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Water Branch\Water Monitoring Reports\2017-18\Final report\"/>
    </mc:Choice>
  </mc:AlternateContent>
  <bookViews>
    <workbookView xWindow="0" yWindow="0" windowWidth="19200" windowHeight="6300"/>
  </bookViews>
  <sheets>
    <sheet name="Contents" sheetId="1" r:id="rId1"/>
    <sheet name="Infographic" sheetId="14" r:id="rId2"/>
    <sheet name="Chapter 1" sheetId="17" r:id="rId3"/>
    <sheet name="Chapter 3" sheetId="3" r:id="rId4"/>
    <sheet name="Chapter 4" sheetId="13" r:id="rId5"/>
    <sheet name="Chapter 5" sheetId="11" r:id="rId6"/>
    <sheet name="Chapter 6" sheetId="12" r:id="rId7"/>
    <sheet name="Chapter 7" sheetId="10" r:id="rId8"/>
    <sheet name="Chapter 8" sheetId="9" r:id="rId9"/>
    <sheet name="Supp. Info." sheetId="18" r:id="rId10"/>
    <sheet name="Additional charts + tables" sheetId="19" r:id="rId11"/>
  </sheets>
  <externalReferences>
    <externalReference r:id="rId12"/>
    <externalReference r:id="rId13"/>
    <externalReference r:id="rId14"/>
  </externalReferences>
  <definedNames>
    <definedName name="_ftn1" localSheetId="8">'Chapter 8'!#REF!</definedName>
    <definedName name="_ftnref1" localSheetId="8">'Chapter 8'!$A$13</definedName>
    <definedName name="_Ref505330543" localSheetId="5">'Additional charts + tables'!#REF!</definedName>
    <definedName name="_Ref505331295" localSheetId="5">'Additional charts + tables'!#REF!</definedName>
    <definedName name="_Ref505331379" localSheetId="5">'Additional charts + tables'!#REF!</definedName>
    <definedName name="_Ref505331404" localSheetId="5">'Chapter 5'!#REF!</definedName>
    <definedName name="_Ref505331520" localSheetId="8">'Chapter 8'!$A$5</definedName>
    <definedName name="_Ref505331988" localSheetId="5">'Additional charts + tables'!#REF!</definedName>
    <definedName name="_Ref505332923" localSheetId="5">'Additional charts + tables'!#REF!</definedName>
    <definedName name="_Ref505340901" localSheetId="5">'Additional charts + tables'!$A$335</definedName>
    <definedName name="_Ref507141331" localSheetId="5">'Chapter 5'!$A$1</definedName>
    <definedName name="_Ref507488241" localSheetId="4">'Chapter 4'!$A$96</definedName>
    <definedName name="_Ref507493617" localSheetId="4">'Chapter 4'!#REF!</definedName>
    <definedName name="_Ref507493662" localSheetId="4">'Chapter 4'!$A$170</definedName>
    <definedName name="_Ref507493818" localSheetId="4">'Chapter 4'!$A$192</definedName>
    <definedName name="_Ref507493900" localSheetId="4">'Chapter 4'!$A$240</definedName>
    <definedName name="_Ref507494918" localSheetId="4">'Chapter 4'!$A$5</definedName>
    <definedName name="_Ref507494961" localSheetId="4">'Chapter 4'!$A$24</definedName>
    <definedName name="_Ref507494970" localSheetId="4">'Chapter 4'!$A$53</definedName>
    <definedName name="_Ref507495021" localSheetId="4">'Chapter 4'!$A$71</definedName>
    <definedName name="_Ref507495455" localSheetId="4">'Chapter 4'!$A$88</definedName>
    <definedName name="_Ref507495487" localSheetId="4">'Additional charts + tables'!#REF!</definedName>
    <definedName name="_Ref507495526" localSheetId="4">'Additional charts + tables'!#REF!</definedName>
    <definedName name="_Ref507584486" localSheetId="7">'Additional charts + tables'!$A$1410</definedName>
    <definedName name="_Ref507586264" localSheetId="7">'Additional charts + tables'!#REF!</definedName>
    <definedName name="_Ref507744035" localSheetId="4">'Chapter 4'!#REF!</definedName>
    <definedName name="_Ref507744054" localSheetId="4">'Chapter 4'!#REF!</definedName>
    <definedName name="_Ref507744077" localSheetId="4">'Additional charts + tables'!#REF!</definedName>
    <definedName name="_Ref507744128" localSheetId="4">'Chapter 4'!#REF!</definedName>
    <definedName name="_Ref535337405" localSheetId="3">'Chapter 3'!#REF!</definedName>
    <definedName name="_Ref535937706" localSheetId="5">'Chapter 5'!$A$16</definedName>
    <definedName name="_Toc505334935" localSheetId="5">'Additional charts + tables'!$A$347</definedName>
    <definedName name="_Toc507744189" localSheetId="4">'Chapter 4'!$A$266</definedName>
    <definedName name="_Toc507744190" localSheetId="4">'Chapter 4'!$A$294</definedName>
    <definedName name="_Toc507744196" localSheetId="4">'Additional charts + tables'!$A$127</definedName>
    <definedName name="Bill" localSheetId="4">[1]Charges!$F$5:$F$794</definedName>
    <definedName name="Bill" localSheetId="6">[1]Charges!$F$5:$F$794</definedName>
    <definedName name="Bill">'[2]Bulk - Charge revenue'!$I$4:$I$1021</definedName>
    <definedName name="Bulk">[1]Charges!$G$5:$G$794</definedName>
    <definedName name="Chtype">'[3]WPM charges'!$AO$4:$AO$481</definedName>
    <definedName name="Del">'[1]Revenue 2009-10 to 2016-17'!$D$6:$AY$6</definedName>
    <definedName name="Delivd">[1]Charges!$X$3:$AC$3</definedName>
    <definedName name="DelvB">'[2]Bulk - tables'!$D$5:$AY$5</definedName>
    <definedName name="Delvd">'[2]Bulk - Charge revenue'!$L$4:$L$1021</definedName>
    <definedName name="Ent" localSheetId="4">'[1]Revenue 2009-10 to 2016-17'!$D$7:$AY$7</definedName>
    <definedName name="Ent" localSheetId="6">'[1]Revenue 2009-10 to 2016-17'!$D$7:$AY$7</definedName>
    <definedName name="Ent">'[2]Bulk - Charge revenue'!$K$4:$K$1021</definedName>
    <definedName name="EntB">'[2]Bulk - tables'!$D$4:$AY$4</definedName>
    <definedName name="Entit">[1]Charges!$BC$4:$BH$4</definedName>
    <definedName name="Entity">'[3]WPM charges'!$B$4:$B$481</definedName>
    <definedName name="FV" localSheetId="4">[1]Charges!$E$5:$E$794</definedName>
    <definedName name="FV" localSheetId="6">[1]Charges!$E$5:$E$794</definedName>
    <definedName name="FV">'[2]Bulk - Charge revenue'!$H$4:$H$1021</definedName>
    <definedName name="IIOabv">'[1]Revenue 2009-10 to 2016-17'!$BB$8:$BB$46</definedName>
    <definedName name="IIOn">'[1]Revenue 2009-10 to 2016-17'!$A$424:$A$462</definedName>
    <definedName name="IIOName">[1]Charges!$CH$5:$CH$794</definedName>
    <definedName name="IN">'[1]Revenue 2009-10 to 2016-17'!$D$423:$S$423</definedName>
    <definedName name="NameB">'[2]Bulk - tables'!$AZ$8:$AZ$51</definedName>
    <definedName name="NameF">'[2]Bulk - Charge revenue'!$BQ$4:$BQ$1021</definedName>
    <definedName name="NonIIO">[1]Charges!$I$5:$I$794</definedName>
    <definedName name="NV">[1]Charges!$L$5:$L$794</definedName>
    <definedName name="OLE_LINK1" localSheetId="6">'Additional charts + tables'!#REF!</definedName>
    <definedName name="RevB">'[2]Bulk - tables'!$D$8:$AY$51</definedName>
    <definedName name="RevBulk">'[2]Bulk - Charge revenue'!$AC$4:$AC$1021</definedName>
    <definedName name="RevBulk1617">'[2]Bulk - Charge revenue'!$AD$4:$AD$1021</definedName>
    <definedName name="Revenue">[1]Charges!$BC$5:$BH$794</definedName>
    <definedName name="Revenue1617">[1]Charges!$X$5:$AC$794</definedName>
    <definedName name="Revtab">'[1]Revenue 2009-10 to 2016-17'!$D$8:$AY$46</definedName>
    <definedName name="Revtab2">'[1]Revenue 2009-10 to 2016-17'!$D$424:$S$462</definedName>
    <definedName name="WPM" localSheetId="4">[1]Charges!$H$5:$H$794</definedName>
    <definedName name="WPM" localSheetId="6">[1]Charges!$H$5:$H$794</definedName>
    <definedName name="WPM">'[2]Bulk - Charge revenue'!$J$4:$J$1021</definedName>
    <definedName name="Year">'[1]Revenue 2009-10 to 2016-17'!$D$5:$AY$5</definedName>
    <definedName name="Year2">'[1]Revenue 2009-10 to 2016-17'!$D$422:$S$422</definedName>
    <definedName name="YearB2">'[2]Bulk - tables'!$D$3:$AY$3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1" i="10" l="1"/>
  <c r="E171" i="10"/>
  <c r="D171" i="10"/>
  <c r="F121" i="10"/>
  <c r="E121" i="10"/>
  <c r="D121" i="10"/>
  <c r="C121" i="10"/>
  <c r="B121" i="10"/>
  <c r="F98" i="10"/>
  <c r="E98" i="10"/>
  <c r="D98" i="10"/>
  <c r="C98" i="10"/>
  <c r="B98" i="10"/>
  <c r="C4518" i="17" l="1"/>
  <c r="C4517" i="17"/>
  <c r="C4516" i="17"/>
  <c r="C4515" i="17"/>
  <c r="C4514" i="17"/>
  <c r="C4513" i="17"/>
  <c r="C4512" i="17"/>
  <c r="C4511" i="17"/>
  <c r="C4510" i="17"/>
  <c r="C4509" i="17"/>
  <c r="C4508" i="17"/>
  <c r="C4507" i="17"/>
  <c r="C4506" i="17"/>
  <c r="C4505" i="17"/>
  <c r="C4504" i="17"/>
  <c r="C4503" i="17"/>
  <c r="C4502" i="17"/>
  <c r="C4501" i="17"/>
  <c r="C4500" i="17"/>
  <c r="C4499" i="17"/>
  <c r="C4498" i="17"/>
  <c r="C4497" i="17"/>
  <c r="C4496" i="17"/>
  <c r="C4495" i="17"/>
  <c r="C4494" i="17"/>
  <c r="C4493" i="17"/>
  <c r="C4492" i="17"/>
  <c r="C4491" i="17"/>
  <c r="C4490" i="17"/>
  <c r="C4489" i="17"/>
  <c r="C4488" i="17"/>
  <c r="C4487" i="17"/>
  <c r="C4486" i="17"/>
  <c r="C4485" i="17"/>
  <c r="C4484" i="17"/>
  <c r="C4483" i="17"/>
  <c r="C4482" i="17"/>
  <c r="C4481" i="17"/>
  <c r="C4480" i="17"/>
  <c r="C4479" i="17"/>
  <c r="C4478" i="17"/>
  <c r="C4477" i="17"/>
  <c r="C4476" i="17"/>
  <c r="C4475" i="17"/>
  <c r="C4474" i="17"/>
  <c r="C4473" i="17"/>
  <c r="C4472" i="17"/>
  <c r="C4471" i="17"/>
  <c r="C4470" i="17"/>
  <c r="C4469" i="17"/>
  <c r="C4468" i="17"/>
  <c r="C4467" i="17"/>
  <c r="C4466" i="17"/>
  <c r="C4465" i="17"/>
  <c r="C4464" i="17"/>
  <c r="C4463" i="17"/>
  <c r="C4462" i="17"/>
  <c r="C4461" i="17"/>
  <c r="C4460" i="17"/>
  <c r="C4459" i="17"/>
  <c r="C4458" i="17"/>
  <c r="C4457" i="17"/>
  <c r="C4456" i="17"/>
  <c r="C4455" i="17"/>
  <c r="C4454" i="17"/>
  <c r="C4453" i="17"/>
  <c r="C4452" i="17"/>
  <c r="C4451" i="17"/>
  <c r="C4450" i="17"/>
  <c r="C4449" i="17"/>
  <c r="C4448" i="17"/>
  <c r="C4447" i="17"/>
  <c r="C4446" i="17"/>
  <c r="C4445" i="17"/>
  <c r="C4444" i="17"/>
  <c r="C4443" i="17"/>
  <c r="C4442" i="17"/>
  <c r="C4441" i="17"/>
  <c r="C4440" i="17"/>
  <c r="C4439" i="17"/>
  <c r="C4438" i="17"/>
  <c r="C4437" i="17"/>
  <c r="C4436" i="17"/>
  <c r="C4435" i="17"/>
  <c r="C4434" i="17"/>
  <c r="C4433" i="17"/>
  <c r="C4432" i="17"/>
  <c r="C4431" i="17"/>
  <c r="C4430" i="17"/>
  <c r="C4429" i="17"/>
  <c r="C4428" i="17"/>
  <c r="C4427" i="17"/>
  <c r="C4426" i="17"/>
  <c r="C4425" i="17"/>
  <c r="C4424" i="17"/>
  <c r="C4423" i="17"/>
  <c r="C4422" i="17"/>
  <c r="C4421" i="17"/>
  <c r="C4420" i="17"/>
  <c r="C4419" i="17"/>
  <c r="C4418" i="17"/>
  <c r="C4417" i="17"/>
  <c r="C4416" i="17"/>
  <c r="C4415" i="17"/>
  <c r="C4414" i="17"/>
  <c r="C4413" i="17"/>
  <c r="C4412" i="17"/>
  <c r="C4411" i="17"/>
  <c r="C4410" i="17"/>
  <c r="C4409" i="17"/>
  <c r="C4408" i="17"/>
  <c r="C4407" i="17"/>
  <c r="C4406" i="17"/>
  <c r="C4405" i="17"/>
  <c r="C4404" i="17"/>
  <c r="C4403" i="17"/>
  <c r="C4402" i="17"/>
  <c r="C4401" i="17"/>
  <c r="C4400" i="17"/>
  <c r="C4399" i="17"/>
  <c r="C4398" i="17"/>
  <c r="C4397" i="17"/>
  <c r="C4396" i="17"/>
  <c r="C4395" i="17"/>
  <c r="C4394" i="17"/>
  <c r="C4393" i="17"/>
  <c r="C4392" i="17"/>
  <c r="C4391" i="17"/>
  <c r="C4390" i="17"/>
  <c r="C4389" i="17"/>
  <c r="C4388" i="17"/>
  <c r="C4387" i="17"/>
  <c r="C4386" i="17"/>
  <c r="C4385" i="17"/>
  <c r="C4384" i="17"/>
  <c r="C4383" i="17"/>
  <c r="C4382" i="17"/>
  <c r="C4381" i="17"/>
  <c r="C4380" i="17"/>
  <c r="C4379" i="17"/>
  <c r="C4378" i="17"/>
  <c r="C4377" i="17"/>
  <c r="C4376" i="17"/>
  <c r="C4375" i="17"/>
  <c r="C4374" i="17"/>
  <c r="C4373" i="17"/>
  <c r="C4372" i="17"/>
  <c r="C4371" i="17"/>
  <c r="C4370" i="17"/>
  <c r="C4369" i="17"/>
  <c r="C4368" i="17"/>
  <c r="C4367" i="17"/>
  <c r="C4366" i="17"/>
  <c r="C4365" i="17"/>
  <c r="C4364" i="17"/>
  <c r="C4363" i="17"/>
  <c r="C4362" i="17"/>
  <c r="C4361" i="17"/>
  <c r="C4360" i="17"/>
  <c r="C4359" i="17"/>
  <c r="C4358" i="17"/>
  <c r="C4357" i="17"/>
  <c r="C4356" i="17"/>
  <c r="C4355" i="17"/>
  <c r="C4354" i="17"/>
  <c r="C4353" i="17"/>
  <c r="C4352" i="17"/>
  <c r="C4351" i="17"/>
  <c r="C4350" i="17"/>
  <c r="C4349" i="17"/>
  <c r="C4348" i="17"/>
  <c r="C4347" i="17"/>
  <c r="C4346" i="17"/>
  <c r="C4345" i="17"/>
  <c r="C4344" i="17"/>
  <c r="C4343" i="17"/>
  <c r="C4342" i="17"/>
  <c r="C4341" i="17"/>
  <c r="C4340" i="17"/>
  <c r="C4339" i="17"/>
  <c r="C4338" i="17"/>
  <c r="C4337" i="17"/>
  <c r="C4336" i="17"/>
  <c r="C4335" i="17"/>
  <c r="C4334" i="17"/>
  <c r="C4333" i="17"/>
  <c r="C4332" i="17"/>
  <c r="C4331" i="17"/>
  <c r="C4330" i="17"/>
  <c r="C4329" i="17"/>
  <c r="C4328" i="17"/>
  <c r="C4327" i="17"/>
  <c r="C4326" i="17"/>
  <c r="C4325" i="17"/>
  <c r="C4324" i="17"/>
  <c r="C4323" i="17"/>
  <c r="C4322" i="17"/>
  <c r="C4321" i="17"/>
  <c r="C4320" i="17"/>
  <c r="C4319" i="17"/>
  <c r="C4318" i="17"/>
  <c r="C4317" i="17"/>
  <c r="C4316" i="17"/>
  <c r="C4315" i="17"/>
  <c r="C4314" i="17"/>
  <c r="C4313" i="17"/>
  <c r="C4312" i="17"/>
  <c r="C4311" i="17"/>
  <c r="C4310" i="17"/>
  <c r="C4309" i="17"/>
  <c r="C4308" i="17"/>
  <c r="C4307" i="17"/>
  <c r="C4306" i="17"/>
  <c r="C4305" i="17"/>
  <c r="C4304" i="17"/>
  <c r="C4303" i="17"/>
  <c r="C4302" i="17"/>
  <c r="C4301" i="17"/>
  <c r="C4300" i="17"/>
  <c r="C4299" i="17"/>
  <c r="C4298" i="17"/>
  <c r="C4297" i="17"/>
  <c r="C4296" i="17"/>
  <c r="C4295" i="17"/>
  <c r="C4294" i="17"/>
  <c r="C4293" i="17"/>
  <c r="C4292" i="17"/>
  <c r="C4291" i="17"/>
  <c r="C4290" i="17"/>
  <c r="C4289" i="17"/>
  <c r="C4288" i="17"/>
  <c r="C4287" i="17"/>
  <c r="C4286" i="17"/>
  <c r="C4285" i="17"/>
  <c r="C4284" i="17"/>
  <c r="C4283" i="17"/>
  <c r="C4282" i="17"/>
  <c r="C4281" i="17"/>
  <c r="C4280" i="17"/>
  <c r="C4279" i="17"/>
  <c r="C4278" i="17"/>
  <c r="C4277" i="17"/>
  <c r="C4276" i="17"/>
  <c r="C4275" i="17"/>
  <c r="C4274" i="17"/>
  <c r="C4273" i="17"/>
  <c r="C4272" i="17"/>
  <c r="C4271" i="17"/>
  <c r="C4270" i="17"/>
  <c r="C4269" i="17"/>
  <c r="C4268" i="17"/>
  <c r="C4267" i="17"/>
  <c r="C4266" i="17"/>
  <c r="C4265" i="17"/>
  <c r="C4264" i="17"/>
  <c r="C4263" i="17"/>
  <c r="C4262" i="17"/>
  <c r="C4261" i="17"/>
  <c r="C4260" i="17"/>
  <c r="C4259" i="17"/>
  <c r="C4258" i="17"/>
  <c r="C4257" i="17"/>
  <c r="C4256" i="17"/>
  <c r="C4255" i="17"/>
  <c r="C4254" i="17"/>
  <c r="C4253" i="17"/>
  <c r="C4252" i="17"/>
  <c r="C4251" i="17"/>
  <c r="C4250" i="17"/>
  <c r="C4249" i="17"/>
  <c r="C4248" i="17"/>
  <c r="C4247" i="17"/>
  <c r="C4246" i="17"/>
  <c r="C4245" i="17"/>
  <c r="C4244" i="17"/>
  <c r="C4243" i="17"/>
  <c r="C4242" i="17"/>
  <c r="C4241" i="17"/>
  <c r="C4240" i="17"/>
  <c r="C4239" i="17"/>
  <c r="C4238" i="17"/>
  <c r="C4237" i="17"/>
  <c r="C4236" i="17"/>
  <c r="C4235" i="17"/>
  <c r="C4234" i="17"/>
  <c r="C4233" i="17"/>
  <c r="C4232" i="17"/>
  <c r="C4231" i="17"/>
  <c r="C4230" i="17"/>
  <c r="C4229" i="17"/>
  <c r="C4228" i="17"/>
  <c r="C4227" i="17"/>
  <c r="C4226" i="17"/>
  <c r="C4225" i="17"/>
  <c r="C4224" i="17"/>
  <c r="C4223" i="17"/>
  <c r="C4222" i="17"/>
  <c r="C4221" i="17"/>
  <c r="C4220" i="17"/>
  <c r="C4219" i="17"/>
  <c r="C4218" i="17"/>
  <c r="C4217" i="17"/>
  <c r="C4216" i="17"/>
  <c r="C4215" i="17"/>
  <c r="C4214" i="17"/>
  <c r="C4213" i="17"/>
  <c r="C4212" i="17"/>
  <c r="C4211" i="17"/>
  <c r="C4210" i="17"/>
  <c r="C4209" i="17"/>
  <c r="C4208" i="17"/>
  <c r="C4207" i="17"/>
  <c r="C4206" i="17"/>
  <c r="C4205" i="17"/>
  <c r="C4204" i="17"/>
  <c r="C4203" i="17"/>
  <c r="C4202" i="17"/>
  <c r="C4201" i="17"/>
  <c r="C4200" i="17"/>
  <c r="C4199" i="17"/>
  <c r="C4198" i="17"/>
  <c r="C4197" i="17"/>
  <c r="C4196" i="17"/>
  <c r="C4195" i="17"/>
  <c r="C4194" i="17"/>
  <c r="C4193" i="17"/>
  <c r="C4192" i="17"/>
  <c r="C4191" i="17"/>
  <c r="C4190" i="17"/>
  <c r="C4189" i="17"/>
  <c r="C4188" i="17"/>
  <c r="C4187" i="17"/>
  <c r="C4186" i="17"/>
  <c r="C4185" i="17"/>
  <c r="C4184" i="17"/>
  <c r="C4183" i="17"/>
  <c r="C4182" i="17"/>
  <c r="C4181" i="17"/>
  <c r="C4180" i="17"/>
  <c r="C4179" i="17"/>
  <c r="C4178" i="17"/>
  <c r="C4177" i="17"/>
  <c r="C4176" i="17"/>
  <c r="C4175" i="17"/>
  <c r="C4174" i="17"/>
  <c r="C4173" i="17"/>
  <c r="C4172" i="17"/>
  <c r="C4171" i="17"/>
  <c r="C4170" i="17"/>
  <c r="C4169" i="17"/>
  <c r="C4168" i="17"/>
  <c r="C4167" i="17"/>
  <c r="C4166" i="17"/>
  <c r="C4165" i="17"/>
  <c r="C4164" i="17"/>
  <c r="C4163" i="17"/>
  <c r="C4162" i="17"/>
  <c r="C4161" i="17"/>
  <c r="C4160" i="17"/>
  <c r="C4159" i="17"/>
  <c r="C4158" i="17"/>
  <c r="C4157" i="17"/>
  <c r="C4156" i="17"/>
  <c r="C4155" i="17"/>
  <c r="C4154" i="17"/>
  <c r="F801" i="17"/>
  <c r="F802" i="17"/>
  <c r="F803" i="17" l="1"/>
  <c r="F804" i="17" s="1"/>
</calcChain>
</file>

<file path=xl/sharedStrings.xml><?xml version="1.0" encoding="utf-8"?>
<sst xmlns="http://schemas.openxmlformats.org/spreadsheetml/2006/main" count="3605" uniqueCount="926">
  <si>
    <t xml:space="preserve">Chapter 1 </t>
  </si>
  <si>
    <t xml:space="preserve">Chapter 2 </t>
  </si>
  <si>
    <t xml:space="preserve">Chapter 3 </t>
  </si>
  <si>
    <t xml:space="preserve">Chapter 4 </t>
  </si>
  <si>
    <t xml:space="preserve">Chapter 5 </t>
  </si>
  <si>
    <t>Chapter 6</t>
  </si>
  <si>
    <t xml:space="preserve">Tables and charts </t>
  </si>
  <si>
    <t>No tables or charts</t>
  </si>
  <si>
    <t>Water planning and management</t>
  </si>
  <si>
    <t>On-river infrastructure operators</t>
  </si>
  <si>
    <t>Off-river infrastructure operators</t>
  </si>
  <si>
    <t>Chapter 7</t>
  </si>
  <si>
    <t>Season</t>
  </si>
  <si>
    <t>MDB Region</t>
  </si>
  <si>
    <t>2013-14</t>
  </si>
  <si>
    <t>2014-15</t>
  </si>
  <si>
    <t>2015-16</t>
  </si>
  <si>
    <t>2016-17</t>
  </si>
  <si>
    <t>Qld</t>
  </si>
  <si>
    <t>NSW</t>
  </si>
  <si>
    <t>Vic</t>
  </si>
  <si>
    <t>SA</t>
  </si>
  <si>
    <t>2010–11</t>
  </si>
  <si>
    <t>2011–12</t>
  </si>
  <si>
    <t>2012–13</t>
  </si>
  <si>
    <t>2013–14</t>
  </si>
  <si>
    <t>2014–15</t>
  </si>
  <si>
    <t>2015–16</t>
  </si>
  <si>
    <t>Australian Government</t>
  </si>
  <si>
    <t>New South Wales</t>
  </si>
  <si>
    <t>Victoria</t>
  </si>
  <si>
    <t>South Australia</t>
  </si>
  <si>
    <t>Queensland</t>
  </si>
  <si>
    <t>ACT</t>
  </si>
  <si>
    <t>Total</t>
  </si>
  <si>
    <t>GMW</t>
  </si>
  <si>
    <t>GWMW</t>
  </si>
  <si>
    <t>LMW</t>
  </si>
  <si>
    <t>Vic total</t>
  </si>
  <si>
    <t>State</t>
  </si>
  <si>
    <t>Water Authority</t>
  </si>
  <si>
    <t>Department/ Authority</t>
  </si>
  <si>
    <t>Water reform strategy &amp; policy</t>
  </si>
  <si>
    <t>$ million</t>
  </si>
  <si>
    <t>% of total</t>
  </si>
  <si>
    <t>Water planning</t>
  </si>
  <si>
    <t>Water management</t>
  </si>
  <si>
    <t>Water monitoring &amp; evaluation</t>
  </si>
  <si>
    <t>Information management &amp; reporting</t>
  </si>
  <si>
    <t>Water administration &amp; regulation</t>
  </si>
  <si>
    <t>Water industry regulation</t>
  </si>
  <si>
    <t>EPSDD</t>
  </si>
  <si>
    <t>DELWP</t>
  </si>
  <si>
    <t>DEWNR</t>
  </si>
  <si>
    <t>Coliban</t>
  </si>
  <si>
    <t>-</t>
  </si>
  <si>
    <t>Transaction charge</t>
  </si>
  <si>
    <t>2010-11</t>
  </si>
  <si>
    <t>2011-12</t>
  </si>
  <si>
    <t>2012-13</t>
  </si>
  <si>
    <t>Vic Total</t>
  </si>
  <si>
    <t>Goulburn</t>
  </si>
  <si>
    <t xml:space="preserve"> </t>
  </si>
  <si>
    <t>Murray</t>
  </si>
  <si>
    <t xml:space="preserve">LMW </t>
  </si>
  <si>
    <t>WaterNSW</t>
  </si>
  <si>
    <t>HS</t>
  </si>
  <si>
    <t>GS</t>
  </si>
  <si>
    <t>Murrumbidgee</t>
  </si>
  <si>
    <t>Lachlan</t>
  </si>
  <si>
    <t>Macquarie</t>
  </si>
  <si>
    <t>Namoi</t>
  </si>
  <si>
    <t>Peel</t>
  </si>
  <si>
    <t>Gwydir</t>
  </si>
  <si>
    <t>Border</t>
  </si>
  <si>
    <t>Macintyre Brook</t>
  </si>
  <si>
    <t>Chinchilla Weir</t>
  </si>
  <si>
    <t>St George</t>
  </si>
  <si>
    <t>Upper Condamine</t>
  </si>
  <si>
    <t>North Branch</t>
  </si>
  <si>
    <t>Maranoa Weir</t>
  </si>
  <si>
    <t>2009-10</t>
  </si>
  <si>
    <t>CPI</t>
  </si>
  <si>
    <t xml:space="preserve">Gwydir </t>
  </si>
  <si>
    <t>SunWater</t>
  </si>
  <si>
    <t>Macintyre 
Brook</t>
  </si>
  <si>
    <t>Cunnamulla</t>
  </si>
  <si>
    <t>Maranoa 
Weir</t>
  </si>
  <si>
    <t>real, 100%</t>
  </si>
  <si>
    <t>Volatility</t>
  </si>
  <si>
    <t>Year</t>
  </si>
  <si>
    <t>Bulk</t>
  </si>
  <si>
    <t>Chinchilla</t>
  </si>
  <si>
    <t xml:space="preserve">Namoi </t>
  </si>
  <si>
    <t>Operator</t>
  </si>
  <si>
    <t>Private diverters</t>
  </si>
  <si>
    <t>IIOs</t>
  </si>
  <si>
    <t>Environmental water holders</t>
  </si>
  <si>
    <t>Urban water suppliers</t>
  </si>
  <si>
    <t>WaterNSW (NSW)</t>
  </si>
  <si>
    <t>DNRME (Qld)</t>
  </si>
  <si>
    <t>GMW (Vic)</t>
  </si>
  <si>
    <t>GWMW (Vic)</t>
  </si>
  <si>
    <t>LMW (Vic)</t>
  </si>
  <si>
    <t>System</t>
  </si>
  <si>
    <t>Charge category</t>
  </si>
  <si>
    <t>Sandy Creek/ Condamine River</t>
  </si>
  <si>
    <t>WPM charges</t>
  </si>
  <si>
    <t>On-river charges</t>
  </si>
  <si>
    <t>Off-river charges</t>
  </si>
  <si>
    <t>RIT</t>
  </si>
  <si>
    <t>Renmark</t>
  </si>
  <si>
    <t>West Corurgan</t>
  </si>
  <si>
    <t>Moira</t>
  </si>
  <si>
    <t>MIL - B1 Class C</t>
  </si>
  <si>
    <t>Eagle Creek</t>
  </si>
  <si>
    <t>Coleambally</t>
  </si>
  <si>
    <t xml:space="preserve">  </t>
  </si>
  <si>
    <t>Hay</t>
  </si>
  <si>
    <t>Jemalong</t>
  </si>
  <si>
    <t>Narromine</t>
  </si>
  <si>
    <t>Buddah Lake</t>
  </si>
  <si>
    <t>Trangie-Nevertire</t>
  </si>
  <si>
    <t>Tenandra</t>
  </si>
  <si>
    <t>Marthaguy</t>
  </si>
  <si>
    <t xml:space="preserve">Off-river - fixed </t>
  </si>
  <si>
    <t>On-river - fixed</t>
  </si>
  <si>
    <t>WPM - fixed</t>
  </si>
  <si>
    <t xml:space="preserve">Off-river - variable </t>
  </si>
  <si>
    <t>On-river - variable</t>
  </si>
  <si>
    <t>WPM - variable</t>
  </si>
  <si>
    <t>SDL resource unit</t>
  </si>
  <si>
    <t>Off‑river IO</t>
  </si>
  <si>
    <t>Type of network</t>
  </si>
  <si>
    <t>PRESSURISED</t>
  </si>
  <si>
    <t>SA Murray</t>
  </si>
  <si>
    <t>CIT</t>
  </si>
  <si>
    <t>Pressurised</t>
  </si>
  <si>
    <t>Victorian Murray</t>
  </si>
  <si>
    <t>NSW Murray</t>
  </si>
  <si>
    <t>WMI</t>
  </si>
  <si>
    <t>MIL</t>
  </si>
  <si>
    <t>MI</t>
  </si>
  <si>
    <t>IIO</t>
  </si>
  <si>
    <t>High Pressure</t>
  </si>
  <si>
    <t>Medium Pressure</t>
  </si>
  <si>
    <t>Low Pressure</t>
  </si>
  <si>
    <t>Tresco</t>
  </si>
  <si>
    <t>Nyah</t>
  </si>
  <si>
    <t>Woorinen</t>
  </si>
  <si>
    <t>Robinvale</t>
  </si>
  <si>
    <t>Curlwaa</t>
  </si>
  <si>
    <t>Coomealla</t>
  </si>
  <si>
    <t>Buronga</t>
  </si>
  <si>
    <t>Torrumbarry</t>
  </si>
  <si>
    <t>Murray Valley</t>
  </si>
  <si>
    <t>Loddon Valley</t>
  </si>
  <si>
    <t>Rochester</t>
  </si>
  <si>
    <t>Central Goulburn</t>
  </si>
  <si>
    <t>Shepparton</t>
  </si>
  <si>
    <t>Red Cliffs</t>
  </si>
  <si>
    <t>Merbein</t>
  </si>
  <si>
    <t>Mildura</t>
  </si>
  <si>
    <t>Period</t>
  </si>
  <si>
    <t>General security</t>
  </si>
  <si>
    <t>No</t>
  </si>
  <si>
    <t>Yes</t>
  </si>
  <si>
    <t>Goulburn/ Victorian Murray</t>
  </si>
  <si>
    <t>Pressurised/gravity–fed</t>
  </si>
  <si>
    <t>Gravity–fed</t>
  </si>
  <si>
    <t>Condamine–Balonne</t>
  </si>
  <si>
    <t>Buddah Lake </t>
  </si>
  <si>
    <t>Marthaguy </t>
  </si>
  <si>
    <t>Tenandra </t>
  </si>
  <si>
    <t>Trangie–Nevertire </t>
  </si>
  <si>
    <t>High pressure</t>
  </si>
  <si>
    <t>Medium pressure</t>
  </si>
  <si>
    <t>Low pressure</t>
  </si>
  <si>
    <t>B1 Class C</t>
  </si>
  <si>
    <t>Range/Period</t>
  </si>
  <si>
    <t>Region</t>
  </si>
  <si>
    <t>CICL</t>
  </si>
  <si>
    <t>0%&lt;10%</t>
  </si>
  <si>
    <t>10%&lt;20%</t>
  </si>
  <si>
    <t>20%&lt;30%</t>
  </si>
  <si>
    <t>30%&lt;40%</t>
  </si>
  <si>
    <t>40%&lt;50%</t>
  </si>
  <si>
    <t>50%&lt;60%</t>
  </si>
  <si>
    <t>60%&lt;70%</t>
  </si>
  <si>
    <t>70%&lt;80%</t>
  </si>
  <si>
    <t>80%&lt;90%</t>
  </si>
  <si>
    <t>90%&lt;100%</t>
  </si>
  <si>
    <t>100%</t>
  </si>
  <si>
    <t>Transformed &lt; 25% of irrigation right</t>
  </si>
  <si>
    <t>Transformed ≥ 25% to &lt; 50% of irrigation right</t>
  </si>
  <si>
    <t>Transformed ≥ 50% to &lt; 75% of irrigation right</t>
  </si>
  <si>
    <t xml:space="preserve">Transformed ≥ 75% of irrigation right </t>
  </si>
  <si>
    <t>Western Murray Irrigation</t>
  </si>
  <si>
    <t>Central Irrigation Trust</t>
  </si>
  <si>
    <t>Renmark Irrigation Trust</t>
  </si>
  <si>
    <t>Transformation only</t>
  </si>
  <si>
    <t>Termination only</t>
  </si>
  <si>
    <t>GMW*</t>
  </si>
  <si>
    <t>LMW**</t>
  </si>
  <si>
    <t>Contents</t>
  </si>
  <si>
    <t>ISBN 978 1 922145 78 9</t>
  </si>
  <si>
    <t>Australian Competition and Consumer Commission</t>
  </si>
  <si>
    <t>23 Marcus Clarke Street, Canberra, Australian Capital Territory, 2601</t>
  </si>
  <si>
    <t>The details of the relevant licence conditions are available on the Creative Commons website, as is the full legal code for the CC BY 3.0 AU licence.</t>
  </si>
  <si>
    <t>Requests and inquiries concerning reproduction and rights should be addressed to the Director, Corporate Communications, ACCC, GPO Box 3131, Canberra ACT 2601, or publishing.unit@accc.gov.au.</t>
  </si>
  <si>
    <t xml:space="preserve">Important notice </t>
  </si>
  <si>
    <t>The information in this publication is for general guidance only. It does not constitute legal or other professional advice, and should not be relied on as a statement of the law in any jurisdiction. Because it is intended only as a general guide, it may contain generalisations. You should obtain professional advice if you have any specific concern.</t>
  </si>
  <si>
    <t>The ACCC has made every reasonable effort to provide current and accurate information, but it does not make any guarantees regarding the accuracy, currency or completeness of that information.</t>
  </si>
  <si>
    <t>ACCC 1144</t>
  </si>
  <si>
    <t>www.accc.gov.au</t>
  </si>
  <si>
    <t xml:space="preserve">Parties who wish to republish or otherwise use the information in this publication must check this information for currency and accuracy prior to publication. </t>
  </si>
  <si>
    <t xml:space="preserve">This should be done prior to each publication edition, as ACCC guidance and relevant transitional legislation frequently change. </t>
  </si>
  <si>
    <t>Any queries parties have should be addressed to the Director, Corporate Communications, ACCC, GPO Box 3131, Canberra ACT 2601, or publishing.unit@accc.gov.au.</t>
  </si>
  <si>
    <t xml:space="preserve">Fee for trade of share component: </t>
  </si>
  <si>
    <t>Number of terminations</t>
  </si>
  <si>
    <t>Average WDR terminated (ML)</t>
  </si>
  <si>
    <t>Total volume of WDR terminated (ML)</t>
  </si>
  <si>
    <t>Cumulative terminations as % of WDR held on 1 July 2009</t>
  </si>
  <si>
    <t>Operators that can give effect to transformation</t>
  </si>
  <si>
    <t>Joint Water Supply Schemes</t>
  </si>
  <si>
    <t>NA</t>
  </si>
  <si>
    <t>Delivery share terminated (ML/day)</t>
  </si>
  <si>
    <t>Proportion of WDR terminated or IR transformed, as applicable</t>
  </si>
  <si>
    <t/>
  </si>
  <si>
    <t>Water stakeholders</t>
  </si>
  <si>
    <t>Irrigators</t>
  </si>
  <si>
    <t>Infrastructure operators</t>
  </si>
  <si>
    <t>Water specialists and interest groups</t>
  </si>
  <si>
    <t>Other water stakeholders</t>
  </si>
  <si>
    <t>Total complaints and enquiries</t>
  </si>
  <si>
    <t>Investigations resulting in identification of Rules breach</t>
  </si>
  <si>
    <t>2016–17</t>
  </si>
  <si>
    <t>Initial investigations by ACCC</t>
  </si>
  <si>
    <t>Off-river proportion of total hypothetical bill</t>
  </si>
  <si>
    <t>Pressurised networks</t>
  </si>
  <si>
    <t>GMW - Tresco</t>
  </si>
  <si>
    <t>GMW - Nyah</t>
  </si>
  <si>
    <t>GMW - Woorinen</t>
  </si>
  <si>
    <t>LMW - Robinvale</t>
  </si>
  <si>
    <t>WMI - Curlwaa</t>
  </si>
  <si>
    <t>WMI - Coomealla</t>
  </si>
  <si>
    <t>WMI - Buronga</t>
  </si>
  <si>
    <t>GMW - Torrumbarry</t>
  </si>
  <si>
    <t>GMW - Murray Valley</t>
  </si>
  <si>
    <t>GMW - Loddon Valley</t>
  </si>
  <si>
    <t>GMW - Rochester</t>
  </si>
  <si>
    <t>GMW - Shepparton</t>
  </si>
  <si>
    <t>LMW - Red Cliffs</t>
  </si>
  <si>
    <t>LMW - Merbein</t>
  </si>
  <si>
    <t>LMW - Mildura</t>
  </si>
  <si>
    <t>Not traded directly to EWH</t>
  </si>
  <si>
    <t>Traded directly to EWH</t>
  </si>
  <si>
    <t>Match not found</t>
  </si>
  <si>
    <t>Murray Irrigation</t>
  </si>
  <si>
    <t>Murrumbidgee Irrigation</t>
  </si>
  <si>
    <t>Goulburn Murray Water</t>
  </si>
  <si>
    <t>Lower Murray Water</t>
  </si>
  <si>
    <t>GMW - Central-Goulburn</t>
  </si>
  <si>
    <t xml:space="preserve">Eagle Creek </t>
  </si>
  <si>
    <t>Basin State/Territory Department</t>
  </si>
  <si>
    <t>Total($)</t>
  </si>
  <si>
    <t>Goulburn-Murray Water</t>
  </si>
  <si>
    <t>GWMWater</t>
  </si>
  <si>
    <t>On-river fixed</t>
  </si>
  <si>
    <t>On-river variable</t>
  </si>
  <si>
    <t>WPM fixed</t>
  </si>
  <si>
    <t>WPM variable</t>
  </si>
  <si>
    <t>50 ML WAE</t>
  </si>
  <si>
    <t>($/ML</t>
  </si>
  <si>
    <t>WAE held)</t>
  </si>
  <si>
    <t>250 ML WAE</t>
  </si>
  <si>
    <t>1000 ML WAE</t>
  </si>
  <si>
    <t>Private diverter—all basins</t>
  </si>
  <si>
    <t>50% delivery</t>
  </si>
  <si>
    <t>($/ML delivered)</t>
  </si>
  <si>
    <t>100% delivery</t>
  </si>
  <si>
    <t>State processing fee ($)</t>
  </si>
  <si>
    <t>Infrastructure operator</t>
  </si>
  <si>
    <t>Murray Irrigation Limited</t>
  </si>
  <si>
    <r>
      <t>Basin State</t>
    </r>
    <r>
      <rPr>
        <sz val="12"/>
        <color theme="1"/>
        <rFont val="Calibri"/>
        <family val="2"/>
        <scheme val="minor"/>
      </rPr>
      <t> </t>
    </r>
  </si>
  <si>
    <t>Operator processing fee ($)</t>
  </si>
  <si>
    <t>Other</t>
  </si>
  <si>
    <t>© Commonwealth of Australia 2019</t>
  </si>
  <si>
    <r>
      <t xml:space="preserve">This work is copyright. In addition to any use permitted under the </t>
    </r>
    <r>
      <rPr>
        <b/>
        <i/>
        <sz val="8"/>
        <color theme="0"/>
        <rFont val="Arial"/>
        <family val="2"/>
      </rPr>
      <t>Copyright Act 1968</t>
    </r>
    <r>
      <rPr>
        <b/>
        <sz val="8"/>
        <color theme="0"/>
        <rFont val="Arial"/>
        <family val="2"/>
      </rPr>
      <t>, all material contained within this work is provided under a Creative Commons Attribution 3.0 Australia licence, with the exception of:</t>
    </r>
  </si>
  <si>
    <r>
      <t>·</t>
    </r>
    <r>
      <rPr>
        <b/>
        <sz val="7"/>
        <color theme="0"/>
        <rFont val="Times New Roman"/>
        <family val="1"/>
      </rPr>
      <t xml:space="preserve">          </t>
    </r>
    <r>
      <rPr>
        <b/>
        <sz val="8"/>
        <color theme="0"/>
        <rFont val="Arial"/>
        <family val="2"/>
      </rPr>
      <t>the Commonwealth Coat of Arms</t>
    </r>
  </si>
  <si>
    <r>
      <t>·</t>
    </r>
    <r>
      <rPr>
        <b/>
        <sz val="7"/>
        <color theme="0"/>
        <rFont val="Times New Roman"/>
        <family val="1"/>
      </rPr>
      <t xml:space="preserve">          </t>
    </r>
    <r>
      <rPr>
        <b/>
        <sz val="8"/>
        <color theme="0"/>
        <rFont val="Arial"/>
        <family val="2"/>
      </rPr>
      <t>the ACCC and AER logos</t>
    </r>
  </si>
  <si>
    <r>
      <t>·</t>
    </r>
    <r>
      <rPr>
        <b/>
        <sz val="7"/>
        <color theme="0"/>
        <rFont val="Times New Roman"/>
        <family val="1"/>
      </rPr>
      <t xml:space="preserve">          </t>
    </r>
    <r>
      <rPr>
        <b/>
        <sz val="8"/>
        <color theme="0"/>
        <rFont val="Arial"/>
        <family val="2"/>
      </rPr>
      <t>any illustration, diagram, photograph or graphic over which the Australian Competition and Consumer Commission does not hold copyright, but which may be part of or contained within this publication.</t>
    </r>
  </si>
  <si>
    <t>2017-18</t>
  </si>
  <si>
    <t>2017–18</t>
  </si>
  <si>
    <t>$ Changes 2016-17 to 2017-18</t>
  </si>
  <si>
    <t>Cover photo: Irrigated cropping, Murray-Darling Basin</t>
  </si>
  <si>
    <t>Photographer: Brayden Dykes</t>
  </si>
  <si>
    <t>Infographic</t>
  </si>
  <si>
    <t>Key Findings in 2017–18</t>
  </si>
  <si>
    <t>Water Monitoring Report 2017–18</t>
  </si>
  <si>
    <t>Urban networks</t>
  </si>
  <si>
    <t>Environmental</t>
  </si>
  <si>
    <t>On-river infrastructure operators' water volume delivered (GL), 2017–18</t>
  </si>
  <si>
    <t>Water delivered, 2017–18 (GL)</t>
  </si>
  <si>
    <t>Off-river infrastructure operators' hypothetical bills, average $/ML, 2017–18</t>
  </si>
  <si>
    <t>Gravity fed networks</t>
  </si>
  <si>
    <t>Highest</t>
  </si>
  <si>
    <t>$216 (LMW)</t>
  </si>
  <si>
    <t>$141 (LMW)</t>
  </si>
  <si>
    <t>Average</t>
  </si>
  <si>
    <t>$64 (CIT)</t>
  </si>
  <si>
    <t>$21 (Eagle Creek)</t>
  </si>
  <si>
    <t xml:space="preserve">Lowest </t>
  </si>
  <si>
    <t>Number and volume of transformations, 2009–10 to 2017–18</t>
  </si>
  <si>
    <t>Number of transformations</t>
  </si>
  <si>
    <t>Total volume transformed</t>
  </si>
  <si>
    <t>2009–10</t>
  </si>
  <si>
    <t>Number and volume of terminations, 2009–10 to 2017–18</t>
  </si>
  <si>
    <t>Total volume of terminations</t>
  </si>
  <si>
    <t>5 250 482</t>
  </si>
  <si>
    <t>532 156</t>
  </si>
  <si>
    <t>Please note, charts 1.1 and 1.3 were sourced directly from the Bureau of Meteorology.</t>
  </si>
  <si>
    <t>Dead storage</t>
  </si>
  <si>
    <t>Total storage (GL)</t>
  </si>
  <si>
    <t>Storage percent</t>
  </si>
  <si>
    <t>Storage - end 2017–18</t>
  </si>
  <si>
    <t>Storage - end 2016–17</t>
  </si>
  <si>
    <t>Difference</t>
  </si>
  <si>
    <t>Percent change</t>
  </si>
  <si>
    <t>Total capacity</t>
  </si>
  <si>
    <t>Chart 1.4: Water allocated to major southern Murray–Darling Basin entitlement holder types, 1998–99 to 2017–18</t>
  </si>
  <si>
    <t>1998–99</t>
  </si>
  <si>
    <t>1999–00</t>
  </si>
  <si>
    <t>2000–01</t>
  </si>
  <si>
    <t>2001–02</t>
  </si>
  <si>
    <t>2002–03</t>
  </si>
  <si>
    <t>2003–04</t>
  </si>
  <si>
    <t>2004–05</t>
  </si>
  <si>
    <t>2005–06</t>
  </si>
  <si>
    <t>2006–07</t>
  </si>
  <si>
    <t>2007–08</t>
  </si>
  <si>
    <t>2008–09</t>
  </si>
  <si>
    <t>Chart 1.5: Water allocation and carryover in the southern Murray–Darling Basin, 2007–08 to 2017–18</t>
  </si>
  <si>
    <t>Total volume traded (GL)</t>
  </si>
  <si>
    <t>Total value traded
($ million)</t>
  </si>
  <si>
    <t>Allocation (GL)</t>
  </si>
  <si>
    <t>Allocation plus carryover (GL)</t>
  </si>
  <si>
    <t>Month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</si>
  <si>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</si>
  <si>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</si>
  <si>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</si>
  <si>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</si>
  <si>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</si>
  <si>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</si>
  <si>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</si>
  <si>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</si>
  <si>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</si>
  <si>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</si>
  <si>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</si>
  <si>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</si>
  <si>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</si>
  <si>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</si>
  <si>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</si>
  <si>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</si>
  <si>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</si>
  <si>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</si>
  <si>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</si>
  <si>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</si>
  <si>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</si>
  <si>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</si>
  <si>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</si>
  <si>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 2012</t>
  </si>
  <si>
    <t>Jul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</si>
  <si>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</si>
  <si>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</si>
  <si>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</si>
  <si>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</si>
  <si>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</si>
  <si>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</si>
  <si>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</si>
  <si>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</si>
  <si>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</si>
  <si>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</si>
  <si>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</si>
  <si>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</si>
  <si>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</si>
  <si>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</si>
  <si>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</si>
  <si>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</si>
  <si>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</si>
  <si>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</si>
  <si>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</si>
  <si>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</si>
  <si>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</si>
  <si>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</si>
  <si>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 2014</t>
  </si>
  <si>
    <t>Jul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</si>
  <si>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</si>
  <si>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</si>
  <si>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</si>
  <si>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</si>
  <si>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</si>
  <si>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</si>
  <si>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</si>
  <si>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</si>
  <si>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</si>
  <si>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</si>
  <si>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</si>
  <si>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</si>
  <si>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</si>
  <si>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</si>
  <si>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</si>
  <si>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</si>
  <si>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</si>
  <si>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</si>
  <si>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</si>
  <si>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</si>
  <si>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</si>
  <si>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</si>
  <si>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</si>
  <si>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</si>
  <si>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</si>
  <si>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</si>
  <si>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</si>
  <si>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</si>
  <si>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</si>
  <si>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</si>
  <si>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</si>
  <si>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</si>
  <si>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</si>
  <si>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</si>
  <si>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</si>
  <si>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</si>
  <si>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</si>
  <si>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</si>
  <si>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</si>
  <si>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</si>
  <si>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</si>
  <si>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</si>
  <si>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</si>
  <si>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</si>
  <si>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</si>
  <si>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</si>
  <si>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</si>
  <si>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Almond price ($ AUD)</t>
  </si>
  <si>
    <t>Chart 4.1  Number and volume of transformations, 2009–10 to 2017–18</t>
  </si>
  <si>
    <t>Transformations and terminations</t>
  </si>
  <si>
    <t>Seasonal conditions</t>
  </si>
  <si>
    <t>Number of transformation applications</t>
  </si>
  <si>
    <t>Average volume per transformation (ML)</t>
  </si>
  <si>
    <t>Total volume transformed (GL)</t>
  </si>
  <si>
    <t>Chart 4.2: Proportion of irrigation rights transformed between July 2009 and July 2018</t>
  </si>
  <si>
    <t>% untransformed 2017–18</t>
  </si>
  <si>
    <t>Net decrease in irrigation rights (GL)</t>
  </si>
  <si>
    <t>Chart 4.6  Median days to process a transformation application, South Australia and New South Wales, 2009–10 to 2017–18</t>
  </si>
  <si>
    <t>120 +</t>
  </si>
  <si>
    <t>0 – 30</t>
  </si>
  <si>
    <t>30 – 60</t>
  </si>
  <si>
    <t>60 – 90</t>
  </si>
  <si>
    <t>90 – 120</t>
  </si>
  <si>
    <t>Chart 4.8: Number of transformation and/or termination transactions, 2009–10 to 2017–18</t>
  </si>
  <si>
    <t>Total transformations and terminations</t>
  </si>
  <si>
    <t>Termination fee imposed</t>
  </si>
  <si>
    <t>No termination fee imposed</t>
  </si>
  <si>
    <t>Total fee (state and operator)</t>
  </si>
  <si>
    <t>Fee for establishing zero share WAL:</t>
  </si>
  <si>
    <t xml:space="preserve">Department of Industry fee $326.67 + Land Registry Services fee $136.30 </t>
  </si>
  <si>
    <t>Department of Industry fee $352.46 + Land Registry Services fee $136.30</t>
  </si>
  <si>
    <t>Murrumbidgee Irrigation Limited</t>
  </si>
  <si>
    <t>Fee for transfer of WAE on transformation: $422.00</t>
  </si>
  <si>
    <t>–</t>
  </si>
  <si>
    <t>Low* ($)</t>
  </si>
  <si>
    <t>High* ($)</t>
  </si>
  <si>
    <t>* Low fee is for applicants with an existing WAL; high fee is for applicants requiring a new WAL.</t>
  </si>
  <si>
    <t>Table 4.1  Transformation processing fees, 2017-18</t>
  </si>
  <si>
    <t>Table 4.2  Number and volume of terminations, off-river infrastructure operators that can effect transformation and joint water supply schemes</t>
  </si>
  <si>
    <t>Average = 260</t>
  </si>
  <si>
    <t>Average = 754</t>
  </si>
  <si>
    <t>Table 4.3: Number and volume of terminations, Goulburn–Murray Water and Lower Murray Water</t>
  </si>
  <si>
    <t>Goulburn–Murray Water</t>
  </si>
  <si>
    <t>650 </t>
  </si>
  <si>
    <t>879 </t>
  </si>
  <si>
    <t>Volume transformed as a % of irrigation rights held at 1 July 2009</t>
  </si>
  <si>
    <t>Volume terminated as a % of water delivery rights held at 1 July 2009</t>
  </si>
  <si>
    <t>Table 4.4: Volume of irrigation rights transformed and water delivery rights terminated, 2009–10 to 2017–18</t>
  </si>
  <si>
    <t>Proportion of terminating customers (%)</t>
  </si>
  <si>
    <t>Proportion of transforming customers (%)</t>
  </si>
  <si>
    <t>0&lt;25%</t>
  </si>
  <si>
    <t>25&lt;50%</t>
  </si>
  <si>
    <t>50&lt;75%</t>
  </si>
  <si>
    <t>75&lt;100%</t>
  </si>
  <si>
    <t>Total Australian entitlements issued</t>
  </si>
  <si>
    <t>Southern MDB entitlements issued</t>
  </si>
  <si>
    <t>Total MDB entitlements issued</t>
  </si>
  <si>
    <t>Water allocation traded 'in'</t>
  </si>
  <si>
    <t>Water allocation traded 'out'</t>
  </si>
  <si>
    <t>Water allocation traded 'within'</t>
  </si>
  <si>
    <t>IIO allocation trade (GL)</t>
  </si>
  <si>
    <t>Allocation traded into networks</t>
  </si>
  <si>
    <t>Allocation traded out of networks</t>
  </si>
  <si>
    <t>Allocation traded within networks</t>
  </si>
  <si>
    <t>Total trade</t>
  </si>
  <si>
    <t>Allocation type &amp; valley</t>
  </si>
  <si>
    <t>Opening</t>
  </si>
  <si>
    <t>Closing</t>
  </si>
  <si>
    <t>Lower Darling</t>
  </si>
  <si>
    <t>High security allocations</t>
  </si>
  <si>
    <t>General Security allocations</t>
  </si>
  <si>
    <t>High Reliability Water Share</t>
  </si>
  <si>
    <t>Broken</t>
  </si>
  <si>
    <t>Campaspe</t>
  </si>
  <si>
    <t>Loddon</t>
  </si>
  <si>
    <t>Bullarook</t>
  </si>
  <si>
    <t>Low Reliability Water Share</t>
  </si>
  <si>
    <t>Northern MDB</t>
  </si>
  <si>
    <t>Southern MDB</t>
  </si>
  <si>
    <t>Market and Region</t>
  </si>
  <si>
    <t>Allocation markets</t>
  </si>
  <si>
    <t>Entitlement markets</t>
  </si>
  <si>
    <t>Network</t>
  </si>
  <si>
    <t>Irrigation infrastructure operator</t>
  </si>
  <si>
    <t>Table 5.1: Water access rights and delivery volumes, by operator</t>
  </si>
  <si>
    <t>Volume delivered (ML), by customer type, 2017–18</t>
  </si>
  <si>
    <t>Goulburn–Murray Water (Victoria)</t>
  </si>
  <si>
    <t>Lower Murray Water (Victoria)</t>
  </si>
  <si>
    <t>Volume of water delivered (ML)</t>
  </si>
  <si>
    <t>Volume of water access rights held/ serviced (ML)</t>
  </si>
  <si>
    <r>
      <t>Department of Natural Resources</t>
    </r>
    <r>
      <rPr>
        <b/>
        <u/>
        <sz val="11"/>
        <rFont val="Arial"/>
        <family val="2"/>
      </rPr>
      <t>,</t>
    </r>
    <r>
      <rPr>
        <b/>
        <sz val="11"/>
        <rFont val="Arial"/>
        <family val="2"/>
      </rPr>
      <t xml:space="preserve"> Mines and Energy (Qld)</t>
    </r>
  </si>
  <si>
    <t>Bulk–Loddon</t>
  </si>
  <si>
    <t>Bulk–Bullarook</t>
  </si>
  <si>
    <t>Bulk–Campaspe</t>
  </si>
  <si>
    <t>Bulk–Goulburn</t>
  </si>
  <si>
    <t>Bulk–Broken</t>
  </si>
  <si>
    <t>Bulk–Ovens</t>
  </si>
  <si>
    <t>Private diverter–all basins</t>
  </si>
  <si>
    <t>Bulk–Murray</t>
  </si>
  <si>
    <t>Water delivered</t>
  </si>
  <si>
    <t>DNRME</t>
  </si>
  <si>
    <t>Border
Rivers</t>
  </si>
  <si>
    <t>Macintyre
Brook</t>
  </si>
  <si>
    <t>Chinchilla
Weir</t>
  </si>
  <si>
    <t>Upper
Condamine</t>
  </si>
  <si>
    <t>North
Branch</t>
  </si>
  <si>
    <t>North
Branch
Risk A</t>
  </si>
  <si>
    <t>Sandy
Creek/
Cond.
River</t>
  </si>
  <si>
    <t>Maranoa
Weir</t>
  </si>
  <si>
    <t>Table 5.2: Hypothetical bills for the southern Murray–Darling Basin</t>
  </si>
  <si>
    <t>On-river infrastructure operator</t>
  </si>
  <si>
    <t>Bulk—Loddon</t>
  </si>
  <si>
    <t>Bulk—Bullarook</t>
  </si>
  <si>
    <t>Bulk—Campaspe</t>
  </si>
  <si>
    <t>Bulk—Goulburn</t>
  </si>
  <si>
    <t>Bulk—Broken</t>
  </si>
  <si>
    <t>Bulk—Ovens</t>
  </si>
  <si>
    <t>Bulk—Murray</t>
  </si>
  <si>
    <t>Private diverter</t>
  </si>
  <si>
    <t>50% delivered ($)</t>
  </si>
  <si>
    <t>100% delivered ($)</t>
  </si>
  <si>
    <t>50% water delivered</t>
  </si>
  <si>
    <t>100% water delivered</t>
  </si>
  <si>
    <t>Private diverters–all basins</t>
  </si>
  <si>
    <t>Consumer price index</t>
  </si>
  <si>
    <t xml:space="preserve">Border 
Rivers </t>
  </si>
  <si>
    <t>Chinchilla 
Weir</t>
  </si>
  <si>
    <t>North 
Branch
Risk A</t>
  </si>
  <si>
    <t>Sandy Ck/
Cond River</t>
  </si>
  <si>
    <t>Table 5.3: Hypothetical bills for the northern Murray–Darling Basin</t>
  </si>
  <si>
    <t xml:space="preserve">Border Rivers </t>
  </si>
  <si>
    <t>North Branch, Risk A</t>
  </si>
  <si>
    <t>Table 8.1: Complaints and enquiries received from water stakeholders, 2011–12 to 2017–18</t>
  </si>
  <si>
    <t>Costs</t>
  </si>
  <si>
    <t>Revenue</t>
  </si>
  <si>
    <t>Revenues</t>
  </si>
  <si>
    <t>Water access right charge (fixed)</t>
  </si>
  <si>
    <t>Water access right charge (variable)</t>
  </si>
  <si>
    <t>Water access right charge (non-volumetric)</t>
  </si>
  <si>
    <t>Broad-based levy</t>
  </si>
  <si>
    <t>Cost and activity type</t>
  </si>
  <si>
    <t xml:space="preserve">            2013–14</t>
  </si>
  <si>
    <t xml:space="preserve">            2014–15</t>
  </si>
  <si>
    <t xml:space="preserve">            2015–16</t>
  </si>
  <si>
    <t xml:space="preserve">            2016–17</t>
  </si>
  <si>
    <t xml:space="preserve">            2017–18</t>
  </si>
  <si>
    <t>Costs - DOI Water</t>
  </si>
  <si>
    <t>Costs - WaterNSW</t>
  </si>
  <si>
    <t>Revenue - DOI Water</t>
  </si>
  <si>
    <t>Revenue - WaterNSW</t>
  </si>
  <si>
    <t>Rate of cost recovery</t>
  </si>
  <si>
    <t>MDBA Contributions ($ m)</t>
  </si>
  <si>
    <t>Understanding the rural water framework</t>
  </si>
  <si>
    <t>Chart 1.1: Murray–Darling Basin issued entitlements, by Basin state</t>
  </si>
  <si>
    <t>109 995</t>
  </si>
  <si>
    <t>120 819</t>
  </si>
  <si>
    <t>37 039</t>
  </si>
  <si>
    <t>35 380</t>
  </si>
  <si>
    <t>1 857 092</t>
  </si>
  <si>
    <t>1 338 578</t>
  </si>
  <si>
    <t>129 160</t>
  </si>
  <si>
    <t>107 214</t>
  </si>
  <si>
    <t>13 485</t>
  </si>
  <si>
    <t>8 994</t>
  </si>
  <si>
    <t>1 305 620</t>
  </si>
  <si>
    <t>869 464</t>
  </si>
  <si>
    <t>29 965</t>
  </si>
  <si>
    <t>28 401</t>
  </si>
  <si>
    <t>73 262</t>
  </si>
  <si>
    <t>46 228</t>
  </si>
  <si>
    <t>38 044</t>
  </si>
  <si>
    <t>26 015</t>
  </si>
  <si>
    <t>849 099</t>
  </si>
  <si>
    <t>263 634</t>
  </si>
  <si>
    <t>3 441</t>
  </si>
  <si>
    <t>1 876</t>
  </si>
  <si>
    <t>_</t>
  </si>
  <si>
    <t>504 820</t>
  </si>
  <si>
    <t>802 565</t>
  </si>
  <si>
    <t>Pressurised/ gravity–fed</t>
  </si>
  <si>
    <t>94 420</t>
  </si>
  <si>
    <t>6 973</t>
  </si>
  <si>
    <t>32 455</t>
  </si>
  <si>
    <t>18 441</t>
  </si>
  <si>
    <t>19 521</t>
  </si>
  <si>
    <t>19 804</t>
  </si>
  <si>
    <t>35 775</t>
  </si>
  <si>
    <t>30 337</t>
  </si>
  <si>
    <t>13 716</t>
  </si>
  <si>
    <t>17 802</t>
  </si>
  <si>
    <t>34 403</t>
  </si>
  <si>
    <t>34 886</t>
  </si>
  <si>
    <t>63 473</t>
  </si>
  <si>
    <t>Upgrade or restructure</t>
  </si>
  <si>
    <t>Percentage change from 2016–17</t>
  </si>
  <si>
    <t>50 ML ($/ML)</t>
  </si>
  <si>
    <t>250 ML ($/ML)</t>
  </si>
  <si>
    <t>1000 ML ($/ML)</t>
  </si>
  <si>
    <t>IHS–HS</t>
  </si>
  <si>
    <t>Network/ entitlement category</t>
  </si>
  <si>
    <t>Gravity fed – GS</t>
  </si>
  <si>
    <t>Gravity fed – HS</t>
  </si>
  <si>
    <t>LAW – GS</t>
  </si>
  <si>
    <t>Trangie–Nevertire</t>
  </si>
  <si>
    <t>50 ML ($/ML)</t>
  </si>
  <si>
    <t>250 ML ($/ML)</t>
  </si>
  <si>
    <t>1000 ML ($/ML)</t>
  </si>
  <si>
    <t>Ratio
($/ML for 50 ML:
$/ML for 1000 ML)</t>
  </si>
  <si>
    <t>Ratio
($/ML for 50 ML:
$/ML for 1000 ML</t>
  </si>
  <si>
    <t>Chart 6.1: Hypothetical bills in pressurised networks, by charge category, 2017–18 (250 ML entitlement)</t>
  </si>
  <si>
    <t>WAE held by operator (ML)</t>
  </si>
  <si>
    <t>CIT–HP</t>
  </si>
  <si>
    <t>CIT–MP</t>
  </si>
  <si>
    <t>CIT–LP</t>
  </si>
  <si>
    <t>GMW
–Tresco</t>
  </si>
  <si>
    <t>GMW
–Nyah</t>
  </si>
  <si>
    <t>GMW
–Woorinen</t>
  </si>
  <si>
    <t>LMW
–Robinvale</t>
  </si>
  <si>
    <t>WMI
–Coomealla</t>
  </si>
  <si>
    <t>WMI
–Buronga</t>
  </si>
  <si>
    <t>MI–IHS–HS</t>
  </si>
  <si>
    <t>Chart 6.2: Hypothetical bills in gravity fed networks, by charge category, 2017–18 (250 ML entitlement)</t>
  </si>
  <si>
    <t>GMW
–Torrumbarry</t>
  </si>
  <si>
    <t>GMW
–Murray Valley</t>
  </si>
  <si>
    <t>GMW
–Loddon Valley</t>
  </si>
  <si>
    <t>GMW
–Rochester</t>
  </si>
  <si>
    <t>GMW
–Central Goulburn</t>
  </si>
  <si>
    <t>GMW
–Shepparton</t>
  </si>
  <si>
    <t>LMW
–Red Cliffs</t>
  </si>
  <si>
    <t>LMW
–Merbein</t>
  </si>
  <si>
    <t>LMW
–Mildura</t>
  </si>
  <si>
    <t>MIL–B1–Class C</t>
  </si>
  <si>
    <t>Coleambally–GS</t>
  </si>
  <si>
    <t>MI–Grav–GS</t>
  </si>
  <si>
    <t>MI–Grav–HS</t>
  </si>
  <si>
    <t>MI–LAW–GS</t>
  </si>
  <si>
    <t>Trangie
–Nevertire</t>
  </si>
  <si>
    <t>Marthaguy
–GS</t>
  </si>
  <si>
    <t>SunWater
–St George</t>
  </si>
  <si>
    <t>GMW–Tresco</t>
  </si>
  <si>
    <t>GMW–Nyah</t>
  </si>
  <si>
    <t>GMW–Woorinen</t>
  </si>
  <si>
    <t>LMW–Robinvale</t>
  </si>
  <si>
    <t>WMI–Curlwaa</t>
  </si>
  <si>
    <t>WMI–Coomealla</t>
  </si>
  <si>
    <t>WMI–Buronga</t>
  </si>
  <si>
    <t>GRAVITY FED</t>
  </si>
  <si>
    <t>GMW–Torrumbarry</t>
  </si>
  <si>
    <t>GMW–Murray Valley</t>
  </si>
  <si>
    <t>GMW–Loddon Valley</t>
  </si>
  <si>
    <t>GMW–Rochester</t>
  </si>
  <si>
    <t>GMW–Central Goulburn</t>
  </si>
  <si>
    <t>GMW–Shepparton</t>
  </si>
  <si>
    <t>LMW–Red Cliffs</t>
  </si>
  <si>
    <t>LMW–Merbein</t>
  </si>
  <si>
    <t>LMW–Mildura</t>
  </si>
  <si>
    <t>MIL–B1 Class C</t>
  </si>
  <si>
    <t>Marthaguy–GS</t>
  </si>
  <si>
    <t>SunWater–St George</t>
  </si>
  <si>
    <t>% changes 2016-17 to 2017-18</t>
  </si>
  <si>
    <t>$ changes 2016-17 to 2017-18</t>
  </si>
  <si>
    <t>Infrastructure operator /entitlement category</t>
  </si>
  <si>
    <t>Real bills ($2017–18)</t>
  </si>
  <si>
    <t>HIS–HS</t>
  </si>
  <si>
    <t>Infrastructure operator/network</t>
  </si>
  <si>
    <t>Coleambally
–GS</t>
  </si>
  <si>
    <t>Compliance</t>
  </si>
  <si>
    <t>Chapter 8</t>
  </si>
  <si>
    <t>Chapter 9</t>
  </si>
  <si>
    <t>Supplementary information</t>
  </si>
  <si>
    <t>Volume of WAE serviced</t>
  </si>
  <si>
    <t>Water delivered by customer</t>
  </si>
  <si>
    <t>TOTAL</t>
  </si>
  <si>
    <t>Goulburn-Murray Water (Vic)</t>
  </si>
  <si>
    <t>GWMWater (Vic)</t>
  </si>
  <si>
    <t>Lower Murray Water (Vic)</t>
  </si>
  <si>
    <t>Qld total</t>
  </si>
  <si>
    <t>Qld private diverters</t>
  </si>
  <si>
    <t>Qld urban networks</t>
  </si>
  <si>
    <t>Qld environmental</t>
  </si>
  <si>
    <t>Qld IIOs</t>
  </si>
  <si>
    <t>Qld Other</t>
  </si>
  <si>
    <t>Vic private diverters</t>
  </si>
  <si>
    <t>Vic environmental</t>
  </si>
  <si>
    <t>Vic IIOs</t>
  </si>
  <si>
    <t>Vic other</t>
  </si>
  <si>
    <t>Total private diverters</t>
  </si>
  <si>
    <t>Total urban networks</t>
  </si>
  <si>
    <t>Total environmental</t>
  </si>
  <si>
    <t>Total IIOs</t>
  </si>
  <si>
    <t>Total other</t>
  </si>
  <si>
    <t>DOI (Water)</t>
  </si>
  <si>
    <t>% of  state total</t>
  </si>
  <si>
    <t>Water NSW</t>
  </si>
  <si>
    <t>VICTORIA TOTAL</t>
  </si>
  <si>
    <t>QUEENSLAND TOTAL</t>
  </si>
  <si>
    <t>2014-15
(GL)</t>
  </si>
  <si>
    <t>2015-16
(GL)</t>
  </si>
  <si>
    <t>2016-17
(GL)</t>
  </si>
  <si>
    <t>2017-18
(GL)</t>
  </si>
  <si>
    <t>2014–15
(GL)</t>
  </si>
  <si>
    <t>2015–16
(GL)</t>
  </si>
  <si>
    <t>2016–17
(GL)</t>
  </si>
  <si>
    <t>2017–18
(GL)</t>
  </si>
  <si>
    <t>State – on-river infrastructure operator</t>
  </si>
  <si>
    <t>TOTAL (NSW + Qld + Vic)</t>
  </si>
  <si>
    <t>% change from 2016–17 (nominal)</t>
  </si>
  <si>
    <t>MI – Grav – GS</t>
  </si>
  <si>
    <t>MI – Grav – HS</t>
  </si>
  <si>
    <t xml:space="preserve">Chart 6.5: Year-on-year percentage change in nominal terms for total hypothetical bills in gravity fed networks by irrigation network, 2017–18 (250 ML entitlement) </t>
  </si>
  <si>
    <t>Chart 6.6: Year-on-year change in nominal terms for water planning and management, on‑river and off‑river charges—pressurised networks, 2017–18 (for 250 ML entitlement)</t>
  </si>
  <si>
    <t>Chart 6.7: Year-on-year changes in nominal terms for water planning and management, on‑river and off‑river charges—gravity fed networks, 2017–18 (for 250 ML entitlement)</t>
  </si>
  <si>
    <t>Chart 6.10: Hypothetical bills over time in New South Wales and Queensland gravity fed networks in real terms, 2009–10 to 2017–18 (for 250 ML entitlement)</t>
  </si>
  <si>
    <t>Chart 3.1: Water allocation volumes traded into, out of and within networks, as a proportion of total water volume delivered, 2017-18</t>
  </si>
  <si>
    <t>Table A3.2: Volume of water access entitlement serviced by on-river infrastructure operator, 2014–15 to 2017–18 (GL)</t>
  </si>
  <si>
    <t>Table A3.1: Water delivered by customer type and by on-river infrastructure operator, 2014–15 to 2017–18 (GL)</t>
  </si>
  <si>
    <t>Chart A3.1: Water entitlements on issue in Australia, 2014–15 to 2017–18</t>
  </si>
  <si>
    <t>Chart A4.2: NSW operators―Proportion of transformations traded directly to Environmental Water Holders</t>
  </si>
  <si>
    <t>Chart A4.3: Large irrigation infrastructure operators — volume of transformations, 2009−10 to 2017–18</t>
  </si>
  <si>
    <t>Chart A4.4: Other irrigation infrastructure operators — volume of transformations, 2009−10 to 2017–18</t>
  </si>
  <si>
    <t>Chart A4.6: average per ML termination fee imposed ($/ML), 2012–13 to 2017−18 ($2017−18)</t>
  </si>
  <si>
    <t>Chart A4.7: Irrigation infrastructure operators - $ per ML hypothetical termination fees for irrigators in pressurised networks, 2017−18</t>
  </si>
  <si>
    <t>Chart A4.8: Large irrigation infrastructure operators – $ per ML hypothetical termination fees for irrigators in gravity‑fed networks, 2017-18</t>
  </si>
  <si>
    <t>Chart A4.9: Small irrigation infrastructure operators – $ per ML hypothetical termination fees for irrigators in gravity fed networks, 2017-18</t>
  </si>
  <si>
    <t xml:space="preserve">Chart A6.1: Off-river infrastructure operators - contribution of off-river charges to hypothetical bills in pressurised networks—250 ML of water access entitlement, 100 per cent water delivered, 2009−10 to 2017-18 (nominal)
</t>
  </si>
  <si>
    <t xml:space="preserve">Chart A6.2:  Off-river infrastructure operators - contribution of off-river charges to hypothetical bills in gravity fed networks—250 ML of water access entitlement, 100 per cent water delivered, 2009−10 to 2017-18 (nominal)
</t>
  </si>
  <si>
    <t>Chart A6.3: New South Wales and Queensland off-river infrastructure operators - contribution of off-river charges to hypothetical bills in gravity fed networks—250 ML of water access entitlement, 100 per cent water delivered, 2009−10 to 2017-18 (nominal)</t>
  </si>
  <si>
    <t>Chart A6.4:  Smaller off-river operators, fixed charges as a proportion of off-river infrastructure charges in hypothetical bills– 250 ML of water access entitlement, 100 per cent water delivered, 2009-10 to 2017–18 (nominal)</t>
  </si>
  <si>
    <t>Chart A6.5:  Larger off-river operators, pressurised networks, fixed charges as a proportion of off-river infrastructure charges in hypothetical bills– 250 ML of water access entitlement, 100 per cent water delivered, 2009-10 to 2017–18 (nominal)</t>
  </si>
  <si>
    <t>Chart A6.6:  Larger off-river operators, gravity fed networks, fixed charges as a proportion of off-river infrastructure charges in hypothetical bills– 250 ML of water access entitlement, 100 per cent water delivered, 2009-10 to 2017–18 (nominal)</t>
  </si>
  <si>
    <t>Table 3.1: Percentage of trades with prices reported, 2009–10 to 2017–18</t>
  </si>
  <si>
    <t>Table 1.2: Selected New South Wales opening and closing allocations, 2016–17 to 2017–18</t>
  </si>
  <si>
    <t>Table 1.3: Victorian opening and closing allocations, 2016–17 to 2017–18</t>
  </si>
  <si>
    <t>Table 3.3: Proportion of water delivery rights traded in selected networks, 2013–14 to 2017–18</t>
  </si>
  <si>
    <t>Table 3.2: Off-river irrigation infrastructure operators networks allocation trade history, 2013–14 to 2017–18</t>
  </si>
  <si>
    <t>Table A3.4: Water access entitlement market volume weighted average prices ($/ML), 2014–15 to 2017–18</t>
  </si>
  <si>
    <t>Trade</t>
  </si>
  <si>
    <t>Proportion trade with irrigation right</t>
  </si>
  <si>
    <t>Table 3.4: Total water delivery rights traded as a proportion of water delivery rights held, 2013–14 to 2017–18</t>
  </si>
  <si>
    <t>Table 1.1  Annual change in water allocations in the southern and northern Murray–Darling Basin, 2009-10 to 2017-18</t>
  </si>
  <si>
    <t>Table 6.1: Changes in characteristics of off‑river infrastructure operators, 2017–18</t>
  </si>
  <si>
    <t xml:space="preserve">Table 6.2: Hypothetical bills per ML from off-river infrastructure operators for customers in pressurised networks, 2017–18 </t>
  </si>
  <si>
    <t>Table 6.3: Hypothetical bills per ML from off-river infrastructure operators for customers in gravity fed networks, 2017–18</t>
  </si>
  <si>
    <t>* Note: there is no tab for the Summary; rather, charts S1 to S5 can be found within their original respective chapters.</t>
  </si>
  <si>
    <t>Chart 1.3: Water storage levels in the Murray–Darling Basin (New South Wales, Victoria and Queensland), 2001 to 2018</t>
  </si>
  <si>
    <t>Chart 1.9: Almond prices, 2008 to 2017, in nominal terms</t>
  </si>
  <si>
    <t xml:space="preserve">Chart 4.3: Australian Government environmental water acquisitions, and net decrease in irrigation rights, 2009–10 to 2017–18 </t>
  </si>
  <si>
    <t xml:space="preserve">Chart 4.5: Transformations as a proportion of irrigation right transformed for New South Wales and South Australian infrastructure operators, 2010–11 to 2017–18  </t>
  </si>
  <si>
    <t>Chart 4.9: Terminations by imposition of termination fee, 2012–13 to 2017–18</t>
  </si>
  <si>
    <t>Chart 5.1: Southern Murray–Darling Basin hypothetical bill charge components, 2017–18 (nominal)</t>
  </si>
  <si>
    <t>Chart 5.2: Northern Murray–Darling Basin hypothetical bill charge components, 2017–18 (nominal)</t>
  </si>
  <si>
    <t>Chart 5.4: Northern Murray–Darling Basin hypothetical bill changes with 1000 ML of water entitlements for 50 per cent and 100 per cent water delivered (nominal)</t>
  </si>
  <si>
    <t xml:space="preserve">Chart 6.3: Total bill breakdown into fixed and variable charges by charge category, network type and irrigation network, 2017–18 (250 ML entitlement) </t>
  </si>
  <si>
    <t xml:space="preserve">Chart 6.4: Year-on-year percentage change in total hypothetical bills in nominal terms for pressurised networks by irrigation network, 2017–18 (250 ML entitlement) </t>
  </si>
  <si>
    <t xml:space="preserve">Chart 6.8: Hypothetical bills over time for pressurised networks in real terms, 2009–10 to 2017–18 (250 ML entitlement) </t>
  </si>
  <si>
    <t xml:space="preserve">Chart 6.9: Hypothetical bills over time for Victorian gravity fed networks in real terms, 2009–10 to 2017–2018 (for 250 ML entitlement) </t>
  </si>
  <si>
    <t>Chart 7.1:  Aggregate water planning and management costs and revenue, by cost and activity type in real terms 2016–17 and 2017–18</t>
  </si>
  <si>
    <t>Chart 7.2: New South Wales’ water planning and management costs, revenue, and cost recovery in real terms, 2013–14 to 2017–18</t>
  </si>
  <si>
    <t>Chart 7.3: Victoria’s state-wide water planning and management expenditure in real terms, 2013–14 to 2017–18</t>
  </si>
  <si>
    <t>Chart 7.5:  South Australia’s water planning and management costs, revenue and cost recovery rate in real terms, 2013–14 to 2017–18</t>
  </si>
  <si>
    <t>Chart 7.6:  Queensland’s Murray–Darling Basin water planning and management revenue in real terms, 2013–14 to 2017–18</t>
  </si>
  <si>
    <t>Chart 7.8: Jurisdictions’ contributions to Murray–Darling Basin Authority joint program funding in nominal terms, 2010–11 to 2017–18</t>
  </si>
  <si>
    <t>Chart A4.1:  Volume traded as percentage of water delivery rights — select operators, 2013–14 to 2017–18</t>
  </si>
  <si>
    <t>Table A5.1: Hypothetical bills, by system—$ per ML entitlement held, 100% water allocation, 2017-18</t>
  </si>
  <si>
    <t>Table A5.2: Hypothetical bills, by system, for selected operators, per ML of water delivered, 250 ML of water access entitlement, 2017–18</t>
  </si>
  <si>
    <t>Chart A5.1: Southern MDB on-river hypothetical bill trends, 1000 ML of water access entitlement (real, $2017-18)</t>
  </si>
  <si>
    <t>Chart A5.2: Northern Murray–Darling Basin on-river hypothetical bill trends, 1000 ML of water access entitlement (real $2017-18)</t>
  </si>
  <si>
    <t>MI – LAW – GS</t>
  </si>
  <si>
    <t>2017–18
100% termination fee ($/ML)</t>
  </si>
  <si>
    <t>2016–17
100% termination fee ($/ML)</t>
  </si>
  <si>
    <t>N/A</t>
  </si>
  <si>
    <t>MI – IHS –HS</t>
  </si>
  <si>
    <t>Note: In 2017–18, we changed the customer categories for MI's to align with their new schedule of charges. As such, there is no hypothetical termination figures for 2016–17 for some categories.</t>
  </si>
  <si>
    <t>Table A3.3: Water allocation market volume weighted average prices in the Murray–Darling Basin ($/ML), 2014–15 to 2017–18</t>
  </si>
  <si>
    <t>Murray–Darling Basin water markets</t>
  </si>
  <si>
    <t>Key market results 2017–18 – infographic</t>
  </si>
  <si>
    <t>Year-on-year change</t>
  </si>
  <si>
    <t>Southern MDB allocated water (ML)</t>
  </si>
  <si>
    <t>Northern MDB allocated water (ML)</t>
  </si>
  <si>
    <t>Chart 1.6: Southern connected Murray–Darling Basin water allocation market trade value in nominal terms and volume, 2009–10 to 2017–18</t>
  </si>
  <si>
    <t>Chart 1.7: Southern connected Murray–Darling Basin high security/reliability entitlement market summary in nominal terms, 2010–11 to 2017–18</t>
  </si>
  <si>
    <t>Chart 1.8: Southern connected Murray–Darling Basin general security/low reliability entitlement  market summary in nominal terms, 2010–11 to 2017–18</t>
  </si>
  <si>
    <t>Vic Murray below BC</t>
  </si>
  <si>
    <t>Vic Murray above BC</t>
  </si>
  <si>
    <t>Water delivery right volume traded as a percentage of total WDR volume held</t>
  </si>
  <si>
    <t>Coleambally (CICL)</t>
  </si>
  <si>
    <t>Hay (HPID)</t>
  </si>
  <si>
    <t>Jemalong (JL)</t>
  </si>
  <si>
    <t>Moira (MPID)</t>
  </si>
  <si>
    <t>Murray (MIL)</t>
  </si>
  <si>
    <t>Murrumbidgee (MI)</t>
  </si>
  <si>
    <t>Narromine (NIBM)</t>
  </si>
  <si>
    <t>West Corurgan (WC)</t>
  </si>
  <si>
    <t>Commonwealth acquisitions
(GL long term annual average yield (GLTAAY))</t>
  </si>
  <si>
    <t>Chart 4.4:  Number of transformations as a proportion of irrigation right transformed, 2010–11 to 2017–18</t>
  </si>
  <si>
    <t>Chart 4.7: Range of transformation processing times in New South Wales and South Australia, 2017–18</t>
  </si>
  <si>
    <t>Total/average</t>
  </si>
  <si>
    <t>Total = 969</t>
  </si>
  <si>
    <t>Total = 59</t>
  </si>
  <si>
    <t>Total = 45</t>
  </si>
  <si>
    <t>Delivery share terminated (ML/14 days)</t>
  </si>
  <si>
    <t xml:space="preserve">Table 4.5: Terminations and transformations by proportion of water delivery right (WDR) terminated or irrigation right (IR) transformed, 2017–18  </t>
  </si>
  <si>
    <t>GWMWater (Victoria)</t>
  </si>
  <si>
    <t>50% water delivered ($)</t>
  </si>
  <si>
    <t>100% water delivered ($)</t>
  </si>
  <si>
    <t>Chart 5.3: Southern Murray–Darling Basin hypothetical bill changes with 1000 ML of water entitlements for 50 per cent and 100 per cent water delivered (nominal)</t>
  </si>
  <si>
    <t>See 2017–18 Report for table notes.</t>
  </si>
  <si>
    <t>Total volume delivered by operator</t>
  </si>
  <si>
    <t>Chart A7.1: Water planning and management charge categories for Basin State departments and water authorities in real terms, 2016–17 to 2017–18</t>
  </si>
  <si>
    <t>Water access right charge (fixed)
($2017–18 $million)</t>
  </si>
  <si>
    <t>Transaction charge
($2017–18 $million)</t>
  </si>
  <si>
    <t>Water access right charge (variable)
($2017–18 $million)</t>
  </si>
  <si>
    <t>Water access right charge (non-volumetric)
($2017–18 $million)</t>
  </si>
  <si>
    <t>Broad based levy
($2017–18 $million)</t>
  </si>
  <si>
    <t>Table A7.1: Water planning and management (WPM) costs of Basin State agencies by activity category in real terms, 2017–18</t>
  </si>
  <si>
    <t>Victoria (2017–18 $ million)</t>
  </si>
  <si>
    <t>New South Wales (2017–18 $ million)</t>
  </si>
  <si>
    <t>Water Monitoring Report 2017–18: Supplementary Spreadsheet</t>
  </si>
  <si>
    <t>Background data for charts and tables</t>
  </si>
  <si>
    <t>Volume allocated to Commonwealth water purchases</t>
  </si>
  <si>
    <t>Volume allocated for consumptive use (GL)</t>
  </si>
  <si>
    <t>Total volume (ML)</t>
  </si>
  <si>
    <t>Total = 252,130</t>
  </si>
  <si>
    <t>Compliance with the rules</t>
  </si>
  <si>
    <t>Proportion traded without irrigation right</t>
  </si>
  <si>
    <t>Total proportion traded</t>
  </si>
  <si>
    <t>Chapter 3 – Tables and charts</t>
  </si>
  <si>
    <t>Chapter 1 – Tables and charts</t>
  </si>
  <si>
    <t>Chapter 4 – Tables and charts</t>
  </si>
  <si>
    <t>Chapter 5 – Tables and charts</t>
  </si>
  <si>
    <t>SunWater (Qld)</t>
  </si>
  <si>
    <t>Chapter 6 – Tables and charts</t>
  </si>
  <si>
    <t>WMI
–Curlwaa</t>
  </si>
  <si>
    <t>Chapter 7 – Tables and charts</t>
  </si>
  <si>
    <t>Chart 7.4:  Victoria’s Murray–Darling Basin water planning and management revenue in real terms, 2013–14 to 2017–18</t>
  </si>
  <si>
    <t>Chart 7.7: Australian Capital Territory’s water planning and management costs, revenue and cost recovery rate in real terms, 2013–14 to 2017–18</t>
  </si>
  <si>
    <t>Chapter 8 – Tables and charts</t>
  </si>
  <si>
    <t>Supplementary Information, 2017–18</t>
  </si>
  <si>
    <t>Vic unban networks</t>
  </si>
  <si>
    <t>Marthaguy – GS</t>
  </si>
  <si>
    <t>SunWater – St George</t>
  </si>
  <si>
    <t>WM
–Buronga</t>
  </si>
  <si>
    <t>MI
–IHS–HS</t>
  </si>
  <si>
    <t>Coleambally – GS</t>
  </si>
  <si>
    <t>CIT – High pressure</t>
  </si>
  <si>
    <t>CIT – Medium pressure</t>
  </si>
  <si>
    <t>CIT – Low pressure</t>
  </si>
  <si>
    <t>GMW – Tresco</t>
  </si>
  <si>
    <t>GMW – Nyah</t>
  </si>
  <si>
    <t>GMW – Woorinen</t>
  </si>
  <si>
    <t>LMW – Robinvale</t>
  </si>
  <si>
    <t>WMI – Curlwaa</t>
  </si>
  <si>
    <t>WMI – Coomealla</t>
  </si>
  <si>
    <t>WMI – Buronga</t>
  </si>
  <si>
    <t>MI – IHS – HS</t>
  </si>
  <si>
    <t>GMW – Torrumbarry</t>
  </si>
  <si>
    <t>GMW – Murray Valley</t>
  </si>
  <si>
    <t>GMW – Loddon Valley</t>
  </si>
  <si>
    <t>GMW – Rochester</t>
  </si>
  <si>
    <t>GMW – Central Goulburn</t>
  </si>
  <si>
    <t>GMW – Shepparton</t>
  </si>
  <si>
    <t>LMW – Red Cliffs</t>
  </si>
  <si>
    <t>LMW – Merbein</t>
  </si>
  <si>
    <t>LMW – Mildura</t>
  </si>
  <si>
    <t>MIL – B1 Class C</t>
  </si>
  <si>
    <t>Bulk – Loddon</t>
  </si>
  <si>
    <t>Bulk – Campaspe</t>
  </si>
  <si>
    <t>Bulk – Goulburn</t>
  </si>
  <si>
    <t>Vic – GMW</t>
  </si>
  <si>
    <t>Bulk – Broken</t>
  </si>
  <si>
    <t>Bulk – Ovens</t>
  </si>
  <si>
    <t>Murray HS</t>
  </si>
  <si>
    <t>Murray GS</t>
  </si>
  <si>
    <t>Murrumbidgee HS</t>
  </si>
  <si>
    <t>Murrumbidgee GS</t>
  </si>
  <si>
    <t>Lachlan HS</t>
  </si>
  <si>
    <t>Lachlan GS</t>
  </si>
  <si>
    <t>Border Rivers</t>
  </si>
  <si>
    <t>Qld – SunWater</t>
  </si>
  <si>
    <t>Qld – DNRME</t>
  </si>
  <si>
    <t>NSW – WaterNSW</t>
  </si>
  <si>
    <t>Vic – LMW</t>
  </si>
  <si>
    <t>North Branch – Risk A</t>
  </si>
  <si>
    <t>Sandy Creek/Cond River</t>
  </si>
  <si>
    <t>Chapter 3 – Additional tables and charts</t>
  </si>
  <si>
    <t>Chapter 4 – Additional tables and charts</t>
  </si>
  <si>
    <t>Chapter 5 – Additional tables and charts</t>
  </si>
  <si>
    <t>Chapter 6 – Additional tables and charts</t>
  </si>
  <si>
    <t>Chapter 7 – Additional tables and charts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</si>
</sst>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;\-&quot;$&quot;#,##0"/>
    <numFmt numFmtId="7" formatCode="&quot;$&quot;#,##0.00;\-&quot;$&quot;#,##0.00"/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#,##0.0"/>
    <numFmt numFmtId="169" formatCode="0.000"/>
    <numFmt numFmtId="170" formatCode="0.0000"/>
    <numFmt numFmtId="171" formatCode="0.0;\-0.0;0.0;@"/>
    <numFmt numFmtId="172" formatCode="_(* #,##0.00_);_(* \(#,##0.00\);_(* &quot;-&quot;??_);_(@_)"/>
    <numFmt numFmtId="173" formatCode="_-* #,##0.0_-;\-* #,##0.0_-;_-* &quot;-&quot;?_-;_-@_-"/>
    <numFmt numFmtId="174" formatCode="&quot;$&quot;#,##0.00"/>
    <numFmt numFmtId="175" formatCode="mmm\ yyyy"/>
    <numFmt numFmtId="176" formatCode="#,##0.00_ ;[Red]\-#,##0.00\ "/>
    <numFmt numFmtId="177" formatCode="&quot;$&quot;#,##0"/>
    <numFmt numFmtId="178" formatCode="&quot;$&quot;#,##0.000"/>
  </numFmts>
  <fonts count="10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sz val="12"/>
      <color theme="1"/>
      <name val="Calibri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sz val="10"/>
      <color theme="3"/>
      <name val="Arial"/>
      <family val="2"/>
    </font>
    <font>
      <sz val="11"/>
      <color rgb="FF0070C0"/>
      <name val="Arial"/>
      <family val="2"/>
    </font>
    <font>
      <u/>
      <sz val="10"/>
      <color theme="10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color rgb="FFFF0000"/>
      <name val="Arial"/>
      <family val="2"/>
    </font>
    <font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0"/>
      <color theme="4"/>
      <name val="Arial"/>
      <family val="2"/>
    </font>
    <font>
      <u/>
      <sz val="11"/>
      <color rgb="FF0070C0"/>
      <name val="Arial"/>
      <family val="2"/>
    </font>
    <font>
      <sz val="10"/>
      <name val="Geneva"/>
    </font>
    <font>
      <b/>
      <sz val="11"/>
      <color rgb="FF0070C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Calibri"/>
      <family val="2"/>
      <scheme val="minor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6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0"/>
      <color theme="1"/>
      <name val="Tahoma"/>
      <family val="2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6"/>
      <color rgb="FF410099"/>
      <name val="Palatino Linotype"/>
      <family val="1"/>
    </font>
    <font>
      <sz val="8"/>
      <name val="Arial"/>
      <family val="2"/>
    </font>
    <font>
      <i/>
      <sz val="10"/>
      <color theme="0" tint="-0.499984740745262"/>
      <name val="Arial"/>
      <family val="2"/>
    </font>
    <font>
      <b/>
      <sz val="36"/>
      <color rgb="FF410099"/>
      <name val="Palatino Linotype"/>
      <family val="1"/>
    </font>
    <font>
      <b/>
      <sz val="14"/>
      <color rgb="FF51626F"/>
      <name val="Lucida Bright"/>
      <family val="1"/>
    </font>
    <font>
      <sz val="11"/>
      <color rgb="FF51626F"/>
      <name val="Lucida Bright"/>
      <family val="1"/>
    </font>
    <font>
      <b/>
      <i/>
      <sz val="12"/>
      <color theme="1"/>
      <name val="Calibri"/>
      <family val="2"/>
    </font>
    <font>
      <vertAlign val="superscript"/>
      <sz val="8"/>
      <color theme="1"/>
      <name val="Arial"/>
      <family val="2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8"/>
      <color theme="0"/>
      <name val="Symbol"/>
      <family val="1"/>
      <charset val="2"/>
    </font>
    <font>
      <b/>
      <sz val="7"/>
      <color theme="0"/>
      <name val="Times New Roman"/>
      <family val="1"/>
    </font>
    <font>
      <b/>
      <u/>
      <sz val="11"/>
      <color theme="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0"/>
      <color rgb="FF000000"/>
      <name val="Arial"/>
      <family val="2"/>
    </font>
    <font>
      <b/>
      <sz val="12"/>
      <color theme="0"/>
      <name val="Calibri"/>
      <family val="2"/>
      <scheme val="minor"/>
    </font>
    <font>
      <b/>
      <sz val="12"/>
      <name val="Calibri 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u/>
      <sz val="11"/>
      <name val="Arial"/>
      <family val="2"/>
    </font>
    <font>
      <b/>
      <sz val="18"/>
      <color rgb="FF51626F"/>
      <name val="Lucida Bright"/>
      <family val="1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4"/>
      <color rgb="FF410099"/>
      <name val="Palatino Linotype"/>
      <family val="1"/>
    </font>
    <font>
      <sz val="11"/>
      <color rgb="FF9C0006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5DBAFF"/>
        <bgColor indexed="64"/>
      </patternFill>
    </fill>
    <fill>
      <patternFill patternType="solid">
        <fgColor rgb="FFFABE00"/>
        <bgColor indexed="64"/>
      </patternFill>
    </fill>
    <fill>
      <patternFill patternType="solid">
        <fgColor rgb="FFFFC7CE"/>
      </patternFill>
    </fill>
  </fills>
  <borders count="78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rgb="FFBFBFB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rgb="FFBFBFBF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6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72" fontId="46" fillId="0" borderId="0" applyFont="0" applyFill="0" applyBorder="0" applyAlignment="0" applyProtection="0"/>
    <xf numFmtId="0" fontId="17" fillId="0" borderId="0"/>
    <xf numFmtId="0" fontId="10" fillId="0" borderId="0"/>
    <xf numFmtId="0" fontId="10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0" fillId="0" borderId="0"/>
    <xf numFmtId="0" fontId="89" fillId="8" borderId="0" applyNumberFormat="0" applyProtection="0">
      <alignment horizontal="center" vertical="center"/>
    </xf>
    <xf numFmtId="176" fontId="26" fillId="0" borderId="0" applyFont="0" applyFill="0" applyBorder="0" applyAlignment="0" applyProtection="0"/>
    <xf numFmtId="0" fontId="98" fillId="12" borderId="0" applyNumberFormat="0" applyBorder="0" applyAlignment="0" applyProtection="0"/>
  </cellStyleXfs>
  <cellXfs count="1325">
    <xf numFmtId="0" fontId="0" fillId="0" borderId="0" xfId="0"/>
    <xf numFmtId="0" fontId="3" fillId="0" borderId="0" xfId="0" applyFont="1"/>
    <xf numFmtId="0" fontId="0" fillId="0" borderId="0" xfId="0" applyFont="1"/>
    <xf numFmtId="0" fontId="0" fillId="0" borderId="0" xfId="0" applyFill="1"/>
    <xf numFmtId="0" fontId="0" fillId="0" borderId="0" xfId="0" applyBorder="1"/>
    <xf numFmtId="0" fontId="9" fillId="0" borderId="0" xfId="0" applyFont="1" applyBorder="1" applyAlignment="1">
      <alignment vertical="center" wrapText="1"/>
    </xf>
    <xf numFmtId="0" fontId="0" fillId="0" borderId="0" xfId="0" applyFont="1" applyBorder="1"/>
    <xf numFmtId="0" fontId="7" fillId="0" borderId="3" xfId="0" applyFont="1" applyBorder="1" applyAlignment="1">
      <alignment vertical="center"/>
    </xf>
    <xf numFmtId="0" fontId="7" fillId="0" borderId="0" xfId="0" applyFont="1"/>
    <xf numFmtId="165" fontId="0" fillId="0" borderId="0" xfId="2" applyNumberFormat="1" applyFont="1"/>
    <xf numFmtId="165" fontId="0" fillId="0" borderId="7" xfId="2" applyNumberFormat="1" applyFont="1" applyBorder="1"/>
    <xf numFmtId="0" fontId="1" fillId="0" borderId="0" xfId="0" applyFont="1" applyFill="1"/>
    <xf numFmtId="165" fontId="0" fillId="0" borderId="0" xfId="2" applyNumberFormat="1" applyFont="1" applyBorder="1"/>
    <xf numFmtId="0" fontId="17" fillId="0" borderId="0" xfId="4"/>
    <xf numFmtId="0" fontId="17" fillId="0" borderId="0" xfId="4" applyAlignment="1"/>
    <xf numFmtId="0" fontId="17" fillId="0" borderId="0" xfId="4" applyAlignment="1">
      <alignment wrapText="1"/>
    </xf>
    <xf numFmtId="0" fontId="17" fillId="0" borderId="0" xfId="4" applyBorder="1"/>
    <xf numFmtId="0" fontId="17" fillId="0" borderId="0" xfId="4" applyFont="1"/>
    <xf numFmtId="0" fontId="18" fillId="0" borderId="0" xfId="4" applyFont="1" applyFill="1"/>
    <xf numFmtId="0" fontId="10" fillId="0" borderId="0" xfId="5"/>
    <xf numFmtId="0" fontId="34" fillId="0" borderId="0" xfId="5" applyFont="1"/>
    <xf numFmtId="0" fontId="10" fillId="0" borderId="0" xfId="5" applyAlignment="1">
      <alignment vertical="top"/>
    </xf>
    <xf numFmtId="9" fontId="0" fillId="0" borderId="0" xfId="7" applyFont="1"/>
    <xf numFmtId="166" fontId="0" fillId="0" borderId="0" xfId="7" applyNumberFormat="1" applyFont="1"/>
    <xf numFmtId="0" fontId="12" fillId="0" borderId="0" xfId="4" applyFont="1"/>
    <xf numFmtId="0" fontId="10" fillId="0" borderId="0" xfId="5" applyFill="1"/>
    <xf numFmtId="166" fontId="17" fillId="0" borderId="0" xfId="7" applyNumberFormat="1" applyFont="1"/>
    <xf numFmtId="0" fontId="18" fillId="0" borderId="0" xfId="4" applyFont="1"/>
    <xf numFmtId="0" fontId="10" fillId="0" borderId="0" xfId="5" applyFont="1"/>
    <xf numFmtId="165" fontId="10" fillId="0" borderId="0" xfId="5" applyNumberFormat="1"/>
    <xf numFmtId="0" fontId="40" fillId="0" borderId="0" xfId="4" applyFont="1" applyFill="1" applyBorder="1" applyAlignment="1">
      <alignment horizontal="center"/>
    </xf>
    <xf numFmtId="0" fontId="54" fillId="0" borderId="0" xfId="5" applyFont="1"/>
    <xf numFmtId="0" fontId="55" fillId="0" borderId="0" xfId="5" applyFont="1" applyFill="1"/>
    <xf numFmtId="0" fontId="55" fillId="0" borderId="0" xfId="5" applyFont="1"/>
    <xf numFmtId="0" fontId="40" fillId="0" borderId="0" xfId="4" applyFont="1" applyFill="1" applyBorder="1" applyAlignment="1">
      <alignment horizontal="center" wrapText="1"/>
    </xf>
    <xf numFmtId="1" fontId="40" fillId="0" borderId="0" xfId="4" applyNumberFormat="1" applyFont="1" applyFill="1" applyBorder="1" applyAlignment="1">
      <alignment horizontal="center" wrapText="1"/>
    </xf>
    <xf numFmtId="1" fontId="40" fillId="0" borderId="0" xfId="4" applyNumberFormat="1" applyFont="1" applyFill="1" applyBorder="1" applyAlignment="1">
      <alignment horizontal="center"/>
    </xf>
    <xf numFmtId="0" fontId="24" fillId="0" borderId="0" xfId="0" applyFont="1" applyAlignment="1">
      <alignment vertical="center"/>
    </xf>
    <xf numFmtId="0" fontId="16" fillId="0" borderId="0" xfId="5" applyFont="1" applyBorder="1"/>
    <xf numFmtId="0" fontId="7" fillId="0" borderId="0" xfId="4" applyFont="1" applyBorder="1"/>
    <xf numFmtId="0" fontId="10" fillId="0" borderId="0" xfId="5" applyBorder="1"/>
    <xf numFmtId="0" fontId="18" fillId="0" borderId="0" xfId="4" applyFont="1" applyBorder="1"/>
    <xf numFmtId="0" fontId="12" fillId="0" borderId="0" xfId="4" applyFont="1" applyBorder="1"/>
    <xf numFmtId="0" fontId="17" fillId="0" borderId="0" xfId="4" applyFill="1"/>
    <xf numFmtId="0" fontId="7" fillId="0" borderId="0" xfId="10" applyFont="1"/>
    <xf numFmtId="0" fontId="17" fillId="0" borderId="0" xfId="10"/>
    <xf numFmtId="0" fontId="17" fillId="0" borderId="0" xfId="10" applyAlignment="1">
      <alignment wrapText="1"/>
    </xf>
    <xf numFmtId="0" fontId="59" fillId="0" borderId="0" xfId="10" applyFont="1"/>
    <xf numFmtId="0" fontId="17" fillId="0" borderId="0" xfId="10" applyFont="1"/>
    <xf numFmtId="0" fontId="25" fillId="0" borderId="0" xfId="10" applyFont="1" applyAlignment="1">
      <alignment horizontal="left" vertical="center" wrapText="1"/>
    </xf>
    <xf numFmtId="0" fontId="18" fillId="0" borderId="0" xfId="10" applyFont="1"/>
    <xf numFmtId="0" fontId="1" fillId="0" borderId="0" xfId="10" applyFont="1"/>
    <xf numFmtId="0" fontId="58" fillId="0" borderId="0" xfId="10" applyFont="1"/>
    <xf numFmtId="0" fontId="60" fillId="0" borderId="0" xfId="10" applyFont="1"/>
    <xf numFmtId="9" fontId="17" fillId="0" borderId="0" xfId="10" applyNumberFormat="1"/>
    <xf numFmtId="43" fontId="17" fillId="0" borderId="0" xfId="10" applyNumberFormat="1"/>
    <xf numFmtId="167" fontId="0" fillId="0" borderId="0" xfId="13" applyNumberFormat="1" applyFont="1"/>
    <xf numFmtId="0" fontId="17" fillId="0" borderId="0" xfId="10" applyFont="1" applyAlignment="1">
      <alignment wrapText="1"/>
    </xf>
    <xf numFmtId="0" fontId="17" fillId="0" borderId="0" xfId="10" applyFont="1" applyAlignment="1"/>
    <xf numFmtId="0" fontId="17" fillId="0" borderId="0" xfId="10" applyAlignment="1">
      <alignment vertical="center"/>
    </xf>
    <xf numFmtId="0" fontId="34" fillId="0" borderId="0" xfId="10" applyFont="1"/>
    <xf numFmtId="0" fontId="28" fillId="0" borderId="0" xfId="10" applyFont="1"/>
    <xf numFmtId="0" fontId="1" fillId="0" borderId="0" xfId="10" applyFont="1" applyAlignment="1">
      <alignment wrapText="1"/>
    </xf>
    <xf numFmtId="0" fontId="17" fillId="0" borderId="0" xfId="10" applyFill="1"/>
    <xf numFmtId="0" fontId="17" fillId="0" borderId="0" xfId="10" applyFill="1" applyBorder="1"/>
    <xf numFmtId="0" fontId="10" fillId="0" borderId="0" xfId="10" applyFont="1"/>
    <xf numFmtId="167" fontId="0" fillId="0" borderId="0" xfId="13" applyNumberFormat="1" applyFont="1" applyBorder="1"/>
    <xf numFmtId="9" fontId="17" fillId="0" borderId="0" xfId="7" applyFont="1"/>
    <xf numFmtId="0" fontId="18" fillId="0" borderId="0" xfId="10" applyFont="1" applyFill="1"/>
    <xf numFmtId="10" fontId="17" fillId="0" borderId="0" xfId="10" applyNumberFormat="1"/>
    <xf numFmtId="166" fontId="17" fillId="0" borderId="0" xfId="10" applyNumberFormat="1"/>
    <xf numFmtId="0" fontId="10" fillId="0" borderId="0" xfId="10" applyFont="1" applyFill="1"/>
    <xf numFmtId="0" fontId="17" fillId="0" borderId="0" xfId="10" applyAlignment="1"/>
    <xf numFmtId="165" fontId="0" fillId="0" borderId="0" xfId="17" applyNumberFormat="1" applyFont="1" applyFill="1"/>
    <xf numFmtId="165" fontId="17" fillId="0" borderId="0" xfId="10" applyNumberFormat="1" applyAlignment="1">
      <alignment wrapText="1"/>
    </xf>
    <xf numFmtId="0" fontId="17" fillId="0" borderId="0" xfId="10" applyBorder="1"/>
    <xf numFmtId="0" fontId="50" fillId="2" borderId="0" xfId="10" applyFont="1" applyFill="1" applyAlignment="1">
      <alignment vertical="center"/>
    </xf>
    <xf numFmtId="0" fontId="19" fillId="2" borderId="0" xfId="10" applyFont="1" applyFill="1"/>
    <xf numFmtId="0" fontId="17" fillId="0" borderId="0" xfId="10" applyFont="1" applyAlignment="1">
      <alignment horizontal="left" vertical="top"/>
    </xf>
    <xf numFmtId="9" fontId="0" fillId="0" borderId="0" xfId="16" applyFont="1"/>
    <xf numFmtId="0" fontId="17" fillId="0" borderId="0" xfId="10" applyFont="1" applyFill="1"/>
    <xf numFmtId="9" fontId="0" fillId="0" borderId="0" xfId="16" applyFont="1" applyFill="1" applyAlignment="1">
      <alignment horizontal="center"/>
    </xf>
    <xf numFmtId="0" fontId="17" fillId="0" borderId="0" xfId="10" applyFill="1" applyAlignment="1">
      <alignment wrapText="1"/>
    </xf>
    <xf numFmtId="165" fontId="0" fillId="0" borderId="0" xfId="17" applyNumberFormat="1" applyFont="1" applyFill="1" applyAlignment="1">
      <alignment horizontal="center"/>
    </xf>
    <xf numFmtId="0" fontId="17" fillId="0" borderId="0" xfId="18" applyFont="1" applyAlignment="1"/>
    <xf numFmtId="0" fontId="28" fillId="0" borderId="0" xfId="10" applyFont="1" applyBorder="1"/>
    <xf numFmtId="167" fontId="0" fillId="0" borderId="0" xfId="13" applyNumberFormat="1" applyFont="1" applyFill="1"/>
    <xf numFmtId="43" fontId="17" fillId="0" borderId="0" xfId="10" applyNumberFormat="1" applyFill="1"/>
    <xf numFmtId="167" fontId="1" fillId="0" borderId="0" xfId="13" applyNumberFormat="1" applyFont="1" applyFill="1"/>
    <xf numFmtId="167" fontId="1" fillId="0" borderId="0" xfId="13" applyNumberFormat="1" applyFont="1"/>
    <xf numFmtId="167" fontId="1" fillId="0" borderId="0" xfId="10" applyNumberFormat="1" applyFont="1"/>
    <xf numFmtId="10" fontId="17" fillId="0" borderId="0" xfId="10" applyNumberFormat="1" applyFill="1"/>
    <xf numFmtId="165" fontId="0" fillId="0" borderId="0" xfId="17" applyNumberFormat="1" applyFont="1"/>
    <xf numFmtId="0" fontId="1" fillId="0" borderId="0" xfId="10" applyFont="1" applyAlignment="1"/>
    <xf numFmtId="0" fontId="61" fillId="0" borderId="0" xfId="10" applyFont="1" applyAlignment="1">
      <alignment horizontal="left" vertical="top"/>
    </xf>
    <xf numFmtId="165" fontId="0" fillId="0" borderId="0" xfId="17" applyNumberFormat="1" applyFont="1" applyAlignment="1"/>
    <xf numFmtId="0" fontId="17" fillId="2" borderId="0" xfId="10" applyFill="1"/>
    <xf numFmtId="0" fontId="1" fillId="0" borderId="0" xfId="10" applyFont="1" applyFill="1"/>
    <xf numFmtId="0" fontId="7" fillId="0" borderId="0" xfId="10" applyFont="1" applyFill="1"/>
    <xf numFmtId="0" fontId="18" fillId="0" borderId="0" xfId="10" applyFont="1" applyFill="1" applyAlignment="1">
      <alignment wrapText="1"/>
    </xf>
    <xf numFmtId="170" fontId="17" fillId="0" borderId="0" xfId="10" applyNumberFormat="1" applyFill="1"/>
    <xf numFmtId="0" fontId="62" fillId="0" borderId="0" xfId="10" applyFont="1" applyFill="1"/>
    <xf numFmtId="9" fontId="0" fillId="0" borderId="0" xfId="16" applyFont="1" applyFill="1"/>
    <xf numFmtId="167" fontId="17" fillId="0" borderId="0" xfId="13" applyNumberFormat="1" applyFont="1" applyFill="1"/>
    <xf numFmtId="0" fontId="60" fillId="0" borderId="0" xfId="10" applyFont="1" applyBorder="1"/>
    <xf numFmtId="167" fontId="0" fillId="0" borderId="0" xfId="13" applyNumberFormat="1" applyFont="1" applyAlignment="1">
      <alignment vertical="center"/>
    </xf>
    <xf numFmtId="0" fontId="28" fillId="0" borderId="0" xfId="10" applyFont="1" applyBorder="1" applyAlignment="1"/>
    <xf numFmtId="9" fontId="17" fillId="0" borderId="0" xfId="7" applyFont="1" applyAlignment="1"/>
    <xf numFmtId="0" fontId="4" fillId="0" borderId="0" xfId="10" applyFont="1" applyAlignment="1">
      <alignment horizontal="left" vertical="top"/>
    </xf>
    <xf numFmtId="0" fontId="17" fillId="0" borderId="0" xfId="10" applyFont="1" applyAlignment="1">
      <alignment vertical="top"/>
    </xf>
    <xf numFmtId="165" fontId="10" fillId="0" borderId="0" xfId="17" applyNumberFormat="1" applyFont="1"/>
    <xf numFmtId="167" fontId="0" fillId="2" borderId="0" xfId="13" applyNumberFormat="1" applyFont="1" applyFill="1"/>
    <xf numFmtId="165" fontId="26" fillId="0" borderId="0" xfId="17" applyNumberFormat="1" applyFont="1" applyFill="1" applyAlignment="1">
      <alignment horizontal="center"/>
    </xf>
    <xf numFmtId="9" fontId="26" fillId="0" borderId="0" xfId="16" applyFont="1" applyFill="1" applyAlignment="1">
      <alignment horizontal="center"/>
    </xf>
    <xf numFmtId="0" fontId="17" fillId="0" borderId="0" xfId="10" applyFont="1" applyFill="1" applyAlignment="1">
      <alignment wrapText="1"/>
    </xf>
    <xf numFmtId="167" fontId="26" fillId="0" borderId="0" xfId="13" applyNumberFormat="1" applyFont="1" applyFill="1"/>
    <xf numFmtId="43" fontId="17" fillId="0" borderId="0" xfId="10" applyNumberFormat="1" applyFont="1" applyFill="1"/>
    <xf numFmtId="9" fontId="26" fillId="0" borderId="0" xfId="16" applyFont="1" applyFill="1"/>
    <xf numFmtId="0" fontId="39" fillId="0" borderId="0" xfId="10" applyFont="1" applyFill="1"/>
    <xf numFmtId="0" fontId="17" fillId="0" borderId="0" xfId="10" applyFont="1" applyAlignment="1">
      <alignment horizontal="center" wrapText="1"/>
    </xf>
    <xf numFmtId="0" fontId="17" fillId="0" borderId="0" xfId="10" applyFont="1" applyBorder="1"/>
    <xf numFmtId="173" fontId="0" fillId="0" borderId="0" xfId="13" applyNumberFormat="1" applyFont="1" applyFill="1"/>
    <xf numFmtId="9" fontId="10" fillId="0" borderId="0" xfId="16" applyFont="1"/>
    <xf numFmtId="1" fontId="17" fillId="0" borderId="0" xfId="10" quotePrefix="1" applyNumberFormat="1" applyFont="1"/>
    <xf numFmtId="0" fontId="34" fillId="0" borderId="0" xfId="10" applyFont="1" applyFill="1" applyAlignment="1">
      <alignment horizontal="center"/>
    </xf>
    <xf numFmtId="166" fontId="17" fillId="0" borderId="0" xfId="10" applyNumberFormat="1" applyFill="1"/>
    <xf numFmtId="166" fontId="0" fillId="0" borderId="0" xfId="16" applyNumberFormat="1" applyFont="1"/>
    <xf numFmtId="0" fontId="25" fillId="0" borderId="0" xfId="10" applyFont="1" applyAlignment="1">
      <alignment horizontal="left" vertical="center"/>
    </xf>
    <xf numFmtId="0" fontId="28" fillId="0" borderId="0" xfId="10" applyFont="1" applyFill="1"/>
    <xf numFmtId="166" fontId="17" fillId="0" borderId="0" xfId="10" applyNumberFormat="1" applyFont="1" applyFill="1"/>
    <xf numFmtId="9" fontId="17" fillId="0" borderId="0" xfId="7" applyFont="1" applyFill="1"/>
    <xf numFmtId="10" fontId="34" fillId="0" borderId="0" xfId="10" applyNumberFormat="1" applyFont="1" applyFill="1" applyBorder="1" applyAlignment="1">
      <alignment horizontal="center"/>
    </xf>
    <xf numFmtId="0" fontId="34" fillId="0" borderId="0" xfId="10" applyFont="1" applyFill="1" applyBorder="1" applyAlignment="1">
      <alignment horizontal="center"/>
    </xf>
    <xf numFmtId="0" fontId="2" fillId="0" borderId="0" xfId="10" applyFont="1"/>
    <xf numFmtId="166" fontId="17" fillId="0" borderId="0" xfId="10" applyNumberFormat="1" applyFill="1" applyBorder="1"/>
    <xf numFmtId="1" fontId="17" fillId="0" borderId="0" xfId="10" applyNumberFormat="1" applyFill="1"/>
    <xf numFmtId="1" fontId="17" fillId="0" borderId="0" xfId="10" applyNumberFormat="1" applyFill="1" applyBorder="1"/>
    <xf numFmtId="166" fontId="18" fillId="0" borderId="0" xfId="10" applyNumberFormat="1" applyFont="1" applyFill="1"/>
    <xf numFmtId="0" fontId="63" fillId="0" borderId="0" xfId="5" applyFont="1" applyBorder="1" applyAlignment="1">
      <alignment vertical="center" wrapText="1"/>
    </xf>
    <xf numFmtId="10" fontId="34" fillId="0" borderId="0" xfId="10" applyNumberFormat="1" applyFont="1" applyFill="1" applyAlignment="1">
      <alignment horizontal="center"/>
    </xf>
    <xf numFmtId="0" fontId="5" fillId="0" borderId="0" xfId="10" applyFont="1"/>
    <xf numFmtId="166" fontId="30" fillId="0" borderId="0" xfId="10" applyNumberFormat="1" applyFont="1"/>
    <xf numFmtId="166" fontId="10" fillId="0" borderId="0" xfId="7" applyNumberFormat="1" applyFont="1" applyFill="1" applyAlignment="1">
      <alignment horizontal="center"/>
    </xf>
    <xf numFmtId="0" fontId="17" fillId="0" borderId="0" xfId="10" applyFont="1" applyFill="1" applyAlignment="1">
      <alignment horizontal="center" wrapText="1"/>
    </xf>
    <xf numFmtId="0" fontId="17" fillId="0" borderId="3" xfId="10" applyBorder="1"/>
    <xf numFmtId="0" fontId="1" fillId="0" borderId="0" xfId="10" applyFont="1" applyBorder="1"/>
    <xf numFmtId="0" fontId="17" fillId="0" borderId="0" xfId="10" applyBorder="1" applyAlignment="1"/>
    <xf numFmtId="0" fontId="17" fillId="2" borderId="0" xfId="10" applyFill="1" applyBorder="1"/>
    <xf numFmtId="9" fontId="17" fillId="0" borderId="0" xfId="10" applyNumberFormat="1" applyBorder="1"/>
    <xf numFmtId="0" fontId="17" fillId="0" borderId="3" xfId="10" applyBorder="1" applyAlignment="1">
      <alignment wrapText="1"/>
    </xf>
    <xf numFmtId="0" fontId="24" fillId="0" borderId="0" xfId="0" applyFont="1" applyFill="1" applyAlignment="1">
      <alignment vertical="center"/>
    </xf>
    <xf numFmtId="0" fontId="19" fillId="0" borderId="0" xfId="10" applyFont="1" applyFill="1" applyAlignment="1">
      <alignment wrapText="1"/>
    </xf>
    <xf numFmtId="0" fontId="24" fillId="0" borderId="3" xfId="0" applyFont="1" applyBorder="1" applyAlignment="1">
      <alignment vertical="center"/>
    </xf>
    <xf numFmtId="0" fontId="53" fillId="0" borderId="0" xfId="11" applyFont="1"/>
    <xf numFmtId="0" fontId="53" fillId="0" borderId="17" xfId="11" applyFont="1" applyBorder="1"/>
    <xf numFmtId="0" fontId="56" fillId="0" borderId="0" xfId="11" applyFont="1" applyAlignment="1">
      <alignment vertical="center"/>
    </xf>
    <xf numFmtId="168" fontId="53" fillId="0" borderId="0" xfId="11" applyNumberFormat="1" applyFont="1"/>
    <xf numFmtId="9" fontId="53" fillId="0" borderId="0" xfId="7" applyFont="1"/>
    <xf numFmtId="0" fontId="65" fillId="0" borderId="0" xfId="11" applyFont="1"/>
    <xf numFmtId="0" fontId="66" fillId="0" borderId="0" xfId="11" applyFont="1"/>
    <xf numFmtId="0" fontId="15" fillId="0" borderId="0" xfId="11" applyFont="1" applyFill="1"/>
    <xf numFmtId="0" fontId="53" fillId="0" borderId="0" xfId="11" applyFont="1" applyFill="1"/>
    <xf numFmtId="0" fontId="64" fillId="0" borderId="0" xfId="11" applyFont="1" applyFill="1"/>
    <xf numFmtId="0" fontId="53" fillId="0" borderId="0" xfId="11" applyFont="1" applyBorder="1"/>
    <xf numFmtId="0" fontId="53" fillId="0" borderId="3" xfId="11" applyFont="1" applyBorder="1"/>
    <xf numFmtId="0" fontId="15" fillId="0" borderId="3" xfId="11" applyFont="1" applyFill="1" applyBorder="1"/>
    <xf numFmtId="0" fontId="56" fillId="0" borderId="3" xfId="11" applyFont="1" applyFill="1" applyBorder="1" applyAlignment="1">
      <alignment vertical="center"/>
    </xf>
    <xf numFmtId="0" fontId="53" fillId="0" borderId="3" xfId="11" applyFont="1" applyFill="1" applyBorder="1"/>
    <xf numFmtId="0" fontId="57" fillId="0" borderId="3" xfId="11" applyFont="1" applyFill="1" applyBorder="1" applyAlignment="1">
      <alignment vertical="center"/>
    </xf>
    <xf numFmtId="0" fontId="70" fillId="0" borderId="0" xfId="0" applyFont="1" applyFill="1" applyBorder="1"/>
    <xf numFmtId="0" fontId="73" fillId="0" borderId="0" xfId="0" applyFont="1" applyAlignment="1">
      <alignment vertical="center"/>
    </xf>
    <xf numFmtId="168" fontId="15" fillId="3" borderId="0" xfId="11" applyNumberFormat="1" applyFont="1" applyFill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/>
    <xf numFmtId="0" fontId="74" fillId="0" borderId="0" xfId="0" applyFont="1" applyBorder="1" applyAlignment="1">
      <alignment horizontal="left"/>
    </xf>
    <xf numFmtId="0" fontId="26" fillId="0" borderId="0" xfId="0" applyFont="1" applyBorder="1" applyAlignment="1">
      <alignment vertical="center" wrapText="1"/>
    </xf>
    <xf numFmtId="0" fontId="53" fillId="0" borderId="0" xfId="0" applyFont="1"/>
    <xf numFmtId="0" fontId="53" fillId="0" borderId="27" xfId="11" applyFont="1" applyBorder="1"/>
    <xf numFmtId="0" fontId="14" fillId="4" borderId="22" xfId="0" applyFont="1" applyFill="1" applyBorder="1" applyAlignment="1">
      <alignment vertical="center" wrapText="1"/>
    </xf>
    <xf numFmtId="0" fontId="7" fillId="5" borderId="9" xfId="0" applyFont="1" applyFill="1" applyBorder="1" applyAlignment="1">
      <alignment vertical="center" wrapText="1"/>
    </xf>
    <xf numFmtId="0" fontId="7" fillId="5" borderId="7" xfId="0" applyFont="1" applyFill="1" applyBorder="1" applyAlignment="1">
      <alignment vertical="center" wrapText="1"/>
    </xf>
    <xf numFmtId="0" fontId="1" fillId="5" borderId="0" xfId="0" applyFont="1" applyFill="1" applyBorder="1" applyAlignment="1">
      <alignment vertical="center" wrapText="1"/>
    </xf>
    <xf numFmtId="0" fontId="57" fillId="5" borderId="7" xfId="0" applyFont="1" applyFill="1" applyBorder="1"/>
    <xf numFmtId="0" fontId="57" fillId="5" borderId="9" xfId="0" applyFont="1" applyFill="1" applyBorder="1"/>
    <xf numFmtId="0" fontId="21" fillId="5" borderId="7" xfId="0" applyFont="1" applyFill="1" applyBorder="1"/>
    <xf numFmtId="0" fontId="57" fillId="4" borderId="4" xfId="0" applyFont="1" applyFill="1" applyBorder="1" applyAlignment="1">
      <alignment horizontal="center" vertical="center" wrapText="1"/>
    </xf>
    <xf numFmtId="0" fontId="57" fillId="4" borderId="8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vertical="center" wrapText="1"/>
    </xf>
    <xf numFmtId="0" fontId="57" fillId="5" borderId="9" xfId="0" applyFont="1" applyFill="1" applyBorder="1" applyAlignment="1">
      <alignment vertical="center" wrapText="1"/>
    </xf>
    <xf numFmtId="9" fontId="57" fillId="4" borderId="3" xfId="5" applyNumberFormat="1" applyFont="1" applyFill="1" applyBorder="1" applyAlignment="1">
      <alignment horizontal="center"/>
    </xf>
    <xf numFmtId="0" fontId="57" fillId="5" borderId="0" xfId="4" applyFont="1" applyFill="1"/>
    <xf numFmtId="0" fontId="57" fillId="5" borderId="5" xfId="4" applyFont="1" applyFill="1" applyBorder="1"/>
    <xf numFmtId="0" fontId="57" fillId="5" borderId="0" xfId="4" applyFont="1" applyFill="1" applyAlignment="1">
      <alignment wrapText="1"/>
    </xf>
    <xf numFmtId="0" fontId="7" fillId="5" borderId="7" xfId="0" applyFont="1" applyFill="1" applyBorder="1"/>
    <xf numFmtId="0" fontId="7" fillId="5" borderId="9" xfId="0" applyFont="1" applyFill="1" applyBorder="1"/>
    <xf numFmtId="0" fontId="57" fillId="5" borderId="0" xfId="5" applyFont="1" applyFill="1"/>
    <xf numFmtId="0" fontId="57" fillId="5" borderId="0" xfId="5" applyFont="1" applyFill="1" applyAlignment="1"/>
    <xf numFmtId="0" fontId="57" fillId="5" borderId="0" xfId="5" applyFont="1" applyFill="1" applyAlignment="1">
      <alignment wrapText="1"/>
    </xf>
    <xf numFmtId="0" fontId="57" fillId="5" borderId="5" xfId="5" applyFont="1" applyFill="1" applyBorder="1"/>
    <xf numFmtId="0" fontId="57" fillId="5" borderId="5" xfId="5" applyFont="1" applyFill="1" applyBorder="1" applyAlignment="1"/>
    <xf numFmtId="0" fontId="57" fillId="5" borderId="5" xfId="5" applyFont="1" applyFill="1" applyBorder="1" applyAlignment="1">
      <alignment wrapText="1"/>
    </xf>
    <xf numFmtId="0" fontId="57" fillId="5" borderId="0" xfId="5" applyFont="1" applyFill="1" applyAlignment="1">
      <alignment vertical="top"/>
    </xf>
    <xf numFmtId="0" fontId="57" fillId="5" borderId="3" xfId="5" applyFont="1" applyFill="1" applyBorder="1"/>
    <xf numFmtId="0" fontId="57" fillId="5" borderId="3" xfId="4" applyFont="1" applyFill="1" applyBorder="1"/>
    <xf numFmtId="0" fontId="57" fillId="4" borderId="9" xfId="0" applyFont="1" applyFill="1" applyBorder="1" applyAlignment="1">
      <alignment horizontal="center" vertical="center" wrapText="1"/>
    </xf>
    <xf numFmtId="0" fontId="57" fillId="5" borderId="23" xfId="0" applyFont="1" applyFill="1" applyBorder="1" applyAlignment="1">
      <alignment vertical="center" wrapText="1"/>
    </xf>
    <xf numFmtId="0" fontId="15" fillId="5" borderId="7" xfId="0" applyFont="1" applyFill="1" applyBorder="1" applyAlignment="1">
      <alignment vertical="center" wrapText="1"/>
    </xf>
    <xf numFmtId="0" fontId="57" fillId="5" borderId="0" xfId="10" applyFont="1" applyFill="1" applyBorder="1"/>
    <xf numFmtId="0" fontId="57" fillId="5" borderId="5" xfId="10" applyFont="1" applyFill="1" applyBorder="1"/>
    <xf numFmtId="0" fontId="57" fillId="5" borderId="0" xfId="10" applyFont="1" applyFill="1" applyBorder="1" applyAlignment="1">
      <alignment wrapText="1"/>
    </xf>
    <xf numFmtId="0" fontId="57" fillId="5" borderId="3" xfId="10" applyFont="1" applyFill="1" applyBorder="1"/>
    <xf numFmtId="0" fontId="57" fillId="5" borderId="0" xfId="10" applyFont="1" applyFill="1"/>
    <xf numFmtId="0" fontId="57" fillId="4" borderId="4" xfId="11" applyFont="1" applyFill="1" applyBorder="1" applyAlignment="1">
      <alignment horizontal="center" wrapText="1"/>
    </xf>
    <xf numFmtId="0" fontId="57" fillId="4" borderId="8" xfId="11" applyFont="1" applyFill="1" applyBorder="1" applyAlignment="1">
      <alignment horizontal="center" wrapText="1"/>
    </xf>
    <xf numFmtId="0" fontId="57" fillId="4" borderId="28" xfId="11" applyFont="1" applyFill="1" applyBorder="1" applyAlignment="1">
      <alignment horizontal="center" wrapText="1"/>
    </xf>
    <xf numFmtId="0" fontId="15" fillId="4" borderId="4" xfId="11" applyFont="1" applyFill="1" applyBorder="1"/>
    <xf numFmtId="0" fontId="15" fillId="4" borderId="8" xfId="11" applyFont="1" applyFill="1" applyBorder="1"/>
    <xf numFmtId="0" fontId="57" fillId="5" borderId="0" xfId="11" applyFont="1" applyFill="1"/>
    <xf numFmtId="0" fontId="57" fillId="5" borderId="7" xfId="11" applyFont="1" applyFill="1" applyBorder="1"/>
    <xf numFmtId="0" fontId="57" fillId="5" borderId="3" xfId="11" applyFont="1" applyFill="1" applyBorder="1"/>
    <xf numFmtId="0" fontId="57" fillId="5" borderId="9" xfId="11" applyFont="1" applyFill="1" applyBorder="1"/>
    <xf numFmtId="0" fontId="57" fillId="4" borderId="8" xfId="11" applyFont="1" applyFill="1" applyBorder="1" applyAlignment="1">
      <alignment horizontal="center"/>
    </xf>
    <xf numFmtId="0" fontId="57" fillId="4" borderId="4" xfId="11" applyFont="1" applyFill="1" applyBorder="1" applyAlignment="1">
      <alignment horizontal="center"/>
    </xf>
    <xf numFmtId="0" fontId="57" fillId="4" borderId="13" xfId="11" applyFont="1" applyFill="1" applyBorder="1" applyAlignment="1">
      <alignment horizontal="center" vertical="center"/>
    </xf>
    <xf numFmtId="0" fontId="57" fillId="4" borderId="4" xfId="11" applyFont="1" applyFill="1" applyBorder="1" applyAlignment="1">
      <alignment horizontal="center" vertical="center" wrapText="1"/>
    </xf>
    <xf numFmtId="9" fontId="57" fillId="4" borderId="4" xfId="11" applyNumberFormat="1" applyFont="1" applyFill="1" applyBorder="1" applyAlignment="1">
      <alignment horizontal="center" vertical="center" wrapText="1"/>
    </xf>
    <xf numFmtId="9" fontId="57" fillId="4" borderId="8" xfId="11" applyNumberFormat="1" applyFont="1" applyFill="1" applyBorder="1" applyAlignment="1">
      <alignment horizontal="center" vertical="center" wrapText="1"/>
    </xf>
    <xf numFmtId="0" fontId="57" fillId="4" borderId="8" xfId="11" applyFont="1" applyFill="1" applyBorder="1" applyAlignment="1">
      <alignment horizontal="center" vertical="center"/>
    </xf>
    <xf numFmtId="0" fontId="7" fillId="4" borderId="28" xfId="0" applyFont="1" applyFill="1" applyBorder="1"/>
    <xf numFmtId="0" fontId="7" fillId="4" borderId="8" xfId="0" applyFont="1" applyFill="1" applyBorder="1" applyAlignment="1">
      <alignment vertical="center" wrapText="1"/>
    </xf>
    <xf numFmtId="0" fontId="57" fillId="0" borderId="27" xfId="0" applyFont="1" applyFill="1" applyBorder="1" applyAlignment="1">
      <alignment vertical="center" wrapText="1"/>
    </xf>
    <xf numFmtId="0" fontId="57" fillId="4" borderId="28" xfId="0" applyFont="1" applyFill="1" applyBorder="1" applyAlignment="1">
      <alignment vertical="center" wrapText="1"/>
    </xf>
    <xf numFmtId="0" fontId="56" fillId="5" borderId="7" xfId="11" applyFont="1" applyFill="1" applyBorder="1"/>
    <xf numFmtId="0" fontId="57" fillId="4" borderId="20" xfId="11" applyFont="1" applyFill="1" applyBorder="1"/>
    <xf numFmtId="0" fontId="57" fillId="4" borderId="9" xfId="11" applyFont="1" applyFill="1" applyBorder="1"/>
    <xf numFmtId="0" fontId="7" fillId="4" borderId="28" xfId="0" applyFont="1" applyFill="1" applyBorder="1" applyAlignment="1">
      <alignment vertical="center" wrapText="1"/>
    </xf>
    <xf numFmtId="0" fontId="7" fillId="4" borderId="4" xfId="0" applyFont="1" applyFill="1" applyBorder="1" applyAlignment="1">
      <alignment horizontal="right" vertical="center" wrapText="1"/>
    </xf>
    <xf numFmtId="0" fontId="7" fillId="4" borderId="8" xfId="0" applyFont="1" applyFill="1" applyBorder="1" applyAlignment="1">
      <alignment horizontal="right" vertical="center" wrapText="1"/>
    </xf>
    <xf numFmtId="0" fontId="57" fillId="5" borderId="3" xfId="0" applyFont="1" applyFill="1" applyBorder="1"/>
    <xf numFmtId="0" fontId="57" fillId="4" borderId="28" xfId="11" applyFont="1" applyFill="1" applyBorder="1" applyAlignment="1">
      <alignment horizontal="center"/>
    </xf>
    <xf numFmtId="0" fontId="76" fillId="3" borderId="0" xfId="0" applyFont="1" applyFill="1"/>
    <xf numFmtId="0" fontId="77" fillId="3" borderId="0" xfId="0" applyFont="1" applyFill="1"/>
    <xf numFmtId="0" fontId="0" fillId="3" borderId="0" xfId="0" applyFont="1" applyFill="1"/>
    <xf numFmtId="0" fontId="3" fillId="3" borderId="0" xfId="0" applyFont="1" applyFill="1"/>
    <xf numFmtId="0" fontId="7" fillId="3" borderId="0" xfId="0" applyFont="1" applyFill="1" applyAlignment="1">
      <alignment vertical="center"/>
    </xf>
    <xf numFmtId="0" fontId="1" fillId="3" borderId="0" xfId="0" applyFont="1" applyFill="1"/>
    <xf numFmtId="0" fontId="0" fillId="3" borderId="0" xfId="0" applyFill="1"/>
    <xf numFmtId="0" fontId="0" fillId="0" borderId="0" xfId="0" applyFont="1" applyFill="1"/>
    <xf numFmtId="0" fontId="7" fillId="0" borderId="0" xfId="0" applyFont="1" applyFill="1" applyAlignment="1">
      <alignment vertical="center"/>
    </xf>
    <xf numFmtId="168" fontId="13" fillId="3" borderId="2" xfId="0" applyNumberFormat="1" applyFont="1" applyFill="1" applyBorder="1" applyAlignment="1">
      <alignment vertical="top"/>
    </xf>
    <xf numFmtId="0" fontId="13" fillId="3" borderId="21" xfId="0" applyFont="1" applyFill="1" applyBorder="1" applyAlignment="1">
      <alignment vertical="top"/>
    </xf>
    <xf numFmtId="166" fontId="13" fillId="3" borderId="7" xfId="0" applyNumberFormat="1" applyFont="1" applyFill="1" applyBorder="1" applyAlignment="1">
      <alignment horizontal="right" vertical="center"/>
    </xf>
    <xf numFmtId="164" fontId="15" fillId="3" borderId="0" xfId="0" applyNumberFormat="1" applyFont="1" applyFill="1" applyBorder="1" applyAlignment="1">
      <alignment horizontal="right" vertical="center" wrapText="1"/>
    </xf>
    <xf numFmtId="166" fontId="15" fillId="3" borderId="7" xfId="0" applyNumberFormat="1" applyFont="1" applyFill="1" applyBorder="1" applyAlignment="1">
      <alignment horizontal="right" vertical="center" wrapText="1"/>
    </xf>
    <xf numFmtId="0" fontId="4" fillId="3" borderId="0" xfId="0" applyFont="1" applyFill="1"/>
    <xf numFmtId="0" fontId="7" fillId="3" borderId="0" xfId="0" applyFont="1" applyFill="1"/>
    <xf numFmtId="0" fontId="17" fillId="3" borderId="0" xfId="4" applyFill="1"/>
    <xf numFmtId="0" fontId="17" fillId="3" borderId="0" xfId="4" applyFill="1" applyAlignment="1"/>
    <xf numFmtId="168" fontId="15" fillId="3" borderId="0" xfId="0" applyNumberFormat="1" applyFont="1" applyFill="1" applyBorder="1" applyAlignment="1">
      <alignment vertical="center" wrapText="1"/>
    </xf>
    <xf numFmtId="0" fontId="24" fillId="3" borderId="0" xfId="0" applyFont="1" applyFill="1" applyAlignment="1">
      <alignment vertical="center"/>
    </xf>
    <xf numFmtId="0" fontId="57" fillId="3" borderId="0" xfId="0" applyFont="1" applyFill="1" applyAlignment="1">
      <alignment vertical="center"/>
    </xf>
    <xf numFmtId="0" fontId="12" fillId="3" borderId="0" xfId="4" applyFont="1" applyFill="1"/>
    <xf numFmtId="167" fontId="15" fillId="3" borderId="0" xfId="9" applyNumberFormat="1" applyFont="1" applyFill="1"/>
    <xf numFmtId="167" fontId="15" fillId="3" borderId="0" xfId="9" applyNumberFormat="1" applyFont="1" applyFill="1" applyAlignment="1"/>
    <xf numFmtId="167" fontId="15" fillId="3" borderId="3" xfId="9" applyNumberFormat="1" applyFont="1" applyFill="1" applyBorder="1"/>
    <xf numFmtId="0" fontId="17" fillId="3" borderId="0" xfId="10" applyFill="1" applyAlignment="1">
      <alignment wrapText="1"/>
    </xf>
    <xf numFmtId="0" fontId="11" fillId="0" borderId="0" xfId="0" applyFont="1" applyFill="1" applyAlignment="1">
      <alignment vertical="center"/>
    </xf>
    <xf numFmtId="0" fontId="17" fillId="0" borderId="0" xfId="10" applyFill="1" applyAlignment="1"/>
    <xf numFmtId="0" fontId="53" fillId="3" borderId="0" xfId="11" applyFont="1" applyFill="1"/>
    <xf numFmtId="168" fontId="15" fillId="3" borderId="20" xfId="11" applyNumberFormat="1" applyFont="1" applyFill="1" applyBorder="1"/>
    <xf numFmtId="168" fontId="15" fillId="3" borderId="7" xfId="11" applyNumberFormat="1" applyFont="1" applyFill="1" applyBorder="1"/>
    <xf numFmtId="168" fontId="15" fillId="3" borderId="3" xfId="11" applyNumberFormat="1" applyFont="1" applyFill="1" applyBorder="1"/>
    <xf numFmtId="168" fontId="15" fillId="3" borderId="9" xfId="11" applyNumberFormat="1" applyFont="1" applyFill="1" applyBorder="1"/>
    <xf numFmtId="0" fontId="53" fillId="0" borderId="0" xfId="11" applyFont="1" applyFill="1" applyBorder="1"/>
    <xf numFmtId="166" fontId="15" fillId="3" borderId="7" xfId="7" applyNumberFormat="1" applyFont="1" applyFill="1" applyBorder="1"/>
    <xf numFmtId="166" fontId="15" fillId="3" borderId="9" xfId="7" applyNumberFormat="1" applyFont="1" applyFill="1" applyBorder="1"/>
    <xf numFmtId="0" fontId="56" fillId="3" borderId="0" xfId="11" applyFont="1" applyFill="1"/>
    <xf numFmtId="9" fontId="4" fillId="3" borderId="0" xfId="7" applyFont="1" applyFill="1"/>
    <xf numFmtId="9" fontId="4" fillId="3" borderId="20" xfId="7" applyFont="1" applyFill="1" applyBorder="1"/>
    <xf numFmtId="9" fontId="4" fillId="3" borderId="7" xfId="7" applyFont="1" applyFill="1" applyBorder="1"/>
    <xf numFmtId="9" fontId="4" fillId="3" borderId="3" xfId="7" applyFont="1" applyFill="1" applyBorder="1"/>
    <xf numFmtId="9" fontId="4" fillId="3" borderId="9" xfId="7" applyFont="1" applyFill="1" applyBorder="1"/>
    <xf numFmtId="164" fontId="15" fillId="3" borderId="0" xfId="0" applyNumberFormat="1" applyFont="1" applyFill="1" applyAlignment="1">
      <alignment horizontal="right" vertical="center" wrapText="1"/>
    </xf>
    <xf numFmtId="164" fontId="57" fillId="3" borderId="3" xfId="0" applyNumberFormat="1" applyFont="1" applyFill="1" applyBorder="1" applyAlignment="1">
      <alignment horizontal="right" vertical="center" wrapText="1"/>
    </xf>
    <xf numFmtId="166" fontId="15" fillId="3" borderId="0" xfId="11" applyNumberFormat="1" applyFont="1" applyFill="1" applyAlignment="1">
      <alignment vertical="center"/>
    </xf>
    <xf numFmtId="166" fontId="15" fillId="3" borderId="3" xfId="11" applyNumberFormat="1" applyFont="1" applyFill="1" applyBorder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166" fontId="4" fillId="3" borderId="20" xfId="0" applyNumberFormat="1" applyFont="1" applyFill="1" applyBorder="1" applyAlignment="1">
      <alignment horizontal="right" vertical="center" wrapText="1"/>
    </xf>
    <xf numFmtId="166" fontId="4" fillId="3" borderId="7" xfId="0" applyNumberFormat="1" applyFont="1" applyFill="1" applyBorder="1" applyAlignment="1">
      <alignment horizontal="right" vertical="center" wrapText="1"/>
    </xf>
    <xf numFmtId="166" fontId="15" fillId="3" borderId="0" xfId="0" applyNumberFormat="1" applyFont="1" applyFill="1" applyAlignment="1">
      <alignment horizontal="right" vertical="center" wrapText="1"/>
    </xf>
    <xf numFmtId="166" fontId="15" fillId="3" borderId="20" xfId="0" applyNumberFormat="1" applyFont="1" applyFill="1" applyBorder="1" applyAlignment="1">
      <alignment horizontal="right" vertical="center" wrapText="1"/>
    </xf>
    <xf numFmtId="166" fontId="15" fillId="3" borderId="3" xfId="0" applyNumberFormat="1" applyFont="1" applyFill="1" applyBorder="1" applyAlignment="1">
      <alignment horizontal="right" vertical="center" wrapText="1"/>
    </xf>
    <xf numFmtId="166" fontId="15" fillId="3" borderId="9" xfId="0" applyNumberFormat="1" applyFont="1" applyFill="1" applyBorder="1" applyAlignment="1">
      <alignment horizontal="right" vertical="center" wrapText="1"/>
    </xf>
    <xf numFmtId="166" fontId="15" fillId="3" borderId="20" xfId="7" applyNumberFormat="1" applyFont="1" applyFill="1" applyBorder="1"/>
    <xf numFmtId="0" fontId="4" fillId="3" borderId="0" xfId="0" applyFont="1" applyFill="1" applyAlignment="1">
      <alignment horizontal="right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79" fillId="0" borderId="0" xfId="0" applyFont="1" applyAlignment="1">
      <alignment horizontal="left" vertical="center" indent="2"/>
    </xf>
    <xf numFmtId="0" fontId="4" fillId="3" borderId="20" xfId="0" applyFont="1" applyFill="1" applyBorder="1" applyAlignment="1">
      <alignment horizontal="right" vertical="center" wrapText="1"/>
    </xf>
    <xf numFmtId="0" fontId="4" fillId="3" borderId="7" xfId="0" applyFont="1" applyFill="1" applyBorder="1" applyAlignment="1">
      <alignment horizontal="right" vertical="center" wrapText="1"/>
    </xf>
    <xf numFmtId="0" fontId="15" fillId="5" borderId="9" xfId="0" applyFont="1" applyFill="1" applyBorder="1" applyAlignment="1">
      <alignment vertical="center" wrapText="1"/>
    </xf>
    <xf numFmtId="0" fontId="57" fillId="5" borderId="7" xfId="0" applyFont="1" applyFill="1" applyBorder="1" applyAlignment="1">
      <alignment wrapText="1"/>
    </xf>
    <xf numFmtId="0" fontId="57" fillId="5" borderId="9" xfId="0" applyFont="1" applyFill="1" applyBorder="1" applyAlignment="1">
      <alignment wrapText="1"/>
    </xf>
    <xf numFmtId="0" fontId="50" fillId="0" borderId="0" xfId="10" applyFont="1" applyFill="1" applyAlignment="1">
      <alignment vertical="center"/>
    </xf>
    <xf numFmtId="0" fontId="17" fillId="0" borderId="0" xfId="10" applyFont="1" applyFill="1" applyBorder="1"/>
    <xf numFmtId="0" fontId="19" fillId="0" borderId="0" xfId="10" applyFont="1" applyFill="1" applyAlignment="1"/>
    <xf numFmtId="9" fontId="0" fillId="0" borderId="0" xfId="16" applyFont="1" applyBorder="1"/>
    <xf numFmtId="167" fontId="0" fillId="0" borderId="0" xfId="13" applyNumberFormat="1" applyFont="1" applyBorder="1" applyAlignment="1">
      <alignment vertical="center"/>
    </xf>
    <xf numFmtId="173" fontId="0" fillId="0" borderId="0" xfId="13" applyNumberFormat="1" applyFont="1" applyFill="1" applyBorder="1"/>
    <xf numFmtId="167" fontId="0" fillId="0" borderId="0" xfId="13" applyNumberFormat="1" applyFont="1" applyFill="1" applyBorder="1"/>
    <xf numFmtId="166" fontId="0" fillId="0" borderId="0" xfId="16" applyNumberFormat="1" applyFont="1" applyBorder="1"/>
    <xf numFmtId="166" fontId="17" fillId="0" borderId="0" xfId="10" applyNumberFormat="1" applyFont="1" applyFill="1" applyBorder="1"/>
    <xf numFmtId="166" fontId="1" fillId="0" borderId="0" xfId="10" applyNumberFormat="1" applyFont="1" applyFill="1" applyBorder="1"/>
    <xf numFmtId="166" fontId="17" fillId="0" borderId="0" xfId="10" applyNumberFormat="1" applyBorder="1"/>
    <xf numFmtId="0" fontId="57" fillId="5" borderId="3" xfId="10" applyFont="1" applyFill="1" applyBorder="1" applyAlignment="1">
      <alignment wrapText="1"/>
    </xf>
    <xf numFmtId="0" fontId="7" fillId="5" borderId="3" xfId="10" applyFont="1" applyFill="1" applyBorder="1" applyAlignment="1">
      <alignment wrapText="1"/>
    </xf>
    <xf numFmtId="168" fontId="15" fillId="3" borderId="0" xfId="0" applyNumberFormat="1" applyFont="1" applyFill="1"/>
    <xf numFmtId="0" fontId="57" fillId="4" borderId="8" xfId="0" applyFont="1" applyFill="1" applyBorder="1" applyAlignment="1">
      <alignment horizontal="center" vertical="center"/>
    </xf>
    <xf numFmtId="9" fontId="57" fillId="4" borderId="4" xfId="7" applyFont="1" applyFill="1" applyBorder="1" applyAlignment="1">
      <alignment horizontal="center" wrapText="1"/>
    </xf>
    <xf numFmtId="0" fontId="57" fillId="4" borderId="4" xfId="0" applyFont="1" applyFill="1" applyBorder="1"/>
    <xf numFmtId="0" fontId="57" fillId="4" borderId="8" xfId="0" applyFont="1" applyFill="1" applyBorder="1"/>
    <xf numFmtId="0" fontId="57" fillId="5" borderId="0" xfId="0" applyFont="1" applyFill="1"/>
    <xf numFmtId="0" fontId="57" fillId="4" borderId="4" xfId="0" applyFont="1" applyFill="1" applyBorder="1" applyAlignment="1">
      <alignment horizontal="center"/>
    </xf>
    <xf numFmtId="0" fontId="57" fillId="4" borderId="8" xfId="0" applyFont="1" applyFill="1" applyBorder="1" applyAlignment="1">
      <alignment horizontal="center"/>
    </xf>
    <xf numFmtId="0" fontId="57" fillId="4" borderId="4" xfId="0" applyFont="1" applyFill="1" applyBorder="1" applyAlignment="1">
      <alignment wrapText="1"/>
    </xf>
    <xf numFmtId="0" fontId="57" fillId="4" borderId="8" xfId="0" applyFont="1" applyFill="1" applyBorder="1" applyAlignment="1">
      <alignment wrapText="1"/>
    </xf>
    <xf numFmtId="0" fontId="57" fillId="4" borderId="13" xfId="0" applyFont="1" applyFill="1" applyBorder="1"/>
    <xf numFmtId="0" fontId="57" fillId="4" borderId="13" xfId="0" applyFont="1" applyFill="1" applyBorder="1" applyAlignment="1">
      <alignment horizontal="center"/>
    </xf>
    <xf numFmtId="0" fontId="57" fillId="5" borderId="20" xfId="0" applyFont="1" applyFill="1" applyBorder="1" applyAlignment="1">
      <alignment wrapText="1"/>
    </xf>
    <xf numFmtId="0" fontId="57" fillId="4" borderId="28" xfId="0" applyFont="1" applyFill="1" applyBorder="1"/>
    <xf numFmtId="0" fontId="15" fillId="4" borderId="8" xfId="0" applyFont="1" applyFill="1" applyBorder="1" applyAlignment="1">
      <alignment wrapText="1"/>
    </xf>
    <xf numFmtId="164" fontId="15" fillId="3" borderId="3" xfId="0" applyNumberFormat="1" applyFont="1" applyFill="1" applyBorder="1"/>
    <xf numFmtId="166" fontId="15" fillId="3" borderId="7" xfId="7" applyNumberFormat="1" applyFont="1" applyFill="1" applyBorder="1" applyAlignment="1"/>
    <xf numFmtId="0" fontId="0" fillId="3" borderId="0" xfId="0" applyFill="1" applyBorder="1"/>
    <xf numFmtId="166" fontId="15" fillId="3" borderId="0" xfId="7" applyNumberFormat="1" applyFont="1" applyFill="1" applyAlignment="1">
      <alignment wrapText="1"/>
    </xf>
    <xf numFmtId="166" fontId="15" fillId="3" borderId="3" xfId="0" applyNumberFormat="1" applyFont="1" applyFill="1" applyBorder="1"/>
    <xf numFmtId="166" fontId="15" fillId="3" borderId="3" xfId="7" applyNumberFormat="1" applyFont="1" applyFill="1" applyBorder="1" applyAlignment="1">
      <alignment wrapText="1"/>
    </xf>
    <xf numFmtId="168" fontId="15" fillId="3" borderId="7" xfId="0" applyNumberFormat="1" applyFont="1" applyFill="1" applyBorder="1"/>
    <xf numFmtId="168" fontId="15" fillId="3" borderId="3" xfId="0" applyNumberFormat="1" applyFont="1" applyFill="1" applyBorder="1"/>
    <xf numFmtId="168" fontId="15" fillId="3" borderId="9" xfId="0" applyNumberFormat="1" applyFont="1" applyFill="1" applyBorder="1"/>
    <xf numFmtId="0" fontId="0" fillId="0" borderId="3" xfId="0" applyFont="1" applyBorder="1"/>
    <xf numFmtId="0" fontId="7" fillId="4" borderId="3" xfId="0" applyFont="1" applyFill="1" applyBorder="1" applyAlignment="1">
      <alignment vertical="center" wrapText="1"/>
    </xf>
    <xf numFmtId="0" fontId="7" fillId="4" borderId="9" xfId="0" applyFont="1" applyFill="1" applyBorder="1" applyAlignment="1">
      <alignment vertical="center" wrapText="1"/>
    </xf>
    <xf numFmtId="0" fontId="7" fillId="4" borderId="29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right" vertical="center" wrapText="1"/>
    </xf>
    <xf numFmtId="0" fontId="7" fillId="3" borderId="7" xfId="0" applyFont="1" applyFill="1" applyBorder="1" applyAlignment="1">
      <alignment horizontal="right" vertical="center" wrapText="1"/>
    </xf>
    <xf numFmtId="0" fontId="7" fillId="4" borderId="3" xfId="0" applyFont="1" applyFill="1" applyBorder="1" applyAlignment="1">
      <alignment horizontal="right" vertical="center" wrapText="1"/>
    </xf>
    <xf numFmtId="0" fontId="7" fillId="4" borderId="9" xfId="0" applyFont="1" applyFill="1" applyBorder="1" applyAlignment="1">
      <alignment horizontal="right" vertical="center" wrapText="1"/>
    </xf>
    <xf numFmtId="0" fontId="26" fillId="0" borderId="0" xfId="0" applyFont="1" applyAlignment="1">
      <alignment vertical="center"/>
    </xf>
    <xf numFmtId="0" fontId="25" fillId="4" borderId="0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vertical="center" wrapText="1"/>
    </xf>
    <xf numFmtId="0" fontId="25" fillId="4" borderId="12" xfId="0" applyFont="1" applyFill="1" applyBorder="1" applyAlignment="1">
      <alignment horizontal="center" vertical="center" wrapText="1"/>
    </xf>
    <xf numFmtId="0" fontId="25" fillId="4" borderId="20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vertical="center" wrapText="1"/>
    </xf>
    <xf numFmtId="0" fontId="25" fillId="5" borderId="20" xfId="0" applyFont="1" applyFill="1" applyBorder="1" applyAlignment="1">
      <alignment vertical="center" wrapText="1"/>
    </xf>
    <xf numFmtId="0" fontId="25" fillId="5" borderId="7" xfId="0" applyFont="1" applyFill="1" applyBorder="1" applyAlignment="1">
      <alignment vertical="center" wrapText="1"/>
    </xf>
    <xf numFmtId="0" fontId="25" fillId="5" borderId="9" xfId="0" applyFont="1" applyFill="1" applyBorder="1" applyAlignment="1">
      <alignment vertical="center" wrapText="1"/>
    </xf>
    <xf numFmtId="0" fontId="7" fillId="3" borderId="0" xfId="0" applyFont="1" applyFill="1" applyAlignment="1">
      <alignment horizontal="right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57" fillId="4" borderId="4" xfId="11" applyFont="1" applyFill="1" applyBorder="1" applyAlignment="1">
      <alignment horizontal="center"/>
    </xf>
    <xf numFmtId="0" fontId="57" fillId="4" borderId="8" xfId="11" applyFont="1" applyFill="1" applyBorder="1" applyAlignment="1">
      <alignment horizontal="center"/>
    </xf>
    <xf numFmtId="0" fontId="19" fillId="0" borderId="0" xfId="0" applyFont="1" applyBorder="1"/>
    <xf numFmtId="0" fontId="81" fillId="0" borderId="0" xfId="0" applyFont="1" applyFill="1" applyBorder="1"/>
    <xf numFmtId="0" fontId="82" fillId="0" borderId="0" xfId="0" applyFont="1" applyAlignment="1">
      <alignment vertical="center"/>
    </xf>
    <xf numFmtId="0" fontId="84" fillId="0" borderId="0" xfId="0" applyFont="1" applyAlignment="1">
      <alignment horizontal="left" vertical="center" indent="2"/>
    </xf>
    <xf numFmtId="0" fontId="86" fillId="0" borderId="0" xfId="1" applyFont="1" applyAlignment="1">
      <alignment vertical="center"/>
    </xf>
    <xf numFmtId="0" fontId="80" fillId="0" borderId="0" xfId="0" applyFont="1" applyBorder="1"/>
    <xf numFmtId="0" fontId="82" fillId="0" borderId="0" xfId="0" applyFont="1" applyBorder="1" applyAlignment="1">
      <alignment vertical="center"/>
    </xf>
    <xf numFmtId="0" fontId="82" fillId="0" borderId="0" xfId="0" applyFont="1" applyFill="1" applyBorder="1" applyAlignment="1">
      <alignment vertical="center"/>
    </xf>
    <xf numFmtId="0" fontId="75" fillId="3" borderId="0" xfId="0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left" vertical="center"/>
    </xf>
    <xf numFmtId="0" fontId="70" fillId="3" borderId="0" xfId="0" applyFont="1" applyFill="1" applyBorder="1"/>
    <xf numFmtId="0" fontId="70" fillId="3" borderId="0" xfId="0" applyFont="1" applyFill="1" applyBorder="1" applyAlignment="1">
      <alignment vertical="center"/>
    </xf>
    <xf numFmtId="0" fontId="71" fillId="3" borderId="0" xfId="1" applyFont="1" applyFill="1" applyBorder="1" applyAlignment="1">
      <alignment horizontal="left" vertical="center"/>
    </xf>
    <xf numFmtId="0" fontId="14" fillId="5" borderId="32" xfId="0" applyFont="1" applyFill="1" applyBorder="1" applyAlignment="1">
      <alignment vertical="center"/>
    </xf>
    <xf numFmtId="0" fontId="57" fillId="5" borderId="0" xfId="5" applyFont="1" applyFill="1" applyBorder="1"/>
    <xf numFmtId="0" fontId="15" fillId="3" borderId="0" xfId="5" applyFont="1" applyFill="1" applyBorder="1"/>
    <xf numFmtId="0" fontId="57" fillId="5" borderId="0" xfId="4" applyFont="1" applyFill="1" applyBorder="1"/>
    <xf numFmtId="167" fontId="15" fillId="3" borderId="0" xfId="9" applyNumberFormat="1" applyFont="1" applyFill="1" applyBorder="1"/>
    <xf numFmtId="168" fontId="15" fillId="3" borderId="0" xfId="11" applyNumberFormat="1" applyFont="1" applyFill="1" applyBorder="1"/>
    <xf numFmtId="0" fontId="57" fillId="5" borderId="0" xfId="11" applyFont="1" applyFill="1" applyBorder="1"/>
    <xf numFmtId="168" fontId="15" fillId="3" borderId="27" xfId="11" applyNumberFormat="1" applyFont="1" applyFill="1" applyBorder="1"/>
    <xf numFmtId="0" fontId="4" fillId="3" borderId="12" xfId="0" applyFont="1" applyFill="1" applyBorder="1" applyAlignment="1">
      <alignment horizontal="right" vertical="center" wrapText="1"/>
    </xf>
    <xf numFmtId="0" fontId="7" fillId="3" borderId="0" xfId="0" applyFont="1" applyFill="1" applyBorder="1" applyAlignment="1">
      <alignment horizontal="right" vertical="center" wrapText="1"/>
    </xf>
    <xf numFmtId="0" fontId="0" fillId="3" borderId="0" xfId="0" applyFill="1" applyAlignment="1"/>
    <xf numFmtId="0" fontId="7" fillId="5" borderId="0" xfId="10" applyFont="1" applyFill="1" applyBorder="1" applyAlignment="1">
      <alignment wrapText="1"/>
    </xf>
    <xf numFmtId="166" fontId="15" fillId="3" borderId="0" xfId="0" applyNumberFormat="1" applyFont="1" applyFill="1" applyBorder="1"/>
    <xf numFmtId="166" fontId="15" fillId="3" borderId="0" xfId="7" applyNumberFormat="1" applyFont="1" applyFill="1" applyBorder="1" applyAlignment="1">
      <alignment wrapText="1"/>
    </xf>
    <xf numFmtId="168" fontId="15" fillId="3" borderId="0" xfId="0" applyNumberFormat="1" applyFont="1" applyFill="1" applyBorder="1"/>
    <xf numFmtId="0" fontId="52" fillId="3" borderId="0" xfId="0" applyFont="1" applyFill="1"/>
    <xf numFmtId="0" fontId="26" fillId="3" borderId="0" xfId="0" applyFont="1" applyFill="1"/>
    <xf numFmtId="0" fontId="14" fillId="4" borderId="37" xfId="0" applyFont="1" applyFill="1" applyBorder="1" applyAlignment="1">
      <alignment vertical="center" wrapText="1"/>
    </xf>
    <xf numFmtId="168" fontId="13" fillId="3" borderId="38" xfId="0" applyNumberFormat="1" applyFont="1" applyFill="1" applyBorder="1" applyAlignment="1">
      <alignment horizontal="right" vertical="center"/>
    </xf>
    <xf numFmtId="168" fontId="13" fillId="3" borderId="39" xfId="0" applyNumberFormat="1" applyFont="1" applyFill="1" applyBorder="1" applyAlignment="1">
      <alignment horizontal="right" vertical="center"/>
    </xf>
    <xf numFmtId="168" fontId="13" fillId="3" borderId="32" xfId="0" applyNumberFormat="1" applyFont="1" applyFill="1" applyBorder="1" applyAlignment="1">
      <alignment horizontal="right" vertical="center"/>
    </xf>
    <xf numFmtId="0" fontId="14" fillId="4" borderId="1" xfId="0" applyFont="1" applyFill="1" applyBorder="1" applyAlignment="1">
      <alignment horizontal="left" vertical="center" wrapText="1"/>
    </xf>
    <xf numFmtId="0" fontId="14" fillId="4" borderId="36" xfId="0" applyFont="1" applyFill="1" applyBorder="1" applyAlignment="1">
      <alignment horizontal="left" vertical="center" wrapText="1"/>
    </xf>
    <xf numFmtId="0" fontId="14" fillId="5" borderId="38" xfId="0" applyFont="1" applyFill="1" applyBorder="1" applyAlignment="1">
      <alignment vertical="center"/>
    </xf>
    <xf numFmtId="0" fontId="14" fillId="5" borderId="39" xfId="0" applyFont="1" applyFill="1" applyBorder="1" applyAlignment="1">
      <alignment vertical="center"/>
    </xf>
    <xf numFmtId="0" fontId="10" fillId="3" borderId="34" xfId="20" applyFont="1" applyFill="1" applyBorder="1"/>
    <xf numFmtId="0" fontId="10" fillId="3" borderId="27" xfId="20" applyFont="1" applyFill="1" applyBorder="1"/>
    <xf numFmtId="3" fontId="10" fillId="3" borderId="27" xfId="20" applyNumberFormat="1" applyFont="1" applyFill="1" applyBorder="1"/>
    <xf numFmtId="3" fontId="34" fillId="3" borderId="29" xfId="20" applyNumberFormat="1" applyFont="1" applyFill="1" applyBorder="1"/>
    <xf numFmtId="0" fontId="88" fillId="3" borderId="0" xfId="0" applyFont="1" applyFill="1" applyAlignment="1">
      <alignment horizontal="left" vertical="center" readingOrder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vertical="center" wrapText="1"/>
    </xf>
    <xf numFmtId="0" fontId="57" fillId="4" borderId="3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vertical="center" wrapText="1"/>
    </xf>
    <xf numFmtId="0" fontId="57" fillId="5" borderId="3" xfId="0" applyFont="1" applyFill="1" applyBorder="1" applyAlignment="1">
      <alignment vertical="center" wrapText="1"/>
    </xf>
    <xf numFmtId="0" fontId="57" fillId="4" borderId="4" xfId="11" applyFont="1" applyFill="1" applyBorder="1" applyAlignment="1">
      <alignment horizontal="center"/>
    </xf>
    <xf numFmtId="0" fontId="57" fillId="4" borderId="8" xfId="11" applyFont="1" applyFill="1" applyBorder="1" applyAlignment="1">
      <alignment horizontal="center"/>
    </xf>
    <xf numFmtId="166" fontId="13" fillId="3" borderId="0" xfId="3" applyNumberFormat="1" applyFont="1" applyFill="1" applyBorder="1" applyAlignment="1">
      <alignment horizontal="right" vertical="center"/>
    </xf>
    <xf numFmtId="166" fontId="13" fillId="3" borderId="9" xfId="3" applyNumberFormat="1" applyFont="1" applyFill="1" applyBorder="1" applyAlignment="1">
      <alignment horizontal="right" vertical="center"/>
    </xf>
    <xf numFmtId="166" fontId="13" fillId="3" borderId="3" xfId="3" applyNumberFormat="1" applyFont="1" applyFill="1" applyBorder="1" applyAlignment="1">
      <alignment horizontal="right" vertical="center"/>
    </xf>
    <xf numFmtId="3" fontId="13" fillId="3" borderId="30" xfId="0" applyNumberFormat="1" applyFont="1" applyFill="1" applyBorder="1" applyAlignment="1">
      <alignment horizontal="right" vertical="center"/>
    </xf>
    <xf numFmtId="3" fontId="13" fillId="3" borderId="27" xfId="0" applyNumberFormat="1" applyFont="1" applyFill="1" applyBorder="1" applyAlignment="1">
      <alignment horizontal="right" vertical="center"/>
    </xf>
    <xf numFmtId="3" fontId="13" fillId="3" borderId="29" xfId="0" applyNumberFormat="1" applyFont="1" applyFill="1" applyBorder="1" applyAlignment="1">
      <alignment horizontal="right" vertical="center"/>
    </xf>
    <xf numFmtId="3" fontId="13" fillId="3" borderId="2" xfId="0" applyNumberFormat="1" applyFont="1" applyFill="1" applyBorder="1" applyAlignment="1">
      <alignment horizontal="right" vertical="center"/>
    </xf>
    <xf numFmtId="3" fontId="13" fillId="3" borderId="0" xfId="0" applyNumberFormat="1" applyFont="1" applyFill="1" applyBorder="1" applyAlignment="1">
      <alignment horizontal="right" vertical="center"/>
    </xf>
    <xf numFmtId="3" fontId="13" fillId="3" borderId="3" xfId="0" applyNumberFormat="1" applyFont="1" applyFill="1" applyBorder="1" applyAlignment="1">
      <alignment horizontal="right" vertical="center"/>
    </xf>
    <xf numFmtId="0" fontId="0" fillId="6" borderId="0" xfId="0" applyFill="1"/>
    <xf numFmtId="0" fontId="14" fillId="5" borderId="40" xfId="0" applyFont="1" applyFill="1" applyBorder="1" applyAlignment="1">
      <alignment vertical="center"/>
    </xf>
    <xf numFmtId="0" fontId="14" fillId="5" borderId="41" xfId="0" applyFont="1" applyFill="1" applyBorder="1" applyAlignment="1">
      <alignment vertical="center"/>
    </xf>
    <xf numFmtId="0" fontId="14" fillId="5" borderId="42" xfId="0" applyFont="1" applyFill="1" applyBorder="1" applyAlignment="1">
      <alignment vertical="center"/>
    </xf>
    <xf numFmtId="14" fontId="0" fillId="5" borderId="27" xfId="0" applyNumberFormat="1" applyFill="1" applyBorder="1"/>
    <xf numFmtId="14" fontId="12" fillId="5" borderId="27" xfId="0" applyNumberFormat="1" applyFont="1" applyFill="1" applyBorder="1"/>
    <xf numFmtId="0" fontId="14" fillId="4" borderId="43" xfId="0" applyFont="1" applyFill="1" applyBorder="1" applyAlignment="1">
      <alignment horizontal="left" vertical="center" wrapText="1"/>
    </xf>
    <xf numFmtId="14" fontId="12" fillId="5" borderId="29" xfId="0" applyNumberFormat="1" applyFont="1" applyFill="1" applyBorder="1"/>
    <xf numFmtId="166" fontId="0" fillId="3" borderId="7" xfId="3" applyNumberFormat="1" applyFont="1" applyFill="1" applyBorder="1"/>
    <xf numFmtId="166" fontId="0" fillId="3" borderId="9" xfId="3" applyNumberFormat="1" applyFont="1" applyFill="1" applyBorder="1"/>
    <xf numFmtId="0" fontId="0" fillId="3" borderId="27" xfId="0" applyFill="1" applyBorder="1"/>
    <xf numFmtId="0" fontId="14" fillId="4" borderId="44" xfId="0" applyFont="1" applyFill="1" applyBorder="1" applyAlignment="1">
      <alignment vertical="center" wrapText="1"/>
    </xf>
    <xf numFmtId="0" fontId="14" fillId="4" borderId="44" xfId="0" applyFont="1" applyFill="1" applyBorder="1" applyAlignment="1">
      <alignment horizontal="left" vertical="center" wrapText="1"/>
    </xf>
    <xf numFmtId="0" fontId="0" fillId="7" borderId="31" xfId="0" applyFill="1" applyBorder="1"/>
    <xf numFmtId="0" fontId="0" fillId="7" borderId="45" xfId="0" applyFill="1" applyBorder="1"/>
    <xf numFmtId="166" fontId="0" fillId="7" borderId="46" xfId="3" applyNumberFormat="1" applyFont="1" applyFill="1" applyBorder="1"/>
    <xf numFmtId="166" fontId="0" fillId="7" borderId="5" xfId="3" applyNumberFormat="1" applyFont="1" applyFill="1" applyBorder="1"/>
    <xf numFmtId="166" fontId="0" fillId="3" borderId="0" xfId="3" applyNumberFormat="1" applyFont="1" applyFill="1" applyBorder="1"/>
    <xf numFmtId="166" fontId="0" fillId="3" borderId="3" xfId="3" applyNumberFormat="1" applyFont="1" applyFill="1" applyBorder="1"/>
    <xf numFmtId="1" fontId="0" fillId="7" borderId="45" xfId="0" applyNumberFormat="1" applyFill="1" applyBorder="1"/>
    <xf numFmtId="1" fontId="0" fillId="7" borderId="31" xfId="0" applyNumberFormat="1" applyFill="1" applyBorder="1"/>
    <xf numFmtId="1" fontId="0" fillId="3" borderId="27" xfId="0" applyNumberFormat="1" applyFill="1" applyBorder="1"/>
    <xf numFmtId="1" fontId="0" fillId="3" borderId="29" xfId="0" applyNumberFormat="1" applyFill="1" applyBorder="1"/>
    <xf numFmtId="14" fontId="0" fillId="5" borderId="29" xfId="0" applyNumberFormat="1" applyFill="1" applyBorder="1"/>
    <xf numFmtId="14" fontId="0" fillId="5" borderId="31" xfId="0" applyNumberFormat="1" applyFill="1" applyBorder="1"/>
    <xf numFmtId="1" fontId="0" fillId="3" borderId="31" xfId="0" applyNumberFormat="1" applyFill="1" applyBorder="1"/>
    <xf numFmtId="166" fontId="0" fillId="3" borderId="5" xfId="3" applyNumberFormat="1" applyFont="1" applyFill="1" applyBorder="1"/>
    <xf numFmtId="166" fontId="0" fillId="3" borderId="23" xfId="3" applyNumberFormat="1" applyFont="1" applyFill="1" applyBorder="1"/>
    <xf numFmtId="0" fontId="0" fillId="7" borderId="47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0" fillId="3" borderId="48" xfId="0" applyFill="1" applyBorder="1"/>
    <xf numFmtId="1" fontId="0" fillId="3" borderId="49" xfId="0" applyNumberFormat="1" applyFill="1" applyBorder="1"/>
    <xf numFmtId="1" fontId="0" fillId="3" borderId="10" xfId="0" applyNumberFormat="1" applyFill="1" applyBorder="1"/>
    <xf numFmtId="0" fontId="1" fillId="3" borderId="48" xfId="0" applyFont="1" applyFill="1" applyBorder="1"/>
    <xf numFmtId="1" fontId="1" fillId="3" borderId="49" xfId="0" applyNumberFormat="1" applyFont="1" applyFill="1" applyBorder="1"/>
    <xf numFmtId="0" fontId="1" fillId="3" borderId="31" xfId="0" applyFont="1" applyFill="1" applyBorder="1"/>
    <xf numFmtId="166" fontId="1" fillId="3" borderId="19" xfId="3" applyNumberFormat="1" applyFont="1" applyFill="1" applyBorder="1"/>
    <xf numFmtId="14" fontId="12" fillId="3" borderId="27" xfId="0" applyNumberFormat="1" applyFont="1" applyFill="1" applyBorder="1"/>
    <xf numFmtId="14" fontId="12" fillId="3" borderId="0" xfId="0" applyNumberFormat="1" applyFont="1" applyFill="1" applyBorder="1"/>
    <xf numFmtId="0" fontId="14" fillId="4" borderId="52" xfId="0" applyFont="1" applyFill="1" applyBorder="1" applyAlignment="1">
      <alignment vertical="center" wrapText="1"/>
    </xf>
    <xf numFmtId="0" fontId="14" fillId="4" borderId="1" xfId="0" applyFont="1" applyFill="1" applyBorder="1" applyAlignment="1">
      <alignment vertical="center" wrapText="1"/>
    </xf>
    <xf numFmtId="0" fontId="14" fillId="4" borderId="56" xfId="0" applyFont="1" applyFill="1" applyBorder="1" applyAlignment="1">
      <alignment vertical="center" wrapText="1"/>
    </xf>
    <xf numFmtId="14" fontId="0" fillId="5" borderId="57" xfId="0" applyNumberFormat="1" applyFont="1" applyFill="1" applyBorder="1"/>
    <xf numFmtId="14" fontId="0" fillId="5" borderId="59" xfId="0" applyNumberFormat="1" applyFont="1" applyFill="1" applyBorder="1"/>
    <xf numFmtId="14" fontId="0" fillId="5" borderId="61" xfId="0" applyNumberFormat="1" applyFont="1" applyFill="1" applyBorder="1"/>
    <xf numFmtId="177" fontId="17" fillId="3" borderId="0" xfId="22" applyNumberFormat="1" applyFont="1" applyFill="1" applyBorder="1" applyAlignment="1">
      <alignment horizontal="center"/>
    </xf>
    <xf numFmtId="3" fontId="17" fillId="3" borderId="7" xfId="0" applyNumberFormat="1" applyFont="1" applyFill="1" applyBorder="1" applyAlignment="1">
      <alignment horizontal="center"/>
    </xf>
    <xf numFmtId="177" fontId="17" fillId="3" borderId="3" xfId="22" applyNumberFormat="1" applyFont="1" applyFill="1" applyBorder="1" applyAlignment="1">
      <alignment horizontal="center"/>
    </xf>
    <xf numFmtId="3" fontId="17" fillId="3" borderId="9" xfId="0" applyNumberFormat="1" applyFont="1" applyFill="1" applyBorder="1" applyAlignment="1">
      <alignment horizontal="center"/>
    </xf>
    <xf numFmtId="0" fontId="17" fillId="5" borderId="39" xfId="0" applyNumberFormat="1" applyFont="1" applyFill="1" applyBorder="1" applyAlignment="1">
      <alignment horizontal="center"/>
    </xf>
    <xf numFmtId="0" fontId="14" fillId="4" borderId="64" xfId="0" applyFont="1" applyFill="1" applyBorder="1" applyAlignment="1">
      <alignment vertical="center" wrapText="1"/>
    </xf>
    <xf numFmtId="0" fontId="17" fillId="5" borderId="32" xfId="0" applyNumberFormat="1" applyFont="1" applyFill="1" applyBorder="1" applyAlignment="1">
      <alignment horizontal="center"/>
    </xf>
    <xf numFmtId="174" fontId="17" fillId="3" borderId="7" xfId="22" applyNumberFormat="1" applyFont="1" applyFill="1" applyBorder="1" applyAlignment="1">
      <alignment horizontal="center"/>
    </xf>
    <xf numFmtId="174" fontId="17" fillId="3" borderId="9" xfId="22" applyNumberFormat="1" applyFont="1" applyFill="1" applyBorder="1" applyAlignment="1">
      <alignment horizontal="center"/>
    </xf>
    <xf numFmtId="1" fontId="15" fillId="3" borderId="0" xfId="11" applyNumberFormat="1" applyFont="1" applyFill="1"/>
    <xf numFmtId="1" fontId="15" fillId="3" borderId="0" xfId="11" applyNumberFormat="1" applyFont="1" applyFill="1" applyBorder="1"/>
    <xf numFmtId="1" fontId="15" fillId="3" borderId="3" xfId="11" applyNumberFormat="1" applyFont="1" applyFill="1" applyBorder="1"/>
    <xf numFmtId="0" fontId="57" fillId="5" borderId="0" xfId="11" applyFont="1" applyFill="1" applyAlignment="1">
      <alignment wrapText="1"/>
    </xf>
    <xf numFmtId="0" fontId="57" fillId="5" borderId="0" xfId="11" applyFont="1" applyFill="1" applyAlignment="1">
      <alignment vertical="center" wrapText="1"/>
    </xf>
    <xf numFmtId="0" fontId="57" fillId="5" borderId="7" xfId="11" applyFont="1" applyFill="1" applyBorder="1" applyAlignment="1">
      <alignment vertical="center"/>
    </xf>
    <xf numFmtId="166" fontId="15" fillId="3" borderId="0" xfId="7" applyNumberFormat="1" applyFont="1" applyFill="1" applyAlignment="1">
      <alignment vertical="center"/>
    </xf>
    <xf numFmtId="166" fontId="15" fillId="3" borderId="7" xfId="7" applyNumberFormat="1" applyFont="1" applyFill="1" applyBorder="1" applyAlignment="1">
      <alignment vertical="center"/>
    </xf>
    <xf numFmtId="0" fontId="57" fillId="5" borderId="3" xfId="11" applyFont="1" applyFill="1" applyBorder="1" applyAlignment="1">
      <alignment vertical="center" wrapText="1"/>
    </xf>
    <xf numFmtId="0" fontId="57" fillId="5" borderId="9" xfId="11" applyFont="1" applyFill="1" applyBorder="1" applyAlignment="1">
      <alignment vertical="center"/>
    </xf>
    <xf numFmtId="166" fontId="15" fillId="3" borderId="3" xfId="7" applyNumberFormat="1" applyFont="1" applyFill="1" applyBorder="1" applyAlignment="1">
      <alignment vertical="center"/>
    </xf>
    <xf numFmtId="166" fontId="15" fillId="3" borderId="9" xfId="7" applyNumberFormat="1" applyFont="1" applyFill="1" applyBorder="1" applyAlignment="1">
      <alignment vertical="center"/>
    </xf>
    <xf numFmtId="1" fontId="15" fillId="3" borderId="7" xfId="11" applyNumberFormat="1" applyFont="1" applyFill="1" applyBorder="1"/>
    <xf numFmtId="1" fontId="15" fillId="3" borderId="9" xfId="11" applyNumberFormat="1" applyFont="1" applyFill="1" applyBorder="1"/>
    <xf numFmtId="1" fontId="15" fillId="3" borderId="20" xfId="11" applyNumberFormat="1" applyFont="1" applyFill="1" applyBorder="1"/>
    <xf numFmtId="0" fontId="57" fillId="5" borderId="0" xfId="11" applyFont="1" applyFill="1" applyBorder="1" applyAlignment="1">
      <alignment wrapText="1"/>
    </xf>
    <xf numFmtId="3" fontId="15" fillId="3" borderId="0" xfId="11" applyNumberFormat="1" applyFont="1" applyFill="1"/>
    <xf numFmtId="3" fontId="15" fillId="3" borderId="7" xfId="11" applyNumberFormat="1" applyFont="1" applyFill="1" applyBorder="1"/>
    <xf numFmtId="3" fontId="15" fillId="3" borderId="0" xfId="11" applyNumberFormat="1" applyFont="1" applyFill="1" applyBorder="1"/>
    <xf numFmtId="3" fontId="15" fillId="3" borderId="3" xfId="11" applyNumberFormat="1" applyFont="1" applyFill="1" applyBorder="1"/>
    <xf numFmtId="3" fontId="15" fillId="3" borderId="9" xfId="11" applyNumberFormat="1" applyFont="1" applyFill="1" applyBorder="1"/>
    <xf numFmtId="0" fontId="57" fillId="0" borderId="0" xfId="11" applyFont="1" applyFill="1"/>
    <xf numFmtId="0" fontId="57" fillId="5" borderId="27" xfId="11" applyFont="1" applyFill="1" applyBorder="1" applyAlignment="1">
      <alignment wrapText="1"/>
    </xf>
    <xf numFmtId="0" fontId="57" fillId="5" borderId="29" xfId="11" applyFont="1" applyFill="1" applyBorder="1" applyAlignment="1">
      <alignment wrapText="1"/>
    </xf>
    <xf numFmtId="0" fontId="57" fillId="4" borderId="13" xfId="11" applyFont="1" applyFill="1" applyBorder="1" applyAlignment="1">
      <alignment horizontal="center" vertical="center" wrapText="1"/>
    </xf>
    <xf numFmtId="1" fontId="15" fillId="3" borderId="27" xfId="11" applyNumberFormat="1" applyFont="1" applyFill="1" applyBorder="1"/>
    <xf numFmtId="1" fontId="15" fillId="3" borderId="29" xfId="11" applyNumberFormat="1" applyFont="1" applyFill="1" applyBorder="1"/>
    <xf numFmtId="0" fontId="57" fillId="5" borderId="33" xfId="11" applyFont="1" applyFill="1" applyBorder="1" applyAlignment="1">
      <alignment wrapText="1"/>
    </xf>
    <xf numFmtId="0" fontId="57" fillId="5" borderId="32" xfId="11" applyFont="1" applyFill="1" applyBorder="1" applyAlignment="1">
      <alignment wrapText="1"/>
    </xf>
    <xf numFmtId="0" fontId="57" fillId="5" borderId="12" xfId="0" applyFont="1" applyFill="1" applyBorder="1" applyAlignment="1">
      <alignment vertical="center" wrapText="1"/>
    </xf>
    <xf numFmtId="0" fontId="32" fillId="0" borderId="0" xfId="0" applyFont="1" applyAlignment="1">
      <alignment horizontal="left" vertical="center" indent="5"/>
    </xf>
    <xf numFmtId="2" fontId="4" fillId="3" borderId="0" xfId="0" applyNumberFormat="1" applyFont="1" applyFill="1" applyBorder="1" applyAlignment="1">
      <alignment horizontal="right" vertical="center" wrapText="1"/>
    </xf>
    <xf numFmtId="2" fontId="4" fillId="3" borderId="20" xfId="0" applyNumberFormat="1" applyFont="1" applyFill="1" applyBorder="1" applyAlignment="1">
      <alignment horizontal="right" vertical="center" wrapText="1"/>
    </xf>
    <xf numFmtId="2" fontId="4" fillId="3" borderId="7" xfId="0" applyNumberFormat="1" applyFont="1" applyFill="1" applyBorder="1" applyAlignment="1">
      <alignment horizontal="right" vertical="center" wrapText="1"/>
    </xf>
    <xf numFmtId="2" fontId="4" fillId="3" borderId="3" xfId="0" applyNumberFormat="1" applyFont="1" applyFill="1" applyBorder="1" applyAlignment="1">
      <alignment horizontal="right" vertical="center" wrapText="1"/>
    </xf>
    <xf numFmtId="2" fontId="4" fillId="3" borderId="9" xfId="0" applyNumberFormat="1" applyFont="1" applyFill="1" applyBorder="1" applyAlignment="1">
      <alignment horizontal="right" vertical="center" wrapText="1"/>
    </xf>
    <xf numFmtId="1" fontId="15" fillId="3" borderId="0" xfId="0" applyNumberFormat="1" applyFont="1" applyFill="1" applyAlignment="1">
      <alignment horizontal="right" vertical="center" wrapText="1"/>
    </xf>
    <xf numFmtId="1" fontId="15" fillId="3" borderId="0" xfId="0" applyNumberFormat="1" applyFont="1" applyFill="1" applyBorder="1" applyAlignment="1">
      <alignment horizontal="right" vertical="center" wrapText="1"/>
    </xf>
    <xf numFmtId="166" fontId="7" fillId="3" borderId="3" xfId="0" applyNumberFormat="1" applyFont="1" applyFill="1" applyBorder="1" applyAlignment="1">
      <alignment horizontal="right" vertical="center" wrapText="1"/>
    </xf>
    <xf numFmtId="166" fontId="7" fillId="3" borderId="9" xfId="0" applyNumberFormat="1" applyFont="1" applyFill="1" applyBorder="1" applyAlignment="1">
      <alignment horizontal="right" vertical="center" wrapText="1"/>
    </xf>
    <xf numFmtId="164" fontId="57" fillId="3" borderId="9" xfId="0" applyNumberFormat="1" applyFont="1" applyFill="1" applyBorder="1" applyAlignment="1">
      <alignment horizontal="right" vertical="center" wrapText="1"/>
    </xf>
    <xf numFmtId="1" fontId="57" fillId="3" borderId="29" xfId="0" applyNumberFormat="1" applyFont="1" applyFill="1" applyBorder="1" applyAlignment="1">
      <alignment horizontal="right" vertical="center" wrapText="1"/>
    </xf>
    <xf numFmtId="166" fontId="57" fillId="3" borderId="9" xfId="0" applyNumberFormat="1" applyFont="1" applyFill="1" applyBorder="1" applyAlignment="1">
      <alignment horizontal="right" vertical="center" wrapText="1"/>
    </xf>
    <xf numFmtId="1" fontId="57" fillId="3" borderId="0" xfId="0" applyNumberFormat="1" applyFont="1" applyFill="1" applyAlignment="1">
      <alignment horizontal="right" vertical="center" wrapText="1"/>
    </xf>
    <xf numFmtId="164" fontId="57" fillId="3" borderId="0" xfId="0" applyNumberFormat="1" applyFont="1" applyFill="1" applyAlignment="1">
      <alignment horizontal="right" vertical="center" wrapText="1"/>
    </xf>
    <xf numFmtId="167" fontId="57" fillId="3" borderId="0" xfId="2" applyNumberFormat="1" applyFont="1" applyFill="1" applyAlignment="1">
      <alignment horizontal="right" vertical="center" wrapText="1"/>
    </xf>
    <xf numFmtId="166" fontId="57" fillId="3" borderId="7" xfId="0" applyNumberFormat="1" applyFont="1" applyFill="1" applyBorder="1" applyAlignment="1">
      <alignment horizontal="right" vertical="center" wrapText="1"/>
    </xf>
    <xf numFmtId="0" fontId="7" fillId="5" borderId="39" xfId="0" applyFont="1" applyFill="1" applyBorder="1" applyAlignment="1">
      <alignment vertical="center" wrapText="1"/>
    </xf>
    <xf numFmtId="0" fontId="7" fillId="5" borderId="32" xfId="0" applyFont="1" applyFill="1" applyBorder="1" applyAlignment="1">
      <alignment vertical="center" wrapText="1"/>
    </xf>
    <xf numFmtId="0" fontId="90" fillId="0" borderId="0" xfId="0" applyFont="1" applyAlignment="1">
      <alignment vertical="center"/>
    </xf>
    <xf numFmtId="168" fontId="91" fillId="0" borderId="27" xfId="0" applyNumberFormat="1" applyFont="1" applyBorder="1" applyAlignment="1">
      <alignment horizontal="right" vertical="center"/>
    </xf>
    <xf numFmtId="168" fontId="91" fillId="0" borderId="0" xfId="0" applyNumberFormat="1" applyFont="1" applyBorder="1" applyAlignment="1">
      <alignment horizontal="right" vertical="center"/>
    </xf>
    <xf numFmtId="168" fontId="91" fillId="0" borderId="7" xfId="0" applyNumberFormat="1" applyFont="1" applyBorder="1" applyAlignment="1">
      <alignment horizontal="right" vertical="center"/>
    </xf>
    <xf numFmtId="0" fontId="7" fillId="7" borderId="66" xfId="0" applyFont="1" applyFill="1" applyBorder="1" applyAlignment="1">
      <alignment vertical="center"/>
    </xf>
    <xf numFmtId="0" fontId="7" fillId="7" borderId="14" xfId="0" applyFont="1" applyFill="1" applyBorder="1" applyAlignment="1">
      <alignment vertical="center" wrapText="1"/>
    </xf>
    <xf numFmtId="0" fontId="7" fillId="7" borderId="35" xfId="0" applyFont="1" applyFill="1" applyBorder="1" applyAlignment="1">
      <alignment vertical="center" wrapText="1"/>
    </xf>
    <xf numFmtId="9" fontId="0" fillId="0" borderId="0" xfId="0" applyNumberFormat="1" applyFont="1" applyFill="1" applyBorder="1"/>
    <xf numFmtId="9" fontId="0" fillId="0" borderId="7" xfId="0" applyNumberFormat="1" applyFont="1" applyFill="1" applyBorder="1"/>
    <xf numFmtId="9" fontId="0" fillId="0" borderId="3" xfId="0" applyNumberFormat="1" applyFont="1" applyFill="1" applyBorder="1"/>
    <xf numFmtId="9" fontId="0" fillId="0" borderId="9" xfId="0" applyNumberFormat="1" applyFont="1" applyFill="1" applyBorder="1"/>
    <xf numFmtId="0" fontId="57" fillId="0" borderId="0" xfId="0" applyFont="1"/>
    <xf numFmtId="0" fontId="7" fillId="7" borderId="14" xfId="0" applyFont="1" applyFill="1" applyBorder="1" applyAlignment="1">
      <alignment horizontal="right" vertical="center" wrapText="1"/>
    </xf>
    <xf numFmtId="0" fontId="7" fillId="7" borderId="35" xfId="0" applyFont="1" applyFill="1" applyBorder="1" applyAlignment="1">
      <alignment horizontal="right" vertical="center" wrapText="1"/>
    </xf>
    <xf numFmtId="3" fontId="26" fillId="0" borderId="34" xfId="0" applyNumberFormat="1" applyFont="1" applyBorder="1" applyAlignment="1">
      <alignment horizontal="right" vertical="center" wrapText="1"/>
    </xf>
    <xf numFmtId="3" fontId="26" fillId="0" borderId="20" xfId="0" applyNumberFormat="1" applyFont="1" applyBorder="1" applyAlignment="1">
      <alignment horizontal="right" vertical="center" wrapText="1"/>
    </xf>
    <xf numFmtId="3" fontId="26" fillId="0" borderId="27" xfId="0" applyNumberFormat="1" applyFont="1" applyBorder="1" applyAlignment="1">
      <alignment horizontal="right" vertical="center" wrapText="1"/>
    </xf>
    <xf numFmtId="3" fontId="26" fillId="0" borderId="7" xfId="0" applyNumberFormat="1" applyFont="1" applyBorder="1" applyAlignment="1">
      <alignment horizontal="right" vertical="center" wrapText="1"/>
    </xf>
    <xf numFmtId="3" fontId="26" fillId="0" borderId="29" xfId="0" applyNumberFormat="1" applyFont="1" applyBorder="1" applyAlignment="1">
      <alignment horizontal="right" vertical="center" wrapText="1"/>
    </xf>
    <xf numFmtId="0" fontId="29" fillId="4" borderId="33" xfId="0" applyFont="1" applyFill="1" applyBorder="1" applyAlignment="1">
      <alignment vertical="center" wrapText="1"/>
    </xf>
    <xf numFmtId="0" fontId="29" fillId="4" borderId="32" xfId="0" applyFont="1" applyFill="1" applyBorder="1" applyAlignment="1">
      <alignment vertical="center" wrapText="1"/>
    </xf>
    <xf numFmtId="0" fontId="29" fillId="4" borderId="3" xfId="0" applyFont="1" applyFill="1" applyBorder="1" applyAlignment="1">
      <alignment vertical="center" wrapText="1"/>
    </xf>
    <xf numFmtId="0" fontId="29" fillId="4" borderId="9" xfId="0" applyFont="1" applyFill="1" applyBorder="1" applyAlignment="1">
      <alignment vertical="center" wrapText="1"/>
    </xf>
    <xf numFmtId="0" fontId="29" fillId="5" borderId="39" xfId="0" applyFont="1" applyFill="1" applyBorder="1" applyAlignment="1">
      <alignment vertical="center" wrapText="1"/>
    </xf>
    <xf numFmtId="0" fontId="29" fillId="5" borderId="32" xfId="0" applyFont="1" applyFill="1" applyBorder="1" applyAlignment="1">
      <alignment vertical="center" wrapText="1"/>
    </xf>
    <xf numFmtId="3" fontId="51" fillId="0" borderId="34" xfId="0" applyNumberFormat="1" applyFont="1" applyBorder="1" applyAlignment="1">
      <alignment horizontal="right" vertical="center" wrapText="1"/>
    </xf>
    <xf numFmtId="3" fontId="51" fillId="0" borderId="12" xfId="0" applyNumberFormat="1" applyFont="1" applyBorder="1" applyAlignment="1">
      <alignment horizontal="right" vertical="center" wrapText="1"/>
    </xf>
    <xf numFmtId="3" fontId="51" fillId="0" borderId="20" xfId="0" applyNumberFormat="1" applyFont="1" applyBorder="1" applyAlignment="1">
      <alignment horizontal="right" vertical="center" wrapText="1"/>
    </xf>
    <xf numFmtId="3" fontId="51" fillId="0" borderId="27" xfId="0" applyNumberFormat="1" applyFont="1" applyBorder="1" applyAlignment="1">
      <alignment horizontal="right" vertical="center" wrapText="1"/>
    </xf>
    <xf numFmtId="3" fontId="51" fillId="0" borderId="0" xfId="0" applyNumberFormat="1" applyFont="1" applyBorder="1" applyAlignment="1">
      <alignment horizontal="right" vertical="center" wrapText="1"/>
    </xf>
    <xf numFmtId="0" fontId="51" fillId="0" borderId="0" xfId="0" applyFont="1" applyBorder="1" applyAlignment="1">
      <alignment horizontal="right" vertical="center" wrapText="1"/>
    </xf>
    <xf numFmtId="3" fontId="51" fillId="0" borderId="7" xfId="0" applyNumberFormat="1" applyFont="1" applyBorder="1" applyAlignment="1">
      <alignment horizontal="right" vertical="center" wrapText="1"/>
    </xf>
    <xf numFmtId="0" fontId="51" fillId="0" borderId="7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3" fontId="49" fillId="0" borderId="9" xfId="0" applyNumberFormat="1" applyFont="1" applyBorder="1" applyAlignment="1">
      <alignment horizontal="right" vertical="center" wrapText="1"/>
    </xf>
    <xf numFmtId="0" fontId="29" fillId="4" borderId="11" xfId="0" applyFont="1" applyFill="1" applyBorder="1" applyAlignment="1">
      <alignment vertical="center" wrapText="1"/>
    </xf>
    <xf numFmtId="3" fontId="51" fillId="0" borderId="68" xfId="0" applyNumberFormat="1" applyFont="1" applyBorder="1" applyAlignment="1">
      <alignment horizontal="right" vertical="center" wrapText="1"/>
    </xf>
    <xf numFmtId="3" fontId="51" fillId="0" borderId="18" xfId="0" applyNumberFormat="1" applyFont="1" applyBorder="1" applyAlignment="1">
      <alignment horizontal="right" vertical="center" wrapText="1"/>
    </xf>
    <xf numFmtId="0" fontId="51" fillId="0" borderId="18" xfId="0" applyFont="1" applyBorder="1" applyAlignment="1">
      <alignment horizontal="right" vertical="center" wrapText="1"/>
    </xf>
    <xf numFmtId="3" fontId="49" fillId="0" borderId="11" xfId="0" applyNumberFormat="1" applyFont="1" applyBorder="1" applyAlignment="1">
      <alignment horizontal="right" vertical="center" wrapText="1"/>
    </xf>
    <xf numFmtId="165" fontId="20" fillId="0" borderId="0" xfId="6" applyNumberFormat="1" applyFont="1" applyBorder="1" applyAlignment="1">
      <alignment wrapText="1"/>
    </xf>
    <xf numFmtId="165" fontId="20" fillId="0" borderId="7" xfId="6" applyNumberFormat="1" applyFont="1" applyBorder="1" applyAlignment="1">
      <alignment wrapText="1"/>
    </xf>
    <xf numFmtId="165" fontId="20" fillId="0" borderId="3" xfId="6" applyNumberFormat="1" applyFont="1" applyBorder="1" applyAlignment="1">
      <alignment wrapText="1"/>
    </xf>
    <xf numFmtId="165" fontId="20" fillId="0" borderId="9" xfId="6" applyNumberFormat="1" applyFont="1" applyBorder="1" applyAlignment="1">
      <alignment wrapText="1"/>
    </xf>
    <xf numFmtId="0" fontId="29" fillId="5" borderId="34" xfId="0" applyFont="1" applyFill="1" applyBorder="1" applyAlignment="1">
      <alignment vertical="center" wrapText="1"/>
    </xf>
    <xf numFmtId="0" fontId="29" fillId="5" borderId="12" xfId="0" applyFont="1" applyFill="1" applyBorder="1" applyAlignment="1">
      <alignment vertical="center" wrapText="1"/>
    </xf>
    <xf numFmtId="0" fontId="29" fillId="5" borderId="20" xfId="0" applyFont="1" applyFill="1" applyBorder="1" applyAlignment="1">
      <alignment vertical="center" wrapText="1"/>
    </xf>
    <xf numFmtId="0" fontId="29" fillId="5" borderId="27" xfId="0" applyFont="1" applyFill="1" applyBorder="1" applyAlignment="1">
      <alignment vertical="center" wrapText="1"/>
    </xf>
    <xf numFmtId="0" fontId="29" fillId="5" borderId="0" xfId="0" applyFont="1" applyFill="1" applyBorder="1" applyAlignment="1">
      <alignment vertical="center" wrapText="1"/>
    </xf>
    <xf numFmtId="0" fontId="29" fillId="5" borderId="7" xfId="0" applyFont="1" applyFill="1" applyBorder="1" applyAlignment="1">
      <alignment vertical="center" wrapText="1"/>
    </xf>
    <xf numFmtId="0" fontId="29" fillId="5" borderId="29" xfId="0" applyFont="1" applyFill="1" applyBorder="1" applyAlignment="1">
      <alignment vertical="center" wrapText="1"/>
    </xf>
    <xf numFmtId="0" fontId="29" fillId="5" borderId="3" xfId="0" applyFont="1" applyFill="1" applyBorder="1" applyAlignment="1">
      <alignment vertical="center" wrapText="1"/>
    </xf>
    <xf numFmtId="0" fontId="29" fillId="5" borderId="9" xfId="0" applyFont="1" applyFill="1" applyBorder="1" applyAlignment="1">
      <alignment vertical="center" wrapText="1"/>
    </xf>
    <xf numFmtId="9" fontId="29" fillId="5" borderId="20" xfId="3" applyFont="1" applyFill="1" applyBorder="1" applyAlignment="1">
      <alignment vertical="center" wrapText="1"/>
    </xf>
    <xf numFmtId="9" fontId="29" fillId="5" borderId="7" xfId="3" applyFont="1" applyFill="1" applyBorder="1" applyAlignment="1">
      <alignment vertical="center" wrapText="1"/>
    </xf>
    <xf numFmtId="9" fontId="29" fillId="5" borderId="9" xfId="3" applyFont="1" applyFill="1" applyBorder="1" applyAlignment="1">
      <alignment vertical="center" wrapText="1"/>
    </xf>
    <xf numFmtId="41" fontId="20" fillId="0" borderId="0" xfId="4" applyNumberFormat="1" applyFont="1" applyBorder="1" applyAlignment="1">
      <alignment wrapText="1"/>
    </xf>
    <xf numFmtId="41" fontId="20" fillId="0" borderId="7" xfId="4" applyNumberFormat="1" applyFont="1" applyBorder="1" applyAlignment="1">
      <alignment wrapText="1"/>
    </xf>
    <xf numFmtId="41" fontId="20" fillId="0" borderId="3" xfId="4" applyNumberFormat="1" applyFont="1" applyBorder="1" applyAlignment="1">
      <alignment wrapText="1"/>
    </xf>
    <xf numFmtId="41" fontId="20" fillId="0" borderId="9" xfId="4" applyNumberFormat="1" applyFont="1" applyBorder="1" applyAlignment="1">
      <alignment wrapText="1"/>
    </xf>
    <xf numFmtId="3" fontId="26" fillId="0" borderId="7" xfId="0" applyNumberFormat="1" applyFont="1" applyBorder="1" applyAlignment="1">
      <alignment horizontal="right" vertical="center"/>
    </xf>
    <xf numFmtId="3" fontId="26" fillId="0" borderId="9" xfId="0" applyNumberFormat="1" applyFont="1" applyBorder="1" applyAlignment="1">
      <alignment horizontal="right" vertical="center"/>
    </xf>
    <xf numFmtId="0" fontId="15" fillId="3" borderId="33" xfId="0" applyFont="1" applyFill="1" applyBorder="1" applyAlignment="1">
      <alignment vertical="center" wrapText="1"/>
    </xf>
    <xf numFmtId="0" fontId="15" fillId="3" borderId="39" xfId="0" applyFont="1" applyFill="1" applyBorder="1" applyAlignment="1">
      <alignment vertical="center" wrapText="1"/>
    </xf>
    <xf numFmtId="0" fontId="15" fillId="3" borderId="39" xfId="0" applyFont="1" applyFill="1" applyBorder="1" applyAlignment="1">
      <alignment vertical="top" wrapText="1"/>
    </xf>
    <xf numFmtId="8" fontId="57" fillId="3" borderId="32" xfId="0" applyNumberFormat="1" applyFont="1" applyFill="1" applyBorder="1" applyAlignment="1">
      <alignment vertical="center" wrapText="1"/>
    </xf>
    <xf numFmtId="3" fontId="26" fillId="0" borderId="34" xfId="0" applyNumberFormat="1" applyFont="1" applyBorder="1" applyAlignment="1">
      <alignment horizontal="right" vertical="center"/>
    </xf>
    <xf numFmtId="3" fontId="26" fillId="0" borderId="20" xfId="0" applyNumberFormat="1" applyFont="1" applyBorder="1" applyAlignment="1">
      <alignment horizontal="right" vertical="center"/>
    </xf>
    <xf numFmtId="3" fontId="26" fillId="0" borderId="27" xfId="0" applyNumberFormat="1" applyFont="1" applyBorder="1" applyAlignment="1">
      <alignment horizontal="right" vertical="center"/>
    </xf>
    <xf numFmtId="3" fontId="26" fillId="0" borderId="29" xfId="0" applyNumberFormat="1" applyFont="1" applyBorder="1" applyAlignment="1">
      <alignment horizontal="right" vertical="center"/>
    </xf>
    <xf numFmtId="166" fontId="26" fillId="0" borderId="34" xfId="3" applyNumberFormat="1" applyFont="1" applyBorder="1" applyAlignment="1">
      <alignment horizontal="right" vertical="center"/>
    </xf>
    <xf numFmtId="166" fontId="26" fillId="0" borderId="20" xfId="3" applyNumberFormat="1" applyFont="1" applyBorder="1" applyAlignment="1">
      <alignment horizontal="right" vertical="center"/>
    </xf>
    <xf numFmtId="166" fontId="26" fillId="0" borderId="27" xfId="3" applyNumberFormat="1" applyFont="1" applyBorder="1" applyAlignment="1">
      <alignment horizontal="right" vertical="center"/>
    </xf>
    <xf numFmtId="166" fontId="26" fillId="0" borderId="7" xfId="3" applyNumberFormat="1" applyFont="1" applyBorder="1" applyAlignment="1">
      <alignment horizontal="right" vertical="center"/>
    </xf>
    <xf numFmtId="166" fontId="26" fillId="0" borderId="29" xfId="3" applyNumberFormat="1" applyFont="1" applyBorder="1" applyAlignment="1">
      <alignment horizontal="right" vertical="center"/>
    </xf>
    <xf numFmtId="166" fontId="26" fillId="0" borderId="9" xfId="3" applyNumberFormat="1" applyFont="1" applyBorder="1" applyAlignment="1">
      <alignment horizontal="right" vertical="center"/>
    </xf>
    <xf numFmtId="166" fontId="26" fillId="0" borderId="12" xfId="3" applyNumberFormat="1" applyFont="1" applyBorder="1" applyAlignment="1">
      <alignment horizontal="right" vertical="center"/>
    </xf>
    <xf numFmtId="166" fontId="26" fillId="0" borderId="0" xfId="3" applyNumberFormat="1" applyFont="1" applyBorder="1" applyAlignment="1">
      <alignment horizontal="right" vertical="center"/>
    </xf>
    <xf numFmtId="166" fontId="26" fillId="0" borderId="3" xfId="3" applyNumberFormat="1" applyFont="1" applyBorder="1" applyAlignment="1">
      <alignment horizontal="right" vertical="center"/>
    </xf>
    <xf numFmtId="0" fontId="17" fillId="3" borderId="0" xfId="4" applyFill="1" applyAlignment="1">
      <alignment wrapText="1"/>
    </xf>
    <xf numFmtId="0" fontId="17" fillId="3" borderId="0" xfId="4" applyFill="1" applyBorder="1"/>
    <xf numFmtId="0" fontId="7" fillId="3" borderId="0" xfId="4" applyFont="1" applyFill="1" applyBorder="1"/>
    <xf numFmtId="3" fontId="26" fillId="0" borderId="9" xfId="0" applyNumberFormat="1" applyFont="1" applyBorder="1" applyAlignment="1">
      <alignment horizontal="right" vertical="center" wrapText="1"/>
    </xf>
    <xf numFmtId="0" fontId="0" fillId="0" borderId="5" xfId="0" applyFont="1" applyBorder="1"/>
    <xf numFmtId="0" fontId="29" fillId="5" borderId="31" xfId="0" applyFont="1" applyFill="1" applyBorder="1" applyAlignment="1">
      <alignment vertical="center" wrapText="1"/>
    </xf>
    <xf numFmtId="0" fontId="29" fillId="5" borderId="5" xfId="0" applyFont="1" applyFill="1" applyBorder="1" applyAlignment="1">
      <alignment vertical="center" wrapText="1"/>
    </xf>
    <xf numFmtId="0" fontId="0" fillId="0" borderId="27" xfId="0" applyFont="1" applyBorder="1"/>
    <xf numFmtId="0" fontId="0" fillId="0" borderId="29" xfId="0" applyFont="1" applyBorder="1"/>
    <xf numFmtId="0" fontId="1" fillId="4" borderId="29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vertical="center" wrapText="1"/>
    </xf>
    <xf numFmtId="44" fontId="0" fillId="0" borderId="27" xfId="0" applyNumberFormat="1" applyFont="1" applyBorder="1"/>
    <xf numFmtId="44" fontId="0" fillId="0" borderId="0" xfId="0" applyNumberFormat="1" applyFont="1" applyBorder="1"/>
    <xf numFmtId="0" fontId="0" fillId="0" borderId="7" xfId="0" applyFont="1" applyBorder="1"/>
    <xf numFmtId="44" fontId="0" fillId="0" borderId="31" xfId="0" applyNumberFormat="1" applyFont="1" applyBorder="1"/>
    <xf numFmtId="44" fontId="0" fillId="0" borderId="5" xfId="0" applyNumberFormat="1" applyFont="1" applyBorder="1"/>
    <xf numFmtId="0" fontId="0" fillId="0" borderId="23" xfId="0" applyFont="1" applyBorder="1"/>
    <xf numFmtId="44" fontId="0" fillId="0" borderId="7" xfId="0" applyNumberFormat="1" applyFont="1" applyBorder="1"/>
    <xf numFmtId="44" fontId="0" fillId="0" borderId="3" xfId="0" applyNumberFormat="1" applyFont="1" applyBorder="1"/>
    <xf numFmtId="44" fontId="0" fillId="0" borderId="9" xfId="0" applyNumberFormat="1" applyFont="1" applyBorder="1"/>
    <xf numFmtId="166" fontId="0" fillId="0" borderId="29" xfId="3" applyNumberFormat="1" applyFont="1" applyBorder="1"/>
    <xf numFmtId="166" fontId="0" fillId="0" borderId="3" xfId="3" applyNumberFormat="1" applyFont="1" applyBorder="1"/>
    <xf numFmtId="166" fontId="0" fillId="0" borderId="9" xfId="3" applyNumberFormat="1" applyFont="1" applyBorder="1"/>
    <xf numFmtId="7" fontId="0" fillId="0" borderId="27" xfId="19" applyNumberFormat="1" applyFont="1" applyBorder="1"/>
    <xf numFmtId="7" fontId="0" fillId="0" borderId="0" xfId="19" applyNumberFormat="1" applyFont="1" applyBorder="1"/>
    <xf numFmtId="7" fontId="0" fillId="0" borderId="7" xfId="19" applyNumberFormat="1" applyFont="1" applyBorder="1"/>
    <xf numFmtId="7" fontId="0" fillId="0" borderId="34" xfId="19" applyNumberFormat="1" applyFont="1" applyBorder="1"/>
    <xf numFmtId="7" fontId="0" fillId="0" borderId="12" xfId="19" applyNumberFormat="1" applyFont="1" applyBorder="1"/>
    <xf numFmtId="7" fontId="0" fillId="0" borderId="20" xfId="19" applyNumberFormat="1" applyFont="1" applyBorder="1"/>
    <xf numFmtId="7" fontId="0" fillId="0" borderId="29" xfId="19" applyNumberFormat="1" applyFont="1" applyBorder="1"/>
    <xf numFmtId="7" fontId="0" fillId="0" borderId="3" xfId="19" applyNumberFormat="1" applyFont="1" applyBorder="1"/>
    <xf numFmtId="7" fontId="0" fillId="0" borderId="9" xfId="19" applyNumberFormat="1" applyFont="1" applyBorder="1"/>
    <xf numFmtId="7" fontId="1" fillId="0" borderId="29" xfId="19" applyNumberFormat="1" applyFont="1" applyBorder="1"/>
    <xf numFmtId="7" fontId="1" fillId="0" borderId="3" xfId="19" applyNumberFormat="1" applyFont="1" applyBorder="1"/>
    <xf numFmtId="7" fontId="1" fillId="0" borderId="9" xfId="19" applyNumberFormat="1" applyFont="1" applyBorder="1"/>
    <xf numFmtId="10" fontId="0" fillId="0" borderId="29" xfId="3" applyNumberFormat="1" applyFont="1" applyBorder="1"/>
    <xf numFmtId="10" fontId="0" fillId="0" borderId="3" xfId="3" applyNumberFormat="1" applyFont="1" applyBorder="1"/>
    <xf numFmtId="10" fontId="0" fillId="0" borderId="9" xfId="3" applyNumberFormat="1" applyFont="1" applyBorder="1"/>
    <xf numFmtId="7" fontId="0" fillId="0" borderId="13" xfId="19" applyNumberFormat="1" applyFont="1" applyBorder="1"/>
    <xf numFmtId="7" fontId="0" fillId="0" borderId="4" xfId="19" applyNumberFormat="1" applyFont="1" applyBorder="1"/>
    <xf numFmtId="7" fontId="0" fillId="0" borderId="8" xfId="19" applyNumberFormat="1" applyFont="1" applyBorder="1"/>
    <xf numFmtId="0" fontId="94" fillId="3" borderId="0" xfId="0" applyFont="1" applyFill="1"/>
    <xf numFmtId="0" fontId="1" fillId="4" borderId="1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10" fontId="0" fillId="3" borderId="34" xfId="3" applyNumberFormat="1" applyFont="1" applyFill="1" applyBorder="1"/>
    <xf numFmtId="10" fontId="0" fillId="3" borderId="12" xfId="3" applyNumberFormat="1" applyFont="1" applyFill="1" applyBorder="1"/>
    <xf numFmtId="10" fontId="0" fillId="3" borderId="20" xfId="3" applyNumberFormat="1" applyFont="1" applyFill="1" applyBorder="1"/>
    <xf numFmtId="10" fontId="0" fillId="3" borderId="27" xfId="3" applyNumberFormat="1" applyFont="1" applyFill="1" applyBorder="1"/>
    <xf numFmtId="10" fontId="0" fillId="3" borderId="0" xfId="3" applyNumberFormat="1" applyFont="1" applyFill="1" applyBorder="1"/>
    <xf numFmtId="10" fontId="0" fillId="3" borderId="7" xfId="3" applyNumberFormat="1" applyFont="1" applyFill="1" applyBorder="1"/>
    <xf numFmtId="10" fontId="0" fillId="3" borderId="29" xfId="3" applyNumberFormat="1" applyFont="1" applyFill="1" applyBorder="1"/>
    <xf numFmtId="10" fontId="0" fillId="3" borderId="3" xfId="3" applyNumberFormat="1" applyFont="1" applyFill="1" applyBorder="1"/>
    <xf numFmtId="10" fontId="0" fillId="3" borderId="9" xfId="3" applyNumberFormat="1" applyFont="1" applyFill="1" applyBorder="1"/>
    <xf numFmtId="0" fontId="1" fillId="5" borderId="3" xfId="0" applyFont="1" applyFill="1" applyBorder="1" applyAlignment="1">
      <alignment vertical="center" wrapText="1"/>
    </xf>
    <xf numFmtId="0" fontId="1" fillId="5" borderId="27" xfId="0" applyFont="1" applyFill="1" applyBorder="1" applyAlignment="1">
      <alignment vertical="center" wrapText="1"/>
    </xf>
    <xf numFmtId="0" fontId="96" fillId="5" borderId="27" xfId="0" applyFont="1" applyFill="1" applyBorder="1" applyAlignment="1">
      <alignment vertical="center" wrapText="1"/>
    </xf>
    <xf numFmtId="0" fontId="96" fillId="5" borderId="29" xfId="0" applyFont="1" applyFill="1" applyBorder="1" applyAlignment="1">
      <alignment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29" fillId="4" borderId="13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center" vertical="center" wrapText="1"/>
    </xf>
    <xf numFmtId="0" fontId="29" fillId="4" borderId="8" xfId="0" applyFont="1" applyFill="1" applyBorder="1" applyAlignment="1">
      <alignment horizontal="center" vertical="center" wrapText="1"/>
    </xf>
    <xf numFmtId="3" fontId="95" fillId="3" borderId="27" xfId="0" applyNumberFormat="1" applyFont="1" applyFill="1" applyBorder="1" applyAlignment="1">
      <alignment horizontal="right" vertical="center" wrapText="1"/>
    </xf>
    <xf numFmtId="3" fontId="95" fillId="3" borderId="29" xfId="0" applyNumberFormat="1" applyFont="1" applyFill="1" applyBorder="1" applyAlignment="1">
      <alignment horizontal="right" vertical="center" wrapText="1"/>
    </xf>
    <xf numFmtId="3" fontId="0" fillId="3" borderId="0" xfId="0" applyNumberFormat="1" applyFont="1" applyFill="1" applyBorder="1" applyAlignment="1">
      <alignment horizontal="right" vertical="center" wrapText="1"/>
    </xf>
    <xf numFmtId="3" fontId="95" fillId="3" borderId="0" xfId="0" applyNumberFormat="1" applyFont="1" applyFill="1" applyBorder="1" applyAlignment="1">
      <alignment horizontal="right" vertical="center" wrapText="1"/>
    </xf>
    <xf numFmtId="3" fontId="95" fillId="3" borderId="3" xfId="0" applyNumberFormat="1" applyFont="1" applyFill="1" applyBorder="1" applyAlignment="1">
      <alignment horizontal="right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29" xfId="0" applyFont="1" applyFill="1" applyBorder="1" applyAlignment="1">
      <alignment vertical="center" wrapText="1"/>
    </xf>
    <xf numFmtId="0" fontId="1" fillId="5" borderId="34" xfId="0" applyFont="1" applyFill="1" applyBorder="1" applyAlignment="1">
      <alignment vertical="center" wrapText="1"/>
    </xf>
    <xf numFmtId="0" fontId="1" fillId="5" borderId="0" xfId="0" applyFont="1" applyFill="1" applyBorder="1" applyAlignment="1">
      <alignment horizontal="left" vertical="center" wrapText="1"/>
    </xf>
    <xf numFmtId="0" fontId="1" fillId="5" borderId="20" xfId="0" applyFont="1" applyFill="1" applyBorder="1" applyAlignment="1">
      <alignment vertical="center" wrapText="1"/>
    </xf>
    <xf numFmtId="0" fontId="1" fillId="5" borderId="2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vertical="center" wrapText="1"/>
    </xf>
    <xf numFmtId="0" fontId="1" fillId="5" borderId="27" xfId="0" applyFont="1" applyFill="1" applyBorder="1" applyAlignment="1">
      <alignment horizontal="left" vertical="center" wrapText="1"/>
    </xf>
    <xf numFmtId="0" fontId="1" fillId="5" borderId="9" xfId="0" applyFont="1" applyFill="1" applyBorder="1" applyAlignment="1">
      <alignment vertical="center" wrapText="1"/>
    </xf>
    <xf numFmtId="0" fontId="0" fillId="0" borderId="34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2" fontId="0" fillId="0" borderId="20" xfId="0" applyNumberFormat="1" applyFont="1" applyBorder="1" applyAlignment="1">
      <alignment horizontal="right" vertical="center" wrapText="1"/>
    </xf>
    <xf numFmtId="0" fontId="0" fillId="0" borderId="27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right" vertical="center" wrapText="1"/>
    </xf>
    <xf numFmtId="2" fontId="0" fillId="0" borderId="7" xfId="0" applyNumberFormat="1" applyFont="1" applyBorder="1" applyAlignment="1">
      <alignment horizontal="right" vertical="center" wrapText="1"/>
    </xf>
    <xf numFmtId="0" fontId="0" fillId="0" borderId="29" xfId="0" applyFont="1" applyBorder="1" applyAlignment="1">
      <alignment horizontal="right" vertical="center" wrapText="1"/>
    </xf>
    <xf numFmtId="0" fontId="0" fillId="0" borderId="3" xfId="0" applyFont="1" applyBorder="1" applyAlignment="1">
      <alignment horizontal="right" vertical="center" wrapText="1"/>
    </xf>
    <xf numFmtId="2" fontId="0" fillId="0" borderId="9" xfId="0" applyNumberFormat="1" applyFont="1" applyBorder="1" applyAlignment="1">
      <alignment horizontal="right" vertical="center" wrapText="1"/>
    </xf>
    <xf numFmtId="0" fontId="0" fillId="5" borderId="27" xfId="0" applyFont="1" applyFill="1" applyBorder="1" applyAlignment="1">
      <alignment vertical="center" wrapText="1"/>
    </xf>
    <xf numFmtId="0" fontId="0" fillId="5" borderId="29" xfId="0" applyFont="1" applyFill="1" applyBorder="1" applyAlignment="1">
      <alignment vertical="center" wrapText="1"/>
    </xf>
    <xf numFmtId="0" fontId="29" fillId="4" borderId="29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29" fillId="4" borderId="9" xfId="0" applyFont="1" applyFill="1" applyBorder="1" applyAlignment="1">
      <alignment horizontal="center" vertical="center" wrapText="1"/>
    </xf>
    <xf numFmtId="167" fontId="12" fillId="3" borderId="27" xfId="13" applyNumberFormat="1" applyFont="1" applyFill="1" applyBorder="1" applyAlignment="1">
      <alignment horizontal="right"/>
    </xf>
    <xf numFmtId="167" fontId="12" fillId="3" borderId="0" xfId="13" applyNumberFormat="1" applyFont="1" applyFill="1" applyBorder="1" applyAlignment="1">
      <alignment horizontal="right"/>
    </xf>
    <xf numFmtId="167" fontId="12" fillId="3" borderId="7" xfId="13" applyNumberFormat="1" applyFont="1" applyFill="1" applyBorder="1" applyAlignment="1">
      <alignment horizontal="right"/>
    </xf>
    <xf numFmtId="167" fontId="12" fillId="3" borderId="29" xfId="13" applyNumberFormat="1" applyFont="1" applyFill="1" applyBorder="1" applyAlignment="1">
      <alignment horizontal="right"/>
    </xf>
    <xf numFmtId="167" fontId="12" fillId="3" borderId="3" xfId="13" applyNumberFormat="1" applyFont="1" applyFill="1" applyBorder="1" applyAlignment="1">
      <alignment horizontal="right"/>
    </xf>
    <xf numFmtId="167" fontId="12" fillId="3" borderId="9" xfId="13" applyNumberFormat="1" applyFont="1" applyFill="1" applyBorder="1" applyAlignment="1">
      <alignment horizontal="right"/>
    </xf>
    <xf numFmtId="0" fontId="1" fillId="5" borderId="29" xfId="0" applyFont="1" applyFill="1" applyBorder="1" applyAlignment="1">
      <alignment horizontal="center" vertical="center" wrapText="1"/>
    </xf>
    <xf numFmtId="167" fontId="12" fillId="3" borderId="34" xfId="13" applyNumberFormat="1" applyFont="1" applyFill="1" applyBorder="1" applyAlignment="1">
      <alignment horizontal="right"/>
    </xf>
    <xf numFmtId="167" fontId="12" fillId="3" borderId="12" xfId="13" applyNumberFormat="1" applyFont="1" applyFill="1" applyBorder="1" applyAlignment="1">
      <alignment horizontal="right"/>
    </xf>
    <xf numFmtId="167" fontId="12" fillId="3" borderId="20" xfId="13" applyNumberFormat="1" applyFont="1" applyFill="1" applyBorder="1" applyAlignment="1">
      <alignment horizontal="right"/>
    </xf>
    <xf numFmtId="0" fontId="1" fillId="5" borderId="29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left" vertical="center"/>
    </xf>
    <xf numFmtId="9" fontId="1" fillId="5" borderId="7" xfId="3" applyFont="1" applyFill="1" applyBorder="1" applyAlignment="1">
      <alignment horizontal="left" vertical="center" wrapText="1"/>
    </xf>
    <xf numFmtId="9" fontId="1" fillId="5" borderId="9" xfId="3" applyFont="1" applyFill="1" applyBorder="1" applyAlignment="1">
      <alignment horizontal="left" vertical="center" wrapText="1"/>
    </xf>
    <xf numFmtId="0" fontId="17" fillId="0" borderId="0" xfId="10" applyFill="1" applyAlignment="1">
      <alignment horizontal="left" wrapText="1"/>
    </xf>
    <xf numFmtId="0" fontId="1" fillId="7" borderId="66" xfId="0" applyFont="1" applyFill="1" applyBorder="1" applyAlignment="1">
      <alignment vertical="center"/>
    </xf>
    <xf numFmtId="0" fontId="1" fillId="7" borderId="14" xfId="0" applyFont="1" applyFill="1" applyBorder="1" applyAlignment="1">
      <alignment vertical="center" wrapText="1"/>
    </xf>
    <xf numFmtId="0" fontId="1" fillId="7" borderId="35" xfId="0" applyFont="1" applyFill="1" applyBorder="1" applyAlignment="1">
      <alignment vertical="center" wrapText="1"/>
    </xf>
    <xf numFmtId="167" fontId="12" fillId="3" borderId="48" xfId="13" applyNumberFormat="1" applyFont="1" applyFill="1" applyBorder="1" applyAlignment="1">
      <alignment horizontal="right"/>
    </xf>
    <xf numFmtId="167" fontId="12" fillId="3" borderId="16" xfId="13" applyNumberFormat="1" applyFont="1" applyFill="1" applyBorder="1" applyAlignment="1">
      <alignment horizontal="right"/>
    </xf>
    <xf numFmtId="0" fontId="1" fillId="7" borderId="15" xfId="0" applyFont="1" applyFill="1" applyBorder="1" applyAlignment="1">
      <alignment vertical="center" wrapText="1"/>
    </xf>
    <xf numFmtId="0" fontId="1" fillId="7" borderId="15" xfId="0" applyFont="1" applyFill="1" applyBorder="1" applyAlignment="1">
      <alignment vertical="center"/>
    </xf>
    <xf numFmtId="0" fontId="1" fillId="5" borderId="39" xfId="0" applyFont="1" applyFill="1" applyBorder="1" applyAlignment="1">
      <alignment horizontal="left" vertical="center" wrapText="1"/>
    </xf>
    <xf numFmtId="0" fontId="1" fillId="7" borderId="69" xfId="0" applyFont="1" applyFill="1" applyBorder="1" applyAlignment="1">
      <alignment vertical="center"/>
    </xf>
    <xf numFmtId="0" fontId="1" fillId="5" borderId="32" xfId="0" applyFont="1" applyFill="1" applyBorder="1" applyAlignment="1">
      <alignment horizontal="left" vertical="center" wrapText="1"/>
    </xf>
    <xf numFmtId="167" fontId="12" fillId="3" borderId="26" xfId="13" applyNumberFormat="1" applyFont="1" applyFill="1" applyBorder="1" applyAlignment="1">
      <alignment horizontal="right"/>
    </xf>
    <xf numFmtId="0" fontId="0" fillId="0" borderId="0" xfId="10" applyFont="1" applyFill="1" applyBorder="1" applyAlignment="1">
      <alignment wrapText="1"/>
    </xf>
    <xf numFmtId="0" fontId="0" fillId="0" borderId="0" xfId="10" applyFont="1" applyFill="1" applyBorder="1"/>
    <xf numFmtId="0" fontId="0" fillId="0" borderId="7" xfId="10" applyFont="1" applyFill="1" applyBorder="1"/>
    <xf numFmtId="0" fontId="1" fillId="7" borderId="25" xfId="0" applyFont="1" applyFill="1" applyBorder="1" applyAlignment="1">
      <alignment vertical="center" wrapText="1"/>
    </xf>
    <xf numFmtId="0" fontId="1" fillId="7" borderId="70" xfId="0" applyFont="1" applyFill="1" applyBorder="1" applyAlignment="1">
      <alignment vertical="center" wrapText="1"/>
    </xf>
    <xf numFmtId="0" fontId="1" fillId="0" borderId="27" xfId="0" applyFont="1" applyFill="1" applyBorder="1" applyAlignment="1">
      <alignment vertical="center"/>
    </xf>
    <xf numFmtId="0" fontId="1" fillId="7" borderId="50" xfId="0" applyFont="1" applyFill="1" applyBorder="1" applyAlignment="1">
      <alignment vertical="center" wrapText="1"/>
    </xf>
    <xf numFmtId="0" fontId="1" fillId="7" borderId="14" xfId="0" applyFont="1" applyFill="1" applyBorder="1" applyAlignment="1">
      <alignment vertical="center"/>
    </xf>
    <xf numFmtId="0" fontId="1" fillId="5" borderId="34" xfId="0" applyFont="1" applyFill="1" applyBorder="1" applyAlignment="1">
      <alignment horizontal="left" vertical="center" wrapText="1"/>
    </xf>
    <xf numFmtId="166" fontId="12" fillId="3" borderId="34" xfId="10" applyNumberFormat="1" applyFont="1" applyFill="1" applyBorder="1"/>
    <xf numFmtId="166" fontId="12" fillId="3" borderId="12" xfId="10" applyNumberFormat="1" applyFont="1" applyFill="1" applyBorder="1"/>
    <xf numFmtId="166" fontId="12" fillId="3" borderId="27" xfId="10" applyNumberFormat="1" applyFont="1" applyFill="1" applyBorder="1"/>
    <xf numFmtId="166" fontId="12" fillId="3" borderId="0" xfId="10" applyNumberFormat="1" applyFont="1" applyFill="1" applyBorder="1"/>
    <xf numFmtId="166" fontId="12" fillId="3" borderId="29" xfId="10" applyNumberFormat="1" applyFont="1" applyFill="1" applyBorder="1"/>
    <xf numFmtId="166" fontId="12" fillId="3" borderId="3" xfId="10" applyNumberFormat="1" applyFont="1" applyFill="1" applyBorder="1"/>
    <xf numFmtId="10" fontId="12" fillId="3" borderId="20" xfId="10" applyNumberFormat="1" applyFont="1" applyFill="1" applyBorder="1" applyAlignment="1">
      <alignment wrapText="1"/>
    </xf>
    <xf numFmtId="10" fontId="12" fillId="3" borderId="7" xfId="10" applyNumberFormat="1" applyFont="1" applyFill="1" applyBorder="1" applyAlignment="1">
      <alignment wrapText="1"/>
    </xf>
    <xf numFmtId="10" fontId="12" fillId="3" borderId="9" xfId="10" applyNumberFormat="1" applyFont="1" applyFill="1" applyBorder="1" applyAlignment="1">
      <alignment wrapText="1"/>
    </xf>
    <xf numFmtId="0" fontId="1" fillId="5" borderId="20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1" fillId="5" borderId="9" xfId="0" applyFont="1" applyFill="1" applyBorder="1" applyAlignment="1">
      <alignment horizontal="left" vertical="center" wrapText="1"/>
    </xf>
    <xf numFmtId="166" fontId="12" fillId="3" borderId="20" xfId="10" applyNumberFormat="1" applyFont="1" applyFill="1" applyBorder="1"/>
    <xf numFmtId="166" fontId="12" fillId="3" borderId="7" xfId="10" applyNumberFormat="1" applyFont="1" applyFill="1" applyBorder="1"/>
    <xf numFmtId="166" fontId="12" fillId="3" borderId="9" xfId="10" applyNumberFormat="1" applyFont="1" applyFill="1" applyBorder="1"/>
    <xf numFmtId="1" fontId="12" fillId="3" borderId="7" xfId="10" applyNumberFormat="1" applyFont="1" applyFill="1" applyBorder="1"/>
    <xf numFmtId="1" fontId="12" fillId="3" borderId="27" xfId="10" applyNumberFormat="1" applyFont="1" applyFill="1" applyBorder="1"/>
    <xf numFmtId="1" fontId="12" fillId="3" borderId="0" xfId="10" applyNumberFormat="1" applyFont="1" applyFill="1" applyBorder="1"/>
    <xf numFmtId="1" fontId="12" fillId="3" borderId="29" xfId="10" applyNumberFormat="1" applyFont="1" applyFill="1" applyBorder="1"/>
    <xf numFmtId="1" fontId="12" fillId="3" borderId="3" xfId="10" applyNumberFormat="1" applyFont="1" applyFill="1" applyBorder="1"/>
    <xf numFmtId="1" fontId="12" fillId="3" borderId="9" xfId="10" applyNumberFormat="1" applyFont="1" applyFill="1" applyBorder="1"/>
    <xf numFmtId="0" fontId="12" fillId="3" borderId="27" xfId="10" applyFont="1" applyFill="1" applyBorder="1"/>
    <xf numFmtId="0" fontId="12" fillId="3" borderId="7" xfId="10" applyFont="1" applyFill="1" applyBorder="1"/>
    <xf numFmtId="1" fontId="12" fillId="3" borderId="34" xfId="10" applyNumberFormat="1" applyFont="1" applyFill="1" applyBorder="1"/>
    <xf numFmtId="1" fontId="12" fillId="3" borderId="12" xfId="10" applyNumberFormat="1" applyFont="1" applyFill="1" applyBorder="1"/>
    <xf numFmtId="1" fontId="12" fillId="3" borderId="20" xfId="10" applyNumberFormat="1" applyFont="1" applyFill="1" applyBorder="1"/>
    <xf numFmtId="0" fontId="1" fillId="5" borderId="12" xfId="0" applyFont="1" applyFill="1" applyBorder="1" applyAlignment="1">
      <alignment horizontal="left" vertical="center" wrapText="1"/>
    </xf>
    <xf numFmtId="165" fontId="12" fillId="3" borderId="34" xfId="17" applyNumberFormat="1" applyFont="1" applyFill="1" applyBorder="1"/>
    <xf numFmtId="165" fontId="12" fillId="3" borderId="20" xfId="17" applyNumberFormat="1" applyFont="1" applyFill="1" applyBorder="1"/>
    <xf numFmtId="165" fontId="12" fillId="3" borderId="27" xfId="17" applyNumberFormat="1" applyFont="1" applyFill="1" applyBorder="1"/>
    <xf numFmtId="165" fontId="12" fillId="3" borderId="7" xfId="17" applyNumberFormat="1" applyFont="1" applyFill="1" applyBorder="1"/>
    <xf numFmtId="165" fontId="12" fillId="3" borderId="27" xfId="13" applyNumberFormat="1" applyFont="1" applyFill="1" applyBorder="1"/>
    <xf numFmtId="165" fontId="12" fillId="3" borderId="7" xfId="13" applyNumberFormat="1" applyFont="1" applyFill="1" applyBorder="1"/>
    <xf numFmtId="165" fontId="12" fillId="3" borderId="29" xfId="17" applyNumberFormat="1" applyFont="1" applyFill="1" applyBorder="1"/>
    <xf numFmtId="165" fontId="12" fillId="3" borderId="9" xfId="17" applyNumberFormat="1" applyFont="1" applyFill="1" applyBorder="1"/>
    <xf numFmtId="0" fontId="67" fillId="3" borderId="0" xfId="0" applyFont="1" applyFill="1"/>
    <xf numFmtId="0" fontId="87" fillId="3" borderId="0" xfId="0" applyFont="1" applyFill="1" applyBorder="1"/>
    <xf numFmtId="0" fontId="72" fillId="3" borderId="0" xfId="0" applyFont="1" applyFill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left" vertical="center"/>
    </xf>
    <xf numFmtId="0" fontId="67" fillId="3" borderId="0" xfId="0" applyFont="1" applyFill="1" applyBorder="1"/>
    <xf numFmtId="0" fontId="68" fillId="3" borderId="0" xfId="1" applyFont="1" applyFill="1" applyBorder="1" applyAlignment="1">
      <alignment horizontal="left" vertical="center"/>
    </xf>
    <xf numFmtId="0" fontId="67" fillId="3" borderId="0" xfId="0" applyFont="1" applyFill="1" applyBorder="1" applyAlignment="1">
      <alignment vertical="center"/>
    </xf>
    <xf numFmtId="0" fontId="1" fillId="4" borderId="12" xfId="0" applyFont="1" applyFill="1" applyBorder="1" applyAlignment="1">
      <alignment vertical="center" wrapText="1"/>
    </xf>
    <xf numFmtId="0" fontId="97" fillId="3" borderId="0" xfId="0" applyFont="1" applyFill="1" applyBorder="1" applyAlignment="1">
      <alignment horizontal="left" vertical="center"/>
    </xf>
    <xf numFmtId="3" fontId="13" fillId="3" borderId="2" xfId="0" applyNumberFormat="1" applyFont="1" applyFill="1" applyBorder="1" applyAlignment="1">
      <alignment horizontal="right" vertical="top"/>
    </xf>
    <xf numFmtId="3" fontId="13" fillId="3" borderId="21" xfId="2" applyNumberFormat="1" applyFont="1" applyFill="1" applyBorder="1" applyAlignment="1">
      <alignment horizontal="right" vertical="top"/>
    </xf>
    <xf numFmtId="3" fontId="13" fillId="3" borderId="7" xfId="2" applyNumberFormat="1" applyFont="1" applyFill="1" applyBorder="1" applyAlignment="1">
      <alignment horizontal="right" vertical="center"/>
    </xf>
    <xf numFmtId="3" fontId="14" fillId="3" borderId="29" xfId="0" applyNumberFormat="1" applyFont="1" applyFill="1" applyBorder="1" applyAlignment="1">
      <alignment horizontal="right" vertical="center"/>
    </xf>
    <xf numFmtId="3" fontId="14" fillId="3" borderId="3" xfId="0" applyNumberFormat="1" applyFont="1" applyFill="1" applyBorder="1" applyAlignment="1">
      <alignment horizontal="right" vertical="center"/>
    </xf>
    <xf numFmtId="3" fontId="14" fillId="3" borderId="9" xfId="2" applyNumberFormat="1" applyFont="1" applyFill="1" applyBorder="1" applyAlignment="1">
      <alignment horizontal="right" vertical="center"/>
    </xf>
    <xf numFmtId="0" fontId="14" fillId="5" borderId="71" xfId="0" applyFont="1" applyFill="1" applyBorder="1" applyAlignment="1">
      <alignment vertical="center"/>
    </xf>
    <xf numFmtId="3" fontId="14" fillId="3" borderId="72" xfId="0" applyNumberFormat="1" applyFont="1" applyFill="1" applyBorder="1" applyAlignment="1">
      <alignment horizontal="right" vertical="center"/>
    </xf>
    <xf numFmtId="3" fontId="14" fillId="3" borderId="6" xfId="0" applyNumberFormat="1" applyFont="1" applyFill="1" applyBorder="1" applyAlignment="1">
      <alignment horizontal="right" vertical="center"/>
    </xf>
    <xf numFmtId="3" fontId="14" fillId="3" borderId="24" xfId="2" applyNumberFormat="1" applyFont="1" applyFill="1" applyBorder="1" applyAlignment="1">
      <alignment horizontal="right" vertical="center"/>
    </xf>
    <xf numFmtId="0" fontId="7" fillId="9" borderId="14" xfId="0" applyFont="1" applyFill="1" applyBorder="1" applyAlignment="1">
      <alignment horizontal="right" vertical="center" wrapText="1"/>
    </xf>
    <xf numFmtId="0" fontId="7" fillId="9" borderId="35" xfId="0" applyFont="1" applyFill="1" applyBorder="1" applyAlignment="1">
      <alignment horizontal="right" vertical="center" wrapText="1"/>
    </xf>
    <xf numFmtId="0" fontId="7" fillId="10" borderId="14" xfId="0" applyFont="1" applyFill="1" applyBorder="1" applyAlignment="1">
      <alignment horizontal="right" vertical="center" wrapText="1"/>
    </xf>
    <xf numFmtId="0" fontId="7" fillId="10" borderId="35" xfId="0" applyFont="1" applyFill="1" applyBorder="1" applyAlignment="1">
      <alignment horizontal="right" vertical="center" wrapText="1"/>
    </xf>
    <xf numFmtId="3" fontId="14" fillId="3" borderId="27" xfId="0" applyNumberFormat="1" applyFont="1" applyFill="1" applyBorder="1" applyAlignment="1">
      <alignment horizontal="right" vertical="center"/>
    </xf>
    <xf numFmtId="3" fontId="14" fillId="3" borderId="0" xfId="0" applyNumberFormat="1" applyFont="1" applyFill="1" applyBorder="1" applyAlignment="1">
      <alignment horizontal="right" vertical="center"/>
    </xf>
    <xf numFmtId="3" fontId="14" fillId="3" borderId="7" xfId="2" applyNumberFormat="1" applyFont="1" applyFill="1" applyBorder="1" applyAlignment="1">
      <alignment horizontal="right" vertical="center"/>
    </xf>
    <xf numFmtId="0" fontId="7" fillId="11" borderId="14" xfId="0" applyFont="1" applyFill="1" applyBorder="1" applyAlignment="1">
      <alignment horizontal="right" vertical="center" wrapText="1"/>
    </xf>
    <xf numFmtId="0" fontId="7" fillId="11" borderId="35" xfId="0" applyFont="1" applyFill="1" applyBorder="1" applyAlignment="1">
      <alignment horizontal="right" vertical="center" wrapText="1"/>
    </xf>
    <xf numFmtId="0" fontId="7" fillId="11" borderId="44" xfId="0" applyFont="1" applyFill="1" applyBorder="1" applyAlignment="1">
      <alignment vertical="center"/>
    </xf>
    <xf numFmtId="0" fontId="7" fillId="9" borderId="44" xfId="0" applyFont="1" applyFill="1" applyBorder="1" applyAlignment="1">
      <alignment vertical="center"/>
    </xf>
    <xf numFmtId="0" fontId="7" fillId="10" borderId="44" xfId="0" applyFont="1" applyFill="1" applyBorder="1" applyAlignment="1">
      <alignment vertical="center"/>
    </xf>
    <xf numFmtId="3" fontId="14" fillId="3" borderId="30" xfId="0" applyNumberFormat="1" applyFont="1" applyFill="1" applyBorder="1" applyAlignment="1">
      <alignment horizontal="right" vertical="center"/>
    </xf>
    <xf numFmtId="3" fontId="14" fillId="3" borderId="2" xfId="0" applyNumberFormat="1" applyFont="1" applyFill="1" applyBorder="1" applyAlignment="1">
      <alignment horizontal="right" vertical="top"/>
    </xf>
    <xf numFmtId="3" fontId="14" fillId="3" borderId="2" xfId="0" applyNumberFormat="1" applyFont="1" applyFill="1" applyBorder="1" applyAlignment="1">
      <alignment horizontal="right" vertical="center"/>
    </xf>
    <xf numFmtId="3" fontId="14" fillId="3" borderId="21" xfId="2" applyNumberFormat="1" applyFont="1" applyFill="1" applyBorder="1" applyAlignment="1">
      <alignment horizontal="right" vertical="top"/>
    </xf>
    <xf numFmtId="0" fontId="53" fillId="3" borderId="0" xfId="11" applyFont="1" applyFill="1" applyBorder="1"/>
    <xf numFmtId="0" fontId="1" fillId="4" borderId="0" xfId="0" applyFont="1" applyFill="1" applyBorder="1" applyAlignment="1">
      <alignment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vertical="center" wrapText="1"/>
    </xf>
    <xf numFmtId="166" fontId="0" fillId="3" borderId="0" xfId="3" applyNumberFormat="1" applyFont="1" applyFill="1"/>
    <xf numFmtId="174" fontId="0" fillId="3" borderId="0" xfId="0" applyNumberFormat="1" applyFont="1" applyFill="1" applyBorder="1" applyAlignment="1">
      <alignment horizontal="right" vertical="center" wrapText="1"/>
    </xf>
    <xf numFmtId="174" fontId="1" fillId="3" borderId="7" xfId="0" applyNumberFormat="1" applyFont="1" applyFill="1" applyBorder="1" applyAlignment="1">
      <alignment horizontal="right" vertical="center" wrapText="1"/>
    </xf>
    <xf numFmtId="174" fontId="1" fillId="3" borderId="3" xfId="0" applyNumberFormat="1" applyFont="1" applyFill="1" applyBorder="1" applyAlignment="1">
      <alignment horizontal="right" vertical="center" wrapText="1"/>
    </xf>
    <xf numFmtId="174" fontId="1" fillId="3" borderId="9" xfId="0" applyNumberFormat="1" applyFont="1" applyFill="1" applyBorder="1" applyAlignment="1">
      <alignment horizontal="right" vertical="center" wrapText="1"/>
    </xf>
    <xf numFmtId="0" fontId="33" fillId="4" borderId="29" xfId="0" applyFont="1" applyFill="1" applyBorder="1"/>
    <xf numFmtId="0" fontId="33" fillId="4" borderId="3" xfId="0" applyFont="1" applyFill="1" applyBorder="1"/>
    <xf numFmtId="0" fontId="21" fillId="4" borderId="3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5" borderId="27" xfId="0" applyFont="1" applyFill="1" applyBorder="1"/>
    <xf numFmtId="39" fontId="33" fillId="3" borderId="27" xfId="2" applyNumberFormat="1" applyFont="1" applyFill="1" applyBorder="1"/>
    <xf numFmtId="39" fontId="33" fillId="3" borderId="0" xfId="2" applyNumberFormat="1" applyFont="1" applyFill="1" applyBorder="1"/>
    <xf numFmtId="39" fontId="33" fillId="3" borderId="7" xfId="2" applyNumberFormat="1" applyFont="1" applyFill="1" applyBorder="1"/>
    <xf numFmtId="39" fontId="21" fillId="3" borderId="29" xfId="2" applyNumberFormat="1" applyFont="1" applyFill="1" applyBorder="1"/>
    <xf numFmtId="39" fontId="21" fillId="3" borderId="3" xfId="2" applyNumberFormat="1" applyFont="1" applyFill="1" applyBorder="1"/>
    <xf numFmtId="39" fontId="21" fillId="3" borderId="9" xfId="2" applyNumberFormat="1" applyFont="1" applyFill="1" applyBorder="1"/>
    <xf numFmtId="0" fontId="10" fillId="3" borderId="0" xfId="5" applyFill="1"/>
    <xf numFmtId="166" fontId="17" fillId="3" borderId="0" xfId="7" applyNumberFormat="1" applyFont="1" applyFill="1"/>
    <xf numFmtId="0" fontId="41" fillId="3" borderId="0" xfId="5" applyFont="1" applyFill="1"/>
    <xf numFmtId="0" fontId="39" fillId="3" borderId="0" xfId="4" applyFont="1" applyFill="1" applyAlignment="1">
      <alignment wrapText="1"/>
    </xf>
    <xf numFmtId="0" fontId="39" fillId="3" borderId="0" xfId="4" applyFont="1" applyFill="1"/>
    <xf numFmtId="0" fontId="34" fillId="3" borderId="0" xfId="5" applyFont="1" applyFill="1"/>
    <xf numFmtId="9" fontId="0" fillId="3" borderId="0" xfId="7" applyFont="1" applyFill="1"/>
    <xf numFmtId="9" fontId="0" fillId="3" borderId="0" xfId="7" applyNumberFormat="1" applyFont="1" applyFill="1"/>
    <xf numFmtId="9" fontId="10" fillId="3" borderId="0" xfId="5" applyNumberFormat="1" applyFill="1"/>
    <xf numFmtId="0" fontId="10" fillId="3" borderId="0" xfId="4" applyFont="1" applyFill="1" applyBorder="1"/>
    <xf numFmtId="165" fontId="10" fillId="3" borderId="0" xfId="5" applyNumberFormat="1" applyFill="1"/>
    <xf numFmtId="0" fontId="35" fillId="3" borderId="0" xfId="5" applyFont="1" applyFill="1"/>
    <xf numFmtId="0" fontId="28" fillId="3" borderId="0" xfId="4" applyFont="1" applyFill="1"/>
    <xf numFmtId="9" fontId="44" fillId="3" borderId="0" xfId="7" applyFont="1" applyFill="1"/>
    <xf numFmtId="165" fontId="35" fillId="3" borderId="0" xfId="5" applyNumberFormat="1" applyFont="1" applyFill="1"/>
    <xf numFmtId="169" fontId="10" fillId="3" borderId="0" xfId="5" applyNumberFormat="1" applyFill="1"/>
    <xf numFmtId="165" fontId="0" fillId="3" borderId="0" xfId="9" applyNumberFormat="1" applyFont="1" applyFill="1"/>
    <xf numFmtId="0" fontId="44" fillId="3" borderId="0" xfId="5" applyFont="1" applyFill="1"/>
    <xf numFmtId="0" fontId="0" fillId="3" borderId="3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4" fontId="0" fillId="3" borderId="0" xfId="0" applyNumberFormat="1" applyFont="1" applyFill="1"/>
    <xf numFmtId="165" fontId="0" fillId="3" borderId="0" xfId="2" applyNumberFormat="1" applyFont="1" applyFill="1"/>
    <xf numFmtId="165" fontId="0" fillId="3" borderId="0" xfId="2" applyNumberFormat="1" applyFont="1" applyFill="1" applyBorder="1"/>
    <xf numFmtId="0" fontId="23" fillId="3" borderId="0" xfId="0" applyFont="1" applyFill="1"/>
    <xf numFmtId="4" fontId="23" fillId="3" borderId="0" xfId="0" applyNumberFormat="1" applyFont="1" applyFill="1"/>
    <xf numFmtId="0" fontId="11" fillId="3" borderId="0" xfId="0" applyFont="1" applyFill="1" applyAlignment="1">
      <alignment vertical="center"/>
    </xf>
    <xf numFmtId="0" fontId="0" fillId="3" borderId="3" xfId="0" applyFill="1" applyBorder="1"/>
    <xf numFmtId="0" fontId="31" fillId="3" borderId="0" xfId="0" applyFont="1" applyFill="1"/>
    <xf numFmtId="165" fontId="28" fillId="3" borderId="0" xfId="0" applyNumberFormat="1" applyFont="1" applyFill="1"/>
    <xf numFmtId="9" fontId="0" fillId="3" borderId="0" xfId="3" applyFont="1" applyFill="1" applyBorder="1"/>
    <xf numFmtId="0" fontId="21" fillId="3" borderId="0" xfId="0" applyFont="1" applyFill="1" applyBorder="1"/>
    <xf numFmtId="0" fontId="8" fillId="3" borderId="0" xfId="0" applyFont="1" applyFill="1" applyBorder="1" applyAlignment="1">
      <alignment horizontal="right" vertical="top" wrapText="1"/>
    </xf>
    <xf numFmtId="0" fontId="7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164" fontId="4" fillId="3" borderId="0" xfId="0" applyNumberFormat="1" applyFont="1" applyFill="1" applyBorder="1" applyAlignment="1">
      <alignment vertical="center" wrapText="1"/>
    </xf>
    <xf numFmtId="0" fontId="51" fillId="3" borderId="0" xfId="0" applyFont="1" applyFill="1" applyBorder="1" applyAlignment="1">
      <alignment vertical="center" wrapText="1"/>
    </xf>
    <xf numFmtId="0" fontId="12" fillId="3" borderId="0" xfId="0" applyFont="1" applyFill="1" applyBorder="1"/>
    <xf numFmtId="0" fontId="57" fillId="3" borderId="0" xfId="0" applyFont="1" applyFill="1" applyBorder="1" applyAlignment="1">
      <alignment vertical="center"/>
    </xf>
    <xf numFmtId="0" fontId="57" fillId="3" borderId="0" xfId="0" applyFont="1" applyFill="1" applyBorder="1" applyAlignment="1">
      <alignment vertical="center" wrapText="1"/>
    </xf>
    <xf numFmtId="0" fontId="57" fillId="3" borderId="0" xfId="0" applyFont="1" applyFill="1" applyBorder="1" applyAlignment="1">
      <alignment horizontal="right" vertical="center" wrapText="1"/>
    </xf>
    <xf numFmtId="168" fontId="15" fillId="3" borderId="0" xfId="0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/>
    </xf>
    <xf numFmtId="3" fontId="15" fillId="3" borderId="0" xfId="0" applyNumberFormat="1" applyFont="1" applyFill="1" applyBorder="1" applyAlignment="1">
      <alignment horizontal="right" vertical="top"/>
    </xf>
    <xf numFmtId="3" fontId="15" fillId="3" borderId="0" xfId="2" applyNumberFormat="1" applyFont="1" applyFill="1" applyBorder="1" applyAlignment="1">
      <alignment horizontal="right" vertical="top"/>
    </xf>
    <xf numFmtId="3" fontId="15" fillId="3" borderId="0" xfId="2" applyNumberFormat="1" applyFont="1" applyFill="1" applyBorder="1" applyAlignment="1">
      <alignment horizontal="right" vertical="center"/>
    </xf>
    <xf numFmtId="0" fontId="57" fillId="3" borderId="0" xfId="0" applyFont="1" applyFill="1" applyBorder="1" applyAlignment="1">
      <alignment horizontal="center" vertical="center" wrapText="1"/>
    </xf>
    <xf numFmtId="164" fontId="15" fillId="3" borderId="0" xfId="0" applyNumberFormat="1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0" fontId="14" fillId="5" borderId="33" xfId="0" applyFont="1" applyFill="1" applyBorder="1" applyAlignment="1">
      <alignment vertical="center"/>
    </xf>
    <xf numFmtId="0" fontId="12" fillId="3" borderId="0" xfId="0" applyFont="1" applyFill="1"/>
    <xf numFmtId="0" fontId="14" fillId="4" borderId="43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53" fillId="3" borderId="0" xfId="0" applyFont="1" applyFill="1"/>
    <xf numFmtId="0" fontId="53" fillId="3" borderId="0" xfId="0" applyFont="1" applyFill="1" applyBorder="1"/>
    <xf numFmtId="0" fontId="12" fillId="3" borderId="0" xfId="4" applyFont="1" applyFill="1" applyAlignment="1"/>
    <xf numFmtId="0" fontId="12" fillId="3" borderId="0" xfId="4" applyFont="1" applyFill="1" applyAlignment="1">
      <alignment wrapText="1"/>
    </xf>
    <xf numFmtId="0" fontId="12" fillId="3" borderId="0" xfId="4" applyFont="1" applyFill="1" applyBorder="1"/>
    <xf numFmtId="0" fontId="57" fillId="3" borderId="0" xfId="4" applyFont="1" applyFill="1" applyBorder="1"/>
    <xf numFmtId="0" fontId="17" fillId="3" borderId="0" xfId="4" applyFont="1" applyFill="1"/>
    <xf numFmtId="0" fontId="17" fillId="3" borderId="3" xfId="4" applyFill="1" applyBorder="1"/>
    <xf numFmtId="0" fontId="12" fillId="3" borderId="0" xfId="4" applyFont="1" applyFill="1" applyBorder="1" applyAlignment="1"/>
    <xf numFmtId="0" fontId="10" fillId="3" borderId="0" xfId="5" applyFont="1" applyFill="1"/>
    <xf numFmtId="166" fontId="12" fillId="3" borderId="0" xfId="7" applyNumberFormat="1" applyFont="1" applyFill="1"/>
    <xf numFmtId="9" fontId="12" fillId="3" borderId="0" xfId="7" applyFont="1" applyFill="1"/>
    <xf numFmtId="9" fontId="12" fillId="3" borderId="0" xfId="7" applyNumberFormat="1" applyFont="1" applyFill="1"/>
    <xf numFmtId="9" fontId="10" fillId="3" borderId="0" xfId="5" applyNumberFormat="1" applyFont="1" applyFill="1"/>
    <xf numFmtId="0" fontId="12" fillId="3" borderId="3" xfId="4" applyFont="1" applyFill="1" applyBorder="1"/>
    <xf numFmtId="0" fontId="10" fillId="3" borderId="3" xfId="5" applyFill="1" applyBorder="1"/>
    <xf numFmtId="0" fontId="10" fillId="3" borderId="0" xfId="5" applyFill="1" applyBorder="1"/>
    <xf numFmtId="2" fontId="8" fillId="3" borderId="0" xfId="0" applyNumberFormat="1" applyFont="1" applyFill="1" applyBorder="1" applyAlignment="1">
      <alignment horizontal="right" vertical="center" wrapText="1"/>
    </xf>
    <xf numFmtId="2" fontId="8" fillId="3" borderId="20" xfId="0" applyNumberFormat="1" applyFont="1" applyFill="1" applyBorder="1" applyAlignment="1">
      <alignment horizontal="right" vertical="center" wrapText="1"/>
    </xf>
    <xf numFmtId="2" fontId="8" fillId="3" borderId="7" xfId="0" applyNumberFormat="1" applyFont="1" applyFill="1" applyBorder="1" applyAlignment="1">
      <alignment horizontal="right" vertical="center" wrapText="1"/>
    </xf>
    <xf numFmtId="2" fontId="8" fillId="3" borderId="3" xfId="0" applyNumberFormat="1" applyFont="1" applyFill="1" applyBorder="1" applyAlignment="1">
      <alignment horizontal="right" vertical="center" wrapText="1"/>
    </xf>
    <xf numFmtId="2" fontId="8" fillId="3" borderId="9" xfId="0" applyNumberFormat="1" applyFont="1" applyFill="1" applyBorder="1" applyAlignment="1">
      <alignment horizontal="right" vertical="center" wrapText="1"/>
    </xf>
    <xf numFmtId="0" fontId="57" fillId="5" borderId="34" xfId="5" applyFont="1" applyFill="1" applyBorder="1"/>
    <xf numFmtId="0" fontId="57" fillId="5" borderId="12" xfId="5" applyFont="1" applyFill="1" applyBorder="1" applyAlignment="1"/>
    <xf numFmtId="0" fontId="57" fillId="5" borderId="12" xfId="5" applyFont="1" applyFill="1" applyBorder="1" applyAlignment="1">
      <alignment wrapText="1"/>
    </xf>
    <xf numFmtId="0" fontId="57" fillId="5" borderId="27" xfId="5" applyFont="1" applyFill="1" applyBorder="1"/>
    <xf numFmtId="0" fontId="57" fillId="5" borderId="0" xfId="5" applyFont="1" applyFill="1" applyBorder="1" applyAlignment="1"/>
    <xf numFmtId="0" fontId="57" fillId="5" borderId="0" xfId="5" applyFont="1" applyFill="1" applyBorder="1" applyAlignment="1">
      <alignment wrapText="1"/>
    </xf>
    <xf numFmtId="0" fontId="57" fillId="5" borderId="31" xfId="5" applyFont="1" applyFill="1" applyBorder="1"/>
    <xf numFmtId="0" fontId="7" fillId="5" borderId="27" xfId="4" applyFont="1" applyFill="1" applyBorder="1"/>
    <xf numFmtId="0" fontId="57" fillId="5" borderId="0" xfId="5" applyFont="1" applyFill="1" applyBorder="1" applyAlignment="1">
      <alignment vertical="top"/>
    </xf>
    <xf numFmtId="0" fontId="7" fillId="5" borderId="0" xfId="4" applyFont="1" applyFill="1" applyBorder="1" applyAlignment="1">
      <alignment horizontal="left" vertical="top" wrapText="1"/>
    </xf>
    <xf numFmtId="0" fontId="7" fillId="5" borderId="31" xfId="4" applyFont="1" applyFill="1" applyBorder="1"/>
    <xf numFmtId="0" fontId="7" fillId="5" borderId="0" xfId="4" applyFont="1" applyFill="1" applyBorder="1" applyAlignment="1">
      <alignment wrapText="1"/>
    </xf>
    <xf numFmtId="0" fontId="7" fillId="5" borderId="29" xfId="4" applyFont="1" applyFill="1" applyBorder="1"/>
    <xf numFmtId="0" fontId="15" fillId="5" borderId="20" xfId="5" applyFont="1" applyFill="1" applyBorder="1"/>
    <xf numFmtId="0" fontId="15" fillId="5" borderId="7" xfId="5" applyFont="1" applyFill="1" applyBorder="1"/>
    <xf numFmtId="0" fontId="15" fillId="5" borderId="23" xfId="5" applyFont="1" applyFill="1" applyBorder="1"/>
    <xf numFmtId="0" fontId="15" fillId="5" borderId="26" xfId="5" applyFont="1" applyFill="1" applyBorder="1"/>
    <xf numFmtId="0" fontId="15" fillId="5" borderId="9" xfId="5" applyFont="1" applyFill="1" applyBorder="1"/>
    <xf numFmtId="0" fontId="15" fillId="5" borderId="7" xfId="5" applyFont="1" applyFill="1" applyBorder="1" applyAlignment="1">
      <alignment wrapText="1"/>
    </xf>
    <xf numFmtId="0" fontId="15" fillId="5" borderId="0" xfId="10" applyFont="1" applyFill="1" applyBorder="1"/>
    <xf numFmtId="0" fontId="15" fillId="5" borderId="3" xfId="10" applyFont="1" applyFill="1" applyBorder="1"/>
    <xf numFmtId="0" fontId="15" fillId="5" borderId="5" xfId="10" applyFont="1" applyFill="1" applyBorder="1"/>
    <xf numFmtId="166" fontId="15" fillId="3" borderId="39" xfId="7" applyNumberFormat="1" applyFont="1" applyFill="1" applyBorder="1"/>
    <xf numFmtId="166" fontId="15" fillId="3" borderId="73" xfId="10" applyNumberFormat="1" applyFont="1" applyFill="1" applyBorder="1"/>
    <xf numFmtId="166" fontId="15" fillId="3" borderId="32" xfId="7" applyNumberFormat="1" applyFont="1" applyFill="1" applyBorder="1"/>
    <xf numFmtId="0" fontId="7" fillId="5" borderId="5" xfId="10" applyFont="1" applyFill="1" applyBorder="1" applyAlignment="1">
      <alignment wrapText="1"/>
    </xf>
    <xf numFmtId="0" fontId="7" fillId="5" borderId="27" xfId="10" applyFont="1" applyFill="1" applyBorder="1"/>
    <xf numFmtId="0" fontId="7" fillId="5" borderId="31" xfId="10" applyFont="1" applyFill="1" applyBorder="1"/>
    <xf numFmtId="0" fontId="7" fillId="5" borderId="29" xfId="10" applyFont="1" applyFill="1" applyBorder="1"/>
    <xf numFmtId="0" fontId="7" fillId="5" borderId="16" xfId="10" applyFont="1" applyFill="1" applyBorder="1" applyAlignment="1">
      <alignment wrapText="1"/>
    </xf>
    <xf numFmtId="0" fontId="57" fillId="5" borderId="5" xfId="10" applyFont="1" applyFill="1" applyBorder="1" applyAlignment="1">
      <alignment wrapText="1"/>
    </xf>
    <xf numFmtId="0" fontId="57" fillId="5" borderId="34" xfId="10" applyFont="1" applyFill="1" applyBorder="1"/>
    <xf numFmtId="0" fontId="57" fillId="5" borderId="12" xfId="10" applyFont="1" applyFill="1" applyBorder="1" applyAlignment="1">
      <alignment wrapText="1"/>
    </xf>
    <xf numFmtId="0" fontId="57" fillId="5" borderId="27" xfId="10" applyFont="1" applyFill="1" applyBorder="1"/>
    <xf numFmtId="0" fontId="57" fillId="5" borderId="29" xfId="10" applyFont="1" applyFill="1" applyBorder="1"/>
    <xf numFmtId="166" fontId="4" fillId="3" borderId="39" xfId="7" applyNumberFormat="1" applyFont="1" applyFill="1" applyBorder="1"/>
    <xf numFmtId="166" fontId="4" fillId="3" borderId="73" xfId="10" applyNumberFormat="1" applyFont="1" applyFill="1" applyBorder="1"/>
    <xf numFmtId="166" fontId="4" fillId="3" borderId="74" xfId="7" applyNumberFormat="1" applyFont="1" applyFill="1" applyBorder="1"/>
    <xf numFmtId="0" fontId="7" fillId="5" borderId="34" xfId="10" applyFont="1" applyFill="1" applyBorder="1"/>
    <xf numFmtId="0" fontId="7" fillId="5" borderId="12" xfId="10" applyFont="1" applyFill="1" applyBorder="1" applyAlignment="1">
      <alignment wrapText="1"/>
    </xf>
    <xf numFmtId="166" fontId="4" fillId="3" borderId="33" xfId="7" applyNumberFormat="1" applyFont="1" applyFill="1" applyBorder="1"/>
    <xf numFmtId="166" fontId="4" fillId="3" borderId="32" xfId="10" applyNumberFormat="1" applyFont="1" applyFill="1" applyBorder="1"/>
    <xf numFmtId="166" fontId="0" fillId="3" borderId="0" xfId="0" applyNumberFormat="1" applyFill="1"/>
    <xf numFmtId="0" fontId="4" fillId="3" borderId="3" xfId="0" applyFont="1" applyFill="1" applyBorder="1"/>
    <xf numFmtId="0" fontId="17" fillId="3" borderId="12" xfId="4" applyFill="1" applyBorder="1"/>
    <xf numFmtId="0" fontId="10" fillId="3" borderId="0" xfId="5" applyFill="1" applyAlignment="1">
      <alignment wrapText="1"/>
    </xf>
    <xf numFmtId="0" fontId="10" fillId="3" borderId="0" xfId="4" applyFont="1" applyFill="1" applyBorder="1" applyAlignment="1">
      <alignment wrapText="1"/>
    </xf>
    <xf numFmtId="0" fontId="10" fillId="3" borderId="0" xfId="5" applyFill="1" applyBorder="1" applyAlignment="1">
      <alignment wrapText="1"/>
    </xf>
    <xf numFmtId="0" fontId="10" fillId="3" borderId="3" xfId="5" applyFill="1" applyBorder="1" applyAlignment="1">
      <alignment wrapText="1"/>
    </xf>
    <xf numFmtId="9" fontId="57" fillId="4" borderId="9" xfId="5" applyNumberFormat="1" applyFont="1" applyFill="1" applyBorder="1" applyAlignment="1">
      <alignment horizontal="center"/>
    </xf>
    <xf numFmtId="0" fontId="7" fillId="4" borderId="4" xfId="10" applyFont="1" applyFill="1" applyBorder="1" applyAlignment="1">
      <alignment horizontal="center" vertical="center" wrapText="1"/>
    </xf>
    <xf numFmtId="0" fontId="57" fillId="4" borderId="4" xfId="10" applyFont="1" applyFill="1" applyBorder="1" applyAlignment="1">
      <alignment horizontal="center" vertical="center" wrapText="1"/>
    </xf>
    <xf numFmtId="0" fontId="7" fillId="4" borderId="28" xfId="10" applyFont="1" applyFill="1" applyBorder="1" applyAlignment="1">
      <alignment horizontal="center" vertical="center" wrapText="1"/>
    </xf>
    <xf numFmtId="166" fontId="15" fillId="3" borderId="7" xfId="7" applyNumberFormat="1" applyFont="1" applyFill="1" applyBorder="1" applyAlignment="1">
      <alignment wrapText="1"/>
    </xf>
    <xf numFmtId="166" fontId="15" fillId="3" borderId="9" xfId="7" applyNumberFormat="1" applyFont="1" applyFill="1" applyBorder="1" applyAlignment="1">
      <alignment wrapText="1"/>
    </xf>
    <xf numFmtId="0" fontId="57" fillId="3" borderId="0" xfId="0" applyFont="1" applyFill="1" applyBorder="1"/>
    <xf numFmtId="167" fontId="15" fillId="3" borderId="5" xfId="9" applyNumberFormat="1" applyFont="1" applyFill="1" applyBorder="1"/>
    <xf numFmtId="167" fontId="4" fillId="3" borderId="0" xfId="9" applyNumberFormat="1" applyFont="1" applyFill="1"/>
    <xf numFmtId="167" fontId="4" fillId="3" borderId="5" xfId="9" applyNumberFormat="1" applyFont="1" applyFill="1" applyBorder="1"/>
    <xf numFmtId="167" fontId="4" fillId="3" borderId="0" xfId="9" applyNumberFormat="1" applyFont="1" applyFill="1" applyAlignment="1">
      <alignment vertical="top"/>
    </xf>
    <xf numFmtId="167" fontId="4" fillId="3" borderId="0" xfId="9" applyNumberFormat="1" applyFont="1" applyFill="1" applyBorder="1"/>
    <xf numFmtId="167" fontId="4" fillId="3" borderId="3" xfId="9" applyNumberFormat="1" applyFont="1" applyFill="1" applyBorder="1"/>
    <xf numFmtId="0" fontId="18" fillId="3" borderId="3" xfId="0" applyFont="1" applyFill="1" applyBorder="1"/>
    <xf numFmtId="0" fontId="17" fillId="3" borderId="27" xfId="4" applyFill="1" applyBorder="1"/>
    <xf numFmtId="0" fontId="41" fillId="3" borderId="0" xfId="4" applyFont="1" applyFill="1" applyBorder="1"/>
    <xf numFmtId="1" fontId="0" fillId="3" borderId="0" xfId="7" applyNumberFormat="1" applyFont="1" applyFill="1"/>
    <xf numFmtId="0" fontId="18" fillId="3" borderId="0" xfId="4" applyFont="1" applyFill="1"/>
    <xf numFmtId="0" fontId="34" fillId="3" borderId="0" xfId="4" applyFont="1" applyFill="1" applyBorder="1" applyAlignment="1">
      <alignment wrapText="1"/>
    </xf>
    <xf numFmtId="0" fontId="10" fillId="3" borderId="0" xfId="4" applyFont="1" applyFill="1" applyBorder="1" applyAlignment="1"/>
    <xf numFmtId="0" fontId="10" fillId="3" borderId="0" xfId="4" applyFont="1" applyFill="1" applyBorder="1" applyAlignment="1">
      <alignment horizontal="center"/>
    </xf>
    <xf numFmtId="0" fontId="10" fillId="3" borderId="27" xfId="5" applyFill="1" applyBorder="1"/>
    <xf numFmtId="165" fontId="18" fillId="3" borderId="0" xfId="6" applyNumberFormat="1" applyFont="1" applyFill="1"/>
    <xf numFmtId="165" fontId="18" fillId="3" borderId="0" xfId="6" applyNumberFormat="1" applyFont="1" applyFill="1" applyBorder="1"/>
    <xf numFmtId="0" fontId="18" fillId="3" borderId="0" xfId="5" applyFont="1" applyFill="1"/>
    <xf numFmtId="0" fontId="18" fillId="3" borderId="0" xfId="4" applyFont="1" applyFill="1" applyAlignment="1"/>
    <xf numFmtId="0" fontId="1" fillId="3" borderId="0" xfId="5" applyFont="1" applyFill="1"/>
    <xf numFmtId="0" fontId="42" fillId="3" borderId="0" xfId="5" applyFont="1" applyFill="1" applyAlignment="1">
      <alignment horizontal="centerContinuous" vertical="center"/>
    </xf>
    <xf numFmtId="0" fontId="43" fillId="3" borderId="0" xfId="5" applyFont="1" applyFill="1" applyAlignment="1">
      <alignment horizontal="centerContinuous" vertical="center"/>
    </xf>
    <xf numFmtId="0" fontId="10" fillId="3" borderId="0" xfId="5" applyFill="1" applyAlignment="1">
      <alignment horizontal="center" vertical="center" wrapText="1"/>
    </xf>
    <xf numFmtId="0" fontId="10" fillId="3" borderId="0" xfId="5" applyFill="1" applyAlignment="1">
      <alignment vertical="center" wrapText="1"/>
    </xf>
    <xf numFmtId="0" fontId="44" fillId="3" borderId="0" xfId="5" applyFont="1" applyFill="1" applyAlignment="1">
      <alignment horizontal="center" vertical="center" wrapText="1"/>
    </xf>
    <xf numFmtId="0" fontId="10" fillId="3" borderId="0" xfId="5" applyFill="1" applyAlignment="1">
      <alignment horizontal="center" vertical="center"/>
    </xf>
    <xf numFmtId="9" fontId="18" fillId="3" borderId="0" xfId="5" applyNumberFormat="1" applyFont="1" applyFill="1"/>
    <xf numFmtId="171" fontId="45" fillId="3" borderId="0" xfId="5" applyNumberFormat="1" applyFont="1" applyFill="1" applyAlignment="1"/>
    <xf numFmtId="0" fontId="18" fillId="3" borderId="0" xfId="5" applyFont="1" applyFill="1" applyAlignment="1">
      <alignment horizontal="right"/>
    </xf>
    <xf numFmtId="9" fontId="12" fillId="3" borderId="0" xfId="5" applyNumberFormat="1" applyFont="1" applyFill="1"/>
    <xf numFmtId="0" fontId="36" fillId="3" borderId="0" xfId="5" applyFont="1" applyFill="1" applyBorder="1"/>
    <xf numFmtId="169" fontId="37" fillId="3" borderId="0" xfId="5" applyNumberFormat="1" applyFont="1" applyFill="1" applyAlignment="1"/>
    <xf numFmtId="0" fontId="10" fillId="3" borderId="0" xfId="5" applyFill="1" applyAlignment="1"/>
    <xf numFmtId="0" fontId="10" fillId="3" borderId="0" xfId="5" applyFont="1" applyFill="1" applyAlignment="1">
      <alignment wrapText="1"/>
    </xf>
    <xf numFmtId="0" fontId="29" fillId="3" borderId="0" xfId="5" applyFont="1" applyFill="1" applyAlignment="1">
      <alignment wrapText="1"/>
    </xf>
    <xf numFmtId="0" fontId="29" fillId="3" borderId="0" xfId="5" applyFont="1" applyFill="1" applyAlignment="1">
      <alignment horizontal="center"/>
    </xf>
    <xf numFmtId="0" fontId="34" fillId="3" borderId="0" xfId="5" applyFont="1" applyFill="1" applyAlignment="1">
      <alignment horizontal="center" vertical="center"/>
    </xf>
    <xf numFmtId="169" fontId="47" fillId="3" borderId="0" xfId="5" applyNumberFormat="1" applyFont="1" applyFill="1" applyAlignment="1"/>
    <xf numFmtId="169" fontId="48" fillId="3" borderId="0" xfId="5" applyNumberFormat="1" applyFont="1" applyFill="1" applyAlignment="1"/>
    <xf numFmtId="10" fontId="10" fillId="3" borderId="0" xfId="5" applyNumberFormat="1" applyFill="1" applyBorder="1"/>
    <xf numFmtId="0" fontId="10" fillId="3" borderId="27" xfId="5" applyFill="1" applyBorder="1" applyAlignment="1">
      <alignment vertical="top"/>
    </xf>
    <xf numFmtId="0" fontId="10" fillId="3" borderId="0" xfId="5" applyFill="1" applyAlignment="1">
      <alignment vertical="top"/>
    </xf>
    <xf numFmtId="165" fontId="0" fillId="3" borderId="0" xfId="9" applyNumberFormat="1" applyFont="1" applyFill="1" applyAlignment="1">
      <alignment vertical="top"/>
    </xf>
    <xf numFmtId="0" fontId="10" fillId="3" borderId="0" xfId="5" applyFill="1" applyBorder="1" applyAlignment="1">
      <alignment vertical="top"/>
    </xf>
    <xf numFmtId="0" fontId="10" fillId="3" borderId="0" xfId="5" applyFont="1" applyFill="1" applyAlignment="1">
      <alignment vertical="top" wrapText="1"/>
    </xf>
    <xf numFmtId="0" fontId="29" fillId="3" borderId="0" xfId="5" applyFont="1" applyFill="1" applyAlignment="1">
      <alignment vertical="top" wrapText="1"/>
    </xf>
    <xf numFmtId="0" fontId="29" fillId="3" borderId="0" xfId="5" applyFont="1" applyFill="1" applyAlignment="1">
      <alignment horizontal="center" vertical="top"/>
    </xf>
    <xf numFmtId="0" fontId="35" fillId="3" borderId="0" xfId="5" applyFont="1" applyFill="1" applyAlignment="1"/>
    <xf numFmtId="0" fontId="35" fillId="3" borderId="0" xfId="5" applyFont="1" applyFill="1" applyAlignment="1">
      <alignment vertical="top"/>
    </xf>
    <xf numFmtId="165" fontId="10" fillId="3" borderId="0" xfId="5" applyNumberFormat="1" applyFill="1" applyBorder="1" applyAlignment="1">
      <alignment wrapText="1"/>
    </xf>
    <xf numFmtId="165" fontId="10" fillId="3" borderId="0" xfId="5" applyNumberFormat="1" applyFill="1" applyAlignment="1">
      <alignment wrapText="1"/>
    </xf>
    <xf numFmtId="0" fontId="35" fillId="3" borderId="0" xfId="5" applyFont="1" applyFill="1" applyAlignment="1">
      <alignment wrapText="1"/>
    </xf>
    <xf numFmtId="165" fontId="40" fillId="3" borderId="0" xfId="5" applyNumberFormat="1" applyFont="1" applyFill="1" applyAlignment="1">
      <alignment wrapText="1"/>
    </xf>
    <xf numFmtId="165" fontId="35" fillId="3" borderId="0" xfId="5" applyNumberFormat="1" applyFont="1" applyFill="1" applyAlignment="1">
      <alignment wrapText="1"/>
    </xf>
    <xf numFmtId="10" fontId="0" fillId="3" borderId="0" xfId="7" applyNumberFormat="1" applyFont="1" applyFill="1"/>
    <xf numFmtId="0" fontId="40" fillId="3" borderId="0" xfId="5" applyFont="1" applyFill="1"/>
    <xf numFmtId="166" fontId="0" fillId="3" borderId="0" xfId="7" applyNumberFormat="1" applyFont="1" applyFill="1"/>
    <xf numFmtId="0" fontId="17" fillId="3" borderId="0" xfId="4" applyFill="1" applyBorder="1" applyAlignment="1">
      <alignment wrapText="1"/>
    </xf>
    <xf numFmtId="0" fontId="17" fillId="3" borderId="27" xfId="4" applyFill="1" applyBorder="1" applyAlignment="1">
      <alignment wrapText="1"/>
    </xf>
    <xf numFmtId="0" fontId="35" fillId="3" borderId="0" xfId="4" applyFont="1" applyFill="1" applyBorder="1" applyAlignment="1">
      <alignment wrapText="1"/>
    </xf>
    <xf numFmtId="0" fontId="40" fillId="3" borderId="0" xfId="4" applyFont="1" applyFill="1" applyBorder="1" applyAlignment="1">
      <alignment horizontal="center"/>
    </xf>
    <xf numFmtId="165" fontId="35" fillId="3" borderId="0" xfId="9" applyNumberFormat="1" applyFont="1" applyFill="1"/>
    <xf numFmtId="0" fontId="27" fillId="3" borderId="0" xfId="5" applyFont="1" applyFill="1" applyAlignment="1">
      <alignment wrapText="1"/>
    </xf>
    <xf numFmtId="0" fontId="18" fillId="3" borderId="27" xfId="4" applyFont="1" applyFill="1" applyBorder="1"/>
    <xf numFmtId="0" fontId="18" fillId="3" borderId="0" xfId="4" applyFont="1" applyFill="1" applyBorder="1"/>
    <xf numFmtId="171" fontId="45" fillId="3" borderId="0" xfId="5" applyNumberFormat="1" applyFont="1" applyFill="1" applyBorder="1" applyAlignment="1"/>
    <xf numFmtId="169" fontId="37" fillId="3" borderId="0" xfId="5" applyNumberFormat="1" applyFont="1" applyFill="1" applyBorder="1" applyAlignment="1"/>
    <xf numFmtId="169" fontId="47" fillId="3" borderId="0" xfId="5" applyNumberFormat="1" applyFont="1" applyFill="1" applyBorder="1" applyAlignment="1"/>
    <xf numFmtId="165" fontId="40" fillId="3" borderId="0" xfId="5" applyNumberFormat="1" applyFont="1" applyFill="1" applyBorder="1" applyAlignment="1">
      <alignment wrapText="1"/>
    </xf>
    <xf numFmtId="0" fontId="57" fillId="5" borderId="16" xfId="5" applyFont="1" applyFill="1" applyBorder="1"/>
    <xf numFmtId="9" fontId="17" fillId="3" borderId="0" xfId="7" applyFont="1" applyFill="1" applyBorder="1"/>
    <xf numFmtId="9" fontId="17" fillId="3" borderId="0" xfId="7" applyFont="1" applyFill="1" applyBorder="1" applyAlignment="1"/>
    <xf numFmtId="0" fontId="17" fillId="3" borderId="0" xfId="10" applyFont="1" applyFill="1" applyBorder="1" applyAlignment="1">
      <alignment horizontal="center" wrapText="1"/>
    </xf>
    <xf numFmtId="0" fontId="17" fillId="3" borderId="0" xfId="10" applyFill="1" applyBorder="1"/>
    <xf numFmtId="0" fontId="17" fillId="3" borderId="0" xfId="10" applyFont="1" applyFill="1" applyBorder="1"/>
    <xf numFmtId="0" fontId="17" fillId="3" borderId="0" xfId="10" applyFont="1" applyFill="1" applyBorder="1" applyAlignment="1">
      <alignment wrapText="1"/>
    </xf>
    <xf numFmtId="0" fontId="17" fillId="3" borderId="0" xfId="10" applyFill="1" applyBorder="1" applyAlignment="1">
      <alignment wrapText="1"/>
    </xf>
    <xf numFmtId="0" fontId="7" fillId="4" borderId="13" xfId="10" applyFont="1" applyFill="1" applyBorder="1" applyAlignment="1">
      <alignment horizontal="center" vertical="center" wrapText="1"/>
    </xf>
    <xf numFmtId="9" fontId="17" fillId="3" borderId="27" xfId="7" applyFont="1" applyFill="1" applyBorder="1"/>
    <xf numFmtId="9" fontId="57" fillId="4" borderId="8" xfId="7" applyFont="1" applyFill="1" applyBorder="1" applyAlignment="1">
      <alignment horizontal="center" wrapText="1"/>
    </xf>
    <xf numFmtId="178" fontId="0" fillId="3" borderId="0" xfId="0" applyNumberFormat="1" applyFill="1"/>
    <xf numFmtId="174" fontId="15" fillId="3" borderId="0" xfId="0" applyNumberFormat="1" applyFont="1" applyFill="1"/>
    <xf numFmtId="174" fontId="15" fillId="3" borderId="3" xfId="0" applyNumberFormat="1" applyFont="1" applyFill="1" applyBorder="1"/>
    <xf numFmtId="164" fontId="15" fillId="3" borderId="0" xfId="0" applyNumberFormat="1" applyFont="1" applyFill="1" applyBorder="1"/>
    <xf numFmtId="0" fontId="3" fillId="3" borderId="0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3" fontId="0" fillId="3" borderId="0" xfId="0" applyNumberFormat="1" applyFont="1" applyFill="1" applyBorder="1"/>
    <xf numFmtId="3" fontId="0" fillId="3" borderId="7" xfId="0" applyNumberFormat="1" applyFont="1" applyFill="1" applyBorder="1"/>
    <xf numFmtId="3" fontId="0" fillId="3" borderId="3" xfId="0" applyNumberFormat="1" applyFont="1" applyFill="1" applyBorder="1"/>
    <xf numFmtId="3" fontId="0" fillId="3" borderId="9" xfId="0" applyNumberFormat="1" applyFont="1" applyFill="1" applyBorder="1"/>
    <xf numFmtId="0" fontId="90" fillId="3" borderId="0" xfId="0" applyFont="1" applyFill="1" applyAlignment="1">
      <alignment vertical="center"/>
    </xf>
    <xf numFmtId="9" fontId="92" fillId="3" borderId="0" xfId="0" applyNumberFormat="1" applyFont="1" applyFill="1" applyBorder="1" applyAlignment="1">
      <alignment horizontal="center" vertical="center"/>
    </xf>
    <xf numFmtId="9" fontId="92" fillId="3" borderId="7" xfId="0" applyNumberFormat="1" applyFont="1" applyFill="1" applyBorder="1" applyAlignment="1">
      <alignment horizontal="center" vertical="center"/>
    </xf>
    <xf numFmtId="9" fontId="92" fillId="3" borderId="3" xfId="0" applyNumberFormat="1" applyFont="1" applyFill="1" applyBorder="1" applyAlignment="1">
      <alignment horizontal="center" vertical="center"/>
    </xf>
    <xf numFmtId="9" fontId="92" fillId="3" borderId="9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/>
    <xf numFmtId="8" fontId="0" fillId="3" borderId="7" xfId="0" applyNumberFormat="1" applyFont="1" applyFill="1" applyBorder="1"/>
    <xf numFmtId="8" fontId="0" fillId="3" borderId="3" xfId="0" applyNumberFormat="1" applyFont="1" applyFill="1" applyBorder="1"/>
    <xf numFmtId="8" fontId="0" fillId="3" borderId="9" xfId="0" applyNumberFormat="1" applyFont="1" applyFill="1" applyBorder="1"/>
    <xf numFmtId="166" fontId="8" fillId="0" borderId="0" xfId="0" applyNumberFormat="1" applyFont="1" applyBorder="1" applyAlignment="1">
      <alignment horizontal="right" vertical="center"/>
    </xf>
    <xf numFmtId="166" fontId="8" fillId="0" borderId="7" xfId="0" applyNumberFormat="1" applyFont="1" applyBorder="1" applyAlignment="1">
      <alignment horizontal="right" vertical="center"/>
    </xf>
    <xf numFmtId="166" fontId="8" fillId="0" borderId="3" xfId="0" applyNumberFormat="1" applyFont="1" applyBorder="1" applyAlignment="1">
      <alignment horizontal="right" vertical="center"/>
    </xf>
    <xf numFmtId="166" fontId="8" fillId="0" borderId="9" xfId="0" applyNumberFormat="1" applyFont="1" applyBorder="1" applyAlignment="1">
      <alignment horizontal="right" vertical="center"/>
    </xf>
    <xf numFmtId="3" fontId="0" fillId="3" borderId="61" xfId="0" applyNumberFormat="1" applyFill="1" applyBorder="1"/>
    <xf numFmtId="3" fontId="0" fillId="3" borderId="62" xfId="0" applyNumberFormat="1" applyFill="1" applyBorder="1"/>
    <xf numFmtId="3" fontId="0" fillId="3" borderId="57" xfId="0" applyNumberFormat="1" applyFill="1" applyBorder="1"/>
    <xf numFmtId="3" fontId="0" fillId="3" borderId="58" xfId="0" applyNumberFormat="1" applyFill="1" applyBorder="1"/>
    <xf numFmtId="3" fontId="0" fillId="3" borderId="59" xfId="0" applyNumberFormat="1" applyFill="1" applyBorder="1"/>
    <xf numFmtId="3" fontId="0" fillId="3" borderId="60" xfId="0" applyNumberFormat="1" applyFill="1" applyBorder="1"/>
    <xf numFmtId="167" fontId="0" fillId="3" borderId="57" xfId="2" applyNumberFormat="1" applyFont="1" applyFill="1" applyBorder="1"/>
    <xf numFmtId="167" fontId="0" fillId="3" borderId="58" xfId="2" applyNumberFormat="1" applyFont="1" applyFill="1" applyBorder="1"/>
    <xf numFmtId="167" fontId="0" fillId="3" borderId="59" xfId="2" applyNumberFormat="1" applyFont="1" applyFill="1" applyBorder="1"/>
    <xf numFmtId="167" fontId="0" fillId="3" borderId="60" xfId="2" applyNumberFormat="1" applyFont="1" applyFill="1" applyBorder="1"/>
    <xf numFmtId="0" fontId="57" fillId="0" borderId="0" xfId="0" applyFont="1" applyBorder="1"/>
    <xf numFmtId="0" fontId="57" fillId="4" borderId="13" xfId="11" applyFont="1" applyFill="1" applyBorder="1" applyAlignment="1">
      <alignment horizontal="center"/>
    </xf>
    <xf numFmtId="0" fontId="7" fillId="4" borderId="13" xfId="0" applyFont="1" applyFill="1" applyBorder="1" applyAlignment="1">
      <alignment horizontal="left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2" fontId="0" fillId="3" borderId="0" xfId="0" applyNumberFormat="1" applyFill="1"/>
    <xf numFmtId="0" fontId="22" fillId="3" borderId="0" xfId="0" applyFont="1" applyFill="1" applyAlignment="1">
      <alignment horizontal="center" vertical="center" wrapText="1"/>
    </xf>
    <xf numFmtId="165" fontId="20" fillId="3" borderId="0" xfId="2" applyNumberFormat="1" applyFont="1" applyFill="1"/>
    <xf numFmtId="0" fontId="22" fillId="3" borderId="0" xfId="0" applyFont="1" applyFill="1"/>
    <xf numFmtId="167" fontId="0" fillId="3" borderId="0" xfId="2" applyNumberFormat="1" applyFont="1" applyFill="1"/>
    <xf numFmtId="165" fontId="27" fillId="3" borderId="0" xfId="2" applyNumberFormat="1" applyFont="1" applyFill="1"/>
    <xf numFmtId="0" fontId="21" fillId="5" borderId="70" xfId="0" applyFont="1" applyFill="1" applyBorder="1"/>
    <xf numFmtId="0" fontId="21" fillId="5" borderId="35" xfId="0" applyFont="1" applyFill="1" applyBorder="1"/>
    <xf numFmtId="39" fontId="33" fillId="3" borderId="70" xfId="2" applyNumberFormat="1" applyFont="1" applyFill="1" applyBorder="1"/>
    <xf numFmtId="39" fontId="33" fillId="3" borderId="14" xfId="2" applyNumberFormat="1" applyFont="1" applyFill="1" applyBorder="1"/>
    <xf numFmtId="39" fontId="33" fillId="3" borderId="35" xfId="2" applyNumberFormat="1" applyFont="1" applyFill="1" applyBorder="1"/>
    <xf numFmtId="0" fontId="21" fillId="5" borderId="31" xfId="0" applyFont="1" applyFill="1" applyBorder="1"/>
    <xf numFmtId="0" fontId="21" fillId="5" borderId="23" xfId="0" applyFont="1" applyFill="1" applyBorder="1"/>
    <xf numFmtId="39" fontId="33" fillId="3" borderId="31" xfId="2" applyNumberFormat="1" applyFont="1" applyFill="1" applyBorder="1"/>
    <xf numFmtId="39" fontId="33" fillId="3" borderId="5" xfId="2" applyNumberFormat="1" applyFont="1" applyFill="1" applyBorder="1"/>
    <xf numFmtId="39" fontId="33" fillId="3" borderId="23" xfId="2" applyNumberFormat="1" applyFont="1" applyFill="1" applyBorder="1"/>
    <xf numFmtId="0" fontId="21" fillId="5" borderId="50" xfId="0" applyFont="1" applyFill="1" applyBorder="1"/>
    <xf numFmtId="0" fontId="21" fillId="5" borderId="25" xfId="0" applyFont="1" applyFill="1" applyBorder="1"/>
    <xf numFmtId="39" fontId="33" fillId="3" borderId="50" xfId="2" applyNumberFormat="1" applyFont="1" applyFill="1" applyBorder="1"/>
    <xf numFmtId="39" fontId="33" fillId="3" borderId="15" xfId="2" applyNumberFormat="1" applyFont="1" applyFill="1" applyBorder="1"/>
    <xf numFmtId="39" fontId="33" fillId="3" borderId="25" xfId="2" applyNumberFormat="1" applyFont="1" applyFill="1" applyBorder="1"/>
    <xf numFmtId="0" fontId="21" fillId="5" borderId="75" xfId="0" applyFont="1" applyFill="1" applyBorder="1"/>
    <xf numFmtId="0" fontId="78" fillId="5" borderId="76" xfId="0" applyFont="1" applyFill="1" applyBorder="1"/>
    <xf numFmtId="39" fontId="33" fillId="3" borderId="75" xfId="2" applyNumberFormat="1" applyFont="1" applyFill="1" applyBorder="1"/>
    <xf numFmtId="39" fontId="33" fillId="3" borderId="77" xfId="2" applyNumberFormat="1" applyFont="1" applyFill="1" applyBorder="1"/>
    <xf numFmtId="39" fontId="33" fillId="3" borderId="76" xfId="2" applyNumberFormat="1" applyFont="1" applyFill="1" applyBorder="1"/>
    <xf numFmtId="174" fontId="0" fillId="3" borderId="12" xfId="0" applyNumberFormat="1" applyFont="1" applyFill="1" applyBorder="1" applyAlignment="1">
      <alignment horizontal="right" vertical="center" wrapText="1"/>
    </xf>
    <xf numFmtId="174" fontId="1" fillId="3" borderId="20" xfId="0" applyNumberFormat="1" applyFont="1" applyFill="1" applyBorder="1" applyAlignment="1">
      <alignment horizontal="right" vertical="center" wrapText="1"/>
    </xf>
    <xf numFmtId="0" fontId="1" fillId="5" borderId="23" xfId="0" applyFont="1" applyFill="1" applyBorder="1" applyAlignment="1">
      <alignment vertical="center" wrapText="1"/>
    </xf>
    <xf numFmtId="0" fontId="0" fillId="3" borderId="5" xfId="0" quotePrefix="1" applyFill="1" applyBorder="1" applyAlignment="1">
      <alignment horizontal="right"/>
    </xf>
    <xf numFmtId="166" fontId="99" fillId="3" borderId="23" xfId="3" applyNumberFormat="1" applyFont="1" applyFill="1" applyBorder="1" applyAlignment="1">
      <alignment horizontal="right" vertical="center" wrapText="1"/>
    </xf>
    <xf numFmtId="0" fontId="1" fillId="5" borderId="26" xfId="0" applyFont="1" applyFill="1" applyBorder="1" applyAlignment="1">
      <alignment vertical="center" wrapText="1"/>
    </xf>
    <xf numFmtId="174" fontId="0" fillId="3" borderId="16" xfId="0" applyNumberFormat="1" applyFont="1" applyFill="1" applyBorder="1" applyAlignment="1">
      <alignment horizontal="right" vertical="center" wrapText="1"/>
    </xf>
    <xf numFmtId="174" fontId="1" fillId="3" borderId="26" xfId="0" applyNumberFormat="1" applyFont="1" applyFill="1" applyBorder="1" applyAlignment="1">
      <alignment horizontal="right" vertical="center" wrapText="1"/>
    </xf>
    <xf numFmtId="166" fontId="0" fillId="3" borderId="5" xfId="3" applyNumberFormat="1" applyFont="1" applyFill="1" applyBorder="1" applyAlignment="1">
      <alignment horizontal="right" vertical="center" wrapText="1"/>
    </xf>
    <xf numFmtId="166" fontId="1" fillId="3" borderId="23" xfId="3" applyNumberFormat="1" applyFont="1" applyFill="1" applyBorder="1" applyAlignment="1">
      <alignment horizontal="right" vertical="center" wrapText="1"/>
    </xf>
    <xf numFmtId="166" fontId="15" fillId="3" borderId="7" xfId="7" applyNumberFormat="1" applyFont="1" applyFill="1" applyBorder="1" applyAlignment="1">
      <alignment horizontal="right"/>
    </xf>
    <xf numFmtId="174" fontId="15" fillId="3" borderId="0" xfId="0" applyNumberFormat="1" applyFont="1" applyFill="1" applyBorder="1"/>
    <xf numFmtId="0" fontId="17" fillId="0" borderId="0" xfId="4" applyFont="1" applyFill="1"/>
    <xf numFmtId="0" fontId="17" fillId="0" borderId="0" xfId="4" applyFill="1" applyAlignment="1"/>
    <xf numFmtId="0" fontId="17" fillId="0" borderId="0" xfId="4" applyFill="1" applyAlignment="1">
      <alignment wrapText="1"/>
    </xf>
    <xf numFmtId="0" fontId="17" fillId="0" borderId="0" xfId="4" applyFill="1" applyBorder="1"/>
    <xf numFmtId="0" fontId="7" fillId="0" borderId="0" xfId="4" applyFont="1" applyFill="1" applyBorder="1"/>
    <xf numFmtId="0" fontId="12" fillId="0" borderId="0" xfId="4" applyFont="1" applyFill="1"/>
    <xf numFmtId="0" fontId="12" fillId="0" borderId="0" xfId="4" applyFont="1" applyFill="1" applyAlignment="1"/>
    <xf numFmtId="0" fontId="12" fillId="0" borderId="0" xfId="4" applyFont="1" applyFill="1" applyAlignment="1">
      <alignment wrapText="1"/>
    </xf>
    <xf numFmtId="0" fontId="12" fillId="0" borderId="0" xfId="4" applyFont="1" applyFill="1" applyBorder="1"/>
    <xf numFmtId="0" fontId="57" fillId="0" borderId="0" xfId="4" applyFont="1" applyFill="1" applyBorder="1"/>
    <xf numFmtId="0" fontId="1" fillId="5" borderId="0" xfId="0" applyFont="1" applyFill="1" applyBorder="1" applyAlignment="1">
      <alignment vertical="top" wrapText="1"/>
    </xf>
    <xf numFmtId="0" fontId="29" fillId="5" borderId="0" xfId="0" applyFont="1" applyFill="1" applyBorder="1" applyAlignment="1">
      <alignment vertical="top" wrapText="1"/>
    </xf>
    <xf numFmtId="0" fontId="96" fillId="5" borderId="0" xfId="0" applyFont="1" applyFill="1" applyBorder="1" applyAlignment="1">
      <alignment vertical="top" wrapText="1"/>
    </xf>
    <xf numFmtId="0" fontId="96" fillId="5" borderId="3" xfId="0" applyFont="1" applyFill="1" applyBorder="1" applyAlignment="1">
      <alignment vertical="top" wrapText="1"/>
    </xf>
    <xf numFmtId="0" fontId="7" fillId="4" borderId="4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right"/>
    </xf>
    <xf numFmtId="166" fontId="15" fillId="3" borderId="9" xfId="7" applyNumberFormat="1" applyFont="1" applyFill="1" applyBorder="1" applyAlignment="1">
      <alignment horizontal="right"/>
    </xf>
    <xf numFmtId="174" fontId="15" fillId="3" borderId="34" xfId="17" applyNumberFormat="1" applyFont="1" applyFill="1" applyBorder="1" applyAlignment="1">
      <alignment horizontal="right" vertical="center"/>
    </xf>
    <xf numFmtId="174" fontId="15" fillId="3" borderId="12" xfId="17" applyNumberFormat="1" applyFont="1" applyFill="1" applyBorder="1" applyAlignment="1">
      <alignment horizontal="right" vertical="center"/>
    </xf>
    <xf numFmtId="174" fontId="15" fillId="3" borderId="20" xfId="17" applyNumberFormat="1" applyFont="1" applyFill="1" applyBorder="1" applyAlignment="1">
      <alignment horizontal="right" vertical="center"/>
    </xf>
    <xf numFmtId="174" fontId="15" fillId="3" borderId="27" xfId="17" applyNumberFormat="1" applyFont="1" applyFill="1" applyBorder="1" applyAlignment="1">
      <alignment horizontal="right" vertical="center"/>
    </xf>
    <xf numFmtId="174" fontId="15" fillId="3" borderId="0" xfId="17" applyNumberFormat="1" applyFont="1" applyFill="1" applyBorder="1" applyAlignment="1">
      <alignment horizontal="right" vertical="center"/>
    </xf>
    <xf numFmtId="174" fontId="15" fillId="3" borderId="7" xfId="17" applyNumberFormat="1" applyFont="1" applyFill="1" applyBorder="1" applyAlignment="1">
      <alignment horizontal="right" vertical="center"/>
    </xf>
    <xf numFmtId="174" fontId="15" fillId="3" borderId="29" xfId="17" applyNumberFormat="1" applyFont="1" applyFill="1" applyBorder="1" applyAlignment="1">
      <alignment horizontal="right" vertical="center"/>
    </xf>
    <xf numFmtId="174" fontId="15" fillId="3" borderId="3" xfId="17" applyNumberFormat="1" applyFont="1" applyFill="1" applyBorder="1" applyAlignment="1">
      <alignment horizontal="right" vertical="center"/>
    </xf>
    <xf numFmtId="174" fontId="15" fillId="3" borderId="9" xfId="17" applyNumberFormat="1" applyFont="1" applyFill="1" applyBorder="1" applyAlignment="1">
      <alignment horizontal="right" vertical="center"/>
    </xf>
    <xf numFmtId="166" fontId="15" fillId="3" borderId="33" xfId="3" applyNumberFormat="1" applyFont="1" applyFill="1" applyBorder="1" applyAlignment="1">
      <alignment horizontal="right" vertical="center"/>
    </xf>
    <xf numFmtId="166" fontId="12" fillId="3" borderId="39" xfId="23" applyNumberFormat="1" applyFont="1" applyFill="1" applyBorder="1"/>
    <xf numFmtId="166" fontId="15" fillId="3" borderId="39" xfId="10" applyNumberFormat="1" applyFont="1" applyFill="1" applyBorder="1"/>
    <xf numFmtId="166" fontId="15" fillId="3" borderId="74" xfId="7" applyNumberFormat="1" applyFont="1" applyFill="1" applyBorder="1"/>
    <xf numFmtId="166" fontId="15" fillId="3" borderId="33" xfId="7" applyNumberFormat="1" applyFont="1" applyFill="1" applyBorder="1"/>
    <xf numFmtId="166" fontId="15" fillId="3" borderId="32" xfId="10" applyNumberFormat="1" applyFont="1" applyFill="1" applyBorder="1"/>
    <xf numFmtId="10" fontId="15" fillId="3" borderId="34" xfId="3" applyNumberFormat="1" applyFont="1" applyFill="1" applyBorder="1" applyAlignment="1">
      <alignment horizontal="right" vertical="center"/>
    </xf>
    <xf numFmtId="10" fontId="15" fillId="3" borderId="12" xfId="3" applyNumberFormat="1" applyFont="1" applyFill="1" applyBorder="1" applyAlignment="1">
      <alignment horizontal="right" vertical="center"/>
    </xf>
    <xf numFmtId="10" fontId="15" fillId="3" borderId="20" xfId="3" applyNumberFormat="1" applyFont="1" applyFill="1" applyBorder="1" applyAlignment="1">
      <alignment horizontal="right" vertical="center"/>
    </xf>
    <xf numFmtId="10" fontId="15" fillId="3" borderId="27" xfId="3" applyNumberFormat="1" applyFont="1" applyFill="1" applyBorder="1" applyAlignment="1">
      <alignment horizontal="right" vertical="center"/>
    </xf>
    <xf numFmtId="10" fontId="15" fillId="3" borderId="0" xfId="3" applyNumberFormat="1" applyFont="1" applyFill="1" applyBorder="1" applyAlignment="1">
      <alignment horizontal="right" vertical="center"/>
    </xf>
    <xf numFmtId="10" fontId="15" fillId="3" borderId="7" xfId="3" applyNumberFormat="1" applyFont="1" applyFill="1" applyBorder="1" applyAlignment="1">
      <alignment horizontal="right" vertical="center"/>
    </xf>
    <xf numFmtId="10" fontId="15" fillId="3" borderId="29" xfId="3" applyNumberFormat="1" applyFont="1" applyFill="1" applyBorder="1" applyAlignment="1">
      <alignment horizontal="right" vertical="center"/>
    </xf>
    <xf numFmtId="10" fontId="15" fillId="3" borderId="3" xfId="3" applyNumberFormat="1" applyFont="1" applyFill="1" applyBorder="1" applyAlignment="1">
      <alignment horizontal="right" vertical="center"/>
    </xf>
    <xf numFmtId="10" fontId="15" fillId="3" borderId="9" xfId="3" applyNumberFormat="1" applyFont="1" applyFill="1" applyBorder="1" applyAlignment="1">
      <alignment horizontal="right" vertical="center"/>
    </xf>
    <xf numFmtId="0" fontId="57" fillId="3" borderId="27" xfId="0" applyFont="1" applyFill="1" applyBorder="1" applyAlignment="1">
      <alignment vertical="center" wrapText="1"/>
    </xf>
    <xf numFmtId="8" fontId="12" fillId="3" borderId="27" xfId="0" applyNumberFormat="1" applyFont="1" applyFill="1" applyBorder="1"/>
    <xf numFmtId="0" fontId="0" fillId="3" borderId="0" xfId="0" applyFill="1" applyAlignment="1">
      <alignment horizontal="center"/>
    </xf>
    <xf numFmtId="0" fontId="57" fillId="5" borderId="0" xfId="0" applyFont="1" applyFill="1" applyBorder="1" applyAlignment="1">
      <alignment wrapText="1"/>
    </xf>
    <xf numFmtId="174" fontId="15" fillId="3" borderId="34" xfId="0" applyNumberFormat="1" applyFont="1" applyFill="1" applyBorder="1"/>
    <xf numFmtId="174" fontId="15" fillId="3" borderId="12" xfId="0" applyNumberFormat="1" applyFont="1" applyFill="1" applyBorder="1"/>
    <xf numFmtId="174" fontId="15" fillId="3" borderId="27" xfId="0" applyNumberFormat="1" applyFont="1" applyFill="1" applyBorder="1"/>
    <xf numFmtId="0" fontId="0" fillId="0" borderId="27" xfId="0" applyBorder="1" applyAlignment="1">
      <alignment horizontal="right"/>
    </xf>
    <xf numFmtId="0" fontId="0" fillId="3" borderId="27" xfId="0" applyFill="1" applyBorder="1" applyAlignment="1">
      <alignment horizontal="right"/>
    </xf>
    <xf numFmtId="0" fontId="0" fillId="0" borderId="65" xfId="0" applyFont="1" applyBorder="1" applyAlignment="1">
      <alignment vertical="center" wrapText="1"/>
    </xf>
    <xf numFmtId="0" fontId="0" fillId="0" borderId="65" xfId="0" applyFont="1" applyBorder="1" applyAlignment="1">
      <alignment horizontal="right" vertical="center" wrapText="1"/>
    </xf>
    <xf numFmtId="2" fontId="0" fillId="0" borderId="67" xfId="0" applyNumberFormat="1" applyFont="1" applyBorder="1" applyAlignment="1">
      <alignment horizontal="right" vertical="center" wrapText="1"/>
    </xf>
    <xf numFmtId="0" fontId="0" fillId="0" borderId="0" xfId="0" applyFont="1" applyBorder="1" applyAlignment="1">
      <alignment horizontal="right" vertical="center" wrapText="1"/>
    </xf>
    <xf numFmtId="2" fontId="0" fillId="0" borderId="7" xfId="0" applyNumberFormat="1" applyFont="1" applyBorder="1" applyAlignment="1">
      <alignment horizontal="right" vertical="center" wrapText="1"/>
    </xf>
    <xf numFmtId="0" fontId="0" fillId="0" borderId="3" xfId="0" applyFont="1" applyBorder="1" applyAlignment="1">
      <alignment horizontal="right" vertical="center" wrapText="1"/>
    </xf>
    <xf numFmtId="2" fontId="0" fillId="0" borderId="9" xfId="0" applyNumberFormat="1" applyFont="1" applyBorder="1" applyAlignment="1">
      <alignment horizontal="right" vertical="center" wrapText="1"/>
    </xf>
    <xf numFmtId="168" fontId="10" fillId="3" borderId="20" xfId="20" applyNumberFormat="1" applyFont="1" applyFill="1" applyBorder="1"/>
    <xf numFmtId="168" fontId="10" fillId="3" borderId="7" xfId="20" applyNumberFormat="1" applyFont="1" applyFill="1" applyBorder="1"/>
    <xf numFmtId="168" fontId="34" fillId="3" borderId="9" xfId="20" applyNumberFormat="1" applyFont="1" applyFill="1" applyBorder="1"/>
    <xf numFmtId="0" fontId="52" fillId="3" borderId="0" xfId="0" applyFont="1" applyFill="1" applyBorder="1"/>
    <xf numFmtId="0" fontId="26" fillId="3" borderId="0" xfId="0" applyFont="1" applyFill="1" applyBorder="1"/>
    <xf numFmtId="0" fontId="14" fillId="4" borderId="12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/>
    </xf>
    <xf numFmtId="0" fontId="14" fillId="4" borderId="37" xfId="0" applyFont="1" applyFill="1" applyBorder="1" applyAlignment="1">
      <alignment horizontal="center" vertical="center" wrapText="1"/>
    </xf>
    <xf numFmtId="0" fontId="14" fillId="4" borderId="56" xfId="0" applyFont="1" applyFill="1" applyBorder="1" applyAlignment="1">
      <alignment horizontal="left" vertical="center" wrapText="1"/>
    </xf>
    <xf numFmtId="0" fontId="57" fillId="4" borderId="8" xfId="11" applyFont="1" applyFill="1" applyBorder="1" applyAlignment="1">
      <alignment horizontal="center" vertical="center" wrapText="1"/>
    </xf>
    <xf numFmtId="9" fontId="15" fillId="3" borderId="34" xfId="3" applyFont="1" applyFill="1" applyBorder="1" applyAlignment="1">
      <alignment vertical="center"/>
    </xf>
    <xf numFmtId="9" fontId="15" fillId="3" borderId="12" xfId="3" applyFont="1" applyFill="1" applyBorder="1" applyAlignment="1">
      <alignment vertical="center"/>
    </xf>
    <xf numFmtId="9" fontId="15" fillId="3" borderId="20" xfId="3" applyFont="1" applyFill="1" applyBorder="1" applyAlignment="1">
      <alignment vertical="center"/>
    </xf>
    <xf numFmtId="9" fontId="15" fillId="3" borderId="29" xfId="3" applyFont="1" applyFill="1" applyBorder="1" applyAlignment="1">
      <alignment vertical="center"/>
    </xf>
    <xf numFmtId="9" fontId="15" fillId="3" borderId="3" xfId="3" applyFont="1" applyFill="1" applyBorder="1" applyAlignment="1">
      <alignment vertical="center"/>
    </xf>
    <xf numFmtId="9" fontId="15" fillId="3" borderId="9" xfId="3" applyFont="1" applyFill="1" applyBorder="1" applyAlignment="1">
      <alignment vertical="center"/>
    </xf>
    <xf numFmtId="165" fontId="15" fillId="3" borderId="0" xfId="2" applyNumberFormat="1" applyFont="1" applyFill="1" applyAlignment="1">
      <alignment horizontal="right" vertical="center" wrapText="1"/>
    </xf>
    <xf numFmtId="0" fontId="1" fillId="0" borderId="0" xfId="4" applyFont="1" applyAlignment="1">
      <alignment wrapText="1"/>
    </xf>
    <xf numFmtId="9" fontId="95" fillId="3" borderId="0" xfId="0" applyNumberFormat="1" applyFont="1" applyFill="1" applyBorder="1" applyAlignment="1">
      <alignment horizontal="right" vertical="center" wrapText="1"/>
    </xf>
    <xf numFmtId="9" fontId="95" fillId="3" borderId="3" xfId="0" applyNumberFormat="1" applyFont="1" applyFill="1" applyBorder="1" applyAlignment="1">
      <alignment horizontal="right" vertical="center" wrapText="1"/>
    </xf>
    <xf numFmtId="9" fontId="95" fillId="3" borderId="7" xfId="0" applyNumberFormat="1" applyFont="1" applyFill="1" applyBorder="1" applyAlignment="1">
      <alignment horizontal="right" vertical="center" wrapText="1"/>
    </xf>
    <xf numFmtId="9" fontId="0" fillId="3" borderId="7" xfId="0" applyNumberFormat="1" applyFont="1" applyFill="1" applyBorder="1" applyAlignment="1">
      <alignment horizontal="right" vertical="center" wrapText="1"/>
    </xf>
    <xf numFmtId="9" fontId="12" fillId="3" borderId="7" xfId="0" applyNumberFormat="1" applyFont="1" applyFill="1" applyBorder="1" applyAlignment="1">
      <alignment vertical="center" wrapText="1"/>
    </xf>
    <xf numFmtId="9" fontId="95" fillId="3" borderId="9" xfId="0" applyNumberFormat="1" applyFont="1" applyFill="1" applyBorder="1" applyAlignment="1">
      <alignment horizontal="right" vertical="center" wrapText="1"/>
    </xf>
    <xf numFmtId="0" fontId="1" fillId="5" borderId="48" xfId="0" applyFont="1" applyFill="1" applyBorder="1" applyAlignment="1">
      <alignment horizontal="left" vertical="center" wrapText="1"/>
    </xf>
    <xf numFmtId="0" fontId="1" fillId="5" borderId="16" xfId="0" applyFont="1" applyFill="1" applyBorder="1" applyAlignment="1">
      <alignment horizontal="left" vertical="center" wrapText="1"/>
    </xf>
    <xf numFmtId="0" fontId="1" fillId="5" borderId="26" xfId="0" applyFont="1" applyFill="1" applyBorder="1" applyAlignment="1">
      <alignment horizontal="left" vertical="center" wrapText="1"/>
    </xf>
    <xf numFmtId="165" fontId="12" fillId="3" borderId="48" xfId="17" applyNumberFormat="1" applyFont="1" applyFill="1" applyBorder="1"/>
    <xf numFmtId="165" fontId="12" fillId="3" borderId="26" xfId="17" applyNumberFormat="1" applyFont="1" applyFill="1" applyBorder="1"/>
    <xf numFmtId="0" fontId="29" fillId="5" borderId="34" xfId="0" applyFont="1" applyFill="1" applyBorder="1" applyAlignment="1">
      <alignment vertical="top" wrapText="1"/>
    </xf>
    <xf numFmtId="0" fontId="33" fillId="4" borderId="34" xfId="0" applyFont="1" applyFill="1" applyBorder="1" applyAlignment="1">
      <alignment wrapText="1"/>
    </xf>
    <xf numFmtId="0" fontId="33" fillId="4" borderId="12" xfId="0" applyFont="1" applyFill="1" applyBorder="1" applyAlignment="1">
      <alignment wrapText="1"/>
    </xf>
    <xf numFmtId="0" fontId="0" fillId="3" borderId="0" xfId="0" applyFill="1" applyAlignment="1">
      <alignment wrapText="1"/>
    </xf>
    <xf numFmtId="0" fontId="23" fillId="3" borderId="0" xfId="0" applyFont="1" applyFill="1" applyAlignment="1">
      <alignment wrapText="1"/>
    </xf>
    <xf numFmtId="4" fontId="23" fillId="3" borderId="0" xfId="0" applyNumberFormat="1" applyFont="1" applyFill="1" applyAlignment="1">
      <alignment wrapText="1"/>
    </xf>
    <xf numFmtId="165" fontId="0" fillId="3" borderId="0" xfId="2" applyNumberFormat="1" applyFont="1" applyFill="1" applyAlignment="1">
      <alignment wrapText="1"/>
    </xf>
    <xf numFmtId="165" fontId="0" fillId="3" borderId="0" xfId="2" applyNumberFormat="1" applyFont="1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0" fillId="0" borderId="0" xfId="0" applyAlignment="1">
      <alignment wrapText="1"/>
    </xf>
    <xf numFmtId="168" fontId="0" fillId="3" borderId="0" xfId="0" applyNumberFormat="1" applyFont="1" applyFill="1"/>
    <xf numFmtId="7" fontId="100" fillId="3" borderId="30" xfId="19" applyNumberFormat="1" applyFont="1" applyFill="1" applyBorder="1" applyAlignment="1">
      <alignment horizontal="center" wrapText="1"/>
    </xf>
    <xf numFmtId="7" fontId="100" fillId="3" borderId="21" xfId="19" applyNumberFormat="1" applyFont="1" applyFill="1" applyBorder="1" applyAlignment="1">
      <alignment horizontal="center" wrapText="1"/>
    </xf>
    <xf numFmtId="7" fontId="100" fillId="3" borderId="27" xfId="19" applyNumberFormat="1" applyFont="1" applyFill="1" applyBorder="1" applyAlignment="1">
      <alignment horizontal="center" wrapText="1"/>
    </xf>
    <xf numFmtId="7" fontId="100" fillId="3" borderId="7" xfId="19" applyNumberFormat="1" applyFont="1" applyFill="1" applyBorder="1" applyAlignment="1">
      <alignment horizontal="center" wrapText="1"/>
    </xf>
    <xf numFmtId="5" fontId="100" fillId="3" borderId="29" xfId="19" applyNumberFormat="1" applyFont="1" applyFill="1" applyBorder="1" applyAlignment="1">
      <alignment horizontal="center" wrapText="1"/>
    </xf>
    <xf numFmtId="5" fontId="100" fillId="3" borderId="9" xfId="19" applyNumberFormat="1" applyFont="1" applyFill="1" applyBorder="1" applyAlignment="1">
      <alignment horizontal="center" wrapText="1"/>
    </xf>
    <xf numFmtId="14" fontId="12" fillId="5" borderId="51" xfId="0" applyNumberFormat="1" applyFont="1" applyFill="1" applyBorder="1" applyAlignment="1">
      <alignment vertical="center" wrapText="1"/>
    </xf>
    <xf numFmtId="14" fontId="12" fillId="5" borderId="53" xfId="0" applyNumberFormat="1" applyFont="1" applyFill="1" applyBorder="1" applyAlignment="1">
      <alignment vertical="center" wrapText="1"/>
    </xf>
    <xf numFmtId="165" fontId="0" fillId="3" borderId="0" xfId="2" applyNumberFormat="1" applyFont="1" applyFill="1" applyBorder="1" applyAlignment="1">
      <alignment vertical="center"/>
    </xf>
    <xf numFmtId="165" fontId="0" fillId="3" borderId="7" xfId="2" applyNumberFormat="1" applyFont="1" applyFill="1" applyBorder="1" applyAlignment="1">
      <alignment vertical="center"/>
    </xf>
    <xf numFmtId="165" fontId="0" fillId="3" borderId="54" xfId="2" applyNumberFormat="1" applyFont="1" applyFill="1" applyBorder="1" applyAlignment="1">
      <alignment vertical="center"/>
    </xf>
    <xf numFmtId="165" fontId="0" fillId="3" borderId="55" xfId="2" applyNumberFormat="1" applyFont="1" applyFill="1" applyBorder="1" applyAlignment="1">
      <alignment vertical="center"/>
    </xf>
    <xf numFmtId="3" fontId="17" fillId="3" borderId="58" xfId="22" applyNumberFormat="1" applyFont="1" applyFill="1" applyBorder="1" applyAlignment="1">
      <alignment horizontal="center"/>
    </xf>
    <xf numFmtId="3" fontId="17" fillId="3" borderId="63" xfId="22" applyNumberFormat="1" applyFont="1" applyFill="1" applyBorder="1" applyAlignment="1">
      <alignment horizontal="center"/>
    </xf>
    <xf numFmtId="175" fontId="17" fillId="5" borderId="39" xfId="0" applyNumberFormat="1" applyFont="1" applyFill="1" applyBorder="1" applyAlignment="1"/>
    <xf numFmtId="175" fontId="17" fillId="5" borderId="32" xfId="0" applyNumberFormat="1" applyFont="1" applyFill="1" applyBorder="1" applyAlignment="1"/>
    <xf numFmtId="0" fontId="57" fillId="3" borderId="0" xfId="0" applyFont="1" applyFill="1" applyAlignment="1"/>
    <xf numFmtId="168" fontId="25" fillId="0" borderId="29" xfId="0" applyNumberFormat="1" applyFont="1" applyBorder="1" applyAlignment="1">
      <alignment horizontal="right" vertical="center"/>
    </xf>
    <xf numFmtId="168" fontId="25" fillId="0" borderId="3" xfId="0" applyNumberFormat="1" applyFont="1" applyBorder="1" applyAlignment="1">
      <alignment horizontal="right" vertical="center"/>
    </xf>
    <xf numFmtId="168" fontId="25" fillId="0" borderId="9" xfId="0" applyNumberFormat="1" applyFont="1" applyBorder="1" applyAlignment="1">
      <alignment horizontal="right" vertical="center"/>
    </xf>
    <xf numFmtId="9" fontId="0" fillId="3" borderId="0" xfId="0" applyNumberFormat="1" applyFont="1" applyFill="1" applyBorder="1"/>
    <xf numFmtId="9" fontId="15" fillId="3" borderId="7" xfId="0" applyNumberFormat="1" applyFont="1" applyFill="1" applyBorder="1" applyAlignment="1">
      <alignment horizontal="right" vertical="center" wrapText="1"/>
    </xf>
    <xf numFmtId="1" fontId="15" fillId="3" borderId="7" xfId="0" applyNumberFormat="1" applyFont="1" applyFill="1" applyBorder="1" applyAlignment="1">
      <alignment horizontal="right" vertical="center" wrapText="1"/>
    </xf>
    <xf numFmtId="9" fontId="12" fillId="0" borderId="0" xfId="7" applyFont="1" applyBorder="1" applyAlignment="1">
      <alignment horizontal="right"/>
    </xf>
    <xf numFmtId="9" fontId="12" fillId="0" borderId="7" xfId="7" applyFont="1" applyBorder="1" applyAlignment="1">
      <alignment horizontal="right"/>
    </xf>
    <xf numFmtId="166" fontId="12" fillId="0" borderId="0" xfId="7" applyNumberFormat="1" applyFont="1" applyBorder="1" applyAlignment="1">
      <alignment horizontal="right"/>
    </xf>
    <xf numFmtId="9" fontId="12" fillId="0" borderId="3" xfId="7" applyFont="1" applyBorder="1" applyAlignment="1">
      <alignment horizontal="right"/>
    </xf>
    <xf numFmtId="9" fontId="12" fillId="0" borderId="9" xfId="7" applyFont="1" applyBorder="1" applyAlignment="1">
      <alignment horizontal="right"/>
    </xf>
    <xf numFmtId="0" fontId="3" fillId="3" borderId="0" xfId="0" applyFont="1" applyFill="1" applyBorder="1" applyAlignment="1">
      <alignment horizontal="left" vertical="center"/>
    </xf>
    <xf numFmtId="0" fontId="7" fillId="4" borderId="33" xfId="0" applyFont="1" applyFill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7" fillId="4" borderId="34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0" xfId="0" applyBorder="1" applyAlignment="1">
      <alignment vertical="center"/>
    </xf>
    <xf numFmtId="0" fontId="57" fillId="4" borderId="34" xfId="1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57" fillId="4" borderId="12" xfId="11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57" fillId="3" borderId="12" xfId="0" applyFont="1" applyFill="1" applyBorder="1" applyAlignment="1">
      <alignment horizontal="center" vertical="center" wrapText="1"/>
    </xf>
    <xf numFmtId="0" fontId="57" fillId="3" borderId="20" xfId="0" applyFont="1" applyFill="1" applyBorder="1" applyAlignment="1">
      <alignment horizontal="center" vertical="center" wrapText="1"/>
    </xf>
    <xf numFmtId="0" fontId="57" fillId="3" borderId="48" xfId="0" applyFont="1" applyFill="1" applyBorder="1" applyAlignment="1">
      <alignment horizontal="center" vertical="center" wrapText="1"/>
    </xf>
    <xf numFmtId="0" fontId="57" fillId="3" borderId="16" xfId="0" applyFont="1" applyFill="1" applyBorder="1" applyAlignment="1">
      <alignment horizontal="center" vertical="center" wrapText="1"/>
    </xf>
    <xf numFmtId="0" fontId="57" fillId="3" borderId="26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9" fillId="4" borderId="68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9" fillId="4" borderId="34" xfId="0" applyFont="1" applyFill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29" fillId="4" borderId="34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9" fillId="4" borderId="12" xfId="0" applyFont="1" applyFill="1" applyBorder="1" applyAlignment="1">
      <alignment horizontal="center" vertical="center" wrapText="1"/>
    </xf>
    <xf numFmtId="0" fontId="29" fillId="4" borderId="2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9" fillId="4" borderId="29" xfId="0" applyFont="1" applyFill="1" applyBorder="1" applyAlignment="1">
      <alignment horizontal="center" vertical="center" wrapText="1"/>
    </xf>
    <xf numFmtId="0" fontId="29" fillId="4" borderId="9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vertical="top" wrapText="1"/>
    </xf>
    <xf numFmtId="0" fontId="25" fillId="0" borderId="0" xfId="10" applyFont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1" fillId="4" borderId="34" xfId="0" applyFont="1" applyFill="1" applyBorder="1" applyAlignment="1">
      <alignment vertical="center" wrapText="1"/>
    </xf>
    <xf numFmtId="0" fontId="0" fillId="0" borderId="29" xfId="0" applyFont="1" applyBorder="1" applyAlignment="1">
      <alignment vertical="center" wrapText="1"/>
    </xf>
    <xf numFmtId="0" fontId="7" fillId="4" borderId="13" xfId="0" applyFont="1" applyFill="1" applyBorder="1" applyAlignment="1">
      <alignment horizontal="left" vertical="center" wrapText="1" indent="5"/>
    </xf>
    <xf numFmtId="0" fontId="0" fillId="0" borderId="4" xfId="0" applyBorder="1" applyAlignment="1">
      <alignment horizontal="left" vertical="center" wrapText="1" indent="5"/>
    </xf>
    <xf numFmtId="0" fontId="0" fillId="0" borderId="4" xfId="0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21" fillId="4" borderId="34" xfId="0" applyFont="1" applyFill="1" applyBorder="1" applyAlignment="1">
      <alignment horizontal="center" vertical="center" wrapText="1"/>
    </xf>
    <xf numFmtId="0" fontId="21" fillId="4" borderId="12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vertical="center" wrapText="1"/>
    </xf>
    <xf numFmtId="0" fontId="1" fillId="5" borderId="5" xfId="0" applyFont="1" applyFill="1" applyBorder="1" applyAlignment="1">
      <alignment vertical="center" wrapText="1"/>
    </xf>
    <xf numFmtId="0" fontId="25" fillId="4" borderId="34" xfId="0" applyFont="1" applyFill="1" applyBorder="1" applyAlignment="1">
      <alignment vertical="center" wrapText="1"/>
    </xf>
    <xf numFmtId="0" fontId="25" fillId="4" borderId="27" xfId="0" applyFont="1" applyFill="1" applyBorder="1" applyAlignment="1">
      <alignment vertical="center" wrapText="1"/>
    </xf>
    <xf numFmtId="0" fontId="25" fillId="4" borderId="29" xfId="0" applyFont="1" applyFill="1" applyBorder="1" applyAlignment="1">
      <alignment vertical="center" wrapText="1"/>
    </xf>
    <xf numFmtId="0" fontId="25" fillId="4" borderId="12" xfId="0" applyFont="1" applyFill="1" applyBorder="1" applyAlignment="1">
      <alignment vertical="center" wrapText="1"/>
    </xf>
    <xf numFmtId="0" fontId="25" fillId="4" borderId="0" xfId="0" applyFont="1" applyFill="1" applyBorder="1" applyAlignment="1">
      <alignment vertical="center" wrapText="1"/>
    </xf>
    <xf numFmtId="0" fontId="25" fillId="4" borderId="3" xfId="0" applyFont="1" applyFill="1" applyBorder="1" applyAlignment="1">
      <alignment vertical="center" wrapText="1"/>
    </xf>
    <xf numFmtId="0" fontId="25" fillId="4" borderId="20" xfId="0" applyFont="1" applyFill="1" applyBorder="1" applyAlignment="1">
      <alignment vertical="center" wrapText="1"/>
    </xf>
    <xf numFmtId="0" fontId="25" fillId="4" borderId="7" xfId="0" applyFont="1" applyFill="1" applyBorder="1" applyAlignment="1">
      <alignment vertical="center" wrapText="1"/>
    </xf>
    <xf numFmtId="0" fontId="25" fillId="4" borderId="9" xfId="0" applyFont="1" applyFill="1" applyBorder="1" applyAlignment="1">
      <alignment vertical="center" wrapText="1"/>
    </xf>
    <xf numFmtId="0" fontId="25" fillId="5" borderId="0" xfId="0" applyFont="1" applyFill="1" applyBorder="1" applyAlignment="1">
      <alignment vertical="center" wrapText="1"/>
    </xf>
    <xf numFmtId="9" fontId="57" fillId="4" borderId="34" xfId="5" applyNumberFormat="1" applyFont="1" applyFill="1" applyBorder="1" applyAlignment="1">
      <alignment horizontal="center"/>
    </xf>
    <xf numFmtId="0" fontId="57" fillId="4" borderId="34" xfId="5" applyFont="1" applyFill="1" applyBorder="1" applyAlignment="1">
      <alignment vertical="center" wrapText="1"/>
    </xf>
    <xf numFmtId="0" fontId="1" fillId="0" borderId="29" xfId="0" applyFont="1" applyBorder="1" applyAlignment="1">
      <alignment vertical="center" wrapText="1"/>
    </xf>
    <xf numFmtId="0" fontId="57" fillId="4" borderId="12" xfId="5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7" fillId="4" borderId="20" xfId="5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3" borderId="12" xfId="0" applyFill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0" xfId="0" applyAlignment="1"/>
    <xf numFmtId="0" fontId="1" fillId="5" borderId="12" xfId="0" applyFont="1" applyFill="1" applyBorder="1" applyAlignment="1">
      <alignment vertical="center" wrapText="1"/>
    </xf>
    <xf numFmtId="0" fontId="1" fillId="5" borderId="16" xfId="0" applyFont="1" applyFill="1" applyBorder="1" applyAlignment="1">
      <alignment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57" fillId="5" borderId="0" xfId="10" applyFont="1" applyFill="1" applyAlignment="1">
      <alignment wrapText="1"/>
    </xf>
  </cellXfs>
  <cellStyles count="24">
    <cellStyle name="Bad" xfId="23" builtinId="27"/>
    <cellStyle name="Comma" xfId="2" builtinId="3"/>
    <cellStyle name="Comma 2" xfId="6"/>
    <cellStyle name="Comma 2 2" xfId="9"/>
    <cellStyle name="Comma 2 2 2" xfId="17"/>
    <cellStyle name="Comma 6" xfId="13"/>
    <cellStyle name="Comma 6 7" xfId="15"/>
    <cellStyle name="Currency" xfId="19" builtinId="4"/>
    <cellStyle name="Currency 2" xfId="22"/>
    <cellStyle name="Heading 1 2" xfId="21"/>
    <cellStyle name="Hyperlink" xfId="1" builtinId="8"/>
    <cellStyle name="Hyperlink 2" xfId="8"/>
    <cellStyle name="Normal" xfId="0" builtinId="0"/>
    <cellStyle name="Normal 10" xfId="11"/>
    <cellStyle name="Normal 11" xfId="4"/>
    <cellStyle name="Normal 14" xfId="10"/>
    <cellStyle name="Normal 14 6" xfId="14"/>
    <cellStyle name="Normal 14 7" xfId="18"/>
    <cellStyle name="Normal 2" xfId="5"/>
    <cellStyle name="Normal 3" xfId="20"/>
    <cellStyle name="Normal 5" xfId="12"/>
    <cellStyle name="Percent" xfId="3" builtinId="5"/>
    <cellStyle name="Percent 2" xfId="7"/>
    <cellStyle name="Percent 5" xfId="16"/>
  </cellStyles>
  <dxfs count="9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DC6D"/>
      <color rgb="FFFFC502"/>
      <color rgb="FF05CEC7"/>
      <color rgb="FF410099"/>
      <color rgb="FF92D631"/>
      <color rgb="FF8B9EFF"/>
      <color rgb="FFFABE00"/>
      <color rgb="FFFFC715"/>
      <color rgb="FF5DBAFF"/>
      <color rgb="FFC1E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multiLvlStrRef>
              <c:f>'Chapter 6'!$A$1485:$D$1579</c:f>
            </c:multiLvlStrRef>
          </c:cat>
          <c:val>
            <c:numRef>
              <c:f>'Chapter 6'!$W$1485:$W$1579</c:f>
              <c:numCache>
                <c:formatCode>_-* #,##0.0_-;\-* #,##0.0_-;_-* "-"??_-;_-@_-</c:formatCode>
                <c:ptCount val="95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'Appendix charts'!#REF!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29-4111-B506-740DCCB258C3}"/>
            </c:ext>
          </c:extLst>
        </c:ser>
        <c:ser>
          <c:idx val="1"/>
          <c:order val="1"/>
          <c:spPr>
            <a:solidFill>
              <a:schemeClr val="tx2"/>
            </a:solidFill>
          </c:spPr>
          <c:invertIfNegative val="0"/>
          <c:cat>
            <c:multiLvlStrRef>
              <c:f>'Chapter 6'!$A$1485:$D$1579</c:f>
            </c:multiLvlStrRef>
          </c:cat>
          <c:val>
            <c:numRef>
              <c:f>'Chapter 6'!$X$1485:$X$1579</c:f>
              <c:numCache>
                <c:formatCode>_-* #,##0.0_-;\-* #,##0.0_-;_-* "-"??_-;_-@_-</c:formatCode>
                <c:ptCount val="95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'Appendix charts'!#REF!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229-4111-B506-740DCCB25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184192"/>
        <c:axId val="138185728"/>
      </c:barChart>
      <c:catAx>
        <c:axId val="13818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138185728"/>
        <c:crosses val="autoZero"/>
        <c:auto val="1"/>
        <c:lblAlgn val="ctr"/>
        <c:lblOffset val="100"/>
        <c:noMultiLvlLbl val="0"/>
      </c:catAx>
      <c:valAx>
        <c:axId val="1381857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100" baseline="0"/>
            </a:pPr>
            <a:endParaRPr lang="en-US"/>
          </a:p>
        </c:txPr>
        <c:crossAx val="138184192"/>
        <c:crosses val="autoZero"/>
        <c:crossBetween val="between"/>
        <c:majorUnit val="0.2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Change in portion of fixed charges to total IIO charges 2009-10 to 2016-17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6'!$AJ$2008:$AJ$2035</c:f>
              <c:numCache>
                <c:formatCode>General</c:formatCode>
                <c:ptCount val="28"/>
              </c:numCache>
            </c:numRef>
          </c:cat>
          <c:val>
            <c:numRef>
              <c:f>'Chapter 6'!$AM$2008:$AM$2035</c:f>
              <c:numCache>
                <c:formatCode>0.0%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085C-4830-9203-5370232C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32032"/>
        <c:axId val="140333824"/>
      </c:barChart>
      <c:catAx>
        <c:axId val="140332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40333824"/>
        <c:crosses val="autoZero"/>
        <c:auto val="1"/>
        <c:lblAlgn val="ctr"/>
        <c:lblOffset val="100"/>
        <c:noMultiLvlLbl val="0"/>
      </c:catAx>
      <c:valAx>
        <c:axId val="140333824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crossAx val="14033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1" Type="http://schemas.openxmlformats.org/officeDocument/2006/relationships/image" Target="../media/image46.emf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2</xdr:row>
      <xdr:rowOff>142875</xdr:rowOff>
    </xdr:from>
    <xdr:to>
      <xdr:col>4</xdr:col>
      <xdr:colOff>170367</xdr:colOff>
      <xdr:row>9</xdr:row>
      <xdr:rowOff>9525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523875"/>
          <a:ext cx="3243580" cy="120015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263299</xdr:colOff>
      <xdr:row>235</xdr:row>
      <xdr:rowOff>37420</xdr:rowOff>
    </xdr:from>
    <xdr:ext cx="7407729" cy="5112203"/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54049" y="40954099"/>
          <a:ext cx="7407729" cy="511220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394608</xdr:colOff>
      <xdr:row>1411</xdr:row>
      <xdr:rowOff>190498</xdr:rowOff>
    </xdr:from>
    <xdr:to>
      <xdr:col>20</xdr:col>
      <xdr:colOff>100886</xdr:colOff>
      <xdr:row>1446</xdr:row>
      <xdr:rowOff>185785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48965" y="354398034"/>
          <a:ext cx="9748349" cy="713903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571499</xdr:colOff>
      <xdr:row>361</xdr:row>
      <xdr:rowOff>13606</xdr:rowOff>
    </xdr:from>
    <xdr:to>
      <xdr:col>17</xdr:col>
      <xdr:colOff>808088</xdr:colOff>
      <xdr:row>409</xdr:row>
      <xdr:rowOff>168822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95463" y="73791535"/>
          <a:ext cx="16265804" cy="9938751"/>
        </a:xfrm>
        <a:prstGeom prst="rect">
          <a:avLst/>
        </a:prstGeom>
      </xdr:spPr>
    </xdr:pic>
    <xdr:clientData/>
  </xdr:twoCellAnchor>
  <xdr:twoCellAnchor editAs="oneCell">
    <xdr:from>
      <xdr:col>6</xdr:col>
      <xdr:colOff>529442</xdr:colOff>
      <xdr:row>510</xdr:row>
      <xdr:rowOff>218952</xdr:rowOff>
    </xdr:from>
    <xdr:to>
      <xdr:col>18</xdr:col>
      <xdr:colOff>749903</xdr:colOff>
      <xdr:row>562</xdr:row>
      <xdr:rowOff>148440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53406" y="107089452"/>
          <a:ext cx="17501533" cy="10760775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231322</xdr:colOff>
      <xdr:row>154</xdr:row>
      <xdr:rowOff>149678</xdr:rowOff>
    </xdr:from>
    <xdr:to>
      <xdr:col>6</xdr:col>
      <xdr:colOff>1698088</xdr:colOff>
      <xdr:row>170</xdr:row>
      <xdr:rowOff>182076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27572" y="28411714"/>
          <a:ext cx="5303980" cy="3292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1347105</xdr:colOff>
      <xdr:row>179</xdr:row>
      <xdr:rowOff>163286</xdr:rowOff>
    </xdr:from>
    <xdr:to>
      <xdr:col>3</xdr:col>
      <xdr:colOff>802819</xdr:colOff>
      <xdr:row>197</xdr:row>
      <xdr:rowOff>116706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7105" y="37201929"/>
          <a:ext cx="5728607" cy="338242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1850570</xdr:colOff>
      <xdr:row>208</xdr:row>
      <xdr:rowOff>171008</xdr:rowOff>
    </xdr:from>
    <xdr:to>
      <xdr:col>3</xdr:col>
      <xdr:colOff>1973035</xdr:colOff>
      <xdr:row>228</xdr:row>
      <xdr:rowOff>163653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50570" y="42870222"/>
          <a:ext cx="6395358" cy="3802645"/>
        </a:xfrm>
        <a:prstGeom prst="rect">
          <a:avLst/>
        </a:prstGeom>
      </xdr:spPr>
    </xdr:pic>
    <xdr:clientData/>
  </xdr:twoCellAnchor>
  <xdr:twoCellAnchor editAs="oneCell">
    <xdr:from>
      <xdr:col>4</xdr:col>
      <xdr:colOff>598714</xdr:colOff>
      <xdr:row>692</xdr:row>
      <xdr:rowOff>231321</xdr:rowOff>
    </xdr:from>
    <xdr:to>
      <xdr:col>13</xdr:col>
      <xdr:colOff>380307</xdr:colOff>
      <xdr:row>720</xdr:row>
      <xdr:rowOff>47979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94964" y="147719142"/>
          <a:ext cx="14613379" cy="5980694"/>
        </a:xfrm>
        <a:prstGeom prst="rect">
          <a:avLst/>
        </a:prstGeom>
      </xdr:spPr>
    </xdr:pic>
    <xdr:clientData/>
  </xdr:twoCellAnchor>
  <xdr:twoCellAnchor editAs="oneCell">
    <xdr:from>
      <xdr:col>4</xdr:col>
      <xdr:colOff>911678</xdr:colOff>
      <xdr:row>806</xdr:row>
      <xdr:rowOff>95250</xdr:rowOff>
    </xdr:from>
    <xdr:to>
      <xdr:col>13</xdr:col>
      <xdr:colOff>546954</xdr:colOff>
      <xdr:row>831</xdr:row>
      <xdr:rowOff>65136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07928" y="171259500"/>
          <a:ext cx="14467062" cy="5480779"/>
        </a:xfrm>
        <a:prstGeom prst="rect">
          <a:avLst/>
        </a:prstGeom>
      </xdr:spPr>
    </xdr:pic>
    <xdr:clientData/>
  </xdr:twoCellAnchor>
  <xdr:twoCellAnchor editAs="oneCell">
    <xdr:from>
      <xdr:col>4</xdr:col>
      <xdr:colOff>925286</xdr:colOff>
      <xdr:row>1252</xdr:row>
      <xdr:rowOff>0</xdr:rowOff>
    </xdr:from>
    <xdr:to>
      <xdr:col>14</xdr:col>
      <xdr:colOff>667631</xdr:colOff>
      <xdr:row>1288</xdr:row>
      <xdr:rowOff>2634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21536" y="268264821"/>
          <a:ext cx="15186452" cy="7791363"/>
        </a:xfrm>
        <a:prstGeom prst="rect">
          <a:avLst/>
        </a:prstGeom>
      </xdr:spPr>
    </xdr:pic>
    <xdr:clientData/>
  </xdr:twoCellAnchor>
  <xdr:oneCellAnchor>
    <xdr:from>
      <xdr:col>0</xdr:col>
      <xdr:colOff>1238250</xdr:colOff>
      <xdr:row>101</xdr:row>
      <xdr:rowOff>27215</xdr:rowOff>
    </xdr:from>
    <xdr:ext cx="5785605" cy="3651821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0" y="21485679"/>
          <a:ext cx="5785605" cy="3651821"/>
        </a:xfrm>
        <a:prstGeom prst="rect">
          <a:avLst/>
        </a:prstGeom>
      </xdr:spPr>
    </xdr:pic>
    <xdr:clientData/>
  </xdr:oneCellAnchor>
  <xdr:twoCellAnchor editAs="oneCell">
    <xdr:from>
      <xdr:col>4</xdr:col>
      <xdr:colOff>500743</xdr:colOff>
      <xdr:row>255</xdr:row>
      <xdr:rowOff>130629</xdr:rowOff>
    </xdr:from>
    <xdr:to>
      <xdr:col>7</xdr:col>
      <xdr:colOff>1771510</xdr:colOff>
      <xdr:row>279</xdr:row>
      <xdr:rowOff>181559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35143" y="49987200"/>
          <a:ext cx="7181710" cy="4840644"/>
        </a:xfrm>
        <a:prstGeom prst="rect">
          <a:avLst/>
        </a:prstGeom>
      </xdr:spPr>
    </xdr:pic>
    <xdr:clientData/>
  </xdr:twoCellAnchor>
  <xdr:twoCellAnchor editAs="oneCell">
    <xdr:from>
      <xdr:col>4</xdr:col>
      <xdr:colOff>827315</xdr:colOff>
      <xdr:row>280</xdr:row>
      <xdr:rowOff>174170</xdr:rowOff>
    </xdr:from>
    <xdr:to>
      <xdr:col>8</xdr:col>
      <xdr:colOff>772886</xdr:colOff>
      <xdr:row>303</xdr:row>
      <xdr:rowOff>32657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61715" y="55016399"/>
          <a:ext cx="7826828" cy="4506687"/>
        </a:xfrm>
        <a:prstGeom prst="rect">
          <a:avLst/>
        </a:prstGeom>
      </xdr:spPr>
    </xdr:pic>
    <xdr:clientData/>
  </xdr:twoCellAnchor>
  <xdr:twoCellAnchor editAs="oneCell">
    <xdr:from>
      <xdr:col>4</xdr:col>
      <xdr:colOff>620485</xdr:colOff>
      <xdr:row>306</xdr:row>
      <xdr:rowOff>174172</xdr:rowOff>
    </xdr:from>
    <xdr:to>
      <xdr:col>8</xdr:col>
      <xdr:colOff>228599</xdr:colOff>
      <xdr:row>330</xdr:row>
      <xdr:rowOff>73676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54885" y="60034715"/>
          <a:ext cx="7489371" cy="4700423"/>
        </a:xfrm>
        <a:prstGeom prst="rect">
          <a:avLst/>
        </a:prstGeom>
      </xdr:spPr>
    </xdr:pic>
    <xdr:clientData/>
  </xdr:twoCellAnchor>
  <xdr:twoCellAnchor editAs="oneCell">
    <xdr:from>
      <xdr:col>4</xdr:col>
      <xdr:colOff>598714</xdr:colOff>
      <xdr:row>893</xdr:row>
      <xdr:rowOff>0</xdr:rowOff>
    </xdr:from>
    <xdr:to>
      <xdr:col>14</xdr:col>
      <xdr:colOff>867028</xdr:colOff>
      <xdr:row>922</xdr:row>
      <xdr:rowOff>158170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33114" y="182455457"/>
          <a:ext cx="16107028" cy="6297714"/>
        </a:xfrm>
        <a:prstGeom prst="rect">
          <a:avLst/>
        </a:prstGeom>
      </xdr:spPr>
    </xdr:pic>
    <xdr:clientData/>
  </xdr:twoCellAnchor>
  <xdr:twoCellAnchor editAs="oneCell">
    <xdr:from>
      <xdr:col>4</xdr:col>
      <xdr:colOff>576943</xdr:colOff>
      <xdr:row>1041</xdr:row>
      <xdr:rowOff>152400</xdr:rowOff>
    </xdr:from>
    <xdr:to>
      <xdr:col>11</xdr:col>
      <xdr:colOff>961681</xdr:colOff>
      <xdr:row>1079</xdr:row>
      <xdr:rowOff>28541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111343" y="212042829"/>
          <a:ext cx="12979509" cy="7779170"/>
        </a:xfrm>
        <a:prstGeom prst="rect">
          <a:avLst/>
        </a:prstGeom>
      </xdr:spPr>
    </xdr:pic>
    <xdr:clientData/>
  </xdr:twoCellAnchor>
  <xdr:twoCellAnchor editAs="oneCell">
    <xdr:from>
      <xdr:col>4</xdr:col>
      <xdr:colOff>1284515</xdr:colOff>
      <xdr:row>1138</xdr:row>
      <xdr:rowOff>97972</xdr:rowOff>
    </xdr:from>
    <xdr:to>
      <xdr:col>12</xdr:col>
      <xdr:colOff>185300</xdr:colOff>
      <xdr:row>1179</xdr:row>
      <xdr:rowOff>38613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18915" y="231430286"/>
          <a:ext cx="12845385" cy="8431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595313</xdr:colOff>
      <xdr:row>6</xdr:row>
      <xdr:rowOff>83345</xdr:rowOff>
    </xdr:from>
    <xdr:to>
      <xdr:col>4</xdr:col>
      <xdr:colOff>1413956</xdr:colOff>
      <xdr:row>20</xdr:row>
      <xdr:rowOff>109165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6157" y="1321595"/>
          <a:ext cx="4057143" cy="29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452438</xdr:colOff>
      <xdr:row>32</xdr:row>
      <xdr:rowOff>11906</xdr:rowOff>
    </xdr:from>
    <xdr:to>
      <xdr:col>7</xdr:col>
      <xdr:colOff>623057</xdr:colOff>
      <xdr:row>49</xdr:row>
      <xdr:rowOff>30507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2532" y="6631781"/>
          <a:ext cx="6647619" cy="35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51</xdr:row>
      <xdr:rowOff>95250</xdr:rowOff>
    </xdr:from>
    <xdr:to>
      <xdr:col>7</xdr:col>
      <xdr:colOff>484957</xdr:colOff>
      <xdr:row>69</xdr:row>
      <xdr:rowOff>16206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88718" y="10679906"/>
          <a:ext cx="6533333" cy="36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448235</xdr:colOff>
      <xdr:row>22</xdr:row>
      <xdr:rowOff>78441</xdr:rowOff>
    </xdr:from>
    <xdr:to>
      <xdr:col>18</xdr:col>
      <xdr:colOff>493690</xdr:colOff>
      <xdr:row>45</xdr:row>
      <xdr:rowOff>185427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6147" y="5053853"/>
          <a:ext cx="12876190" cy="4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605118</xdr:colOff>
      <xdr:row>837</xdr:row>
      <xdr:rowOff>56029</xdr:rowOff>
    </xdr:from>
    <xdr:to>
      <xdr:col>11</xdr:col>
      <xdr:colOff>328919</xdr:colOff>
      <xdr:row>861</xdr:row>
      <xdr:rowOff>26886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118" y="161476764"/>
          <a:ext cx="13238095" cy="45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324971</xdr:colOff>
      <xdr:row>864</xdr:row>
      <xdr:rowOff>0</xdr:rowOff>
    </xdr:from>
    <xdr:to>
      <xdr:col>11</xdr:col>
      <xdr:colOff>211248</xdr:colOff>
      <xdr:row>889</xdr:row>
      <xdr:rowOff>137191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07324" y="166586647"/>
          <a:ext cx="8828571" cy="5123809"/>
        </a:xfrm>
        <a:prstGeom prst="rect">
          <a:avLst/>
        </a:prstGeom>
      </xdr:spPr>
    </xdr:pic>
    <xdr:clientData/>
  </xdr:twoCellAnchor>
  <xdr:twoCellAnchor editAs="oneCell">
    <xdr:from>
      <xdr:col>3</xdr:col>
      <xdr:colOff>683560</xdr:colOff>
      <xdr:row>4887</xdr:row>
      <xdr:rowOff>67234</xdr:rowOff>
    </xdr:from>
    <xdr:to>
      <xdr:col>11</xdr:col>
      <xdr:colOff>560314</xdr:colOff>
      <xdr:row>4908</xdr:row>
      <xdr:rowOff>50458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65913" y="933293116"/>
          <a:ext cx="8819048" cy="42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257735</xdr:colOff>
      <xdr:row>5014</xdr:row>
      <xdr:rowOff>100853</xdr:rowOff>
    </xdr:from>
    <xdr:to>
      <xdr:col>24</xdr:col>
      <xdr:colOff>169265</xdr:colOff>
      <xdr:row>5044</xdr:row>
      <xdr:rowOff>110032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86147" y="957800382"/>
          <a:ext cx="13000000" cy="59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5116</xdr:row>
      <xdr:rowOff>0</xdr:rowOff>
    </xdr:from>
    <xdr:to>
      <xdr:col>9</xdr:col>
      <xdr:colOff>267277</xdr:colOff>
      <xdr:row>5136</xdr:row>
      <xdr:rowOff>13525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9353" y="977197765"/>
          <a:ext cx="8828571" cy="3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557892</xdr:colOff>
      <xdr:row>4912</xdr:row>
      <xdr:rowOff>95250</xdr:rowOff>
    </xdr:from>
    <xdr:to>
      <xdr:col>26</xdr:col>
      <xdr:colOff>221558</xdr:colOff>
      <xdr:row>4939</xdr:row>
      <xdr:rowOff>101381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83785" y="937899536"/>
          <a:ext cx="12780952" cy="53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369794</xdr:colOff>
      <xdr:row>55</xdr:row>
      <xdr:rowOff>56029</xdr:rowOff>
    </xdr:from>
    <xdr:to>
      <xdr:col>19</xdr:col>
      <xdr:colOff>398193</xdr:colOff>
      <xdr:row>82</xdr:row>
      <xdr:rowOff>169032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4147" y="12259235"/>
          <a:ext cx="10371428" cy="58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347382</xdr:colOff>
      <xdr:row>96</xdr:row>
      <xdr:rowOff>112058</xdr:rowOff>
    </xdr:from>
    <xdr:to>
      <xdr:col>13</xdr:col>
      <xdr:colOff>336195</xdr:colOff>
      <xdr:row>113</xdr:row>
      <xdr:rowOff>151951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794" y="24675352"/>
          <a:ext cx="8819048" cy="3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672353</xdr:colOff>
      <xdr:row>133</xdr:row>
      <xdr:rowOff>123264</xdr:rowOff>
    </xdr:from>
    <xdr:to>
      <xdr:col>8</xdr:col>
      <xdr:colOff>214232</xdr:colOff>
      <xdr:row>167</xdr:row>
      <xdr:rowOff>138598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353" y="32183293"/>
          <a:ext cx="9996967" cy="534933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170</xdr:row>
      <xdr:rowOff>149678</xdr:rowOff>
    </xdr:from>
    <xdr:to>
      <xdr:col>11</xdr:col>
      <xdr:colOff>1291535</xdr:colOff>
      <xdr:row>188</xdr:row>
      <xdr:rowOff>43047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4821" y="38617071"/>
          <a:ext cx="9142857" cy="3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205</xdr:row>
      <xdr:rowOff>190500</xdr:rowOff>
    </xdr:from>
    <xdr:to>
      <xdr:col>7</xdr:col>
      <xdr:colOff>306345</xdr:colOff>
      <xdr:row>235</xdr:row>
      <xdr:rowOff>98726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464" y="46073786"/>
          <a:ext cx="9409524" cy="48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272143</xdr:colOff>
      <xdr:row>240</xdr:row>
      <xdr:rowOff>136071</xdr:rowOff>
    </xdr:from>
    <xdr:to>
      <xdr:col>20</xdr:col>
      <xdr:colOff>667905</xdr:colOff>
      <xdr:row>263</xdr:row>
      <xdr:rowOff>134048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6286" y="51816000"/>
          <a:ext cx="12533333" cy="5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266</xdr:row>
      <xdr:rowOff>95251</xdr:rowOff>
    </xdr:from>
    <xdr:to>
      <xdr:col>14</xdr:col>
      <xdr:colOff>351071</xdr:colOff>
      <xdr:row>290</xdr:row>
      <xdr:rowOff>116478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70071" y="57612644"/>
          <a:ext cx="10828571" cy="4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421821</xdr:colOff>
      <xdr:row>295</xdr:row>
      <xdr:rowOff>0</xdr:rowOff>
    </xdr:from>
    <xdr:to>
      <xdr:col>11</xdr:col>
      <xdr:colOff>1284737</xdr:colOff>
      <xdr:row>316</xdr:row>
      <xdr:rowOff>165477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15642" y="62728929"/>
          <a:ext cx="9095238" cy="42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421822</xdr:colOff>
      <xdr:row>320</xdr:row>
      <xdr:rowOff>122464</xdr:rowOff>
    </xdr:from>
    <xdr:to>
      <xdr:col>13</xdr:col>
      <xdr:colOff>471060</xdr:colOff>
      <xdr:row>339</xdr:row>
      <xdr:rowOff>44416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39643" y="67681928"/>
          <a:ext cx="8866667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348</xdr:row>
      <xdr:rowOff>108857</xdr:rowOff>
    </xdr:from>
    <xdr:to>
      <xdr:col>6</xdr:col>
      <xdr:colOff>618000</xdr:colOff>
      <xdr:row>372</xdr:row>
      <xdr:rowOff>9048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73737107"/>
          <a:ext cx="9000000" cy="3819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462643</xdr:colOff>
      <xdr:row>98</xdr:row>
      <xdr:rowOff>151279</xdr:rowOff>
    </xdr:from>
    <xdr:to>
      <xdr:col>8</xdr:col>
      <xdr:colOff>1457997</xdr:colOff>
      <xdr:row>130</xdr:row>
      <xdr:rowOff>25941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643" y="23732458"/>
          <a:ext cx="13255390" cy="640609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173</xdr:row>
      <xdr:rowOff>13607</xdr:rowOff>
    </xdr:from>
    <xdr:to>
      <xdr:col>8</xdr:col>
      <xdr:colOff>1359070</xdr:colOff>
      <xdr:row>199</xdr:row>
      <xdr:rowOff>192536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9" y="41120786"/>
          <a:ext cx="13142857" cy="5485714"/>
        </a:xfrm>
        <a:prstGeom prst="rect">
          <a:avLst/>
        </a:prstGeom>
      </xdr:spPr>
    </xdr:pic>
    <xdr:clientData/>
  </xdr:twoCellAnchor>
  <xdr:twoCellAnchor editAs="oneCell">
    <xdr:from>
      <xdr:col>7</xdr:col>
      <xdr:colOff>462644</xdr:colOff>
      <xdr:row>204</xdr:row>
      <xdr:rowOff>81642</xdr:rowOff>
    </xdr:from>
    <xdr:to>
      <xdr:col>22</xdr:col>
      <xdr:colOff>269144</xdr:colOff>
      <xdr:row>223</xdr:row>
      <xdr:rowOff>94689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12287" y="47516142"/>
          <a:ext cx="13114286" cy="44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653143</xdr:colOff>
      <xdr:row>227</xdr:row>
      <xdr:rowOff>176894</xdr:rowOff>
    </xdr:from>
    <xdr:to>
      <xdr:col>22</xdr:col>
      <xdr:colOff>383452</xdr:colOff>
      <xdr:row>245</xdr:row>
      <xdr:rowOff>187155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02786" y="52890965"/>
          <a:ext cx="13038095" cy="49904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98712</xdr:colOff>
      <xdr:row>1480</xdr:row>
      <xdr:rowOff>185736</xdr:rowOff>
    </xdr:from>
    <xdr:to>
      <xdr:col>66</xdr:col>
      <xdr:colOff>930853</xdr:colOff>
      <xdr:row>1508</xdr:row>
      <xdr:rowOff>100011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656166</xdr:colOff>
      <xdr:row>2006</xdr:row>
      <xdr:rowOff>30692</xdr:rowOff>
    </xdr:from>
    <xdr:to>
      <xdr:col>54</xdr:col>
      <xdr:colOff>222250</xdr:colOff>
      <xdr:row>2036</xdr:row>
      <xdr:rowOff>105192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503464</xdr:colOff>
      <xdr:row>106</xdr:row>
      <xdr:rowOff>122465</xdr:rowOff>
    </xdr:from>
    <xdr:to>
      <xdr:col>18</xdr:col>
      <xdr:colOff>63761</xdr:colOff>
      <xdr:row>122</xdr:row>
      <xdr:rowOff>155882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33857" y="23771679"/>
          <a:ext cx="12419047" cy="48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489857</xdr:colOff>
      <xdr:row>76</xdr:row>
      <xdr:rowOff>163287</xdr:rowOff>
    </xdr:from>
    <xdr:to>
      <xdr:col>18</xdr:col>
      <xdr:colOff>50154</xdr:colOff>
      <xdr:row>95</xdr:row>
      <xdr:rowOff>49762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0" y="16478251"/>
          <a:ext cx="12419047" cy="46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326571</xdr:colOff>
      <xdr:row>160</xdr:row>
      <xdr:rowOff>54428</xdr:rowOff>
    </xdr:from>
    <xdr:to>
      <xdr:col>15</xdr:col>
      <xdr:colOff>292881</xdr:colOff>
      <xdr:row>197</xdr:row>
      <xdr:rowOff>45357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94571" y="36535178"/>
          <a:ext cx="8266667" cy="7257143"/>
        </a:xfrm>
        <a:prstGeom prst="rect">
          <a:avLst/>
        </a:prstGeom>
      </xdr:spPr>
    </xdr:pic>
    <xdr:clientData/>
  </xdr:twoCellAnchor>
  <xdr:twoCellAnchor editAs="oneCell">
    <xdr:from>
      <xdr:col>5</xdr:col>
      <xdr:colOff>394607</xdr:colOff>
      <xdr:row>205</xdr:row>
      <xdr:rowOff>122464</xdr:rowOff>
    </xdr:from>
    <xdr:to>
      <xdr:col>16</xdr:col>
      <xdr:colOff>691036</xdr:colOff>
      <xdr:row>228</xdr:row>
      <xdr:rowOff>38881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64286" y="45447857"/>
          <a:ext cx="12542857" cy="4638095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748393</xdr:colOff>
      <xdr:row>234</xdr:row>
      <xdr:rowOff>176893</xdr:rowOff>
    </xdr:from>
    <xdr:to>
      <xdr:col>17</xdr:col>
      <xdr:colOff>164441</xdr:colOff>
      <xdr:row>259</xdr:row>
      <xdr:rowOff>168107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18072" y="51448607"/>
          <a:ext cx="12533333" cy="497142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857249</xdr:colOff>
      <xdr:row>270</xdr:row>
      <xdr:rowOff>40821</xdr:rowOff>
    </xdr:from>
    <xdr:to>
      <xdr:col>17</xdr:col>
      <xdr:colOff>216154</xdr:colOff>
      <xdr:row>291</xdr:row>
      <xdr:rowOff>53880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26928" y="58510714"/>
          <a:ext cx="12476190" cy="4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693965</xdr:colOff>
      <xdr:row>295</xdr:row>
      <xdr:rowOff>108858</xdr:rowOff>
    </xdr:from>
    <xdr:to>
      <xdr:col>17</xdr:col>
      <xdr:colOff>148108</xdr:colOff>
      <xdr:row>320</xdr:row>
      <xdr:rowOff>149679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1025"/>
        <a:stretch/>
      </xdr:blipFill>
      <xdr:spPr>
        <a:xfrm>
          <a:off x="8463644" y="63763072"/>
          <a:ext cx="12571428" cy="5061857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802821</xdr:colOff>
      <xdr:row>325</xdr:row>
      <xdr:rowOff>163286</xdr:rowOff>
    </xdr:from>
    <xdr:to>
      <xdr:col>17</xdr:col>
      <xdr:colOff>9345</xdr:colOff>
      <xdr:row>349</xdr:row>
      <xdr:rowOff>154524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500" y="69845465"/>
          <a:ext cx="12323809" cy="47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367393</xdr:colOff>
      <xdr:row>450</xdr:row>
      <xdr:rowOff>163286</xdr:rowOff>
    </xdr:from>
    <xdr:to>
      <xdr:col>16</xdr:col>
      <xdr:colOff>549536</xdr:colOff>
      <xdr:row>474</xdr:row>
      <xdr:rowOff>17107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37072" y="93930107"/>
          <a:ext cx="12428571" cy="4657143"/>
        </a:xfrm>
        <a:prstGeom prst="rect">
          <a:avLst/>
        </a:prstGeom>
      </xdr:spPr>
    </xdr:pic>
    <xdr:clientData/>
  </xdr:twoCellAnchor>
  <xdr:twoCellAnchor editAs="oneCell">
    <xdr:from>
      <xdr:col>5</xdr:col>
      <xdr:colOff>340179</xdr:colOff>
      <xdr:row>546</xdr:row>
      <xdr:rowOff>0</xdr:rowOff>
    </xdr:from>
    <xdr:to>
      <xdr:col>16</xdr:col>
      <xdr:colOff>579465</xdr:colOff>
      <xdr:row>569</xdr:row>
      <xdr:rowOff>48405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09858" y="112354179"/>
          <a:ext cx="12485714" cy="464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340179</xdr:colOff>
      <xdr:row>5</xdr:row>
      <xdr:rowOff>95250</xdr:rowOff>
    </xdr:from>
    <xdr:to>
      <xdr:col>15</xdr:col>
      <xdr:colOff>888798</xdr:colOff>
      <xdr:row>35</xdr:row>
      <xdr:rowOff>26824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3643" y="1156607"/>
          <a:ext cx="8876190" cy="5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408215</xdr:colOff>
      <xdr:row>39</xdr:row>
      <xdr:rowOff>68035</xdr:rowOff>
    </xdr:from>
    <xdr:to>
      <xdr:col>20</xdr:col>
      <xdr:colOff>747275</xdr:colOff>
      <xdr:row>61</xdr:row>
      <xdr:rowOff>68797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1646"/>
        <a:stretch/>
      </xdr:blipFill>
      <xdr:spPr>
        <a:xfrm>
          <a:off x="13539108" y="7660821"/>
          <a:ext cx="8952381" cy="423258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64</xdr:row>
      <xdr:rowOff>95250</xdr:rowOff>
    </xdr:from>
    <xdr:to>
      <xdr:col>15</xdr:col>
      <xdr:colOff>767716</xdr:colOff>
      <xdr:row>86</xdr:row>
      <xdr:rowOff>187237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4465" y="12504964"/>
          <a:ext cx="8714286" cy="4323809"/>
        </a:xfrm>
        <a:prstGeom prst="rect">
          <a:avLst/>
        </a:prstGeom>
      </xdr:spPr>
    </xdr:pic>
    <xdr:clientData/>
  </xdr:twoCellAnchor>
  <xdr:twoCellAnchor editAs="oneCell">
    <xdr:from>
      <xdr:col>6</xdr:col>
      <xdr:colOff>598715</xdr:colOff>
      <xdr:row>90</xdr:row>
      <xdr:rowOff>54428</xdr:rowOff>
    </xdr:from>
    <xdr:to>
      <xdr:col>16</xdr:col>
      <xdr:colOff>143131</xdr:colOff>
      <xdr:row>111</xdr:row>
      <xdr:rowOff>70251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22179" y="17471571"/>
          <a:ext cx="8838095" cy="4057143"/>
        </a:xfrm>
        <a:prstGeom prst="rect">
          <a:avLst/>
        </a:prstGeom>
      </xdr:spPr>
    </xdr:pic>
    <xdr:clientData/>
  </xdr:twoCellAnchor>
  <xdr:twoCellAnchor editAs="oneCell">
    <xdr:from>
      <xdr:col>6</xdr:col>
      <xdr:colOff>326572</xdr:colOff>
      <xdr:row>116</xdr:row>
      <xdr:rowOff>27215</xdr:rowOff>
    </xdr:from>
    <xdr:to>
      <xdr:col>16</xdr:col>
      <xdr:colOff>70988</xdr:colOff>
      <xdr:row>140</xdr:row>
      <xdr:rowOff>52488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0036" y="22451786"/>
          <a:ext cx="9038095" cy="4638095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142</xdr:row>
      <xdr:rowOff>108857</xdr:rowOff>
    </xdr:from>
    <xdr:to>
      <xdr:col>15</xdr:col>
      <xdr:colOff>650678</xdr:colOff>
      <xdr:row>162</xdr:row>
      <xdr:rowOff>124703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3142" y="27540857"/>
          <a:ext cx="8828571" cy="3866667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272143</xdr:colOff>
      <xdr:row>167</xdr:row>
      <xdr:rowOff>0</xdr:rowOff>
    </xdr:from>
    <xdr:to>
      <xdr:col>15</xdr:col>
      <xdr:colOff>811239</xdr:colOff>
      <xdr:row>188</xdr:row>
      <xdr:rowOff>19905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95607" y="32262536"/>
          <a:ext cx="8866667" cy="4047619"/>
        </a:xfrm>
        <a:prstGeom prst="rect">
          <a:avLst/>
        </a:prstGeom>
      </xdr:spPr>
    </xdr:pic>
    <xdr:clientData/>
  </xdr:twoCellAnchor>
  <xdr:twoCellAnchor editAs="oneCell">
    <xdr:from>
      <xdr:col>7</xdr:col>
      <xdr:colOff>449036</xdr:colOff>
      <xdr:row>191</xdr:row>
      <xdr:rowOff>81643</xdr:rowOff>
    </xdr:from>
    <xdr:to>
      <xdr:col>17</xdr:col>
      <xdr:colOff>601939</xdr:colOff>
      <xdr:row>212</xdr:row>
      <xdr:rowOff>95249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33857" y="36957000"/>
          <a:ext cx="9446582" cy="42590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381001</xdr:colOff>
      <xdr:row>39</xdr:row>
      <xdr:rowOff>145677</xdr:rowOff>
    </xdr:from>
    <xdr:to>
      <xdr:col>22</xdr:col>
      <xdr:colOff>503525</xdr:colOff>
      <xdr:row>64</xdr:row>
      <xdr:rowOff>92416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2295" y="8157883"/>
          <a:ext cx="10409524" cy="47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sharecl\HomeDrives\tcarr\Desktop\Water%20Monitoring%20Report%20IIO%20Database%202016-17%20-%20tc%20copy%209%20March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6-17%20(TRACKIT%2062332)/water%20monitoring%20report%20BULK%20database%202016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6-17%20(TRACKIT%2062332)/Water%20monitoring%20report%20WPM%20database%202016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harges"/>
      <sheetName val="SideCalcs"/>
      <sheetName val="Revenue 2009-10 to 2016-17"/>
      <sheetName val="Ch5 charts"/>
      <sheetName val="table 1"/>
      <sheetName val="table 2"/>
      <sheetName val="Trade app chgs"/>
      <sheetName val="Snapshot data"/>
      <sheetName val="MDBA entits"/>
      <sheetName val="casual usage"/>
      <sheetName val="table 3 T&amp;T raw data"/>
      <sheetName val="Trans and term clean data"/>
      <sheetName val="IIO - Term Fees"/>
      <sheetName val="Transf Processing Time (new)"/>
      <sheetName val="Transformation"/>
      <sheetName val="Termination"/>
      <sheetName val="Chapter 6 charts"/>
      <sheetName val="Pivot table for trans and term "/>
      <sheetName val="NSW WAL trade data"/>
      <sheetName val="NSW Trans &amp; trade matching"/>
      <sheetName val="Environmental Entitlements"/>
      <sheetName val="WAE on issue &amp; CEWH holdings"/>
      <sheetName val="nsw ewh 2016-17"/>
      <sheetName val="IIO - Term Fees - pivot table"/>
      <sheetName val="IIO - Term Fees side calcs "/>
      <sheetName val="IIO - hypo Term fees"/>
      <sheetName val="OLD Table 1 data"/>
      <sheetName val="nsw environmental trade"/>
      <sheetName val="nsw ewh by source"/>
      <sheetName val="VicTrade"/>
      <sheetName val="Entitlements 2013-14"/>
      <sheetName val="12-13Trans and term data by IIO"/>
      <sheetName val="Tenandra"/>
      <sheetName val="Bridging the Gap"/>
      <sheetName val="Characs"/>
      <sheetName val="CPI"/>
    </sheetNames>
    <sheetDataSet>
      <sheetData sheetId="0" refreshError="1"/>
      <sheetData sheetId="1">
        <row r="3">
          <cell r="X3">
            <v>1</v>
          </cell>
          <cell r="Y3">
            <v>1</v>
          </cell>
          <cell r="Z3">
            <v>1</v>
          </cell>
          <cell r="AA3">
            <v>0.5</v>
          </cell>
          <cell r="AB3">
            <v>0.5</v>
          </cell>
          <cell r="AC3">
            <v>0.5</v>
          </cell>
        </row>
        <row r="4">
          <cell r="BC4">
            <v>50</v>
          </cell>
          <cell r="BD4">
            <v>250</v>
          </cell>
          <cell r="BE4">
            <v>1000</v>
          </cell>
          <cell r="BF4">
            <v>50</v>
          </cell>
          <cell r="BG4">
            <v>250</v>
          </cell>
          <cell r="BH4">
            <v>1000</v>
          </cell>
        </row>
        <row r="5">
          <cell r="E5" t="str">
            <v>Fixed</v>
          </cell>
          <cell r="F5" t="str">
            <v>Yes</v>
          </cell>
          <cell r="G5" t="str">
            <v>No</v>
          </cell>
          <cell r="H5" t="str">
            <v>No</v>
          </cell>
          <cell r="I5" t="str">
            <v>No</v>
          </cell>
          <cell r="X5">
            <v>434</v>
          </cell>
          <cell r="Y5">
            <v>2170</v>
          </cell>
          <cell r="Z5">
            <v>8680</v>
          </cell>
          <cell r="AA5">
            <v>434</v>
          </cell>
          <cell r="AB5">
            <v>2170</v>
          </cell>
          <cell r="AC5">
            <v>8680</v>
          </cell>
          <cell r="BC5">
            <v>421.5</v>
          </cell>
          <cell r="BD5">
            <v>2107.5</v>
          </cell>
          <cell r="BE5">
            <v>8430</v>
          </cell>
          <cell r="BF5">
            <v>421.5</v>
          </cell>
          <cell r="BG5">
            <v>2107.5</v>
          </cell>
          <cell r="BH5">
            <v>8430</v>
          </cell>
          <cell r="CH5" t="str">
            <v>Buddah Lake</v>
          </cell>
        </row>
        <row r="6">
          <cell r="E6" t="str">
            <v>Variable</v>
          </cell>
          <cell r="F6" t="str">
            <v>Yes</v>
          </cell>
          <cell r="G6" t="str">
            <v>No</v>
          </cell>
          <cell r="H6" t="str">
            <v>No</v>
          </cell>
          <cell r="I6" t="str">
            <v>No</v>
          </cell>
          <cell r="X6">
            <v>714</v>
          </cell>
          <cell r="Y6">
            <v>3570.0000000000005</v>
          </cell>
          <cell r="Z6">
            <v>14280.000000000002</v>
          </cell>
          <cell r="AA6">
            <v>357</v>
          </cell>
          <cell r="AB6">
            <v>1785.0000000000002</v>
          </cell>
          <cell r="AC6">
            <v>7140.0000000000009</v>
          </cell>
          <cell r="BC6">
            <v>760.5</v>
          </cell>
          <cell r="BD6">
            <v>3802.5</v>
          </cell>
          <cell r="BE6">
            <v>15210</v>
          </cell>
          <cell r="BF6">
            <v>380.25</v>
          </cell>
          <cell r="BG6">
            <v>1901.25</v>
          </cell>
          <cell r="BH6">
            <v>7605</v>
          </cell>
          <cell r="CH6" t="str">
            <v>Buddah Lake</v>
          </cell>
        </row>
        <row r="7">
          <cell r="E7" t="str">
            <v>Fixed</v>
          </cell>
          <cell r="F7" t="str">
            <v>Yes</v>
          </cell>
          <cell r="G7" t="str">
            <v>Yes</v>
          </cell>
          <cell r="H7" t="str">
            <v>No</v>
          </cell>
          <cell r="I7" t="str">
            <v>Yes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CH7" t="str">
            <v>Buddah Lake</v>
          </cell>
        </row>
        <row r="8">
          <cell r="E8" t="str">
            <v>Fixed</v>
          </cell>
          <cell r="F8" t="str">
            <v>Yes</v>
          </cell>
          <cell r="G8" t="str">
            <v>No</v>
          </cell>
          <cell r="H8" t="str">
            <v>Yes</v>
          </cell>
          <cell r="I8" t="str">
            <v>Yes</v>
          </cell>
          <cell r="X8">
            <v>81</v>
          </cell>
          <cell r="Y8">
            <v>405</v>
          </cell>
          <cell r="Z8">
            <v>1620</v>
          </cell>
          <cell r="AA8">
            <v>81</v>
          </cell>
          <cell r="AB8">
            <v>405</v>
          </cell>
          <cell r="AC8">
            <v>1620</v>
          </cell>
          <cell r="BC8">
            <v>99</v>
          </cell>
          <cell r="BD8">
            <v>495</v>
          </cell>
          <cell r="BE8">
            <v>1980</v>
          </cell>
          <cell r="BF8">
            <v>99</v>
          </cell>
          <cell r="BG8">
            <v>495</v>
          </cell>
          <cell r="BH8">
            <v>1980</v>
          </cell>
          <cell r="CH8" t="str">
            <v>Buddah Lake</v>
          </cell>
        </row>
        <row r="9">
          <cell r="E9" t="str">
            <v>Variable</v>
          </cell>
          <cell r="F9" t="str">
            <v>Yes</v>
          </cell>
          <cell r="G9" t="str">
            <v>No</v>
          </cell>
          <cell r="H9" t="str">
            <v>Yes</v>
          </cell>
          <cell r="I9" t="str">
            <v>Yes</v>
          </cell>
          <cell r="X9">
            <v>87.5</v>
          </cell>
          <cell r="Y9">
            <v>437.5</v>
          </cell>
          <cell r="Z9">
            <v>1750</v>
          </cell>
          <cell r="AA9">
            <v>43.75</v>
          </cell>
          <cell r="AB9">
            <v>218.75</v>
          </cell>
          <cell r="AC9">
            <v>875</v>
          </cell>
          <cell r="BC9">
            <v>95</v>
          </cell>
          <cell r="BD9">
            <v>475</v>
          </cell>
          <cell r="BE9">
            <v>1900</v>
          </cell>
          <cell r="BF9">
            <v>47.5</v>
          </cell>
          <cell r="BG9">
            <v>237.5</v>
          </cell>
          <cell r="BH9">
            <v>950</v>
          </cell>
          <cell r="CH9" t="str">
            <v>Buddah Lake</v>
          </cell>
        </row>
        <row r="10">
          <cell r="E10" t="str">
            <v>Fixed</v>
          </cell>
          <cell r="F10" t="str">
            <v>Yes</v>
          </cell>
          <cell r="G10" t="str">
            <v>Yes</v>
          </cell>
          <cell r="H10" t="str">
            <v>No</v>
          </cell>
          <cell r="I10" t="str">
            <v>Yes</v>
          </cell>
          <cell r="X10">
            <v>181</v>
          </cell>
          <cell r="Y10">
            <v>905</v>
          </cell>
          <cell r="Z10">
            <v>3620</v>
          </cell>
          <cell r="AA10">
            <v>181</v>
          </cell>
          <cell r="AB10">
            <v>905</v>
          </cell>
          <cell r="AC10">
            <v>3620</v>
          </cell>
          <cell r="BC10">
            <v>175.5</v>
          </cell>
          <cell r="BD10">
            <v>877.5</v>
          </cell>
          <cell r="BE10">
            <v>3510</v>
          </cell>
          <cell r="BF10">
            <v>175.5</v>
          </cell>
          <cell r="BG10">
            <v>877.5</v>
          </cell>
          <cell r="BH10">
            <v>3510</v>
          </cell>
          <cell r="CH10" t="str">
            <v>Buddah Lake</v>
          </cell>
        </row>
        <row r="11">
          <cell r="E11" t="str">
            <v>Variable</v>
          </cell>
          <cell r="F11" t="str">
            <v>Yes</v>
          </cell>
          <cell r="G11" t="str">
            <v>Yes</v>
          </cell>
          <cell r="H11" t="str">
            <v>No</v>
          </cell>
          <cell r="I11" t="str">
            <v>Yes</v>
          </cell>
          <cell r="X11">
            <v>848.5</v>
          </cell>
          <cell r="Y11">
            <v>4242.5</v>
          </cell>
          <cell r="Z11">
            <v>16970</v>
          </cell>
          <cell r="AA11">
            <v>424.25</v>
          </cell>
          <cell r="AB11">
            <v>2121.25</v>
          </cell>
          <cell r="AC11">
            <v>8485</v>
          </cell>
          <cell r="BC11">
            <v>794.5</v>
          </cell>
          <cell r="BD11">
            <v>3972.5</v>
          </cell>
          <cell r="BE11">
            <v>15890</v>
          </cell>
          <cell r="BF11">
            <v>397.25</v>
          </cell>
          <cell r="BG11">
            <v>1986.25</v>
          </cell>
          <cell r="BH11">
            <v>7945</v>
          </cell>
          <cell r="CH11" t="str">
            <v>Buddah Lake</v>
          </cell>
        </row>
        <row r="12">
          <cell r="E12" t="str">
            <v>Variable</v>
          </cell>
          <cell r="F12" t="str">
            <v>Yes</v>
          </cell>
          <cell r="G12" t="str">
            <v>Yes</v>
          </cell>
          <cell r="H12" t="str">
            <v>No</v>
          </cell>
          <cell r="I12" t="str">
            <v>Yes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CH12" t="str">
            <v>Buddah Lake</v>
          </cell>
        </row>
        <row r="13">
          <cell r="E13" t="str">
            <v>Fixed</v>
          </cell>
          <cell r="F13" t="str">
            <v>Yes</v>
          </cell>
          <cell r="G13" t="str">
            <v>No</v>
          </cell>
          <cell r="H13" t="str">
            <v>No</v>
          </cell>
          <cell r="I13" t="str">
            <v>No</v>
          </cell>
          <cell r="X13">
            <v>2431.25</v>
          </cell>
          <cell r="Y13">
            <v>12156.25</v>
          </cell>
          <cell r="Z13">
            <v>48625</v>
          </cell>
          <cell r="AA13">
            <v>2431.25</v>
          </cell>
          <cell r="AB13">
            <v>12156.25</v>
          </cell>
          <cell r="AC13">
            <v>48625</v>
          </cell>
          <cell r="BC13">
            <v>2417.5</v>
          </cell>
          <cell r="BD13">
            <v>12087.5</v>
          </cell>
          <cell r="BE13">
            <v>48350</v>
          </cell>
          <cell r="BF13">
            <v>2417.5</v>
          </cell>
          <cell r="BG13">
            <v>12087.5</v>
          </cell>
          <cell r="BH13">
            <v>48350</v>
          </cell>
          <cell r="CH13" t="str">
            <v>CIT - High lift high pressure</v>
          </cell>
        </row>
        <row r="14">
          <cell r="E14" t="str">
            <v>Variable</v>
          </cell>
          <cell r="F14" t="str">
            <v>Yes</v>
          </cell>
          <cell r="G14" t="str">
            <v>No</v>
          </cell>
          <cell r="H14" t="str">
            <v>No</v>
          </cell>
          <cell r="I14" t="str">
            <v>No</v>
          </cell>
          <cell r="X14">
            <v>2175.875</v>
          </cell>
          <cell r="Y14">
            <v>10879.375</v>
          </cell>
          <cell r="Z14">
            <v>43517.5</v>
          </cell>
          <cell r="AA14">
            <v>1087.9375</v>
          </cell>
          <cell r="AB14">
            <v>5439.6875</v>
          </cell>
          <cell r="AC14">
            <v>21758.75</v>
          </cell>
          <cell r="BC14">
            <v>2094.625</v>
          </cell>
          <cell r="BD14">
            <v>10473.125</v>
          </cell>
          <cell r="BE14">
            <v>41892.5</v>
          </cell>
          <cell r="BF14">
            <v>1047.3125</v>
          </cell>
          <cell r="BG14">
            <v>5236.5625</v>
          </cell>
          <cell r="BH14">
            <v>20946.25</v>
          </cell>
          <cell r="CH14" t="str">
            <v>CIT - High lift high pressure</v>
          </cell>
        </row>
        <row r="15">
          <cell r="E15" t="str">
            <v>Variable</v>
          </cell>
          <cell r="F15" t="str">
            <v>Yes</v>
          </cell>
          <cell r="G15" t="str">
            <v>No</v>
          </cell>
          <cell r="H15" t="str">
            <v>No</v>
          </cell>
          <cell r="I15" t="str">
            <v>No</v>
          </cell>
          <cell r="X15">
            <v>1493.1875</v>
          </cell>
          <cell r="Y15">
            <v>7465.9375</v>
          </cell>
          <cell r="Z15">
            <v>29863.75</v>
          </cell>
          <cell r="AA15">
            <v>746.59375</v>
          </cell>
          <cell r="AB15">
            <v>3732.96875</v>
          </cell>
          <cell r="AC15">
            <v>14931.875</v>
          </cell>
          <cell r="BC15">
            <v>1480.0625</v>
          </cell>
          <cell r="BD15">
            <v>7400.3125</v>
          </cell>
          <cell r="BE15">
            <v>29601.25</v>
          </cell>
          <cell r="BF15">
            <v>740.03125</v>
          </cell>
          <cell r="BG15">
            <v>3700.15625</v>
          </cell>
          <cell r="BH15">
            <v>14800.625</v>
          </cell>
          <cell r="CH15" t="str">
            <v>CIT - High lift high pressure</v>
          </cell>
        </row>
        <row r="16">
          <cell r="E16" t="str">
            <v>Fixed</v>
          </cell>
          <cell r="F16" t="str">
            <v>Yes</v>
          </cell>
          <cell r="G16" t="str">
            <v>No</v>
          </cell>
          <cell r="H16" t="str">
            <v>Yes</v>
          </cell>
          <cell r="I16" t="str">
            <v>Yes</v>
          </cell>
          <cell r="X16">
            <v>315</v>
          </cell>
          <cell r="Y16">
            <v>1575</v>
          </cell>
          <cell r="Z16">
            <v>6300</v>
          </cell>
          <cell r="AA16">
            <v>315</v>
          </cell>
          <cell r="AB16">
            <v>1575</v>
          </cell>
          <cell r="AC16">
            <v>6300</v>
          </cell>
          <cell r="BC16">
            <v>285</v>
          </cell>
          <cell r="BD16">
            <v>1425</v>
          </cell>
          <cell r="BE16">
            <v>5700</v>
          </cell>
          <cell r="BF16">
            <v>285</v>
          </cell>
          <cell r="BG16">
            <v>1425</v>
          </cell>
          <cell r="BH16">
            <v>5700</v>
          </cell>
          <cell r="CH16" t="str">
            <v>CIT - High lift high pressure</v>
          </cell>
        </row>
        <row r="17">
          <cell r="F17" t="str">
            <v>No</v>
          </cell>
          <cell r="G17" t="str">
            <v>No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CH17" t="str">
            <v>CIT - High pressure</v>
          </cell>
        </row>
        <row r="18">
          <cell r="F18" t="str">
            <v>No</v>
          </cell>
          <cell r="G18" t="str">
            <v>No</v>
          </cell>
          <cell r="L18" t="str">
            <v>Non-Vol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CH18" t="str">
            <v>CIT - High pressure</v>
          </cell>
        </row>
        <row r="19">
          <cell r="F19" t="str">
            <v>No</v>
          </cell>
          <cell r="G19" t="str">
            <v>No</v>
          </cell>
          <cell r="L19" t="str">
            <v>Non-Vol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CH19" t="str">
            <v>CIT - High pressure</v>
          </cell>
        </row>
        <row r="20">
          <cell r="E20" t="str">
            <v>Fixed</v>
          </cell>
          <cell r="F20" t="str">
            <v>Yes</v>
          </cell>
          <cell r="G20" t="str">
            <v>No</v>
          </cell>
          <cell r="H20" t="str">
            <v>No</v>
          </cell>
          <cell r="I20" t="str">
            <v>No</v>
          </cell>
          <cell r="X20">
            <v>1408.75</v>
          </cell>
          <cell r="Y20">
            <v>7043.75</v>
          </cell>
          <cell r="Z20">
            <v>28175</v>
          </cell>
          <cell r="AA20">
            <v>1408.75</v>
          </cell>
          <cell r="AB20">
            <v>7043.75</v>
          </cell>
          <cell r="AC20">
            <v>28175</v>
          </cell>
          <cell r="BC20">
            <v>1390</v>
          </cell>
          <cell r="BD20">
            <v>6950</v>
          </cell>
          <cell r="BE20">
            <v>27800</v>
          </cell>
          <cell r="BF20">
            <v>1390</v>
          </cell>
          <cell r="BG20">
            <v>6950</v>
          </cell>
          <cell r="BH20">
            <v>27800</v>
          </cell>
          <cell r="CH20" t="str">
            <v>CIT - High pressure</v>
          </cell>
        </row>
        <row r="21">
          <cell r="E21" t="str">
            <v>Variable</v>
          </cell>
          <cell r="F21" t="str">
            <v>Yes</v>
          </cell>
          <cell r="G21" t="str">
            <v>No</v>
          </cell>
          <cell r="H21" t="str">
            <v>No</v>
          </cell>
          <cell r="I21" t="str">
            <v>No</v>
          </cell>
          <cell r="X21">
            <v>1318.6874999999998</v>
          </cell>
          <cell r="Y21">
            <v>6593.4374999999991</v>
          </cell>
          <cell r="Z21">
            <v>26373.749999999996</v>
          </cell>
          <cell r="AA21">
            <v>659.34374999999989</v>
          </cell>
          <cell r="AB21">
            <v>3296.7187499999995</v>
          </cell>
          <cell r="AC21">
            <v>13186.874999999998</v>
          </cell>
          <cell r="BC21">
            <v>1258.5625</v>
          </cell>
          <cell r="BD21">
            <v>6292.8125</v>
          </cell>
          <cell r="BE21">
            <v>25171.25</v>
          </cell>
          <cell r="BF21">
            <v>629.28125</v>
          </cell>
          <cell r="BG21">
            <v>3146.40625</v>
          </cell>
          <cell r="BH21">
            <v>12585.625</v>
          </cell>
          <cell r="CH21" t="str">
            <v>CIT - High pressure</v>
          </cell>
        </row>
        <row r="22">
          <cell r="E22" t="str">
            <v>Variable</v>
          </cell>
          <cell r="F22" t="str">
            <v>Yes</v>
          </cell>
          <cell r="G22" t="str">
            <v>No</v>
          </cell>
          <cell r="H22" t="str">
            <v>No</v>
          </cell>
          <cell r="I22" t="str">
            <v>No</v>
          </cell>
          <cell r="X22">
            <v>969.0625</v>
          </cell>
          <cell r="Y22">
            <v>4845.3125</v>
          </cell>
          <cell r="Z22">
            <v>19381.25</v>
          </cell>
          <cell r="AA22">
            <v>484.53125</v>
          </cell>
          <cell r="AB22">
            <v>2422.65625</v>
          </cell>
          <cell r="AC22">
            <v>9690.625</v>
          </cell>
          <cell r="BC22">
            <v>947.1875</v>
          </cell>
          <cell r="BD22">
            <v>4735.9375</v>
          </cell>
          <cell r="BE22">
            <v>18943.75</v>
          </cell>
          <cell r="BF22">
            <v>473.59375</v>
          </cell>
          <cell r="BG22">
            <v>2367.96875</v>
          </cell>
          <cell r="BH22">
            <v>9471.875</v>
          </cell>
          <cell r="CH22" t="str">
            <v>CIT - High pressure</v>
          </cell>
        </row>
        <row r="23">
          <cell r="E23" t="str">
            <v>Fixed</v>
          </cell>
          <cell r="F23" t="str">
            <v>Yes</v>
          </cell>
          <cell r="G23" t="str">
            <v>No</v>
          </cell>
          <cell r="H23" t="str">
            <v>Yes</v>
          </cell>
          <cell r="I23" t="str">
            <v>Yes</v>
          </cell>
          <cell r="X23">
            <v>315</v>
          </cell>
          <cell r="Y23">
            <v>1575</v>
          </cell>
          <cell r="Z23">
            <v>6300</v>
          </cell>
          <cell r="AA23">
            <v>315</v>
          </cell>
          <cell r="AB23">
            <v>1575</v>
          </cell>
          <cell r="AC23">
            <v>6300</v>
          </cell>
          <cell r="BC23">
            <v>285</v>
          </cell>
          <cell r="BD23">
            <v>1425</v>
          </cell>
          <cell r="BE23">
            <v>5700</v>
          </cell>
          <cell r="BF23">
            <v>285</v>
          </cell>
          <cell r="BG23">
            <v>1425</v>
          </cell>
          <cell r="BH23">
            <v>5700</v>
          </cell>
          <cell r="CH23" t="str">
            <v>CIT - High pressure</v>
          </cell>
        </row>
        <row r="24">
          <cell r="E24" t="str">
            <v>Fixed</v>
          </cell>
          <cell r="F24" t="str">
            <v>Yes</v>
          </cell>
          <cell r="G24" t="str">
            <v>No</v>
          </cell>
          <cell r="H24" t="str">
            <v>Yes</v>
          </cell>
          <cell r="I24" t="str">
            <v>Yes</v>
          </cell>
          <cell r="L24" t="str">
            <v>Non-Vol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CH24" t="str">
            <v>CIT - High pressure</v>
          </cell>
        </row>
        <row r="25">
          <cell r="E25" t="str">
            <v>Fixed</v>
          </cell>
          <cell r="F25" t="str">
            <v>Yes</v>
          </cell>
          <cell r="G25" t="str">
            <v>No</v>
          </cell>
          <cell r="H25" t="str">
            <v>Yes</v>
          </cell>
          <cell r="I25" t="str">
            <v>Yes</v>
          </cell>
          <cell r="L25" t="str">
            <v>Non-Vol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CH25" t="str">
            <v>CIT - High pressure</v>
          </cell>
        </row>
        <row r="26">
          <cell r="F26" t="str">
            <v>No</v>
          </cell>
          <cell r="G26" t="str">
            <v>No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CH26" t="str">
            <v>CIT - Low pressure</v>
          </cell>
        </row>
        <row r="27">
          <cell r="F27" t="str">
            <v>No</v>
          </cell>
          <cell r="G27" t="str">
            <v>No</v>
          </cell>
          <cell r="L27" t="str">
            <v>Non-Vol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CH27" t="str">
            <v>CIT - Low pressure</v>
          </cell>
        </row>
        <row r="28">
          <cell r="F28" t="str">
            <v>No</v>
          </cell>
          <cell r="G28" t="str">
            <v>No</v>
          </cell>
          <cell r="L28" t="str">
            <v>Non-Vol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CH28" t="str">
            <v>CIT - Low pressure</v>
          </cell>
        </row>
        <row r="29">
          <cell r="E29" t="str">
            <v>Fixed</v>
          </cell>
          <cell r="F29" t="str">
            <v>Yes</v>
          </cell>
          <cell r="G29" t="str">
            <v>No</v>
          </cell>
          <cell r="H29" t="str">
            <v>No</v>
          </cell>
          <cell r="I29" t="str">
            <v>No</v>
          </cell>
          <cell r="X29">
            <v>1408.75</v>
          </cell>
          <cell r="Y29">
            <v>7043.75</v>
          </cell>
          <cell r="Z29">
            <v>28175</v>
          </cell>
          <cell r="AA29">
            <v>1408.75</v>
          </cell>
          <cell r="AB29">
            <v>7043.75</v>
          </cell>
          <cell r="AC29">
            <v>28175</v>
          </cell>
          <cell r="BC29">
            <v>1390</v>
          </cell>
          <cell r="BD29">
            <v>6950</v>
          </cell>
          <cell r="BE29">
            <v>27800</v>
          </cell>
          <cell r="BF29">
            <v>1390</v>
          </cell>
          <cell r="BG29">
            <v>6950</v>
          </cell>
          <cell r="BH29">
            <v>27800</v>
          </cell>
          <cell r="CH29" t="str">
            <v>CIT - Low pressure</v>
          </cell>
        </row>
        <row r="30">
          <cell r="E30" t="str">
            <v>Variable</v>
          </cell>
          <cell r="F30" t="str">
            <v>Yes</v>
          </cell>
          <cell r="G30" t="str">
            <v>No</v>
          </cell>
          <cell r="H30" t="str">
            <v>No</v>
          </cell>
          <cell r="I30" t="str">
            <v>No</v>
          </cell>
          <cell r="X30">
            <v>651.625</v>
          </cell>
          <cell r="Y30">
            <v>3258.125</v>
          </cell>
          <cell r="Z30">
            <v>13032.5</v>
          </cell>
          <cell r="AA30">
            <v>325.8125</v>
          </cell>
          <cell r="AB30">
            <v>1629.0625</v>
          </cell>
          <cell r="AC30">
            <v>6516.25</v>
          </cell>
          <cell r="BC30">
            <v>622.375</v>
          </cell>
          <cell r="BD30">
            <v>3111.8749999999995</v>
          </cell>
          <cell r="BE30">
            <v>12447.499999999998</v>
          </cell>
          <cell r="BF30">
            <v>311.1875</v>
          </cell>
          <cell r="BG30">
            <v>1555.9374999999998</v>
          </cell>
          <cell r="BH30">
            <v>6223.7499999999991</v>
          </cell>
          <cell r="CH30" t="str">
            <v>CIT - Low pressure</v>
          </cell>
        </row>
        <row r="31">
          <cell r="E31" t="str">
            <v>Variable</v>
          </cell>
          <cell r="F31" t="str">
            <v>Yes</v>
          </cell>
          <cell r="G31" t="str">
            <v>No</v>
          </cell>
          <cell r="H31" t="str">
            <v>No</v>
          </cell>
          <cell r="I31" t="str">
            <v>No</v>
          </cell>
          <cell r="X31">
            <v>493.5</v>
          </cell>
          <cell r="Y31">
            <v>2467.5</v>
          </cell>
          <cell r="Z31">
            <v>9870</v>
          </cell>
          <cell r="AA31">
            <v>246.75</v>
          </cell>
          <cell r="AB31">
            <v>1233.75</v>
          </cell>
          <cell r="AC31">
            <v>4935</v>
          </cell>
          <cell r="BC31">
            <v>483.00000000000011</v>
          </cell>
          <cell r="BD31">
            <v>2415.0000000000005</v>
          </cell>
          <cell r="BE31">
            <v>9660.0000000000018</v>
          </cell>
          <cell r="BF31">
            <v>241.50000000000006</v>
          </cell>
          <cell r="BG31">
            <v>1207.5000000000002</v>
          </cell>
          <cell r="BH31">
            <v>4830.0000000000009</v>
          </cell>
          <cell r="CH31" t="str">
            <v>CIT - Low pressure</v>
          </cell>
        </row>
        <row r="32">
          <cell r="E32" t="str">
            <v>Fixed</v>
          </cell>
          <cell r="F32" t="str">
            <v>Yes</v>
          </cell>
          <cell r="G32" t="str">
            <v>No</v>
          </cell>
          <cell r="H32" t="str">
            <v>Yes</v>
          </cell>
          <cell r="I32" t="str">
            <v>Yes</v>
          </cell>
          <cell r="X32">
            <v>315</v>
          </cell>
          <cell r="Y32">
            <v>1575</v>
          </cell>
          <cell r="Z32">
            <v>6300</v>
          </cell>
          <cell r="AA32">
            <v>315</v>
          </cell>
          <cell r="AB32">
            <v>1575</v>
          </cell>
          <cell r="AC32">
            <v>6300</v>
          </cell>
          <cell r="BC32">
            <v>285</v>
          </cell>
          <cell r="BD32">
            <v>1425</v>
          </cell>
          <cell r="BE32">
            <v>5700</v>
          </cell>
          <cell r="BF32">
            <v>285</v>
          </cell>
          <cell r="BG32">
            <v>1425</v>
          </cell>
          <cell r="BH32">
            <v>5700</v>
          </cell>
          <cell r="CH32" t="str">
            <v>CIT - Low pressure</v>
          </cell>
        </row>
        <row r="33">
          <cell r="E33" t="str">
            <v>Fixed</v>
          </cell>
          <cell r="F33" t="str">
            <v>Yes</v>
          </cell>
          <cell r="G33" t="str">
            <v>No</v>
          </cell>
          <cell r="H33" t="str">
            <v>Yes</v>
          </cell>
          <cell r="I33" t="str">
            <v>Yes</v>
          </cell>
          <cell r="L33" t="str">
            <v>Non-Vol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CH33" t="str">
            <v>CIT - Low pressure</v>
          </cell>
        </row>
        <row r="34">
          <cell r="E34" t="str">
            <v>Fixed</v>
          </cell>
          <cell r="F34" t="str">
            <v>Yes</v>
          </cell>
          <cell r="G34" t="str">
            <v>No</v>
          </cell>
          <cell r="H34" t="str">
            <v>Yes</v>
          </cell>
          <cell r="I34" t="str">
            <v>Yes</v>
          </cell>
          <cell r="L34" t="str">
            <v>Non-Vol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CH34" t="str">
            <v>CIT - Low pressure</v>
          </cell>
        </row>
        <row r="35">
          <cell r="F35" t="str">
            <v>No</v>
          </cell>
          <cell r="G35" t="str">
            <v>No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CH35" t="str">
            <v>CIT - Medium pressure</v>
          </cell>
        </row>
        <row r="36">
          <cell r="F36" t="str">
            <v>No</v>
          </cell>
          <cell r="G36" t="str">
            <v>No</v>
          </cell>
          <cell r="L36" t="str">
            <v>Non-Vol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CH36" t="str">
            <v>CIT - Medium pressure</v>
          </cell>
        </row>
        <row r="37">
          <cell r="F37" t="str">
            <v>No</v>
          </cell>
          <cell r="G37" t="str">
            <v>No</v>
          </cell>
          <cell r="L37" t="str">
            <v>Non-Vol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CH37" t="str">
            <v>CIT - Medium pressure</v>
          </cell>
        </row>
        <row r="38">
          <cell r="E38" t="str">
            <v>Fixed</v>
          </cell>
          <cell r="F38" t="str">
            <v>Yes</v>
          </cell>
          <cell r="G38" t="str">
            <v>No</v>
          </cell>
          <cell r="H38" t="str">
            <v>No</v>
          </cell>
          <cell r="I38" t="str">
            <v>No</v>
          </cell>
          <cell r="X38">
            <v>1408.75</v>
          </cell>
          <cell r="Y38">
            <v>7043.75</v>
          </cell>
          <cell r="Z38">
            <v>28175</v>
          </cell>
          <cell r="AA38">
            <v>1408.75</v>
          </cell>
          <cell r="AB38">
            <v>7043.75</v>
          </cell>
          <cell r="AC38">
            <v>28175</v>
          </cell>
          <cell r="BC38">
            <v>1390</v>
          </cell>
          <cell r="BD38">
            <v>6950</v>
          </cell>
          <cell r="BE38">
            <v>27800</v>
          </cell>
          <cell r="BF38">
            <v>1390</v>
          </cell>
          <cell r="BG38">
            <v>6950</v>
          </cell>
          <cell r="BH38">
            <v>27800</v>
          </cell>
          <cell r="CH38" t="str">
            <v>CIT - Medium pressure</v>
          </cell>
        </row>
        <row r="39">
          <cell r="E39" t="str">
            <v>Variable</v>
          </cell>
          <cell r="F39" t="str">
            <v>Yes</v>
          </cell>
          <cell r="G39" t="str">
            <v>No</v>
          </cell>
          <cell r="H39" t="str">
            <v>No</v>
          </cell>
          <cell r="I39" t="str">
            <v>No</v>
          </cell>
          <cell r="X39">
            <v>962.8125</v>
          </cell>
          <cell r="Y39">
            <v>4814.0625</v>
          </cell>
          <cell r="Z39">
            <v>19256.25</v>
          </cell>
          <cell r="AA39">
            <v>481.40625</v>
          </cell>
          <cell r="AB39">
            <v>2407.03125</v>
          </cell>
          <cell r="AC39">
            <v>9628.125</v>
          </cell>
          <cell r="BC39">
            <v>918.93750000000011</v>
          </cell>
          <cell r="BD39">
            <v>4594.6875</v>
          </cell>
          <cell r="BE39">
            <v>18378.75</v>
          </cell>
          <cell r="BF39">
            <v>459.46875000000006</v>
          </cell>
          <cell r="BG39">
            <v>2297.34375</v>
          </cell>
          <cell r="BH39">
            <v>9189.375</v>
          </cell>
          <cell r="CH39" t="str">
            <v>CIT - Medium pressure</v>
          </cell>
        </row>
        <row r="40">
          <cell r="E40" t="str">
            <v>Variable</v>
          </cell>
          <cell r="F40" t="str">
            <v>Yes</v>
          </cell>
          <cell r="G40" t="str">
            <v>No</v>
          </cell>
          <cell r="H40" t="str">
            <v>No</v>
          </cell>
          <cell r="I40" t="str">
            <v>No</v>
          </cell>
          <cell r="X40">
            <v>728.43750000000011</v>
          </cell>
          <cell r="Y40">
            <v>3642.1875000000005</v>
          </cell>
          <cell r="Z40">
            <v>14568.750000000002</v>
          </cell>
          <cell r="AA40">
            <v>364.21875000000006</v>
          </cell>
          <cell r="AB40">
            <v>1821.0937500000002</v>
          </cell>
          <cell r="AC40">
            <v>7284.3750000000009</v>
          </cell>
          <cell r="BC40">
            <v>711.81250000000011</v>
          </cell>
          <cell r="BD40">
            <v>3559.0625000000005</v>
          </cell>
          <cell r="BE40">
            <v>14236.250000000002</v>
          </cell>
          <cell r="BF40">
            <v>355.90625000000006</v>
          </cell>
          <cell r="BG40">
            <v>1779.5312500000002</v>
          </cell>
          <cell r="BH40">
            <v>7118.1250000000009</v>
          </cell>
          <cell r="CH40" t="str">
            <v>CIT - Medium pressure</v>
          </cell>
        </row>
        <row r="41">
          <cell r="E41" t="str">
            <v>Fixed</v>
          </cell>
          <cell r="F41" t="str">
            <v>Yes</v>
          </cell>
          <cell r="G41" t="str">
            <v>No</v>
          </cell>
          <cell r="H41" t="str">
            <v>Yes</v>
          </cell>
          <cell r="I41" t="str">
            <v>Yes</v>
          </cell>
          <cell r="X41">
            <v>315</v>
          </cell>
          <cell r="Y41">
            <v>1575</v>
          </cell>
          <cell r="Z41">
            <v>6300</v>
          </cell>
          <cell r="AA41">
            <v>315</v>
          </cell>
          <cell r="AB41">
            <v>1575</v>
          </cell>
          <cell r="AC41">
            <v>6300</v>
          </cell>
          <cell r="BC41">
            <v>285</v>
          </cell>
          <cell r="BD41">
            <v>1425</v>
          </cell>
          <cell r="BE41">
            <v>5700</v>
          </cell>
          <cell r="BF41">
            <v>285</v>
          </cell>
          <cell r="BG41">
            <v>1425</v>
          </cell>
          <cell r="BH41">
            <v>5700</v>
          </cell>
          <cell r="CH41" t="str">
            <v>CIT - Medium pressure</v>
          </cell>
        </row>
        <row r="42">
          <cell r="E42" t="str">
            <v>Fixed</v>
          </cell>
          <cell r="F42" t="str">
            <v>Yes</v>
          </cell>
          <cell r="G42" t="str">
            <v>No</v>
          </cell>
          <cell r="H42" t="str">
            <v>Yes</v>
          </cell>
          <cell r="I42" t="str">
            <v>Yes</v>
          </cell>
          <cell r="L42" t="str">
            <v>Non-Vol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CH42" t="str">
            <v>CIT - Medium pressure</v>
          </cell>
        </row>
        <row r="43">
          <cell r="E43" t="str">
            <v>Fixed</v>
          </cell>
          <cell r="F43" t="str">
            <v>Yes</v>
          </cell>
          <cell r="G43" t="str">
            <v>No</v>
          </cell>
          <cell r="H43" t="str">
            <v>Yes</v>
          </cell>
          <cell r="I43" t="str">
            <v>Yes</v>
          </cell>
          <cell r="L43" t="str">
            <v>Non-Vol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CH43" t="str">
            <v>CIT - Medium pressure</v>
          </cell>
        </row>
        <row r="44">
          <cell r="E44" t="str">
            <v>Fixed</v>
          </cell>
          <cell r="F44" t="str">
            <v>Yes</v>
          </cell>
          <cell r="G44" t="str">
            <v>No</v>
          </cell>
          <cell r="H44" t="str">
            <v>No</v>
          </cell>
          <cell r="I44" t="str">
            <v>No</v>
          </cell>
          <cell r="X44">
            <v>543</v>
          </cell>
          <cell r="Y44">
            <v>2715</v>
          </cell>
          <cell r="Z44">
            <v>10860</v>
          </cell>
          <cell r="AA44">
            <v>543</v>
          </cell>
          <cell r="AB44">
            <v>2715</v>
          </cell>
          <cell r="AC44">
            <v>10860</v>
          </cell>
          <cell r="BC44">
            <v>343</v>
          </cell>
          <cell r="BD44">
            <v>1715</v>
          </cell>
          <cell r="BE44">
            <v>6860</v>
          </cell>
          <cell r="BF44">
            <v>343</v>
          </cell>
          <cell r="BG44">
            <v>1715</v>
          </cell>
          <cell r="BH44">
            <v>6860</v>
          </cell>
          <cell r="CH44" t="str">
            <v>Coleambally</v>
          </cell>
        </row>
        <row r="45">
          <cell r="E45" t="str">
            <v>Fixed</v>
          </cell>
          <cell r="F45" t="str">
            <v>Yes</v>
          </cell>
          <cell r="G45" t="str">
            <v>No</v>
          </cell>
          <cell r="H45" t="str">
            <v>No</v>
          </cell>
          <cell r="I45" t="str">
            <v>No</v>
          </cell>
          <cell r="X45">
            <v>176.5</v>
          </cell>
          <cell r="Y45">
            <v>882.5</v>
          </cell>
          <cell r="Z45">
            <v>3530</v>
          </cell>
          <cell r="AA45">
            <v>176.5</v>
          </cell>
          <cell r="AB45">
            <v>882.5</v>
          </cell>
          <cell r="AC45">
            <v>3530</v>
          </cell>
          <cell r="BC45">
            <v>173.5</v>
          </cell>
          <cell r="BD45">
            <v>867.5</v>
          </cell>
          <cell r="BE45">
            <v>3470</v>
          </cell>
          <cell r="BF45">
            <v>173.5</v>
          </cell>
          <cell r="BG45">
            <v>867.5</v>
          </cell>
          <cell r="BH45">
            <v>3470</v>
          </cell>
          <cell r="CH45" t="str">
            <v>Coleambally</v>
          </cell>
        </row>
        <row r="46">
          <cell r="E46" t="str">
            <v>Fixed</v>
          </cell>
          <cell r="F46" t="str">
            <v>Yes</v>
          </cell>
          <cell r="G46" t="str">
            <v>No</v>
          </cell>
          <cell r="H46" t="str">
            <v>No</v>
          </cell>
          <cell r="I46" t="str">
            <v>No</v>
          </cell>
          <cell r="X46">
            <v>51</v>
          </cell>
          <cell r="Y46">
            <v>255</v>
          </cell>
          <cell r="Z46">
            <v>1020</v>
          </cell>
          <cell r="AA46">
            <v>51</v>
          </cell>
          <cell r="AB46">
            <v>255</v>
          </cell>
          <cell r="AC46">
            <v>1020</v>
          </cell>
          <cell r="BC46">
            <v>51</v>
          </cell>
          <cell r="BD46">
            <v>255</v>
          </cell>
          <cell r="BE46">
            <v>1020</v>
          </cell>
          <cell r="BF46">
            <v>51</v>
          </cell>
          <cell r="BG46">
            <v>255</v>
          </cell>
          <cell r="BH46">
            <v>1020</v>
          </cell>
          <cell r="CH46" t="str">
            <v>Coleambally</v>
          </cell>
        </row>
        <row r="47">
          <cell r="E47" t="str">
            <v>Fixed</v>
          </cell>
          <cell r="F47" t="str">
            <v>Yes</v>
          </cell>
          <cell r="G47" t="str">
            <v>No</v>
          </cell>
          <cell r="H47" t="str">
            <v>Yes</v>
          </cell>
          <cell r="I47" t="str">
            <v>Yes</v>
          </cell>
          <cell r="X47">
            <v>62</v>
          </cell>
          <cell r="Y47">
            <v>310</v>
          </cell>
          <cell r="Z47">
            <v>1240</v>
          </cell>
          <cell r="AA47">
            <v>62</v>
          </cell>
          <cell r="AB47">
            <v>310</v>
          </cell>
          <cell r="AC47">
            <v>1240</v>
          </cell>
          <cell r="BC47">
            <v>61.5</v>
          </cell>
          <cell r="BD47">
            <v>307.5</v>
          </cell>
          <cell r="BE47">
            <v>1230</v>
          </cell>
          <cell r="BF47">
            <v>61.5</v>
          </cell>
          <cell r="BG47">
            <v>307.5</v>
          </cell>
          <cell r="BH47">
            <v>1230</v>
          </cell>
          <cell r="CH47" t="str">
            <v>Coleambally</v>
          </cell>
        </row>
        <row r="48">
          <cell r="E48" t="str">
            <v>Variable</v>
          </cell>
          <cell r="F48" t="str">
            <v>Yes</v>
          </cell>
          <cell r="G48" t="str">
            <v>No</v>
          </cell>
          <cell r="H48" t="str">
            <v>Yes</v>
          </cell>
          <cell r="I48" t="str">
            <v>Yes</v>
          </cell>
          <cell r="X48">
            <v>41</v>
          </cell>
          <cell r="Y48">
            <v>205</v>
          </cell>
          <cell r="Z48">
            <v>820</v>
          </cell>
          <cell r="AA48">
            <v>20.5</v>
          </cell>
          <cell r="AB48">
            <v>102.5</v>
          </cell>
          <cell r="AC48">
            <v>410</v>
          </cell>
          <cell r="BC48">
            <v>39.5</v>
          </cell>
          <cell r="BD48">
            <v>197.5</v>
          </cell>
          <cell r="BE48">
            <v>790</v>
          </cell>
          <cell r="BF48">
            <v>19.75</v>
          </cell>
          <cell r="BG48">
            <v>98.75</v>
          </cell>
          <cell r="BH48">
            <v>395</v>
          </cell>
          <cell r="CH48" t="str">
            <v>Coleambally</v>
          </cell>
        </row>
        <row r="49">
          <cell r="E49" t="str">
            <v>Fixed</v>
          </cell>
          <cell r="F49" t="str">
            <v>Yes</v>
          </cell>
          <cell r="G49" t="str">
            <v>Yes</v>
          </cell>
          <cell r="H49" t="str">
            <v>No</v>
          </cell>
          <cell r="I49" t="str">
            <v>Yes</v>
          </cell>
          <cell r="X49">
            <v>78</v>
          </cell>
          <cell r="Y49">
            <v>390</v>
          </cell>
          <cell r="Z49">
            <v>1560</v>
          </cell>
          <cell r="AA49">
            <v>78</v>
          </cell>
          <cell r="AB49">
            <v>390</v>
          </cell>
          <cell r="AC49">
            <v>1560</v>
          </cell>
          <cell r="BC49">
            <v>76.5</v>
          </cell>
          <cell r="BD49">
            <v>382.5</v>
          </cell>
          <cell r="BE49">
            <v>1530</v>
          </cell>
          <cell r="BF49">
            <v>76.5</v>
          </cell>
          <cell r="BG49">
            <v>382.5</v>
          </cell>
          <cell r="BH49">
            <v>1530</v>
          </cell>
          <cell r="CH49" t="str">
            <v>Coleambally</v>
          </cell>
        </row>
        <row r="50">
          <cell r="E50" t="str">
            <v>Variable</v>
          </cell>
          <cell r="F50" t="str">
            <v>Yes</v>
          </cell>
          <cell r="G50" t="str">
            <v>Yes</v>
          </cell>
          <cell r="H50" t="str">
            <v>No</v>
          </cell>
          <cell r="I50" t="str">
            <v>Yes</v>
          </cell>
          <cell r="X50">
            <v>218.00000000000003</v>
          </cell>
          <cell r="Y50">
            <v>1090</v>
          </cell>
          <cell r="Z50">
            <v>4360</v>
          </cell>
          <cell r="AA50">
            <v>109.00000000000001</v>
          </cell>
          <cell r="AB50">
            <v>545</v>
          </cell>
          <cell r="AC50">
            <v>2180</v>
          </cell>
          <cell r="BC50">
            <v>214</v>
          </cell>
          <cell r="BD50">
            <v>1070</v>
          </cell>
          <cell r="BE50">
            <v>4280</v>
          </cell>
          <cell r="BF50">
            <v>107</v>
          </cell>
          <cell r="BG50">
            <v>535</v>
          </cell>
          <cell r="BH50">
            <v>2140</v>
          </cell>
          <cell r="CH50" t="str">
            <v>Coleambally</v>
          </cell>
        </row>
        <row r="51">
          <cell r="E51" t="str">
            <v>Fixed</v>
          </cell>
          <cell r="F51" t="str">
            <v>Yes</v>
          </cell>
          <cell r="G51" t="str">
            <v>Yes</v>
          </cell>
          <cell r="H51" t="str">
            <v>No</v>
          </cell>
          <cell r="I51" t="str">
            <v>Yes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CH51" t="str">
            <v>Coleambally</v>
          </cell>
        </row>
        <row r="52">
          <cell r="E52" t="str">
            <v>Variable</v>
          </cell>
          <cell r="F52" t="str">
            <v>Yes</v>
          </cell>
          <cell r="G52" t="str">
            <v>Yes</v>
          </cell>
          <cell r="H52" t="str">
            <v>No</v>
          </cell>
          <cell r="I52" t="str">
            <v>Yes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CH52" t="str">
            <v>Coleambally</v>
          </cell>
        </row>
        <row r="53">
          <cell r="E53" t="str">
            <v>Fixed</v>
          </cell>
          <cell r="F53" t="str">
            <v>Yes</v>
          </cell>
          <cell r="G53" t="str">
            <v>No</v>
          </cell>
          <cell r="H53" t="str">
            <v>No</v>
          </cell>
          <cell r="I53" t="str">
            <v>No</v>
          </cell>
          <cell r="L53" t="str">
            <v>Non-Vol</v>
          </cell>
          <cell r="X53">
            <v>886.91</v>
          </cell>
          <cell r="Y53">
            <v>886.91</v>
          </cell>
          <cell r="Z53">
            <v>886.91</v>
          </cell>
          <cell r="AA53">
            <v>886.91</v>
          </cell>
          <cell r="AB53">
            <v>886.91</v>
          </cell>
          <cell r="AC53">
            <v>886.91</v>
          </cell>
          <cell r="BC53">
            <v>886.91</v>
          </cell>
          <cell r="BD53">
            <v>886.91</v>
          </cell>
          <cell r="BE53">
            <v>886.91</v>
          </cell>
          <cell r="BF53">
            <v>886.91</v>
          </cell>
          <cell r="BG53">
            <v>886.91</v>
          </cell>
          <cell r="BH53">
            <v>886.91</v>
          </cell>
          <cell r="CH53" t="str">
            <v>Coleambally</v>
          </cell>
        </row>
        <row r="54">
          <cell r="E54" t="str">
            <v>Fixed</v>
          </cell>
          <cell r="F54" t="str">
            <v>Yes</v>
          </cell>
          <cell r="G54" t="str">
            <v>No</v>
          </cell>
          <cell r="H54" t="str">
            <v>No</v>
          </cell>
          <cell r="I54" t="str">
            <v>No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CH54" t="str">
            <v>Coleambally</v>
          </cell>
        </row>
        <row r="55">
          <cell r="E55" t="str">
            <v>Fixed</v>
          </cell>
          <cell r="F55" t="str">
            <v>Yes</v>
          </cell>
          <cell r="G55" t="str">
            <v>No</v>
          </cell>
          <cell r="H55" t="str">
            <v>No</v>
          </cell>
          <cell r="I55" t="str">
            <v>No</v>
          </cell>
          <cell r="X55">
            <v>332.58</v>
          </cell>
          <cell r="Y55">
            <v>332.58</v>
          </cell>
          <cell r="Z55">
            <v>332.58</v>
          </cell>
          <cell r="AA55">
            <v>332.58</v>
          </cell>
          <cell r="AB55">
            <v>332.58</v>
          </cell>
          <cell r="AC55">
            <v>332.58</v>
          </cell>
          <cell r="BC55">
            <v>332.58</v>
          </cell>
          <cell r="BD55">
            <v>332.58</v>
          </cell>
          <cell r="BE55">
            <v>831.45</v>
          </cell>
          <cell r="BF55">
            <v>332.58</v>
          </cell>
          <cell r="BG55">
            <v>332.58</v>
          </cell>
          <cell r="BH55">
            <v>831.45</v>
          </cell>
          <cell r="CH55" t="str">
            <v>Coleambally</v>
          </cell>
        </row>
        <row r="56">
          <cell r="E56" t="str">
            <v>Fixed</v>
          </cell>
          <cell r="F56" t="str">
            <v>No</v>
          </cell>
          <cell r="G56" t="str">
            <v>No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CH56" t="str">
            <v>Coleambally</v>
          </cell>
        </row>
        <row r="57">
          <cell r="E57" t="str">
            <v>Fixed</v>
          </cell>
          <cell r="F57" t="str">
            <v>No</v>
          </cell>
          <cell r="G57" t="str">
            <v>No</v>
          </cell>
          <cell r="H57" t="str">
            <v>No</v>
          </cell>
          <cell r="L57" t="str">
            <v>Non-Vol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CH57" t="str">
            <v>Coleambally</v>
          </cell>
        </row>
        <row r="58">
          <cell r="E58" t="str">
            <v>Fixed</v>
          </cell>
          <cell r="F58" t="str">
            <v>No</v>
          </cell>
          <cell r="G58" t="str">
            <v>No</v>
          </cell>
          <cell r="H58" t="str">
            <v>No</v>
          </cell>
          <cell r="L58" t="str">
            <v>Non-Vol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CH58" t="str">
            <v>Coleambally</v>
          </cell>
        </row>
        <row r="59">
          <cell r="E59" t="str">
            <v>Fixed</v>
          </cell>
          <cell r="F59" t="str">
            <v>Yes</v>
          </cell>
          <cell r="G59" t="str">
            <v>No</v>
          </cell>
          <cell r="H59" t="str">
            <v>No</v>
          </cell>
          <cell r="I59" t="str">
            <v>No</v>
          </cell>
          <cell r="X59">
            <v>259.58333333333331</v>
          </cell>
          <cell r="Y59">
            <v>1297.9166666666665</v>
          </cell>
          <cell r="Z59">
            <v>5191.6666666666661</v>
          </cell>
          <cell r="AA59">
            <v>259.58333333333331</v>
          </cell>
          <cell r="AB59">
            <v>1297.9166666666665</v>
          </cell>
          <cell r="AC59">
            <v>5191.6666666666661</v>
          </cell>
          <cell r="BC59">
            <v>260.66666666666669</v>
          </cell>
          <cell r="BD59">
            <v>1303.3333333333335</v>
          </cell>
          <cell r="BE59">
            <v>5213.3333333333339</v>
          </cell>
          <cell r="BF59">
            <v>260.66666666666669</v>
          </cell>
          <cell r="BG59">
            <v>1303.3333333333335</v>
          </cell>
          <cell r="BH59">
            <v>5213.3333333333339</v>
          </cell>
          <cell r="CH59" t="str">
            <v>Eagle Creek</v>
          </cell>
        </row>
        <row r="60">
          <cell r="E60" t="str">
            <v>Variable</v>
          </cell>
          <cell r="F60" t="str">
            <v>Yes</v>
          </cell>
          <cell r="G60" t="str">
            <v>No</v>
          </cell>
          <cell r="H60" t="str">
            <v>No</v>
          </cell>
          <cell r="I60" t="str">
            <v>No</v>
          </cell>
          <cell r="X60">
            <v>195.25</v>
          </cell>
          <cell r="Y60">
            <v>976.25</v>
          </cell>
          <cell r="Z60">
            <v>3905</v>
          </cell>
          <cell r="AA60">
            <v>97.625</v>
          </cell>
          <cell r="AB60">
            <v>488.125</v>
          </cell>
          <cell r="AC60">
            <v>1952.5</v>
          </cell>
          <cell r="BC60">
            <v>238.49999999999997</v>
          </cell>
          <cell r="BD60">
            <v>1192.5</v>
          </cell>
          <cell r="BE60">
            <v>4770</v>
          </cell>
          <cell r="BF60">
            <v>119.24999999999999</v>
          </cell>
          <cell r="BG60">
            <v>596.25</v>
          </cell>
          <cell r="BH60">
            <v>2385</v>
          </cell>
          <cell r="CH60" t="str">
            <v>Eagle Creek</v>
          </cell>
        </row>
        <row r="61">
          <cell r="E61" t="str">
            <v>Fixed</v>
          </cell>
          <cell r="F61" t="str">
            <v>Yes</v>
          </cell>
          <cell r="G61" t="str">
            <v>No</v>
          </cell>
          <cell r="H61" t="str">
            <v>Yes</v>
          </cell>
          <cell r="I61" t="str">
            <v>Yes</v>
          </cell>
          <cell r="X61">
            <v>73.333333333333343</v>
          </cell>
          <cell r="Y61">
            <v>366.66666666666669</v>
          </cell>
          <cell r="Z61">
            <v>1466.6666666666667</v>
          </cell>
          <cell r="AA61">
            <v>73.333333333333343</v>
          </cell>
          <cell r="AB61">
            <v>366.66666666666669</v>
          </cell>
          <cell r="AC61">
            <v>1466.6666666666667</v>
          </cell>
          <cell r="BC61">
            <v>75</v>
          </cell>
          <cell r="BD61">
            <v>375</v>
          </cell>
          <cell r="BE61">
            <v>1500</v>
          </cell>
          <cell r="BF61">
            <v>75</v>
          </cell>
          <cell r="BG61">
            <v>375</v>
          </cell>
          <cell r="BH61">
            <v>1500</v>
          </cell>
          <cell r="CH61" t="str">
            <v>Eagle Creek</v>
          </cell>
        </row>
        <row r="62">
          <cell r="E62" t="str">
            <v>Variable</v>
          </cell>
          <cell r="F62" t="str">
            <v>Yes</v>
          </cell>
          <cell r="G62" t="str">
            <v>No</v>
          </cell>
          <cell r="H62" t="str">
            <v>Yes</v>
          </cell>
          <cell r="I62" t="str">
            <v>Yes</v>
          </cell>
          <cell r="X62">
            <v>51.416666666666664</v>
          </cell>
          <cell r="Y62">
            <v>257.08333333333331</v>
          </cell>
          <cell r="Z62">
            <v>1028.3333333333333</v>
          </cell>
          <cell r="AA62">
            <v>25.708333333333332</v>
          </cell>
          <cell r="AB62">
            <v>128.54166666666666</v>
          </cell>
          <cell r="AC62">
            <v>514.16666666666663</v>
          </cell>
          <cell r="BC62">
            <v>48.5</v>
          </cell>
          <cell r="BD62">
            <v>242.5</v>
          </cell>
          <cell r="BE62">
            <v>970</v>
          </cell>
          <cell r="BF62">
            <v>24.25</v>
          </cell>
          <cell r="BG62">
            <v>121.25</v>
          </cell>
          <cell r="BH62">
            <v>485</v>
          </cell>
          <cell r="CH62" t="str">
            <v>Eagle Creek</v>
          </cell>
        </row>
        <row r="63">
          <cell r="E63" t="str">
            <v>Variable</v>
          </cell>
          <cell r="F63" t="str">
            <v>Yes</v>
          </cell>
          <cell r="G63" t="str">
            <v>Yes</v>
          </cell>
          <cell r="H63" t="str">
            <v>No</v>
          </cell>
          <cell r="I63" t="str">
            <v>Yes</v>
          </cell>
          <cell r="X63">
            <v>323.33333333333331</v>
          </cell>
          <cell r="Y63">
            <v>1616.6666666666667</v>
          </cell>
          <cell r="Z63">
            <v>6466.666666666667</v>
          </cell>
          <cell r="AA63">
            <v>161.66666666666666</v>
          </cell>
          <cell r="AB63">
            <v>808.33333333333337</v>
          </cell>
          <cell r="AC63">
            <v>3233.3333333333335</v>
          </cell>
          <cell r="BC63">
            <v>324</v>
          </cell>
          <cell r="BD63">
            <v>1620</v>
          </cell>
          <cell r="BE63">
            <v>6480</v>
          </cell>
          <cell r="BF63">
            <v>162</v>
          </cell>
          <cell r="BG63">
            <v>810</v>
          </cell>
          <cell r="BH63">
            <v>3240</v>
          </cell>
          <cell r="CH63" t="str">
            <v>Eagle Creek</v>
          </cell>
        </row>
        <row r="64">
          <cell r="E64" t="str">
            <v>Fixed</v>
          </cell>
          <cell r="F64" t="str">
            <v>Yes</v>
          </cell>
          <cell r="G64" t="str">
            <v>Yes</v>
          </cell>
          <cell r="H64" t="str">
            <v>Yes</v>
          </cell>
          <cell r="I64" t="str">
            <v>Yes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CH64" t="str">
            <v>Eagle Creek</v>
          </cell>
        </row>
        <row r="65">
          <cell r="E65" t="str">
            <v>Fixed</v>
          </cell>
          <cell r="F65" t="str">
            <v>Yes</v>
          </cell>
          <cell r="G65" t="str">
            <v>Yes</v>
          </cell>
          <cell r="H65" t="str">
            <v>No</v>
          </cell>
          <cell r="I65" t="str">
            <v>Yes</v>
          </cell>
          <cell r="X65">
            <v>102.88736791546592</v>
          </cell>
          <cell r="Y65">
            <v>514.43683957732958</v>
          </cell>
          <cell r="Z65">
            <v>2057.7473583093183</v>
          </cell>
          <cell r="AA65">
            <v>102.88736791546592</v>
          </cell>
          <cell r="AB65">
            <v>514.43683957732958</v>
          </cell>
          <cell r="AC65">
            <v>2057.7473583093183</v>
          </cell>
          <cell r="BC65">
            <v>100.36575408261288</v>
          </cell>
          <cell r="BD65">
            <v>501.82877041306438</v>
          </cell>
          <cell r="BE65">
            <v>2007.3150816522575</v>
          </cell>
          <cell r="BF65">
            <v>100.36575408261288</v>
          </cell>
          <cell r="BG65">
            <v>501.82877041306438</v>
          </cell>
          <cell r="BH65">
            <v>2007.3150816522575</v>
          </cell>
          <cell r="CH65" t="str">
            <v>Eagle Creek</v>
          </cell>
        </row>
        <row r="66">
          <cell r="E66" t="str">
            <v>Variable</v>
          </cell>
          <cell r="F66" t="str">
            <v>Yes</v>
          </cell>
          <cell r="G66" t="str">
            <v>Yes</v>
          </cell>
          <cell r="H66" t="str">
            <v>No</v>
          </cell>
          <cell r="I66" t="str">
            <v>Yes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CH66" t="str">
            <v>Eagle Creek</v>
          </cell>
        </row>
        <row r="67">
          <cell r="E67" t="str">
            <v>Fixed</v>
          </cell>
          <cell r="F67" t="str">
            <v>No</v>
          </cell>
          <cell r="L67" t="str">
            <v>Non-Vol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CH67" t="str">
            <v>GMW - Campaspe</v>
          </cell>
        </row>
        <row r="68">
          <cell r="E68" t="str">
            <v>Fixed</v>
          </cell>
          <cell r="F68" t="str">
            <v>Yes</v>
          </cell>
          <cell r="G68" t="str">
            <v>No</v>
          </cell>
          <cell r="H68" t="str">
            <v>No</v>
          </cell>
          <cell r="I68" t="str">
            <v>No</v>
          </cell>
          <cell r="X68">
            <v>1448</v>
          </cell>
          <cell r="Y68">
            <v>7240</v>
          </cell>
          <cell r="Z68">
            <v>28960</v>
          </cell>
          <cell r="AA68">
            <v>1448</v>
          </cell>
          <cell r="AB68">
            <v>7240</v>
          </cell>
          <cell r="AC68">
            <v>28960</v>
          </cell>
          <cell r="BC68">
            <v>1357</v>
          </cell>
          <cell r="BD68">
            <v>6785</v>
          </cell>
          <cell r="BE68">
            <v>27140</v>
          </cell>
          <cell r="BF68">
            <v>1357</v>
          </cell>
          <cell r="BG68">
            <v>6785</v>
          </cell>
          <cell r="BH68">
            <v>27140</v>
          </cell>
          <cell r="CH68" t="str">
            <v>GMW - Campaspe</v>
          </cell>
        </row>
        <row r="69">
          <cell r="E69" t="str">
            <v>Fixed</v>
          </cell>
          <cell r="F69" t="str">
            <v>Yes</v>
          </cell>
          <cell r="G69" t="str">
            <v>No</v>
          </cell>
          <cell r="H69" t="str">
            <v>No</v>
          </cell>
          <cell r="I69" t="str">
            <v>No</v>
          </cell>
          <cell r="L69" t="str">
            <v>Non-Vol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CH69" t="str">
            <v>GMW - Campaspe</v>
          </cell>
        </row>
        <row r="70">
          <cell r="E70" t="str">
            <v>Fixed</v>
          </cell>
          <cell r="F70" t="str">
            <v>Yes</v>
          </cell>
          <cell r="G70" t="str">
            <v>No</v>
          </cell>
          <cell r="H70" t="str">
            <v>No</v>
          </cell>
          <cell r="I70" t="str">
            <v>No</v>
          </cell>
          <cell r="L70" t="str">
            <v>Non-Vol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CH70" t="str">
            <v>GMW - Campaspe</v>
          </cell>
        </row>
        <row r="71">
          <cell r="E71" t="str">
            <v>Fixed</v>
          </cell>
          <cell r="F71" t="str">
            <v>Yes</v>
          </cell>
          <cell r="G71" t="str">
            <v>No</v>
          </cell>
          <cell r="H71" t="str">
            <v>No</v>
          </cell>
          <cell r="I71" t="str">
            <v>No</v>
          </cell>
          <cell r="L71" t="str">
            <v>Non-Vol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C71">
            <v>300</v>
          </cell>
          <cell r="BD71">
            <v>0</v>
          </cell>
          <cell r="BE71">
            <v>0</v>
          </cell>
          <cell r="BF71">
            <v>300</v>
          </cell>
          <cell r="BG71">
            <v>0</v>
          </cell>
          <cell r="BH71">
            <v>0</v>
          </cell>
          <cell r="CH71" t="str">
            <v>GMW - Campaspe</v>
          </cell>
        </row>
        <row r="72">
          <cell r="E72" t="str">
            <v>Fixed</v>
          </cell>
          <cell r="F72" t="str">
            <v>No</v>
          </cell>
          <cell r="G72" t="str">
            <v>No</v>
          </cell>
          <cell r="H72" t="str">
            <v>No</v>
          </cell>
          <cell r="I72" t="str">
            <v>No</v>
          </cell>
          <cell r="L72" t="str">
            <v>Non-Vol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CH72" t="str">
            <v>GMW - Campaspe</v>
          </cell>
        </row>
        <row r="73">
          <cell r="E73" t="str">
            <v>Fixed</v>
          </cell>
          <cell r="F73" t="str">
            <v>Yes</v>
          </cell>
          <cell r="G73" t="str">
            <v>No</v>
          </cell>
          <cell r="H73" t="str">
            <v>No</v>
          </cell>
          <cell r="I73" t="str">
            <v>No</v>
          </cell>
          <cell r="L73" t="str">
            <v>Non-Vol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C73">
            <v>0</v>
          </cell>
          <cell r="BD73">
            <v>400</v>
          </cell>
          <cell r="BE73">
            <v>800</v>
          </cell>
          <cell r="BF73">
            <v>0</v>
          </cell>
          <cell r="BG73">
            <v>400</v>
          </cell>
          <cell r="BH73">
            <v>800</v>
          </cell>
          <cell r="CH73" t="str">
            <v>GMW - Campaspe</v>
          </cell>
        </row>
        <row r="74">
          <cell r="E74" t="str">
            <v>Fixed</v>
          </cell>
          <cell r="F74" t="str">
            <v>Yes</v>
          </cell>
          <cell r="G74" t="str">
            <v>No</v>
          </cell>
          <cell r="H74" t="str">
            <v>No</v>
          </cell>
          <cell r="I74" t="str">
            <v>No</v>
          </cell>
          <cell r="L74" t="str">
            <v>Non-Vol</v>
          </cell>
          <cell r="X74">
            <v>5500</v>
          </cell>
          <cell r="Y74">
            <v>27500</v>
          </cell>
          <cell r="Z74">
            <v>110000</v>
          </cell>
          <cell r="AA74">
            <v>5500</v>
          </cell>
          <cell r="AB74">
            <v>27500</v>
          </cell>
          <cell r="AC74">
            <v>110000</v>
          </cell>
          <cell r="BC74">
            <v>5000</v>
          </cell>
          <cell r="BD74">
            <v>25000</v>
          </cell>
          <cell r="BE74">
            <v>100000</v>
          </cell>
          <cell r="BF74">
            <v>5000</v>
          </cell>
          <cell r="BG74">
            <v>25000</v>
          </cell>
          <cell r="BH74">
            <v>100000</v>
          </cell>
          <cell r="CH74" t="str">
            <v>GMW - Campaspe</v>
          </cell>
        </row>
        <row r="75">
          <cell r="E75" t="str">
            <v>Variable</v>
          </cell>
          <cell r="F75" t="str">
            <v>Yes</v>
          </cell>
          <cell r="G75" t="str">
            <v>No</v>
          </cell>
          <cell r="H75" t="str">
            <v>No</v>
          </cell>
          <cell r="I75" t="str">
            <v>No</v>
          </cell>
          <cell r="X75">
            <v>296.5</v>
          </cell>
          <cell r="Y75">
            <v>1482.5</v>
          </cell>
          <cell r="Z75">
            <v>5930</v>
          </cell>
          <cell r="AA75">
            <v>148.25</v>
          </cell>
          <cell r="AB75">
            <v>741.25</v>
          </cell>
          <cell r="AC75">
            <v>2965</v>
          </cell>
          <cell r="BC75">
            <v>445.5</v>
          </cell>
          <cell r="BD75">
            <v>2227.5</v>
          </cell>
          <cell r="BE75">
            <v>8910</v>
          </cell>
          <cell r="BF75">
            <v>222.75</v>
          </cell>
          <cell r="BG75">
            <v>1113.75</v>
          </cell>
          <cell r="BH75">
            <v>4455</v>
          </cell>
          <cell r="CH75" t="str">
            <v>GMW - Campaspe</v>
          </cell>
        </row>
        <row r="76">
          <cell r="E76" t="str">
            <v>Fixed</v>
          </cell>
          <cell r="F76" t="str">
            <v>No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CH76" t="str">
            <v>GMW - Campaspe</v>
          </cell>
        </row>
        <row r="77">
          <cell r="E77" t="str">
            <v>Fixed</v>
          </cell>
          <cell r="F77" t="str">
            <v>No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CH77" t="str">
            <v>GMW - Campaspe</v>
          </cell>
        </row>
        <row r="78">
          <cell r="E78" t="str">
            <v>Fixed</v>
          </cell>
          <cell r="F78" t="str">
            <v>Yes</v>
          </cell>
          <cell r="G78" t="str">
            <v>No</v>
          </cell>
          <cell r="H78" t="str">
            <v>No</v>
          </cell>
          <cell r="I78" t="str">
            <v>No</v>
          </cell>
          <cell r="X78">
            <v>535</v>
          </cell>
          <cell r="Y78">
            <v>2675</v>
          </cell>
          <cell r="Z78">
            <v>10700</v>
          </cell>
          <cell r="AA78">
            <v>535</v>
          </cell>
          <cell r="AB78">
            <v>2675</v>
          </cell>
          <cell r="AC78">
            <v>10700</v>
          </cell>
          <cell r="BC78">
            <v>528.5</v>
          </cell>
          <cell r="BD78">
            <v>2642.5</v>
          </cell>
          <cell r="BE78">
            <v>10570</v>
          </cell>
          <cell r="BF78">
            <v>528.5</v>
          </cell>
          <cell r="BG78">
            <v>2642.5</v>
          </cell>
          <cell r="BH78">
            <v>10570</v>
          </cell>
          <cell r="CH78" t="str">
            <v>GMW - Campaspe</v>
          </cell>
        </row>
        <row r="79">
          <cell r="E79" t="str">
            <v>Fixed</v>
          </cell>
          <cell r="F79" t="str">
            <v>No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CH79" t="str">
            <v>GMW - Campaspe</v>
          </cell>
        </row>
        <row r="80">
          <cell r="E80" t="str">
            <v>Fixed</v>
          </cell>
          <cell r="F80" t="str">
            <v>No</v>
          </cell>
          <cell r="L80" t="str">
            <v>Non-Vol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CH80" t="str">
            <v>GMW - Campaspe</v>
          </cell>
        </row>
        <row r="81">
          <cell r="E81" t="str">
            <v>Fixed</v>
          </cell>
          <cell r="F81" t="str">
            <v>No</v>
          </cell>
          <cell r="L81" t="str">
            <v>Non-Vol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CH81" t="str">
            <v>GMW - Campaspe</v>
          </cell>
        </row>
        <row r="82">
          <cell r="E82" t="str">
            <v>Variable</v>
          </cell>
          <cell r="F82" t="str">
            <v>No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CH82" t="str">
            <v>GMW - Campaspe</v>
          </cell>
        </row>
        <row r="83">
          <cell r="E83" t="str">
            <v>Fixed</v>
          </cell>
          <cell r="F83" t="str">
            <v>No</v>
          </cell>
          <cell r="L83" t="str">
            <v>Non-Vol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CH83" t="str">
            <v>GMW - Campaspe</v>
          </cell>
        </row>
        <row r="84">
          <cell r="E84" t="str">
            <v>Fixed</v>
          </cell>
          <cell r="F84" t="str">
            <v>No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CH84" t="str">
            <v>GMW - Campaspe</v>
          </cell>
        </row>
        <row r="85">
          <cell r="E85" t="str">
            <v>Fixed</v>
          </cell>
          <cell r="F85" t="str">
            <v>No</v>
          </cell>
          <cell r="L85" t="str">
            <v>Non-Vol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CH85" t="str">
            <v>GMW - Campaspe</v>
          </cell>
        </row>
        <row r="86">
          <cell r="E86" t="str">
            <v>Variable</v>
          </cell>
          <cell r="F86" t="str">
            <v>No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CH86" t="str">
            <v>GMW - Campaspe</v>
          </cell>
        </row>
        <row r="87">
          <cell r="E87" t="str">
            <v>Fixed</v>
          </cell>
          <cell r="F87" t="str">
            <v>Yes</v>
          </cell>
          <cell r="G87" t="str">
            <v>No</v>
          </cell>
          <cell r="H87" t="str">
            <v>No</v>
          </cell>
          <cell r="I87" t="str">
            <v>No</v>
          </cell>
          <cell r="L87" t="str">
            <v>Non-Vol</v>
          </cell>
          <cell r="X87">
            <v>443</v>
          </cell>
          <cell r="Y87">
            <v>2215</v>
          </cell>
          <cell r="Z87">
            <v>8860</v>
          </cell>
          <cell r="AA87">
            <v>443</v>
          </cell>
          <cell r="AB87">
            <v>2215</v>
          </cell>
          <cell r="AC87">
            <v>8860</v>
          </cell>
          <cell r="BC87">
            <v>397.5</v>
          </cell>
          <cell r="BD87">
            <v>1987.5</v>
          </cell>
          <cell r="BE87">
            <v>7950</v>
          </cell>
          <cell r="BF87">
            <v>397.5</v>
          </cell>
          <cell r="BG87">
            <v>1987.5</v>
          </cell>
          <cell r="BH87">
            <v>7950</v>
          </cell>
          <cell r="CH87" t="str">
            <v>GMW - Campaspe</v>
          </cell>
        </row>
        <row r="88">
          <cell r="E88" t="str">
            <v>Fixed</v>
          </cell>
          <cell r="F88" t="str">
            <v>Yes</v>
          </cell>
          <cell r="G88" t="str">
            <v>No</v>
          </cell>
          <cell r="H88" t="str">
            <v>No</v>
          </cell>
          <cell r="I88" t="str">
            <v>No</v>
          </cell>
          <cell r="L88" t="str">
            <v>Non-Vol</v>
          </cell>
          <cell r="X88">
            <v>5500</v>
          </cell>
          <cell r="Y88">
            <v>27500</v>
          </cell>
          <cell r="Z88">
            <v>110000</v>
          </cell>
          <cell r="AA88">
            <v>5500</v>
          </cell>
          <cell r="AB88">
            <v>27500</v>
          </cell>
          <cell r="AC88">
            <v>110000</v>
          </cell>
          <cell r="BC88">
            <v>5000</v>
          </cell>
          <cell r="BD88">
            <v>25000</v>
          </cell>
          <cell r="BE88">
            <v>100000</v>
          </cell>
          <cell r="BF88">
            <v>5000</v>
          </cell>
          <cell r="BG88">
            <v>25000</v>
          </cell>
          <cell r="BH88">
            <v>100000</v>
          </cell>
          <cell r="CH88" t="str">
            <v>GMW - Campaspe</v>
          </cell>
        </row>
        <row r="89">
          <cell r="E89" t="str">
            <v>Variable</v>
          </cell>
          <cell r="F89" t="str">
            <v>Yes</v>
          </cell>
          <cell r="G89" t="str">
            <v>No</v>
          </cell>
          <cell r="H89" t="str">
            <v>No</v>
          </cell>
          <cell r="I89" t="str">
            <v>No</v>
          </cell>
          <cell r="X89">
            <v>146.5</v>
          </cell>
          <cell r="Y89">
            <v>732.5</v>
          </cell>
          <cell r="Z89">
            <v>2930</v>
          </cell>
          <cell r="AA89">
            <v>73.25</v>
          </cell>
          <cell r="AB89">
            <v>366.25</v>
          </cell>
          <cell r="AC89">
            <v>1465</v>
          </cell>
          <cell r="BC89">
            <v>151</v>
          </cell>
          <cell r="BD89">
            <v>755</v>
          </cell>
          <cell r="BE89">
            <v>3020</v>
          </cell>
          <cell r="BF89">
            <v>75.5</v>
          </cell>
          <cell r="BG89">
            <v>377.5</v>
          </cell>
          <cell r="BH89">
            <v>1510</v>
          </cell>
          <cell r="CH89" t="str">
            <v>GMW - Campaspe</v>
          </cell>
        </row>
        <row r="90">
          <cell r="E90" t="str">
            <v>Fixed</v>
          </cell>
          <cell r="F90" t="str">
            <v>No</v>
          </cell>
          <cell r="G90" t="str">
            <v>No</v>
          </cell>
          <cell r="L90" t="str">
            <v>Non-Vol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CH90" t="str">
            <v>GMW - Central Goulburn</v>
          </cell>
        </row>
        <row r="91">
          <cell r="E91" t="str">
            <v>Fixed</v>
          </cell>
          <cell r="F91" t="str">
            <v>No</v>
          </cell>
          <cell r="G91" t="str">
            <v>No</v>
          </cell>
          <cell r="H91" t="str">
            <v>No</v>
          </cell>
          <cell r="L91" t="str">
            <v>Non-Vol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CH91" t="str">
            <v>GMW - Central Goulburn</v>
          </cell>
        </row>
        <row r="92">
          <cell r="E92" t="str">
            <v>Fixed</v>
          </cell>
          <cell r="F92" t="str">
            <v>No</v>
          </cell>
          <cell r="G92" t="str">
            <v>No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CH92" t="str">
            <v>GMW - Central Goulburn</v>
          </cell>
        </row>
        <row r="93">
          <cell r="E93" t="str">
            <v>Fixed</v>
          </cell>
          <cell r="F93" t="str">
            <v>Yes</v>
          </cell>
          <cell r="G93" t="str">
            <v>No</v>
          </cell>
          <cell r="H93" t="str">
            <v>No</v>
          </cell>
          <cell r="I93" t="str">
            <v>No</v>
          </cell>
          <cell r="X93">
            <v>1448</v>
          </cell>
          <cell r="Y93">
            <v>7240</v>
          </cell>
          <cell r="Z93">
            <v>28960</v>
          </cell>
          <cell r="AA93">
            <v>1448</v>
          </cell>
          <cell r="AB93">
            <v>7240</v>
          </cell>
          <cell r="AC93">
            <v>28960</v>
          </cell>
          <cell r="BC93">
            <v>1645</v>
          </cell>
          <cell r="BD93">
            <v>8225</v>
          </cell>
          <cell r="BE93">
            <v>32900</v>
          </cell>
          <cell r="BF93">
            <v>1645</v>
          </cell>
          <cell r="BG93">
            <v>8225</v>
          </cell>
          <cell r="BH93">
            <v>32900</v>
          </cell>
          <cell r="CH93" t="str">
            <v>GMW - Central Goulburn</v>
          </cell>
        </row>
        <row r="94">
          <cell r="E94" t="str">
            <v>Variable</v>
          </cell>
          <cell r="F94" t="str">
            <v>Yes</v>
          </cell>
          <cell r="G94" t="str">
            <v>No</v>
          </cell>
          <cell r="H94" t="str">
            <v>No</v>
          </cell>
          <cell r="I94" t="str">
            <v>No</v>
          </cell>
          <cell r="X94">
            <v>296.5</v>
          </cell>
          <cell r="Y94">
            <v>1482.5</v>
          </cell>
          <cell r="Z94">
            <v>5930</v>
          </cell>
          <cell r="AA94">
            <v>148.25</v>
          </cell>
          <cell r="AB94">
            <v>741.25</v>
          </cell>
          <cell r="AC94">
            <v>2965</v>
          </cell>
          <cell r="BC94">
            <v>325</v>
          </cell>
          <cell r="BD94">
            <v>1625</v>
          </cell>
          <cell r="BE94">
            <v>6500</v>
          </cell>
          <cell r="BF94">
            <v>162.5</v>
          </cell>
          <cell r="BG94">
            <v>812.5</v>
          </cell>
          <cell r="BH94">
            <v>3250</v>
          </cell>
          <cell r="CH94" t="str">
            <v>GMW - Central Goulburn</v>
          </cell>
        </row>
        <row r="95">
          <cell r="E95" t="str">
            <v>Fixed</v>
          </cell>
          <cell r="F95" t="str">
            <v>No</v>
          </cell>
          <cell r="G95" t="str">
            <v>No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CH95" t="str">
            <v>GMW - Central Goulburn</v>
          </cell>
        </row>
        <row r="96">
          <cell r="E96" t="str">
            <v>Fixed</v>
          </cell>
          <cell r="F96" t="str">
            <v>Yes</v>
          </cell>
          <cell r="G96" t="str">
            <v>No</v>
          </cell>
          <cell r="H96" t="str">
            <v>No</v>
          </cell>
          <cell r="I96" t="str">
            <v>No</v>
          </cell>
          <cell r="L96" t="str">
            <v>Non-Vol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CH96" t="str">
            <v>GMW - Central Goulburn</v>
          </cell>
        </row>
        <row r="97">
          <cell r="E97" t="str">
            <v>Fixed</v>
          </cell>
          <cell r="F97" t="str">
            <v>Yes</v>
          </cell>
          <cell r="G97" t="str">
            <v>No</v>
          </cell>
          <cell r="H97" t="str">
            <v>No</v>
          </cell>
          <cell r="I97" t="str">
            <v>No</v>
          </cell>
          <cell r="L97" t="str">
            <v>Non-Vol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C97">
            <v>300</v>
          </cell>
          <cell r="BD97">
            <v>0</v>
          </cell>
          <cell r="BE97">
            <v>0</v>
          </cell>
          <cell r="BF97">
            <v>300</v>
          </cell>
          <cell r="BG97">
            <v>0</v>
          </cell>
          <cell r="BH97">
            <v>0</v>
          </cell>
          <cell r="CH97" t="str">
            <v>GMW - Campaspe</v>
          </cell>
        </row>
        <row r="98">
          <cell r="E98" t="str">
            <v>Fixed</v>
          </cell>
          <cell r="F98" t="str">
            <v>No</v>
          </cell>
          <cell r="G98" t="str">
            <v>No</v>
          </cell>
          <cell r="H98" t="str">
            <v>No</v>
          </cell>
          <cell r="I98" t="str">
            <v>No</v>
          </cell>
          <cell r="L98" t="str">
            <v>Non-Vol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CH98" t="str">
            <v>GMW - Campaspe</v>
          </cell>
        </row>
        <row r="99">
          <cell r="E99" t="str">
            <v>Fixed</v>
          </cell>
          <cell r="F99" t="str">
            <v>Yes</v>
          </cell>
          <cell r="G99" t="str">
            <v>No</v>
          </cell>
          <cell r="H99" t="str">
            <v>No</v>
          </cell>
          <cell r="I99" t="str">
            <v>No</v>
          </cell>
          <cell r="L99" t="str">
            <v>Non-Vol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C99">
            <v>0</v>
          </cell>
          <cell r="BD99">
            <v>400</v>
          </cell>
          <cell r="BE99">
            <v>800</v>
          </cell>
          <cell r="BF99">
            <v>0</v>
          </cell>
          <cell r="BG99">
            <v>400</v>
          </cell>
          <cell r="BH99">
            <v>800</v>
          </cell>
          <cell r="CH99" t="str">
            <v>GMW - Campaspe</v>
          </cell>
        </row>
        <row r="100">
          <cell r="E100" t="str">
            <v>Fixed</v>
          </cell>
          <cell r="F100" t="str">
            <v>Yes</v>
          </cell>
          <cell r="G100" t="str">
            <v>No</v>
          </cell>
          <cell r="H100" t="str">
            <v>No</v>
          </cell>
          <cell r="I100" t="str">
            <v>No</v>
          </cell>
          <cell r="L100" t="str">
            <v>Non-Vol</v>
          </cell>
          <cell r="X100">
            <v>110</v>
          </cell>
          <cell r="Y100">
            <v>110</v>
          </cell>
          <cell r="Z100">
            <v>110</v>
          </cell>
          <cell r="AA100">
            <v>110</v>
          </cell>
          <cell r="AB100">
            <v>110</v>
          </cell>
          <cell r="AC100">
            <v>110</v>
          </cell>
          <cell r="BC100">
            <v>100</v>
          </cell>
          <cell r="BD100">
            <v>100</v>
          </cell>
          <cell r="BE100">
            <v>100</v>
          </cell>
          <cell r="BF100">
            <v>100</v>
          </cell>
          <cell r="BG100">
            <v>100</v>
          </cell>
          <cell r="BH100">
            <v>100</v>
          </cell>
          <cell r="CH100" t="str">
            <v>GMW - Central Goulburn</v>
          </cell>
        </row>
        <row r="101">
          <cell r="E101" t="str">
            <v>Fixed</v>
          </cell>
          <cell r="F101" t="str">
            <v>Yes</v>
          </cell>
          <cell r="G101" t="str">
            <v>Yes</v>
          </cell>
          <cell r="H101" t="str">
            <v>No</v>
          </cell>
          <cell r="I101" t="str">
            <v>Yes</v>
          </cell>
          <cell r="X101">
            <v>535</v>
          </cell>
          <cell r="Y101">
            <v>2675</v>
          </cell>
          <cell r="Z101">
            <v>10700</v>
          </cell>
          <cell r="AA101">
            <v>535</v>
          </cell>
          <cell r="AB101">
            <v>2675</v>
          </cell>
          <cell r="AC101">
            <v>10700</v>
          </cell>
          <cell r="BC101">
            <v>528.5</v>
          </cell>
          <cell r="BD101">
            <v>2642.5</v>
          </cell>
          <cell r="BE101">
            <v>10570</v>
          </cell>
          <cell r="BF101">
            <v>528.5</v>
          </cell>
          <cell r="BG101">
            <v>2642.5</v>
          </cell>
          <cell r="BH101">
            <v>10570</v>
          </cell>
          <cell r="CH101" t="str">
            <v>GMW - Central Goulburn</v>
          </cell>
        </row>
        <row r="102">
          <cell r="E102" t="str">
            <v>Fixed</v>
          </cell>
          <cell r="F102" t="str">
            <v>No</v>
          </cell>
          <cell r="G102" t="str">
            <v>No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CH102" t="str">
            <v>GMW - Central Goulburn</v>
          </cell>
        </row>
        <row r="103">
          <cell r="E103" t="str">
            <v>Fixed</v>
          </cell>
          <cell r="F103" t="str">
            <v>No</v>
          </cell>
          <cell r="G103" t="str">
            <v>No</v>
          </cell>
          <cell r="L103" t="str">
            <v>Non-Vol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CH103" t="str">
            <v>GMW - Central Goulburn</v>
          </cell>
        </row>
        <row r="104">
          <cell r="E104" t="str">
            <v>Fixed</v>
          </cell>
          <cell r="F104" t="str">
            <v>No</v>
          </cell>
          <cell r="G104" t="str">
            <v>No</v>
          </cell>
          <cell r="L104" t="str">
            <v>Non-Vol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CH104" t="str">
            <v>GMW - Central Goulburn</v>
          </cell>
        </row>
        <row r="105">
          <cell r="E105" t="str">
            <v>Variable</v>
          </cell>
          <cell r="F105" t="str">
            <v>No</v>
          </cell>
          <cell r="G105" t="str">
            <v>No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CH105" t="str">
            <v>GMW - Central Goulburn</v>
          </cell>
        </row>
        <row r="106">
          <cell r="E106" t="str">
            <v>Fixed</v>
          </cell>
          <cell r="F106" t="str">
            <v>No</v>
          </cell>
          <cell r="G106" t="str">
            <v>No</v>
          </cell>
          <cell r="L106" t="str">
            <v>Non-Vol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CH106" t="str">
            <v>GMW - Central Goulburn</v>
          </cell>
        </row>
        <row r="107">
          <cell r="E107" t="str">
            <v>Fixed</v>
          </cell>
          <cell r="F107" t="str">
            <v>No</v>
          </cell>
          <cell r="G107" t="str">
            <v>No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CH107" t="str">
            <v>GMW - Central Goulburn</v>
          </cell>
        </row>
        <row r="108">
          <cell r="E108" t="str">
            <v>Fixed</v>
          </cell>
          <cell r="F108" t="str">
            <v>No</v>
          </cell>
          <cell r="G108" t="str">
            <v>No</v>
          </cell>
          <cell r="L108" t="str">
            <v>Non-Vol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CH108" t="str">
            <v>GMW - Central Goulburn</v>
          </cell>
        </row>
        <row r="109">
          <cell r="E109" t="str">
            <v>Variable</v>
          </cell>
          <cell r="F109" t="str">
            <v>No</v>
          </cell>
          <cell r="G109" t="str">
            <v>No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CH109" t="str">
            <v>GMW - Central Goulburn</v>
          </cell>
        </row>
        <row r="110">
          <cell r="E110" t="str">
            <v>Fixed</v>
          </cell>
          <cell r="F110" t="str">
            <v>Yes</v>
          </cell>
          <cell r="G110" t="str">
            <v>No</v>
          </cell>
          <cell r="H110" t="str">
            <v>No</v>
          </cell>
          <cell r="I110" t="str">
            <v>No</v>
          </cell>
          <cell r="L110" t="str">
            <v>Non-Vol</v>
          </cell>
          <cell r="X110">
            <v>93.912500000000009</v>
          </cell>
          <cell r="Y110">
            <v>469.5625</v>
          </cell>
          <cell r="Z110">
            <v>1878.25</v>
          </cell>
          <cell r="AA110">
            <v>93.912500000000009</v>
          </cell>
          <cell r="AB110">
            <v>469.5625</v>
          </cell>
          <cell r="AC110">
            <v>1878.25</v>
          </cell>
          <cell r="BC110">
            <v>84.287500000000009</v>
          </cell>
          <cell r="BD110">
            <v>421.4375</v>
          </cell>
          <cell r="BE110">
            <v>1685.75</v>
          </cell>
          <cell r="BF110">
            <v>84.287500000000009</v>
          </cell>
          <cell r="BG110">
            <v>421.4375</v>
          </cell>
          <cell r="BH110">
            <v>1685.75</v>
          </cell>
          <cell r="CH110" t="str">
            <v>GMW - Central Goulburn</v>
          </cell>
        </row>
        <row r="111">
          <cell r="E111" t="str">
            <v>Fixed</v>
          </cell>
          <cell r="F111" t="str">
            <v>Yes</v>
          </cell>
          <cell r="G111" t="str">
            <v>No</v>
          </cell>
          <cell r="H111" t="str">
            <v>No</v>
          </cell>
          <cell r="I111" t="str">
            <v>No</v>
          </cell>
          <cell r="L111" t="str">
            <v>Non-Vol</v>
          </cell>
          <cell r="X111">
            <v>110</v>
          </cell>
          <cell r="Y111">
            <v>110</v>
          </cell>
          <cell r="Z111">
            <v>110</v>
          </cell>
          <cell r="AA111">
            <v>110</v>
          </cell>
          <cell r="AB111">
            <v>110</v>
          </cell>
          <cell r="AC111">
            <v>110</v>
          </cell>
          <cell r="BC111">
            <v>100</v>
          </cell>
          <cell r="BD111">
            <v>100</v>
          </cell>
          <cell r="BE111">
            <v>100</v>
          </cell>
          <cell r="BF111">
            <v>100</v>
          </cell>
          <cell r="BG111">
            <v>100</v>
          </cell>
          <cell r="BH111">
            <v>100</v>
          </cell>
          <cell r="CH111" t="str">
            <v>GMW - Central Goulburn</v>
          </cell>
        </row>
        <row r="112">
          <cell r="E112" t="str">
            <v>Variable</v>
          </cell>
          <cell r="F112" t="str">
            <v>Yes</v>
          </cell>
          <cell r="G112" t="str">
            <v>No</v>
          </cell>
          <cell r="H112" t="str">
            <v>No</v>
          </cell>
          <cell r="I112" t="str">
            <v>No</v>
          </cell>
          <cell r="X112">
            <v>146.5</v>
          </cell>
          <cell r="Y112">
            <v>732.5</v>
          </cell>
          <cell r="Z112">
            <v>2930</v>
          </cell>
          <cell r="AA112">
            <v>73.25</v>
          </cell>
          <cell r="AB112">
            <v>366.25</v>
          </cell>
          <cell r="AC112">
            <v>1465</v>
          </cell>
          <cell r="BC112">
            <v>151</v>
          </cell>
          <cell r="BD112">
            <v>755</v>
          </cell>
          <cell r="BE112">
            <v>3020</v>
          </cell>
          <cell r="BF112">
            <v>75.5</v>
          </cell>
          <cell r="BG112">
            <v>377.5</v>
          </cell>
          <cell r="BH112">
            <v>1510</v>
          </cell>
          <cell r="CH112" t="str">
            <v>GMW - Central Goulburn</v>
          </cell>
        </row>
        <row r="113">
          <cell r="E113" t="str">
            <v>Fixed</v>
          </cell>
          <cell r="F113" t="str">
            <v>Yes</v>
          </cell>
          <cell r="G113" t="str">
            <v>No</v>
          </cell>
          <cell r="H113" t="str">
            <v>No</v>
          </cell>
          <cell r="I113" t="str">
            <v>No</v>
          </cell>
          <cell r="X113">
            <v>1448</v>
          </cell>
          <cell r="Y113">
            <v>7240</v>
          </cell>
          <cell r="Z113">
            <v>28960</v>
          </cell>
          <cell r="AA113">
            <v>1448</v>
          </cell>
          <cell r="AB113">
            <v>7240</v>
          </cell>
          <cell r="AC113">
            <v>28960</v>
          </cell>
          <cell r="BC113">
            <v>1666</v>
          </cell>
          <cell r="BD113">
            <v>8330</v>
          </cell>
          <cell r="BE113">
            <v>33320</v>
          </cell>
          <cell r="BF113">
            <v>1666</v>
          </cell>
          <cell r="BG113">
            <v>8330</v>
          </cell>
          <cell r="BH113">
            <v>33320</v>
          </cell>
          <cell r="CH113" t="str">
            <v>GMW - Loddon Valley</v>
          </cell>
        </row>
        <row r="114">
          <cell r="E114" t="str">
            <v>Variable</v>
          </cell>
          <cell r="F114" t="str">
            <v>Yes</v>
          </cell>
          <cell r="G114" t="str">
            <v>No</v>
          </cell>
          <cell r="H114" t="str">
            <v>No</v>
          </cell>
          <cell r="I114" t="str">
            <v>No</v>
          </cell>
          <cell r="X114">
            <v>296.5</v>
          </cell>
          <cell r="Y114">
            <v>1482.5</v>
          </cell>
          <cell r="Z114">
            <v>5930</v>
          </cell>
          <cell r="AA114">
            <v>148.25</v>
          </cell>
          <cell r="AB114">
            <v>741.25</v>
          </cell>
          <cell r="AC114">
            <v>2965</v>
          </cell>
          <cell r="BC114">
            <v>381.5</v>
          </cell>
          <cell r="BD114">
            <v>1907.5</v>
          </cell>
          <cell r="BE114">
            <v>7630</v>
          </cell>
          <cell r="BF114">
            <v>190.75</v>
          </cell>
          <cell r="BG114">
            <v>953.75</v>
          </cell>
          <cell r="BH114">
            <v>3815</v>
          </cell>
          <cell r="CH114" t="str">
            <v>GMW - Loddon Valley</v>
          </cell>
        </row>
        <row r="115">
          <cell r="E115" t="str">
            <v>Fixed</v>
          </cell>
          <cell r="F115" t="str">
            <v>Yes</v>
          </cell>
          <cell r="G115" t="str">
            <v>No</v>
          </cell>
          <cell r="H115" t="str">
            <v>No</v>
          </cell>
          <cell r="I115" t="str">
            <v>No</v>
          </cell>
          <cell r="L115" t="str">
            <v>Non-Vol</v>
          </cell>
          <cell r="X115">
            <v>110</v>
          </cell>
          <cell r="Y115">
            <v>110</v>
          </cell>
          <cell r="Z115">
            <v>110</v>
          </cell>
          <cell r="AA115">
            <v>110</v>
          </cell>
          <cell r="AB115">
            <v>110</v>
          </cell>
          <cell r="AC115">
            <v>110</v>
          </cell>
          <cell r="BC115">
            <v>100</v>
          </cell>
          <cell r="BD115">
            <v>100</v>
          </cell>
          <cell r="BE115">
            <v>100</v>
          </cell>
          <cell r="BF115">
            <v>100</v>
          </cell>
          <cell r="BG115">
            <v>100</v>
          </cell>
          <cell r="BH115">
            <v>100</v>
          </cell>
          <cell r="CH115" t="str">
            <v>GMW - Loddon Valley</v>
          </cell>
        </row>
        <row r="116">
          <cell r="E116" t="str">
            <v>Fixed</v>
          </cell>
          <cell r="F116" t="str">
            <v>Yes</v>
          </cell>
          <cell r="G116" t="str">
            <v>No</v>
          </cell>
          <cell r="H116" t="str">
            <v>No</v>
          </cell>
          <cell r="I116" t="str">
            <v>No</v>
          </cell>
          <cell r="L116" t="str">
            <v>Non-Vol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CH116" t="str">
            <v>GMW - Loddon Valley</v>
          </cell>
        </row>
        <row r="117">
          <cell r="E117" t="str">
            <v>Fixed</v>
          </cell>
          <cell r="F117" t="str">
            <v>Yes</v>
          </cell>
          <cell r="G117" t="str">
            <v>No</v>
          </cell>
          <cell r="H117" t="str">
            <v>No</v>
          </cell>
          <cell r="I117" t="str">
            <v>No</v>
          </cell>
          <cell r="L117" t="str">
            <v>Non-Vol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C117">
            <v>300</v>
          </cell>
          <cell r="BD117">
            <v>0</v>
          </cell>
          <cell r="BE117">
            <v>0</v>
          </cell>
          <cell r="BF117">
            <v>300</v>
          </cell>
          <cell r="BG117">
            <v>0</v>
          </cell>
          <cell r="BH117">
            <v>0</v>
          </cell>
          <cell r="CH117" t="str">
            <v>GMW - Campaspe</v>
          </cell>
        </row>
        <row r="118">
          <cell r="E118" t="str">
            <v>Fixed</v>
          </cell>
          <cell r="F118" t="str">
            <v>No</v>
          </cell>
          <cell r="G118" t="str">
            <v>No</v>
          </cell>
          <cell r="H118" t="str">
            <v>No</v>
          </cell>
          <cell r="I118" t="str">
            <v>No</v>
          </cell>
          <cell r="L118" t="str">
            <v>Non-Vol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CH118" t="str">
            <v>GMW - Campaspe</v>
          </cell>
        </row>
        <row r="119">
          <cell r="E119" t="str">
            <v>Fixed</v>
          </cell>
          <cell r="F119" t="str">
            <v>Yes</v>
          </cell>
          <cell r="G119" t="str">
            <v>No</v>
          </cell>
          <cell r="H119" t="str">
            <v>No</v>
          </cell>
          <cell r="I119" t="str">
            <v>No</v>
          </cell>
          <cell r="L119" t="str">
            <v>Non-Vol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C119">
            <v>0</v>
          </cell>
          <cell r="BD119">
            <v>400</v>
          </cell>
          <cell r="BE119">
            <v>800</v>
          </cell>
          <cell r="BF119">
            <v>0</v>
          </cell>
          <cell r="BG119">
            <v>400</v>
          </cell>
          <cell r="BH119">
            <v>800</v>
          </cell>
          <cell r="CH119" t="str">
            <v>GMW - Campaspe</v>
          </cell>
        </row>
        <row r="120">
          <cell r="E120" t="str">
            <v>Fixed</v>
          </cell>
          <cell r="F120" t="str">
            <v>Yes</v>
          </cell>
          <cell r="G120" t="str">
            <v>Yes</v>
          </cell>
          <cell r="H120" t="str">
            <v>No</v>
          </cell>
          <cell r="I120" t="str">
            <v>Yes</v>
          </cell>
          <cell r="X120">
            <v>535</v>
          </cell>
          <cell r="Y120">
            <v>2675</v>
          </cell>
          <cell r="Z120">
            <v>10700</v>
          </cell>
          <cell r="AA120">
            <v>535</v>
          </cell>
          <cell r="AB120">
            <v>2675</v>
          </cell>
          <cell r="AC120">
            <v>10700</v>
          </cell>
          <cell r="BC120">
            <v>528.5</v>
          </cell>
          <cell r="BD120">
            <v>2642.5</v>
          </cell>
          <cell r="BE120">
            <v>10570</v>
          </cell>
          <cell r="BF120">
            <v>528.5</v>
          </cell>
          <cell r="BG120">
            <v>2642.5</v>
          </cell>
          <cell r="BH120">
            <v>10570</v>
          </cell>
          <cell r="CH120" t="str">
            <v>GMW - Loddon Valley</v>
          </cell>
        </row>
        <row r="121">
          <cell r="E121" t="str">
            <v>fixed</v>
          </cell>
          <cell r="F121" t="str">
            <v>Yes</v>
          </cell>
          <cell r="G121" t="str">
            <v>No</v>
          </cell>
          <cell r="H121" t="str">
            <v>No</v>
          </cell>
          <cell r="I121" t="str">
            <v>No</v>
          </cell>
          <cell r="L121" t="str">
            <v>Non-Vol</v>
          </cell>
          <cell r="X121">
            <v>104.75000000000001</v>
          </cell>
          <cell r="Y121">
            <v>523.75</v>
          </cell>
          <cell r="Z121">
            <v>2095</v>
          </cell>
          <cell r="AA121">
            <v>104.75000000000001</v>
          </cell>
          <cell r="AB121">
            <v>523.75</v>
          </cell>
          <cell r="AC121">
            <v>2095</v>
          </cell>
          <cell r="BC121">
            <v>94.25</v>
          </cell>
          <cell r="BD121">
            <v>471.25</v>
          </cell>
          <cell r="BE121">
            <v>1885</v>
          </cell>
          <cell r="BF121">
            <v>94.25</v>
          </cell>
          <cell r="BG121">
            <v>471.25</v>
          </cell>
          <cell r="BH121">
            <v>1885</v>
          </cell>
          <cell r="CH121" t="str">
            <v>GMW - Loddon Valley</v>
          </cell>
        </row>
        <row r="122">
          <cell r="E122" t="str">
            <v>fixed</v>
          </cell>
          <cell r="F122" t="str">
            <v>Yes</v>
          </cell>
          <cell r="G122" t="str">
            <v>No</v>
          </cell>
          <cell r="H122" t="str">
            <v>No</v>
          </cell>
          <cell r="I122" t="str">
            <v>No</v>
          </cell>
          <cell r="L122" t="str">
            <v>Non-Vol</v>
          </cell>
          <cell r="X122">
            <v>110</v>
          </cell>
          <cell r="Y122">
            <v>110</v>
          </cell>
          <cell r="Z122">
            <v>110</v>
          </cell>
          <cell r="AA122">
            <v>110</v>
          </cell>
          <cell r="AB122">
            <v>110</v>
          </cell>
          <cell r="AC122">
            <v>110</v>
          </cell>
          <cell r="BC122">
            <v>100</v>
          </cell>
          <cell r="BD122">
            <v>100</v>
          </cell>
          <cell r="BE122">
            <v>100</v>
          </cell>
          <cell r="BF122">
            <v>100</v>
          </cell>
          <cell r="BG122">
            <v>100</v>
          </cell>
          <cell r="BH122">
            <v>100</v>
          </cell>
          <cell r="CH122" t="str">
            <v>GMW - Loddon Valley</v>
          </cell>
        </row>
        <row r="123">
          <cell r="E123" t="str">
            <v>Variable</v>
          </cell>
          <cell r="F123" t="str">
            <v>Yes</v>
          </cell>
          <cell r="G123" t="str">
            <v>No</v>
          </cell>
          <cell r="H123" t="str">
            <v>No</v>
          </cell>
          <cell r="I123" t="str">
            <v>No</v>
          </cell>
          <cell r="X123">
            <v>151</v>
          </cell>
          <cell r="Y123">
            <v>755</v>
          </cell>
          <cell r="Z123">
            <v>3020</v>
          </cell>
          <cell r="AA123">
            <v>75.5</v>
          </cell>
          <cell r="AB123">
            <v>377.5</v>
          </cell>
          <cell r="AC123">
            <v>1510</v>
          </cell>
          <cell r="BC123">
            <v>155.5</v>
          </cell>
          <cell r="BD123">
            <v>777.5</v>
          </cell>
          <cell r="BE123">
            <v>3110</v>
          </cell>
          <cell r="BF123">
            <v>77.75</v>
          </cell>
          <cell r="BG123">
            <v>388.75</v>
          </cell>
          <cell r="BH123">
            <v>1555</v>
          </cell>
          <cell r="CH123" t="str">
            <v>GMW - Loddon Valley</v>
          </cell>
        </row>
        <row r="124">
          <cell r="E124" t="str">
            <v>Fixed</v>
          </cell>
          <cell r="F124" t="str">
            <v>No</v>
          </cell>
          <cell r="G124" t="str">
            <v>No</v>
          </cell>
          <cell r="L124" t="str">
            <v>Non-Vol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CH124" t="str">
            <v>GMW - Murray Valley</v>
          </cell>
        </row>
        <row r="125">
          <cell r="E125" t="str">
            <v>Fixed</v>
          </cell>
          <cell r="F125" t="str">
            <v>No</v>
          </cell>
          <cell r="G125" t="str">
            <v>No</v>
          </cell>
          <cell r="L125" t="str">
            <v>Non-Vol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CH125" t="str">
            <v>GMW - Murray Valley</v>
          </cell>
        </row>
        <row r="126">
          <cell r="E126" t="str">
            <v>Fixed</v>
          </cell>
          <cell r="F126" t="str">
            <v>No</v>
          </cell>
          <cell r="G126" t="str">
            <v>No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CH126" t="str">
            <v>GMW - Murray Valley</v>
          </cell>
        </row>
        <row r="127">
          <cell r="E127" t="str">
            <v>Fixed</v>
          </cell>
          <cell r="F127" t="str">
            <v>Yes</v>
          </cell>
          <cell r="G127" t="str">
            <v>No</v>
          </cell>
          <cell r="H127" t="str">
            <v>No</v>
          </cell>
          <cell r="I127" t="str">
            <v>No</v>
          </cell>
          <cell r="X127">
            <v>1448</v>
          </cell>
          <cell r="Y127">
            <v>7240</v>
          </cell>
          <cell r="Z127">
            <v>28960</v>
          </cell>
          <cell r="AA127">
            <v>1448</v>
          </cell>
          <cell r="AB127">
            <v>7240</v>
          </cell>
          <cell r="AC127">
            <v>28960</v>
          </cell>
          <cell r="BC127">
            <v>1534.5</v>
          </cell>
          <cell r="BD127">
            <v>7672.5</v>
          </cell>
          <cell r="BE127">
            <v>30690</v>
          </cell>
          <cell r="BF127">
            <v>1534.5</v>
          </cell>
          <cell r="BG127">
            <v>7672.5</v>
          </cell>
          <cell r="BH127">
            <v>30690</v>
          </cell>
          <cell r="CH127" t="str">
            <v>GMW - Murray Valley</v>
          </cell>
        </row>
        <row r="128">
          <cell r="E128" t="str">
            <v>Variable</v>
          </cell>
          <cell r="F128" t="str">
            <v>Yes</v>
          </cell>
          <cell r="G128" t="str">
            <v>No</v>
          </cell>
          <cell r="H128" t="str">
            <v>No</v>
          </cell>
          <cell r="I128" t="str">
            <v>No</v>
          </cell>
          <cell r="X128">
            <v>296.5</v>
          </cell>
          <cell r="Y128">
            <v>1482.5</v>
          </cell>
          <cell r="Z128">
            <v>5930</v>
          </cell>
          <cell r="AA128">
            <v>148.25</v>
          </cell>
          <cell r="AB128">
            <v>741.25</v>
          </cell>
          <cell r="AC128">
            <v>2965</v>
          </cell>
          <cell r="BC128">
            <v>304</v>
          </cell>
          <cell r="BD128">
            <v>1520</v>
          </cell>
          <cell r="BE128">
            <v>6080</v>
          </cell>
          <cell r="BF128">
            <v>152</v>
          </cell>
          <cell r="BG128">
            <v>760</v>
          </cell>
          <cell r="BH128">
            <v>3040</v>
          </cell>
          <cell r="CH128" t="str">
            <v>GMW - Murray Valley</v>
          </cell>
        </row>
        <row r="129">
          <cell r="E129" t="str">
            <v>Fixed</v>
          </cell>
          <cell r="F129" t="str">
            <v>No</v>
          </cell>
          <cell r="G129" t="str">
            <v>No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CH129" t="str">
            <v>GMW - Murray Valley</v>
          </cell>
        </row>
        <row r="130">
          <cell r="E130" t="str">
            <v>Fixed</v>
          </cell>
          <cell r="F130" t="str">
            <v>Yes</v>
          </cell>
          <cell r="G130" t="str">
            <v>No</v>
          </cell>
          <cell r="H130" t="str">
            <v>No</v>
          </cell>
          <cell r="I130" t="str">
            <v>No</v>
          </cell>
          <cell r="L130" t="str">
            <v>Non-Vol</v>
          </cell>
          <cell r="X130">
            <v>110</v>
          </cell>
          <cell r="Y130">
            <v>110</v>
          </cell>
          <cell r="Z130">
            <v>110</v>
          </cell>
          <cell r="AA130">
            <v>110</v>
          </cell>
          <cell r="AB130">
            <v>110</v>
          </cell>
          <cell r="AC130">
            <v>110</v>
          </cell>
          <cell r="BC130">
            <v>100</v>
          </cell>
          <cell r="BD130">
            <v>100</v>
          </cell>
          <cell r="BE130">
            <v>100</v>
          </cell>
          <cell r="BF130">
            <v>100</v>
          </cell>
          <cell r="BG130">
            <v>100</v>
          </cell>
          <cell r="BH130">
            <v>100</v>
          </cell>
          <cell r="CH130" t="str">
            <v>GMW - Murray Valley</v>
          </cell>
        </row>
        <row r="131">
          <cell r="E131" t="str">
            <v>Fixed</v>
          </cell>
          <cell r="F131" t="str">
            <v>Yes</v>
          </cell>
          <cell r="G131" t="str">
            <v>No</v>
          </cell>
          <cell r="H131" t="str">
            <v>No</v>
          </cell>
          <cell r="I131" t="str">
            <v>No</v>
          </cell>
          <cell r="L131" t="str">
            <v>Non-Vol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CH131" t="str">
            <v>GMW - Murray Valley</v>
          </cell>
        </row>
        <row r="132">
          <cell r="E132" t="str">
            <v>Fixed</v>
          </cell>
          <cell r="F132" t="str">
            <v>Yes</v>
          </cell>
          <cell r="G132" t="str">
            <v>No</v>
          </cell>
          <cell r="H132" t="str">
            <v>No</v>
          </cell>
          <cell r="I132" t="str">
            <v>No</v>
          </cell>
          <cell r="L132" t="str">
            <v>Non-Vol</v>
          </cell>
          <cell r="X132">
            <v>320</v>
          </cell>
          <cell r="Y132">
            <v>0</v>
          </cell>
          <cell r="Z132">
            <v>0</v>
          </cell>
          <cell r="AA132">
            <v>320</v>
          </cell>
          <cell r="AB132">
            <v>0</v>
          </cell>
          <cell r="AC132">
            <v>0</v>
          </cell>
          <cell r="BC132">
            <v>300</v>
          </cell>
          <cell r="BD132">
            <v>0</v>
          </cell>
          <cell r="BE132">
            <v>0</v>
          </cell>
          <cell r="BF132">
            <v>300</v>
          </cell>
          <cell r="BG132">
            <v>0</v>
          </cell>
          <cell r="BH132">
            <v>0</v>
          </cell>
          <cell r="CH132" t="str">
            <v>GMW - Campaspe</v>
          </cell>
        </row>
        <row r="133">
          <cell r="E133" t="str">
            <v>Fixed</v>
          </cell>
          <cell r="F133" t="str">
            <v>No</v>
          </cell>
          <cell r="G133" t="str">
            <v>No</v>
          </cell>
          <cell r="H133" t="str">
            <v>No</v>
          </cell>
          <cell r="I133" t="str">
            <v>No</v>
          </cell>
          <cell r="L133" t="str">
            <v>Non-Vol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CH133" t="str">
            <v>GMW - Campaspe</v>
          </cell>
        </row>
        <row r="134">
          <cell r="E134" t="str">
            <v>Fixed</v>
          </cell>
          <cell r="F134" t="str">
            <v>Yes</v>
          </cell>
          <cell r="G134" t="str">
            <v>No</v>
          </cell>
          <cell r="H134" t="str">
            <v>No</v>
          </cell>
          <cell r="I134" t="str">
            <v>No</v>
          </cell>
          <cell r="L134" t="str">
            <v>Non-Vol</v>
          </cell>
          <cell r="X134">
            <v>0</v>
          </cell>
          <cell r="Y134">
            <v>575</v>
          </cell>
          <cell r="Z134">
            <v>1150</v>
          </cell>
          <cell r="AA134">
            <v>0</v>
          </cell>
          <cell r="AB134">
            <v>575</v>
          </cell>
          <cell r="AC134">
            <v>1150</v>
          </cell>
          <cell r="BC134">
            <v>0</v>
          </cell>
          <cell r="BD134">
            <v>400</v>
          </cell>
          <cell r="BE134">
            <v>800</v>
          </cell>
          <cell r="BF134">
            <v>0</v>
          </cell>
          <cell r="BG134">
            <v>400</v>
          </cell>
          <cell r="BH134">
            <v>800</v>
          </cell>
          <cell r="CH134" t="str">
            <v>GMW - Campaspe</v>
          </cell>
        </row>
        <row r="135">
          <cell r="E135" t="str">
            <v>Fixed</v>
          </cell>
          <cell r="F135" t="str">
            <v>Yes</v>
          </cell>
          <cell r="G135" t="str">
            <v>Yes</v>
          </cell>
          <cell r="H135" t="str">
            <v>No</v>
          </cell>
          <cell r="I135" t="str">
            <v>Yes</v>
          </cell>
          <cell r="X135">
            <v>660.5</v>
          </cell>
          <cell r="Y135">
            <v>3302.5</v>
          </cell>
          <cell r="Z135">
            <v>13210</v>
          </cell>
          <cell r="AA135">
            <v>660.5</v>
          </cell>
          <cell r="AB135">
            <v>3302.5</v>
          </cell>
          <cell r="AC135">
            <v>13210</v>
          </cell>
          <cell r="BC135">
            <v>652</v>
          </cell>
          <cell r="BD135">
            <v>3260</v>
          </cell>
          <cell r="BE135">
            <v>13040</v>
          </cell>
          <cell r="BF135">
            <v>652</v>
          </cell>
          <cell r="BG135">
            <v>3260</v>
          </cell>
          <cell r="BH135">
            <v>13040</v>
          </cell>
          <cell r="CH135" t="str">
            <v>GMW - Murray Valley</v>
          </cell>
        </row>
        <row r="136">
          <cell r="E136" t="str">
            <v>Fixed</v>
          </cell>
          <cell r="F136" t="str">
            <v>No</v>
          </cell>
          <cell r="G136" t="str">
            <v>No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CH136" t="str">
            <v>GMW - Murray Valley</v>
          </cell>
        </row>
        <row r="137">
          <cell r="E137" t="str">
            <v>Fixed</v>
          </cell>
          <cell r="F137" t="str">
            <v>No</v>
          </cell>
          <cell r="G137" t="str">
            <v>No</v>
          </cell>
          <cell r="L137" t="str">
            <v>Non-Vol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CH137" t="str">
            <v>GMW - Murray Valley</v>
          </cell>
        </row>
        <row r="138">
          <cell r="E138" t="str">
            <v>Fixed</v>
          </cell>
          <cell r="F138" t="str">
            <v>No</v>
          </cell>
          <cell r="G138" t="str">
            <v>No</v>
          </cell>
          <cell r="L138" t="str">
            <v>Non-Vol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CH138" t="str">
            <v>GMW - Murray Valley</v>
          </cell>
        </row>
        <row r="139">
          <cell r="E139" t="str">
            <v>Variable</v>
          </cell>
          <cell r="F139" t="str">
            <v>No</v>
          </cell>
          <cell r="G139" t="str">
            <v>No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CH139" t="str">
            <v>GMW - Murray Valley</v>
          </cell>
        </row>
        <row r="140">
          <cell r="E140" t="str">
            <v>Fixed</v>
          </cell>
          <cell r="F140" t="str">
            <v>No</v>
          </cell>
          <cell r="G140" t="str">
            <v>No</v>
          </cell>
          <cell r="L140" t="str">
            <v>Non-Vol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CH140" t="str">
            <v>GMW - Murray Valley</v>
          </cell>
        </row>
        <row r="141">
          <cell r="E141" t="str">
            <v>Fixed</v>
          </cell>
          <cell r="F141" t="str">
            <v>No</v>
          </cell>
          <cell r="G141" t="str">
            <v>No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CH141" t="str">
            <v>GMW - Murray Valley</v>
          </cell>
        </row>
        <row r="142">
          <cell r="E142" t="str">
            <v>Fixed</v>
          </cell>
          <cell r="F142" t="str">
            <v>No</v>
          </cell>
          <cell r="G142" t="str">
            <v>No</v>
          </cell>
          <cell r="L142" t="str">
            <v>Non-Vol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CH142" t="str">
            <v>GMW - Murray Valley</v>
          </cell>
        </row>
        <row r="143">
          <cell r="E143" t="str">
            <v>Variable</v>
          </cell>
          <cell r="F143" t="str">
            <v>No</v>
          </cell>
          <cell r="G143" t="str">
            <v>No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CH143" t="str">
            <v>GMW - Murray Valley</v>
          </cell>
        </row>
        <row r="144">
          <cell r="E144" t="str">
            <v>Fixed</v>
          </cell>
          <cell r="F144" t="str">
            <v>Yes</v>
          </cell>
          <cell r="G144" t="str">
            <v>No</v>
          </cell>
          <cell r="H144" t="str">
            <v>No</v>
          </cell>
          <cell r="I144" t="str">
            <v>No</v>
          </cell>
          <cell r="L144" t="str">
            <v>Non-Vol</v>
          </cell>
          <cell r="X144">
            <v>100.88</v>
          </cell>
          <cell r="Y144">
            <v>504.4</v>
          </cell>
          <cell r="Z144">
            <v>2017.6</v>
          </cell>
          <cell r="AA144">
            <v>100.88</v>
          </cell>
          <cell r="AB144">
            <v>504.4</v>
          </cell>
          <cell r="AC144">
            <v>2017.6</v>
          </cell>
          <cell r="BC144">
            <v>90.584000000000017</v>
          </cell>
          <cell r="BD144">
            <v>452.92000000000007</v>
          </cell>
          <cell r="BE144">
            <v>1811.6800000000003</v>
          </cell>
          <cell r="BF144">
            <v>90.584000000000017</v>
          </cell>
          <cell r="BG144">
            <v>452.92000000000007</v>
          </cell>
          <cell r="BH144">
            <v>1811.6800000000003</v>
          </cell>
          <cell r="CH144" t="str">
            <v>GMW - Murray Valley</v>
          </cell>
        </row>
        <row r="145">
          <cell r="E145" t="str">
            <v>Fixed</v>
          </cell>
          <cell r="F145" t="str">
            <v>Yes</v>
          </cell>
          <cell r="G145" t="str">
            <v>No</v>
          </cell>
          <cell r="H145" t="str">
            <v>No</v>
          </cell>
          <cell r="I145" t="str">
            <v>No</v>
          </cell>
          <cell r="L145" t="str">
            <v>Non-Vol</v>
          </cell>
          <cell r="X145">
            <v>110</v>
          </cell>
          <cell r="Y145">
            <v>110</v>
          </cell>
          <cell r="Z145">
            <v>110</v>
          </cell>
          <cell r="AA145">
            <v>110</v>
          </cell>
          <cell r="AB145">
            <v>110</v>
          </cell>
          <cell r="AC145">
            <v>110</v>
          </cell>
          <cell r="BC145">
            <v>100</v>
          </cell>
          <cell r="BD145">
            <v>100</v>
          </cell>
          <cell r="BE145">
            <v>100</v>
          </cell>
          <cell r="BF145">
            <v>100</v>
          </cell>
          <cell r="BG145">
            <v>100</v>
          </cell>
          <cell r="BH145">
            <v>100</v>
          </cell>
          <cell r="CH145" t="str">
            <v>GMW - Murray Valley</v>
          </cell>
        </row>
        <row r="146">
          <cell r="E146" t="str">
            <v>Variable</v>
          </cell>
          <cell r="F146" t="str">
            <v>Yes</v>
          </cell>
          <cell r="G146" t="str">
            <v>No</v>
          </cell>
          <cell r="H146" t="str">
            <v>No</v>
          </cell>
          <cell r="I146" t="str">
            <v>No</v>
          </cell>
          <cell r="X146">
            <v>162</v>
          </cell>
          <cell r="Y146">
            <v>810</v>
          </cell>
          <cell r="Z146">
            <v>3240</v>
          </cell>
          <cell r="AA146">
            <v>81</v>
          </cell>
          <cell r="AB146">
            <v>405</v>
          </cell>
          <cell r="AC146">
            <v>1620</v>
          </cell>
          <cell r="BC146">
            <v>167</v>
          </cell>
          <cell r="BD146">
            <v>835</v>
          </cell>
          <cell r="BE146">
            <v>3340</v>
          </cell>
          <cell r="BF146">
            <v>83.5</v>
          </cell>
          <cell r="BG146">
            <v>417.5</v>
          </cell>
          <cell r="BH146">
            <v>1670</v>
          </cell>
          <cell r="CH146" t="str">
            <v>GMW - Murray Valley</v>
          </cell>
        </row>
        <row r="147">
          <cell r="E147" t="str">
            <v>Fixed</v>
          </cell>
          <cell r="F147" t="str">
            <v>Yes</v>
          </cell>
          <cell r="G147" t="str">
            <v>No</v>
          </cell>
          <cell r="H147" t="str">
            <v>No</v>
          </cell>
          <cell r="I147" t="str">
            <v>No</v>
          </cell>
          <cell r="L147" t="str">
            <v>Non-Vol</v>
          </cell>
          <cell r="X147">
            <v>90</v>
          </cell>
          <cell r="Y147">
            <v>90</v>
          </cell>
          <cell r="Z147">
            <v>90</v>
          </cell>
          <cell r="AA147">
            <v>90</v>
          </cell>
          <cell r="AB147">
            <v>90</v>
          </cell>
          <cell r="AC147">
            <v>90</v>
          </cell>
          <cell r="BC147">
            <v>80</v>
          </cell>
          <cell r="BD147">
            <v>80</v>
          </cell>
          <cell r="BE147">
            <v>80</v>
          </cell>
          <cell r="BF147">
            <v>80</v>
          </cell>
          <cell r="BG147">
            <v>80</v>
          </cell>
          <cell r="BH147">
            <v>80</v>
          </cell>
          <cell r="CH147" t="str">
            <v>GMW - Nyah</v>
          </cell>
        </row>
        <row r="148">
          <cell r="E148" t="str">
            <v>Fixed</v>
          </cell>
          <cell r="F148" t="str">
            <v>No</v>
          </cell>
          <cell r="G148" t="str">
            <v>No</v>
          </cell>
          <cell r="L148" t="str">
            <v>Non-Vol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CH148" t="str">
            <v>GMW - Nyah</v>
          </cell>
        </row>
        <row r="149">
          <cell r="E149" t="str">
            <v>Fixed</v>
          </cell>
          <cell r="F149" t="str">
            <v>No</v>
          </cell>
          <cell r="G149" t="str">
            <v>No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CH149" t="str">
            <v>GMW - Nyah</v>
          </cell>
        </row>
        <row r="150">
          <cell r="E150" t="str">
            <v>Fixed</v>
          </cell>
          <cell r="F150" t="str">
            <v>Yes</v>
          </cell>
          <cell r="G150" t="str">
            <v>No</v>
          </cell>
          <cell r="H150" t="str">
            <v>No</v>
          </cell>
          <cell r="I150" t="str">
            <v>No</v>
          </cell>
          <cell r="X150">
            <v>2179.2800000000002</v>
          </cell>
          <cell r="Y150">
            <v>10896.400000000001</v>
          </cell>
          <cell r="Z150">
            <v>43585.600000000006</v>
          </cell>
          <cell r="AA150">
            <v>2179.2800000000002</v>
          </cell>
          <cell r="AB150">
            <v>10896.400000000001</v>
          </cell>
          <cell r="AC150">
            <v>43585.600000000006</v>
          </cell>
          <cell r="BC150">
            <v>2019.5</v>
          </cell>
          <cell r="BD150">
            <v>10097.5</v>
          </cell>
          <cell r="BE150">
            <v>40390</v>
          </cell>
          <cell r="BF150">
            <v>2019.5</v>
          </cell>
          <cell r="BG150">
            <v>10097.5</v>
          </cell>
          <cell r="BH150">
            <v>40390</v>
          </cell>
          <cell r="CH150" t="str">
            <v>GMW - Nyah</v>
          </cell>
        </row>
        <row r="151">
          <cell r="E151" t="str">
            <v>Variable</v>
          </cell>
          <cell r="F151" t="str">
            <v>Yes</v>
          </cell>
          <cell r="G151" t="str">
            <v>No</v>
          </cell>
          <cell r="H151" t="str">
            <v>No</v>
          </cell>
          <cell r="I151" t="str">
            <v>No</v>
          </cell>
          <cell r="X151">
            <v>989.5</v>
          </cell>
          <cell r="Y151">
            <v>4947.5</v>
          </cell>
          <cell r="Z151">
            <v>19790</v>
          </cell>
          <cell r="AA151">
            <v>494.75</v>
          </cell>
          <cell r="AB151">
            <v>2473.75</v>
          </cell>
          <cell r="AC151">
            <v>9895</v>
          </cell>
          <cell r="BC151">
            <v>957.49999999999989</v>
          </cell>
          <cell r="BD151">
            <v>4787.5</v>
          </cell>
          <cell r="BE151">
            <v>19150</v>
          </cell>
          <cell r="BF151">
            <v>478.74999999999994</v>
          </cell>
          <cell r="BG151">
            <v>2393.75</v>
          </cell>
          <cell r="BH151">
            <v>9575</v>
          </cell>
          <cell r="CH151" t="str">
            <v>GMW - Nyah</v>
          </cell>
        </row>
        <row r="152">
          <cell r="E152" t="str">
            <v>Fixed</v>
          </cell>
          <cell r="F152" t="str">
            <v>No</v>
          </cell>
          <cell r="G152" t="str">
            <v>No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CH152" t="str">
            <v>GMW - Nyah</v>
          </cell>
        </row>
        <row r="153">
          <cell r="E153" t="str">
            <v>Fixed</v>
          </cell>
          <cell r="F153" t="str">
            <v>Yes</v>
          </cell>
          <cell r="G153" t="str">
            <v>No</v>
          </cell>
          <cell r="H153" t="str">
            <v>No</v>
          </cell>
          <cell r="I153" t="str">
            <v>No</v>
          </cell>
          <cell r="L153" t="str">
            <v>Non-Vol</v>
          </cell>
          <cell r="X153">
            <v>110</v>
          </cell>
          <cell r="Y153">
            <v>110</v>
          </cell>
          <cell r="Z153">
            <v>110</v>
          </cell>
          <cell r="AA153">
            <v>110</v>
          </cell>
          <cell r="AB153">
            <v>110</v>
          </cell>
          <cell r="AC153">
            <v>110</v>
          </cell>
          <cell r="BC153">
            <v>100</v>
          </cell>
          <cell r="BD153">
            <v>100</v>
          </cell>
          <cell r="BE153">
            <v>100</v>
          </cell>
          <cell r="BF153">
            <v>100</v>
          </cell>
          <cell r="BG153">
            <v>100</v>
          </cell>
          <cell r="BH153">
            <v>100</v>
          </cell>
          <cell r="CH153" t="str">
            <v>GMW - Nyah</v>
          </cell>
        </row>
        <row r="154">
          <cell r="E154" t="str">
            <v>Fixed</v>
          </cell>
          <cell r="F154" t="str">
            <v>Yes</v>
          </cell>
          <cell r="G154" t="str">
            <v>Yes</v>
          </cell>
          <cell r="H154" t="str">
            <v>No</v>
          </cell>
          <cell r="I154" t="str">
            <v>Yes</v>
          </cell>
          <cell r="X154">
            <v>660.5</v>
          </cell>
          <cell r="Y154">
            <v>3302.5</v>
          </cell>
          <cell r="Z154">
            <v>13210</v>
          </cell>
          <cell r="AA154">
            <v>660.5</v>
          </cell>
          <cell r="AB154">
            <v>3302.5</v>
          </cell>
          <cell r="AC154">
            <v>13210</v>
          </cell>
          <cell r="BC154">
            <v>652</v>
          </cell>
          <cell r="BD154">
            <v>3260</v>
          </cell>
          <cell r="BE154">
            <v>13040</v>
          </cell>
          <cell r="BF154">
            <v>652</v>
          </cell>
          <cell r="BG154">
            <v>3260</v>
          </cell>
          <cell r="BH154">
            <v>13040</v>
          </cell>
          <cell r="CH154" t="str">
            <v>GMW - Nyah</v>
          </cell>
        </row>
        <row r="155">
          <cell r="E155" t="str">
            <v>Fixed</v>
          </cell>
          <cell r="F155" t="str">
            <v>No</v>
          </cell>
          <cell r="G155" t="str">
            <v>No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CH155" t="str">
            <v>GMW - Nyah</v>
          </cell>
        </row>
        <row r="156">
          <cell r="E156" t="str">
            <v>Fixed</v>
          </cell>
          <cell r="F156" t="str">
            <v>No</v>
          </cell>
          <cell r="G156" t="str">
            <v>No</v>
          </cell>
          <cell r="L156" t="str">
            <v>Non-Vol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CH156" t="str">
            <v>GMW - Nyah</v>
          </cell>
        </row>
        <row r="157">
          <cell r="E157" t="str">
            <v>Fixed</v>
          </cell>
          <cell r="F157" t="str">
            <v>No</v>
          </cell>
          <cell r="G157" t="str">
            <v>No</v>
          </cell>
          <cell r="L157" t="str">
            <v>Non-Vol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CH157" t="str">
            <v>GMW - Nyah</v>
          </cell>
        </row>
        <row r="158">
          <cell r="E158" t="str">
            <v>Variable</v>
          </cell>
          <cell r="F158" t="str">
            <v>No</v>
          </cell>
          <cell r="G158" t="str">
            <v>No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CH158" t="str">
            <v>GMW - Nyah</v>
          </cell>
        </row>
        <row r="159">
          <cell r="E159" t="str">
            <v>Fixed</v>
          </cell>
          <cell r="F159" t="str">
            <v>No</v>
          </cell>
          <cell r="G159" t="str">
            <v>No</v>
          </cell>
          <cell r="L159" t="str">
            <v>Non-Vol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CH159" t="str">
            <v>GMW - Nyah</v>
          </cell>
        </row>
        <row r="160">
          <cell r="E160" t="str">
            <v>Fixed</v>
          </cell>
          <cell r="F160" t="str">
            <v>No</v>
          </cell>
          <cell r="G160" t="str">
            <v>No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CH160" t="str">
            <v>GMW - Nyah</v>
          </cell>
        </row>
        <row r="161">
          <cell r="E161" t="str">
            <v>Fixed</v>
          </cell>
          <cell r="F161" t="str">
            <v>Yes</v>
          </cell>
          <cell r="G161" t="str">
            <v>No</v>
          </cell>
          <cell r="H161" t="str">
            <v>No</v>
          </cell>
          <cell r="I161" t="str">
            <v>No</v>
          </cell>
          <cell r="L161" t="str">
            <v>Non-Vol</v>
          </cell>
          <cell r="X161">
            <v>110</v>
          </cell>
          <cell r="Y161">
            <v>110</v>
          </cell>
          <cell r="Z161">
            <v>110</v>
          </cell>
          <cell r="AA161">
            <v>110</v>
          </cell>
          <cell r="AB161">
            <v>110</v>
          </cell>
          <cell r="AC161">
            <v>110</v>
          </cell>
          <cell r="BC161">
            <v>100</v>
          </cell>
          <cell r="BD161">
            <v>100</v>
          </cell>
          <cell r="BE161">
            <v>100</v>
          </cell>
          <cell r="BF161">
            <v>100</v>
          </cell>
          <cell r="BG161">
            <v>100</v>
          </cell>
          <cell r="BH161">
            <v>100</v>
          </cell>
          <cell r="CH161" t="str">
            <v>GMW - Nyah</v>
          </cell>
        </row>
        <row r="162">
          <cell r="E162" t="str">
            <v>Variable</v>
          </cell>
          <cell r="F162" t="str">
            <v>Yes</v>
          </cell>
          <cell r="G162" t="str">
            <v>No</v>
          </cell>
          <cell r="H162" t="str">
            <v>No</v>
          </cell>
          <cell r="I162" t="str">
            <v>No</v>
          </cell>
          <cell r="X162">
            <v>38.1</v>
          </cell>
          <cell r="Y162">
            <v>190.5</v>
          </cell>
          <cell r="Z162">
            <v>762</v>
          </cell>
          <cell r="AA162">
            <v>38.1</v>
          </cell>
          <cell r="AB162">
            <v>190.5</v>
          </cell>
          <cell r="AC162">
            <v>762</v>
          </cell>
          <cell r="BC162">
            <v>37.700000000000003</v>
          </cell>
          <cell r="BD162">
            <v>188.5</v>
          </cell>
          <cell r="BE162">
            <v>754</v>
          </cell>
          <cell r="BF162">
            <v>37.700000000000003</v>
          </cell>
          <cell r="BG162">
            <v>188.5</v>
          </cell>
          <cell r="BH162">
            <v>754</v>
          </cell>
          <cell r="CH162" t="str">
            <v>GMW - Nyah</v>
          </cell>
        </row>
        <row r="163">
          <cell r="E163" t="str">
            <v>Fixed</v>
          </cell>
          <cell r="F163" t="str">
            <v>No</v>
          </cell>
          <cell r="G163" t="str">
            <v>No</v>
          </cell>
          <cell r="L163" t="str">
            <v>Non-Vol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CH163" t="str">
            <v>GMW - Nyah</v>
          </cell>
        </row>
        <row r="164">
          <cell r="E164" t="str">
            <v>Fixed</v>
          </cell>
          <cell r="F164" t="str">
            <v>No</v>
          </cell>
          <cell r="G164" t="str">
            <v>No</v>
          </cell>
          <cell r="L164" t="str">
            <v>Non-Vol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CH164" t="str">
            <v>GMW - Nyah</v>
          </cell>
        </row>
        <row r="165">
          <cell r="E165" t="str">
            <v>Variable</v>
          </cell>
          <cell r="F165" t="str">
            <v>No</v>
          </cell>
          <cell r="G165" t="str">
            <v>No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CH165" t="str">
            <v>GMW - Nyah</v>
          </cell>
        </row>
        <row r="166">
          <cell r="E166" t="str">
            <v>Fixed</v>
          </cell>
          <cell r="F166" t="str">
            <v>No</v>
          </cell>
          <cell r="G166" t="str">
            <v>No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CH166" t="str">
            <v>GMW - Pyramid-Boort</v>
          </cell>
        </row>
        <row r="167">
          <cell r="E167" t="str">
            <v>Fixed</v>
          </cell>
          <cell r="F167" t="str">
            <v>No</v>
          </cell>
          <cell r="G167" t="str">
            <v>No</v>
          </cell>
          <cell r="L167" t="str">
            <v>Non-Vol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CH167" t="str">
            <v>GMW - Pyramid-Boort</v>
          </cell>
        </row>
        <row r="168">
          <cell r="E168" t="str">
            <v>Fixed</v>
          </cell>
          <cell r="F168" t="str">
            <v>No</v>
          </cell>
          <cell r="G168" t="str">
            <v>No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CH168" t="str">
            <v>GMW - Pyramid-Boort</v>
          </cell>
        </row>
        <row r="169">
          <cell r="E169" t="str">
            <v>Fixed</v>
          </cell>
          <cell r="F169" t="str">
            <v>No</v>
          </cell>
          <cell r="G169" t="str">
            <v>No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CH169" t="str">
            <v>GMW - Pyramid-Boort</v>
          </cell>
        </row>
        <row r="170">
          <cell r="E170" t="str">
            <v>Fixed</v>
          </cell>
          <cell r="F170" t="str">
            <v>No</v>
          </cell>
          <cell r="G170" t="str">
            <v>No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CH170" t="str">
            <v>GMW - Pyramid-Boort</v>
          </cell>
        </row>
        <row r="171">
          <cell r="E171" t="str">
            <v>Fixed</v>
          </cell>
          <cell r="F171" t="str">
            <v>No</v>
          </cell>
          <cell r="G171" t="str">
            <v>No</v>
          </cell>
          <cell r="L171" t="str">
            <v>Non-Vol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CH171" t="str">
            <v>GMW - Pyramid-Boort</v>
          </cell>
        </row>
        <row r="172">
          <cell r="E172" t="str">
            <v>Fixed</v>
          </cell>
          <cell r="F172" t="str">
            <v>No</v>
          </cell>
          <cell r="G172" t="str">
            <v>No</v>
          </cell>
          <cell r="L172" t="str">
            <v>Non-Vol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CH172" t="str">
            <v>GMW - Pyramid-Boort</v>
          </cell>
        </row>
        <row r="173">
          <cell r="E173" t="str">
            <v>Variable</v>
          </cell>
          <cell r="F173" t="str">
            <v>No</v>
          </cell>
          <cell r="G173" t="str">
            <v>No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CH173" t="str">
            <v>GMW - Pyramid-Boort</v>
          </cell>
        </row>
        <row r="174">
          <cell r="E174" t="str">
            <v>Fixed</v>
          </cell>
          <cell r="F174" t="str">
            <v>No</v>
          </cell>
          <cell r="G174" t="str">
            <v>No</v>
          </cell>
          <cell r="L174" t="str">
            <v>Non-Vol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CH174" t="str">
            <v>GMW - Pyramid-Boort</v>
          </cell>
        </row>
        <row r="175">
          <cell r="E175" t="str">
            <v>Fixed</v>
          </cell>
          <cell r="F175" t="str">
            <v>No</v>
          </cell>
          <cell r="G175" t="str">
            <v>No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CH175" t="str">
            <v>GMW - Pyramid-Boort</v>
          </cell>
        </row>
        <row r="176">
          <cell r="E176" t="str">
            <v>Fixed</v>
          </cell>
          <cell r="F176" t="str">
            <v>No</v>
          </cell>
          <cell r="G176" t="str">
            <v>No</v>
          </cell>
          <cell r="L176" t="str">
            <v>Non-Vol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CH176" t="str">
            <v>GMW - Pyramid-Boort</v>
          </cell>
        </row>
        <row r="177">
          <cell r="E177" t="str">
            <v>Variable</v>
          </cell>
          <cell r="F177" t="str">
            <v>No</v>
          </cell>
          <cell r="G177" t="str">
            <v>No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CH177" t="str">
            <v>GMW - Pyramid-Boort</v>
          </cell>
        </row>
        <row r="178">
          <cell r="E178" t="str">
            <v>Fixed</v>
          </cell>
          <cell r="F178" t="str">
            <v>No</v>
          </cell>
          <cell r="G178" t="str">
            <v>No</v>
          </cell>
          <cell r="L178" t="str">
            <v>Non-Vol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CH178" t="str">
            <v>GMW - Pyramid-Boort</v>
          </cell>
        </row>
        <row r="179">
          <cell r="E179" t="str">
            <v>Fixed</v>
          </cell>
          <cell r="F179" t="str">
            <v>No</v>
          </cell>
          <cell r="G179" t="str">
            <v>No</v>
          </cell>
          <cell r="L179" t="str">
            <v>Non-Vol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CH179" t="str">
            <v>GMW - Pyramid-Boort</v>
          </cell>
        </row>
        <row r="180">
          <cell r="E180" t="str">
            <v>Variable</v>
          </cell>
          <cell r="F180" t="str">
            <v>No</v>
          </cell>
          <cell r="G180" t="str">
            <v>No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CH180" t="str">
            <v>GMW - Pyramid-Boort</v>
          </cell>
        </row>
        <row r="181">
          <cell r="E181" t="str">
            <v>Fixed</v>
          </cell>
          <cell r="F181" t="str">
            <v>No</v>
          </cell>
          <cell r="G181" t="str">
            <v>No</v>
          </cell>
          <cell r="L181" t="str">
            <v>Non-Vol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CH181" t="str">
            <v>GMW - Rochester</v>
          </cell>
        </row>
        <row r="182">
          <cell r="E182" t="str">
            <v>Fixed</v>
          </cell>
          <cell r="F182" t="str">
            <v>No</v>
          </cell>
          <cell r="G182" t="str">
            <v>No</v>
          </cell>
          <cell r="L182" t="str">
            <v>Non-Vol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CH182" t="str">
            <v>GMW - Rochester</v>
          </cell>
        </row>
        <row r="183">
          <cell r="E183" t="str">
            <v>Fixed</v>
          </cell>
          <cell r="F183" t="str">
            <v>No</v>
          </cell>
          <cell r="G183" t="str">
            <v>No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CH183" t="str">
            <v>GMW - Rochester</v>
          </cell>
        </row>
        <row r="184">
          <cell r="E184" t="str">
            <v>Fixed</v>
          </cell>
          <cell r="F184" t="str">
            <v>Yes</v>
          </cell>
          <cell r="G184" t="str">
            <v>No</v>
          </cell>
          <cell r="H184" t="str">
            <v>No</v>
          </cell>
          <cell r="I184" t="str">
            <v>No</v>
          </cell>
          <cell r="X184">
            <v>1448</v>
          </cell>
          <cell r="Y184">
            <v>7240</v>
          </cell>
          <cell r="Z184">
            <v>28960</v>
          </cell>
          <cell r="AA184">
            <v>1448</v>
          </cell>
          <cell r="AB184">
            <v>7240</v>
          </cell>
          <cell r="AC184">
            <v>28960</v>
          </cell>
          <cell r="BC184">
            <v>1466.5</v>
          </cell>
          <cell r="BD184">
            <v>7332.5</v>
          </cell>
          <cell r="BE184">
            <v>29330</v>
          </cell>
          <cell r="BF184">
            <v>1466.5</v>
          </cell>
          <cell r="BG184">
            <v>7332.5</v>
          </cell>
          <cell r="BH184">
            <v>29330</v>
          </cell>
          <cell r="CH184" t="str">
            <v>GMW - Rochester</v>
          </cell>
        </row>
        <row r="185">
          <cell r="E185" t="str">
            <v>Variable</v>
          </cell>
          <cell r="F185" t="str">
            <v>Yes</v>
          </cell>
          <cell r="G185" t="str">
            <v>No</v>
          </cell>
          <cell r="H185" t="str">
            <v>No</v>
          </cell>
          <cell r="I185" t="str">
            <v>No</v>
          </cell>
          <cell r="X185">
            <v>296.5</v>
          </cell>
          <cell r="Y185">
            <v>1482.5</v>
          </cell>
          <cell r="Z185">
            <v>5930</v>
          </cell>
          <cell r="AA185">
            <v>148.25</v>
          </cell>
          <cell r="AB185">
            <v>741.25</v>
          </cell>
          <cell r="AC185">
            <v>2965</v>
          </cell>
          <cell r="BC185">
            <v>325</v>
          </cell>
          <cell r="BD185">
            <v>1625</v>
          </cell>
          <cell r="BE185">
            <v>6500</v>
          </cell>
          <cell r="BF185">
            <v>162.5</v>
          </cell>
          <cell r="BG185">
            <v>812.5</v>
          </cell>
          <cell r="BH185">
            <v>3250</v>
          </cell>
          <cell r="CH185" t="str">
            <v>GMW - Rochester</v>
          </cell>
        </row>
        <row r="186">
          <cell r="E186" t="str">
            <v>Fixed</v>
          </cell>
          <cell r="F186" t="str">
            <v>No</v>
          </cell>
          <cell r="G186" t="str">
            <v>No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CH186" t="str">
            <v>GMW - Rochester</v>
          </cell>
        </row>
        <row r="187">
          <cell r="E187" t="str">
            <v>Fixed</v>
          </cell>
          <cell r="F187" t="str">
            <v>Yes</v>
          </cell>
          <cell r="G187" t="str">
            <v>No</v>
          </cell>
          <cell r="H187" t="str">
            <v>No</v>
          </cell>
          <cell r="I187" t="str">
            <v>No</v>
          </cell>
          <cell r="L187" t="str">
            <v>Non-Vol</v>
          </cell>
          <cell r="X187">
            <v>110</v>
          </cell>
          <cell r="Y187">
            <v>110</v>
          </cell>
          <cell r="Z187">
            <v>110</v>
          </cell>
          <cell r="AA187">
            <v>110</v>
          </cell>
          <cell r="AB187">
            <v>110</v>
          </cell>
          <cell r="AC187">
            <v>110</v>
          </cell>
          <cell r="BC187">
            <v>100</v>
          </cell>
          <cell r="BD187">
            <v>100</v>
          </cell>
          <cell r="BE187">
            <v>100</v>
          </cell>
          <cell r="BF187">
            <v>100</v>
          </cell>
          <cell r="BG187">
            <v>100</v>
          </cell>
          <cell r="BH187">
            <v>100</v>
          </cell>
          <cell r="CH187" t="str">
            <v>GMW - Rochester</v>
          </cell>
        </row>
        <row r="188">
          <cell r="E188" t="str">
            <v>Fixed</v>
          </cell>
          <cell r="F188" t="str">
            <v>Yes</v>
          </cell>
          <cell r="G188" t="str">
            <v>No</v>
          </cell>
          <cell r="H188" t="str">
            <v>No</v>
          </cell>
          <cell r="I188" t="str">
            <v>No</v>
          </cell>
          <cell r="L188" t="str">
            <v>Non-Vol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CH188" t="str">
            <v>GMW - Rochester</v>
          </cell>
        </row>
        <row r="189">
          <cell r="E189" t="str">
            <v>Fixed</v>
          </cell>
          <cell r="F189" t="str">
            <v>Yes</v>
          </cell>
          <cell r="G189" t="str">
            <v>No</v>
          </cell>
          <cell r="H189" t="str">
            <v>No</v>
          </cell>
          <cell r="I189" t="str">
            <v>No</v>
          </cell>
          <cell r="L189" t="str">
            <v>Non-Vol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C189">
            <v>300</v>
          </cell>
          <cell r="BD189">
            <v>0</v>
          </cell>
          <cell r="BE189">
            <v>0</v>
          </cell>
          <cell r="BF189">
            <v>300</v>
          </cell>
          <cell r="BG189">
            <v>0</v>
          </cell>
          <cell r="BH189">
            <v>0</v>
          </cell>
          <cell r="CH189" t="str">
            <v>GMW - Campaspe</v>
          </cell>
        </row>
        <row r="190">
          <cell r="E190" t="str">
            <v>Fixed</v>
          </cell>
          <cell r="F190" t="str">
            <v>No</v>
          </cell>
          <cell r="G190" t="str">
            <v>No</v>
          </cell>
          <cell r="H190" t="str">
            <v>No</v>
          </cell>
          <cell r="I190" t="str">
            <v>No</v>
          </cell>
          <cell r="L190" t="str">
            <v>Non-Vol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CH190" t="str">
            <v>GMW - Campaspe</v>
          </cell>
        </row>
        <row r="191">
          <cell r="E191" t="str">
            <v>Fixed</v>
          </cell>
          <cell r="F191" t="str">
            <v>Yes</v>
          </cell>
          <cell r="G191" t="str">
            <v>No</v>
          </cell>
          <cell r="H191" t="str">
            <v>No</v>
          </cell>
          <cell r="I191" t="str">
            <v>No</v>
          </cell>
          <cell r="L191" t="str">
            <v>Non-Vol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C191">
            <v>0</v>
          </cell>
          <cell r="BD191">
            <v>400</v>
          </cell>
          <cell r="BE191">
            <v>800</v>
          </cell>
          <cell r="BF191">
            <v>0</v>
          </cell>
          <cell r="BG191">
            <v>400</v>
          </cell>
          <cell r="BH191">
            <v>800</v>
          </cell>
          <cell r="CH191" t="str">
            <v>GMW - Campaspe</v>
          </cell>
        </row>
        <row r="192">
          <cell r="E192" t="str">
            <v>Fixed</v>
          </cell>
          <cell r="F192" t="str">
            <v>Yes</v>
          </cell>
          <cell r="G192" t="str">
            <v>Yes</v>
          </cell>
          <cell r="H192" t="str">
            <v>No</v>
          </cell>
          <cell r="I192" t="str">
            <v>Yes</v>
          </cell>
          <cell r="X192">
            <v>535</v>
          </cell>
          <cell r="Y192">
            <v>2675</v>
          </cell>
          <cell r="Z192">
            <v>10700</v>
          </cell>
          <cell r="AA192">
            <v>535</v>
          </cell>
          <cell r="AB192">
            <v>2675</v>
          </cell>
          <cell r="AC192">
            <v>10700</v>
          </cell>
          <cell r="BC192">
            <v>528.5</v>
          </cell>
          <cell r="BD192">
            <v>2642.5</v>
          </cell>
          <cell r="BE192">
            <v>10570</v>
          </cell>
          <cell r="BF192">
            <v>528.5</v>
          </cell>
          <cell r="BG192">
            <v>2642.5</v>
          </cell>
          <cell r="BH192">
            <v>10570</v>
          </cell>
          <cell r="CH192" t="str">
            <v>GMW - Rochester</v>
          </cell>
        </row>
        <row r="193">
          <cell r="E193" t="str">
            <v>Fixed</v>
          </cell>
          <cell r="F193" t="str">
            <v>No</v>
          </cell>
          <cell r="G193" t="str">
            <v>No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CH193" t="str">
            <v>GMW - Rochester</v>
          </cell>
        </row>
        <row r="194">
          <cell r="E194" t="str">
            <v>Fixed</v>
          </cell>
          <cell r="F194" t="str">
            <v>No</v>
          </cell>
          <cell r="G194" t="str">
            <v>No</v>
          </cell>
          <cell r="L194" t="str">
            <v>Non-Vol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CH194" t="str">
            <v>GMW - Rochester</v>
          </cell>
        </row>
        <row r="195">
          <cell r="E195" t="str">
            <v>Fixed</v>
          </cell>
          <cell r="F195" t="str">
            <v>No</v>
          </cell>
          <cell r="G195" t="str">
            <v>No</v>
          </cell>
          <cell r="L195" t="str">
            <v>Non-Vol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CH195" t="str">
            <v>GMW - Rochester</v>
          </cell>
        </row>
        <row r="196">
          <cell r="E196" t="str">
            <v>Variable</v>
          </cell>
          <cell r="F196" t="str">
            <v>No</v>
          </cell>
          <cell r="G196" t="str">
            <v>No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CH196" t="str">
            <v>GMW - Rochester</v>
          </cell>
        </row>
        <row r="197">
          <cell r="E197" t="str">
            <v>Fixed</v>
          </cell>
          <cell r="F197" t="str">
            <v>No</v>
          </cell>
          <cell r="G197" t="str">
            <v>No</v>
          </cell>
          <cell r="L197" t="str">
            <v>Non-Vol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CH197" t="str">
            <v>GMW - Rochester</v>
          </cell>
        </row>
        <row r="198">
          <cell r="E198" t="str">
            <v>Fixed</v>
          </cell>
          <cell r="F198" t="str">
            <v>No</v>
          </cell>
          <cell r="G198" t="str">
            <v>No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CH198" t="str">
            <v>GMW - Rochester</v>
          </cell>
        </row>
        <row r="199">
          <cell r="E199" t="str">
            <v>Fixed</v>
          </cell>
          <cell r="F199" t="str">
            <v>No</v>
          </cell>
          <cell r="G199" t="str">
            <v>No</v>
          </cell>
          <cell r="L199" t="str">
            <v>Non-Vol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CH199" t="str">
            <v>GMW - Rochester</v>
          </cell>
        </row>
        <row r="200">
          <cell r="E200" t="str">
            <v>Variable</v>
          </cell>
          <cell r="F200" t="str">
            <v>No</v>
          </cell>
          <cell r="G200" t="str">
            <v>No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CH200" t="str">
            <v>GMW - Rochester</v>
          </cell>
        </row>
        <row r="201">
          <cell r="E201" t="str">
            <v>Fixed</v>
          </cell>
          <cell r="F201" t="str">
            <v>Yes</v>
          </cell>
          <cell r="G201" t="str">
            <v>No</v>
          </cell>
          <cell r="H201" t="str">
            <v>No</v>
          </cell>
          <cell r="I201" t="str">
            <v>No</v>
          </cell>
          <cell r="L201" t="str">
            <v>Non-Vol</v>
          </cell>
          <cell r="X201">
            <v>88.6</v>
          </cell>
          <cell r="Y201">
            <v>443</v>
          </cell>
          <cell r="Z201">
            <v>1772</v>
          </cell>
          <cell r="AA201">
            <v>88.6</v>
          </cell>
          <cell r="AB201">
            <v>443</v>
          </cell>
          <cell r="AC201">
            <v>1772</v>
          </cell>
          <cell r="BC201">
            <v>79.5</v>
          </cell>
          <cell r="BD201">
            <v>397.5</v>
          </cell>
          <cell r="BE201">
            <v>1590</v>
          </cell>
          <cell r="BF201">
            <v>79.5</v>
          </cell>
          <cell r="BG201">
            <v>397.5</v>
          </cell>
          <cell r="BH201">
            <v>1590</v>
          </cell>
          <cell r="CH201" t="str">
            <v>GMW - Rochester</v>
          </cell>
        </row>
        <row r="202">
          <cell r="E202" t="str">
            <v>Fixed</v>
          </cell>
          <cell r="F202" t="str">
            <v>Yes</v>
          </cell>
          <cell r="G202" t="str">
            <v>No</v>
          </cell>
          <cell r="H202" t="str">
            <v>No</v>
          </cell>
          <cell r="I202" t="str">
            <v>No</v>
          </cell>
          <cell r="L202" t="str">
            <v>Non-Vol</v>
          </cell>
          <cell r="X202">
            <v>110</v>
          </cell>
          <cell r="Y202">
            <v>110</v>
          </cell>
          <cell r="Z202">
            <v>110</v>
          </cell>
          <cell r="AA202">
            <v>110</v>
          </cell>
          <cell r="AB202">
            <v>110</v>
          </cell>
          <cell r="AC202">
            <v>110</v>
          </cell>
          <cell r="BC202">
            <v>100</v>
          </cell>
          <cell r="BD202">
            <v>100</v>
          </cell>
          <cell r="BE202">
            <v>100</v>
          </cell>
          <cell r="BF202">
            <v>100</v>
          </cell>
          <cell r="BG202">
            <v>100</v>
          </cell>
          <cell r="BH202">
            <v>100</v>
          </cell>
          <cell r="CH202" t="str">
            <v>GMW - Rochester</v>
          </cell>
        </row>
        <row r="203">
          <cell r="E203" t="str">
            <v>Variable</v>
          </cell>
          <cell r="F203" t="str">
            <v>Yes</v>
          </cell>
          <cell r="G203" t="str">
            <v>No</v>
          </cell>
          <cell r="H203" t="str">
            <v>No</v>
          </cell>
          <cell r="I203" t="str">
            <v>No</v>
          </cell>
          <cell r="X203">
            <v>146.5</v>
          </cell>
          <cell r="Y203">
            <v>732.5</v>
          </cell>
          <cell r="Z203">
            <v>2930</v>
          </cell>
          <cell r="AA203">
            <v>73.25</v>
          </cell>
          <cell r="AB203">
            <v>366.25</v>
          </cell>
          <cell r="AC203">
            <v>1465</v>
          </cell>
          <cell r="BC203">
            <v>151</v>
          </cell>
          <cell r="BD203">
            <v>755</v>
          </cell>
          <cell r="BE203">
            <v>3020</v>
          </cell>
          <cell r="BF203">
            <v>75.5</v>
          </cell>
          <cell r="BG203">
            <v>377.5</v>
          </cell>
          <cell r="BH203">
            <v>1510</v>
          </cell>
          <cell r="CH203" t="str">
            <v>GMW - Rochester</v>
          </cell>
        </row>
        <row r="204">
          <cell r="E204" t="str">
            <v>Fixed</v>
          </cell>
          <cell r="F204" t="str">
            <v>No</v>
          </cell>
          <cell r="G204" t="str">
            <v>No</v>
          </cell>
          <cell r="H204" t="str">
            <v>No</v>
          </cell>
          <cell r="L204" t="str">
            <v>Non-Vol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CH204" t="str">
            <v>GMW - Shepparton</v>
          </cell>
        </row>
        <row r="205">
          <cell r="E205" t="str">
            <v>Fixed</v>
          </cell>
          <cell r="F205" t="str">
            <v>No</v>
          </cell>
          <cell r="G205" t="str">
            <v>No</v>
          </cell>
          <cell r="L205" t="str">
            <v>Non-Vol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CH205" t="str">
            <v>GMW - Shepparton</v>
          </cell>
        </row>
        <row r="206">
          <cell r="E206" t="str">
            <v>Fixed</v>
          </cell>
          <cell r="F206" t="str">
            <v>No</v>
          </cell>
          <cell r="G206" t="str">
            <v>No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CH206" t="str">
            <v>GMW - Shepparton</v>
          </cell>
        </row>
        <row r="207">
          <cell r="E207" t="str">
            <v>Fixed</v>
          </cell>
          <cell r="F207" t="str">
            <v>Yes</v>
          </cell>
          <cell r="G207" t="str">
            <v>No</v>
          </cell>
          <cell r="H207" t="str">
            <v>No</v>
          </cell>
          <cell r="I207" t="str">
            <v>No</v>
          </cell>
          <cell r="X207">
            <v>2194.2399999999998</v>
          </cell>
          <cell r="Y207">
            <v>10971.199999999999</v>
          </cell>
          <cell r="Z207">
            <v>43884.799999999996</v>
          </cell>
          <cell r="AA207">
            <v>2194.2399999999998</v>
          </cell>
          <cell r="AB207">
            <v>10971.199999999999</v>
          </cell>
          <cell r="AC207">
            <v>43884.799999999996</v>
          </cell>
          <cell r="BC207">
            <v>2227</v>
          </cell>
          <cell r="BD207">
            <v>11135</v>
          </cell>
          <cell r="BE207">
            <v>44540</v>
          </cell>
          <cell r="BF207">
            <v>2227</v>
          </cell>
          <cell r="BG207">
            <v>11135</v>
          </cell>
          <cell r="BH207">
            <v>44540</v>
          </cell>
          <cell r="CH207" t="str">
            <v>GMW - Shepparton</v>
          </cell>
        </row>
        <row r="208">
          <cell r="E208" t="str">
            <v>Variable</v>
          </cell>
          <cell r="F208" t="str">
            <v>Yes</v>
          </cell>
          <cell r="G208" t="str">
            <v>No</v>
          </cell>
          <cell r="H208" t="str">
            <v>No</v>
          </cell>
          <cell r="I208" t="str">
            <v>No</v>
          </cell>
          <cell r="X208">
            <v>409.99999999999994</v>
          </cell>
          <cell r="Y208">
            <v>2050</v>
          </cell>
          <cell r="Z208">
            <v>8200</v>
          </cell>
          <cell r="AA208">
            <v>204.99999999999997</v>
          </cell>
          <cell r="AB208">
            <v>1025</v>
          </cell>
          <cell r="AC208">
            <v>4100</v>
          </cell>
          <cell r="BC208">
            <v>467</v>
          </cell>
          <cell r="BD208">
            <v>2335</v>
          </cell>
          <cell r="BE208">
            <v>9340</v>
          </cell>
          <cell r="BF208">
            <v>233.5</v>
          </cell>
          <cell r="BG208">
            <v>1167.5</v>
          </cell>
          <cell r="BH208">
            <v>4670</v>
          </cell>
          <cell r="CH208" t="str">
            <v>GMW - Shepparton</v>
          </cell>
        </row>
        <row r="209">
          <cell r="E209" t="str">
            <v>Fixed</v>
          </cell>
          <cell r="F209" t="str">
            <v>No</v>
          </cell>
          <cell r="G209" t="str">
            <v>No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CH209" t="str">
            <v>GMW - Shepparton</v>
          </cell>
        </row>
        <row r="210">
          <cell r="E210" t="str">
            <v>Fixed</v>
          </cell>
          <cell r="F210" t="str">
            <v>Yes</v>
          </cell>
          <cell r="G210" t="str">
            <v>No</v>
          </cell>
          <cell r="H210" t="str">
            <v>No</v>
          </cell>
          <cell r="I210" t="str">
            <v>No</v>
          </cell>
          <cell r="L210" t="str">
            <v>Non-Vol</v>
          </cell>
          <cell r="X210">
            <v>110</v>
          </cell>
          <cell r="Y210">
            <v>110</v>
          </cell>
          <cell r="Z210">
            <v>110</v>
          </cell>
          <cell r="AA210">
            <v>110</v>
          </cell>
          <cell r="AB210">
            <v>110</v>
          </cell>
          <cell r="AC210">
            <v>110</v>
          </cell>
          <cell r="BC210">
            <v>100</v>
          </cell>
          <cell r="BD210">
            <v>100</v>
          </cell>
          <cell r="BE210">
            <v>100</v>
          </cell>
          <cell r="BF210">
            <v>100</v>
          </cell>
          <cell r="BG210">
            <v>100</v>
          </cell>
          <cell r="BH210">
            <v>100</v>
          </cell>
          <cell r="CH210" t="str">
            <v>GMW - Shepparton</v>
          </cell>
        </row>
        <row r="211">
          <cell r="E211" t="str">
            <v>Fixed</v>
          </cell>
          <cell r="F211" t="str">
            <v>Yes</v>
          </cell>
          <cell r="G211" t="str">
            <v>No</v>
          </cell>
          <cell r="H211" t="str">
            <v>No</v>
          </cell>
          <cell r="I211" t="str">
            <v>No</v>
          </cell>
          <cell r="L211" t="str">
            <v>Non-Vol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CH211" t="str">
            <v>GMW - Shepparton</v>
          </cell>
        </row>
        <row r="212">
          <cell r="E212" t="str">
            <v>Fixed</v>
          </cell>
          <cell r="F212" t="str">
            <v>Yes</v>
          </cell>
          <cell r="G212" t="str">
            <v>No</v>
          </cell>
          <cell r="H212" t="str">
            <v>No</v>
          </cell>
          <cell r="I212" t="str">
            <v>No</v>
          </cell>
          <cell r="L212" t="str">
            <v>Non-Vol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C212">
            <v>300</v>
          </cell>
          <cell r="BD212">
            <v>0</v>
          </cell>
          <cell r="BE212">
            <v>0</v>
          </cell>
          <cell r="BF212">
            <v>300</v>
          </cell>
          <cell r="BG212">
            <v>0</v>
          </cell>
          <cell r="BH212">
            <v>0</v>
          </cell>
          <cell r="CH212" t="str">
            <v>GMW - Campaspe</v>
          </cell>
        </row>
        <row r="213">
          <cell r="E213" t="str">
            <v>Fixed</v>
          </cell>
          <cell r="F213" t="str">
            <v>No</v>
          </cell>
          <cell r="G213" t="str">
            <v>No</v>
          </cell>
          <cell r="H213" t="str">
            <v>No</v>
          </cell>
          <cell r="I213" t="str">
            <v>No</v>
          </cell>
          <cell r="L213" t="str">
            <v>Non-Vol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CH213" t="str">
            <v>GMW - Campaspe</v>
          </cell>
        </row>
        <row r="214">
          <cell r="E214" t="str">
            <v>Fixed</v>
          </cell>
          <cell r="F214" t="str">
            <v>Yes</v>
          </cell>
          <cell r="G214" t="str">
            <v>No</v>
          </cell>
          <cell r="H214" t="str">
            <v>No</v>
          </cell>
          <cell r="I214" t="str">
            <v>No</v>
          </cell>
          <cell r="L214" t="str">
            <v>Non-Vol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BC214">
            <v>0</v>
          </cell>
          <cell r="BD214">
            <v>400</v>
          </cell>
          <cell r="BE214">
            <v>800</v>
          </cell>
          <cell r="BF214">
            <v>0</v>
          </cell>
          <cell r="BG214">
            <v>400</v>
          </cell>
          <cell r="BH214">
            <v>800</v>
          </cell>
          <cell r="CH214" t="str">
            <v>GMW - Campaspe</v>
          </cell>
        </row>
        <row r="215">
          <cell r="E215" t="str">
            <v>Fixed</v>
          </cell>
          <cell r="F215" t="str">
            <v>Yes</v>
          </cell>
          <cell r="G215" t="str">
            <v>Yes</v>
          </cell>
          <cell r="H215" t="str">
            <v>No</v>
          </cell>
          <cell r="I215" t="str">
            <v>Yes</v>
          </cell>
          <cell r="X215">
            <v>535</v>
          </cell>
          <cell r="Y215">
            <v>2675</v>
          </cell>
          <cell r="Z215">
            <v>10700</v>
          </cell>
          <cell r="AA215">
            <v>535</v>
          </cell>
          <cell r="AB215">
            <v>2675</v>
          </cell>
          <cell r="AC215">
            <v>10700</v>
          </cell>
          <cell r="BC215">
            <v>528.5</v>
          </cell>
          <cell r="BD215">
            <v>2642.5</v>
          </cell>
          <cell r="BE215">
            <v>10570</v>
          </cell>
          <cell r="BF215">
            <v>528.5</v>
          </cell>
          <cell r="BG215">
            <v>2642.5</v>
          </cell>
          <cell r="BH215">
            <v>10570</v>
          </cell>
          <cell r="CH215" t="str">
            <v>GMW - Shepparton</v>
          </cell>
        </row>
        <row r="216">
          <cell r="E216" t="str">
            <v>Fixed</v>
          </cell>
          <cell r="F216" t="str">
            <v>No</v>
          </cell>
          <cell r="G216" t="str">
            <v>No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CH216" t="str">
            <v>GMW - Shepparton</v>
          </cell>
        </row>
        <row r="217">
          <cell r="E217" t="str">
            <v>Fixed</v>
          </cell>
          <cell r="F217" t="str">
            <v>No</v>
          </cell>
          <cell r="G217" t="str">
            <v>No</v>
          </cell>
          <cell r="L217" t="str">
            <v>Non-Vol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CH217" t="str">
            <v>GMW - Shepparton</v>
          </cell>
        </row>
        <row r="218">
          <cell r="E218" t="str">
            <v>Fixed</v>
          </cell>
          <cell r="F218" t="str">
            <v>No</v>
          </cell>
          <cell r="G218" t="str">
            <v>No</v>
          </cell>
          <cell r="L218" t="str">
            <v>Non-Vol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CH218" t="str">
            <v>GMW - Shepparton</v>
          </cell>
        </row>
        <row r="219">
          <cell r="E219" t="str">
            <v>Variable</v>
          </cell>
          <cell r="F219" t="str">
            <v>No</v>
          </cell>
          <cell r="G219" t="str">
            <v>No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CH219" t="str">
            <v>GMW - Shepparton</v>
          </cell>
        </row>
        <row r="220">
          <cell r="E220" t="str">
            <v>Fixed</v>
          </cell>
          <cell r="F220" t="str">
            <v>No</v>
          </cell>
          <cell r="G220" t="str">
            <v>No</v>
          </cell>
          <cell r="L220" t="str">
            <v>Non-Vol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CH220" t="str">
            <v>GMW - Shepparton</v>
          </cell>
        </row>
        <row r="221">
          <cell r="E221" t="str">
            <v>Fixed</v>
          </cell>
          <cell r="F221" t="str">
            <v>No</v>
          </cell>
          <cell r="G221" t="str">
            <v>No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CH221" t="str">
            <v>GMW - Shepparton</v>
          </cell>
        </row>
        <row r="222">
          <cell r="E222" t="str">
            <v>Fixed</v>
          </cell>
          <cell r="F222" t="str">
            <v>No</v>
          </cell>
          <cell r="G222" t="str">
            <v>No</v>
          </cell>
          <cell r="L222" t="str">
            <v>Non-Vol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CH222" t="str">
            <v>GMW - Shepparton</v>
          </cell>
        </row>
        <row r="223">
          <cell r="E223" t="str">
            <v>Variable</v>
          </cell>
          <cell r="F223" t="str">
            <v>No</v>
          </cell>
          <cell r="G223" t="str">
            <v>No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CH223" t="str">
            <v>GMW - Shepparton</v>
          </cell>
        </row>
        <row r="224">
          <cell r="E224" t="str">
            <v>Fixed</v>
          </cell>
          <cell r="F224" t="str">
            <v>Yes</v>
          </cell>
          <cell r="G224" t="str">
            <v>No</v>
          </cell>
          <cell r="H224" t="str">
            <v>No</v>
          </cell>
          <cell r="I224" t="str">
            <v>No</v>
          </cell>
          <cell r="L224" t="str">
            <v>Non-Vol</v>
          </cell>
          <cell r="X224">
            <v>231.339</v>
          </cell>
          <cell r="Y224">
            <v>1156.6949999999999</v>
          </cell>
          <cell r="Z224">
            <v>4626.78</v>
          </cell>
          <cell r="AA224">
            <v>231.339</v>
          </cell>
          <cell r="AB224">
            <v>1156.6949999999999</v>
          </cell>
          <cell r="AC224">
            <v>4626.78</v>
          </cell>
          <cell r="BC224">
            <v>207.62100000000001</v>
          </cell>
          <cell r="BD224">
            <v>1038.105</v>
          </cell>
          <cell r="BE224">
            <v>4152.42</v>
          </cell>
          <cell r="BF224">
            <v>207.62100000000001</v>
          </cell>
          <cell r="BG224">
            <v>1038.105</v>
          </cell>
          <cell r="BH224">
            <v>4152.42</v>
          </cell>
          <cell r="CH224" t="str">
            <v>GMW - Shepparton</v>
          </cell>
        </row>
        <row r="225">
          <cell r="E225" t="str">
            <v>Fixed</v>
          </cell>
          <cell r="F225" t="str">
            <v>Yes</v>
          </cell>
          <cell r="G225" t="str">
            <v>No</v>
          </cell>
          <cell r="H225" t="str">
            <v>No</v>
          </cell>
          <cell r="I225" t="str">
            <v>No</v>
          </cell>
          <cell r="L225" t="str">
            <v>Non-Vol</v>
          </cell>
          <cell r="X225">
            <v>110</v>
          </cell>
          <cell r="Y225">
            <v>110</v>
          </cell>
          <cell r="Z225">
            <v>110</v>
          </cell>
          <cell r="AA225">
            <v>110</v>
          </cell>
          <cell r="AB225">
            <v>110</v>
          </cell>
          <cell r="AC225">
            <v>110</v>
          </cell>
          <cell r="BC225">
            <v>100</v>
          </cell>
          <cell r="BD225">
            <v>100</v>
          </cell>
          <cell r="BE225">
            <v>100</v>
          </cell>
          <cell r="BF225">
            <v>100</v>
          </cell>
          <cell r="BG225">
            <v>100</v>
          </cell>
          <cell r="BH225">
            <v>100</v>
          </cell>
          <cell r="CH225" t="str">
            <v>GMW - Shepparton</v>
          </cell>
        </row>
        <row r="226">
          <cell r="E226" t="str">
            <v>Variable</v>
          </cell>
          <cell r="F226" t="str">
            <v>Yes</v>
          </cell>
          <cell r="G226" t="str">
            <v>No</v>
          </cell>
          <cell r="H226" t="str">
            <v>No</v>
          </cell>
          <cell r="I226" t="str">
            <v>No</v>
          </cell>
          <cell r="X226">
            <v>272</v>
          </cell>
          <cell r="Y226">
            <v>1360</v>
          </cell>
          <cell r="Z226">
            <v>5440</v>
          </cell>
          <cell r="AA226">
            <v>136</v>
          </cell>
          <cell r="AB226">
            <v>680</v>
          </cell>
          <cell r="AC226">
            <v>2720</v>
          </cell>
          <cell r="BC226">
            <v>280</v>
          </cell>
          <cell r="BD226">
            <v>1400</v>
          </cell>
          <cell r="BE226">
            <v>5600</v>
          </cell>
          <cell r="BF226">
            <v>140</v>
          </cell>
          <cell r="BG226">
            <v>700</v>
          </cell>
          <cell r="BH226">
            <v>2800</v>
          </cell>
          <cell r="CH226" t="str">
            <v>GMW - Shepparton</v>
          </cell>
        </row>
        <row r="227">
          <cell r="E227" t="str">
            <v>Fixed</v>
          </cell>
          <cell r="F227" t="str">
            <v>No</v>
          </cell>
          <cell r="G227" t="str">
            <v>No</v>
          </cell>
          <cell r="L227" t="str">
            <v>Non-Vol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CH227" t="str">
            <v>GMW - Torrumbarry</v>
          </cell>
        </row>
        <row r="228">
          <cell r="E228" t="str">
            <v>Fixed</v>
          </cell>
          <cell r="F228" t="str">
            <v>No</v>
          </cell>
          <cell r="G228" t="str">
            <v>No</v>
          </cell>
          <cell r="H228" t="str">
            <v>No</v>
          </cell>
          <cell r="L228" t="str">
            <v>Non-Vol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CH228" t="str">
            <v>GMW - Torrumbarry</v>
          </cell>
        </row>
        <row r="229">
          <cell r="E229" t="str">
            <v>Fixed</v>
          </cell>
          <cell r="F229" t="str">
            <v>No</v>
          </cell>
          <cell r="G229" t="str">
            <v>No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CH229" t="str">
            <v>GMW - Torrumbarry</v>
          </cell>
        </row>
        <row r="230">
          <cell r="E230" t="str">
            <v>Fixed</v>
          </cell>
          <cell r="F230" t="str">
            <v>Yes</v>
          </cell>
          <cell r="G230" t="str">
            <v>No</v>
          </cell>
          <cell r="H230" t="str">
            <v>No</v>
          </cell>
          <cell r="I230" t="str">
            <v>No</v>
          </cell>
          <cell r="X230">
            <v>1448</v>
          </cell>
          <cell r="Y230">
            <v>7240</v>
          </cell>
          <cell r="Z230">
            <v>28960</v>
          </cell>
          <cell r="AA230">
            <v>1448</v>
          </cell>
          <cell r="AB230">
            <v>7240</v>
          </cell>
          <cell r="AC230">
            <v>28960</v>
          </cell>
          <cell r="BC230">
            <v>1565.5</v>
          </cell>
          <cell r="BD230">
            <v>7827.5</v>
          </cell>
          <cell r="BE230">
            <v>31310</v>
          </cell>
          <cell r="BF230">
            <v>1565.5</v>
          </cell>
          <cell r="BG230">
            <v>7827.5</v>
          </cell>
          <cell r="BH230">
            <v>31310</v>
          </cell>
          <cell r="CH230" t="str">
            <v>GMW - Torrumbarry</v>
          </cell>
        </row>
        <row r="231">
          <cell r="E231" t="str">
            <v>Variable</v>
          </cell>
          <cell r="F231" t="str">
            <v>Yes</v>
          </cell>
          <cell r="G231" t="str">
            <v>No</v>
          </cell>
          <cell r="H231" t="str">
            <v>No</v>
          </cell>
          <cell r="I231" t="str">
            <v>No</v>
          </cell>
          <cell r="X231">
            <v>296.5</v>
          </cell>
          <cell r="Y231">
            <v>1482.5</v>
          </cell>
          <cell r="Z231">
            <v>5930</v>
          </cell>
          <cell r="AA231">
            <v>148.25</v>
          </cell>
          <cell r="AB231">
            <v>741.25</v>
          </cell>
          <cell r="AC231">
            <v>2965</v>
          </cell>
          <cell r="BC231">
            <v>355.5</v>
          </cell>
          <cell r="BD231">
            <v>1777.5</v>
          </cell>
          <cell r="BE231">
            <v>7110</v>
          </cell>
          <cell r="BF231">
            <v>177.75</v>
          </cell>
          <cell r="BG231">
            <v>888.75</v>
          </cell>
          <cell r="BH231">
            <v>3555</v>
          </cell>
          <cell r="CH231" t="str">
            <v>GMW - Torrumbarry</v>
          </cell>
        </row>
        <row r="232">
          <cell r="E232" t="str">
            <v>Fixed</v>
          </cell>
          <cell r="F232" t="str">
            <v>No</v>
          </cell>
          <cell r="G232" t="str">
            <v>No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CH232" t="str">
            <v>GMW - Torrumbarry</v>
          </cell>
        </row>
        <row r="233">
          <cell r="E233" t="str">
            <v>Fixed</v>
          </cell>
          <cell r="F233" t="str">
            <v>Yes</v>
          </cell>
          <cell r="G233" t="str">
            <v>No</v>
          </cell>
          <cell r="H233" t="str">
            <v>No</v>
          </cell>
          <cell r="I233" t="str">
            <v>No</v>
          </cell>
          <cell r="L233" t="str">
            <v>Non-Vol</v>
          </cell>
          <cell r="X233">
            <v>110</v>
          </cell>
          <cell r="Y233">
            <v>110</v>
          </cell>
          <cell r="Z233">
            <v>110</v>
          </cell>
          <cell r="AA233">
            <v>110</v>
          </cell>
          <cell r="AB233">
            <v>110</v>
          </cell>
          <cell r="AC233">
            <v>110</v>
          </cell>
          <cell r="BC233">
            <v>100</v>
          </cell>
          <cell r="BD233">
            <v>100</v>
          </cell>
          <cell r="BE233">
            <v>100</v>
          </cell>
          <cell r="BF233">
            <v>100</v>
          </cell>
          <cell r="BG233">
            <v>100</v>
          </cell>
          <cell r="BH233">
            <v>100</v>
          </cell>
          <cell r="CH233" t="str">
            <v>GMW - Torrumbarry</v>
          </cell>
        </row>
        <row r="234">
          <cell r="E234" t="str">
            <v>Fixed</v>
          </cell>
          <cell r="F234" t="str">
            <v>Yes</v>
          </cell>
          <cell r="G234" t="str">
            <v>No</v>
          </cell>
          <cell r="H234" t="str">
            <v>No</v>
          </cell>
          <cell r="I234" t="str">
            <v>No</v>
          </cell>
          <cell r="L234" t="str">
            <v>Non-Vol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CH234" t="str">
            <v>GMW - Torrumbarry</v>
          </cell>
        </row>
        <row r="235">
          <cell r="E235" t="str">
            <v>Fixed</v>
          </cell>
          <cell r="F235" t="str">
            <v>Yes</v>
          </cell>
          <cell r="G235" t="str">
            <v>No</v>
          </cell>
          <cell r="H235" t="str">
            <v>No</v>
          </cell>
          <cell r="I235" t="str">
            <v>No</v>
          </cell>
          <cell r="L235" t="str">
            <v>Non-Vol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BC235">
            <v>300</v>
          </cell>
          <cell r="BD235">
            <v>0</v>
          </cell>
          <cell r="BE235">
            <v>0</v>
          </cell>
          <cell r="BF235">
            <v>300</v>
          </cell>
          <cell r="BG235">
            <v>0</v>
          </cell>
          <cell r="BH235">
            <v>0</v>
          </cell>
          <cell r="CH235" t="str">
            <v>GMW - Campaspe</v>
          </cell>
        </row>
        <row r="236">
          <cell r="E236" t="str">
            <v>Fixed</v>
          </cell>
          <cell r="F236" t="str">
            <v>No</v>
          </cell>
          <cell r="G236" t="str">
            <v>No</v>
          </cell>
          <cell r="H236" t="str">
            <v>No</v>
          </cell>
          <cell r="I236" t="str">
            <v>No</v>
          </cell>
          <cell r="L236" t="str">
            <v>Non-Vol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CH236" t="str">
            <v>GMW - Campaspe</v>
          </cell>
        </row>
        <row r="237">
          <cell r="E237" t="str">
            <v>Fixed</v>
          </cell>
          <cell r="F237" t="str">
            <v>Yes</v>
          </cell>
          <cell r="G237" t="str">
            <v>No</v>
          </cell>
          <cell r="H237" t="str">
            <v>No</v>
          </cell>
          <cell r="I237" t="str">
            <v>No</v>
          </cell>
          <cell r="L237" t="str">
            <v>Non-Vol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BC237">
            <v>0</v>
          </cell>
          <cell r="BD237">
            <v>400</v>
          </cell>
          <cell r="BE237">
            <v>800</v>
          </cell>
          <cell r="BF237">
            <v>0</v>
          </cell>
          <cell r="BG237">
            <v>400</v>
          </cell>
          <cell r="BH237">
            <v>800</v>
          </cell>
          <cell r="CH237" t="str">
            <v>GMW - Campaspe</v>
          </cell>
        </row>
        <row r="238">
          <cell r="E238" t="str">
            <v>Fixed</v>
          </cell>
          <cell r="F238" t="str">
            <v>Yes</v>
          </cell>
          <cell r="G238" t="str">
            <v>Yes</v>
          </cell>
          <cell r="H238" t="str">
            <v>No</v>
          </cell>
          <cell r="I238" t="str">
            <v>Yes</v>
          </cell>
          <cell r="X238">
            <v>660.5</v>
          </cell>
          <cell r="Y238">
            <v>3302.5</v>
          </cell>
          <cell r="Z238">
            <v>13210</v>
          </cell>
          <cell r="AA238">
            <v>660.5</v>
          </cell>
          <cell r="AB238">
            <v>3302.5</v>
          </cell>
          <cell r="AC238">
            <v>13210</v>
          </cell>
          <cell r="BC238">
            <v>652</v>
          </cell>
          <cell r="BD238">
            <v>3260</v>
          </cell>
          <cell r="BE238">
            <v>13040</v>
          </cell>
          <cell r="BF238">
            <v>652</v>
          </cell>
          <cell r="BG238">
            <v>3260</v>
          </cell>
          <cell r="BH238">
            <v>13040</v>
          </cell>
          <cell r="CH238" t="str">
            <v>GMW - Torrumbarry</v>
          </cell>
        </row>
        <row r="239">
          <cell r="E239" t="str">
            <v>Fixed</v>
          </cell>
          <cell r="F239" t="str">
            <v>No</v>
          </cell>
          <cell r="G239" t="str">
            <v>No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CH239" t="str">
            <v>GMW - Torrumbarry</v>
          </cell>
        </row>
        <row r="240">
          <cell r="E240" t="str">
            <v>Fixed</v>
          </cell>
          <cell r="F240" t="str">
            <v>No</v>
          </cell>
          <cell r="G240" t="str">
            <v>No</v>
          </cell>
          <cell r="L240" t="str">
            <v>Non-Vol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CH240" t="str">
            <v>GMW - Torrumbarry</v>
          </cell>
        </row>
        <row r="241">
          <cell r="E241" t="str">
            <v>Fixed</v>
          </cell>
          <cell r="F241" t="str">
            <v>No</v>
          </cell>
          <cell r="G241" t="str">
            <v>No</v>
          </cell>
          <cell r="L241" t="str">
            <v>Non-Vol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CH241" t="str">
            <v>GMW - Torrumbarry</v>
          </cell>
        </row>
        <row r="242">
          <cell r="E242" t="str">
            <v>Variable</v>
          </cell>
          <cell r="F242" t="str">
            <v>No</v>
          </cell>
          <cell r="G242" t="str">
            <v>No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CH242" t="str">
            <v>GMW - Torrumbarry</v>
          </cell>
        </row>
        <row r="243">
          <cell r="E243" t="str">
            <v>Fixed</v>
          </cell>
          <cell r="F243" t="str">
            <v>No</v>
          </cell>
          <cell r="G243" t="str">
            <v>No</v>
          </cell>
          <cell r="L243" t="str">
            <v>Non-Vol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CH243" t="str">
            <v>GMW - Torrumbarry</v>
          </cell>
        </row>
        <row r="244">
          <cell r="E244" t="str">
            <v>Fixed</v>
          </cell>
          <cell r="F244" t="str">
            <v>No</v>
          </cell>
          <cell r="G244" t="str">
            <v>No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CH244" t="str">
            <v>GMW - Torrumbarry</v>
          </cell>
        </row>
        <row r="245">
          <cell r="E245" t="str">
            <v>Fixed</v>
          </cell>
          <cell r="F245" t="str">
            <v>No</v>
          </cell>
          <cell r="G245" t="str">
            <v>No</v>
          </cell>
          <cell r="L245" t="str">
            <v>Non-Vol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CH245" t="str">
            <v>GMW - Torrumbarry</v>
          </cell>
        </row>
        <row r="246">
          <cell r="E246" t="str">
            <v>Variable</v>
          </cell>
          <cell r="F246" t="str">
            <v>No</v>
          </cell>
          <cell r="G246" t="str">
            <v>No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CH246" t="str">
            <v>GMW - Torrumbarry</v>
          </cell>
        </row>
        <row r="247">
          <cell r="E247" t="str">
            <v>Fixed</v>
          </cell>
          <cell r="F247" t="str">
            <v>Yes</v>
          </cell>
          <cell r="G247" t="str">
            <v>No</v>
          </cell>
          <cell r="H247" t="str">
            <v>No</v>
          </cell>
          <cell r="I247" t="str">
            <v>No</v>
          </cell>
          <cell r="L247" t="str">
            <v>Non-Vol</v>
          </cell>
          <cell r="X247">
            <v>87.780500000000004</v>
          </cell>
          <cell r="Y247">
            <v>438.90250000000003</v>
          </cell>
          <cell r="Z247">
            <v>1755.6100000000001</v>
          </cell>
          <cell r="AA247">
            <v>87.780500000000004</v>
          </cell>
          <cell r="AB247">
            <v>438.90250000000003</v>
          </cell>
          <cell r="AC247">
            <v>1755.6100000000001</v>
          </cell>
          <cell r="BC247">
            <v>78.981499999999997</v>
          </cell>
          <cell r="BD247">
            <v>394.90750000000003</v>
          </cell>
          <cell r="BE247">
            <v>1579.63</v>
          </cell>
          <cell r="BF247">
            <v>78.981499999999997</v>
          </cell>
          <cell r="BG247">
            <v>394.90750000000003</v>
          </cell>
          <cell r="BH247">
            <v>1579.63</v>
          </cell>
          <cell r="CH247" t="str">
            <v>GMW - Torrumbarry</v>
          </cell>
        </row>
        <row r="248">
          <cell r="E248" t="str">
            <v>Fixed</v>
          </cell>
          <cell r="F248" t="str">
            <v>Yes</v>
          </cell>
          <cell r="G248" t="str">
            <v>No</v>
          </cell>
          <cell r="H248" t="str">
            <v>No</v>
          </cell>
          <cell r="I248" t="str">
            <v>No</v>
          </cell>
          <cell r="L248" t="str">
            <v>Non-Vol</v>
          </cell>
          <cell r="X248">
            <v>110</v>
          </cell>
          <cell r="Y248">
            <v>110</v>
          </cell>
          <cell r="Z248">
            <v>110</v>
          </cell>
          <cell r="AA248">
            <v>110</v>
          </cell>
          <cell r="AB248">
            <v>110</v>
          </cell>
          <cell r="AC248">
            <v>110</v>
          </cell>
          <cell r="BC248">
            <v>100</v>
          </cell>
          <cell r="BD248">
            <v>100</v>
          </cell>
          <cell r="BE248">
            <v>100</v>
          </cell>
          <cell r="BF248">
            <v>100</v>
          </cell>
          <cell r="BG248">
            <v>100</v>
          </cell>
          <cell r="BH248">
            <v>100</v>
          </cell>
          <cell r="CH248" t="str">
            <v>GMW - Torrumbarry</v>
          </cell>
        </row>
        <row r="249">
          <cell r="E249" t="str">
            <v>Variable</v>
          </cell>
          <cell r="F249" t="str">
            <v>Yes</v>
          </cell>
          <cell r="G249" t="str">
            <v>No</v>
          </cell>
          <cell r="H249" t="str">
            <v>No</v>
          </cell>
          <cell r="I249" t="str">
            <v>No</v>
          </cell>
          <cell r="X249">
            <v>130.5</v>
          </cell>
          <cell r="Y249">
            <v>652.5</v>
          </cell>
          <cell r="Z249">
            <v>2610</v>
          </cell>
          <cell r="AA249">
            <v>65.25</v>
          </cell>
          <cell r="AB249">
            <v>326.25</v>
          </cell>
          <cell r="AC249">
            <v>1305</v>
          </cell>
          <cell r="BC249">
            <v>134.5</v>
          </cell>
          <cell r="BD249">
            <v>672.5</v>
          </cell>
          <cell r="BE249">
            <v>2690</v>
          </cell>
          <cell r="BF249">
            <v>67.25</v>
          </cell>
          <cell r="BG249">
            <v>336.25</v>
          </cell>
          <cell r="BH249">
            <v>1345</v>
          </cell>
          <cell r="CH249" t="str">
            <v>GMW - Torrumbarry</v>
          </cell>
        </row>
        <row r="250">
          <cell r="E250" t="str">
            <v>Fixed</v>
          </cell>
          <cell r="F250" t="str">
            <v>Yes</v>
          </cell>
          <cell r="G250" t="str">
            <v>No</v>
          </cell>
          <cell r="H250" t="str">
            <v>No</v>
          </cell>
          <cell r="I250" t="str">
            <v>No</v>
          </cell>
          <cell r="L250" t="str">
            <v>Non-Vol</v>
          </cell>
          <cell r="X250">
            <v>90</v>
          </cell>
          <cell r="Y250">
            <v>90</v>
          </cell>
          <cell r="Z250">
            <v>90</v>
          </cell>
          <cell r="AA250">
            <v>90</v>
          </cell>
          <cell r="AB250">
            <v>90</v>
          </cell>
          <cell r="AC250">
            <v>90</v>
          </cell>
          <cell r="BC250">
            <v>80</v>
          </cell>
          <cell r="BD250">
            <v>80</v>
          </cell>
          <cell r="BE250">
            <v>80</v>
          </cell>
          <cell r="BF250">
            <v>80</v>
          </cell>
          <cell r="BG250">
            <v>80</v>
          </cell>
          <cell r="BH250">
            <v>80</v>
          </cell>
          <cell r="CH250" t="str">
            <v>GMW - Tresco</v>
          </cell>
        </row>
        <row r="251">
          <cell r="E251" t="str">
            <v>Fixed</v>
          </cell>
          <cell r="F251" t="str">
            <v>No</v>
          </cell>
          <cell r="G251" t="str">
            <v>No</v>
          </cell>
          <cell r="L251" t="str">
            <v>Non-Vol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CH251" t="str">
            <v>GMW - Tresco</v>
          </cell>
        </row>
        <row r="252">
          <cell r="E252" t="str">
            <v>Fixed</v>
          </cell>
          <cell r="F252" t="str">
            <v>No</v>
          </cell>
          <cell r="G252" t="str">
            <v>No</v>
          </cell>
          <cell r="L252" t="str">
            <v>Non-Vol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CH252" t="str">
            <v>GMW - Tresco</v>
          </cell>
        </row>
        <row r="253">
          <cell r="E253" t="str">
            <v>Fixed</v>
          </cell>
          <cell r="F253" t="str">
            <v>No</v>
          </cell>
          <cell r="G253" t="str">
            <v>No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CH253" t="str">
            <v>GMW - Tresco</v>
          </cell>
        </row>
        <row r="254">
          <cell r="E254" t="str">
            <v>Fixed</v>
          </cell>
          <cell r="F254" t="str">
            <v>Yes</v>
          </cell>
          <cell r="G254" t="str">
            <v>No</v>
          </cell>
          <cell r="H254" t="str">
            <v>No</v>
          </cell>
          <cell r="I254" t="str">
            <v>No</v>
          </cell>
          <cell r="X254">
            <v>2558.39</v>
          </cell>
          <cell r="Y254">
            <v>12791.949999999999</v>
          </cell>
          <cell r="Z254">
            <v>51167.799999999996</v>
          </cell>
          <cell r="AA254">
            <v>2558.39</v>
          </cell>
          <cell r="AB254">
            <v>12791.949999999999</v>
          </cell>
          <cell r="AC254">
            <v>51167.799999999996</v>
          </cell>
          <cell r="BC254">
            <v>2488</v>
          </cell>
          <cell r="BD254">
            <v>12440</v>
          </cell>
          <cell r="BE254">
            <v>49760</v>
          </cell>
          <cell r="BF254">
            <v>2488</v>
          </cell>
          <cell r="BG254">
            <v>12440</v>
          </cell>
          <cell r="BH254">
            <v>49760</v>
          </cell>
          <cell r="CH254" t="str">
            <v>GMW - Tresco</v>
          </cell>
        </row>
        <row r="255">
          <cell r="E255" t="str">
            <v>Variable</v>
          </cell>
          <cell r="F255" t="str">
            <v>Yes</v>
          </cell>
          <cell r="G255" t="str">
            <v>No</v>
          </cell>
          <cell r="H255" t="str">
            <v>No</v>
          </cell>
          <cell r="I255" t="str">
            <v>No</v>
          </cell>
          <cell r="X255">
            <v>512.5</v>
          </cell>
          <cell r="Y255">
            <v>2562.5</v>
          </cell>
          <cell r="Z255">
            <v>10250</v>
          </cell>
          <cell r="AA255">
            <v>256.25</v>
          </cell>
          <cell r="AB255">
            <v>1281.25</v>
          </cell>
          <cell r="AC255">
            <v>5125</v>
          </cell>
          <cell r="BC255">
            <v>498.50000000000006</v>
          </cell>
          <cell r="BD255">
            <v>2492.5</v>
          </cell>
          <cell r="BE255">
            <v>9970</v>
          </cell>
          <cell r="BF255">
            <v>249.25000000000003</v>
          </cell>
          <cell r="BG255">
            <v>1246.25</v>
          </cell>
          <cell r="BH255">
            <v>4985</v>
          </cell>
          <cell r="CH255" t="str">
            <v>GMW - Tresco</v>
          </cell>
        </row>
        <row r="256">
          <cell r="E256" t="str">
            <v>Fixed</v>
          </cell>
          <cell r="F256" t="str">
            <v>No</v>
          </cell>
          <cell r="G256" t="str">
            <v>No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CH256" t="str">
            <v>GMW - Tresco</v>
          </cell>
        </row>
        <row r="257">
          <cell r="E257" t="str">
            <v>Fixed</v>
          </cell>
          <cell r="F257" t="str">
            <v>Yes</v>
          </cell>
          <cell r="G257" t="str">
            <v>No</v>
          </cell>
          <cell r="H257" t="str">
            <v>No</v>
          </cell>
          <cell r="I257" t="str">
            <v>No</v>
          </cell>
          <cell r="L257" t="str">
            <v>Non-Vol</v>
          </cell>
          <cell r="X257">
            <v>110</v>
          </cell>
          <cell r="Y257">
            <v>110</v>
          </cell>
          <cell r="Z257">
            <v>110</v>
          </cell>
          <cell r="AA257">
            <v>110</v>
          </cell>
          <cell r="AB257">
            <v>110</v>
          </cell>
          <cell r="AC257">
            <v>110</v>
          </cell>
          <cell r="BC257">
            <v>100</v>
          </cell>
          <cell r="BD257">
            <v>100</v>
          </cell>
          <cell r="BE257">
            <v>100</v>
          </cell>
          <cell r="BF257">
            <v>100</v>
          </cell>
          <cell r="BG257">
            <v>100</v>
          </cell>
          <cell r="BH257">
            <v>100</v>
          </cell>
          <cell r="CH257" t="str">
            <v>GMW - Tresco</v>
          </cell>
        </row>
        <row r="258">
          <cell r="E258" t="str">
            <v>Fixed</v>
          </cell>
          <cell r="F258" t="str">
            <v>Yes</v>
          </cell>
          <cell r="G258" t="str">
            <v>Yes</v>
          </cell>
          <cell r="H258" t="str">
            <v>No</v>
          </cell>
          <cell r="I258" t="str">
            <v>Yes</v>
          </cell>
          <cell r="X258">
            <v>660.5</v>
          </cell>
          <cell r="Y258">
            <v>3302.5</v>
          </cell>
          <cell r="Z258">
            <v>13210</v>
          </cell>
          <cell r="AA258">
            <v>660.5</v>
          </cell>
          <cell r="AB258">
            <v>3302.5</v>
          </cell>
          <cell r="AC258">
            <v>13210</v>
          </cell>
          <cell r="BC258">
            <v>652</v>
          </cell>
          <cell r="BD258">
            <v>3260</v>
          </cell>
          <cell r="BE258">
            <v>13040</v>
          </cell>
          <cell r="BF258">
            <v>652</v>
          </cell>
          <cell r="BG258">
            <v>3260</v>
          </cell>
          <cell r="BH258">
            <v>13040</v>
          </cell>
          <cell r="CH258" t="str">
            <v>GMW - Tresco</v>
          </cell>
        </row>
        <row r="259">
          <cell r="E259" t="str">
            <v>Fixed</v>
          </cell>
          <cell r="F259" t="str">
            <v>Yes</v>
          </cell>
          <cell r="G259" t="str">
            <v>No</v>
          </cell>
          <cell r="H259" t="str">
            <v>No</v>
          </cell>
          <cell r="I259" t="str">
            <v>No</v>
          </cell>
          <cell r="X259">
            <v>76</v>
          </cell>
          <cell r="Y259">
            <v>380</v>
          </cell>
          <cell r="Z259">
            <v>1520</v>
          </cell>
          <cell r="AA259">
            <v>76</v>
          </cell>
          <cell r="AB259">
            <v>380</v>
          </cell>
          <cell r="AC259">
            <v>1520</v>
          </cell>
          <cell r="BC259">
            <v>75</v>
          </cell>
          <cell r="BD259">
            <v>375</v>
          </cell>
          <cell r="BE259">
            <v>1500</v>
          </cell>
          <cell r="BF259">
            <v>75</v>
          </cell>
          <cell r="BG259">
            <v>375</v>
          </cell>
          <cell r="BH259">
            <v>1500</v>
          </cell>
          <cell r="CH259" t="str">
            <v>GMW - Tresco</v>
          </cell>
        </row>
        <row r="260">
          <cell r="E260" t="str">
            <v>Fixed</v>
          </cell>
          <cell r="F260" t="str">
            <v>No</v>
          </cell>
          <cell r="G260" t="str">
            <v>No</v>
          </cell>
          <cell r="L260" t="str">
            <v>Non-Vol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CH260" t="str">
            <v>GMW - Tresco</v>
          </cell>
        </row>
        <row r="261">
          <cell r="E261" t="str">
            <v>Fixed</v>
          </cell>
          <cell r="F261" t="str">
            <v>No</v>
          </cell>
          <cell r="G261" t="str">
            <v>No</v>
          </cell>
          <cell r="L261" t="str">
            <v>Non-Vol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CH261" t="str">
            <v>GMW - Tresco</v>
          </cell>
        </row>
        <row r="262">
          <cell r="E262" t="str">
            <v>Variable</v>
          </cell>
          <cell r="F262" t="str">
            <v>No</v>
          </cell>
          <cell r="G262" t="str">
            <v>No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CH262" t="str">
            <v>GMW - Tresco</v>
          </cell>
        </row>
        <row r="263">
          <cell r="E263" t="str">
            <v>Fixed</v>
          </cell>
          <cell r="F263" t="str">
            <v>No</v>
          </cell>
          <cell r="G263" t="str">
            <v>No</v>
          </cell>
          <cell r="L263" t="str">
            <v>Non-Vol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CH263" t="str">
            <v>GMW - Tresco</v>
          </cell>
        </row>
        <row r="264">
          <cell r="E264" t="str">
            <v>Fixed</v>
          </cell>
          <cell r="F264" t="str">
            <v>No</v>
          </cell>
          <cell r="G264" t="str">
            <v>No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CH264" t="str">
            <v>GMW - Tresco</v>
          </cell>
        </row>
        <row r="265">
          <cell r="E265" t="str">
            <v>Fixed</v>
          </cell>
          <cell r="F265" t="str">
            <v>No</v>
          </cell>
          <cell r="G265" t="str">
            <v>No</v>
          </cell>
          <cell r="L265" t="str">
            <v>Non-Vol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CH265" t="str">
            <v>GMW - Tresco</v>
          </cell>
        </row>
        <row r="266">
          <cell r="E266" t="str">
            <v>Variable</v>
          </cell>
          <cell r="F266" t="str">
            <v>No</v>
          </cell>
          <cell r="G266" t="str">
            <v>No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CH266" t="str">
            <v>GMW - Tresco</v>
          </cell>
        </row>
        <row r="267">
          <cell r="E267" t="str">
            <v>Fixed</v>
          </cell>
          <cell r="F267" t="str">
            <v>No</v>
          </cell>
          <cell r="G267" t="str">
            <v>No</v>
          </cell>
          <cell r="L267" t="str">
            <v>Non-Vol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CH267" t="str">
            <v>GMW - Tresco</v>
          </cell>
        </row>
        <row r="268">
          <cell r="E268" t="str">
            <v>Fixed</v>
          </cell>
          <cell r="F268" t="str">
            <v>No</v>
          </cell>
          <cell r="G268" t="str">
            <v>No</v>
          </cell>
          <cell r="L268" t="str">
            <v>Non-Vol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CH268" t="str">
            <v>GMW - Tresco</v>
          </cell>
        </row>
        <row r="269">
          <cell r="E269" t="str">
            <v>Variable</v>
          </cell>
          <cell r="F269" t="str">
            <v>No</v>
          </cell>
          <cell r="G269" t="str">
            <v>No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CH269" t="str">
            <v>GMW - Tresco</v>
          </cell>
        </row>
        <row r="270">
          <cell r="E270" t="str">
            <v>Fixed</v>
          </cell>
          <cell r="F270" t="str">
            <v>No</v>
          </cell>
          <cell r="G270" t="str">
            <v>No</v>
          </cell>
          <cell r="L270" t="str">
            <v>Non-Vol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CH270" t="str">
            <v>GMW - Woorinen</v>
          </cell>
        </row>
        <row r="271">
          <cell r="E271" t="str">
            <v>Fixed</v>
          </cell>
          <cell r="F271" t="str">
            <v>Yes</v>
          </cell>
          <cell r="G271" t="str">
            <v>No</v>
          </cell>
          <cell r="H271" t="str">
            <v>No</v>
          </cell>
          <cell r="I271" t="str">
            <v>No</v>
          </cell>
          <cell r="L271" t="str">
            <v>Non-Vol</v>
          </cell>
          <cell r="X271">
            <v>90</v>
          </cell>
          <cell r="Y271">
            <v>90</v>
          </cell>
          <cell r="Z271">
            <v>90</v>
          </cell>
          <cell r="AA271">
            <v>90</v>
          </cell>
          <cell r="AB271">
            <v>90</v>
          </cell>
          <cell r="AC271">
            <v>90</v>
          </cell>
          <cell r="BC271">
            <v>80</v>
          </cell>
          <cell r="BD271">
            <v>80</v>
          </cell>
          <cell r="BE271">
            <v>80</v>
          </cell>
          <cell r="BF271">
            <v>80</v>
          </cell>
          <cell r="BG271">
            <v>80</v>
          </cell>
          <cell r="BH271">
            <v>80</v>
          </cell>
          <cell r="CH271" t="str">
            <v>GMW - Woorinen</v>
          </cell>
        </row>
        <row r="272">
          <cell r="E272" t="str">
            <v>Fixed</v>
          </cell>
          <cell r="F272" t="str">
            <v>No</v>
          </cell>
          <cell r="G272" t="str">
            <v>No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CH272" t="str">
            <v>GMW - Woorinen</v>
          </cell>
        </row>
        <row r="273">
          <cell r="E273" t="str">
            <v>Fixed</v>
          </cell>
          <cell r="F273" t="str">
            <v>Yes</v>
          </cell>
          <cell r="G273" t="str">
            <v>No</v>
          </cell>
          <cell r="H273" t="str">
            <v>No</v>
          </cell>
          <cell r="I273" t="str">
            <v>No</v>
          </cell>
          <cell r="X273">
            <v>2697.3150000000001</v>
          </cell>
          <cell r="Y273">
            <v>13486.575000000001</v>
          </cell>
          <cell r="Z273">
            <v>53946.3</v>
          </cell>
          <cell r="AA273">
            <v>2697.3150000000001</v>
          </cell>
          <cell r="AB273">
            <v>13486.575000000001</v>
          </cell>
          <cell r="AC273">
            <v>53946.3</v>
          </cell>
          <cell r="BC273">
            <v>2662.5</v>
          </cell>
          <cell r="BD273">
            <v>13312.5</v>
          </cell>
          <cell r="BE273">
            <v>53250</v>
          </cell>
          <cell r="BF273">
            <v>2662.5</v>
          </cell>
          <cell r="BG273">
            <v>13312.5</v>
          </cell>
          <cell r="BH273">
            <v>53250</v>
          </cell>
          <cell r="CH273" t="str">
            <v>GMW - Woorinen</v>
          </cell>
        </row>
        <row r="274">
          <cell r="E274" t="str">
            <v>Variable</v>
          </cell>
          <cell r="F274" t="str">
            <v>Yes</v>
          </cell>
          <cell r="G274" t="str">
            <v>No</v>
          </cell>
          <cell r="H274" t="str">
            <v>No</v>
          </cell>
          <cell r="I274" t="str">
            <v>No</v>
          </cell>
          <cell r="X274">
            <v>906.5</v>
          </cell>
          <cell r="Y274">
            <v>4532.5</v>
          </cell>
          <cell r="Z274">
            <v>18130</v>
          </cell>
          <cell r="AA274">
            <v>453.25</v>
          </cell>
          <cell r="AB274">
            <v>2266.25</v>
          </cell>
          <cell r="AC274">
            <v>9065</v>
          </cell>
          <cell r="BC274">
            <v>894.99999999999989</v>
          </cell>
          <cell r="BD274">
            <v>4475</v>
          </cell>
          <cell r="BE274">
            <v>17900</v>
          </cell>
          <cell r="BF274">
            <v>447.49999999999994</v>
          </cell>
          <cell r="BG274">
            <v>2237.5</v>
          </cell>
          <cell r="BH274">
            <v>8950</v>
          </cell>
          <cell r="CH274" t="str">
            <v>GMW - Woorinen</v>
          </cell>
        </row>
        <row r="275">
          <cell r="E275" t="str">
            <v>Fixed</v>
          </cell>
          <cell r="F275" t="str">
            <v>No</v>
          </cell>
          <cell r="G275" t="str">
            <v>No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CH275" t="str">
            <v>GMW - Woorinen</v>
          </cell>
        </row>
        <row r="276">
          <cell r="E276" t="str">
            <v>Fixed</v>
          </cell>
          <cell r="F276" t="str">
            <v>Yes</v>
          </cell>
          <cell r="G276" t="str">
            <v>No</v>
          </cell>
          <cell r="H276" t="str">
            <v>No</v>
          </cell>
          <cell r="I276" t="str">
            <v>No</v>
          </cell>
          <cell r="L276" t="str">
            <v>Non-Vol</v>
          </cell>
          <cell r="X276">
            <v>110</v>
          </cell>
          <cell r="Y276">
            <v>110</v>
          </cell>
          <cell r="Z276">
            <v>110</v>
          </cell>
          <cell r="AA276">
            <v>110</v>
          </cell>
          <cell r="AB276">
            <v>110</v>
          </cell>
          <cell r="AC276">
            <v>110</v>
          </cell>
          <cell r="BC276">
            <v>100</v>
          </cell>
          <cell r="BD276">
            <v>100</v>
          </cell>
          <cell r="BE276">
            <v>100</v>
          </cell>
          <cell r="BF276">
            <v>100</v>
          </cell>
          <cell r="BG276">
            <v>100</v>
          </cell>
          <cell r="BH276">
            <v>100</v>
          </cell>
          <cell r="CH276" t="str">
            <v>GMW - Woorinen</v>
          </cell>
        </row>
        <row r="277">
          <cell r="E277" t="str">
            <v>Fixed</v>
          </cell>
          <cell r="F277" t="str">
            <v>Yes</v>
          </cell>
          <cell r="G277" t="str">
            <v>Yes</v>
          </cell>
          <cell r="H277" t="str">
            <v>No</v>
          </cell>
          <cell r="I277" t="str">
            <v>Yes</v>
          </cell>
          <cell r="X277">
            <v>660.5</v>
          </cell>
          <cell r="Y277">
            <v>3302.5</v>
          </cell>
          <cell r="Z277">
            <v>13210</v>
          </cell>
          <cell r="AA277">
            <v>660.5</v>
          </cell>
          <cell r="AB277">
            <v>3302.5</v>
          </cell>
          <cell r="AC277">
            <v>13210</v>
          </cell>
          <cell r="BC277">
            <v>652</v>
          </cell>
          <cell r="BD277">
            <v>3260</v>
          </cell>
          <cell r="BE277">
            <v>13040</v>
          </cell>
          <cell r="BF277">
            <v>652</v>
          </cell>
          <cell r="BG277">
            <v>3260</v>
          </cell>
          <cell r="BH277">
            <v>13040</v>
          </cell>
          <cell r="CH277" t="str">
            <v>GMW - Woorinen</v>
          </cell>
        </row>
        <row r="278">
          <cell r="E278" t="str">
            <v>Fixed</v>
          </cell>
          <cell r="F278" t="str">
            <v>No</v>
          </cell>
          <cell r="G278" t="str">
            <v>No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CH278" t="str">
            <v>GMW - Woorinen</v>
          </cell>
        </row>
        <row r="279">
          <cell r="E279" t="str">
            <v>Fixed</v>
          </cell>
          <cell r="F279" t="str">
            <v>Yes</v>
          </cell>
          <cell r="G279" t="str">
            <v>No</v>
          </cell>
          <cell r="H279" t="str">
            <v>No</v>
          </cell>
          <cell r="I279" t="str">
            <v>No</v>
          </cell>
          <cell r="L279" t="str">
            <v>Non-Vol</v>
          </cell>
          <cell r="X279">
            <v>13.484999999999999</v>
          </cell>
          <cell r="Y279">
            <v>67.424999999999997</v>
          </cell>
          <cell r="Z279">
            <v>269.7</v>
          </cell>
          <cell r="AA279">
            <v>13.484999999999999</v>
          </cell>
          <cell r="AB279">
            <v>67.424999999999997</v>
          </cell>
          <cell r="AC279">
            <v>269.7</v>
          </cell>
          <cell r="BC279">
            <v>13.33</v>
          </cell>
          <cell r="BD279">
            <v>66.650000000000006</v>
          </cell>
          <cell r="BE279">
            <v>266.60000000000002</v>
          </cell>
          <cell r="BF279">
            <v>13.33</v>
          </cell>
          <cell r="BG279">
            <v>66.650000000000006</v>
          </cell>
          <cell r="BH279">
            <v>266.60000000000002</v>
          </cell>
          <cell r="CH279" t="str">
            <v>GMW - Woorinen</v>
          </cell>
        </row>
        <row r="280">
          <cell r="E280" t="str">
            <v>Fixed</v>
          </cell>
          <cell r="F280" t="str">
            <v>No</v>
          </cell>
          <cell r="G280" t="str">
            <v>No</v>
          </cell>
          <cell r="L280" t="str">
            <v>Non-Vol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CH280" t="str">
            <v>GMW - Woorinen</v>
          </cell>
        </row>
        <row r="281">
          <cell r="E281" t="str">
            <v>Variable</v>
          </cell>
          <cell r="F281" t="str">
            <v>No</v>
          </cell>
          <cell r="G281" t="str">
            <v>No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CH281" t="str">
            <v>GMW - Woorinen</v>
          </cell>
        </row>
        <row r="282">
          <cell r="E282" t="str">
            <v>Fixed</v>
          </cell>
          <cell r="F282" t="str">
            <v>No</v>
          </cell>
          <cell r="G282" t="str">
            <v>No</v>
          </cell>
          <cell r="L282" t="str">
            <v>Non-Vol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CH282" t="str">
            <v>GMW - Woorinen</v>
          </cell>
        </row>
        <row r="283">
          <cell r="E283" t="str">
            <v>Fixed</v>
          </cell>
          <cell r="F283" t="str">
            <v>No</v>
          </cell>
          <cell r="G283" t="str">
            <v>No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CH283" t="str">
            <v>GMW - Woorinen</v>
          </cell>
        </row>
        <row r="284">
          <cell r="E284" t="str">
            <v>Fixed</v>
          </cell>
          <cell r="F284" t="str">
            <v>Yes</v>
          </cell>
          <cell r="G284" t="str">
            <v>No</v>
          </cell>
          <cell r="H284" t="str">
            <v>No</v>
          </cell>
          <cell r="I284" t="str">
            <v>No</v>
          </cell>
          <cell r="L284" t="str">
            <v>Non-Vol</v>
          </cell>
          <cell r="X284">
            <v>110</v>
          </cell>
          <cell r="Y284">
            <v>110</v>
          </cell>
          <cell r="Z284">
            <v>110</v>
          </cell>
          <cell r="AA284">
            <v>110</v>
          </cell>
          <cell r="AB284">
            <v>110</v>
          </cell>
          <cell r="AC284">
            <v>110</v>
          </cell>
          <cell r="BC284">
            <v>100</v>
          </cell>
          <cell r="BD284">
            <v>100</v>
          </cell>
          <cell r="BE284">
            <v>100</v>
          </cell>
          <cell r="BF284">
            <v>100</v>
          </cell>
          <cell r="BG284">
            <v>100</v>
          </cell>
          <cell r="BH284">
            <v>100</v>
          </cell>
          <cell r="CH284" t="str">
            <v>GMW - Woorinen</v>
          </cell>
        </row>
        <row r="285">
          <cell r="E285" t="str">
            <v>Variable</v>
          </cell>
          <cell r="F285" t="str">
            <v>Yes</v>
          </cell>
          <cell r="G285" t="str">
            <v>No</v>
          </cell>
          <cell r="H285" t="str">
            <v>No</v>
          </cell>
          <cell r="I285" t="str">
            <v>No</v>
          </cell>
          <cell r="X285">
            <v>35.5</v>
          </cell>
          <cell r="Y285">
            <v>177.5</v>
          </cell>
          <cell r="Z285">
            <v>710</v>
          </cell>
          <cell r="AA285">
            <v>17.75</v>
          </cell>
          <cell r="AB285">
            <v>88.75</v>
          </cell>
          <cell r="AC285">
            <v>355</v>
          </cell>
          <cell r="BC285">
            <v>35.5</v>
          </cell>
          <cell r="BD285">
            <v>177.5</v>
          </cell>
          <cell r="BE285">
            <v>710</v>
          </cell>
          <cell r="BF285">
            <v>17.75</v>
          </cell>
          <cell r="BG285">
            <v>88.75</v>
          </cell>
          <cell r="BH285">
            <v>355</v>
          </cell>
          <cell r="CH285" t="str">
            <v>GMW - Woorinen</v>
          </cell>
        </row>
        <row r="286">
          <cell r="E286" t="str">
            <v>Fixed</v>
          </cell>
          <cell r="F286" t="str">
            <v>No</v>
          </cell>
          <cell r="G286" t="str">
            <v>No</v>
          </cell>
          <cell r="L286" t="str">
            <v>Non-Vol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CH286" t="str">
            <v>GMW - Woorinen</v>
          </cell>
        </row>
        <row r="287">
          <cell r="E287" t="str">
            <v>Fixed</v>
          </cell>
          <cell r="F287" t="str">
            <v>No</v>
          </cell>
          <cell r="G287" t="str">
            <v>No</v>
          </cell>
          <cell r="L287" t="str">
            <v>Non-Vol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CH287" t="str">
            <v>GMW - Woorinen</v>
          </cell>
        </row>
        <row r="288">
          <cell r="E288" t="str">
            <v>Variable</v>
          </cell>
          <cell r="F288" t="str">
            <v>No</v>
          </cell>
          <cell r="G288" t="str">
            <v>No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CH288" t="str">
            <v>GMW - Woorinen</v>
          </cell>
        </row>
        <row r="289">
          <cell r="E289" t="str">
            <v>Fixed</v>
          </cell>
          <cell r="F289" t="str">
            <v>Yes</v>
          </cell>
          <cell r="G289" t="str">
            <v>No</v>
          </cell>
          <cell r="H289" t="str">
            <v>No</v>
          </cell>
          <cell r="I289" t="str">
            <v>No</v>
          </cell>
          <cell r="X289">
            <v>1375</v>
          </cell>
          <cell r="Y289">
            <v>6875</v>
          </cell>
          <cell r="Z289">
            <v>27500</v>
          </cell>
          <cell r="AA289">
            <v>1375</v>
          </cell>
          <cell r="AB289">
            <v>6875</v>
          </cell>
          <cell r="AC289">
            <v>27500</v>
          </cell>
          <cell r="BC289">
            <v>1262.5</v>
          </cell>
          <cell r="BD289">
            <v>6312.5</v>
          </cell>
          <cell r="BE289">
            <v>25250</v>
          </cell>
          <cell r="BF289">
            <v>1262.5</v>
          </cell>
          <cell r="BG289">
            <v>6312.5</v>
          </cell>
          <cell r="BH289">
            <v>25250</v>
          </cell>
          <cell r="CH289" t="str">
            <v>Hay</v>
          </cell>
        </row>
        <row r="290">
          <cell r="E290" t="str">
            <v>Fixed</v>
          </cell>
          <cell r="F290" t="str">
            <v>No</v>
          </cell>
          <cell r="G290" t="str">
            <v>No</v>
          </cell>
          <cell r="L290" t="str">
            <v>Non-Vol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CH290" t="str">
            <v>Hay</v>
          </cell>
        </row>
        <row r="291">
          <cell r="E291" t="str">
            <v>Fixed</v>
          </cell>
          <cell r="F291" t="str">
            <v>Yes</v>
          </cell>
          <cell r="G291" t="str">
            <v>No</v>
          </cell>
          <cell r="H291" t="str">
            <v>No</v>
          </cell>
          <cell r="I291" t="str">
            <v>No</v>
          </cell>
          <cell r="L291" t="str">
            <v>Non-Vol</v>
          </cell>
          <cell r="X291">
            <v>338.15</v>
          </cell>
          <cell r="Y291">
            <v>338.15</v>
          </cell>
          <cell r="Z291">
            <v>338.15</v>
          </cell>
          <cell r="AA291">
            <v>338.15</v>
          </cell>
          <cell r="AB291">
            <v>338.15</v>
          </cell>
          <cell r="AC291">
            <v>338.15</v>
          </cell>
          <cell r="BC291">
            <v>323.14999999999998</v>
          </cell>
          <cell r="BD291">
            <v>323.14999999999998</v>
          </cell>
          <cell r="BE291">
            <v>323.14999999999998</v>
          </cell>
          <cell r="BF291">
            <v>323.14999999999998</v>
          </cell>
          <cell r="BG291">
            <v>323.14999999999998</v>
          </cell>
          <cell r="BH291">
            <v>323.14999999999998</v>
          </cell>
          <cell r="CH291" t="str">
            <v>Hay</v>
          </cell>
        </row>
        <row r="292">
          <cell r="E292" t="str">
            <v>Fixed</v>
          </cell>
          <cell r="F292" t="str">
            <v>Yes</v>
          </cell>
          <cell r="G292" t="str">
            <v>No</v>
          </cell>
          <cell r="H292" t="str">
            <v>No</v>
          </cell>
          <cell r="I292" t="str">
            <v>No</v>
          </cell>
          <cell r="X292">
            <v>225</v>
          </cell>
          <cell r="Y292">
            <v>1125</v>
          </cell>
          <cell r="Z292">
            <v>4500</v>
          </cell>
          <cell r="AA292">
            <v>225</v>
          </cell>
          <cell r="AB292">
            <v>1125</v>
          </cell>
          <cell r="AC292">
            <v>4500</v>
          </cell>
          <cell r="BC292">
            <v>160</v>
          </cell>
          <cell r="BD292">
            <v>800</v>
          </cell>
          <cell r="BE292">
            <v>3200</v>
          </cell>
          <cell r="BF292">
            <v>160</v>
          </cell>
          <cell r="BG292">
            <v>800</v>
          </cell>
          <cell r="BH292">
            <v>3200</v>
          </cell>
          <cell r="CH292" t="str">
            <v>Hay</v>
          </cell>
        </row>
        <row r="293">
          <cell r="E293" t="str">
            <v>Fixed</v>
          </cell>
          <cell r="F293" t="str">
            <v>Yes</v>
          </cell>
          <cell r="G293" t="str">
            <v>Yes</v>
          </cell>
          <cell r="H293" t="str">
            <v>No</v>
          </cell>
          <cell r="I293" t="str">
            <v>Yes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CH293" t="str">
            <v>Hay</v>
          </cell>
        </row>
        <row r="294">
          <cell r="E294" t="str">
            <v>Variable</v>
          </cell>
          <cell r="F294" t="str">
            <v>Yes</v>
          </cell>
          <cell r="G294" t="str">
            <v>No</v>
          </cell>
          <cell r="H294" t="str">
            <v>No</v>
          </cell>
          <cell r="I294" t="str">
            <v>No</v>
          </cell>
          <cell r="X294">
            <v>581</v>
          </cell>
          <cell r="Y294">
            <v>2905.0000000000005</v>
          </cell>
          <cell r="Z294">
            <v>11620.000000000002</v>
          </cell>
          <cell r="AA294">
            <v>290.5</v>
          </cell>
          <cell r="AB294">
            <v>1452.5000000000002</v>
          </cell>
          <cell r="AC294">
            <v>5810.0000000000009</v>
          </cell>
          <cell r="BC294">
            <v>586.5</v>
          </cell>
          <cell r="BD294">
            <v>2932.5</v>
          </cell>
          <cell r="BE294">
            <v>11730</v>
          </cell>
          <cell r="BF294">
            <v>293.25</v>
          </cell>
          <cell r="BG294">
            <v>1466.25</v>
          </cell>
          <cell r="BH294">
            <v>5865</v>
          </cell>
          <cell r="CH294" t="str">
            <v>Hay</v>
          </cell>
        </row>
        <row r="295">
          <cell r="E295" t="str">
            <v>Fixed</v>
          </cell>
          <cell r="F295" t="str">
            <v>Yes</v>
          </cell>
          <cell r="G295" t="str">
            <v>No</v>
          </cell>
          <cell r="H295" t="str">
            <v>No</v>
          </cell>
          <cell r="I295" t="str">
            <v>No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CH295" t="str">
            <v>Hay</v>
          </cell>
        </row>
        <row r="296">
          <cell r="E296" t="str">
            <v>Fixed</v>
          </cell>
          <cell r="F296" t="str">
            <v>Yes</v>
          </cell>
          <cell r="G296" t="str">
            <v>No</v>
          </cell>
          <cell r="H296" t="str">
            <v>Yes</v>
          </cell>
          <cell r="I296" t="str">
            <v>Yes</v>
          </cell>
          <cell r="X296">
            <v>62</v>
          </cell>
          <cell r="Y296">
            <v>310</v>
          </cell>
          <cell r="Z296">
            <v>1240</v>
          </cell>
          <cell r="AA296">
            <v>62</v>
          </cell>
          <cell r="AB296">
            <v>310</v>
          </cell>
          <cell r="AC296">
            <v>1240</v>
          </cell>
          <cell r="BC296">
            <v>61.5</v>
          </cell>
          <cell r="BD296">
            <v>307.5</v>
          </cell>
          <cell r="BE296">
            <v>1230</v>
          </cell>
          <cell r="BF296">
            <v>61.5</v>
          </cell>
          <cell r="BG296">
            <v>307.5</v>
          </cell>
          <cell r="BH296">
            <v>1230</v>
          </cell>
          <cell r="CH296" t="str">
            <v>Hay</v>
          </cell>
        </row>
        <row r="297">
          <cell r="E297" t="str">
            <v>Variable</v>
          </cell>
          <cell r="F297" t="str">
            <v>Yes</v>
          </cell>
          <cell r="G297" t="str">
            <v>No</v>
          </cell>
          <cell r="H297" t="str">
            <v>Yes</v>
          </cell>
          <cell r="I297" t="str">
            <v>Yes</v>
          </cell>
          <cell r="X297">
            <v>41</v>
          </cell>
          <cell r="Y297">
            <v>205</v>
          </cell>
          <cell r="Z297">
            <v>820</v>
          </cell>
          <cell r="AA297">
            <v>20.5</v>
          </cell>
          <cell r="AB297">
            <v>102.5</v>
          </cell>
          <cell r="AC297">
            <v>410</v>
          </cell>
          <cell r="BC297">
            <v>39.5</v>
          </cell>
          <cell r="BD297">
            <v>197.5</v>
          </cell>
          <cell r="BE297">
            <v>790</v>
          </cell>
          <cell r="BF297">
            <v>19.75</v>
          </cell>
          <cell r="BG297">
            <v>98.75</v>
          </cell>
          <cell r="BH297">
            <v>395</v>
          </cell>
          <cell r="CH297" t="str">
            <v>Hay</v>
          </cell>
        </row>
        <row r="298">
          <cell r="E298" t="str">
            <v>Fixed</v>
          </cell>
          <cell r="F298" t="str">
            <v>Yes</v>
          </cell>
          <cell r="G298" t="str">
            <v>Yes</v>
          </cell>
          <cell r="H298" t="str">
            <v>No</v>
          </cell>
          <cell r="I298" t="str">
            <v>Yes</v>
          </cell>
          <cell r="X298">
            <v>78</v>
          </cell>
          <cell r="Y298">
            <v>390</v>
          </cell>
          <cell r="Z298">
            <v>1560</v>
          </cell>
          <cell r="AA298">
            <v>78</v>
          </cell>
          <cell r="AB298">
            <v>390</v>
          </cell>
          <cell r="AC298">
            <v>1560</v>
          </cell>
          <cell r="BC298">
            <v>76.5</v>
          </cell>
          <cell r="BD298">
            <v>382.5</v>
          </cell>
          <cell r="BE298">
            <v>1530</v>
          </cell>
          <cell r="BF298">
            <v>76.5</v>
          </cell>
          <cell r="BG298">
            <v>382.5</v>
          </cell>
          <cell r="BH298">
            <v>1530</v>
          </cell>
          <cell r="CH298" t="str">
            <v>Hay</v>
          </cell>
        </row>
        <row r="299">
          <cell r="E299" t="str">
            <v>Variable</v>
          </cell>
          <cell r="F299" t="str">
            <v>Yes</v>
          </cell>
          <cell r="G299" t="str">
            <v>Yes</v>
          </cell>
          <cell r="H299" t="str">
            <v>No</v>
          </cell>
          <cell r="I299" t="str">
            <v>Yes</v>
          </cell>
          <cell r="X299">
            <v>218.00000000000003</v>
          </cell>
          <cell r="Y299">
            <v>1090</v>
          </cell>
          <cell r="Z299">
            <v>4360</v>
          </cell>
          <cell r="AA299">
            <v>109.00000000000001</v>
          </cell>
          <cell r="AB299">
            <v>545</v>
          </cell>
          <cell r="AC299">
            <v>2180</v>
          </cell>
          <cell r="BC299">
            <v>214</v>
          </cell>
          <cell r="BD299">
            <v>1070</v>
          </cell>
          <cell r="BE299">
            <v>4280</v>
          </cell>
          <cell r="BF299">
            <v>107</v>
          </cell>
          <cell r="BG299">
            <v>535</v>
          </cell>
          <cell r="BH299">
            <v>2140</v>
          </cell>
          <cell r="CH299" t="str">
            <v>Hay</v>
          </cell>
        </row>
        <row r="300">
          <cell r="E300" t="str">
            <v>Fixed</v>
          </cell>
          <cell r="F300" t="str">
            <v>Yes</v>
          </cell>
          <cell r="G300" t="str">
            <v>No</v>
          </cell>
          <cell r="H300" t="str">
            <v>No</v>
          </cell>
          <cell r="I300" t="str">
            <v>No</v>
          </cell>
          <cell r="L300" t="str">
            <v>Non-Vol</v>
          </cell>
          <cell r="X300">
            <v>155</v>
          </cell>
          <cell r="Y300">
            <v>155</v>
          </cell>
          <cell r="Z300">
            <v>155</v>
          </cell>
          <cell r="AA300">
            <v>155</v>
          </cell>
          <cell r="AB300">
            <v>155</v>
          </cell>
          <cell r="AC300">
            <v>155</v>
          </cell>
          <cell r="BC300">
            <v>110</v>
          </cell>
          <cell r="BD300">
            <v>110</v>
          </cell>
          <cell r="BE300">
            <v>110</v>
          </cell>
          <cell r="BF300">
            <v>110</v>
          </cell>
          <cell r="BG300">
            <v>110</v>
          </cell>
          <cell r="BH300">
            <v>110</v>
          </cell>
          <cell r="CH300" t="str">
            <v>Hay</v>
          </cell>
        </row>
        <row r="301">
          <cell r="E301" t="str">
            <v>Fixed</v>
          </cell>
          <cell r="F301" t="str">
            <v>No</v>
          </cell>
          <cell r="G301" t="str">
            <v>No</v>
          </cell>
          <cell r="L301" t="str">
            <v>Non-Vol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CH301" t="str">
            <v>Hay</v>
          </cell>
        </row>
        <row r="302">
          <cell r="E302" t="str">
            <v>Fixed</v>
          </cell>
          <cell r="F302" t="str">
            <v>No</v>
          </cell>
          <cell r="G302" t="str">
            <v>No</v>
          </cell>
          <cell r="L302" t="str">
            <v>Non-Vol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CH302" t="str">
            <v>Hay</v>
          </cell>
        </row>
        <row r="303">
          <cell r="E303" t="str">
            <v>Fixed</v>
          </cell>
          <cell r="F303" t="str">
            <v>Yes</v>
          </cell>
          <cell r="G303" t="str">
            <v>No</v>
          </cell>
          <cell r="H303" t="str">
            <v>No</v>
          </cell>
          <cell r="I303" t="str">
            <v>No</v>
          </cell>
          <cell r="X303">
            <v>75</v>
          </cell>
          <cell r="Y303">
            <v>375</v>
          </cell>
          <cell r="Z303">
            <v>1500</v>
          </cell>
          <cell r="AA303">
            <v>75</v>
          </cell>
          <cell r="AB303">
            <v>375</v>
          </cell>
          <cell r="AC303">
            <v>1500</v>
          </cell>
          <cell r="BC303">
            <v>50</v>
          </cell>
          <cell r="BD303">
            <v>250</v>
          </cell>
          <cell r="BE303">
            <v>1000</v>
          </cell>
          <cell r="BF303">
            <v>50</v>
          </cell>
          <cell r="BG303">
            <v>250</v>
          </cell>
          <cell r="BH303">
            <v>1000</v>
          </cell>
          <cell r="CH303" t="str">
            <v>Hay</v>
          </cell>
        </row>
        <row r="304">
          <cell r="E304" t="str">
            <v>Fixed</v>
          </cell>
          <cell r="F304" t="str">
            <v>Yes</v>
          </cell>
          <cell r="G304" t="str">
            <v>No</v>
          </cell>
          <cell r="H304" t="str">
            <v>No</v>
          </cell>
          <cell r="I304" t="str">
            <v>No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CH304" t="str">
            <v>Jemalong</v>
          </cell>
        </row>
        <row r="305">
          <cell r="E305" t="str">
            <v>Fixed</v>
          </cell>
          <cell r="F305" t="str">
            <v>Yes</v>
          </cell>
          <cell r="G305" t="str">
            <v>No</v>
          </cell>
          <cell r="H305" t="str">
            <v>Yes</v>
          </cell>
          <cell r="I305" t="str">
            <v>Yes</v>
          </cell>
          <cell r="X305">
            <v>14.948275862068966</v>
          </cell>
          <cell r="Y305">
            <v>74.741379310344826</v>
          </cell>
          <cell r="Z305">
            <v>298.9655172413793</v>
          </cell>
          <cell r="AA305">
            <v>14.948275862068966</v>
          </cell>
          <cell r="AB305">
            <v>74.741379310344826</v>
          </cell>
          <cell r="AC305">
            <v>298.9655172413793</v>
          </cell>
          <cell r="BC305">
            <v>20.423529411764708</v>
          </cell>
          <cell r="BD305">
            <v>102.11764705882354</v>
          </cell>
          <cell r="BE305">
            <v>408.47058823529414</v>
          </cell>
          <cell r="BF305">
            <v>20.423529411764708</v>
          </cell>
          <cell r="BG305">
            <v>102.11764705882354</v>
          </cell>
          <cell r="BH305">
            <v>408.47058823529414</v>
          </cell>
          <cell r="CH305" t="str">
            <v>Jemalong</v>
          </cell>
        </row>
        <row r="306">
          <cell r="E306" t="str">
            <v>Fixed</v>
          </cell>
          <cell r="F306" t="str">
            <v>Yes</v>
          </cell>
          <cell r="G306" t="str">
            <v>Yes</v>
          </cell>
          <cell r="H306" t="str">
            <v>No</v>
          </cell>
          <cell r="I306" t="str">
            <v>Yes</v>
          </cell>
          <cell r="X306">
            <v>36.051724137931032</v>
          </cell>
          <cell r="Y306">
            <v>180.25862068965517</v>
          </cell>
          <cell r="Z306">
            <v>721.0344827586207</v>
          </cell>
          <cell r="AA306">
            <v>36.051724137931032</v>
          </cell>
          <cell r="AB306">
            <v>180.25862068965517</v>
          </cell>
          <cell r="AC306">
            <v>721.0344827586207</v>
          </cell>
          <cell r="BC306">
            <v>35.576470588235296</v>
          </cell>
          <cell r="BD306">
            <v>177.88235294117646</v>
          </cell>
          <cell r="BE306">
            <v>711.52941176470586</v>
          </cell>
          <cell r="BF306">
            <v>35.576470588235296</v>
          </cell>
          <cell r="BG306">
            <v>177.88235294117646</v>
          </cell>
          <cell r="BH306">
            <v>711.52941176470586</v>
          </cell>
          <cell r="CH306" t="str">
            <v>Jemalong</v>
          </cell>
        </row>
        <row r="307">
          <cell r="E307" t="str">
            <v>Fixed</v>
          </cell>
          <cell r="F307" t="str">
            <v>Yes</v>
          </cell>
          <cell r="G307" t="str">
            <v>No</v>
          </cell>
          <cell r="H307" t="str">
            <v>Yes</v>
          </cell>
          <cell r="I307" t="str">
            <v>Yes</v>
          </cell>
          <cell r="X307">
            <v>68</v>
          </cell>
          <cell r="Y307">
            <v>340</v>
          </cell>
          <cell r="Z307">
            <v>1360</v>
          </cell>
          <cell r="AA307">
            <v>68</v>
          </cell>
          <cell r="AB307">
            <v>340</v>
          </cell>
          <cell r="AC307">
            <v>1360</v>
          </cell>
          <cell r="BC307">
            <v>93</v>
          </cell>
          <cell r="BD307">
            <v>465</v>
          </cell>
          <cell r="BE307">
            <v>1860</v>
          </cell>
          <cell r="BF307">
            <v>93</v>
          </cell>
          <cell r="BG307">
            <v>465</v>
          </cell>
          <cell r="BH307">
            <v>1860</v>
          </cell>
          <cell r="CH307" t="str">
            <v>Jemalong</v>
          </cell>
        </row>
        <row r="308">
          <cell r="E308" t="str">
            <v>Variable</v>
          </cell>
          <cell r="F308" t="str">
            <v>Yes</v>
          </cell>
          <cell r="G308" t="str">
            <v>No</v>
          </cell>
          <cell r="H308" t="str">
            <v>Yes</v>
          </cell>
          <cell r="I308" t="str">
            <v>Yes</v>
          </cell>
          <cell r="X308">
            <v>91</v>
          </cell>
          <cell r="Y308">
            <v>455</v>
          </cell>
          <cell r="Z308">
            <v>1820</v>
          </cell>
          <cell r="AA308">
            <v>45.5</v>
          </cell>
          <cell r="AB308">
            <v>227.5</v>
          </cell>
          <cell r="AC308">
            <v>910</v>
          </cell>
          <cell r="BC308">
            <v>107</v>
          </cell>
          <cell r="BD308">
            <v>535</v>
          </cell>
          <cell r="BE308">
            <v>2140</v>
          </cell>
          <cell r="BF308">
            <v>53.5</v>
          </cell>
          <cell r="BG308">
            <v>267.5</v>
          </cell>
          <cell r="BH308">
            <v>1070</v>
          </cell>
          <cell r="CH308" t="str">
            <v>Jemalong</v>
          </cell>
        </row>
        <row r="309">
          <cell r="E309" t="str">
            <v>Fixed</v>
          </cell>
          <cell r="F309" t="str">
            <v>Yes</v>
          </cell>
          <cell r="G309" t="str">
            <v>Yes</v>
          </cell>
          <cell r="H309" t="str">
            <v>No</v>
          </cell>
          <cell r="I309" t="str">
            <v>Yes</v>
          </cell>
          <cell r="X309">
            <v>134.99999999999997</v>
          </cell>
          <cell r="Y309">
            <v>674.99999999999977</v>
          </cell>
          <cell r="Z309">
            <v>2699.9999999999991</v>
          </cell>
          <cell r="AA309">
            <v>134.99999999999997</v>
          </cell>
          <cell r="AB309">
            <v>674.99999999999977</v>
          </cell>
          <cell r="AC309">
            <v>2699.9999999999991</v>
          </cell>
          <cell r="BC309">
            <v>131.99999999999997</v>
          </cell>
          <cell r="BD309">
            <v>659.99999999999989</v>
          </cell>
          <cell r="BE309">
            <v>2639.9999999999995</v>
          </cell>
          <cell r="BF309">
            <v>131.99999999999997</v>
          </cell>
          <cell r="BG309">
            <v>659.99999999999989</v>
          </cell>
          <cell r="BH309">
            <v>2639.9999999999995</v>
          </cell>
          <cell r="CH309" t="str">
            <v>Jemalong</v>
          </cell>
        </row>
        <row r="310">
          <cell r="E310" t="str">
            <v>Variable</v>
          </cell>
          <cell r="F310" t="str">
            <v>Yes</v>
          </cell>
          <cell r="G310" t="str">
            <v>Yes</v>
          </cell>
          <cell r="H310" t="str">
            <v>No</v>
          </cell>
          <cell r="I310" t="str">
            <v>Yes</v>
          </cell>
          <cell r="X310">
            <v>1056</v>
          </cell>
          <cell r="Y310">
            <v>5280</v>
          </cell>
          <cell r="Z310">
            <v>21120</v>
          </cell>
          <cell r="AA310">
            <v>528</v>
          </cell>
          <cell r="AB310">
            <v>2640</v>
          </cell>
          <cell r="AC310">
            <v>10560</v>
          </cell>
          <cell r="BC310">
            <v>966.49999999999989</v>
          </cell>
          <cell r="BD310">
            <v>4832.5</v>
          </cell>
          <cell r="BE310">
            <v>19330</v>
          </cell>
          <cell r="BF310">
            <v>483.24999999999994</v>
          </cell>
          <cell r="BG310">
            <v>2416.25</v>
          </cell>
          <cell r="BH310">
            <v>9665</v>
          </cell>
          <cell r="CH310" t="str">
            <v>Jemalong</v>
          </cell>
        </row>
        <row r="311">
          <cell r="E311" t="str">
            <v>Fixed</v>
          </cell>
          <cell r="F311" t="str">
            <v>Yes</v>
          </cell>
          <cell r="G311" t="str">
            <v>Yes</v>
          </cell>
          <cell r="H311" t="str">
            <v>No</v>
          </cell>
          <cell r="I311" t="str">
            <v>Yes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CH311" t="str">
            <v>Jemalong</v>
          </cell>
        </row>
        <row r="312">
          <cell r="E312" t="str">
            <v>Variable</v>
          </cell>
          <cell r="F312" t="str">
            <v>Yes</v>
          </cell>
          <cell r="G312" t="str">
            <v>Yes</v>
          </cell>
          <cell r="H312" t="str">
            <v>No</v>
          </cell>
          <cell r="I312" t="str">
            <v>Yes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CH312" t="str">
            <v>Jemalong</v>
          </cell>
        </row>
        <row r="313">
          <cell r="E313" t="str">
            <v>Fixed</v>
          </cell>
          <cell r="F313" t="str">
            <v>Yes</v>
          </cell>
          <cell r="G313" t="str">
            <v>No</v>
          </cell>
          <cell r="H313" t="str">
            <v>No</v>
          </cell>
          <cell r="I313" t="str">
            <v>No</v>
          </cell>
          <cell r="X313">
            <v>390</v>
          </cell>
          <cell r="Y313">
            <v>1950</v>
          </cell>
          <cell r="Z313">
            <v>7800</v>
          </cell>
          <cell r="AA313">
            <v>390</v>
          </cell>
          <cell r="AB313">
            <v>1950</v>
          </cell>
          <cell r="AC313">
            <v>7800</v>
          </cell>
          <cell r="BC313">
            <v>368.5</v>
          </cell>
          <cell r="BD313">
            <v>1842.5</v>
          </cell>
          <cell r="BE313">
            <v>7370</v>
          </cell>
          <cell r="BF313">
            <v>368.5</v>
          </cell>
          <cell r="BG313">
            <v>1842.5</v>
          </cell>
          <cell r="BH313">
            <v>7370</v>
          </cell>
          <cell r="CH313" t="str">
            <v>Jemalong</v>
          </cell>
        </row>
        <row r="314">
          <cell r="E314" t="str">
            <v>Variable</v>
          </cell>
          <cell r="F314" t="str">
            <v>Yes</v>
          </cell>
          <cell r="G314" t="str">
            <v>No</v>
          </cell>
          <cell r="H314" t="str">
            <v>No</v>
          </cell>
          <cell r="I314" t="str">
            <v>No</v>
          </cell>
          <cell r="X314">
            <v>401</v>
          </cell>
          <cell r="Y314">
            <v>2005</v>
          </cell>
          <cell r="Z314">
            <v>8020</v>
          </cell>
          <cell r="AA314">
            <v>200.5</v>
          </cell>
          <cell r="AB314">
            <v>1002.5</v>
          </cell>
          <cell r="AC314">
            <v>4010</v>
          </cell>
          <cell r="BC314">
            <v>380</v>
          </cell>
          <cell r="BD314">
            <v>1900</v>
          </cell>
          <cell r="BE314">
            <v>7600</v>
          </cell>
          <cell r="BF314">
            <v>190</v>
          </cell>
          <cell r="BG314">
            <v>950</v>
          </cell>
          <cell r="BH314">
            <v>3800</v>
          </cell>
          <cell r="CH314" t="str">
            <v>Jemalong</v>
          </cell>
        </row>
        <row r="315">
          <cell r="E315" t="str">
            <v>Fixed</v>
          </cell>
          <cell r="F315" t="str">
            <v>Yes</v>
          </cell>
          <cell r="G315" t="str">
            <v>No</v>
          </cell>
          <cell r="H315" t="str">
            <v>No</v>
          </cell>
          <cell r="I315" t="str">
            <v>No</v>
          </cell>
          <cell r="L315" t="str">
            <v>Non-Vol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CH315" t="str">
            <v>FMID - Mildura South</v>
          </cell>
        </row>
        <row r="316">
          <cell r="E316" t="str">
            <v>Fixed</v>
          </cell>
          <cell r="F316" t="str">
            <v>Yes</v>
          </cell>
          <cell r="G316" t="str">
            <v>No</v>
          </cell>
          <cell r="H316" t="str">
            <v>No</v>
          </cell>
          <cell r="I316" t="str">
            <v>No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CH316" t="str">
            <v>FMID - Mildura South</v>
          </cell>
        </row>
        <row r="317">
          <cell r="E317" t="str">
            <v>Fixed</v>
          </cell>
          <cell r="F317" t="str">
            <v>Yes</v>
          </cell>
          <cell r="G317" t="str">
            <v>No</v>
          </cell>
          <cell r="H317" t="str">
            <v>No</v>
          </cell>
          <cell r="I317" t="str">
            <v>No</v>
          </cell>
          <cell r="X317">
            <v>3924.96</v>
          </cell>
          <cell r="Y317">
            <v>19624.8</v>
          </cell>
          <cell r="Z317">
            <v>78499.199999999997</v>
          </cell>
          <cell r="AA317">
            <v>3924.96</v>
          </cell>
          <cell r="AB317">
            <v>19624.8</v>
          </cell>
          <cell r="AC317">
            <v>78499.199999999997</v>
          </cell>
          <cell r="BC317">
            <v>3855.3599999999997</v>
          </cell>
          <cell r="BD317">
            <v>19276.8</v>
          </cell>
          <cell r="BE317">
            <v>77107.199999999997</v>
          </cell>
          <cell r="BF317">
            <v>3855.3599999999997</v>
          </cell>
          <cell r="BG317">
            <v>19276.8</v>
          </cell>
          <cell r="BH317">
            <v>77107.199999999997</v>
          </cell>
          <cell r="CH317" t="str">
            <v>FMID - Mildura South</v>
          </cell>
        </row>
        <row r="318">
          <cell r="E318" t="str">
            <v>Fixed</v>
          </cell>
          <cell r="F318" t="str">
            <v>Yes</v>
          </cell>
          <cell r="G318" t="str">
            <v>No</v>
          </cell>
          <cell r="H318" t="str">
            <v>Yes</v>
          </cell>
          <cell r="I318" t="str">
            <v>Yes</v>
          </cell>
          <cell r="X318">
            <v>79.260000000000005</v>
          </cell>
          <cell r="Y318">
            <v>396.3</v>
          </cell>
          <cell r="Z318">
            <v>1585.2</v>
          </cell>
          <cell r="AA318">
            <v>79.260000000000005</v>
          </cell>
          <cell r="AB318">
            <v>396.3</v>
          </cell>
          <cell r="AC318">
            <v>1585.2</v>
          </cell>
          <cell r="BC318">
            <v>77.34</v>
          </cell>
          <cell r="BD318">
            <v>386.70000000000005</v>
          </cell>
          <cell r="BE318">
            <v>1546.8000000000002</v>
          </cell>
          <cell r="BF318">
            <v>77.34</v>
          </cell>
          <cell r="BG318">
            <v>386.70000000000005</v>
          </cell>
          <cell r="BH318">
            <v>1546.8000000000002</v>
          </cell>
          <cell r="CH318" t="str">
            <v>FMID - Mildura South</v>
          </cell>
        </row>
        <row r="319">
          <cell r="E319" t="str">
            <v>Fixed</v>
          </cell>
          <cell r="F319" t="str">
            <v>Yes</v>
          </cell>
          <cell r="G319" t="str">
            <v>Yes</v>
          </cell>
          <cell r="H319" t="str">
            <v>No</v>
          </cell>
          <cell r="I319" t="str">
            <v>Yes</v>
          </cell>
          <cell r="X319">
            <v>511.00000000000006</v>
          </cell>
          <cell r="Y319">
            <v>2555</v>
          </cell>
          <cell r="Z319">
            <v>10220</v>
          </cell>
          <cell r="AA319">
            <v>511.00000000000006</v>
          </cell>
          <cell r="AB319">
            <v>2555</v>
          </cell>
          <cell r="AC319">
            <v>10220</v>
          </cell>
          <cell r="BC319">
            <v>590</v>
          </cell>
          <cell r="BD319">
            <v>2950</v>
          </cell>
          <cell r="BE319">
            <v>11800</v>
          </cell>
          <cell r="BF319">
            <v>590</v>
          </cell>
          <cell r="BG319">
            <v>2950</v>
          </cell>
          <cell r="BH319">
            <v>11800</v>
          </cell>
          <cell r="CH319" t="str">
            <v>FMID - Mildura South</v>
          </cell>
        </row>
        <row r="320">
          <cell r="E320" t="str">
            <v>Variable</v>
          </cell>
          <cell r="F320" t="str">
            <v>Yes</v>
          </cell>
          <cell r="G320" t="str">
            <v>No</v>
          </cell>
          <cell r="H320" t="str">
            <v>No</v>
          </cell>
          <cell r="I320" t="str">
            <v>No</v>
          </cell>
          <cell r="X320">
            <v>4670.5</v>
          </cell>
          <cell r="Y320">
            <v>23352.5</v>
          </cell>
          <cell r="Z320">
            <v>93410</v>
          </cell>
          <cell r="AA320">
            <v>2335.25</v>
          </cell>
          <cell r="AB320">
            <v>11676.25</v>
          </cell>
          <cell r="AC320">
            <v>46705</v>
          </cell>
          <cell r="BC320">
            <v>4587.5</v>
          </cell>
          <cell r="BD320">
            <v>22937.5</v>
          </cell>
          <cell r="BE320">
            <v>91750</v>
          </cell>
          <cell r="BF320">
            <v>2293.75</v>
          </cell>
          <cell r="BG320">
            <v>11468.75</v>
          </cell>
          <cell r="BH320">
            <v>45875</v>
          </cell>
          <cell r="CH320" t="str">
            <v>FMID - Mildura South</v>
          </cell>
        </row>
        <row r="321">
          <cell r="E321" t="str">
            <v>Variable</v>
          </cell>
          <cell r="F321" t="str">
            <v>Yes</v>
          </cell>
          <cell r="G321" t="str">
            <v>No</v>
          </cell>
          <cell r="H321" t="str">
            <v>No</v>
          </cell>
          <cell r="I321" t="str">
            <v>No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CH321" t="str">
            <v>FMID - Mildura South</v>
          </cell>
        </row>
        <row r="322">
          <cell r="E322" t="str">
            <v>Fixed</v>
          </cell>
          <cell r="F322" t="str">
            <v>Yes</v>
          </cell>
          <cell r="G322" t="str">
            <v>No</v>
          </cell>
          <cell r="H322" t="str">
            <v>No</v>
          </cell>
          <cell r="I322" t="str">
            <v>No</v>
          </cell>
          <cell r="X322">
            <v>347.76</v>
          </cell>
          <cell r="Y322">
            <v>1738.8</v>
          </cell>
          <cell r="Z322">
            <v>6955.2</v>
          </cell>
          <cell r="AA322">
            <v>347.76</v>
          </cell>
          <cell r="AB322">
            <v>1738.8</v>
          </cell>
          <cell r="AC322">
            <v>6955.2</v>
          </cell>
          <cell r="BC322">
            <v>341.76</v>
          </cell>
          <cell r="BD322">
            <v>1708.8</v>
          </cell>
          <cell r="BE322">
            <v>6835.2</v>
          </cell>
          <cell r="BF322">
            <v>341.76</v>
          </cell>
          <cell r="BG322">
            <v>1708.8</v>
          </cell>
          <cell r="BH322">
            <v>6835.2</v>
          </cell>
          <cell r="CH322" t="str">
            <v>FMID - Mildura South</v>
          </cell>
        </row>
        <row r="323">
          <cell r="E323" t="str">
            <v>Fixed</v>
          </cell>
          <cell r="F323" t="str">
            <v>Yes</v>
          </cell>
          <cell r="G323" t="str">
            <v>No</v>
          </cell>
          <cell r="H323" t="str">
            <v>No</v>
          </cell>
          <cell r="I323" t="str">
            <v>No</v>
          </cell>
          <cell r="L323" t="str">
            <v>Non-Vol</v>
          </cell>
          <cell r="X323">
            <v>100</v>
          </cell>
          <cell r="Y323">
            <v>100</v>
          </cell>
          <cell r="Z323">
            <v>100</v>
          </cell>
          <cell r="AA323">
            <v>100</v>
          </cell>
          <cell r="AB323">
            <v>100</v>
          </cell>
          <cell r="AC323">
            <v>100</v>
          </cell>
          <cell r="BC323">
            <v>100</v>
          </cell>
          <cell r="BD323">
            <v>100</v>
          </cell>
          <cell r="BE323">
            <v>100</v>
          </cell>
          <cell r="BF323">
            <v>100</v>
          </cell>
          <cell r="BG323">
            <v>100</v>
          </cell>
          <cell r="BH323">
            <v>100</v>
          </cell>
          <cell r="CH323" t="str">
            <v>FMID - Mildura South</v>
          </cell>
        </row>
        <row r="324">
          <cell r="E324" t="str">
            <v>Fixed</v>
          </cell>
          <cell r="F324" t="str">
            <v>Yes</v>
          </cell>
          <cell r="G324" t="str">
            <v>No</v>
          </cell>
          <cell r="H324" t="str">
            <v>No</v>
          </cell>
          <cell r="I324" t="str">
            <v>No</v>
          </cell>
          <cell r="L324" t="str">
            <v>Non-Vol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CH324" t="str">
            <v>FMID - Mildura South</v>
          </cell>
        </row>
        <row r="325">
          <cell r="E325" t="str">
            <v>Fixed</v>
          </cell>
          <cell r="F325" t="str">
            <v>Yes</v>
          </cell>
          <cell r="G325" t="str">
            <v>No</v>
          </cell>
          <cell r="H325" t="str">
            <v>No</v>
          </cell>
          <cell r="I325" t="str">
            <v>No</v>
          </cell>
          <cell r="L325" t="str">
            <v>Non-Vol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CH325" t="str">
            <v>LMW - Mildura</v>
          </cell>
        </row>
        <row r="326">
          <cell r="E326" t="str">
            <v>Fixed</v>
          </cell>
          <cell r="F326" t="str">
            <v>Yes</v>
          </cell>
          <cell r="G326" t="str">
            <v>No</v>
          </cell>
          <cell r="H326" t="str">
            <v>No</v>
          </cell>
          <cell r="I326" t="str">
            <v>No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CH326" t="str">
            <v>LMW - Mildura</v>
          </cell>
        </row>
        <row r="327">
          <cell r="E327" t="str">
            <v>Fixed</v>
          </cell>
          <cell r="F327" t="str">
            <v>No</v>
          </cell>
          <cell r="G327" t="str">
            <v>No</v>
          </cell>
          <cell r="H327" t="str">
            <v>No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CH327" t="str">
            <v>LMW - Mildura</v>
          </cell>
        </row>
        <row r="328">
          <cell r="E328" t="str">
            <v>Fixed</v>
          </cell>
          <cell r="F328" t="str">
            <v>Yes</v>
          </cell>
          <cell r="G328" t="str">
            <v>No</v>
          </cell>
          <cell r="H328" t="str">
            <v>No</v>
          </cell>
          <cell r="I328" t="str">
            <v>No</v>
          </cell>
          <cell r="X328">
            <v>3430.56</v>
          </cell>
          <cell r="Y328">
            <v>17152.8</v>
          </cell>
          <cell r="Z328">
            <v>68611.199999999997</v>
          </cell>
          <cell r="AA328">
            <v>3430.56</v>
          </cell>
          <cell r="AB328">
            <v>17152.8</v>
          </cell>
          <cell r="AC328">
            <v>68611.199999999997</v>
          </cell>
          <cell r="BC328">
            <v>3369.6000000000004</v>
          </cell>
          <cell r="BD328">
            <v>16848</v>
          </cell>
          <cell r="BE328">
            <v>67392</v>
          </cell>
          <cell r="BF328">
            <v>3369.6000000000004</v>
          </cell>
          <cell r="BG328">
            <v>16848</v>
          </cell>
          <cell r="BH328">
            <v>67392</v>
          </cell>
          <cell r="CH328" t="str">
            <v>LMW - Mildura</v>
          </cell>
        </row>
        <row r="329">
          <cell r="E329" t="str">
            <v>Fixed</v>
          </cell>
          <cell r="F329" t="str">
            <v>Yes</v>
          </cell>
          <cell r="G329" t="str">
            <v>No</v>
          </cell>
          <cell r="H329" t="str">
            <v>Yes</v>
          </cell>
          <cell r="I329" t="str">
            <v>Yes</v>
          </cell>
          <cell r="X329">
            <v>79.260000000000005</v>
          </cell>
          <cell r="Y329">
            <v>396.3</v>
          </cell>
          <cell r="Z329">
            <v>1585.2</v>
          </cell>
          <cell r="AA329">
            <v>79.260000000000005</v>
          </cell>
          <cell r="AB329">
            <v>396.3</v>
          </cell>
          <cell r="AC329">
            <v>1585.2</v>
          </cell>
          <cell r="BC329">
            <v>77.34</v>
          </cell>
          <cell r="BD329">
            <v>386.70000000000005</v>
          </cell>
          <cell r="BE329">
            <v>1546.8000000000002</v>
          </cell>
          <cell r="BF329">
            <v>77.34</v>
          </cell>
          <cell r="BG329">
            <v>386.70000000000005</v>
          </cell>
          <cell r="BH329">
            <v>1546.8000000000002</v>
          </cell>
          <cell r="CH329" t="str">
            <v>LMW - Mildura</v>
          </cell>
        </row>
        <row r="330">
          <cell r="E330" t="str">
            <v>Fixed</v>
          </cell>
          <cell r="F330" t="str">
            <v>Yes</v>
          </cell>
          <cell r="G330" t="str">
            <v>Yes</v>
          </cell>
          <cell r="H330" t="str">
            <v>No</v>
          </cell>
          <cell r="I330" t="str">
            <v>Yes</v>
          </cell>
          <cell r="X330">
            <v>511.00000000000006</v>
          </cell>
          <cell r="Y330">
            <v>2555</v>
          </cell>
          <cell r="Z330">
            <v>10220</v>
          </cell>
          <cell r="AA330">
            <v>511.00000000000006</v>
          </cell>
          <cell r="AB330">
            <v>2555</v>
          </cell>
          <cell r="AC330">
            <v>10220</v>
          </cell>
          <cell r="BC330">
            <v>590</v>
          </cell>
          <cell r="BD330">
            <v>2950</v>
          </cell>
          <cell r="BE330">
            <v>11800</v>
          </cell>
          <cell r="BF330">
            <v>590</v>
          </cell>
          <cell r="BG330">
            <v>2950</v>
          </cell>
          <cell r="BH330">
            <v>11800</v>
          </cell>
          <cell r="CH330" t="str">
            <v>LMW - Mildura</v>
          </cell>
        </row>
        <row r="331">
          <cell r="E331" t="str">
            <v>Variable</v>
          </cell>
          <cell r="F331" t="str">
            <v>Yes</v>
          </cell>
          <cell r="G331" t="str">
            <v>No</v>
          </cell>
          <cell r="H331" t="str">
            <v>No</v>
          </cell>
          <cell r="I331" t="str">
            <v>No</v>
          </cell>
          <cell r="X331">
            <v>2497</v>
          </cell>
          <cell r="Y331">
            <v>12485</v>
          </cell>
          <cell r="Z331">
            <v>49940</v>
          </cell>
          <cell r="AA331">
            <v>1248.5</v>
          </cell>
          <cell r="AB331">
            <v>6242.5</v>
          </cell>
          <cell r="AC331">
            <v>24970</v>
          </cell>
          <cell r="BC331">
            <v>2452.5</v>
          </cell>
          <cell r="BD331">
            <v>12262.5</v>
          </cell>
          <cell r="BE331">
            <v>49050</v>
          </cell>
          <cell r="BF331">
            <v>1226.25</v>
          </cell>
          <cell r="BG331">
            <v>6131.25</v>
          </cell>
          <cell r="BH331">
            <v>24525</v>
          </cell>
          <cell r="CH331" t="str">
            <v>LMW - Mildura</v>
          </cell>
        </row>
        <row r="332">
          <cell r="E332" t="str">
            <v>Fixed</v>
          </cell>
          <cell r="F332" t="str">
            <v>Yes</v>
          </cell>
          <cell r="G332" t="str">
            <v>No</v>
          </cell>
          <cell r="H332" t="str">
            <v>No</v>
          </cell>
          <cell r="I332" t="str">
            <v>No</v>
          </cell>
          <cell r="X332">
            <v>347.76</v>
          </cell>
          <cell r="Y332">
            <v>1738.8</v>
          </cell>
          <cell r="Z332">
            <v>6955.2</v>
          </cell>
          <cell r="AA332">
            <v>347.76</v>
          </cell>
          <cell r="AB332">
            <v>1738.8</v>
          </cell>
          <cell r="AC332">
            <v>6955.2</v>
          </cell>
          <cell r="BC332">
            <v>341.76</v>
          </cell>
          <cell r="BD332">
            <v>1708.8</v>
          </cell>
          <cell r="BE332">
            <v>6835.2</v>
          </cell>
          <cell r="BF332">
            <v>341.76</v>
          </cell>
          <cell r="BG332">
            <v>1708.8</v>
          </cell>
          <cell r="BH332">
            <v>6835.2</v>
          </cell>
          <cell r="CH332" t="str">
            <v>LMW - Mildura</v>
          </cell>
        </row>
        <row r="333">
          <cell r="E333" t="str">
            <v>Fixed</v>
          </cell>
          <cell r="F333" t="str">
            <v>Yes</v>
          </cell>
          <cell r="G333" t="str">
            <v>No</v>
          </cell>
          <cell r="H333" t="str">
            <v>No</v>
          </cell>
          <cell r="I333" t="str">
            <v>No</v>
          </cell>
          <cell r="L333" t="str">
            <v>Non-Vol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BC333">
            <v>100</v>
          </cell>
          <cell r="BD333">
            <v>100</v>
          </cell>
          <cell r="BE333">
            <v>100</v>
          </cell>
          <cell r="BF333">
            <v>100</v>
          </cell>
          <cell r="BG333">
            <v>100</v>
          </cell>
          <cell r="BH333">
            <v>100</v>
          </cell>
          <cell r="CH333" t="str">
            <v>LMW - Mildura</v>
          </cell>
        </row>
        <row r="334">
          <cell r="E334" t="str">
            <v>Fixed</v>
          </cell>
          <cell r="F334" t="str">
            <v>Yes</v>
          </cell>
          <cell r="G334" t="str">
            <v>No</v>
          </cell>
          <cell r="H334" t="str">
            <v>No</v>
          </cell>
          <cell r="I334" t="str">
            <v>No</v>
          </cell>
          <cell r="L334" t="str">
            <v>Non-Vol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CH334" t="str">
            <v>LMW - Mildura</v>
          </cell>
        </row>
        <row r="335">
          <cell r="E335" t="str">
            <v>Fixed</v>
          </cell>
          <cell r="F335" t="str">
            <v>No</v>
          </cell>
          <cell r="G335" t="str">
            <v>No</v>
          </cell>
          <cell r="H335" t="str">
            <v>No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CH335" t="str">
            <v>LMW - Mildura</v>
          </cell>
        </row>
        <row r="336">
          <cell r="E336" t="str">
            <v>Fixed</v>
          </cell>
          <cell r="F336" t="str">
            <v>No</v>
          </cell>
          <cell r="G336" t="str">
            <v>No</v>
          </cell>
          <cell r="H336" t="str">
            <v>No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CH336" t="str">
            <v>LMW - Mildura</v>
          </cell>
        </row>
        <row r="337">
          <cell r="E337" t="str">
            <v>Fixed</v>
          </cell>
          <cell r="F337" t="str">
            <v>No</v>
          </cell>
          <cell r="G337" t="str">
            <v>No</v>
          </cell>
          <cell r="H337" t="str">
            <v>No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CH337" t="str">
            <v>LMW - Merbein</v>
          </cell>
        </row>
        <row r="338">
          <cell r="E338" t="str">
            <v>Fixed</v>
          </cell>
          <cell r="F338" t="str">
            <v>No</v>
          </cell>
          <cell r="G338" t="str">
            <v>No</v>
          </cell>
          <cell r="H338" t="str">
            <v>No</v>
          </cell>
          <cell r="L338" t="str">
            <v>Non-Vol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CH338" t="str">
            <v>LMW - Merbein</v>
          </cell>
        </row>
        <row r="339">
          <cell r="E339" t="str">
            <v>Fixed</v>
          </cell>
          <cell r="F339" t="str">
            <v>Yes</v>
          </cell>
          <cell r="G339" t="str">
            <v>No</v>
          </cell>
          <cell r="H339" t="str">
            <v>No</v>
          </cell>
          <cell r="I339" t="str">
            <v>No</v>
          </cell>
          <cell r="X339">
            <v>2241.84</v>
          </cell>
          <cell r="Y339">
            <v>11209.199999999999</v>
          </cell>
          <cell r="Z339">
            <v>44836.799999999996</v>
          </cell>
          <cell r="AA339">
            <v>2241.84</v>
          </cell>
          <cell r="AB339">
            <v>11209.199999999999</v>
          </cell>
          <cell r="AC339">
            <v>44836.799999999996</v>
          </cell>
          <cell r="BC339">
            <v>2202</v>
          </cell>
          <cell r="BD339">
            <v>11010</v>
          </cell>
          <cell r="BE339">
            <v>44040</v>
          </cell>
          <cell r="BF339">
            <v>2202</v>
          </cell>
          <cell r="BG339">
            <v>11010</v>
          </cell>
          <cell r="BH339">
            <v>44040</v>
          </cell>
          <cell r="CH339" t="str">
            <v>LMW - Merbein</v>
          </cell>
        </row>
        <row r="340">
          <cell r="E340" t="str">
            <v>Fixed</v>
          </cell>
          <cell r="F340" t="str">
            <v>Yes</v>
          </cell>
          <cell r="G340" t="str">
            <v>No</v>
          </cell>
          <cell r="H340" t="str">
            <v>Yes</v>
          </cell>
          <cell r="I340" t="str">
            <v>Yes</v>
          </cell>
          <cell r="X340">
            <v>79.260000000000005</v>
          </cell>
          <cell r="Y340">
            <v>396.3</v>
          </cell>
          <cell r="Z340">
            <v>1585.2</v>
          </cell>
          <cell r="AA340">
            <v>79.260000000000005</v>
          </cell>
          <cell r="AB340">
            <v>396.3</v>
          </cell>
          <cell r="AC340">
            <v>1585.2</v>
          </cell>
          <cell r="BC340">
            <v>77.34</v>
          </cell>
          <cell r="BD340">
            <v>386.70000000000005</v>
          </cell>
          <cell r="BE340">
            <v>1546.8000000000002</v>
          </cell>
          <cell r="BF340">
            <v>77.34</v>
          </cell>
          <cell r="BG340">
            <v>386.70000000000005</v>
          </cell>
          <cell r="BH340">
            <v>1546.8000000000002</v>
          </cell>
          <cell r="CH340" t="str">
            <v>LMW - Merbein</v>
          </cell>
        </row>
        <row r="341">
          <cell r="E341" t="str">
            <v>Fixed</v>
          </cell>
          <cell r="F341" t="str">
            <v>Yes</v>
          </cell>
          <cell r="G341" t="str">
            <v>No</v>
          </cell>
          <cell r="H341" t="str">
            <v>No</v>
          </cell>
          <cell r="I341" t="str">
            <v>No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CH341" t="str">
            <v>LMW - Merbein</v>
          </cell>
        </row>
        <row r="342">
          <cell r="E342" t="str">
            <v>Variable</v>
          </cell>
          <cell r="F342" t="str">
            <v>No</v>
          </cell>
          <cell r="G342" t="str">
            <v>No</v>
          </cell>
          <cell r="H342" t="str">
            <v>No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CH342" t="str">
            <v>LMW - Merbein</v>
          </cell>
        </row>
        <row r="343">
          <cell r="E343" t="str">
            <v>Fixed</v>
          </cell>
          <cell r="F343" t="str">
            <v>Yes</v>
          </cell>
          <cell r="G343" t="str">
            <v>Yes</v>
          </cell>
          <cell r="H343" t="str">
            <v>No</v>
          </cell>
          <cell r="I343" t="str">
            <v>Yes</v>
          </cell>
          <cell r="X343">
            <v>511.00000000000006</v>
          </cell>
          <cell r="Y343">
            <v>2555</v>
          </cell>
          <cell r="Z343">
            <v>10220</v>
          </cell>
          <cell r="AA343">
            <v>511.00000000000006</v>
          </cell>
          <cell r="AB343">
            <v>2555</v>
          </cell>
          <cell r="AC343">
            <v>10220</v>
          </cell>
          <cell r="BC343">
            <v>590</v>
          </cell>
          <cell r="BD343">
            <v>2950</v>
          </cell>
          <cell r="BE343">
            <v>11800</v>
          </cell>
          <cell r="BF343">
            <v>590</v>
          </cell>
          <cell r="BG343">
            <v>2950</v>
          </cell>
          <cell r="BH343">
            <v>11800</v>
          </cell>
          <cell r="CH343" t="str">
            <v>LMW - Merbein</v>
          </cell>
        </row>
        <row r="344">
          <cell r="E344" t="str">
            <v>Fixed</v>
          </cell>
          <cell r="F344" t="str">
            <v>No</v>
          </cell>
          <cell r="G344" t="str">
            <v>Yes</v>
          </cell>
          <cell r="H344" t="str">
            <v>No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CH344" t="str">
            <v>LMW - Merbein</v>
          </cell>
        </row>
        <row r="345">
          <cell r="E345" t="str">
            <v>Fixed</v>
          </cell>
          <cell r="F345" t="str">
            <v>No</v>
          </cell>
          <cell r="G345" t="str">
            <v>Yes</v>
          </cell>
          <cell r="H345" t="str">
            <v>No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CH345" t="str">
            <v>LMW - Merbein</v>
          </cell>
        </row>
        <row r="346">
          <cell r="E346" t="str">
            <v>Fixed</v>
          </cell>
          <cell r="F346" t="str">
            <v>No</v>
          </cell>
          <cell r="G346" t="str">
            <v>Yes</v>
          </cell>
          <cell r="H346" t="str">
            <v>No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CH346" t="str">
            <v>LMW - Merbein</v>
          </cell>
        </row>
        <row r="347">
          <cell r="E347" t="str">
            <v>Variable</v>
          </cell>
          <cell r="F347" t="str">
            <v>No</v>
          </cell>
          <cell r="G347" t="str">
            <v>No</v>
          </cell>
          <cell r="H347" t="str">
            <v>No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CH347" t="str">
            <v>LMW - Merbein</v>
          </cell>
        </row>
        <row r="348">
          <cell r="E348" t="str">
            <v>Variable</v>
          </cell>
          <cell r="F348" t="str">
            <v>Yes</v>
          </cell>
          <cell r="G348" t="str">
            <v>No</v>
          </cell>
          <cell r="H348" t="str">
            <v>No</v>
          </cell>
          <cell r="I348" t="str">
            <v>No</v>
          </cell>
          <cell r="X348">
            <v>2195</v>
          </cell>
          <cell r="Y348">
            <v>10975</v>
          </cell>
          <cell r="Z348">
            <v>43900</v>
          </cell>
          <cell r="AA348">
            <v>1097.5</v>
          </cell>
          <cell r="AB348">
            <v>5487.5</v>
          </cell>
          <cell r="AC348">
            <v>21950</v>
          </cell>
          <cell r="BC348">
            <v>2156</v>
          </cell>
          <cell r="BD348">
            <v>10780</v>
          </cell>
          <cell r="BE348">
            <v>43120</v>
          </cell>
          <cell r="BF348">
            <v>1078</v>
          </cell>
          <cell r="BG348">
            <v>5390</v>
          </cell>
          <cell r="BH348">
            <v>21560</v>
          </cell>
          <cell r="CH348" t="str">
            <v>LMW - Merbein</v>
          </cell>
        </row>
        <row r="349">
          <cell r="E349" t="str">
            <v>Fixed</v>
          </cell>
          <cell r="F349" t="str">
            <v>Yes</v>
          </cell>
          <cell r="G349" t="str">
            <v>No</v>
          </cell>
          <cell r="H349" t="str">
            <v>No</v>
          </cell>
          <cell r="I349" t="str">
            <v>No</v>
          </cell>
          <cell r="X349">
            <v>552.72</v>
          </cell>
          <cell r="Y349">
            <v>2763.6000000000004</v>
          </cell>
          <cell r="Z349">
            <v>11054.400000000001</v>
          </cell>
          <cell r="AA349">
            <v>552.72</v>
          </cell>
          <cell r="AB349">
            <v>2763.6000000000004</v>
          </cell>
          <cell r="AC349">
            <v>11054.400000000001</v>
          </cell>
          <cell r="BC349">
            <v>542.88</v>
          </cell>
          <cell r="BD349">
            <v>2714.4</v>
          </cell>
          <cell r="BE349">
            <v>10857.6</v>
          </cell>
          <cell r="BF349">
            <v>542.88</v>
          </cell>
          <cell r="BG349">
            <v>2714.4</v>
          </cell>
          <cell r="BH349">
            <v>10857.6</v>
          </cell>
          <cell r="CH349" t="str">
            <v>LMW - Merbein</v>
          </cell>
        </row>
        <row r="350">
          <cell r="E350" t="str">
            <v>Fixed</v>
          </cell>
          <cell r="F350" t="str">
            <v>No</v>
          </cell>
          <cell r="G350" t="str">
            <v>No</v>
          </cell>
          <cell r="H350" t="str">
            <v>No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CH350" t="str">
            <v>LMW - Merbein</v>
          </cell>
        </row>
        <row r="351">
          <cell r="E351" t="str">
            <v>Fixed</v>
          </cell>
          <cell r="F351" t="str">
            <v>No</v>
          </cell>
          <cell r="G351" t="str">
            <v>No</v>
          </cell>
          <cell r="H351" t="str">
            <v>No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CH351" t="str">
            <v>LMW - Merbein</v>
          </cell>
        </row>
        <row r="352">
          <cell r="E352" t="str">
            <v>Fixed</v>
          </cell>
          <cell r="F352" t="str">
            <v>No</v>
          </cell>
          <cell r="G352" t="str">
            <v>No</v>
          </cell>
          <cell r="H352" t="str">
            <v>No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CH352" t="str">
            <v>LMW - Merbein</v>
          </cell>
        </row>
        <row r="353">
          <cell r="E353" t="str">
            <v>Fixed</v>
          </cell>
          <cell r="F353" t="str">
            <v>Yes</v>
          </cell>
          <cell r="G353" t="str">
            <v>No</v>
          </cell>
          <cell r="H353" t="str">
            <v>No</v>
          </cell>
          <cell r="I353" t="str">
            <v>No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CH353" t="str">
            <v>LMW - Merbein</v>
          </cell>
        </row>
        <row r="354">
          <cell r="E354" t="str">
            <v>Fixed</v>
          </cell>
          <cell r="F354" t="str">
            <v>Yes</v>
          </cell>
          <cell r="G354" t="str">
            <v>No</v>
          </cell>
          <cell r="H354" t="str">
            <v>No</v>
          </cell>
          <cell r="I354" t="str">
            <v>No</v>
          </cell>
          <cell r="L354" t="str">
            <v>Non-Vol</v>
          </cell>
          <cell r="X354">
            <v>100</v>
          </cell>
          <cell r="Y354">
            <v>100</v>
          </cell>
          <cell r="Z354">
            <v>100</v>
          </cell>
          <cell r="AA354">
            <v>100</v>
          </cell>
          <cell r="AB354">
            <v>100</v>
          </cell>
          <cell r="AC354">
            <v>100</v>
          </cell>
          <cell r="BC354">
            <v>100</v>
          </cell>
          <cell r="BD354">
            <v>100</v>
          </cell>
          <cell r="BE354">
            <v>100</v>
          </cell>
          <cell r="BF354">
            <v>100</v>
          </cell>
          <cell r="BG354">
            <v>100</v>
          </cell>
          <cell r="BH354">
            <v>100</v>
          </cell>
          <cell r="CH354" t="str">
            <v>LMW - Merbein</v>
          </cell>
        </row>
        <row r="355">
          <cell r="E355" t="str">
            <v>Variable</v>
          </cell>
          <cell r="F355" t="str">
            <v>No</v>
          </cell>
          <cell r="G355" t="str">
            <v>No</v>
          </cell>
          <cell r="H355" t="str">
            <v>No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CH355" t="str">
            <v>LMW - Merbein</v>
          </cell>
        </row>
        <row r="356">
          <cell r="E356" t="str">
            <v>Fixed</v>
          </cell>
          <cell r="F356" t="str">
            <v>No</v>
          </cell>
          <cell r="G356" t="str">
            <v>No</v>
          </cell>
          <cell r="H356" t="str">
            <v>No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CH356" t="str">
            <v>LMW - Red Cliffs</v>
          </cell>
        </row>
        <row r="357">
          <cell r="E357" t="str">
            <v>Fixed</v>
          </cell>
          <cell r="F357" t="str">
            <v>No</v>
          </cell>
          <cell r="G357" t="str">
            <v>No</v>
          </cell>
          <cell r="H357" t="str">
            <v>No</v>
          </cell>
          <cell r="L357" t="str">
            <v>Non-Vol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CH357" t="str">
            <v>LMW - Red Cliffs</v>
          </cell>
        </row>
        <row r="358">
          <cell r="E358" t="str">
            <v>Fixed</v>
          </cell>
          <cell r="F358" t="str">
            <v>Yes</v>
          </cell>
          <cell r="G358" t="str">
            <v>No</v>
          </cell>
          <cell r="H358" t="str">
            <v>No</v>
          </cell>
          <cell r="I358" t="str">
            <v>No</v>
          </cell>
          <cell r="X358">
            <v>2620.56</v>
          </cell>
          <cell r="Y358">
            <v>13102.8</v>
          </cell>
          <cell r="Z358">
            <v>52411.199999999997</v>
          </cell>
          <cell r="AA358">
            <v>2620.56</v>
          </cell>
          <cell r="AB358">
            <v>13102.8</v>
          </cell>
          <cell r="AC358">
            <v>52411.199999999997</v>
          </cell>
          <cell r="BC358">
            <v>2574</v>
          </cell>
          <cell r="BD358">
            <v>12870</v>
          </cell>
          <cell r="BE358">
            <v>51480</v>
          </cell>
          <cell r="BF358">
            <v>2574</v>
          </cell>
          <cell r="BG358">
            <v>12870</v>
          </cell>
          <cell r="BH358">
            <v>51480</v>
          </cell>
          <cell r="CH358" t="str">
            <v>LMW - Red Cliffs</v>
          </cell>
        </row>
        <row r="359">
          <cell r="E359" t="str">
            <v>Fixed</v>
          </cell>
          <cell r="F359" t="str">
            <v>Yes</v>
          </cell>
          <cell r="G359" t="str">
            <v>No</v>
          </cell>
          <cell r="H359" t="str">
            <v>Yes</v>
          </cell>
          <cell r="I359" t="str">
            <v>Yes</v>
          </cell>
          <cell r="X359">
            <v>79.260000000000005</v>
          </cell>
          <cell r="Y359">
            <v>396.3</v>
          </cell>
          <cell r="Z359">
            <v>1585.2</v>
          </cell>
          <cell r="AA359">
            <v>79.260000000000005</v>
          </cell>
          <cell r="AB359">
            <v>396.3</v>
          </cell>
          <cell r="AC359">
            <v>1585.2</v>
          </cell>
          <cell r="BC359">
            <v>77.34</v>
          </cell>
          <cell r="BD359">
            <v>386.70000000000005</v>
          </cell>
          <cell r="BE359">
            <v>1546.8000000000002</v>
          </cell>
          <cell r="BF359">
            <v>77.34</v>
          </cell>
          <cell r="BG359">
            <v>386.70000000000005</v>
          </cell>
          <cell r="BH359">
            <v>1546.8000000000002</v>
          </cell>
          <cell r="CH359" t="str">
            <v>LMW - Red Cliffs</v>
          </cell>
        </row>
        <row r="360">
          <cell r="E360" t="str">
            <v>Fixed</v>
          </cell>
          <cell r="F360" t="str">
            <v>Yes</v>
          </cell>
          <cell r="G360" t="str">
            <v>No</v>
          </cell>
          <cell r="H360" t="str">
            <v>No</v>
          </cell>
          <cell r="I360" t="str">
            <v>No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CH360" t="str">
            <v>LMW - Red Cliffs</v>
          </cell>
        </row>
        <row r="361">
          <cell r="E361" t="str">
            <v>Variable</v>
          </cell>
          <cell r="F361" t="str">
            <v>No</v>
          </cell>
          <cell r="G361" t="str">
            <v>No</v>
          </cell>
          <cell r="H361" t="str">
            <v>No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CH361" t="str">
            <v>LMW - Red Cliffs</v>
          </cell>
        </row>
        <row r="362">
          <cell r="E362" t="str">
            <v>Fixed</v>
          </cell>
          <cell r="F362" t="str">
            <v>No</v>
          </cell>
          <cell r="G362" t="str">
            <v>Yes</v>
          </cell>
          <cell r="H362" t="str">
            <v>No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CH362" t="str">
            <v>LMW - Red Cliffs</v>
          </cell>
        </row>
        <row r="363">
          <cell r="E363" t="str">
            <v>Fixed</v>
          </cell>
          <cell r="F363" t="str">
            <v>No</v>
          </cell>
          <cell r="G363" t="str">
            <v>Yes</v>
          </cell>
          <cell r="H363" t="str">
            <v>No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CH363" t="str">
            <v>LMW - Red Cliffs</v>
          </cell>
        </row>
        <row r="364">
          <cell r="E364" t="str">
            <v>Fixed</v>
          </cell>
          <cell r="F364" t="str">
            <v>Yes</v>
          </cell>
          <cell r="G364" t="str">
            <v>Yes</v>
          </cell>
          <cell r="H364" t="str">
            <v>No</v>
          </cell>
          <cell r="I364" t="str">
            <v>Yes</v>
          </cell>
          <cell r="X364">
            <v>511.00000000000006</v>
          </cell>
          <cell r="Y364">
            <v>2555</v>
          </cell>
          <cell r="Z364">
            <v>10220</v>
          </cell>
          <cell r="AA364">
            <v>511.00000000000006</v>
          </cell>
          <cell r="AB364">
            <v>2555</v>
          </cell>
          <cell r="AC364">
            <v>10220</v>
          </cell>
          <cell r="BC364">
            <v>590</v>
          </cell>
          <cell r="BD364">
            <v>2950</v>
          </cell>
          <cell r="BE364">
            <v>11800</v>
          </cell>
          <cell r="BF364">
            <v>590</v>
          </cell>
          <cell r="BG364">
            <v>2950</v>
          </cell>
          <cell r="BH364">
            <v>11800</v>
          </cell>
          <cell r="CH364" t="str">
            <v>LMW - Red Cliffs</v>
          </cell>
        </row>
        <row r="365">
          <cell r="E365" t="str">
            <v>Fixed</v>
          </cell>
          <cell r="F365" t="str">
            <v>No</v>
          </cell>
          <cell r="G365" t="str">
            <v>Yes</v>
          </cell>
          <cell r="H365" t="str">
            <v>No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CH365" t="str">
            <v>LMW - Red Cliffs</v>
          </cell>
        </row>
        <row r="366">
          <cell r="E366" t="str">
            <v>Variable</v>
          </cell>
          <cell r="F366" t="str">
            <v>No</v>
          </cell>
          <cell r="G366" t="str">
            <v>No</v>
          </cell>
          <cell r="H366" t="str">
            <v>No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CH366" t="str">
            <v>LMW - Red Cliffs</v>
          </cell>
        </row>
        <row r="367">
          <cell r="E367" t="str">
            <v>Variable</v>
          </cell>
          <cell r="F367" t="str">
            <v>Yes</v>
          </cell>
          <cell r="G367" t="str">
            <v>No</v>
          </cell>
          <cell r="H367" t="str">
            <v>No</v>
          </cell>
          <cell r="I367" t="str">
            <v>No</v>
          </cell>
          <cell r="X367">
            <v>2137</v>
          </cell>
          <cell r="Y367">
            <v>10685</v>
          </cell>
          <cell r="Z367">
            <v>42740</v>
          </cell>
          <cell r="AA367">
            <v>1068.5</v>
          </cell>
          <cell r="AB367">
            <v>5342.5</v>
          </cell>
          <cell r="AC367">
            <v>21370</v>
          </cell>
          <cell r="BC367">
            <v>2099</v>
          </cell>
          <cell r="BD367">
            <v>10495</v>
          </cell>
          <cell r="BE367">
            <v>41980</v>
          </cell>
          <cell r="BF367">
            <v>1049.5</v>
          </cell>
          <cell r="BG367">
            <v>5247.5</v>
          </cell>
          <cell r="BH367">
            <v>20990</v>
          </cell>
          <cell r="CH367" t="str">
            <v>LMW - Red Cliffs</v>
          </cell>
        </row>
        <row r="368">
          <cell r="E368" t="str">
            <v>Fixed</v>
          </cell>
          <cell r="F368" t="str">
            <v>No</v>
          </cell>
          <cell r="G368" t="str">
            <v>No</v>
          </cell>
          <cell r="H368" t="str">
            <v>No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CH368" t="str">
            <v>LMW - Red Cliffs</v>
          </cell>
        </row>
        <row r="369">
          <cell r="E369" t="str">
            <v>Fixed</v>
          </cell>
          <cell r="F369" t="str">
            <v>No</v>
          </cell>
          <cell r="G369" t="str">
            <v>No</v>
          </cell>
          <cell r="H369" t="str">
            <v>No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CH369" t="str">
            <v>LMW - Red Cliffs</v>
          </cell>
        </row>
        <row r="370">
          <cell r="E370" t="str">
            <v>Fixed</v>
          </cell>
          <cell r="F370" t="str">
            <v>No</v>
          </cell>
          <cell r="G370" t="str">
            <v>No</v>
          </cell>
          <cell r="H370" t="str">
            <v>No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CH370" t="str">
            <v>LMW - Red Cliffs</v>
          </cell>
        </row>
        <row r="371">
          <cell r="E371" t="str">
            <v>Fixed</v>
          </cell>
          <cell r="F371" t="str">
            <v>Yes</v>
          </cell>
          <cell r="G371" t="str">
            <v>No</v>
          </cell>
          <cell r="H371" t="str">
            <v>No</v>
          </cell>
          <cell r="I371" t="str">
            <v>No</v>
          </cell>
          <cell r="X371">
            <v>555.12</v>
          </cell>
          <cell r="Y371">
            <v>2775.6</v>
          </cell>
          <cell r="Z371">
            <v>11102.4</v>
          </cell>
          <cell r="AA371">
            <v>555.12</v>
          </cell>
          <cell r="AB371">
            <v>2775.6</v>
          </cell>
          <cell r="AC371">
            <v>11102.4</v>
          </cell>
          <cell r="BC371">
            <v>545.28</v>
          </cell>
          <cell r="BD371">
            <v>2726.3999999999996</v>
          </cell>
          <cell r="BE371">
            <v>10905.599999999999</v>
          </cell>
          <cell r="BF371">
            <v>545.28</v>
          </cell>
          <cell r="BG371">
            <v>2726.3999999999996</v>
          </cell>
          <cell r="BH371">
            <v>10905.599999999999</v>
          </cell>
          <cell r="CH371" t="str">
            <v>LMW - Red Cliffs</v>
          </cell>
        </row>
        <row r="372">
          <cell r="E372" t="str">
            <v>Fixed</v>
          </cell>
          <cell r="F372" t="str">
            <v>Yes</v>
          </cell>
          <cell r="G372" t="str">
            <v>No</v>
          </cell>
          <cell r="H372" t="str">
            <v>No</v>
          </cell>
          <cell r="I372" t="str">
            <v>No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CH372" t="str">
            <v>LMW - Red Cliffs</v>
          </cell>
        </row>
        <row r="373">
          <cell r="E373" t="str">
            <v>Fixed</v>
          </cell>
          <cell r="F373" t="str">
            <v>Yes</v>
          </cell>
          <cell r="G373" t="str">
            <v>No</v>
          </cell>
          <cell r="H373" t="str">
            <v>No</v>
          </cell>
          <cell r="I373" t="str">
            <v>No</v>
          </cell>
          <cell r="L373" t="str">
            <v>Non-Vol</v>
          </cell>
          <cell r="X373">
            <v>100</v>
          </cell>
          <cell r="Y373">
            <v>100</v>
          </cell>
          <cell r="Z373">
            <v>100</v>
          </cell>
          <cell r="AA373">
            <v>100</v>
          </cell>
          <cell r="AB373">
            <v>100</v>
          </cell>
          <cell r="AC373">
            <v>100</v>
          </cell>
          <cell r="BC373">
            <v>100</v>
          </cell>
          <cell r="BD373">
            <v>100</v>
          </cell>
          <cell r="BE373">
            <v>100</v>
          </cell>
          <cell r="BF373">
            <v>100</v>
          </cell>
          <cell r="BG373">
            <v>100</v>
          </cell>
          <cell r="BH373">
            <v>100</v>
          </cell>
          <cell r="CH373" t="str">
            <v>LMW - Red Cliffs</v>
          </cell>
        </row>
        <row r="374">
          <cell r="E374" t="str">
            <v>Variable</v>
          </cell>
          <cell r="F374" t="str">
            <v>No</v>
          </cell>
          <cell r="G374" t="str">
            <v>No</v>
          </cell>
          <cell r="H374" t="str">
            <v>No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CH374" t="str">
            <v>LMW - Red Cliffs</v>
          </cell>
        </row>
        <row r="375">
          <cell r="E375" t="str">
            <v>Fixed</v>
          </cell>
          <cell r="F375" t="str">
            <v>No</v>
          </cell>
          <cell r="G375" t="str">
            <v>No</v>
          </cell>
          <cell r="H375" t="str">
            <v>No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CH375" t="str">
            <v>LMW - Robinvale</v>
          </cell>
        </row>
        <row r="376">
          <cell r="E376" t="str">
            <v>Fixed</v>
          </cell>
          <cell r="F376" t="str">
            <v>No</v>
          </cell>
          <cell r="G376" t="str">
            <v>No</v>
          </cell>
          <cell r="H376" t="str">
            <v>No</v>
          </cell>
          <cell r="L376" t="str">
            <v>Non-Vol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CH376" t="str">
            <v>LMW - Robinvale</v>
          </cell>
        </row>
        <row r="377">
          <cell r="E377" t="str">
            <v>Fixed</v>
          </cell>
          <cell r="F377" t="str">
            <v>Yes</v>
          </cell>
          <cell r="G377" t="str">
            <v>No</v>
          </cell>
          <cell r="H377" t="str">
            <v>No</v>
          </cell>
          <cell r="I377" t="str">
            <v>No</v>
          </cell>
          <cell r="X377">
            <v>5554.7999999999993</v>
          </cell>
          <cell r="Y377">
            <v>27774</v>
          </cell>
          <cell r="Z377">
            <v>111096</v>
          </cell>
          <cell r="AA377">
            <v>5554.7999999999993</v>
          </cell>
          <cell r="AB377">
            <v>27774</v>
          </cell>
          <cell r="AC377">
            <v>111096</v>
          </cell>
          <cell r="BC377">
            <v>5456.16</v>
          </cell>
          <cell r="BD377">
            <v>27280.799999999999</v>
          </cell>
          <cell r="BE377">
            <v>109123.2</v>
          </cell>
          <cell r="BF377">
            <v>5456.16</v>
          </cell>
          <cell r="BG377">
            <v>27280.799999999999</v>
          </cell>
          <cell r="BH377">
            <v>109123.2</v>
          </cell>
          <cell r="CH377" t="str">
            <v>LMW - Robinvale</v>
          </cell>
        </row>
        <row r="378">
          <cell r="E378" t="str">
            <v>Fixed</v>
          </cell>
          <cell r="F378" t="str">
            <v>Yes</v>
          </cell>
          <cell r="G378" t="str">
            <v>No</v>
          </cell>
          <cell r="H378" t="str">
            <v>Yes</v>
          </cell>
          <cell r="I378" t="str">
            <v>Yes</v>
          </cell>
          <cell r="X378">
            <v>79.260000000000005</v>
          </cell>
          <cell r="Y378">
            <v>396.3</v>
          </cell>
          <cell r="Z378">
            <v>1585.2</v>
          </cell>
          <cell r="AA378">
            <v>79.260000000000005</v>
          </cell>
          <cell r="AB378">
            <v>396.3</v>
          </cell>
          <cell r="AC378">
            <v>1585.2</v>
          </cell>
          <cell r="BC378">
            <v>77.34</v>
          </cell>
          <cell r="BD378">
            <v>386.70000000000005</v>
          </cell>
          <cell r="BE378">
            <v>1546.8000000000002</v>
          </cell>
          <cell r="BF378">
            <v>77.34</v>
          </cell>
          <cell r="BG378">
            <v>386.70000000000005</v>
          </cell>
          <cell r="BH378">
            <v>1546.8000000000002</v>
          </cell>
          <cell r="CH378" t="str">
            <v>LMW - Robinvale</v>
          </cell>
        </row>
        <row r="379">
          <cell r="E379" t="str">
            <v>Fixed</v>
          </cell>
          <cell r="F379" t="str">
            <v>Yes</v>
          </cell>
          <cell r="G379" t="str">
            <v>No</v>
          </cell>
          <cell r="H379" t="str">
            <v>No</v>
          </cell>
          <cell r="I379" t="str">
            <v>No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CH379" t="str">
            <v>LMW - Robinvale</v>
          </cell>
        </row>
        <row r="380">
          <cell r="E380" t="str">
            <v>Variable</v>
          </cell>
          <cell r="F380" t="str">
            <v>No</v>
          </cell>
          <cell r="G380" t="str">
            <v>No</v>
          </cell>
          <cell r="H380" t="str">
            <v>No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CH380" t="str">
            <v>LMW - Robinvale</v>
          </cell>
        </row>
        <row r="381">
          <cell r="E381" t="str">
            <v>Fixed</v>
          </cell>
          <cell r="F381" t="str">
            <v>Yes</v>
          </cell>
          <cell r="G381" t="str">
            <v>Yes</v>
          </cell>
          <cell r="H381" t="str">
            <v>No</v>
          </cell>
          <cell r="I381" t="str">
            <v>Yes</v>
          </cell>
          <cell r="X381">
            <v>511.00000000000006</v>
          </cell>
          <cell r="Y381">
            <v>2555</v>
          </cell>
          <cell r="Z381">
            <v>10220</v>
          </cell>
          <cell r="AA381">
            <v>511.00000000000006</v>
          </cell>
          <cell r="AB381">
            <v>2555</v>
          </cell>
          <cell r="AC381">
            <v>10220</v>
          </cell>
          <cell r="BC381">
            <v>590</v>
          </cell>
          <cell r="BD381">
            <v>2950</v>
          </cell>
          <cell r="BE381">
            <v>11800</v>
          </cell>
          <cell r="BF381">
            <v>590</v>
          </cell>
          <cell r="BG381">
            <v>2950</v>
          </cell>
          <cell r="BH381">
            <v>11800</v>
          </cell>
          <cell r="CH381" t="str">
            <v>LMW - Robinvale</v>
          </cell>
        </row>
        <row r="382">
          <cell r="E382" t="str">
            <v>Fixed</v>
          </cell>
          <cell r="F382" t="str">
            <v>No</v>
          </cell>
          <cell r="G382" t="str">
            <v>Yes</v>
          </cell>
          <cell r="H382" t="str">
            <v>No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CH382" t="str">
            <v>LMW - Robinvale</v>
          </cell>
        </row>
        <row r="383">
          <cell r="E383" t="str">
            <v>Fixed</v>
          </cell>
          <cell r="F383" t="str">
            <v>No</v>
          </cell>
          <cell r="G383" t="str">
            <v>Yes</v>
          </cell>
          <cell r="H383" t="str">
            <v>No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CH383" t="str">
            <v>LMW - Robinvale</v>
          </cell>
        </row>
        <row r="384">
          <cell r="E384" t="str">
            <v>Fixed</v>
          </cell>
          <cell r="F384" t="str">
            <v>No</v>
          </cell>
          <cell r="G384" t="str">
            <v>Yes</v>
          </cell>
          <cell r="H384" t="str">
            <v>No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CH384" t="str">
            <v>LMW - Robinvale</v>
          </cell>
        </row>
        <row r="385">
          <cell r="E385" t="str">
            <v>Variable</v>
          </cell>
          <cell r="F385" t="str">
            <v>No</v>
          </cell>
          <cell r="G385" t="str">
            <v>No</v>
          </cell>
          <cell r="H385" t="str">
            <v>No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CH385" t="str">
            <v>LMW - Robinvale</v>
          </cell>
        </row>
        <row r="386">
          <cell r="E386" t="str">
            <v>Variable</v>
          </cell>
          <cell r="F386" t="str">
            <v>Yes</v>
          </cell>
          <cell r="G386" t="str">
            <v>No</v>
          </cell>
          <cell r="H386" t="str">
            <v>No</v>
          </cell>
          <cell r="I386" t="str">
            <v>No</v>
          </cell>
          <cell r="X386">
            <v>3891.5</v>
          </cell>
          <cell r="Y386">
            <v>19457.5</v>
          </cell>
          <cell r="Z386">
            <v>77830</v>
          </cell>
          <cell r="AA386">
            <v>1945.75</v>
          </cell>
          <cell r="AB386">
            <v>9728.75</v>
          </cell>
          <cell r="AC386">
            <v>38915</v>
          </cell>
          <cell r="BC386">
            <v>3822.5</v>
          </cell>
          <cell r="BD386">
            <v>19112.5</v>
          </cell>
          <cell r="BE386">
            <v>76450</v>
          </cell>
          <cell r="BF386">
            <v>1911.25</v>
          </cell>
          <cell r="BG386">
            <v>9556.25</v>
          </cell>
          <cell r="BH386">
            <v>38225</v>
          </cell>
          <cell r="CH386" t="str">
            <v>LMW - Robinvale</v>
          </cell>
        </row>
        <row r="387">
          <cell r="E387" t="str">
            <v>Fixed</v>
          </cell>
          <cell r="F387" t="str">
            <v>Yes</v>
          </cell>
          <cell r="G387" t="str">
            <v>No</v>
          </cell>
          <cell r="H387" t="str">
            <v>No</v>
          </cell>
          <cell r="I387" t="str">
            <v>No</v>
          </cell>
          <cell r="X387">
            <v>529.68000000000006</v>
          </cell>
          <cell r="Y387">
            <v>2648.4</v>
          </cell>
          <cell r="Z387">
            <v>10593.6</v>
          </cell>
          <cell r="AA387">
            <v>529.68000000000006</v>
          </cell>
          <cell r="AB387">
            <v>2648.4</v>
          </cell>
          <cell r="AC387">
            <v>10593.6</v>
          </cell>
          <cell r="BC387">
            <v>520.31999999999994</v>
          </cell>
          <cell r="BD387">
            <v>2601.6</v>
          </cell>
          <cell r="BE387">
            <v>10406.4</v>
          </cell>
          <cell r="BF387">
            <v>520.31999999999994</v>
          </cell>
          <cell r="BG387">
            <v>2601.6</v>
          </cell>
          <cell r="BH387">
            <v>10406.4</v>
          </cell>
          <cell r="CH387" t="str">
            <v>LMW - Robinvale</v>
          </cell>
        </row>
        <row r="388">
          <cell r="E388" t="str">
            <v>Fixed</v>
          </cell>
          <cell r="F388" t="str">
            <v>No</v>
          </cell>
          <cell r="G388" t="str">
            <v>No</v>
          </cell>
          <cell r="H388" t="str">
            <v>No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CH388" t="str">
            <v>LMW - Robinvale</v>
          </cell>
        </row>
        <row r="389">
          <cell r="E389" t="str">
            <v>Fixed</v>
          </cell>
          <cell r="F389" t="str">
            <v>No</v>
          </cell>
          <cell r="G389" t="str">
            <v>No</v>
          </cell>
          <cell r="H389" t="str">
            <v>No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CH389" t="str">
            <v>LMW - Robinvale</v>
          </cell>
        </row>
        <row r="390">
          <cell r="E390" t="str">
            <v>Fixed</v>
          </cell>
          <cell r="F390" t="str">
            <v>No</v>
          </cell>
          <cell r="G390" t="str">
            <v>No</v>
          </cell>
          <cell r="H390" t="str">
            <v>No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CH390" t="str">
            <v>LMW - Robinvale</v>
          </cell>
        </row>
        <row r="391">
          <cell r="E391" t="str">
            <v>Fixed</v>
          </cell>
          <cell r="F391" t="str">
            <v>Yes</v>
          </cell>
          <cell r="G391" t="str">
            <v>No</v>
          </cell>
          <cell r="H391" t="str">
            <v>No</v>
          </cell>
          <cell r="I391" t="str">
            <v>No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CH391" t="str">
            <v>LMW - Robinvale</v>
          </cell>
        </row>
        <row r="392">
          <cell r="E392" t="str">
            <v>Fixed</v>
          </cell>
          <cell r="F392" t="str">
            <v>Yes</v>
          </cell>
          <cell r="G392" t="str">
            <v>No</v>
          </cell>
          <cell r="H392" t="str">
            <v>No</v>
          </cell>
          <cell r="I392" t="str">
            <v>No</v>
          </cell>
          <cell r="L392" t="str">
            <v>Non-Vol</v>
          </cell>
          <cell r="X392">
            <v>100</v>
          </cell>
          <cell r="Y392">
            <v>100</v>
          </cell>
          <cell r="Z392">
            <v>100</v>
          </cell>
          <cell r="AA392">
            <v>100</v>
          </cell>
          <cell r="AB392">
            <v>100</v>
          </cell>
          <cell r="AC392">
            <v>100</v>
          </cell>
          <cell r="BC392">
            <v>100</v>
          </cell>
          <cell r="BD392">
            <v>100</v>
          </cell>
          <cell r="BE392">
            <v>100</v>
          </cell>
          <cell r="BF392">
            <v>100</v>
          </cell>
          <cell r="BG392">
            <v>100</v>
          </cell>
          <cell r="BH392">
            <v>100</v>
          </cell>
          <cell r="CH392" t="str">
            <v>LMW - Robinvale</v>
          </cell>
        </row>
        <row r="393">
          <cell r="E393" t="str">
            <v>Variable</v>
          </cell>
          <cell r="F393" t="str">
            <v>No</v>
          </cell>
          <cell r="G393" t="str">
            <v>No</v>
          </cell>
          <cell r="H393" t="str">
            <v>No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CH393" t="str">
            <v>LMW - Robinvale</v>
          </cell>
        </row>
        <row r="394">
          <cell r="E394" t="str">
            <v>Fixed</v>
          </cell>
          <cell r="F394" t="str">
            <v>Yes</v>
          </cell>
          <cell r="G394" t="str">
            <v>No</v>
          </cell>
          <cell r="H394" t="str">
            <v>Yes</v>
          </cell>
          <cell r="I394" t="str">
            <v>Yes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CH394" t="str">
            <v>Marthaguy - Old</v>
          </cell>
        </row>
        <row r="395">
          <cell r="E395" t="str">
            <v>Variable</v>
          </cell>
          <cell r="F395" t="str">
            <v>Yes</v>
          </cell>
          <cell r="G395" t="str">
            <v>No</v>
          </cell>
          <cell r="H395" t="str">
            <v>Yes</v>
          </cell>
          <cell r="I395" t="str">
            <v>Yes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CH395" t="str">
            <v>Marthaguy - Old</v>
          </cell>
        </row>
        <row r="396">
          <cell r="E396" t="str">
            <v>Fixed</v>
          </cell>
          <cell r="F396" t="str">
            <v>Yes</v>
          </cell>
          <cell r="G396" t="str">
            <v>Yes</v>
          </cell>
          <cell r="H396" t="str">
            <v>No</v>
          </cell>
          <cell r="I396" t="str">
            <v>Yes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CH396" t="str">
            <v>Marthaguy - Old</v>
          </cell>
        </row>
        <row r="397">
          <cell r="E397" t="str">
            <v>Variable</v>
          </cell>
          <cell r="F397" t="str">
            <v>Yes</v>
          </cell>
          <cell r="G397" t="str">
            <v>Yes</v>
          </cell>
          <cell r="H397" t="str">
            <v>No</v>
          </cell>
          <cell r="I397" t="str">
            <v>Yes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CH397" t="str">
            <v>Marthaguy - Old</v>
          </cell>
        </row>
        <row r="398">
          <cell r="E398" t="str">
            <v>Variable</v>
          </cell>
          <cell r="F398" t="str">
            <v>Yes</v>
          </cell>
          <cell r="G398" t="str">
            <v>No</v>
          </cell>
          <cell r="H398" t="str">
            <v>No</v>
          </cell>
          <cell r="I398" t="str">
            <v>No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CH398" t="str">
            <v>Marthaguy - Old</v>
          </cell>
        </row>
        <row r="399">
          <cell r="E399" t="str">
            <v>Fixed</v>
          </cell>
          <cell r="F399" t="str">
            <v>Yes</v>
          </cell>
          <cell r="G399" t="str">
            <v>No</v>
          </cell>
          <cell r="H399" t="str">
            <v>No</v>
          </cell>
          <cell r="I399" t="str">
            <v>No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CH399" t="str">
            <v>Marthaguy - Old</v>
          </cell>
        </row>
        <row r="400">
          <cell r="E400" t="str">
            <v>Fixed</v>
          </cell>
          <cell r="F400" t="str">
            <v>Yes</v>
          </cell>
          <cell r="G400" t="str">
            <v>No</v>
          </cell>
          <cell r="H400" t="str">
            <v>No</v>
          </cell>
          <cell r="I400" t="str">
            <v>No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CH400" t="str">
            <v>Marthaguy - Old</v>
          </cell>
        </row>
        <row r="401">
          <cell r="E401" t="str">
            <v>Fixed</v>
          </cell>
          <cell r="F401" t="str">
            <v>Yes</v>
          </cell>
          <cell r="G401" t="str">
            <v>No</v>
          </cell>
          <cell r="H401" t="str">
            <v>No</v>
          </cell>
          <cell r="I401" t="str">
            <v>No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CH401" t="str">
            <v>Marthaguy - Old</v>
          </cell>
        </row>
        <row r="402">
          <cell r="E402" t="str">
            <v>Fixed</v>
          </cell>
          <cell r="F402" t="str">
            <v>Yes</v>
          </cell>
          <cell r="G402" t="str">
            <v>No</v>
          </cell>
          <cell r="H402" t="str">
            <v>No</v>
          </cell>
          <cell r="I402" t="str">
            <v>No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CH402" t="str">
            <v>Marthaguy - Old</v>
          </cell>
        </row>
        <row r="403">
          <cell r="E403" t="str">
            <v>Fixed</v>
          </cell>
          <cell r="F403" t="str">
            <v>Yes</v>
          </cell>
          <cell r="G403" t="str">
            <v>No</v>
          </cell>
          <cell r="H403" t="str">
            <v>No</v>
          </cell>
          <cell r="I403" t="str">
            <v>No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CH403" t="str">
            <v>Marthaguy - Old</v>
          </cell>
        </row>
        <row r="404">
          <cell r="E404" t="str">
            <v>Fixed</v>
          </cell>
          <cell r="F404" t="str">
            <v>Yes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CH404" t="str">
            <v>Marthaguy - Old</v>
          </cell>
        </row>
        <row r="405">
          <cell r="E405" t="str">
            <v>Fixed</v>
          </cell>
          <cell r="F405" t="str">
            <v>Yes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CH405" t="str">
            <v>Marthaguy - Old</v>
          </cell>
        </row>
        <row r="406">
          <cell r="E406" t="str">
            <v>Variable</v>
          </cell>
          <cell r="F406" t="str">
            <v>Yes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CH406" t="str">
            <v>Marthaguy - Old</v>
          </cell>
        </row>
        <row r="407">
          <cell r="E407" t="str">
            <v>Fixed</v>
          </cell>
          <cell r="F407" t="str">
            <v>Yes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CH407" t="str">
            <v>Marthaguy - Old</v>
          </cell>
        </row>
        <row r="408">
          <cell r="E408" t="str">
            <v>Fixed</v>
          </cell>
          <cell r="F408" t="str">
            <v>Yes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CH408" t="str">
            <v>Marthaguy - Old</v>
          </cell>
        </row>
        <row r="409">
          <cell r="E409" t="str">
            <v>Fixed</v>
          </cell>
          <cell r="F409" t="str">
            <v>Yes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CH409" t="str">
            <v>Marthaguy - Old</v>
          </cell>
        </row>
        <row r="410">
          <cell r="E410" t="str">
            <v>Variable</v>
          </cell>
          <cell r="F410" t="str">
            <v>Yes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CH410" t="str">
            <v>Marthaguy - Old</v>
          </cell>
        </row>
        <row r="411">
          <cell r="E411" t="str">
            <v>Fixed</v>
          </cell>
          <cell r="F411" t="str">
            <v>Yes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CH411" t="str">
            <v>Marthaguy - Old</v>
          </cell>
        </row>
        <row r="412">
          <cell r="E412" t="str">
            <v>Variable</v>
          </cell>
          <cell r="F412" t="str">
            <v>Yes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CH412" t="str">
            <v>Marthaguy - Old</v>
          </cell>
        </row>
        <row r="413">
          <cell r="E413" t="str">
            <v>Fixed</v>
          </cell>
          <cell r="F413" t="str">
            <v>Yes</v>
          </cell>
          <cell r="G413" t="str">
            <v>No</v>
          </cell>
          <cell r="H413" t="str">
            <v>Yes</v>
          </cell>
          <cell r="I413" t="str">
            <v>Yes</v>
          </cell>
          <cell r="X413">
            <v>81</v>
          </cell>
          <cell r="Y413">
            <v>405</v>
          </cell>
          <cell r="Z413">
            <v>1620</v>
          </cell>
          <cell r="AA413">
            <v>81</v>
          </cell>
          <cell r="AB413">
            <v>405</v>
          </cell>
          <cell r="AC413">
            <v>1620</v>
          </cell>
          <cell r="BC413">
            <v>99</v>
          </cell>
          <cell r="BD413">
            <v>495</v>
          </cell>
          <cell r="BE413">
            <v>1980</v>
          </cell>
          <cell r="BF413">
            <v>99</v>
          </cell>
          <cell r="BG413">
            <v>495</v>
          </cell>
          <cell r="BH413">
            <v>1980</v>
          </cell>
          <cell r="CH413" t="str">
            <v>Marthaguy</v>
          </cell>
        </row>
        <row r="414">
          <cell r="E414" t="str">
            <v>Variable</v>
          </cell>
          <cell r="F414" t="str">
            <v>Yes</v>
          </cell>
          <cell r="G414" t="str">
            <v>No</v>
          </cell>
          <cell r="H414" t="str">
            <v>Yes</v>
          </cell>
          <cell r="I414" t="str">
            <v>Yes</v>
          </cell>
          <cell r="X414">
            <v>87.5</v>
          </cell>
          <cell r="Y414">
            <v>437.5</v>
          </cell>
          <cell r="Z414">
            <v>1750</v>
          </cell>
          <cell r="AA414">
            <v>43.75</v>
          </cell>
          <cell r="AB414">
            <v>218.75</v>
          </cell>
          <cell r="AC414">
            <v>875</v>
          </cell>
          <cell r="BC414">
            <v>95</v>
          </cell>
          <cell r="BD414">
            <v>475</v>
          </cell>
          <cell r="BE414">
            <v>1900</v>
          </cell>
          <cell r="BF414">
            <v>47.5</v>
          </cell>
          <cell r="BG414">
            <v>237.5</v>
          </cell>
          <cell r="BH414">
            <v>950</v>
          </cell>
          <cell r="CH414" t="str">
            <v>Marthaguy</v>
          </cell>
        </row>
        <row r="415">
          <cell r="E415" t="str">
            <v>Fixed</v>
          </cell>
          <cell r="F415" t="str">
            <v>Yes</v>
          </cell>
          <cell r="G415" t="str">
            <v>Yes</v>
          </cell>
          <cell r="H415" t="str">
            <v>No</v>
          </cell>
          <cell r="I415" t="str">
            <v>Yes</v>
          </cell>
          <cell r="X415">
            <v>181</v>
          </cell>
          <cell r="Y415">
            <v>905</v>
          </cell>
          <cell r="Z415">
            <v>3620</v>
          </cell>
          <cell r="AA415">
            <v>181</v>
          </cell>
          <cell r="AB415">
            <v>905</v>
          </cell>
          <cell r="AC415">
            <v>3620</v>
          </cell>
          <cell r="BC415">
            <v>175.5</v>
          </cell>
          <cell r="BD415">
            <v>877.5</v>
          </cell>
          <cell r="BE415">
            <v>3510</v>
          </cell>
          <cell r="BF415">
            <v>175.5</v>
          </cell>
          <cell r="BG415">
            <v>877.5</v>
          </cell>
          <cell r="BH415">
            <v>3510</v>
          </cell>
          <cell r="CH415" t="str">
            <v>Marthaguy</v>
          </cell>
        </row>
        <row r="416">
          <cell r="E416" t="str">
            <v>Variable</v>
          </cell>
          <cell r="F416" t="str">
            <v>Yes</v>
          </cell>
          <cell r="G416" t="str">
            <v>Yes</v>
          </cell>
          <cell r="H416" t="str">
            <v>No</v>
          </cell>
          <cell r="I416" t="str">
            <v>Yes</v>
          </cell>
          <cell r="X416">
            <v>848.5</v>
          </cell>
          <cell r="Y416">
            <v>4242.5</v>
          </cell>
          <cell r="Z416">
            <v>16970</v>
          </cell>
          <cell r="AA416">
            <v>424.25</v>
          </cell>
          <cell r="AB416">
            <v>2121.25</v>
          </cell>
          <cell r="AC416">
            <v>8485</v>
          </cell>
          <cell r="BC416">
            <v>794.5</v>
          </cell>
          <cell r="BD416">
            <v>3972.5</v>
          </cell>
          <cell r="BE416">
            <v>15890</v>
          </cell>
          <cell r="BF416">
            <v>397.25</v>
          </cell>
          <cell r="BG416">
            <v>1986.25</v>
          </cell>
          <cell r="BH416">
            <v>7945</v>
          </cell>
          <cell r="CH416" t="str">
            <v>Marthaguy</v>
          </cell>
        </row>
        <row r="417">
          <cell r="E417" t="str">
            <v>Fixed</v>
          </cell>
          <cell r="F417" t="str">
            <v>Yes</v>
          </cell>
          <cell r="G417" t="str">
            <v>Yes</v>
          </cell>
          <cell r="H417" t="str">
            <v>No</v>
          </cell>
          <cell r="I417" t="str">
            <v>Yes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CH417" t="str">
            <v>Marthaguy</v>
          </cell>
        </row>
        <row r="418">
          <cell r="E418" t="str">
            <v>Fixed</v>
          </cell>
          <cell r="F418" t="str">
            <v>Yes</v>
          </cell>
          <cell r="G418" t="str">
            <v>No</v>
          </cell>
          <cell r="H418" t="str">
            <v>No</v>
          </cell>
          <cell r="I418" t="str">
            <v>No</v>
          </cell>
          <cell r="X418">
            <v>23.5</v>
          </cell>
          <cell r="Y418">
            <v>117.5</v>
          </cell>
          <cell r="Z418">
            <v>470</v>
          </cell>
          <cell r="AA418">
            <v>23.5</v>
          </cell>
          <cell r="AB418">
            <v>117.5</v>
          </cell>
          <cell r="AC418">
            <v>470</v>
          </cell>
          <cell r="BC418">
            <v>23.5</v>
          </cell>
          <cell r="BD418">
            <v>117.5</v>
          </cell>
          <cell r="BE418">
            <v>470</v>
          </cell>
          <cell r="BF418">
            <v>23.5</v>
          </cell>
          <cell r="BG418">
            <v>117.5</v>
          </cell>
          <cell r="BH418">
            <v>470</v>
          </cell>
          <cell r="CH418" t="str">
            <v>Marthaguy</v>
          </cell>
        </row>
        <row r="419">
          <cell r="E419" t="str">
            <v>Fixed</v>
          </cell>
          <cell r="F419" t="str">
            <v>Yes</v>
          </cell>
          <cell r="G419" t="str">
            <v>No</v>
          </cell>
          <cell r="H419" t="str">
            <v>No</v>
          </cell>
          <cell r="I419" t="str">
            <v>No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CH419" t="str">
            <v>Marthaguy</v>
          </cell>
        </row>
        <row r="420">
          <cell r="E420" t="str">
            <v>Fixed</v>
          </cell>
          <cell r="F420" t="str">
            <v>Yes</v>
          </cell>
          <cell r="G420" t="str">
            <v>No</v>
          </cell>
          <cell r="H420" t="str">
            <v>No</v>
          </cell>
          <cell r="I420" t="str">
            <v>No</v>
          </cell>
          <cell r="X420">
            <v>4.5</v>
          </cell>
          <cell r="Y420">
            <v>22.5</v>
          </cell>
          <cell r="Z420">
            <v>90</v>
          </cell>
          <cell r="AA420">
            <v>4.5</v>
          </cell>
          <cell r="AB420">
            <v>22.5</v>
          </cell>
          <cell r="AC420">
            <v>90</v>
          </cell>
          <cell r="BC420">
            <v>4.5</v>
          </cell>
          <cell r="BD420">
            <v>22.5</v>
          </cell>
          <cell r="BE420">
            <v>90</v>
          </cell>
          <cell r="BF420">
            <v>4.5</v>
          </cell>
          <cell r="BG420">
            <v>22.5</v>
          </cell>
          <cell r="BH420">
            <v>90</v>
          </cell>
          <cell r="CH420" t="str">
            <v>Marthaguy</v>
          </cell>
        </row>
        <row r="421">
          <cell r="E421" t="str">
            <v>Fixed</v>
          </cell>
          <cell r="F421" t="str">
            <v>Yes</v>
          </cell>
          <cell r="G421" t="str">
            <v>No</v>
          </cell>
          <cell r="H421" t="str">
            <v>No</v>
          </cell>
          <cell r="I421" t="str">
            <v>No</v>
          </cell>
          <cell r="X421">
            <v>539.5</v>
          </cell>
          <cell r="Y421">
            <v>2697.5</v>
          </cell>
          <cell r="Z421">
            <v>10790</v>
          </cell>
          <cell r="AA421">
            <v>539.5</v>
          </cell>
          <cell r="AB421">
            <v>2697.5</v>
          </cell>
          <cell r="AC421">
            <v>10790</v>
          </cell>
          <cell r="BC421">
            <v>539.5</v>
          </cell>
          <cell r="BD421">
            <v>2697.5</v>
          </cell>
          <cell r="BE421">
            <v>10790</v>
          </cell>
          <cell r="BF421">
            <v>539.5</v>
          </cell>
          <cell r="BG421">
            <v>2697.5</v>
          </cell>
          <cell r="BH421">
            <v>10790</v>
          </cell>
          <cell r="CH421" t="str">
            <v>Marthaguy</v>
          </cell>
        </row>
        <row r="422">
          <cell r="E422" t="str">
            <v>Variable</v>
          </cell>
          <cell r="F422" t="str">
            <v>Yes</v>
          </cell>
          <cell r="G422" t="str">
            <v>No</v>
          </cell>
          <cell r="H422" t="str">
            <v>No</v>
          </cell>
          <cell r="I422" t="str">
            <v>No</v>
          </cell>
          <cell r="X422">
            <v>504</v>
          </cell>
          <cell r="Y422">
            <v>2520</v>
          </cell>
          <cell r="Z422">
            <v>10080</v>
          </cell>
          <cell r="AA422">
            <v>252</v>
          </cell>
          <cell r="AB422">
            <v>1260</v>
          </cell>
          <cell r="AC422">
            <v>5040</v>
          </cell>
          <cell r="BC422">
            <v>504</v>
          </cell>
          <cell r="BD422">
            <v>2520</v>
          </cell>
          <cell r="BE422">
            <v>10080</v>
          </cell>
          <cell r="BF422">
            <v>252</v>
          </cell>
          <cell r="BG422">
            <v>1260</v>
          </cell>
          <cell r="BH422">
            <v>5040</v>
          </cell>
          <cell r="CH422" t="str">
            <v>Marthaguy</v>
          </cell>
        </row>
        <row r="423">
          <cell r="E423" t="str">
            <v>Fixed</v>
          </cell>
          <cell r="F423" t="str">
            <v>No</v>
          </cell>
          <cell r="G423" t="str">
            <v>No</v>
          </cell>
          <cell r="H423" t="str">
            <v>No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CH423" t="str">
            <v>Marthaguy</v>
          </cell>
        </row>
        <row r="424">
          <cell r="E424" t="str">
            <v>Fixed</v>
          </cell>
          <cell r="F424" t="str">
            <v>Yes</v>
          </cell>
          <cell r="G424" t="str">
            <v>No</v>
          </cell>
          <cell r="H424" t="str">
            <v>No</v>
          </cell>
          <cell r="I424" t="str">
            <v>No</v>
          </cell>
          <cell r="L424" t="str">
            <v>Non-Vol</v>
          </cell>
          <cell r="X424">
            <v>210</v>
          </cell>
          <cell r="Y424">
            <v>210</v>
          </cell>
          <cell r="Z424">
            <v>210</v>
          </cell>
          <cell r="AA424">
            <v>210</v>
          </cell>
          <cell r="AB424">
            <v>210</v>
          </cell>
          <cell r="AC424">
            <v>210</v>
          </cell>
          <cell r="BC424">
            <v>196</v>
          </cell>
          <cell r="BD424">
            <v>196</v>
          </cell>
          <cell r="BE424">
            <v>196</v>
          </cell>
          <cell r="BF424">
            <v>196</v>
          </cell>
          <cell r="BG424">
            <v>196</v>
          </cell>
          <cell r="BH424">
            <v>196</v>
          </cell>
          <cell r="CH424" t="str">
            <v>MIL - B1 Class C</v>
          </cell>
        </row>
        <row r="425">
          <cell r="E425" t="str">
            <v>Fixed</v>
          </cell>
          <cell r="F425" t="str">
            <v>Yes</v>
          </cell>
          <cell r="G425" t="str">
            <v>No</v>
          </cell>
          <cell r="H425" t="str">
            <v>No</v>
          </cell>
          <cell r="I425" t="str">
            <v>No</v>
          </cell>
          <cell r="X425">
            <v>528.5</v>
          </cell>
          <cell r="Y425">
            <v>2642.5</v>
          </cell>
          <cell r="Z425">
            <v>10570</v>
          </cell>
          <cell r="AA425">
            <v>528.5</v>
          </cell>
          <cell r="AB425">
            <v>2642.5</v>
          </cell>
          <cell r="AC425">
            <v>10570</v>
          </cell>
          <cell r="BC425">
            <v>480.99999999999994</v>
          </cell>
          <cell r="BD425">
            <v>2405</v>
          </cell>
          <cell r="BE425">
            <v>9620</v>
          </cell>
          <cell r="BF425">
            <v>480.99999999999994</v>
          </cell>
          <cell r="BG425">
            <v>2405</v>
          </cell>
          <cell r="BH425">
            <v>9620</v>
          </cell>
          <cell r="CH425" t="str">
            <v>MIL - B1 Class C</v>
          </cell>
        </row>
        <row r="426">
          <cell r="E426" t="str">
            <v>Fixed</v>
          </cell>
          <cell r="F426" t="str">
            <v>Yes</v>
          </cell>
          <cell r="G426" t="str">
            <v>No</v>
          </cell>
          <cell r="H426" t="str">
            <v>No</v>
          </cell>
          <cell r="I426" t="str">
            <v>No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CH426" t="str">
            <v>MIL - B1 Class C</v>
          </cell>
        </row>
        <row r="427">
          <cell r="E427" t="str">
            <v>Variable</v>
          </cell>
          <cell r="F427" t="str">
            <v>Yes</v>
          </cell>
          <cell r="G427" t="str">
            <v>No</v>
          </cell>
          <cell r="H427" t="str">
            <v>No</v>
          </cell>
          <cell r="I427" t="str">
            <v>No</v>
          </cell>
          <cell r="X427">
            <v>24.5</v>
          </cell>
          <cell r="Y427">
            <v>122.5</v>
          </cell>
          <cell r="Z427">
            <v>490</v>
          </cell>
          <cell r="AA427">
            <v>12.25</v>
          </cell>
          <cell r="AB427">
            <v>61.25</v>
          </cell>
          <cell r="AC427">
            <v>245</v>
          </cell>
          <cell r="BC427">
            <v>22.5</v>
          </cell>
          <cell r="BD427">
            <v>112.5</v>
          </cell>
          <cell r="BE427">
            <v>450</v>
          </cell>
          <cell r="BF427">
            <v>11.25</v>
          </cell>
          <cell r="BG427">
            <v>56.25</v>
          </cell>
          <cell r="BH427">
            <v>225</v>
          </cell>
          <cell r="CH427" t="str">
            <v>MIL - B1 Class C</v>
          </cell>
        </row>
        <row r="428">
          <cell r="E428" t="str">
            <v>Fixed</v>
          </cell>
          <cell r="F428" t="str">
            <v>No</v>
          </cell>
          <cell r="G428" t="str">
            <v>No</v>
          </cell>
          <cell r="H428" t="str">
            <v>No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CH428" t="str">
            <v>MIL - B1 Class C</v>
          </cell>
        </row>
        <row r="429">
          <cell r="E429" t="str">
            <v>Fixed</v>
          </cell>
          <cell r="F429" t="str">
            <v>Yes</v>
          </cell>
          <cell r="G429" t="str">
            <v>Yes</v>
          </cell>
          <cell r="H429" t="str">
            <v>No</v>
          </cell>
          <cell r="I429" t="str">
            <v>Yes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CH429" t="str">
            <v>MIL - B1 Class C</v>
          </cell>
        </row>
        <row r="430">
          <cell r="E430" t="str">
            <v>Fixed</v>
          </cell>
          <cell r="F430" t="str">
            <v>Yes</v>
          </cell>
          <cell r="G430" t="str">
            <v>No</v>
          </cell>
          <cell r="H430" t="str">
            <v>Yes</v>
          </cell>
          <cell r="I430" t="str">
            <v>Yes</v>
          </cell>
          <cell r="X430">
            <v>73</v>
          </cell>
          <cell r="Y430">
            <v>365</v>
          </cell>
          <cell r="Z430">
            <v>1460</v>
          </cell>
          <cell r="AA430">
            <v>73</v>
          </cell>
          <cell r="AB430">
            <v>365</v>
          </cell>
          <cell r="AC430">
            <v>1460</v>
          </cell>
          <cell r="BC430">
            <v>75</v>
          </cell>
          <cell r="BD430">
            <v>375</v>
          </cell>
          <cell r="BE430">
            <v>1500</v>
          </cell>
          <cell r="BF430">
            <v>75</v>
          </cell>
          <cell r="BG430">
            <v>375</v>
          </cell>
          <cell r="BH430">
            <v>1500</v>
          </cell>
          <cell r="CH430" t="str">
            <v>MIL - B1 Class C</v>
          </cell>
        </row>
        <row r="431">
          <cell r="E431" t="str">
            <v>Fixed</v>
          </cell>
          <cell r="F431" t="str">
            <v>Yes</v>
          </cell>
          <cell r="G431" t="str">
            <v>Yes</v>
          </cell>
          <cell r="H431" t="str">
            <v>No</v>
          </cell>
          <cell r="I431" t="str">
            <v>Yes</v>
          </cell>
          <cell r="X431">
            <v>135.5</v>
          </cell>
          <cell r="Y431">
            <v>677.5</v>
          </cell>
          <cell r="Z431">
            <v>2710</v>
          </cell>
          <cell r="AA431">
            <v>135.5</v>
          </cell>
          <cell r="AB431">
            <v>677.5</v>
          </cell>
          <cell r="AC431">
            <v>2710</v>
          </cell>
          <cell r="BC431">
            <v>133</v>
          </cell>
          <cell r="BD431">
            <v>665</v>
          </cell>
          <cell r="BE431">
            <v>2660</v>
          </cell>
          <cell r="BF431">
            <v>133</v>
          </cell>
          <cell r="BG431">
            <v>665</v>
          </cell>
          <cell r="BH431">
            <v>2660</v>
          </cell>
          <cell r="CH431" t="str">
            <v>MIL - B1 Class C</v>
          </cell>
        </row>
        <row r="432">
          <cell r="E432" t="str">
            <v>Variable</v>
          </cell>
          <cell r="F432" t="str">
            <v>Yes</v>
          </cell>
          <cell r="G432" t="str">
            <v>No</v>
          </cell>
          <cell r="H432" t="str">
            <v>Yes</v>
          </cell>
          <cell r="I432" t="str">
            <v>Yes</v>
          </cell>
          <cell r="X432">
            <v>5.2</v>
          </cell>
          <cell r="Y432">
            <v>5.2</v>
          </cell>
          <cell r="Z432">
            <v>5.2</v>
          </cell>
          <cell r="AA432">
            <v>5.2</v>
          </cell>
          <cell r="AB432">
            <v>5.2</v>
          </cell>
          <cell r="AC432">
            <v>5.2</v>
          </cell>
          <cell r="BC432">
            <v>162.43990384615384</v>
          </cell>
          <cell r="BD432">
            <v>162.43990384615384</v>
          </cell>
          <cell r="BE432">
            <v>162.43990384615384</v>
          </cell>
          <cell r="BF432">
            <v>162.43990384615384</v>
          </cell>
          <cell r="BG432">
            <v>162.43990384615384</v>
          </cell>
          <cell r="BH432">
            <v>162.43990384615384</v>
          </cell>
          <cell r="CH432" t="str">
            <v>MIL - B1 Class C</v>
          </cell>
        </row>
        <row r="433">
          <cell r="E433" t="str">
            <v>Variable</v>
          </cell>
          <cell r="F433" t="str">
            <v>Yes</v>
          </cell>
          <cell r="G433" t="str">
            <v>Yes</v>
          </cell>
          <cell r="H433" t="str">
            <v>No</v>
          </cell>
          <cell r="I433" t="str">
            <v>Yes</v>
          </cell>
          <cell r="X433">
            <v>32.400000000000006</v>
          </cell>
          <cell r="Y433">
            <v>32.400000000000006</v>
          </cell>
          <cell r="Z433">
            <v>32.400000000000006</v>
          </cell>
          <cell r="AA433">
            <v>32.400000000000006</v>
          </cell>
          <cell r="AB433">
            <v>32.400000000000006</v>
          </cell>
          <cell r="AC433">
            <v>32.400000000000006</v>
          </cell>
          <cell r="BC433">
            <v>288.06009615384619</v>
          </cell>
          <cell r="BD433">
            <v>288.06009615384619</v>
          </cell>
          <cell r="BE433">
            <v>288.06009615384619</v>
          </cell>
          <cell r="BF433">
            <v>288.06009615384619</v>
          </cell>
          <cell r="BG433">
            <v>288.06009615384619</v>
          </cell>
          <cell r="BH433">
            <v>288.06009615384619</v>
          </cell>
          <cell r="CH433" t="str">
            <v>MIL - B1 Class C</v>
          </cell>
        </row>
        <row r="434">
          <cell r="E434" t="str">
            <v>Variable</v>
          </cell>
          <cell r="F434" t="str">
            <v>Yes</v>
          </cell>
          <cell r="G434" t="str">
            <v>Yes</v>
          </cell>
          <cell r="H434" t="str">
            <v>No</v>
          </cell>
          <cell r="I434" t="str">
            <v>Yes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CH434" t="str">
            <v>MIL - B1 Class C</v>
          </cell>
        </row>
        <row r="435">
          <cell r="E435" t="str">
            <v>Variable</v>
          </cell>
          <cell r="F435" t="str">
            <v>Yes</v>
          </cell>
          <cell r="G435" t="str">
            <v>No</v>
          </cell>
          <cell r="H435" t="str">
            <v>Yes</v>
          </cell>
          <cell r="I435" t="str">
            <v>Yes</v>
          </cell>
          <cell r="X435">
            <v>46.800000000000004</v>
          </cell>
          <cell r="Y435">
            <v>98.8</v>
          </cell>
          <cell r="Z435">
            <v>98.8</v>
          </cell>
          <cell r="AA435">
            <v>20.8</v>
          </cell>
          <cell r="AB435">
            <v>98.8</v>
          </cell>
          <cell r="AC435">
            <v>98.8</v>
          </cell>
          <cell r="BC435">
            <v>263.34735576923077</v>
          </cell>
          <cell r="BD435">
            <v>555.95552884615381</v>
          </cell>
          <cell r="BE435">
            <v>555.95552884615381</v>
          </cell>
          <cell r="BF435">
            <v>117.04326923076923</v>
          </cell>
          <cell r="BG435">
            <v>555.95552884615381</v>
          </cell>
          <cell r="BH435">
            <v>555.95552884615381</v>
          </cell>
          <cell r="CH435" t="str">
            <v>MIL - B1 Class C</v>
          </cell>
        </row>
        <row r="436">
          <cell r="E436" t="str">
            <v>Variable</v>
          </cell>
          <cell r="F436" t="str">
            <v>Yes</v>
          </cell>
          <cell r="G436" t="str">
            <v>Yes</v>
          </cell>
          <cell r="H436" t="str">
            <v>No</v>
          </cell>
          <cell r="I436" t="str">
            <v>Yes</v>
          </cell>
          <cell r="X436">
            <v>291.60000000000002</v>
          </cell>
          <cell r="Y436">
            <v>615.6</v>
          </cell>
          <cell r="Z436">
            <v>615.6</v>
          </cell>
          <cell r="AA436">
            <v>129.60000000000002</v>
          </cell>
          <cell r="AB436">
            <v>615.6</v>
          </cell>
          <cell r="AC436">
            <v>615.6</v>
          </cell>
          <cell r="BC436">
            <v>467.00264423076931</v>
          </cell>
          <cell r="BD436">
            <v>985.89447115384633</v>
          </cell>
          <cell r="BE436">
            <v>985.89447115384633</v>
          </cell>
          <cell r="BF436">
            <v>207.5567307692308</v>
          </cell>
          <cell r="BG436">
            <v>985.89447115384633</v>
          </cell>
          <cell r="BH436">
            <v>985.89447115384633</v>
          </cell>
          <cell r="CH436" t="str">
            <v>MIL - B1 Class C</v>
          </cell>
        </row>
        <row r="437">
          <cell r="E437" t="str">
            <v>Variable</v>
          </cell>
          <cell r="F437" t="str">
            <v>Yes</v>
          </cell>
          <cell r="G437" t="str">
            <v>Yes</v>
          </cell>
          <cell r="H437" t="str">
            <v>No</v>
          </cell>
          <cell r="I437" t="str">
            <v>Yes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CH437" t="str">
            <v>MIL - B1 Class C</v>
          </cell>
        </row>
        <row r="438">
          <cell r="E438" t="str">
            <v>Variable</v>
          </cell>
          <cell r="F438" t="str">
            <v>Yes</v>
          </cell>
          <cell r="G438" t="str">
            <v>No</v>
          </cell>
          <cell r="H438" t="str">
            <v>Yes</v>
          </cell>
          <cell r="I438" t="str">
            <v>Yes</v>
          </cell>
          <cell r="X438">
            <v>0</v>
          </cell>
          <cell r="Y438">
            <v>156</v>
          </cell>
          <cell r="Z438">
            <v>936</v>
          </cell>
          <cell r="AA438">
            <v>0</v>
          </cell>
          <cell r="AB438">
            <v>26</v>
          </cell>
          <cell r="AC438">
            <v>416</v>
          </cell>
          <cell r="BC438">
            <v>0</v>
          </cell>
          <cell r="BD438">
            <v>439.72355769230774</v>
          </cell>
          <cell r="BE438">
            <v>2638.3413461538466</v>
          </cell>
          <cell r="BF438">
            <v>0</v>
          </cell>
          <cell r="BG438">
            <v>73.287259615384627</v>
          </cell>
          <cell r="BH438">
            <v>1172.596153846154</v>
          </cell>
          <cell r="CH438" t="str">
            <v>MIL - B1 Class C</v>
          </cell>
        </row>
        <row r="439">
          <cell r="E439" t="str">
            <v>Variable</v>
          </cell>
          <cell r="F439" t="str">
            <v>Yes</v>
          </cell>
          <cell r="G439" t="str">
            <v>Yes</v>
          </cell>
          <cell r="H439" t="str">
            <v>No</v>
          </cell>
          <cell r="I439" t="str">
            <v>Yes</v>
          </cell>
          <cell r="X439">
            <v>0</v>
          </cell>
          <cell r="Y439">
            <v>972.00000000000011</v>
          </cell>
          <cell r="Z439">
            <v>5832</v>
          </cell>
          <cell r="AA439">
            <v>0</v>
          </cell>
          <cell r="AB439">
            <v>162</v>
          </cell>
          <cell r="AC439">
            <v>2592</v>
          </cell>
          <cell r="BC439">
            <v>0</v>
          </cell>
          <cell r="BD439">
            <v>779.77644230769249</v>
          </cell>
          <cell r="BE439">
            <v>4678.6586538461552</v>
          </cell>
          <cell r="BF439">
            <v>0</v>
          </cell>
          <cell r="BG439">
            <v>129.96274038461542</v>
          </cell>
          <cell r="BH439">
            <v>2079.4038461538466</v>
          </cell>
          <cell r="CH439" t="str">
            <v>MIL - B1 Class C</v>
          </cell>
        </row>
        <row r="440">
          <cell r="E440" t="str">
            <v>Variable</v>
          </cell>
          <cell r="F440" t="str">
            <v>Yes</v>
          </cell>
          <cell r="G440" t="str">
            <v>Yes</v>
          </cell>
          <cell r="H440" t="str">
            <v>No</v>
          </cell>
          <cell r="I440" t="str">
            <v>Yes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CH440" t="str">
            <v>MIL - B1 Class C</v>
          </cell>
        </row>
        <row r="441">
          <cell r="E441" t="str">
            <v>Variable</v>
          </cell>
          <cell r="F441" t="str">
            <v>Yes</v>
          </cell>
          <cell r="G441" t="str">
            <v>Yes</v>
          </cell>
          <cell r="H441" t="str">
            <v>No</v>
          </cell>
          <cell r="I441" t="str">
            <v>Yes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CH441" t="str">
            <v>MIL - B1 Class C</v>
          </cell>
        </row>
        <row r="442">
          <cell r="E442" t="str">
            <v>Fixed</v>
          </cell>
          <cell r="F442" t="str">
            <v>Yes</v>
          </cell>
          <cell r="G442" t="str">
            <v>No</v>
          </cell>
          <cell r="H442" t="str">
            <v>No</v>
          </cell>
          <cell r="I442" t="str">
            <v>No</v>
          </cell>
          <cell r="L442" t="str">
            <v>Non-Vol</v>
          </cell>
          <cell r="X442">
            <v>1190</v>
          </cell>
          <cell r="Y442">
            <v>1190</v>
          </cell>
          <cell r="Z442">
            <v>1190</v>
          </cell>
          <cell r="AA442">
            <v>1190</v>
          </cell>
          <cell r="AB442">
            <v>1190</v>
          </cell>
          <cell r="AC442">
            <v>1190</v>
          </cell>
          <cell r="BC442">
            <v>1101</v>
          </cell>
          <cell r="BD442">
            <v>1101</v>
          </cell>
          <cell r="BE442">
            <v>1101</v>
          </cell>
          <cell r="BF442">
            <v>1101</v>
          </cell>
          <cell r="BG442">
            <v>1101</v>
          </cell>
          <cell r="BH442">
            <v>1101</v>
          </cell>
          <cell r="CH442" t="str">
            <v>MIL - B1 Class C</v>
          </cell>
        </row>
        <row r="443">
          <cell r="E443" t="str">
            <v>Fixed</v>
          </cell>
          <cell r="F443" t="str">
            <v>Yes</v>
          </cell>
          <cell r="G443" t="str">
            <v>No</v>
          </cell>
          <cell r="H443" t="str">
            <v>No</v>
          </cell>
          <cell r="I443" t="str">
            <v>No</v>
          </cell>
          <cell r="L443" t="str">
            <v>Non-Vol</v>
          </cell>
          <cell r="X443">
            <v>732</v>
          </cell>
          <cell r="Y443">
            <v>732</v>
          </cell>
          <cell r="Z443">
            <v>1464</v>
          </cell>
          <cell r="AA443">
            <v>732</v>
          </cell>
          <cell r="AB443">
            <v>732</v>
          </cell>
          <cell r="AC443">
            <v>1464</v>
          </cell>
          <cell r="BC443">
            <v>678</v>
          </cell>
          <cell r="BD443">
            <v>678</v>
          </cell>
          <cell r="BE443">
            <v>1356</v>
          </cell>
          <cell r="BF443">
            <v>678</v>
          </cell>
          <cell r="BG443">
            <v>678</v>
          </cell>
          <cell r="BH443">
            <v>1356</v>
          </cell>
          <cell r="CH443" t="str">
            <v>MIL - B1 Class C</v>
          </cell>
        </row>
        <row r="444">
          <cell r="E444" t="str">
            <v>Variable</v>
          </cell>
          <cell r="F444" t="str">
            <v>Yes</v>
          </cell>
          <cell r="G444" t="str">
            <v>No</v>
          </cell>
          <cell r="H444" t="str">
            <v>No</v>
          </cell>
          <cell r="I444" t="str">
            <v>No</v>
          </cell>
          <cell r="X444">
            <v>222.04999999999998</v>
          </cell>
          <cell r="Y444">
            <v>222.04999999999998</v>
          </cell>
          <cell r="Z444">
            <v>222.04999999999998</v>
          </cell>
          <cell r="AA444">
            <v>222.04999999999998</v>
          </cell>
          <cell r="AB444">
            <v>222.04999999999998</v>
          </cell>
          <cell r="AC444">
            <v>222.04999999999998</v>
          </cell>
          <cell r="BC444">
            <v>205.6</v>
          </cell>
          <cell r="BD444">
            <v>205.6</v>
          </cell>
          <cell r="BE444">
            <v>205.6</v>
          </cell>
          <cell r="BF444">
            <v>205.6</v>
          </cell>
          <cell r="BG444">
            <v>205.6</v>
          </cell>
          <cell r="BH444">
            <v>205.6</v>
          </cell>
          <cell r="CH444" t="str">
            <v>MIL - B1 Class C</v>
          </cell>
        </row>
        <row r="445">
          <cell r="E445" t="str">
            <v>Variable</v>
          </cell>
          <cell r="F445" t="str">
            <v>Yes</v>
          </cell>
          <cell r="G445" t="str">
            <v>No</v>
          </cell>
          <cell r="H445" t="str">
            <v>No</v>
          </cell>
          <cell r="I445" t="str">
            <v>No</v>
          </cell>
          <cell r="X445">
            <v>540</v>
          </cell>
          <cell r="Y445">
            <v>1140</v>
          </cell>
          <cell r="Z445">
            <v>1140</v>
          </cell>
          <cell r="AA445">
            <v>240</v>
          </cell>
          <cell r="AB445">
            <v>1140</v>
          </cell>
          <cell r="AC445">
            <v>1140</v>
          </cell>
          <cell r="BC445">
            <v>499.95</v>
          </cell>
          <cell r="BD445">
            <v>1055.45</v>
          </cell>
          <cell r="BE445">
            <v>1055.45</v>
          </cell>
          <cell r="BF445">
            <v>222.2</v>
          </cell>
          <cell r="BG445">
            <v>1055.45</v>
          </cell>
          <cell r="BH445">
            <v>1055.45</v>
          </cell>
          <cell r="CH445" t="str">
            <v>MIL - B1 Class C</v>
          </cell>
        </row>
        <row r="446">
          <cell r="E446" t="str">
            <v>Variable</v>
          </cell>
          <cell r="F446" t="str">
            <v>Yes</v>
          </cell>
          <cell r="G446" t="str">
            <v>No</v>
          </cell>
          <cell r="H446" t="str">
            <v>No</v>
          </cell>
          <cell r="I446" t="str">
            <v>No</v>
          </cell>
          <cell r="X446">
            <v>0</v>
          </cell>
          <cell r="Y446">
            <v>898.5</v>
          </cell>
          <cell r="Z446">
            <v>5391</v>
          </cell>
          <cell r="AA446">
            <v>0</v>
          </cell>
          <cell r="AB446">
            <v>149.75</v>
          </cell>
          <cell r="AC446">
            <v>2396</v>
          </cell>
          <cell r="BC446">
            <v>0</v>
          </cell>
          <cell r="BD446">
            <v>832.5</v>
          </cell>
          <cell r="BE446">
            <v>4995</v>
          </cell>
          <cell r="BF446">
            <v>0</v>
          </cell>
          <cell r="BG446">
            <v>138.75</v>
          </cell>
          <cell r="BH446">
            <v>2220</v>
          </cell>
          <cell r="CH446" t="str">
            <v>MIL - B1 Class C</v>
          </cell>
        </row>
        <row r="447">
          <cell r="E447" t="str">
            <v>Fixed</v>
          </cell>
          <cell r="F447" t="str">
            <v>No</v>
          </cell>
          <cell r="G447" t="str">
            <v>No</v>
          </cell>
          <cell r="H447" t="str">
            <v>No</v>
          </cell>
          <cell r="L447" t="str">
            <v>Non-Vol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CH447" t="str">
            <v>MIL - B1 Class C</v>
          </cell>
        </row>
        <row r="448">
          <cell r="E448" t="str">
            <v>Variable</v>
          </cell>
          <cell r="F448" t="str">
            <v>Yes</v>
          </cell>
          <cell r="G448" t="str">
            <v>No</v>
          </cell>
          <cell r="H448" t="str">
            <v>No</v>
          </cell>
          <cell r="I448" t="str">
            <v>No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CH448" t="str">
            <v>MIL - B1 Class C</v>
          </cell>
        </row>
        <row r="449">
          <cell r="E449" t="str">
            <v>Fixed</v>
          </cell>
          <cell r="F449" t="str">
            <v>No</v>
          </cell>
          <cell r="G449" t="str">
            <v>No</v>
          </cell>
          <cell r="H449" t="str">
            <v>No</v>
          </cell>
          <cell r="L449" t="str">
            <v>Non-Vol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CH449" t="str">
            <v>MIL - B1 Class C</v>
          </cell>
        </row>
        <row r="450">
          <cell r="E450" t="str">
            <v>Fixed</v>
          </cell>
          <cell r="F450" t="str">
            <v>No</v>
          </cell>
          <cell r="G450" t="str">
            <v>No</v>
          </cell>
          <cell r="H450" t="str">
            <v>No</v>
          </cell>
          <cell r="L450" t="str">
            <v>Non-Vol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CH450" t="str">
            <v>MIL - B1 Class C</v>
          </cell>
        </row>
        <row r="451">
          <cell r="E451" t="str">
            <v>Fixed</v>
          </cell>
          <cell r="F451" t="str">
            <v>No</v>
          </cell>
          <cell r="G451" t="str">
            <v>No</v>
          </cell>
          <cell r="H451" t="str">
            <v>No</v>
          </cell>
          <cell r="L451" t="str">
            <v>Non-Vol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CH451" t="str">
            <v>MIL - B1 Class C</v>
          </cell>
        </row>
        <row r="452">
          <cell r="E452" t="str">
            <v>Fixed</v>
          </cell>
          <cell r="F452" t="str">
            <v>Yes</v>
          </cell>
          <cell r="G452" t="str">
            <v>Yes</v>
          </cell>
          <cell r="H452" t="str">
            <v>No</v>
          </cell>
          <cell r="I452" t="str">
            <v>Yes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CH452" t="str">
            <v>MIL - B1 Class C</v>
          </cell>
        </row>
        <row r="453">
          <cell r="E453" t="str">
            <v>Fixed</v>
          </cell>
          <cell r="F453" t="str">
            <v>Yes</v>
          </cell>
          <cell r="G453" t="str">
            <v>No</v>
          </cell>
          <cell r="H453" t="str">
            <v>No</v>
          </cell>
          <cell r="I453" t="str">
            <v>No</v>
          </cell>
          <cell r="X453">
            <v>25</v>
          </cell>
          <cell r="Y453">
            <v>125</v>
          </cell>
          <cell r="Z453">
            <v>500</v>
          </cell>
          <cell r="AA453">
            <v>25</v>
          </cell>
          <cell r="AB453">
            <v>125</v>
          </cell>
          <cell r="AC453">
            <v>500</v>
          </cell>
          <cell r="BC453">
            <v>25</v>
          </cell>
          <cell r="BD453">
            <v>125</v>
          </cell>
          <cell r="BE453">
            <v>500</v>
          </cell>
          <cell r="BF453">
            <v>25</v>
          </cell>
          <cell r="BG453">
            <v>125</v>
          </cell>
          <cell r="BH453">
            <v>500</v>
          </cell>
          <cell r="CH453" t="str">
            <v>Moira</v>
          </cell>
        </row>
        <row r="454">
          <cell r="E454" t="str">
            <v>Fixed</v>
          </cell>
          <cell r="F454" t="str">
            <v>Yes</v>
          </cell>
          <cell r="G454" t="str">
            <v>Yes</v>
          </cell>
          <cell r="H454" t="str">
            <v>No</v>
          </cell>
          <cell r="I454" t="str">
            <v>Yes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CH454" t="str">
            <v>Moira</v>
          </cell>
        </row>
        <row r="455">
          <cell r="E455" t="str">
            <v>Fixed</v>
          </cell>
          <cell r="F455" t="str">
            <v>Yes</v>
          </cell>
          <cell r="G455" t="str">
            <v>No</v>
          </cell>
          <cell r="H455" t="str">
            <v>Yes</v>
          </cell>
          <cell r="I455" t="str">
            <v>Yes</v>
          </cell>
          <cell r="X455">
            <v>73</v>
          </cell>
          <cell r="Y455">
            <v>365</v>
          </cell>
          <cell r="Z455">
            <v>1460</v>
          </cell>
          <cell r="AA455">
            <v>73</v>
          </cell>
          <cell r="AB455">
            <v>365</v>
          </cell>
          <cell r="AC455">
            <v>1460</v>
          </cell>
          <cell r="BC455">
            <v>75</v>
          </cell>
          <cell r="BD455">
            <v>375</v>
          </cell>
          <cell r="BE455">
            <v>1500</v>
          </cell>
          <cell r="BF455">
            <v>75</v>
          </cell>
          <cell r="BG455">
            <v>375</v>
          </cell>
          <cell r="BH455">
            <v>1500</v>
          </cell>
          <cell r="CH455" t="str">
            <v>Moira</v>
          </cell>
        </row>
        <row r="456">
          <cell r="E456" t="str">
            <v>Variable</v>
          </cell>
          <cell r="F456" t="str">
            <v>Yes</v>
          </cell>
          <cell r="G456" t="str">
            <v>No</v>
          </cell>
          <cell r="H456" t="str">
            <v>Yes</v>
          </cell>
          <cell r="I456" t="str">
            <v>Yes</v>
          </cell>
          <cell r="X456">
            <v>52</v>
          </cell>
          <cell r="Y456">
            <v>260</v>
          </cell>
          <cell r="Z456">
            <v>1040</v>
          </cell>
          <cell r="AA456">
            <v>26</v>
          </cell>
          <cell r="AB456">
            <v>130</v>
          </cell>
          <cell r="AC456">
            <v>520</v>
          </cell>
          <cell r="BC456">
            <v>51.658751696065117</v>
          </cell>
          <cell r="BD456">
            <v>258.29375848032561</v>
          </cell>
          <cell r="BE456">
            <v>1033.1750339213024</v>
          </cell>
          <cell r="BF456">
            <v>25.829375848032559</v>
          </cell>
          <cell r="BG456">
            <v>129.1468792401628</v>
          </cell>
          <cell r="BH456">
            <v>516.58751696065121</v>
          </cell>
          <cell r="CH456" t="str">
            <v>Moira</v>
          </cell>
        </row>
        <row r="457">
          <cell r="E457" t="str">
            <v>Fixed</v>
          </cell>
          <cell r="F457" t="str">
            <v>Yes</v>
          </cell>
          <cell r="G457" t="str">
            <v>Yes</v>
          </cell>
          <cell r="H457" t="str">
            <v>No</v>
          </cell>
          <cell r="I457" t="str">
            <v>Yes</v>
          </cell>
          <cell r="X457">
            <v>135.5</v>
          </cell>
          <cell r="Y457">
            <v>677.5</v>
          </cell>
          <cell r="Z457">
            <v>2710</v>
          </cell>
          <cell r="AA457">
            <v>135.5</v>
          </cell>
          <cell r="AB457">
            <v>677.5</v>
          </cell>
          <cell r="AC457">
            <v>2710</v>
          </cell>
          <cell r="BC457">
            <v>133</v>
          </cell>
          <cell r="BD457">
            <v>665</v>
          </cell>
          <cell r="BE457">
            <v>2660</v>
          </cell>
          <cell r="BF457">
            <v>133</v>
          </cell>
          <cell r="BG457">
            <v>665</v>
          </cell>
          <cell r="BH457">
            <v>2660</v>
          </cell>
          <cell r="CH457" t="str">
            <v>Moira</v>
          </cell>
        </row>
        <row r="458">
          <cell r="E458" t="str">
            <v>Variable</v>
          </cell>
          <cell r="F458" t="str">
            <v>Yes</v>
          </cell>
          <cell r="G458" t="str">
            <v>Yes</v>
          </cell>
          <cell r="H458" t="str">
            <v>No</v>
          </cell>
          <cell r="I458" t="str">
            <v>Yes</v>
          </cell>
          <cell r="X458">
            <v>324</v>
          </cell>
          <cell r="Y458">
            <v>1619.9999999999998</v>
          </cell>
          <cell r="Z458">
            <v>6479.9999999999991</v>
          </cell>
          <cell r="AA458">
            <v>162</v>
          </cell>
          <cell r="AB458">
            <v>809.99999999999989</v>
          </cell>
          <cell r="AC458">
            <v>3239.9999999999995</v>
          </cell>
          <cell r="BC458">
            <v>340.84124830393489</v>
          </cell>
          <cell r="BD458">
            <v>1704.2062415196744</v>
          </cell>
          <cell r="BE458">
            <v>6816.8249660786978</v>
          </cell>
          <cell r="BF458">
            <v>170.42062415196744</v>
          </cell>
          <cell r="BG458">
            <v>852.10312075983722</v>
          </cell>
          <cell r="BH458">
            <v>3408.4124830393489</v>
          </cell>
          <cell r="CH458" t="str">
            <v>Moira</v>
          </cell>
        </row>
        <row r="459">
          <cell r="E459" t="str">
            <v>Variable</v>
          </cell>
          <cell r="F459" t="str">
            <v>Yes</v>
          </cell>
          <cell r="G459" t="str">
            <v>Yes</v>
          </cell>
          <cell r="H459" t="str">
            <v>No</v>
          </cell>
          <cell r="I459" t="str">
            <v>Yes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CH459" t="str">
            <v>Moira</v>
          </cell>
        </row>
        <row r="460">
          <cell r="E460" t="str">
            <v>Variable</v>
          </cell>
          <cell r="F460" t="str">
            <v>Yes</v>
          </cell>
          <cell r="G460" t="str">
            <v>Yes</v>
          </cell>
          <cell r="H460" t="str">
            <v>No</v>
          </cell>
          <cell r="I460" t="str">
            <v>Yes</v>
          </cell>
          <cell r="X460">
            <v>81.5</v>
          </cell>
          <cell r="Y460">
            <v>407.5</v>
          </cell>
          <cell r="Z460">
            <v>1630</v>
          </cell>
          <cell r="AA460">
            <v>40.75</v>
          </cell>
          <cell r="AB460">
            <v>203.75</v>
          </cell>
          <cell r="AC460">
            <v>815</v>
          </cell>
          <cell r="BC460">
            <v>57.499999999999993</v>
          </cell>
          <cell r="BD460">
            <v>287.5</v>
          </cell>
          <cell r="BE460">
            <v>1150</v>
          </cell>
          <cell r="BF460">
            <v>28.749999999999996</v>
          </cell>
          <cell r="BG460">
            <v>143.75</v>
          </cell>
          <cell r="BH460">
            <v>575</v>
          </cell>
          <cell r="CH460" t="str">
            <v>Moira</v>
          </cell>
        </row>
        <row r="461">
          <cell r="E461" t="str">
            <v>Fixed</v>
          </cell>
          <cell r="F461" t="str">
            <v>Yes</v>
          </cell>
          <cell r="G461" t="str">
            <v>No</v>
          </cell>
          <cell r="H461" t="str">
            <v>No</v>
          </cell>
          <cell r="I461" t="str">
            <v>No</v>
          </cell>
          <cell r="X461">
            <v>541.5</v>
          </cell>
          <cell r="Y461">
            <v>2707.5</v>
          </cell>
          <cell r="Z461">
            <v>10830</v>
          </cell>
          <cell r="AA461">
            <v>541.5</v>
          </cell>
          <cell r="AB461">
            <v>2707.5</v>
          </cell>
          <cell r="AC461">
            <v>10830</v>
          </cell>
          <cell r="BC461">
            <v>542</v>
          </cell>
          <cell r="BD461">
            <v>2710</v>
          </cell>
          <cell r="BE461">
            <v>10840</v>
          </cell>
          <cell r="BF461">
            <v>542</v>
          </cell>
          <cell r="BG461">
            <v>2710</v>
          </cell>
          <cell r="BH461">
            <v>10840</v>
          </cell>
          <cell r="CH461" t="str">
            <v>Moira</v>
          </cell>
        </row>
        <row r="462">
          <cell r="E462" t="str">
            <v>Variable</v>
          </cell>
          <cell r="F462" t="str">
            <v>Yes</v>
          </cell>
          <cell r="G462" t="str">
            <v>No</v>
          </cell>
          <cell r="H462" t="str">
            <v>No</v>
          </cell>
          <cell r="I462" t="str">
            <v>No</v>
          </cell>
          <cell r="X462">
            <v>1050</v>
          </cell>
          <cell r="Y462">
            <v>5250</v>
          </cell>
          <cell r="Z462">
            <v>21000</v>
          </cell>
          <cell r="AA462">
            <v>525</v>
          </cell>
          <cell r="AB462">
            <v>2625</v>
          </cell>
          <cell r="AC462">
            <v>10500</v>
          </cell>
          <cell r="BC462">
            <v>1050</v>
          </cell>
          <cell r="BD462">
            <v>5250</v>
          </cell>
          <cell r="BE462">
            <v>21000</v>
          </cell>
          <cell r="BF462">
            <v>525</v>
          </cell>
          <cell r="BG462">
            <v>2625</v>
          </cell>
          <cell r="BH462">
            <v>10500</v>
          </cell>
          <cell r="CH462" t="str">
            <v>Moira</v>
          </cell>
        </row>
        <row r="463">
          <cell r="E463" t="str">
            <v>Variable</v>
          </cell>
          <cell r="F463" t="str">
            <v>No</v>
          </cell>
          <cell r="G463" t="str">
            <v>No</v>
          </cell>
          <cell r="H463" t="str">
            <v>No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CH463" t="str">
            <v>MI - IHS - GS</v>
          </cell>
        </row>
        <row r="464">
          <cell r="E464" t="str">
            <v>Variable</v>
          </cell>
          <cell r="F464" t="str">
            <v>No</v>
          </cell>
          <cell r="G464" t="str">
            <v>No</v>
          </cell>
          <cell r="H464" t="str">
            <v>No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CH464" t="str">
            <v>MI - IHS - GS</v>
          </cell>
        </row>
        <row r="465">
          <cell r="E465" t="str">
            <v>Variable</v>
          </cell>
          <cell r="F465" t="str">
            <v>No</v>
          </cell>
          <cell r="G465" t="str">
            <v>No</v>
          </cell>
          <cell r="H465" t="str">
            <v>No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CH465" t="str">
            <v>MI - IHS - GS</v>
          </cell>
        </row>
        <row r="466">
          <cell r="E466" t="str">
            <v>Variable</v>
          </cell>
          <cell r="F466" t="str">
            <v>No</v>
          </cell>
          <cell r="G466" t="str">
            <v>No</v>
          </cell>
          <cell r="H466" t="str">
            <v>No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CH466" t="str">
            <v>MI - IHS - GS</v>
          </cell>
        </row>
        <row r="467">
          <cell r="E467" t="str">
            <v>Fixed</v>
          </cell>
          <cell r="F467" t="str">
            <v>No</v>
          </cell>
          <cell r="G467" t="str">
            <v>No</v>
          </cell>
          <cell r="H467" t="str">
            <v>No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CH467" t="str">
            <v>MI - IHS - GS</v>
          </cell>
        </row>
        <row r="468">
          <cell r="E468" t="str">
            <v>Fixed</v>
          </cell>
          <cell r="F468" t="str">
            <v>No</v>
          </cell>
          <cell r="G468" t="str">
            <v>No</v>
          </cell>
          <cell r="H468" t="str">
            <v>No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CH468" t="str">
            <v>MI - IHS - GS</v>
          </cell>
        </row>
        <row r="469">
          <cell r="E469" t="str">
            <v>Fixed</v>
          </cell>
          <cell r="F469" t="str">
            <v>No</v>
          </cell>
          <cell r="G469" t="str">
            <v>No</v>
          </cell>
          <cell r="H469" t="str">
            <v>No</v>
          </cell>
          <cell r="L469" t="str">
            <v>Non-Vol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CH469" t="str">
            <v>MI - IHS - GS</v>
          </cell>
        </row>
        <row r="470">
          <cell r="E470" t="str">
            <v>Fixed</v>
          </cell>
          <cell r="F470" t="str">
            <v>No</v>
          </cell>
          <cell r="G470" t="str">
            <v>No</v>
          </cell>
          <cell r="H470" t="str">
            <v>No</v>
          </cell>
          <cell r="L470" t="str">
            <v>Non-Vol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CH470" t="str">
            <v>MI - IHS - GS</v>
          </cell>
        </row>
        <row r="471">
          <cell r="F471" t="str">
            <v>No</v>
          </cell>
          <cell r="G471" t="str">
            <v>No</v>
          </cell>
          <cell r="H471" t="str">
            <v>No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CH471" t="str">
            <v>MI - IHS - GS</v>
          </cell>
        </row>
        <row r="472">
          <cell r="E472" t="str">
            <v>Fixed</v>
          </cell>
          <cell r="F472" t="str">
            <v>No</v>
          </cell>
          <cell r="G472" t="str">
            <v>No</v>
          </cell>
          <cell r="H472" t="str">
            <v>No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CH472" t="str">
            <v>MI - IHS - GS</v>
          </cell>
        </row>
        <row r="473">
          <cell r="E473" t="str">
            <v>Fixed</v>
          </cell>
          <cell r="F473" t="str">
            <v>No</v>
          </cell>
          <cell r="G473" t="str">
            <v>No</v>
          </cell>
          <cell r="H473" t="str">
            <v>No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CH473" t="str">
            <v>MI - IHS - GS</v>
          </cell>
        </row>
        <row r="474">
          <cell r="E474" t="str">
            <v>Fixed</v>
          </cell>
          <cell r="F474" t="str">
            <v>No</v>
          </cell>
          <cell r="G474" t="str">
            <v>No</v>
          </cell>
          <cell r="H474" t="str">
            <v>No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CH474" t="str">
            <v>MI - IHS - GS</v>
          </cell>
        </row>
        <row r="475">
          <cell r="E475" t="str">
            <v>Fixed</v>
          </cell>
          <cell r="F475" t="str">
            <v>No</v>
          </cell>
          <cell r="G475" t="str">
            <v>No</v>
          </cell>
          <cell r="H475" t="str">
            <v>No</v>
          </cell>
          <cell r="L475" t="str">
            <v>Non-Vol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CH475" t="str">
            <v>MI - IHS - GS</v>
          </cell>
        </row>
        <row r="476">
          <cell r="E476" t="str">
            <v>Fixed</v>
          </cell>
          <cell r="F476" t="str">
            <v>No</v>
          </cell>
          <cell r="G476" t="str">
            <v>No</v>
          </cell>
          <cell r="H476" t="str">
            <v>No</v>
          </cell>
          <cell r="L476" t="str">
            <v>Non-Vol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CH476" t="str">
            <v>MI - IHS - GS</v>
          </cell>
        </row>
        <row r="477">
          <cell r="E477" t="str">
            <v>Fixed</v>
          </cell>
          <cell r="F477" t="str">
            <v>No</v>
          </cell>
          <cell r="G477" t="str">
            <v>No</v>
          </cell>
          <cell r="H477" t="str">
            <v>No</v>
          </cell>
          <cell r="L477" t="str">
            <v>Non-Vol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CH477" t="str">
            <v>MI - IHS - GS</v>
          </cell>
        </row>
        <row r="478">
          <cell r="E478" t="str">
            <v>Variable</v>
          </cell>
          <cell r="F478" t="str">
            <v>No</v>
          </cell>
          <cell r="G478" t="str">
            <v>No</v>
          </cell>
          <cell r="H478" t="str">
            <v>No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CH478" t="str">
            <v>MI - IHS - GS</v>
          </cell>
        </row>
        <row r="479">
          <cell r="E479" t="str">
            <v>Fixed</v>
          </cell>
          <cell r="F479" t="str">
            <v>Yes</v>
          </cell>
          <cell r="G479" t="str">
            <v>Yes</v>
          </cell>
          <cell r="H479" t="str">
            <v>No</v>
          </cell>
          <cell r="I479" t="str">
            <v>Yes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CH479" t="str">
            <v>MI - IHS - HS</v>
          </cell>
        </row>
        <row r="480">
          <cell r="E480" t="str">
            <v>Variable</v>
          </cell>
          <cell r="F480" t="str">
            <v>Yes</v>
          </cell>
          <cell r="G480" t="str">
            <v>Yes</v>
          </cell>
          <cell r="H480" t="str">
            <v>No</v>
          </cell>
          <cell r="I480" t="str">
            <v>Yes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CH480" t="str">
            <v>MI - IHS - HS</v>
          </cell>
        </row>
        <row r="481">
          <cell r="E481" t="str">
            <v>Variable</v>
          </cell>
          <cell r="F481" t="str">
            <v>No</v>
          </cell>
          <cell r="G481" t="str">
            <v>No</v>
          </cell>
          <cell r="H481" t="str">
            <v>No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CH481" t="str">
            <v>MI - IHS - HS</v>
          </cell>
        </row>
        <row r="482">
          <cell r="E482" t="str">
            <v>Variable</v>
          </cell>
          <cell r="F482" t="str">
            <v>No</v>
          </cell>
          <cell r="G482" t="str">
            <v>No</v>
          </cell>
          <cell r="H482" t="str">
            <v>No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CH482" t="str">
            <v>MI - IHS - HS</v>
          </cell>
        </row>
        <row r="483">
          <cell r="E483" t="str">
            <v>Variable</v>
          </cell>
          <cell r="F483" t="str">
            <v>No</v>
          </cell>
          <cell r="G483" t="str">
            <v>No</v>
          </cell>
          <cell r="H483" t="str">
            <v>No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CH483" t="str">
            <v>MI - IHS - HS</v>
          </cell>
        </row>
        <row r="484">
          <cell r="E484" t="str">
            <v>Variable</v>
          </cell>
          <cell r="F484" t="str">
            <v>No</v>
          </cell>
          <cell r="G484" t="str">
            <v>No</v>
          </cell>
          <cell r="H484" t="str">
            <v>No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CH484" t="str">
            <v>MI - IHS - HS</v>
          </cell>
        </row>
        <row r="485">
          <cell r="E485" t="str">
            <v>Variable</v>
          </cell>
          <cell r="F485" t="str">
            <v>Yes</v>
          </cell>
          <cell r="G485" t="str">
            <v>No</v>
          </cell>
          <cell r="H485" t="str">
            <v>No</v>
          </cell>
          <cell r="I485" t="str">
            <v>No</v>
          </cell>
          <cell r="X485">
            <v>2048.3546615564674</v>
          </cell>
          <cell r="Y485">
            <v>10241.773307782336</v>
          </cell>
          <cell r="Z485">
            <v>40967.093231129344</v>
          </cell>
          <cell r="AA485">
            <v>1024.1773307782337</v>
          </cell>
          <cell r="AB485">
            <v>5120.886653891168</v>
          </cell>
          <cell r="AC485">
            <v>20483.546615564672</v>
          </cell>
          <cell r="BC485">
            <v>2048.3546615564674</v>
          </cell>
          <cell r="BD485">
            <v>10241.773307782336</v>
          </cell>
          <cell r="BE485">
            <v>40967.093231129344</v>
          </cell>
          <cell r="BF485">
            <v>1024.1773307782337</v>
          </cell>
          <cell r="BG485">
            <v>5120.886653891168</v>
          </cell>
          <cell r="BH485">
            <v>20483.546615564672</v>
          </cell>
          <cell r="CH485" t="str">
            <v>MI - IHS - HS</v>
          </cell>
        </row>
        <row r="486">
          <cell r="E486" t="str">
            <v>Fixed</v>
          </cell>
          <cell r="F486" t="str">
            <v>Yes</v>
          </cell>
          <cell r="G486" t="str">
            <v>No</v>
          </cell>
          <cell r="H486" t="str">
            <v>No</v>
          </cell>
          <cell r="I486" t="str">
            <v>No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CH486" t="str">
            <v>MI - IHS - HS</v>
          </cell>
        </row>
        <row r="487">
          <cell r="E487" t="str">
            <v>Fixed</v>
          </cell>
          <cell r="F487" t="str">
            <v>No</v>
          </cell>
          <cell r="G487" t="str">
            <v>No</v>
          </cell>
          <cell r="H487" t="str">
            <v>No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CH487" t="str">
            <v>MI - IHS - HS</v>
          </cell>
        </row>
        <row r="488">
          <cell r="E488" t="str">
            <v>Fixed</v>
          </cell>
          <cell r="F488" t="str">
            <v>No</v>
          </cell>
          <cell r="G488" t="str">
            <v>No</v>
          </cell>
          <cell r="H488" t="str">
            <v>No</v>
          </cell>
          <cell r="L488" t="str">
            <v>Non-Vol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CH488" t="str">
            <v>MI - IHS - HS</v>
          </cell>
        </row>
        <row r="489">
          <cell r="E489" t="str">
            <v>Fixed</v>
          </cell>
          <cell r="F489" t="str">
            <v>Yes</v>
          </cell>
          <cell r="G489" t="str">
            <v>No</v>
          </cell>
          <cell r="H489" t="str">
            <v>No</v>
          </cell>
          <cell r="I489" t="str">
            <v>No</v>
          </cell>
          <cell r="L489" t="str">
            <v>Non-Vol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CH489" t="str">
            <v>MI - IHS - HS</v>
          </cell>
        </row>
        <row r="490">
          <cell r="F490" t="str">
            <v>No</v>
          </cell>
          <cell r="G490" t="str">
            <v>No</v>
          </cell>
          <cell r="H490" t="str">
            <v>No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CH490" t="str">
            <v>MI - IHS - HS</v>
          </cell>
        </row>
        <row r="491">
          <cell r="E491" t="str">
            <v>Fixed</v>
          </cell>
          <cell r="F491" t="str">
            <v>Yes</v>
          </cell>
          <cell r="G491" t="str">
            <v>No</v>
          </cell>
          <cell r="H491" t="str">
            <v>No</v>
          </cell>
          <cell r="I491" t="str">
            <v>No</v>
          </cell>
          <cell r="X491">
            <v>1650</v>
          </cell>
          <cell r="Y491">
            <v>1650</v>
          </cell>
          <cell r="Z491">
            <v>1650</v>
          </cell>
          <cell r="AA491">
            <v>1650</v>
          </cell>
          <cell r="AB491">
            <v>1650</v>
          </cell>
          <cell r="AC491">
            <v>1650</v>
          </cell>
          <cell r="BC491">
            <v>1600</v>
          </cell>
          <cell r="BD491">
            <v>1600</v>
          </cell>
          <cell r="BE491">
            <v>1600</v>
          </cell>
          <cell r="BF491">
            <v>1600</v>
          </cell>
          <cell r="BG491">
            <v>1600</v>
          </cell>
          <cell r="BH491">
            <v>1600</v>
          </cell>
          <cell r="CH491" t="str">
            <v>MI - IHS - HS</v>
          </cell>
        </row>
        <row r="492">
          <cell r="E492" t="str">
            <v>Fixed</v>
          </cell>
          <cell r="F492" t="str">
            <v>Yes</v>
          </cell>
          <cell r="G492" t="str">
            <v>No</v>
          </cell>
          <cell r="H492" t="str">
            <v>No</v>
          </cell>
          <cell r="I492" t="str">
            <v>No</v>
          </cell>
          <cell r="X492">
            <v>0</v>
          </cell>
          <cell r="Y492">
            <v>4720</v>
          </cell>
          <cell r="Z492">
            <v>4720</v>
          </cell>
          <cell r="AA492">
            <v>0</v>
          </cell>
          <cell r="AB492">
            <v>4720</v>
          </cell>
          <cell r="AC492">
            <v>4720</v>
          </cell>
          <cell r="BC492">
            <v>0</v>
          </cell>
          <cell r="BD492">
            <v>4580</v>
          </cell>
          <cell r="BE492">
            <v>4580</v>
          </cell>
          <cell r="BF492">
            <v>0</v>
          </cell>
          <cell r="BG492">
            <v>4580</v>
          </cell>
          <cell r="BH492">
            <v>4580</v>
          </cell>
          <cell r="CH492" t="str">
            <v>MI - IHS - HS</v>
          </cell>
        </row>
        <row r="493">
          <cell r="E493" t="str">
            <v>Fixed</v>
          </cell>
          <cell r="F493" t="str">
            <v>Yes</v>
          </cell>
          <cell r="G493" t="str">
            <v>No</v>
          </cell>
          <cell r="H493" t="str">
            <v>No</v>
          </cell>
          <cell r="I493" t="str">
            <v>No</v>
          </cell>
          <cell r="X493">
            <v>0</v>
          </cell>
          <cell r="Y493">
            <v>0</v>
          </cell>
          <cell r="Z493">
            <v>11775</v>
          </cell>
          <cell r="AA493">
            <v>0</v>
          </cell>
          <cell r="AB493">
            <v>0</v>
          </cell>
          <cell r="AC493">
            <v>11775</v>
          </cell>
          <cell r="BC493">
            <v>0</v>
          </cell>
          <cell r="BD493">
            <v>0</v>
          </cell>
          <cell r="BE493">
            <v>11400</v>
          </cell>
          <cell r="BF493">
            <v>0</v>
          </cell>
          <cell r="BG493">
            <v>0</v>
          </cell>
          <cell r="BH493">
            <v>11400</v>
          </cell>
          <cell r="CH493" t="str">
            <v>MI - IHS - HS</v>
          </cell>
        </row>
        <row r="494">
          <cell r="E494" t="str">
            <v>Fixed</v>
          </cell>
          <cell r="F494" t="str">
            <v>Yes</v>
          </cell>
          <cell r="G494" t="str">
            <v>No</v>
          </cell>
          <cell r="H494" t="str">
            <v>Yes</v>
          </cell>
          <cell r="I494" t="str">
            <v>Yes</v>
          </cell>
          <cell r="X494">
            <v>61.137176938369777</v>
          </cell>
          <cell r="Y494">
            <v>305.68588469184886</v>
          </cell>
          <cell r="Z494">
            <v>1222.7435387673954</v>
          </cell>
          <cell r="AA494">
            <v>61.137176938369777</v>
          </cell>
          <cell r="AB494">
            <v>305.68588469184886</v>
          </cell>
          <cell r="AC494">
            <v>1222.7435387673954</v>
          </cell>
          <cell r="BC494">
            <v>62.006172839506178</v>
          </cell>
          <cell r="BD494">
            <v>310.03086419753089</v>
          </cell>
          <cell r="BE494">
            <v>1240.1234567901236</v>
          </cell>
          <cell r="BF494">
            <v>62.006172839506178</v>
          </cell>
          <cell r="BG494">
            <v>310.03086419753089</v>
          </cell>
          <cell r="BH494">
            <v>1240.1234567901236</v>
          </cell>
          <cell r="CH494" t="str">
            <v>MI - IHS - HS</v>
          </cell>
        </row>
        <row r="495">
          <cell r="E495" t="str">
            <v>Variable</v>
          </cell>
          <cell r="F495" t="str">
            <v>Yes</v>
          </cell>
          <cell r="G495" t="str">
            <v>No</v>
          </cell>
          <cell r="H495" t="str">
            <v>Yes</v>
          </cell>
          <cell r="I495" t="str">
            <v>Yes</v>
          </cell>
          <cell r="X495">
            <v>50.735521235521233</v>
          </cell>
          <cell r="Y495">
            <v>253.67760617760615</v>
          </cell>
          <cell r="Z495">
            <v>1014.7104247104246</v>
          </cell>
          <cell r="AA495">
            <v>25.367760617760617</v>
          </cell>
          <cell r="AB495">
            <v>126.83880308880308</v>
          </cell>
          <cell r="AC495">
            <v>507.3552123552123</v>
          </cell>
          <cell r="BC495">
            <v>49.861932938856022</v>
          </cell>
          <cell r="BD495">
            <v>249.30966469428009</v>
          </cell>
          <cell r="BE495">
            <v>997.23865877712035</v>
          </cell>
          <cell r="BF495">
            <v>24.930966469428011</v>
          </cell>
          <cell r="BG495">
            <v>124.65483234714004</v>
          </cell>
          <cell r="BH495">
            <v>498.61932938856017</v>
          </cell>
          <cell r="CH495" t="str">
            <v>MI - IHS - HS</v>
          </cell>
        </row>
        <row r="496">
          <cell r="E496" t="str">
            <v>Fixed</v>
          </cell>
          <cell r="F496" t="str">
            <v>Yes</v>
          </cell>
          <cell r="G496" t="str">
            <v>Yes</v>
          </cell>
          <cell r="H496" t="str">
            <v>No</v>
          </cell>
          <cell r="I496" t="str">
            <v>Yes</v>
          </cell>
          <cell r="X496">
            <v>186.86282306163019</v>
          </cell>
          <cell r="Y496">
            <v>934.31411530815103</v>
          </cell>
          <cell r="Z496">
            <v>3737.2564612326041</v>
          </cell>
          <cell r="AA496">
            <v>186.86282306163019</v>
          </cell>
          <cell r="AB496">
            <v>934.31411530815103</v>
          </cell>
          <cell r="AC496">
            <v>3737.2564612326041</v>
          </cell>
          <cell r="BC496">
            <v>182.99382716049385</v>
          </cell>
          <cell r="BD496">
            <v>914.96913580246928</v>
          </cell>
          <cell r="BE496">
            <v>3659.8765432098771</v>
          </cell>
          <cell r="BF496">
            <v>182.99382716049385</v>
          </cell>
          <cell r="BG496">
            <v>914.96913580246928</v>
          </cell>
          <cell r="BH496">
            <v>3659.8765432098771</v>
          </cell>
          <cell r="CH496" t="str">
            <v>MI - IHS - HS</v>
          </cell>
        </row>
        <row r="497">
          <cell r="E497" t="str">
            <v>Variable</v>
          </cell>
          <cell r="F497" t="str">
            <v>Yes</v>
          </cell>
          <cell r="G497" t="str">
            <v>Yes</v>
          </cell>
          <cell r="H497" t="str">
            <v>No</v>
          </cell>
          <cell r="I497" t="str">
            <v>Yes</v>
          </cell>
          <cell r="X497">
            <v>269.76447876447878</v>
          </cell>
          <cell r="Y497">
            <v>1348.8223938223937</v>
          </cell>
          <cell r="Z497">
            <v>5395.2895752895747</v>
          </cell>
          <cell r="AA497">
            <v>134.88223938223939</v>
          </cell>
          <cell r="AB497">
            <v>674.41119691119684</v>
          </cell>
          <cell r="AC497">
            <v>2697.6447876447874</v>
          </cell>
          <cell r="BC497">
            <v>270.138067061144</v>
          </cell>
          <cell r="BD497">
            <v>1350.6903353057201</v>
          </cell>
          <cell r="BE497">
            <v>5402.7613412228802</v>
          </cell>
          <cell r="BF497">
            <v>135.069033530572</v>
          </cell>
          <cell r="BG497">
            <v>675.34516765286003</v>
          </cell>
          <cell r="BH497">
            <v>2701.3806706114401</v>
          </cell>
          <cell r="CH497" t="str">
            <v>MI - IHS - HS</v>
          </cell>
        </row>
        <row r="498">
          <cell r="E498" t="str">
            <v>Fixed</v>
          </cell>
          <cell r="F498" t="str">
            <v>Yes</v>
          </cell>
          <cell r="G498" t="str">
            <v>No</v>
          </cell>
          <cell r="H498" t="str">
            <v>No</v>
          </cell>
          <cell r="I498" t="str">
            <v>No</v>
          </cell>
          <cell r="L498" t="str">
            <v>Non-Vol</v>
          </cell>
          <cell r="X498">
            <v>798</v>
          </cell>
          <cell r="Y498">
            <v>798</v>
          </cell>
          <cell r="Z498">
            <v>798</v>
          </cell>
          <cell r="AA498">
            <v>798</v>
          </cell>
          <cell r="AB498">
            <v>798</v>
          </cell>
          <cell r="AC498">
            <v>798</v>
          </cell>
          <cell r="BC498">
            <v>774</v>
          </cell>
          <cell r="BD498">
            <v>774</v>
          </cell>
          <cell r="BE498">
            <v>774</v>
          </cell>
          <cell r="BF498">
            <v>774</v>
          </cell>
          <cell r="BG498">
            <v>774</v>
          </cell>
          <cell r="BH498">
            <v>774</v>
          </cell>
          <cell r="CH498" t="str">
            <v>MI - IHS - HS</v>
          </cell>
        </row>
        <row r="499">
          <cell r="E499" t="str">
            <v>Fixed</v>
          </cell>
          <cell r="F499" t="str">
            <v>Yes</v>
          </cell>
          <cell r="G499" t="str">
            <v>No</v>
          </cell>
          <cell r="H499" t="str">
            <v>No</v>
          </cell>
          <cell r="I499" t="str">
            <v>No</v>
          </cell>
          <cell r="L499" t="str">
            <v>Non-Vol</v>
          </cell>
          <cell r="X499">
            <v>259</v>
          </cell>
          <cell r="Y499">
            <v>259</v>
          </cell>
          <cell r="Z499">
            <v>259</v>
          </cell>
          <cell r="AA499">
            <v>259</v>
          </cell>
          <cell r="AB499">
            <v>259</v>
          </cell>
          <cell r="AC499">
            <v>259</v>
          </cell>
          <cell r="BC499">
            <v>251.2</v>
          </cell>
          <cell r="BD499">
            <v>251.2</v>
          </cell>
          <cell r="BE499">
            <v>251.2</v>
          </cell>
          <cell r="BF499">
            <v>251.2</v>
          </cell>
          <cell r="BG499">
            <v>251.2</v>
          </cell>
          <cell r="BH499">
            <v>251.2</v>
          </cell>
          <cell r="CH499" t="str">
            <v>MI - IHS - HS</v>
          </cell>
        </row>
        <row r="500">
          <cell r="E500" t="str">
            <v>Fixed</v>
          </cell>
          <cell r="F500" t="str">
            <v>No</v>
          </cell>
          <cell r="G500" t="str">
            <v>No</v>
          </cell>
          <cell r="H500" t="str">
            <v>No</v>
          </cell>
          <cell r="L500" t="str">
            <v>Non-Vol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CH500" t="str">
            <v>MI - IHS - HS</v>
          </cell>
        </row>
        <row r="501">
          <cell r="E501" t="str">
            <v>Variable</v>
          </cell>
          <cell r="F501" t="str">
            <v>Yes</v>
          </cell>
          <cell r="G501" t="str">
            <v>No</v>
          </cell>
          <cell r="H501" t="str">
            <v>No</v>
          </cell>
          <cell r="I501" t="str">
            <v>No</v>
          </cell>
          <cell r="X501">
            <v>515</v>
          </cell>
          <cell r="Y501">
            <v>2575</v>
          </cell>
          <cell r="Z501">
            <v>10300</v>
          </cell>
          <cell r="AA501">
            <v>257.5</v>
          </cell>
          <cell r="AB501">
            <v>1287.5</v>
          </cell>
          <cell r="AC501">
            <v>5150</v>
          </cell>
          <cell r="BC501">
            <v>500</v>
          </cell>
          <cell r="BD501">
            <v>2500</v>
          </cell>
          <cell r="BE501">
            <v>10000</v>
          </cell>
          <cell r="BF501">
            <v>250</v>
          </cell>
          <cell r="BG501">
            <v>1250</v>
          </cell>
          <cell r="BH501">
            <v>5000</v>
          </cell>
          <cell r="CH501" t="str">
            <v>MI - IHS - HS</v>
          </cell>
        </row>
        <row r="502">
          <cell r="E502" t="str">
            <v>Fixed</v>
          </cell>
          <cell r="F502" t="str">
            <v>Yes</v>
          </cell>
          <cell r="G502" t="str">
            <v>Yes</v>
          </cell>
          <cell r="H502" t="str">
            <v>No</v>
          </cell>
          <cell r="I502" t="str">
            <v>Yes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CH502" t="str">
            <v>MI - LAS - GS</v>
          </cell>
        </row>
        <row r="503">
          <cell r="E503" t="str">
            <v>Variable</v>
          </cell>
          <cell r="F503" t="str">
            <v>Yes</v>
          </cell>
          <cell r="G503" t="str">
            <v>Yes</v>
          </cell>
          <cell r="H503" t="str">
            <v>No</v>
          </cell>
          <cell r="I503" t="str">
            <v>Yes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CH503" t="str">
            <v>MI - LAS - GS</v>
          </cell>
        </row>
        <row r="504">
          <cell r="E504" t="str">
            <v>Variable</v>
          </cell>
          <cell r="F504" t="str">
            <v>No</v>
          </cell>
          <cell r="G504" t="str">
            <v>No</v>
          </cell>
          <cell r="H504" t="str">
            <v>No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CH504" t="str">
            <v>MI - LAS - GS</v>
          </cell>
        </row>
        <row r="505">
          <cell r="E505" t="str">
            <v>Variable</v>
          </cell>
          <cell r="F505" t="str">
            <v>No</v>
          </cell>
          <cell r="G505" t="str">
            <v>No</v>
          </cell>
          <cell r="H505" t="str">
            <v>No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CH505" t="str">
            <v>MI - LAS - GS</v>
          </cell>
        </row>
        <row r="506">
          <cell r="E506" t="str">
            <v>Variable</v>
          </cell>
          <cell r="F506" t="str">
            <v>No</v>
          </cell>
          <cell r="G506" t="str">
            <v>No</v>
          </cell>
          <cell r="H506" t="str">
            <v>No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CH506" t="str">
            <v>MI - LAS - GS</v>
          </cell>
        </row>
        <row r="507">
          <cell r="E507" t="str">
            <v>Variable</v>
          </cell>
          <cell r="F507" t="str">
            <v>No</v>
          </cell>
          <cell r="G507" t="str">
            <v>No</v>
          </cell>
          <cell r="H507" t="str">
            <v>No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CH507" t="str">
            <v>MI - LAS - GS</v>
          </cell>
        </row>
        <row r="508">
          <cell r="E508" t="str">
            <v>Fixed</v>
          </cell>
          <cell r="F508" t="str">
            <v>Yes</v>
          </cell>
          <cell r="G508" t="str">
            <v>No</v>
          </cell>
          <cell r="H508" t="str">
            <v>No</v>
          </cell>
          <cell r="I508" t="str">
            <v>No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CH508" t="str">
            <v>MI - LAS - GS</v>
          </cell>
        </row>
        <row r="509">
          <cell r="E509" t="str">
            <v>Fixed</v>
          </cell>
          <cell r="F509" t="str">
            <v>No</v>
          </cell>
          <cell r="G509" t="str">
            <v>No</v>
          </cell>
          <cell r="H509" t="str">
            <v>No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CH509" t="str">
            <v>MI - LAS - GS</v>
          </cell>
        </row>
        <row r="510">
          <cell r="E510" t="str">
            <v>Fixed</v>
          </cell>
          <cell r="F510" t="str">
            <v>No</v>
          </cell>
          <cell r="G510" t="str">
            <v>No</v>
          </cell>
          <cell r="H510" t="str">
            <v>No</v>
          </cell>
          <cell r="L510" t="str">
            <v>Non-Vol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CH510" t="str">
            <v>MI - LAS - GS</v>
          </cell>
        </row>
        <row r="511">
          <cell r="E511" t="str">
            <v>Fixed</v>
          </cell>
          <cell r="F511" t="str">
            <v>Yes</v>
          </cell>
          <cell r="G511" t="str">
            <v>No</v>
          </cell>
          <cell r="H511" t="str">
            <v>No</v>
          </cell>
          <cell r="I511" t="str">
            <v>No</v>
          </cell>
          <cell r="L511" t="str">
            <v>Non-Vol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CH511" t="str">
            <v>MI - LAS - GS</v>
          </cell>
        </row>
        <row r="512">
          <cell r="F512" t="str">
            <v>No</v>
          </cell>
          <cell r="G512" t="str">
            <v>No</v>
          </cell>
          <cell r="H512" t="str">
            <v>No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CH512" t="str">
            <v>MI - LAS - GS</v>
          </cell>
        </row>
        <row r="513">
          <cell r="E513" t="str">
            <v>Fixed</v>
          </cell>
          <cell r="F513" t="str">
            <v>Yes</v>
          </cell>
          <cell r="G513" t="str">
            <v>No</v>
          </cell>
          <cell r="H513" t="str">
            <v>No</v>
          </cell>
          <cell r="I513" t="str">
            <v>No</v>
          </cell>
          <cell r="X513">
            <v>940</v>
          </cell>
          <cell r="Y513">
            <v>940</v>
          </cell>
          <cell r="Z513">
            <v>940</v>
          </cell>
          <cell r="AA513">
            <v>940</v>
          </cell>
          <cell r="AB513">
            <v>940</v>
          </cell>
          <cell r="AC513">
            <v>940</v>
          </cell>
          <cell r="BC513">
            <v>910</v>
          </cell>
          <cell r="BD513">
            <v>910</v>
          </cell>
          <cell r="BE513">
            <v>910</v>
          </cell>
          <cell r="BF513">
            <v>910</v>
          </cell>
          <cell r="BG513">
            <v>910</v>
          </cell>
          <cell r="BH513">
            <v>910</v>
          </cell>
          <cell r="CH513" t="str">
            <v>MI - LAS - GS</v>
          </cell>
        </row>
        <row r="514">
          <cell r="E514" t="str">
            <v>Fixed</v>
          </cell>
          <cell r="F514" t="str">
            <v>Yes</v>
          </cell>
          <cell r="G514" t="str">
            <v>No</v>
          </cell>
          <cell r="H514" t="str">
            <v>No</v>
          </cell>
          <cell r="I514" t="str">
            <v>No</v>
          </cell>
          <cell r="X514">
            <v>0</v>
          </cell>
          <cell r="Y514">
            <v>2660</v>
          </cell>
          <cell r="Z514">
            <v>2660</v>
          </cell>
          <cell r="AA514">
            <v>0</v>
          </cell>
          <cell r="AB514">
            <v>2660</v>
          </cell>
          <cell r="AC514">
            <v>2660</v>
          </cell>
          <cell r="BC514">
            <v>0</v>
          </cell>
          <cell r="BD514">
            <v>2580</v>
          </cell>
          <cell r="BE514">
            <v>2580</v>
          </cell>
          <cell r="BF514">
            <v>0</v>
          </cell>
          <cell r="BG514">
            <v>2580</v>
          </cell>
          <cell r="BH514">
            <v>2580</v>
          </cell>
          <cell r="CH514" t="str">
            <v>MI - LAS - GS</v>
          </cell>
        </row>
        <row r="515">
          <cell r="E515" t="str">
            <v>Fixed</v>
          </cell>
          <cell r="F515" t="str">
            <v>Yes</v>
          </cell>
          <cell r="G515" t="str">
            <v>No</v>
          </cell>
          <cell r="H515" t="str">
            <v>No</v>
          </cell>
          <cell r="I515" t="str">
            <v>No</v>
          </cell>
          <cell r="X515">
            <v>0</v>
          </cell>
          <cell r="Y515">
            <v>0</v>
          </cell>
          <cell r="Z515">
            <v>6675</v>
          </cell>
          <cell r="AA515">
            <v>0</v>
          </cell>
          <cell r="AB515">
            <v>0</v>
          </cell>
          <cell r="AC515">
            <v>6675</v>
          </cell>
          <cell r="BC515">
            <v>0</v>
          </cell>
          <cell r="BD515">
            <v>0</v>
          </cell>
          <cell r="BE515">
            <v>6450</v>
          </cell>
          <cell r="BF515">
            <v>0</v>
          </cell>
          <cell r="BG515">
            <v>0</v>
          </cell>
          <cell r="BH515">
            <v>6450</v>
          </cell>
          <cell r="CH515" t="str">
            <v>MI - LAS - GS</v>
          </cell>
        </row>
        <row r="516">
          <cell r="E516" t="str">
            <v>Fixed</v>
          </cell>
          <cell r="F516" t="str">
            <v>Yes</v>
          </cell>
          <cell r="G516" t="str">
            <v>No</v>
          </cell>
          <cell r="H516" t="str">
            <v>Yes</v>
          </cell>
          <cell r="I516" t="str">
            <v>Yes</v>
          </cell>
          <cell r="X516">
            <v>60.45</v>
          </cell>
          <cell r="Y516">
            <v>302.25</v>
          </cell>
          <cell r="Z516">
            <v>1209</v>
          </cell>
          <cell r="AA516">
            <v>60.45</v>
          </cell>
          <cell r="AB516">
            <v>302.25</v>
          </cell>
          <cell r="AC516">
            <v>1209</v>
          </cell>
          <cell r="BC516">
            <v>62.391304347826093</v>
          </cell>
          <cell r="BD516">
            <v>311.95652173913049</v>
          </cell>
          <cell r="BE516">
            <v>1247.826086956522</v>
          </cell>
          <cell r="BF516">
            <v>62.391304347826093</v>
          </cell>
          <cell r="BG516">
            <v>311.95652173913049</v>
          </cell>
          <cell r="BH516">
            <v>1247.826086956522</v>
          </cell>
          <cell r="CH516" t="str">
            <v>MI - LAS - GS</v>
          </cell>
        </row>
        <row r="517">
          <cell r="E517" t="str">
            <v>Variable</v>
          </cell>
          <cell r="F517" t="str">
            <v>Yes</v>
          </cell>
          <cell r="G517" t="str">
            <v>No</v>
          </cell>
          <cell r="H517" t="str">
            <v>Yes</v>
          </cell>
          <cell r="I517" t="str">
            <v>Yes</v>
          </cell>
          <cell r="X517">
            <v>50.735521235521233</v>
          </cell>
          <cell r="Y517">
            <v>253.67760617760615</v>
          </cell>
          <cell r="Z517">
            <v>1014.7104247104246</v>
          </cell>
          <cell r="AA517">
            <v>25.367760617760617</v>
          </cell>
          <cell r="AB517">
            <v>126.83880308880308</v>
          </cell>
          <cell r="AC517">
            <v>507.3552123552123</v>
          </cell>
          <cell r="BC517">
            <v>49.861932938856022</v>
          </cell>
          <cell r="BD517">
            <v>249.30966469428009</v>
          </cell>
          <cell r="BE517">
            <v>997.23865877712035</v>
          </cell>
          <cell r="BF517">
            <v>24.930966469428011</v>
          </cell>
          <cell r="BG517">
            <v>124.65483234714004</v>
          </cell>
          <cell r="BH517">
            <v>498.61932938856017</v>
          </cell>
          <cell r="CH517" t="str">
            <v>MI - LAS - GS</v>
          </cell>
        </row>
        <row r="518">
          <cell r="E518" t="str">
            <v>Fixed</v>
          </cell>
          <cell r="F518" t="str">
            <v>Yes</v>
          </cell>
          <cell r="G518" t="str">
            <v>Yes</v>
          </cell>
          <cell r="H518" t="str">
            <v>No</v>
          </cell>
          <cell r="I518" t="str">
            <v>Yes</v>
          </cell>
          <cell r="X518">
            <v>76.050000000000011</v>
          </cell>
          <cell r="Y518">
            <v>380.25000000000006</v>
          </cell>
          <cell r="Z518">
            <v>1521.0000000000002</v>
          </cell>
          <cell r="AA518">
            <v>76.050000000000011</v>
          </cell>
          <cell r="AB518">
            <v>380.25000000000006</v>
          </cell>
          <cell r="AC518">
            <v>1521.0000000000002</v>
          </cell>
          <cell r="BC518">
            <v>77.608695652173921</v>
          </cell>
          <cell r="BD518">
            <v>388.04347826086962</v>
          </cell>
          <cell r="BE518">
            <v>1552.1739130434785</v>
          </cell>
          <cell r="BF518">
            <v>77.608695652173921</v>
          </cell>
          <cell r="BG518">
            <v>388.04347826086962</v>
          </cell>
          <cell r="BH518">
            <v>1552.1739130434785</v>
          </cell>
          <cell r="CH518" t="str">
            <v>MI - LAS - GS</v>
          </cell>
        </row>
        <row r="519">
          <cell r="E519" t="str">
            <v>Variable</v>
          </cell>
          <cell r="F519" t="str">
            <v>Yes</v>
          </cell>
          <cell r="G519" t="str">
            <v>Yes</v>
          </cell>
          <cell r="H519" t="str">
            <v>No</v>
          </cell>
          <cell r="I519" t="str">
            <v>Yes</v>
          </cell>
          <cell r="X519">
            <v>269.76447876447878</v>
          </cell>
          <cell r="Y519">
            <v>1348.8223938223937</v>
          </cell>
          <cell r="Z519">
            <v>5395.2895752895747</v>
          </cell>
          <cell r="AA519">
            <v>134.88223938223939</v>
          </cell>
          <cell r="AB519">
            <v>674.41119691119684</v>
          </cell>
          <cell r="AC519">
            <v>2697.6447876447874</v>
          </cell>
          <cell r="BC519">
            <v>270.138067061144</v>
          </cell>
          <cell r="BD519">
            <v>1350.6903353057201</v>
          </cell>
          <cell r="BE519">
            <v>5402.7613412228802</v>
          </cell>
          <cell r="BF519">
            <v>135.069033530572</v>
          </cell>
          <cell r="BG519">
            <v>675.34516765286003</v>
          </cell>
          <cell r="BH519">
            <v>2701.3806706114401</v>
          </cell>
          <cell r="CH519" t="str">
            <v>MI - LAS - GS</v>
          </cell>
        </row>
        <row r="520">
          <cell r="E520" t="str">
            <v>Fixed</v>
          </cell>
          <cell r="F520" t="str">
            <v>Yes</v>
          </cell>
          <cell r="G520" t="str">
            <v>No</v>
          </cell>
          <cell r="H520" t="str">
            <v>No</v>
          </cell>
          <cell r="I520" t="str">
            <v>No</v>
          </cell>
          <cell r="L520" t="str">
            <v>Non-Vol</v>
          </cell>
          <cell r="X520">
            <v>1308.9000000000001</v>
          </cell>
          <cell r="Y520">
            <v>1308.9000000000001</v>
          </cell>
          <cell r="Z520">
            <v>1308.9000000000001</v>
          </cell>
          <cell r="AA520">
            <v>1308.9000000000001</v>
          </cell>
          <cell r="AB520">
            <v>1308.9000000000001</v>
          </cell>
          <cell r="AC520">
            <v>1308.9000000000001</v>
          </cell>
          <cell r="BC520">
            <v>1269.5</v>
          </cell>
          <cell r="BD520">
            <v>1269.5</v>
          </cell>
          <cell r="BE520">
            <v>1269.5</v>
          </cell>
          <cell r="BF520">
            <v>1269.5</v>
          </cell>
          <cell r="BG520">
            <v>1269.5</v>
          </cell>
          <cell r="BH520">
            <v>1269.5</v>
          </cell>
          <cell r="CH520" t="str">
            <v>MI - LAS - GS</v>
          </cell>
        </row>
        <row r="521">
          <cell r="E521" t="str">
            <v>Fixed</v>
          </cell>
          <cell r="F521" t="str">
            <v>Yes</v>
          </cell>
          <cell r="G521" t="str">
            <v>No</v>
          </cell>
          <cell r="H521" t="str">
            <v>No</v>
          </cell>
          <cell r="I521" t="str">
            <v>No</v>
          </cell>
          <cell r="L521" t="str">
            <v>Non-Vol</v>
          </cell>
          <cell r="X521">
            <v>934</v>
          </cell>
          <cell r="Y521">
            <v>934</v>
          </cell>
          <cell r="Z521">
            <v>934</v>
          </cell>
          <cell r="AA521">
            <v>934</v>
          </cell>
          <cell r="AB521">
            <v>934</v>
          </cell>
          <cell r="AC521">
            <v>934</v>
          </cell>
          <cell r="BC521">
            <v>906</v>
          </cell>
          <cell r="BD521">
            <v>906</v>
          </cell>
          <cell r="BE521">
            <v>906</v>
          </cell>
          <cell r="BF521">
            <v>906</v>
          </cell>
          <cell r="BG521">
            <v>906</v>
          </cell>
          <cell r="BH521">
            <v>906</v>
          </cell>
          <cell r="CH521" t="str">
            <v>MI - LAS - GS</v>
          </cell>
        </row>
        <row r="522">
          <cell r="E522" t="str">
            <v>Fixed</v>
          </cell>
          <cell r="F522" t="str">
            <v>Yes</v>
          </cell>
          <cell r="G522" t="str">
            <v>No</v>
          </cell>
          <cell r="H522" t="str">
            <v>No</v>
          </cell>
          <cell r="I522" t="str">
            <v>No</v>
          </cell>
          <cell r="L522" t="str">
            <v>Non-Vol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BC522">
            <v>174.6</v>
          </cell>
          <cell r="BD522">
            <v>174.6</v>
          </cell>
          <cell r="BE522">
            <v>174.6</v>
          </cell>
          <cell r="BF522">
            <v>174.6</v>
          </cell>
          <cell r="BG522">
            <v>174.6</v>
          </cell>
          <cell r="BH522">
            <v>174.6</v>
          </cell>
          <cell r="CH522" t="str">
            <v>MI - LAS - GS</v>
          </cell>
        </row>
        <row r="523">
          <cell r="E523" t="str">
            <v>Variable</v>
          </cell>
          <cell r="F523" t="str">
            <v>Yes</v>
          </cell>
          <cell r="G523" t="str">
            <v>No</v>
          </cell>
          <cell r="H523" t="str">
            <v>No</v>
          </cell>
          <cell r="I523" t="str">
            <v>No</v>
          </cell>
          <cell r="X523">
            <v>515</v>
          </cell>
          <cell r="Y523">
            <v>2575</v>
          </cell>
          <cell r="Z523">
            <v>10300</v>
          </cell>
          <cell r="AA523">
            <v>257.5</v>
          </cell>
          <cell r="AB523">
            <v>1287.5</v>
          </cell>
          <cell r="AC523">
            <v>5150</v>
          </cell>
          <cell r="BC523">
            <v>500</v>
          </cell>
          <cell r="BD523">
            <v>2500</v>
          </cell>
          <cell r="BE523">
            <v>10000</v>
          </cell>
          <cell r="BF523">
            <v>250</v>
          </cell>
          <cell r="BG523">
            <v>1250</v>
          </cell>
          <cell r="BH523">
            <v>5000</v>
          </cell>
          <cell r="CH523" t="str">
            <v>MI - LAS - GS</v>
          </cell>
        </row>
        <row r="524">
          <cell r="E524" t="str">
            <v>Fixed</v>
          </cell>
          <cell r="F524" t="str">
            <v>Yes</v>
          </cell>
          <cell r="G524" t="str">
            <v>Yes</v>
          </cell>
          <cell r="H524" t="str">
            <v>No</v>
          </cell>
          <cell r="I524" t="str">
            <v>Yes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CH524" t="str">
            <v>MI - LAS - HS</v>
          </cell>
        </row>
        <row r="525">
          <cell r="E525" t="str">
            <v>Variable</v>
          </cell>
          <cell r="F525" t="str">
            <v>Yes</v>
          </cell>
          <cell r="G525" t="str">
            <v>Yes</v>
          </cell>
          <cell r="H525" t="str">
            <v>No</v>
          </cell>
          <cell r="I525" t="str">
            <v>Yes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CH525" t="str">
            <v>MI - LAS - HS</v>
          </cell>
        </row>
        <row r="526">
          <cell r="E526" t="str">
            <v>Variable</v>
          </cell>
          <cell r="F526" t="str">
            <v>No</v>
          </cell>
          <cell r="G526" t="str">
            <v>No</v>
          </cell>
          <cell r="H526" t="str">
            <v>No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CH526" t="str">
            <v>MI - LAS - HS</v>
          </cell>
        </row>
        <row r="527">
          <cell r="E527" t="str">
            <v>Variable</v>
          </cell>
          <cell r="F527" t="str">
            <v>No</v>
          </cell>
          <cell r="G527" t="str">
            <v>No</v>
          </cell>
          <cell r="H527" t="str">
            <v>No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CH527" t="str">
            <v>MI - LAS - HS</v>
          </cell>
        </row>
        <row r="528">
          <cell r="E528" t="str">
            <v>Variable</v>
          </cell>
          <cell r="F528" t="str">
            <v>No</v>
          </cell>
          <cell r="G528" t="str">
            <v>No</v>
          </cell>
          <cell r="H528" t="str">
            <v>No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CH528" t="str">
            <v>MI - LAS - HS</v>
          </cell>
        </row>
        <row r="529">
          <cell r="E529" t="str">
            <v>Variable</v>
          </cell>
          <cell r="F529" t="str">
            <v>No</v>
          </cell>
          <cell r="G529" t="str">
            <v>No</v>
          </cell>
          <cell r="H529" t="str">
            <v>No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CH529" t="str">
            <v>MI - LAS - HS</v>
          </cell>
        </row>
        <row r="530">
          <cell r="E530" t="str">
            <v>Fixed</v>
          </cell>
          <cell r="F530" t="str">
            <v>No</v>
          </cell>
          <cell r="G530" t="str">
            <v>No</v>
          </cell>
          <cell r="H530" t="str">
            <v>No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CH530" t="str">
            <v>MI - LAS - HS</v>
          </cell>
        </row>
        <row r="531">
          <cell r="E531" t="str">
            <v>Fixed</v>
          </cell>
          <cell r="F531" t="str">
            <v>Yes</v>
          </cell>
          <cell r="G531" t="str">
            <v>No</v>
          </cell>
          <cell r="H531" t="str">
            <v>No</v>
          </cell>
          <cell r="I531" t="str">
            <v>No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CH531" t="str">
            <v>MI - LAS - HS</v>
          </cell>
        </row>
        <row r="532">
          <cell r="E532" t="str">
            <v>Fixed</v>
          </cell>
          <cell r="F532" t="str">
            <v>No</v>
          </cell>
          <cell r="G532" t="str">
            <v>No</v>
          </cell>
          <cell r="H532" t="str">
            <v>No</v>
          </cell>
          <cell r="L532" t="str">
            <v>Non-Vol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CH532" t="str">
            <v>MI - LAS - HS</v>
          </cell>
        </row>
        <row r="533">
          <cell r="E533" t="str">
            <v>Fixed</v>
          </cell>
          <cell r="F533" t="str">
            <v>Yes</v>
          </cell>
          <cell r="G533" t="str">
            <v>No</v>
          </cell>
          <cell r="H533" t="str">
            <v>No</v>
          </cell>
          <cell r="I533" t="str">
            <v>No</v>
          </cell>
          <cell r="L533" t="str">
            <v>Non-Vol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CH533" t="str">
            <v>MI - LAS - HS</v>
          </cell>
        </row>
        <row r="534">
          <cell r="F534" t="str">
            <v>No</v>
          </cell>
          <cell r="G534" t="str">
            <v>No</v>
          </cell>
          <cell r="H534" t="str">
            <v>No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CH534" t="str">
            <v>MI - LAS - HS</v>
          </cell>
        </row>
        <row r="535">
          <cell r="E535" t="str">
            <v>Fixed</v>
          </cell>
          <cell r="F535" t="str">
            <v>Yes</v>
          </cell>
          <cell r="G535" t="str">
            <v>No</v>
          </cell>
          <cell r="H535" t="str">
            <v>No</v>
          </cell>
          <cell r="I535" t="str">
            <v>No</v>
          </cell>
          <cell r="X535">
            <v>1410</v>
          </cell>
          <cell r="Y535">
            <v>1410</v>
          </cell>
          <cell r="Z535">
            <v>1410</v>
          </cell>
          <cell r="AA535">
            <v>1410</v>
          </cell>
          <cell r="AB535">
            <v>1410</v>
          </cell>
          <cell r="AC535">
            <v>1410</v>
          </cell>
          <cell r="BC535">
            <v>1370</v>
          </cell>
          <cell r="BD535">
            <v>1370</v>
          </cell>
          <cell r="BE535">
            <v>1370</v>
          </cell>
          <cell r="BF535">
            <v>1370</v>
          </cell>
          <cell r="BG535">
            <v>1370</v>
          </cell>
          <cell r="BH535">
            <v>1370</v>
          </cell>
          <cell r="CH535" t="str">
            <v>MI - LAS - HS</v>
          </cell>
        </row>
        <row r="536">
          <cell r="E536" t="str">
            <v>Fixed</v>
          </cell>
          <cell r="F536" t="str">
            <v>Yes</v>
          </cell>
          <cell r="G536" t="str">
            <v>No</v>
          </cell>
          <cell r="H536" t="str">
            <v>No</v>
          </cell>
          <cell r="I536" t="str">
            <v>No</v>
          </cell>
          <cell r="X536">
            <v>0</v>
          </cell>
          <cell r="Y536">
            <v>4020.0000000000005</v>
          </cell>
          <cell r="Z536">
            <v>4020.0000000000005</v>
          </cell>
          <cell r="AA536">
            <v>0</v>
          </cell>
          <cell r="AB536">
            <v>4020.0000000000005</v>
          </cell>
          <cell r="AC536">
            <v>4020.0000000000005</v>
          </cell>
          <cell r="BC536">
            <v>0</v>
          </cell>
          <cell r="BD536">
            <v>3900</v>
          </cell>
          <cell r="BE536">
            <v>3900</v>
          </cell>
          <cell r="BF536">
            <v>0</v>
          </cell>
          <cell r="BG536">
            <v>3900</v>
          </cell>
          <cell r="BH536">
            <v>3900</v>
          </cell>
          <cell r="CH536" t="str">
            <v>MI - LAS - HS</v>
          </cell>
        </row>
        <row r="537">
          <cell r="E537" t="str">
            <v>Fixed</v>
          </cell>
          <cell r="F537" t="str">
            <v>Yes</v>
          </cell>
          <cell r="G537" t="str">
            <v>No</v>
          </cell>
          <cell r="H537" t="str">
            <v>No</v>
          </cell>
          <cell r="I537" t="str">
            <v>No</v>
          </cell>
          <cell r="X537">
            <v>0</v>
          </cell>
          <cell r="Y537">
            <v>0</v>
          </cell>
          <cell r="Z537">
            <v>10050</v>
          </cell>
          <cell r="AA537">
            <v>0</v>
          </cell>
          <cell r="AB537">
            <v>0</v>
          </cell>
          <cell r="AC537">
            <v>10050</v>
          </cell>
          <cell r="BC537">
            <v>0</v>
          </cell>
          <cell r="BD537">
            <v>0</v>
          </cell>
          <cell r="BE537">
            <v>9750</v>
          </cell>
          <cell r="BF537">
            <v>0</v>
          </cell>
          <cell r="BG537">
            <v>0</v>
          </cell>
          <cell r="BH537">
            <v>9750</v>
          </cell>
          <cell r="CH537" t="str">
            <v>MI - LAS - HS</v>
          </cell>
        </row>
        <row r="538">
          <cell r="E538" t="str">
            <v>Fixed</v>
          </cell>
          <cell r="F538" t="str">
            <v>Yes</v>
          </cell>
          <cell r="G538" t="str">
            <v>No</v>
          </cell>
          <cell r="H538" t="str">
            <v>Yes</v>
          </cell>
          <cell r="I538" t="str">
            <v>Yes</v>
          </cell>
          <cell r="X538">
            <v>61.137176938369777</v>
          </cell>
          <cell r="Y538">
            <v>305.68588469184886</v>
          </cell>
          <cell r="Z538">
            <v>1222.7435387673954</v>
          </cell>
          <cell r="AA538">
            <v>61.137176938369777</v>
          </cell>
          <cell r="AB538">
            <v>305.68588469184886</v>
          </cell>
          <cell r="AC538">
            <v>1222.7435387673954</v>
          </cell>
          <cell r="BC538">
            <v>62.006172839506178</v>
          </cell>
          <cell r="BD538">
            <v>310.03086419753089</v>
          </cell>
          <cell r="BE538">
            <v>1240.1234567901236</v>
          </cell>
          <cell r="BF538">
            <v>62.006172839506178</v>
          </cell>
          <cell r="BG538">
            <v>310.03086419753089</v>
          </cell>
          <cell r="BH538">
            <v>1240.1234567901236</v>
          </cell>
          <cell r="CH538" t="str">
            <v>MI - LAS - HS</v>
          </cell>
        </row>
        <row r="539">
          <cell r="E539" t="str">
            <v>Variable</v>
          </cell>
          <cell r="F539" t="str">
            <v>Yes</v>
          </cell>
          <cell r="G539" t="str">
            <v>No</v>
          </cell>
          <cell r="H539" t="str">
            <v>Yes</v>
          </cell>
          <cell r="I539" t="str">
            <v>Yes</v>
          </cell>
          <cell r="X539">
            <v>50.735521235521233</v>
          </cell>
          <cell r="Y539">
            <v>253.67760617760615</v>
          </cell>
          <cell r="Z539">
            <v>1014.7104247104246</v>
          </cell>
          <cell r="AA539">
            <v>25.367760617760617</v>
          </cell>
          <cell r="AB539">
            <v>126.83880308880308</v>
          </cell>
          <cell r="AC539">
            <v>507.3552123552123</v>
          </cell>
          <cell r="BC539">
            <v>49.861932938856022</v>
          </cell>
          <cell r="BD539">
            <v>249.30966469428009</v>
          </cell>
          <cell r="BE539">
            <v>997.23865877712035</v>
          </cell>
          <cell r="BF539">
            <v>24.930966469428011</v>
          </cell>
          <cell r="BG539">
            <v>124.65483234714004</v>
          </cell>
          <cell r="BH539">
            <v>498.61932938856017</v>
          </cell>
          <cell r="CH539" t="str">
            <v>MI - LAS - HS</v>
          </cell>
        </row>
        <row r="540">
          <cell r="E540" t="str">
            <v>Fixed</v>
          </cell>
          <cell r="F540" t="str">
            <v>Yes</v>
          </cell>
          <cell r="G540" t="str">
            <v>Yes</v>
          </cell>
          <cell r="H540" t="str">
            <v>No</v>
          </cell>
          <cell r="I540" t="str">
            <v>Yes</v>
          </cell>
          <cell r="X540">
            <v>186.86282306163019</v>
          </cell>
          <cell r="Y540">
            <v>934.31411530815103</v>
          </cell>
          <cell r="Z540">
            <v>3737.2564612326041</v>
          </cell>
          <cell r="AA540">
            <v>186.86282306163019</v>
          </cell>
          <cell r="AB540">
            <v>934.31411530815103</v>
          </cell>
          <cell r="AC540">
            <v>3737.2564612326041</v>
          </cell>
          <cell r="BC540">
            <v>182.99382716049385</v>
          </cell>
          <cell r="BD540">
            <v>914.96913580246928</v>
          </cell>
          <cell r="BE540">
            <v>3659.8765432098771</v>
          </cell>
          <cell r="BF540">
            <v>182.99382716049385</v>
          </cell>
          <cell r="BG540">
            <v>914.96913580246928</v>
          </cell>
          <cell r="BH540">
            <v>3659.8765432098771</v>
          </cell>
          <cell r="CH540" t="str">
            <v>MI - LAS - HS</v>
          </cell>
        </row>
        <row r="541">
          <cell r="E541" t="str">
            <v>Variable</v>
          </cell>
          <cell r="F541" t="str">
            <v>Yes</v>
          </cell>
          <cell r="G541" t="str">
            <v>Yes</v>
          </cell>
          <cell r="H541" t="str">
            <v>No</v>
          </cell>
          <cell r="I541" t="str">
            <v>Yes</v>
          </cell>
          <cell r="X541">
            <v>269.76447876447878</v>
          </cell>
          <cell r="Y541">
            <v>1348.8223938223937</v>
          </cell>
          <cell r="Z541">
            <v>5395.2895752895747</v>
          </cell>
          <cell r="AA541">
            <v>134.88223938223939</v>
          </cell>
          <cell r="AB541">
            <v>674.41119691119684</v>
          </cell>
          <cell r="AC541">
            <v>2697.6447876447874</v>
          </cell>
          <cell r="BC541">
            <v>270.138067061144</v>
          </cell>
          <cell r="BD541">
            <v>1350.6903353057201</v>
          </cell>
          <cell r="BE541">
            <v>5402.7613412228802</v>
          </cell>
          <cell r="BF541">
            <v>135.069033530572</v>
          </cell>
          <cell r="BG541">
            <v>675.34516765286003</v>
          </cell>
          <cell r="BH541">
            <v>2701.3806706114401</v>
          </cell>
          <cell r="CH541" t="str">
            <v>MI - LAS - HS</v>
          </cell>
        </row>
        <row r="542">
          <cell r="E542" t="str">
            <v>Fixed</v>
          </cell>
          <cell r="F542" t="str">
            <v>Yes</v>
          </cell>
          <cell r="G542" t="str">
            <v>No</v>
          </cell>
          <cell r="H542" t="str">
            <v>No</v>
          </cell>
          <cell r="I542" t="str">
            <v>No</v>
          </cell>
          <cell r="L542" t="str">
            <v>Non-Vol</v>
          </cell>
          <cell r="X542">
            <v>1308.9000000000001</v>
          </cell>
          <cell r="Y542">
            <v>1308.9000000000001</v>
          </cell>
          <cell r="Z542">
            <v>1308.9000000000001</v>
          </cell>
          <cell r="AA542">
            <v>1308.9000000000001</v>
          </cell>
          <cell r="AB542">
            <v>1308.9000000000001</v>
          </cell>
          <cell r="AC542">
            <v>1308.9000000000001</v>
          </cell>
          <cell r="BC542">
            <v>1269.5</v>
          </cell>
          <cell r="BD542">
            <v>1269.5</v>
          </cell>
          <cell r="BE542">
            <v>1269.5</v>
          </cell>
          <cell r="BF542">
            <v>1269.5</v>
          </cell>
          <cell r="BG542">
            <v>1269.5</v>
          </cell>
          <cell r="BH542">
            <v>1269.5</v>
          </cell>
          <cell r="CH542" t="str">
            <v>MI - LAS - HS</v>
          </cell>
        </row>
        <row r="543">
          <cell r="E543" t="str">
            <v>Fixed</v>
          </cell>
          <cell r="F543" t="str">
            <v>Yes</v>
          </cell>
          <cell r="G543" t="str">
            <v>No</v>
          </cell>
          <cell r="H543" t="str">
            <v>No</v>
          </cell>
          <cell r="I543" t="str">
            <v>No</v>
          </cell>
          <cell r="L543" t="str">
            <v>Non-Vol</v>
          </cell>
          <cell r="X543">
            <v>934</v>
          </cell>
          <cell r="Y543">
            <v>934</v>
          </cell>
          <cell r="Z543">
            <v>934</v>
          </cell>
          <cell r="AA543">
            <v>934</v>
          </cell>
          <cell r="AB543">
            <v>934</v>
          </cell>
          <cell r="AC543">
            <v>934</v>
          </cell>
          <cell r="BC543">
            <v>906</v>
          </cell>
          <cell r="BD543">
            <v>906</v>
          </cell>
          <cell r="BE543">
            <v>906</v>
          </cell>
          <cell r="BF543">
            <v>906</v>
          </cell>
          <cell r="BG543">
            <v>906</v>
          </cell>
          <cell r="BH543">
            <v>906</v>
          </cell>
          <cell r="CH543" t="str">
            <v>MI - LAS - HS</v>
          </cell>
        </row>
        <row r="544">
          <cell r="E544" t="str">
            <v>Fixed</v>
          </cell>
          <cell r="F544" t="str">
            <v>Yes</v>
          </cell>
          <cell r="G544" t="str">
            <v>No</v>
          </cell>
          <cell r="H544" t="str">
            <v>No</v>
          </cell>
          <cell r="I544" t="str">
            <v>No</v>
          </cell>
          <cell r="L544" t="str">
            <v>Non-Vol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BC544">
            <v>174.6</v>
          </cell>
          <cell r="BD544">
            <v>174.6</v>
          </cell>
          <cell r="BE544">
            <v>174.6</v>
          </cell>
          <cell r="BF544">
            <v>174.6</v>
          </cell>
          <cell r="BG544">
            <v>174.6</v>
          </cell>
          <cell r="BH544">
            <v>174.6</v>
          </cell>
          <cell r="CH544" t="str">
            <v>MI - LAS - HS</v>
          </cell>
        </row>
        <row r="545">
          <cell r="E545" t="str">
            <v>Variable</v>
          </cell>
          <cell r="F545" t="str">
            <v>Yes</v>
          </cell>
          <cell r="G545" t="str">
            <v>No</v>
          </cell>
          <cell r="H545" t="str">
            <v>No</v>
          </cell>
          <cell r="I545" t="str">
            <v>No</v>
          </cell>
          <cell r="X545">
            <v>515</v>
          </cell>
          <cell r="Y545">
            <v>2575</v>
          </cell>
          <cell r="Z545">
            <v>10300</v>
          </cell>
          <cell r="AA545">
            <v>257.5</v>
          </cell>
          <cell r="AB545">
            <v>1287.5</v>
          </cell>
          <cell r="AC545">
            <v>5150</v>
          </cell>
          <cell r="BC545">
            <v>500</v>
          </cell>
          <cell r="BD545">
            <v>2500</v>
          </cell>
          <cell r="BE545">
            <v>10000</v>
          </cell>
          <cell r="BF545">
            <v>250</v>
          </cell>
          <cell r="BG545">
            <v>1250</v>
          </cell>
          <cell r="BH545">
            <v>5000</v>
          </cell>
          <cell r="CH545" t="str">
            <v>MI - LAS - HS</v>
          </cell>
        </row>
        <row r="546">
          <cell r="E546" t="str">
            <v>Fixed</v>
          </cell>
          <cell r="F546" t="str">
            <v>Yes</v>
          </cell>
          <cell r="G546" t="str">
            <v>Yes</v>
          </cell>
          <cell r="H546" t="str">
            <v>No</v>
          </cell>
          <cell r="I546" t="str">
            <v>Yes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CH546" t="str">
            <v>MI - LAW - GS</v>
          </cell>
        </row>
        <row r="547">
          <cell r="E547" t="str">
            <v>Variable</v>
          </cell>
          <cell r="F547" t="str">
            <v>Yes</v>
          </cell>
          <cell r="G547" t="str">
            <v>Yes</v>
          </cell>
          <cell r="H547" t="str">
            <v>No</v>
          </cell>
          <cell r="I547" t="str">
            <v>Yes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CH547" t="str">
            <v>MI - LAW - GS</v>
          </cell>
        </row>
        <row r="548">
          <cell r="E548" t="str">
            <v>Variable</v>
          </cell>
          <cell r="F548" t="str">
            <v>No</v>
          </cell>
          <cell r="G548" t="str">
            <v>No</v>
          </cell>
          <cell r="H548" t="str">
            <v>No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CH548" t="str">
            <v>MI - LAW - GS</v>
          </cell>
        </row>
        <row r="549">
          <cell r="E549" t="str">
            <v>Variable</v>
          </cell>
          <cell r="F549" t="str">
            <v>No</v>
          </cell>
          <cell r="G549" t="str">
            <v>No</v>
          </cell>
          <cell r="H549" t="str">
            <v>No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CH549" t="str">
            <v>MI - LAW - GS</v>
          </cell>
        </row>
        <row r="550">
          <cell r="E550" t="str">
            <v>Variable</v>
          </cell>
          <cell r="F550" t="str">
            <v>No</v>
          </cell>
          <cell r="G550" t="str">
            <v>No</v>
          </cell>
          <cell r="H550" t="str">
            <v>No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CH550" t="str">
            <v>MI - LAW - GS</v>
          </cell>
        </row>
        <row r="551">
          <cell r="E551" t="str">
            <v>Variable</v>
          </cell>
          <cell r="F551" t="str">
            <v>No</v>
          </cell>
          <cell r="G551" t="str">
            <v>No</v>
          </cell>
          <cell r="H551" t="str">
            <v>No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CH551" t="str">
            <v>MI - LAW - GS</v>
          </cell>
        </row>
        <row r="552">
          <cell r="E552" t="str">
            <v>Fixed</v>
          </cell>
          <cell r="F552" t="str">
            <v>Yes</v>
          </cell>
          <cell r="G552" t="str">
            <v>No</v>
          </cell>
          <cell r="H552" t="str">
            <v>No</v>
          </cell>
          <cell r="I552" t="str">
            <v>No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CH552" t="str">
            <v>MI - LAW - GS</v>
          </cell>
        </row>
        <row r="553">
          <cell r="E553" t="str">
            <v>Fixed</v>
          </cell>
          <cell r="F553" t="str">
            <v>No</v>
          </cell>
          <cell r="G553" t="str">
            <v>No</v>
          </cell>
          <cell r="H553" t="str">
            <v>No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CH553" t="str">
            <v>MI - LAW - GS</v>
          </cell>
        </row>
        <row r="554">
          <cell r="E554" t="str">
            <v>Fixed</v>
          </cell>
          <cell r="F554" t="str">
            <v>No</v>
          </cell>
          <cell r="G554" t="str">
            <v>No</v>
          </cell>
          <cell r="H554" t="str">
            <v>No</v>
          </cell>
          <cell r="L554" t="str">
            <v>Non-Vol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CH554" t="str">
            <v>MI - LAW - GS</v>
          </cell>
        </row>
        <row r="555">
          <cell r="E555" t="str">
            <v>Fixed</v>
          </cell>
          <cell r="F555" t="str">
            <v>Yes</v>
          </cell>
          <cell r="G555" t="str">
            <v>No</v>
          </cell>
          <cell r="H555" t="str">
            <v>No</v>
          </cell>
          <cell r="I555" t="str">
            <v>No</v>
          </cell>
          <cell r="L555" t="str">
            <v>Non-Vol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CH555" t="str">
            <v>MI - LAW - GS</v>
          </cell>
        </row>
        <row r="556">
          <cell r="F556" t="str">
            <v>No</v>
          </cell>
          <cell r="G556" t="str">
            <v>No</v>
          </cell>
          <cell r="H556" t="str">
            <v>No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CH556" t="str">
            <v>MI - LAW - GS</v>
          </cell>
        </row>
        <row r="557">
          <cell r="E557" t="str">
            <v>Fixed</v>
          </cell>
          <cell r="F557" t="str">
            <v>Yes</v>
          </cell>
          <cell r="G557" t="str">
            <v>No</v>
          </cell>
          <cell r="H557" t="str">
            <v>No</v>
          </cell>
          <cell r="I557" t="str">
            <v>No</v>
          </cell>
          <cell r="X557">
            <v>755</v>
          </cell>
          <cell r="Y557">
            <v>755</v>
          </cell>
          <cell r="Z557">
            <v>755</v>
          </cell>
          <cell r="AA557">
            <v>755</v>
          </cell>
          <cell r="AB557">
            <v>755</v>
          </cell>
          <cell r="AC557">
            <v>755</v>
          </cell>
          <cell r="BC557">
            <v>730</v>
          </cell>
          <cell r="BD557">
            <v>730</v>
          </cell>
          <cell r="BE557">
            <v>730</v>
          </cell>
          <cell r="BF557">
            <v>730</v>
          </cell>
          <cell r="BG557">
            <v>730</v>
          </cell>
          <cell r="BH557">
            <v>730</v>
          </cell>
          <cell r="CH557" t="str">
            <v>MI - LAW - GS</v>
          </cell>
        </row>
        <row r="558">
          <cell r="E558" t="str">
            <v>Fixed</v>
          </cell>
          <cell r="F558" t="str">
            <v>Yes</v>
          </cell>
          <cell r="G558" t="str">
            <v>No</v>
          </cell>
          <cell r="H558" t="str">
            <v>No</v>
          </cell>
          <cell r="I558" t="str">
            <v>No</v>
          </cell>
          <cell r="X558">
            <v>0</v>
          </cell>
          <cell r="Y558">
            <v>2140</v>
          </cell>
          <cell r="Z558">
            <v>2140</v>
          </cell>
          <cell r="AA558">
            <v>0</v>
          </cell>
          <cell r="AB558">
            <v>2140</v>
          </cell>
          <cell r="AC558">
            <v>2140</v>
          </cell>
          <cell r="BC558">
            <v>0</v>
          </cell>
          <cell r="BD558">
            <v>2080</v>
          </cell>
          <cell r="BE558">
            <v>2080</v>
          </cell>
          <cell r="BF558">
            <v>0</v>
          </cell>
          <cell r="BG558">
            <v>2080</v>
          </cell>
          <cell r="BH558">
            <v>2080</v>
          </cell>
          <cell r="CH558" t="str">
            <v>MI - LAW - GS</v>
          </cell>
        </row>
        <row r="559">
          <cell r="E559" t="str">
            <v>Fixed</v>
          </cell>
          <cell r="F559" t="str">
            <v>Yes</v>
          </cell>
          <cell r="G559" t="str">
            <v>No</v>
          </cell>
          <cell r="H559" t="str">
            <v>No</v>
          </cell>
          <cell r="I559" t="str">
            <v>No</v>
          </cell>
          <cell r="X559">
            <v>0</v>
          </cell>
          <cell r="Y559">
            <v>0</v>
          </cell>
          <cell r="Z559">
            <v>5325</v>
          </cell>
          <cell r="AA559">
            <v>0</v>
          </cell>
          <cell r="AB559">
            <v>0</v>
          </cell>
          <cell r="AC559">
            <v>5325</v>
          </cell>
          <cell r="BC559">
            <v>0</v>
          </cell>
          <cell r="BD559">
            <v>0</v>
          </cell>
          <cell r="BE559">
            <v>5175</v>
          </cell>
          <cell r="BF559">
            <v>0</v>
          </cell>
          <cell r="BG559">
            <v>0</v>
          </cell>
          <cell r="BH559">
            <v>5175</v>
          </cell>
          <cell r="CH559" t="str">
            <v>MI - LAW - GS</v>
          </cell>
        </row>
        <row r="560">
          <cell r="E560" t="str">
            <v>Fixed</v>
          </cell>
          <cell r="F560" t="str">
            <v>Yes</v>
          </cell>
          <cell r="G560" t="str">
            <v>No</v>
          </cell>
          <cell r="H560" t="str">
            <v>Yes</v>
          </cell>
          <cell r="I560" t="str">
            <v>Yes</v>
          </cell>
          <cell r="X560">
            <v>60.45</v>
          </cell>
          <cell r="Y560">
            <v>302.25</v>
          </cell>
          <cell r="Z560">
            <v>1209</v>
          </cell>
          <cell r="AA560">
            <v>60.45</v>
          </cell>
          <cell r="AB560">
            <v>302.25</v>
          </cell>
          <cell r="AC560">
            <v>1209</v>
          </cell>
          <cell r="BC560">
            <v>62.391304347826093</v>
          </cell>
          <cell r="BD560">
            <v>311.95652173913049</v>
          </cell>
          <cell r="BE560">
            <v>1247.826086956522</v>
          </cell>
          <cell r="BF560">
            <v>62.391304347826093</v>
          </cell>
          <cell r="BG560">
            <v>311.95652173913049</v>
          </cell>
          <cell r="BH560">
            <v>1247.826086956522</v>
          </cell>
          <cell r="CH560" t="str">
            <v>MI - LAW - GS</v>
          </cell>
        </row>
        <row r="561">
          <cell r="E561" t="str">
            <v>Variable</v>
          </cell>
          <cell r="F561" t="str">
            <v>Yes</v>
          </cell>
          <cell r="G561" t="str">
            <v>No</v>
          </cell>
          <cell r="H561" t="str">
            <v>Yes</v>
          </cell>
          <cell r="I561" t="str">
            <v>Yes</v>
          </cell>
          <cell r="X561">
            <v>50.735521235521233</v>
          </cell>
          <cell r="Y561">
            <v>253.67760617760615</v>
          </cell>
          <cell r="Z561">
            <v>1014.7104247104246</v>
          </cell>
          <cell r="AA561">
            <v>25.367760617760617</v>
          </cell>
          <cell r="AB561">
            <v>126.83880308880308</v>
          </cell>
          <cell r="AC561">
            <v>507.3552123552123</v>
          </cell>
          <cell r="BC561">
            <v>49.861932938856022</v>
          </cell>
          <cell r="BD561">
            <v>249.30966469428009</v>
          </cell>
          <cell r="BE561">
            <v>997.23865877712035</v>
          </cell>
          <cell r="BF561">
            <v>24.930966469428011</v>
          </cell>
          <cell r="BG561">
            <v>124.65483234714004</v>
          </cell>
          <cell r="BH561">
            <v>498.61932938856017</v>
          </cell>
          <cell r="CH561" t="str">
            <v>MI - LAW - GS</v>
          </cell>
        </row>
        <row r="562">
          <cell r="E562" t="str">
            <v>Fixed</v>
          </cell>
          <cell r="F562" t="str">
            <v>Yes</v>
          </cell>
          <cell r="G562" t="str">
            <v>Yes</v>
          </cell>
          <cell r="H562" t="str">
            <v>No</v>
          </cell>
          <cell r="I562" t="str">
            <v>Yes</v>
          </cell>
          <cell r="X562">
            <v>76.050000000000011</v>
          </cell>
          <cell r="Y562">
            <v>380.25000000000006</v>
          </cell>
          <cell r="Z562">
            <v>1521.0000000000002</v>
          </cell>
          <cell r="AA562">
            <v>76.050000000000011</v>
          </cell>
          <cell r="AB562">
            <v>380.25000000000006</v>
          </cell>
          <cell r="AC562">
            <v>1521.0000000000002</v>
          </cell>
          <cell r="BC562">
            <v>77.608695652173921</v>
          </cell>
          <cell r="BD562">
            <v>388.04347826086962</v>
          </cell>
          <cell r="BE562">
            <v>1552.1739130434785</v>
          </cell>
          <cell r="BF562">
            <v>77.608695652173921</v>
          </cell>
          <cell r="BG562">
            <v>388.04347826086962</v>
          </cell>
          <cell r="BH562">
            <v>1552.1739130434785</v>
          </cell>
          <cell r="CH562" t="str">
            <v>MI - LAW - GS</v>
          </cell>
        </row>
        <row r="563">
          <cell r="E563" t="str">
            <v>Variable</v>
          </cell>
          <cell r="F563" t="str">
            <v>Yes</v>
          </cell>
          <cell r="G563" t="str">
            <v>Yes</v>
          </cell>
          <cell r="H563" t="str">
            <v>No</v>
          </cell>
          <cell r="I563" t="str">
            <v>Yes</v>
          </cell>
          <cell r="X563">
            <v>269.76447876447878</v>
          </cell>
          <cell r="Y563">
            <v>1348.8223938223937</v>
          </cell>
          <cell r="Z563">
            <v>5395.2895752895747</v>
          </cell>
          <cell r="AA563">
            <v>134.88223938223939</v>
          </cell>
          <cell r="AB563">
            <v>674.41119691119684</v>
          </cell>
          <cell r="AC563">
            <v>2697.6447876447874</v>
          </cell>
          <cell r="BC563">
            <v>270.138067061144</v>
          </cell>
          <cell r="BD563">
            <v>1350.6903353057201</v>
          </cell>
          <cell r="BE563">
            <v>5402.7613412228802</v>
          </cell>
          <cell r="BF563">
            <v>135.069033530572</v>
          </cell>
          <cell r="BG563">
            <v>675.34516765286003</v>
          </cell>
          <cell r="BH563">
            <v>2701.3806706114401</v>
          </cell>
          <cell r="CH563" t="str">
            <v>MI - LAW - GS</v>
          </cell>
        </row>
        <row r="564">
          <cell r="E564" t="str">
            <v>Fixed</v>
          </cell>
          <cell r="F564" t="str">
            <v>Yes</v>
          </cell>
          <cell r="G564" t="str">
            <v>No</v>
          </cell>
          <cell r="H564" t="str">
            <v>No</v>
          </cell>
          <cell r="I564" t="str">
            <v>No</v>
          </cell>
          <cell r="L564" t="str">
            <v>Non-Vol</v>
          </cell>
          <cell r="X564">
            <v>1308.9000000000001</v>
          </cell>
          <cell r="Y564">
            <v>1308.9000000000001</v>
          </cell>
          <cell r="Z564">
            <v>1308.9000000000001</v>
          </cell>
          <cell r="AA564">
            <v>1308.9000000000001</v>
          </cell>
          <cell r="AB564">
            <v>1308.9000000000001</v>
          </cell>
          <cell r="AC564">
            <v>1308.9000000000001</v>
          </cell>
          <cell r="BC564">
            <v>1269.5</v>
          </cell>
          <cell r="BD564">
            <v>1269.5</v>
          </cell>
          <cell r="BE564">
            <v>1269.5</v>
          </cell>
          <cell r="BF564">
            <v>1269.5</v>
          </cell>
          <cell r="BG564">
            <v>1269.5</v>
          </cell>
          <cell r="BH564">
            <v>1269.5</v>
          </cell>
          <cell r="CH564" t="str">
            <v>MI - LAW - GS</v>
          </cell>
        </row>
        <row r="565">
          <cell r="E565" t="str">
            <v>Fixed</v>
          </cell>
          <cell r="F565" t="str">
            <v>Yes</v>
          </cell>
          <cell r="G565" t="str">
            <v>No</v>
          </cell>
          <cell r="H565" t="str">
            <v>No</v>
          </cell>
          <cell r="I565" t="str">
            <v>No</v>
          </cell>
          <cell r="L565" t="str">
            <v>Non-Vol</v>
          </cell>
          <cell r="X565">
            <v>934</v>
          </cell>
          <cell r="Y565">
            <v>934</v>
          </cell>
          <cell r="Z565">
            <v>934</v>
          </cell>
          <cell r="AA565">
            <v>934</v>
          </cell>
          <cell r="AB565">
            <v>934</v>
          </cell>
          <cell r="AC565">
            <v>934</v>
          </cell>
          <cell r="BC565">
            <v>906</v>
          </cell>
          <cell r="BD565">
            <v>906</v>
          </cell>
          <cell r="BE565">
            <v>906</v>
          </cell>
          <cell r="BF565">
            <v>906</v>
          </cell>
          <cell r="BG565">
            <v>906</v>
          </cell>
          <cell r="BH565">
            <v>906</v>
          </cell>
          <cell r="CH565" t="str">
            <v>MI - LAW - GS</v>
          </cell>
        </row>
        <row r="566">
          <cell r="E566" t="str">
            <v>Fixed</v>
          </cell>
          <cell r="F566" t="str">
            <v>Yes</v>
          </cell>
          <cell r="G566" t="str">
            <v>No</v>
          </cell>
          <cell r="H566" t="str">
            <v>No</v>
          </cell>
          <cell r="I566" t="str">
            <v>No</v>
          </cell>
          <cell r="L566" t="str">
            <v>Non-Vol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BC566">
            <v>174.6</v>
          </cell>
          <cell r="BD566">
            <v>174.6</v>
          </cell>
          <cell r="BE566">
            <v>174.6</v>
          </cell>
          <cell r="BF566">
            <v>174.6</v>
          </cell>
          <cell r="BG566">
            <v>174.6</v>
          </cell>
          <cell r="BH566">
            <v>174.6</v>
          </cell>
          <cell r="CH566" t="str">
            <v>MI - LAW - GS</v>
          </cell>
        </row>
        <row r="567">
          <cell r="E567" t="str">
            <v>Variable</v>
          </cell>
          <cell r="F567" t="str">
            <v>Yes</v>
          </cell>
          <cell r="G567" t="str">
            <v>No</v>
          </cell>
          <cell r="H567" t="str">
            <v>No</v>
          </cell>
          <cell r="I567" t="str">
            <v>No</v>
          </cell>
          <cell r="X567">
            <v>450</v>
          </cell>
          <cell r="Y567">
            <v>2250</v>
          </cell>
          <cell r="Z567">
            <v>9000</v>
          </cell>
          <cell r="AA567">
            <v>225</v>
          </cell>
          <cell r="AB567">
            <v>1125</v>
          </cell>
          <cell r="AC567">
            <v>4500</v>
          </cell>
          <cell r="BC567">
            <v>434.99999999999994</v>
          </cell>
          <cell r="BD567">
            <v>2175</v>
          </cell>
          <cell r="BE567">
            <v>8700</v>
          </cell>
          <cell r="BF567">
            <v>217.49999999999997</v>
          </cell>
          <cell r="BG567">
            <v>1087.5</v>
          </cell>
          <cell r="BH567">
            <v>4350</v>
          </cell>
          <cell r="CH567" t="str">
            <v>MI - LAW - GS</v>
          </cell>
        </row>
        <row r="568">
          <cell r="E568" t="str">
            <v>Variable</v>
          </cell>
          <cell r="F568" t="str">
            <v>No</v>
          </cell>
          <cell r="G568" t="str">
            <v>No</v>
          </cell>
          <cell r="H568" t="str">
            <v>No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CH568" t="str">
            <v>MI - LAW - HS</v>
          </cell>
        </row>
        <row r="569">
          <cell r="E569" t="str">
            <v>Variable</v>
          </cell>
          <cell r="F569" t="str">
            <v>No</v>
          </cell>
          <cell r="G569" t="str">
            <v>No</v>
          </cell>
          <cell r="H569" t="str">
            <v>No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CH569" t="str">
            <v>MI - LAW - HS</v>
          </cell>
        </row>
        <row r="570">
          <cell r="E570" t="str">
            <v>Variable</v>
          </cell>
          <cell r="F570" t="str">
            <v>No</v>
          </cell>
          <cell r="G570" t="str">
            <v>No</v>
          </cell>
          <cell r="H570" t="str">
            <v>No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CH570" t="str">
            <v>MI - LAW - HS</v>
          </cell>
        </row>
        <row r="571">
          <cell r="E571" t="str">
            <v>Variable</v>
          </cell>
          <cell r="F571" t="str">
            <v>No</v>
          </cell>
          <cell r="G571" t="str">
            <v>No</v>
          </cell>
          <cell r="H571" t="str">
            <v>No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CH571" t="str">
            <v>MI - LAW - HS</v>
          </cell>
        </row>
        <row r="572">
          <cell r="E572" t="str">
            <v>Fixed</v>
          </cell>
          <cell r="F572" t="str">
            <v>No</v>
          </cell>
          <cell r="G572" t="str">
            <v>No</v>
          </cell>
          <cell r="H572" t="str">
            <v>No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CH572" t="str">
            <v>MI - LAW - HS</v>
          </cell>
        </row>
        <row r="573">
          <cell r="E573" t="str">
            <v>Fixed</v>
          </cell>
          <cell r="F573" t="str">
            <v>No</v>
          </cell>
          <cell r="G573" t="str">
            <v>No</v>
          </cell>
          <cell r="H573" t="str">
            <v>No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CH573" t="str">
            <v>MI - LAW - HS</v>
          </cell>
        </row>
        <row r="574">
          <cell r="E574" t="str">
            <v>Fixed</v>
          </cell>
          <cell r="F574" t="str">
            <v>No</v>
          </cell>
          <cell r="G574" t="str">
            <v>No</v>
          </cell>
          <cell r="H574" t="str">
            <v>No</v>
          </cell>
          <cell r="L574" t="str">
            <v>Non-Vol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CH574" t="str">
            <v>MI - LAW - HS</v>
          </cell>
        </row>
        <row r="575">
          <cell r="E575" t="str">
            <v>Fixed</v>
          </cell>
          <cell r="F575" t="str">
            <v>No</v>
          </cell>
          <cell r="G575" t="str">
            <v>No</v>
          </cell>
          <cell r="H575" t="str">
            <v>No</v>
          </cell>
          <cell r="L575" t="str">
            <v>Non-Vol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CH575" t="str">
            <v>MI - LAW - HS</v>
          </cell>
        </row>
        <row r="576">
          <cell r="F576" t="str">
            <v>No</v>
          </cell>
          <cell r="G576" t="str">
            <v>No</v>
          </cell>
          <cell r="H576" t="str">
            <v>No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CH576" t="str">
            <v>MI - LAW - HS</v>
          </cell>
        </row>
        <row r="577">
          <cell r="E577" t="str">
            <v>Fixed</v>
          </cell>
          <cell r="F577" t="str">
            <v>No</v>
          </cell>
          <cell r="G577" t="str">
            <v>No</v>
          </cell>
          <cell r="H577" t="str">
            <v>No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CH577" t="str">
            <v>MI - LAW - HS</v>
          </cell>
        </row>
        <row r="578">
          <cell r="E578" t="str">
            <v>Fixed</v>
          </cell>
          <cell r="F578" t="str">
            <v>No</v>
          </cell>
          <cell r="G578" t="str">
            <v>No</v>
          </cell>
          <cell r="H578" t="str">
            <v>No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CH578" t="str">
            <v>MI - LAW - HS</v>
          </cell>
        </row>
        <row r="579">
          <cell r="E579" t="str">
            <v>Fixed</v>
          </cell>
          <cell r="F579" t="str">
            <v>No</v>
          </cell>
          <cell r="G579" t="str">
            <v>No</v>
          </cell>
          <cell r="H579" t="str">
            <v>No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CH579" t="str">
            <v>MI - LAW - HS</v>
          </cell>
        </row>
        <row r="580">
          <cell r="E580" t="str">
            <v>Fixed</v>
          </cell>
          <cell r="F580" t="str">
            <v>No</v>
          </cell>
          <cell r="G580" t="str">
            <v>No</v>
          </cell>
          <cell r="H580" t="str">
            <v>No</v>
          </cell>
          <cell r="L580" t="str">
            <v>Non-Vol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CH580" t="str">
            <v>MI - LAW - HS</v>
          </cell>
        </row>
        <row r="581">
          <cell r="E581" t="str">
            <v>Fixed</v>
          </cell>
          <cell r="F581" t="str">
            <v>No</v>
          </cell>
          <cell r="G581" t="str">
            <v>No</v>
          </cell>
          <cell r="H581" t="str">
            <v>No</v>
          </cell>
          <cell r="L581" t="str">
            <v>Non-Vol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CH581" t="str">
            <v>MI - LAW - HS</v>
          </cell>
        </row>
        <row r="582">
          <cell r="E582" t="str">
            <v>Fixed</v>
          </cell>
          <cell r="F582" t="str">
            <v>No</v>
          </cell>
          <cell r="G582" t="str">
            <v>No</v>
          </cell>
          <cell r="H582" t="str">
            <v>No</v>
          </cell>
          <cell r="L582" t="str">
            <v>Non-Vol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CH582" t="str">
            <v>MI - LAW - HS</v>
          </cell>
        </row>
        <row r="583">
          <cell r="E583" t="str">
            <v>Variable</v>
          </cell>
          <cell r="F583" t="str">
            <v>No</v>
          </cell>
          <cell r="G583" t="str">
            <v>No</v>
          </cell>
          <cell r="H583" t="str">
            <v>No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CH583" t="str">
            <v>MI - LAW - HS</v>
          </cell>
        </row>
        <row r="584">
          <cell r="E584" t="str">
            <v>Fixed</v>
          </cell>
          <cell r="F584" t="str">
            <v>Yes</v>
          </cell>
          <cell r="G584" t="str">
            <v>Yes</v>
          </cell>
          <cell r="H584" t="str">
            <v>No</v>
          </cell>
          <cell r="I584" t="str">
            <v>Yes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CH584" t="str">
            <v>MI - SAS - GS</v>
          </cell>
        </row>
        <row r="585">
          <cell r="E585" t="str">
            <v>Variable</v>
          </cell>
          <cell r="F585" t="str">
            <v>Yes</v>
          </cell>
          <cell r="G585" t="str">
            <v>Yes</v>
          </cell>
          <cell r="H585" t="str">
            <v>No</v>
          </cell>
          <cell r="I585" t="str">
            <v>Yes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CH585" t="str">
            <v>MI - SAS - GS</v>
          </cell>
        </row>
        <row r="586">
          <cell r="E586" t="str">
            <v>Variable</v>
          </cell>
          <cell r="F586" t="str">
            <v>No</v>
          </cell>
          <cell r="G586" t="str">
            <v>No</v>
          </cell>
          <cell r="H586" t="str">
            <v>No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CH586" t="str">
            <v>MI - SAS - GS</v>
          </cell>
        </row>
        <row r="587">
          <cell r="E587" t="str">
            <v>Variable</v>
          </cell>
          <cell r="F587" t="str">
            <v>No</v>
          </cell>
          <cell r="G587" t="str">
            <v>No</v>
          </cell>
          <cell r="H587" t="str">
            <v>No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CH587" t="str">
            <v>MI - SAS - GS</v>
          </cell>
        </row>
        <row r="588">
          <cell r="E588" t="str">
            <v>Variable</v>
          </cell>
          <cell r="F588" t="str">
            <v>No</v>
          </cell>
          <cell r="G588" t="str">
            <v>No</v>
          </cell>
          <cell r="H588" t="str">
            <v>No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CH588" t="str">
            <v>MI - SAS - GS</v>
          </cell>
        </row>
        <row r="589">
          <cell r="E589" t="str">
            <v>Variable</v>
          </cell>
          <cell r="F589" t="str">
            <v>No</v>
          </cell>
          <cell r="G589" t="str">
            <v>No</v>
          </cell>
          <cell r="H589" t="str">
            <v>No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CH589" t="str">
            <v>MI - SAS - GS</v>
          </cell>
        </row>
        <row r="590">
          <cell r="E590" t="str">
            <v>Fixed</v>
          </cell>
          <cell r="F590" t="str">
            <v>Yes</v>
          </cell>
          <cell r="G590" t="str">
            <v>No</v>
          </cell>
          <cell r="H590" t="str">
            <v>No</v>
          </cell>
          <cell r="I590" t="str">
            <v>No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CH590" t="str">
            <v>MI - SAS - GS</v>
          </cell>
        </row>
        <row r="591">
          <cell r="E591" t="str">
            <v>Fixed</v>
          </cell>
          <cell r="F591" t="str">
            <v>No</v>
          </cell>
          <cell r="G591" t="str">
            <v>No</v>
          </cell>
          <cell r="H591" t="str">
            <v>No</v>
          </cell>
          <cell r="L591" t="str">
            <v>Non-Vol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CH591" t="str">
            <v>MI - SAS - GS</v>
          </cell>
        </row>
        <row r="592">
          <cell r="E592" t="str">
            <v>Fixed</v>
          </cell>
          <cell r="F592" t="str">
            <v>Yes</v>
          </cell>
          <cell r="G592" t="str">
            <v>No</v>
          </cell>
          <cell r="H592" t="str">
            <v>No</v>
          </cell>
          <cell r="I592" t="str">
            <v>No</v>
          </cell>
          <cell r="L592" t="str">
            <v>Non-Vol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CH592" t="str">
            <v>MI - SAS - GS</v>
          </cell>
        </row>
        <row r="593">
          <cell r="F593" t="str">
            <v>No</v>
          </cell>
          <cell r="G593" t="str">
            <v>No</v>
          </cell>
          <cell r="H593" t="str">
            <v>No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CH593" t="str">
            <v>MI - SAS - GS</v>
          </cell>
        </row>
        <row r="594">
          <cell r="E594" t="str">
            <v>Fixed</v>
          </cell>
          <cell r="F594" t="str">
            <v>Yes</v>
          </cell>
          <cell r="G594" t="str">
            <v>No</v>
          </cell>
          <cell r="H594" t="str">
            <v>No</v>
          </cell>
          <cell r="I594" t="str">
            <v>No</v>
          </cell>
          <cell r="X594">
            <v>1160</v>
          </cell>
          <cell r="Y594">
            <v>1160</v>
          </cell>
          <cell r="Z594">
            <v>1160</v>
          </cell>
          <cell r="AA594">
            <v>1160</v>
          </cell>
          <cell r="AB594">
            <v>1160</v>
          </cell>
          <cell r="AC594">
            <v>1160</v>
          </cell>
          <cell r="BC594">
            <v>1125</v>
          </cell>
          <cell r="BD594">
            <v>1125</v>
          </cell>
          <cell r="BE594">
            <v>1125</v>
          </cell>
          <cell r="BF594">
            <v>1125</v>
          </cell>
          <cell r="BG594">
            <v>1125</v>
          </cell>
          <cell r="BH594">
            <v>1125</v>
          </cell>
          <cell r="CH594" t="str">
            <v>MI - SAS - GS</v>
          </cell>
        </row>
        <row r="595">
          <cell r="E595" t="str">
            <v>Fixed</v>
          </cell>
          <cell r="F595" t="str">
            <v>Yes</v>
          </cell>
          <cell r="G595" t="str">
            <v>No</v>
          </cell>
          <cell r="H595" t="str">
            <v>No</v>
          </cell>
          <cell r="I595" t="str">
            <v>No</v>
          </cell>
          <cell r="X595">
            <v>0</v>
          </cell>
          <cell r="Y595">
            <v>3320.0000000000005</v>
          </cell>
          <cell r="Z595">
            <v>3320.0000000000005</v>
          </cell>
          <cell r="AA595">
            <v>0</v>
          </cell>
          <cell r="AB595">
            <v>3320.0000000000005</v>
          </cell>
          <cell r="AC595">
            <v>3320.0000000000005</v>
          </cell>
          <cell r="BC595">
            <v>0</v>
          </cell>
          <cell r="BD595">
            <v>3220.0000000000005</v>
          </cell>
          <cell r="BE595">
            <v>3220.0000000000005</v>
          </cell>
          <cell r="BF595">
            <v>0</v>
          </cell>
          <cell r="BG595">
            <v>3220.0000000000005</v>
          </cell>
          <cell r="BH595">
            <v>3220.0000000000005</v>
          </cell>
          <cell r="CH595" t="str">
            <v>MI - SAS - GS</v>
          </cell>
        </row>
        <row r="596">
          <cell r="E596" t="str">
            <v>Fixed</v>
          </cell>
          <cell r="F596" t="str">
            <v>Yes</v>
          </cell>
          <cell r="G596" t="str">
            <v>No</v>
          </cell>
          <cell r="H596" t="str">
            <v>No</v>
          </cell>
          <cell r="I596" t="str">
            <v>No</v>
          </cell>
          <cell r="X596">
            <v>0</v>
          </cell>
          <cell r="Y596">
            <v>0</v>
          </cell>
          <cell r="Z596">
            <v>8250</v>
          </cell>
          <cell r="AA596">
            <v>0</v>
          </cell>
          <cell r="AB596">
            <v>0</v>
          </cell>
          <cell r="AC596">
            <v>8250</v>
          </cell>
          <cell r="BC596">
            <v>0</v>
          </cell>
          <cell r="BD596">
            <v>0</v>
          </cell>
          <cell r="BE596">
            <v>8024.9999999999991</v>
          </cell>
          <cell r="BF596">
            <v>0</v>
          </cell>
          <cell r="BG596">
            <v>0</v>
          </cell>
          <cell r="BH596">
            <v>8024.9999999999991</v>
          </cell>
          <cell r="CH596" t="str">
            <v>MI - SAS - GS</v>
          </cell>
        </row>
        <row r="597">
          <cell r="E597" t="str">
            <v>Fixed</v>
          </cell>
          <cell r="F597" t="str">
            <v>Yes</v>
          </cell>
          <cell r="G597" t="str">
            <v>No</v>
          </cell>
          <cell r="H597" t="str">
            <v>Yes</v>
          </cell>
          <cell r="I597" t="str">
            <v>Yes</v>
          </cell>
          <cell r="X597">
            <v>60.45</v>
          </cell>
          <cell r="Y597">
            <v>302.25</v>
          </cell>
          <cell r="Z597">
            <v>1209</v>
          </cell>
          <cell r="AA597">
            <v>60.45</v>
          </cell>
          <cell r="AB597">
            <v>302.25</v>
          </cell>
          <cell r="AC597">
            <v>1209</v>
          </cell>
          <cell r="BC597">
            <v>62.391304347826008</v>
          </cell>
          <cell r="BD597">
            <v>311.95652173913004</v>
          </cell>
          <cell r="BE597">
            <v>1247.8260869565202</v>
          </cell>
          <cell r="BF597">
            <v>62.391304347826008</v>
          </cell>
          <cell r="BG597">
            <v>311.95652173913004</v>
          </cell>
          <cell r="BH597">
            <v>1247.8260869565202</v>
          </cell>
          <cell r="CH597" t="str">
            <v>MI - SAS - GS</v>
          </cell>
        </row>
        <row r="598">
          <cell r="E598" t="str">
            <v>Variable</v>
          </cell>
          <cell r="F598" t="str">
            <v>Yes</v>
          </cell>
          <cell r="G598" t="str">
            <v>No</v>
          </cell>
          <cell r="H598" t="str">
            <v>Yes</v>
          </cell>
          <cell r="I598" t="str">
            <v>Yes</v>
          </cell>
          <cell r="X598">
            <v>50.735521235521233</v>
          </cell>
          <cell r="Y598">
            <v>253.67760617760615</v>
          </cell>
          <cell r="Z598">
            <v>1014.7104247104246</v>
          </cell>
          <cell r="AA598">
            <v>25.367760617760617</v>
          </cell>
          <cell r="AB598">
            <v>126.83880308880308</v>
          </cell>
          <cell r="AC598">
            <v>507.3552123552123</v>
          </cell>
          <cell r="BC598">
            <v>49.861932938856022</v>
          </cell>
          <cell r="BD598">
            <v>249.30966469428009</v>
          </cell>
          <cell r="BE598">
            <v>997.23865877712035</v>
          </cell>
          <cell r="BF598">
            <v>24.930966469428011</v>
          </cell>
          <cell r="BG598">
            <v>124.65483234714004</v>
          </cell>
          <cell r="BH598">
            <v>498.61932938856017</v>
          </cell>
          <cell r="CH598" t="str">
            <v>MI - SAS - GS</v>
          </cell>
        </row>
        <row r="599">
          <cell r="E599" t="str">
            <v>Fixed</v>
          </cell>
          <cell r="F599" t="str">
            <v>Yes</v>
          </cell>
          <cell r="G599" t="str">
            <v>Yes</v>
          </cell>
          <cell r="H599" t="str">
            <v>No</v>
          </cell>
          <cell r="I599" t="str">
            <v>Yes</v>
          </cell>
          <cell r="X599">
            <v>76.050000000000011</v>
          </cell>
          <cell r="Y599">
            <v>380.25000000000006</v>
          </cell>
          <cell r="Z599">
            <v>1521.0000000000002</v>
          </cell>
          <cell r="AA599">
            <v>76.050000000000011</v>
          </cell>
          <cell r="AB599">
            <v>380.25000000000006</v>
          </cell>
          <cell r="AC599">
            <v>1521.0000000000002</v>
          </cell>
          <cell r="BC599">
            <v>77.608695652173921</v>
          </cell>
          <cell r="BD599">
            <v>388.04347826086962</v>
          </cell>
          <cell r="BE599">
            <v>1552.1739130434785</v>
          </cell>
          <cell r="BF599">
            <v>77.608695652173921</v>
          </cell>
          <cell r="BG599">
            <v>388.04347826086962</v>
          </cell>
          <cell r="BH599">
            <v>1552.1739130434785</v>
          </cell>
          <cell r="CH599" t="str">
            <v>MI - SAS - GS</v>
          </cell>
        </row>
        <row r="600">
          <cell r="E600" t="str">
            <v>Variable</v>
          </cell>
          <cell r="F600" t="str">
            <v>Yes</v>
          </cell>
          <cell r="G600" t="str">
            <v>Yes</v>
          </cell>
          <cell r="H600" t="str">
            <v>No</v>
          </cell>
          <cell r="I600" t="str">
            <v>Yes</v>
          </cell>
          <cell r="X600">
            <v>269.76447876447878</v>
          </cell>
          <cell r="Y600">
            <v>1348.8223938223937</v>
          </cell>
          <cell r="Z600">
            <v>5395.2895752895747</v>
          </cell>
          <cell r="AA600">
            <v>134.88223938223939</v>
          </cell>
          <cell r="AB600">
            <v>674.41119691119684</v>
          </cell>
          <cell r="AC600">
            <v>2697.6447876447874</v>
          </cell>
          <cell r="BC600">
            <v>270.138067061144</v>
          </cell>
          <cell r="BD600">
            <v>1350.6903353057201</v>
          </cell>
          <cell r="BE600">
            <v>5402.7613412228802</v>
          </cell>
          <cell r="BF600">
            <v>135.069033530572</v>
          </cell>
          <cell r="BG600">
            <v>675.34516765286003</v>
          </cell>
          <cell r="BH600">
            <v>2701.3806706114401</v>
          </cell>
          <cell r="CH600" t="str">
            <v>MI - SAS - GS</v>
          </cell>
        </row>
        <row r="601">
          <cell r="E601" t="str">
            <v>Fixed</v>
          </cell>
          <cell r="F601" t="str">
            <v>Yes</v>
          </cell>
          <cell r="G601" t="str">
            <v>No</v>
          </cell>
          <cell r="H601" t="str">
            <v>No</v>
          </cell>
          <cell r="I601" t="str">
            <v>No</v>
          </cell>
          <cell r="L601" t="str">
            <v>Non-Vol</v>
          </cell>
          <cell r="X601">
            <v>896.2</v>
          </cell>
          <cell r="Y601">
            <v>896.2</v>
          </cell>
          <cell r="Z601">
            <v>896.2</v>
          </cell>
          <cell r="AA601">
            <v>896.2</v>
          </cell>
          <cell r="AB601">
            <v>896.2</v>
          </cell>
          <cell r="AC601">
            <v>896.2</v>
          </cell>
          <cell r="BC601">
            <v>869.3</v>
          </cell>
          <cell r="BD601">
            <v>869.3</v>
          </cell>
          <cell r="BE601">
            <v>869.3</v>
          </cell>
          <cell r="BF601">
            <v>869.3</v>
          </cell>
          <cell r="BG601">
            <v>869.3</v>
          </cell>
          <cell r="BH601">
            <v>869.3</v>
          </cell>
          <cell r="CH601" t="str">
            <v>MI - SAS - GS</v>
          </cell>
        </row>
        <row r="602">
          <cell r="E602" t="str">
            <v>Fixed</v>
          </cell>
          <cell r="F602" t="str">
            <v>Yes</v>
          </cell>
          <cell r="G602" t="str">
            <v>No</v>
          </cell>
          <cell r="H602" t="str">
            <v>No</v>
          </cell>
          <cell r="I602" t="str">
            <v>No</v>
          </cell>
          <cell r="L602" t="str">
            <v>Non-Vol</v>
          </cell>
          <cell r="X602">
            <v>353.2</v>
          </cell>
          <cell r="Y602">
            <v>353.2</v>
          </cell>
          <cell r="Z602">
            <v>353.2</v>
          </cell>
          <cell r="AA602">
            <v>353.2</v>
          </cell>
          <cell r="AB602">
            <v>353.2</v>
          </cell>
          <cell r="AC602">
            <v>353.2</v>
          </cell>
          <cell r="BC602">
            <v>342.6</v>
          </cell>
          <cell r="BD602">
            <v>342.6</v>
          </cell>
          <cell r="BE602">
            <v>342.6</v>
          </cell>
          <cell r="BF602">
            <v>342.6</v>
          </cell>
          <cell r="BG602">
            <v>342.6</v>
          </cell>
          <cell r="BH602">
            <v>342.6</v>
          </cell>
          <cell r="CH602" t="str">
            <v>MI - SAS - GS</v>
          </cell>
        </row>
        <row r="603">
          <cell r="E603" t="str">
            <v>Fixed</v>
          </cell>
          <cell r="F603" t="str">
            <v>No</v>
          </cell>
          <cell r="G603" t="str">
            <v>No</v>
          </cell>
          <cell r="H603" t="str">
            <v>No</v>
          </cell>
          <cell r="L603" t="str">
            <v>Non-Vol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CH603" t="str">
            <v>MI - SAS - GS</v>
          </cell>
        </row>
        <row r="604">
          <cell r="E604" t="str">
            <v>Variable</v>
          </cell>
          <cell r="F604" t="str">
            <v>Yes</v>
          </cell>
          <cell r="G604" t="str">
            <v>No</v>
          </cell>
          <cell r="H604" t="str">
            <v>No</v>
          </cell>
          <cell r="I604" t="str">
            <v>No</v>
          </cell>
          <cell r="X604">
            <v>515</v>
          </cell>
          <cell r="Y604">
            <v>2575</v>
          </cell>
          <cell r="Z604">
            <v>10300</v>
          </cell>
          <cell r="AA604">
            <v>257.5</v>
          </cell>
          <cell r="AB604">
            <v>1287.5</v>
          </cell>
          <cell r="AC604">
            <v>5150</v>
          </cell>
          <cell r="BC604">
            <v>500</v>
          </cell>
          <cell r="BD604">
            <v>2500</v>
          </cell>
          <cell r="BE604">
            <v>10000</v>
          </cell>
          <cell r="BF604">
            <v>250</v>
          </cell>
          <cell r="BG604">
            <v>1250</v>
          </cell>
          <cell r="BH604">
            <v>5000</v>
          </cell>
          <cell r="CH604" t="str">
            <v>MI - SAS - GS</v>
          </cell>
        </row>
        <row r="605">
          <cell r="E605" t="str">
            <v>Fixed</v>
          </cell>
          <cell r="F605" t="str">
            <v>Yes</v>
          </cell>
          <cell r="G605" t="str">
            <v>Yes</v>
          </cell>
          <cell r="H605" t="str">
            <v>No</v>
          </cell>
          <cell r="I605" t="str">
            <v>Yes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CH605" t="str">
            <v>MI - SAS - HS</v>
          </cell>
        </row>
        <row r="606">
          <cell r="E606" t="str">
            <v>Variable</v>
          </cell>
          <cell r="F606" t="str">
            <v>Yes</v>
          </cell>
          <cell r="G606" t="str">
            <v>Yes</v>
          </cell>
          <cell r="H606" t="str">
            <v>No</v>
          </cell>
          <cell r="I606" t="str">
            <v>Yes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CH606" t="str">
            <v>MI - SAS - HS</v>
          </cell>
        </row>
        <row r="607">
          <cell r="E607" t="str">
            <v>Variable</v>
          </cell>
          <cell r="F607" t="str">
            <v>No</v>
          </cell>
          <cell r="G607" t="str">
            <v>No</v>
          </cell>
          <cell r="H607" t="str">
            <v>No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CH607" t="str">
            <v>MI - SAS - HS</v>
          </cell>
        </row>
        <row r="608">
          <cell r="E608" t="str">
            <v>Variable</v>
          </cell>
          <cell r="F608" t="str">
            <v>No</v>
          </cell>
          <cell r="G608" t="str">
            <v>No</v>
          </cell>
          <cell r="H608" t="str">
            <v>No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CH608" t="str">
            <v>MI - SAS - HS</v>
          </cell>
        </row>
        <row r="609">
          <cell r="E609" t="str">
            <v>Variable</v>
          </cell>
          <cell r="F609" t="str">
            <v>No</v>
          </cell>
          <cell r="G609" t="str">
            <v>No</v>
          </cell>
          <cell r="H609" t="str">
            <v>No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CH609" t="str">
            <v>MI - SAS - HS</v>
          </cell>
        </row>
        <row r="610">
          <cell r="E610" t="str">
            <v>Variable</v>
          </cell>
          <cell r="F610" t="str">
            <v>No</v>
          </cell>
          <cell r="G610" t="str">
            <v>No</v>
          </cell>
          <cell r="H610" t="str">
            <v>No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CH610" t="str">
            <v>MI - SAS - HS</v>
          </cell>
        </row>
        <row r="611">
          <cell r="E611" t="str">
            <v>Fixed</v>
          </cell>
          <cell r="F611" t="str">
            <v>Yes</v>
          </cell>
          <cell r="G611" t="str">
            <v>No</v>
          </cell>
          <cell r="H611" t="str">
            <v>No</v>
          </cell>
          <cell r="I611" t="str">
            <v>No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CH611" t="str">
            <v>MI - SAS - HS</v>
          </cell>
        </row>
        <row r="612">
          <cell r="E612" t="str">
            <v>Fixed</v>
          </cell>
          <cell r="F612" t="str">
            <v>No</v>
          </cell>
          <cell r="G612" t="str">
            <v>No</v>
          </cell>
          <cell r="H612" t="str">
            <v>No</v>
          </cell>
          <cell r="L612" t="str">
            <v>Non-Vol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CH612" t="str">
            <v>MI - SAS - HS</v>
          </cell>
        </row>
        <row r="613">
          <cell r="E613" t="str">
            <v>Fixed</v>
          </cell>
          <cell r="F613" t="str">
            <v>Yes</v>
          </cell>
          <cell r="G613" t="str">
            <v>No</v>
          </cell>
          <cell r="H613" t="str">
            <v>No</v>
          </cell>
          <cell r="I613" t="str">
            <v>No</v>
          </cell>
          <cell r="L613" t="str">
            <v>Non-Vol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CH613" t="str">
            <v>MI - SAS - HS</v>
          </cell>
        </row>
        <row r="614">
          <cell r="F614" t="str">
            <v>No</v>
          </cell>
          <cell r="G614" t="str">
            <v>No</v>
          </cell>
          <cell r="H614" t="str">
            <v>No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CH614" t="str">
            <v>MI - SAS - HS</v>
          </cell>
        </row>
        <row r="615">
          <cell r="E615" t="str">
            <v>Fixed</v>
          </cell>
          <cell r="F615" t="str">
            <v>Yes</v>
          </cell>
          <cell r="G615" t="str">
            <v>No</v>
          </cell>
          <cell r="H615" t="str">
            <v>No</v>
          </cell>
          <cell r="I615" t="str">
            <v>No</v>
          </cell>
          <cell r="X615">
            <v>1750</v>
          </cell>
          <cell r="Y615">
            <v>1750</v>
          </cell>
          <cell r="Z615">
            <v>1750</v>
          </cell>
          <cell r="AA615">
            <v>1750</v>
          </cell>
          <cell r="AB615">
            <v>1750</v>
          </cell>
          <cell r="AC615">
            <v>1750</v>
          </cell>
          <cell r="BC615">
            <v>1695</v>
          </cell>
          <cell r="BD615">
            <v>1695</v>
          </cell>
          <cell r="BE615">
            <v>1695</v>
          </cell>
          <cell r="BF615">
            <v>1695</v>
          </cell>
          <cell r="BG615">
            <v>1695</v>
          </cell>
          <cell r="BH615">
            <v>1695</v>
          </cell>
          <cell r="CH615" t="str">
            <v>MI - SAS - HS</v>
          </cell>
        </row>
        <row r="616">
          <cell r="E616" t="str">
            <v>Fixed</v>
          </cell>
          <cell r="F616" t="str">
            <v>Yes</v>
          </cell>
          <cell r="G616" t="str">
            <v>No</v>
          </cell>
          <cell r="H616" t="str">
            <v>No</v>
          </cell>
          <cell r="I616" t="str">
            <v>No</v>
          </cell>
          <cell r="X616">
            <v>0</v>
          </cell>
          <cell r="Y616">
            <v>5020</v>
          </cell>
          <cell r="Z616">
            <v>5020</v>
          </cell>
          <cell r="AA616">
            <v>0</v>
          </cell>
          <cell r="AB616">
            <v>5020</v>
          </cell>
          <cell r="AC616">
            <v>5020</v>
          </cell>
          <cell r="BC616">
            <v>0</v>
          </cell>
          <cell r="BD616">
            <v>4860</v>
          </cell>
          <cell r="BE616">
            <v>4860</v>
          </cell>
          <cell r="BF616">
            <v>0</v>
          </cell>
          <cell r="BG616">
            <v>4860</v>
          </cell>
          <cell r="BH616">
            <v>4860</v>
          </cell>
          <cell r="CH616" t="str">
            <v>MI - SAS - HS</v>
          </cell>
        </row>
        <row r="617">
          <cell r="E617" t="str">
            <v>Fixed</v>
          </cell>
          <cell r="F617" t="str">
            <v>Yes</v>
          </cell>
          <cell r="G617" t="str">
            <v>No</v>
          </cell>
          <cell r="H617" t="str">
            <v>No</v>
          </cell>
          <cell r="I617" t="str">
            <v>No</v>
          </cell>
          <cell r="X617">
            <v>0</v>
          </cell>
          <cell r="Y617">
            <v>0</v>
          </cell>
          <cell r="Z617">
            <v>12525</v>
          </cell>
          <cell r="AA617">
            <v>0</v>
          </cell>
          <cell r="AB617">
            <v>0</v>
          </cell>
          <cell r="AC617">
            <v>12525</v>
          </cell>
          <cell r="BC617">
            <v>0</v>
          </cell>
          <cell r="BD617">
            <v>0</v>
          </cell>
          <cell r="BE617">
            <v>12150</v>
          </cell>
          <cell r="BF617">
            <v>0</v>
          </cell>
          <cell r="BG617">
            <v>0</v>
          </cell>
          <cell r="BH617">
            <v>12150</v>
          </cell>
          <cell r="CH617" t="str">
            <v>MI - SAS - HS</v>
          </cell>
        </row>
        <row r="618">
          <cell r="E618" t="str">
            <v>Fixed</v>
          </cell>
          <cell r="F618" t="str">
            <v>Yes</v>
          </cell>
          <cell r="G618" t="str">
            <v>No</v>
          </cell>
          <cell r="H618" t="str">
            <v>Yes</v>
          </cell>
          <cell r="I618" t="str">
            <v>Yes</v>
          </cell>
          <cell r="X618">
            <v>61.137176938369777</v>
          </cell>
          <cell r="Y618">
            <v>305.68588469184886</v>
          </cell>
          <cell r="Z618">
            <v>1222.7435387673954</v>
          </cell>
          <cell r="AA618">
            <v>61.137176938369777</v>
          </cell>
          <cell r="AB618">
            <v>305.68588469184886</v>
          </cell>
          <cell r="AC618">
            <v>1222.7435387673954</v>
          </cell>
          <cell r="BC618">
            <v>62.006172839506178</v>
          </cell>
          <cell r="BD618">
            <v>310.03086419753089</v>
          </cell>
          <cell r="BE618">
            <v>1240.1234567901236</v>
          </cell>
          <cell r="BF618">
            <v>62.006172839506178</v>
          </cell>
          <cell r="BG618">
            <v>310.03086419753089</v>
          </cell>
          <cell r="BH618">
            <v>1240.1234567901236</v>
          </cell>
          <cell r="CH618" t="str">
            <v>MI - SAS - HS</v>
          </cell>
        </row>
        <row r="619">
          <cell r="E619" t="str">
            <v>Variable</v>
          </cell>
          <cell r="F619" t="str">
            <v>Yes</v>
          </cell>
          <cell r="G619" t="str">
            <v>No</v>
          </cell>
          <cell r="H619" t="str">
            <v>Yes</v>
          </cell>
          <cell r="I619" t="str">
            <v>Yes</v>
          </cell>
          <cell r="X619">
            <v>50.735521235521233</v>
          </cell>
          <cell r="Y619">
            <v>253.67760617760615</v>
          </cell>
          <cell r="Z619">
            <v>1014.7104247104246</v>
          </cell>
          <cell r="AA619">
            <v>25.367760617760617</v>
          </cell>
          <cell r="AB619">
            <v>126.83880308880308</v>
          </cell>
          <cell r="AC619">
            <v>507.3552123552123</v>
          </cell>
          <cell r="BC619">
            <v>49.861932938856022</v>
          </cell>
          <cell r="BD619">
            <v>249.30966469428009</v>
          </cell>
          <cell r="BE619">
            <v>997.23865877712035</v>
          </cell>
          <cell r="BF619">
            <v>24.930966469428011</v>
          </cell>
          <cell r="BG619">
            <v>124.65483234714004</v>
          </cell>
          <cell r="BH619">
            <v>498.61932938856017</v>
          </cell>
          <cell r="CH619" t="str">
            <v>MI - SAS - HS</v>
          </cell>
        </row>
        <row r="620">
          <cell r="E620" t="str">
            <v>Fixed</v>
          </cell>
          <cell r="F620" t="str">
            <v>Yes</v>
          </cell>
          <cell r="G620" t="str">
            <v>Yes</v>
          </cell>
          <cell r="H620" t="str">
            <v>No</v>
          </cell>
          <cell r="I620" t="str">
            <v>Yes</v>
          </cell>
          <cell r="X620">
            <v>186.86282306163019</v>
          </cell>
          <cell r="Y620">
            <v>934.31411530815103</v>
          </cell>
          <cell r="Z620">
            <v>3737.2564612326041</v>
          </cell>
          <cell r="AA620">
            <v>186.86282306163019</v>
          </cell>
          <cell r="AB620">
            <v>934.31411530815103</v>
          </cell>
          <cell r="AC620">
            <v>3737.2564612326041</v>
          </cell>
          <cell r="BC620">
            <v>182.99382716049385</v>
          </cell>
          <cell r="BD620">
            <v>914.96913580246928</v>
          </cell>
          <cell r="BE620">
            <v>3659.8765432098771</v>
          </cell>
          <cell r="BF620">
            <v>182.99382716049385</v>
          </cell>
          <cell r="BG620">
            <v>914.96913580246928</v>
          </cell>
          <cell r="BH620">
            <v>3659.8765432098771</v>
          </cell>
          <cell r="CH620" t="str">
            <v>MI - SAS - HS</v>
          </cell>
        </row>
        <row r="621">
          <cell r="E621" t="str">
            <v>Variable</v>
          </cell>
          <cell r="F621" t="str">
            <v>Yes</v>
          </cell>
          <cell r="G621" t="str">
            <v>Yes</v>
          </cell>
          <cell r="H621" t="str">
            <v>No</v>
          </cell>
          <cell r="I621" t="str">
            <v>Yes</v>
          </cell>
          <cell r="X621">
            <v>269.76447876447878</v>
          </cell>
          <cell r="Y621">
            <v>1348.8223938223937</v>
          </cell>
          <cell r="Z621">
            <v>5395.2895752895747</v>
          </cell>
          <cell r="AA621">
            <v>134.88223938223939</v>
          </cell>
          <cell r="AB621">
            <v>674.41119691119684</v>
          </cell>
          <cell r="AC621">
            <v>2697.6447876447874</v>
          </cell>
          <cell r="BC621">
            <v>270.138067061144</v>
          </cell>
          <cell r="BD621">
            <v>1350.6903353057201</v>
          </cell>
          <cell r="BE621">
            <v>5402.7613412228802</v>
          </cell>
          <cell r="BF621">
            <v>135.069033530572</v>
          </cell>
          <cell r="BG621">
            <v>675.34516765286003</v>
          </cell>
          <cell r="BH621">
            <v>2701.3806706114401</v>
          </cell>
          <cell r="CH621" t="str">
            <v>MI - SAS - HS</v>
          </cell>
        </row>
        <row r="622">
          <cell r="E622" t="str">
            <v>Fixed</v>
          </cell>
          <cell r="F622" t="str">
            <v>Yes</v>
          </cell>
          <cell r="G622" t="str">
            <v>No</v>
          </cell>
          <cell r="H622" t="str">
            <v>No</v>
          </cell>
          <cell r="I622" t="str">
            <v>No</v>
          </cell>
          <cell r="L622" t="str">
            <v>Non-Vol</v>
          </cell>
          <cell r="X622">
            <v>896.2</v>
          </cell>
          <cell r="Y622">
            <v>896.2</v>
          </cell>
          <cell r="Z622">
            <v>896.2</v>
          </cell>
          <cell r="AA622">
            <v>896.2</v>
          </cell>
          <cell r="AB622">
            <v>896.2</v>
          </cell>
          <cell r="AC622">
            <v>896.2</v>
          </cell>
          <cell r="BC622">
            <v>869.3</v>
          </cell>
          <cell r="BD622">
            <v>869.3</v>
          </cell>
          <cell r="BE622">
            <v>869.3</v>
          </cell>
          <cell r="BF622">
            <v>869.3</v>
          </cell>
          <cell r="BG622">
            <v>869.3</v>
          </cell>
          <cell r="BH622">
            <v>869.3</v>
          </cell>
          <cell r="CH622" t="str">
            <v>MI - SAS - HS</v>
          </cell>
        </row>
        <row r="623">
          <cell r="E623" t="str">
            <v>Fixed</v>
          </cell>
          <cell r="F623" t="str">
            <v>Yes</v>
          </cell>
          <cell r="G623" t="str">
            <v>No</v>
          </cell>
          <cell r="H623" t="str">
            <v>No</v>
          </cell>
          <cell r="I623" t="str">
            <v>No</v>
          </cell>
          <cell r="L623" t="str">
            <v>Non-Vol</v>
          </cell>
          <cell r="X623">
            <v>353.2</v>
          </cell>
          <cell r="Y623">
            <v>353.2</v>
          </cell>
          <cell r="Z623">
            <v>353.2</v>
          </cell>
          <cell r="AA623">
            <v>353.2</v>
          </cell>
          <cell r="AB623">
            <v>353.2</v>
          </cell>
          <cell r="AC623">
            <v>353.2</v>
          </cell>
          <cell r="BC623">
            <v>342.6</v>
          </cell>
          <cell r="BD623">
            <v>342.6</v>
          </cell>
          <cell r="BE623">
            <v>342.6</v>
          </cell>
          <cell r="BF623">
            <v>342.6</v>
          </cell>
          <cell r="BG623">
            <v>342.6</v>
          </cell>
          <cell r="BH623">
            <v>342.6</v>
          </cell>
          <cell r="CH623" t="str">
            <v>MI - SAS - HS</v>
          </cell>
        </row>
        <row r="624">
          <cell r="E624" t="str">
            <v>Fixed</v>
          </cell>
          <cell r="F624" t="str">
            <v>No</v>
          </cell>
          <cell r="G624" t="str">
            <v>No</v>
          </cell>
          <cell r="H624" t="str">
            <v>No</v>
          </cell>
          <cell r="L624" t="str">
            <v>Non-Vol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CH624" t="str">
            <v>MI - SAS - HS</v>
          </cell>
        </row>
        <row r="625">
          <cell r="E625" t="str">
            <v>Variable</v>
          </cell>
          <cell r="F625" t="str">
            <v>Yes</v>
          </cell>
          <cell r="G625" t="str">
            <v>No</v>
          </cell>
          <cell r="H625" t="str">
            <v>No</v>
          </cell>
          <cell r="I625" t="str">
            <v>No</v>
          </cell>
          <cell r="X625">
            <v>515</v>
          </cell>
          <cell r="Y625">
            <v>2575</v>
          </cell>
          <cell r="Z625">
            <v>10300</v>
          </cell>
          <cell r="AA625">
            <v>257.5</v>
          </cell>
          <cell r="AB625">
            <v>1287.5</v>
          </cell>
          <cell r="AC625">
            <v>5150</v>
          </cell>
          <cell r="BC625">
            <v>500</v>
          </cell>
          <cell r="BD625">
            <v>2500</v>
          </cell>
          <cell r="BE625">
            <v>10000</v>
          </cell>
          <cell r="BF625">
            <v>250</v>
          </cell>
          <cell r="BG625">
            <v>1250</v>
          </cell>
          <cell r="BH625">
            <v>5000</v>
          </cell>
          <cell r="CH625" t="str">
            <v>MI - SAS - HS</v>
          </cell>
        </row>
        <row r="626">
          <cell r="E626" t="str">
            <v>Fixed</v>
          </cell>
          <cell r="F626" t="str">
            <v>Yes</v>
          </cell>
          <cell r="G626" t="str">
            <v>Yes</v>
          </cell>
          <cell r="H626" t="str">
            <v>No</v>
          </cell>
          <cell r="I626" t="str">
            <v>Yes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CH626" t="str">
            <v>Murrumbidgee LT - LAS - GS</v>
          </cell>
        </row>
        <row r="627">
          <cell r="E627" t="str">
            <v>Variable</v>
          </cell>
          <cell r="F627" t="str">
            <v>Yes</v>
          </cell>
          <cell r="G627" t="str">
            <v>Yes</v>
          </cell>
          <cell r="H627" t="str">
            <v>No</v>
          </cell>
          <cell r="I627" t="str">
            <v>Yes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CH627" t="str">
            <v>Murrumbidgee LT - LAS - GS</v>
          </cell>
        </row>
        <row r="628">
          <cell r="E628" t="str">
            <v>Fixed</v>
          </cell>
          <cell r="F628" t="str">
            <v>Yes</v>
          </cell>
          <cell r="G628" t="str">
            <v>No</v>
          </cell>
          <cell r="H628" t="str">
            <v>No</v>
          </cell>
          <cell r="I628" t="str">
            <v>No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CH628" t="str">
            <v>Murrumbidgee LT - LAS - GS</v>
          </cell>
        </row>
        <row r="629">
          <cell r="E629" t="str">
            <v>Fixed</v>
          </cell>
          <cell r="F629" t="str">
            <v>Yes</v>
          </cell>
          <cell r="G629" t="str">
            <v>No</v>
          </cell>
          <cell r="H629" t="str">
            <v>No</v>
          </cell>
          <cell r="I629" t="str">
            <v>No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CH629" t="str">
            <v>Murrumbidgee LT - LAS - GS</v>
          </cell>
        </row>
        <row r="630">
          <cell r="E630" t="str">
            <v>Fixed</v>
          </cell>
          <cell r="F630" t="str">
            <v>Yes</v>
          </cell>
          <cell r="G630" t="str">
            <v>No</v>
          </cell>
          <cell r="H630" t="str">
            <v>No</v>
          </cell>
          <cell r="I630" t="str">
            <v>No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BC630">
            <v>910</v>
          </cell>
          <cell r="BD630">
            <v>910</v>
          </cell>
          <cell r="BE630">
            <v>910</v>
          </cell>
          <cell r="BF630">
            <v>910</v>
          </cell>
          <cell r="BG630">
            <v>910</v>
          </cell>
          <cell r="BH630">
            <v>910</v>
          </cell>
          <cell r="CH630" t="str">
            <v>Murrumbidgee LT - LAS - GS</v>
          </cell>
        </row>
        <row r="631">
          <cell r="E631" t="str">
            <v>Fixed</v>
          </cell>
          <cell r="F631" t="str">
            <v>Yes</v>
          </cell>
          <cell r="G631" t="str">
            <v>No</v>
          </cell>
          <cell r="H631" t="str">
            <v>No</v>
          </cell>
          <cell r="I631" t="str">
            <v>No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BC631">
            <v>0</v>
          </cell>
          <cell r="BD631">
            <v>2580</v>
          </cell>
          <cell r="BE631">
            <v>2580</v>
          </cell>
          <cell r="BF631">
            <v>0</v>
          </cell>
          <cell r="BG631">
            <v>2580</v>
          </cell>
          <cell r="BH631">
            <v>2580</v>
          </cell>
          <cell r="CH631" t="str">
            <v>Murrumbidgee LT - LAS - GS</v>
          </cell>
        </row>
        <row r="632">
          <cell r="E632" t="str">
            <v>Fixed</v>
          </cell>
          <cell r="F632" t="str">
            <v>Yes</v>
          </cell>
          <cell r="G632" t="str">
            <v>No</v>
          </cell>
          <cell r="H632" t="str">
            <v>No</v>
          </cell>
          <cell r="I632" t="str">
            <v>No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BC632">
            <v>0</v>
          </cell>
          <cell r="BD632">
            <v>0</v>
          </cell>
          <cell r="BE632">
            <v>6450</v>
          </cell>
          <cell r="BF632">
            <v>0</v>
          </cell>
          <cell r="BG632">
            <v>0</v>
          </cell>
          <cell r="BH632">
            <v>6450</v>
          </cell>
          <cell r="CH632" t="str">
            <v>Murrumbidgee LT - LAS - GS</v>
          </cell>
        </row>
        <row r="633">
          <cell r="E633" t="str">
            <v>Fixed</v>
          </cell>
          <cell r="F633" t="str">
            <v>Yes</v>
          </cell>
          <cell r="G633" t="str">
            <v>No</v>
          </cell>
          <cell r="H633" t="str">
            <v>No</v>
          </cell>
          <cell r="I633" t="str">
            <v>No</v>
          </cell>
          <cell r="L633" t="str">
            <v>Non-Vol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BC633">
            <v>1269.5</v>
          </cell>
          <cell r="BD633">
            <v>1269.5</v>
          </cell>
          <cell r="BE633">
            <v>1269.5</v>
          </cell>
          <cell r="BF633">
            <v>1269.5</v>
          </cell>
          <cell r="BG633">
            <v>1269.5</v>
          </cell>
          <cell r="BH633">
            <v>1269.5</v>
          </cell>
          <cell r="CH633" t="str">
            <v>Murrumbidgee LT - LAS - GS</v>
          </cell>
        </row>
        <row r="634">
          <cell r="E634" t="str">
            <v>Fixed</v>
          </cell>
          <cell r="F634" t="str">
            <v>Yes</v>
          </cell>
          <cell r="G634" t="str">
            <v>No</v>
          </cell>
          <cell r="H634" t="str">
            <v>No</v>
          </cell>
          <cell r="I634" t="str">
            <v>No</v>
          </cell>
          <cell r="L634" t="str">
            <v>Non-Vol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BC634">
            <v>906</v>
          </cell>
          <cell r="BD634">
            <v>906</v>
          </cell>
          <cell r="BE634">
            <v>906</v>
          </cell>
          <cell r="BF634">
            <v>906</v>
          </cell>
          <cell r="BG634">
            <v>906</v>
          </cell>
          <cell r="BH634">
            <v>906</v>
          </cell>
          <cell r="CH634" t="str">
            <v>Murrumbidgee LT - LAS - GS</v>
          </cell>
        </row>
        <row r="635">
          <cell r="E635" t="str">
            <v>Variable</v>
          </cell>
          <cell r="F635" t="str">
            <v>Yes</v>
          </cell>
          <cell r="G635" t="str">
            <v>No</v>
          </cell>
          <cell r="H635" t="str">
            <v>No</v>
          </cell>
          <cell r="I635" t="str">
            <v>No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BC635">
            <v>500</v>
          </cell>
          <cell r="BD635">
            <v>2500</v>
          </cell>
          <cell r="BE635">
            <v>10000</v>
          </cell>
          <cell r="BF635">
            <v>250</v>
          </cell>
          <cell r="BG635">
            <v>1250</v>
          </cell>
          <cell r="BH635">
            <v>5000</v>
          </cell>
          <cell r="CH635" t="str">
            <v>Murrumbidgee LT - LAS - GS</v>
          </cell>
        </row>
        <row r="636">
          <cell r="E636" t="str">
            <v>Fixed</v>
          </cell>
          <cell r="F636" t="str">
            <v>Yes</v>
          </cell>
          <cell r="G636" t="str">
            <v>Yes</v>
          </cell>
          <cell r="H636" t="str">
            <v>No</v>
          </cell>
          <cell r="I636" t="str">
            <v>Yes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CH636" t="str">
            <v>Murrumbidgee LT - LAS - HS</v>
          </cell>
        </row>
        <row r="637">
          <cell r="E637" t="str">
            <v>Variable</v>
          </cell>
          <cell r="F637" t="str">
            <v>Yes</v>
          </cell>
          <cell r="G637" t="str">
            <v>Yes</v>
          </cell>
          <cell r="H637" t="str">
            <v>No</v>
          </cell>
          <cell r="I637" t="str">
            <v>Yes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CH637" t="str">
            <v>Murrumbidgee LT - LAS - HS</v>
          </cell>
        </row>
        <row r="638">
          <cell r="E638" t="str">
            <v>Fixed</v>
          </cell>
          <cell r="F638" t="str">
            <v>Yes</v>
          </cell>
          <cell r="G638" t="str">
            <v>No</v>
          </cell>
          <cell r="H638" t="str">
            <v>No</v>
          </cell>
          <cell r="I638" t="str">
            <v>No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CH638" t="str">
            <v>Murrumbidgee LT - LAS - HS</v>
          </cell>
        </row>
        <row r="639">
          <cell r="E639" t="str">
            <v>Fixed</v>
          </cell>
          <cell r="F639" t="str">
            <v>Yes</v>
          </cell>
          <cell r="G639" t="str">
            <v>No</v>
          </cell>
          <cell r="H639" t="str">
            <v>No</v>
          </cell>
          <cell r="I639" t="str">
            <v>No</v>
          </cell>
          <cell r="L639" t="str">
            <v>Non-Vol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CH639" t="str">
            <v>Murrumbidgee LT - LAS - HS</v>
          </cell>
        </row>
        <row r="640">
          <cell r="E640" t="str">
            <v>Fixed</v>
          </cell>
          <cell r="F640" t="str">
            <v>Yes</v>
          </cell>
          <cell r="G640" t="str">
            <v>No</v>
          </cell>
          <cell r="H640" t="str">
            <v>No</v>
          </cell>
          <cell r="I640" t="str">
            <v>No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BC640">
            <v>1370</v>
          </cell>
          <cell r="BD640">
            <v>1370</v>
          </cell>
          <cell r="BE640">
            <v>1370</v>
          </cell>
          <cell r="BF640">
            <v>1370</v>
          </cell>
          <cell r="BG640">
            <v>1370</v>
          </cell>
          <cell r="BH640">
            <v>1370</v>
          </cell>
          <cell r="CH640" t="str">
            <v>Murrumbidgee LT - LAS - HS</v>
          </cell>
        </row>
        <row r="641">
          <cell r="E641" t="str">
            <v>Fixed</v>
          </cell>
          <cell r="F641" t="str">
            <v>Yes</v>
          </cell>
          <cell r="G641" t="str">
            <v>No</v>
          </cell>
          <cell r="H641" t="str">
            <v>No</v>
          </cell>
          <cell r="I641" t="str">
            <v>No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BC641">
            <v>0</v>
          </cell>
          <cell r="BD641">
            <v>3900</v>
          </cell>
          <cell r="BE641">
            <v>3900</v>
          </cell>
          <cell r="BF641">
            <v>0</v>
          </cell>
          <cell r="BG641">
            <v>3900</v>
          </cell>
          <cell r="BH641">
            <v>3900</v>
          </cell>
          <cell r="CH641" t="str">
            <v>Murrumbidgee LT - LAS - HS</v>
          </cell>
        </row>
        <row r="642">
          <cell r="E642" t="str">
            <v>Fixed</v>
          </cell>
          <cell r="F642" t="str">
            <v>Yes</v>
          </cell>
          <cell r="G642" t="str">
            <v>No</v>
          </cell>
          <cell r="H642" t="str">
            <v>No</v>
          </cell>
          <cell r="I642" t="str">
            <v>No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BC642">
            <v>0</v>
          </cell>
          <cell r="BD642">
            <v>0</v>
          </cell>
          <cell r="BE642">
            <v>9750</v>
          </cell>
          <cell r="BF642">
            <v>0</v>
          </cell>
          <cell r="BG642">
            <v>0</v>
          </cell>
          <cell r="BH642">
            <v>9750</v>
          </cell>
          <cell r="CH642" t="str">
            <v>Murrumbidgee LT - LAS - HS</v>
          </cell>
        </row>
        <row r="643">
          <cell r="E643" t="str">
            <v>Fixed</v>
          </cell>
          <cell r="F643" t="str">
            <v>Yes</v>
          </cell>
          <cell r="G643" t="str">
            <v>No</v>
          </cell>
          <cell r="H643" t="str">
            <v>No</v>
          </cell>
          <cell r="I643" t="str">
            <v>No</v>
          </cell>
          <cell r="L643" t="str">
            <v>Non-Vol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BC643">
            <v>1269.5</v>
          </cell>
          <cell r="BD643">
            <v>1269.5</v>
          </cell>
          <cell r="BE643">
            <v>1269.5</v>
          </cell>
          <cell r="BF643">
            <v>1269.5</v>
          </cell>
          <cell r="BG643">
            <v>1269.5</v>
          </cell>
          <cell r="BH643">
            <v>1269.5</v>
          </cell>
          <cell r="CH643" t="str">
            <v>Murrumbidgee LT - LAS - HS</v>
          </cell>
        </row>
        <row r="644">
          <cell r="E644" t="str">
            <v>Fixed</v>
          </cell>
          <cell r="F644" t="str">
            <v>Yes</v>
          </cell>
          <cell r="G644" t="str">
            <v>No</v>
          </cell>
          <cell r="H644" t="str">
            <v>No</v>
          </cell>
          <cell r="I644" t="str">
            <v>No</v>
          </cell>
          <cell r="L644" t="str">
            <v>Non-Vol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BC644">
            <v>906</v>
          </cell>
          <cell r="BD644">
            <v>906</v>
          </cell>
          <cell r="BE644">
            <v>906</v>
          </cell>
          <cell r="BF644">
            <v>906</v>
          </cell>
          <cell r="BG644">
            <v>906</v>
          </cell>
          <cell r="BH644">
            <v>906</v>
          </cell>
          <cell r="CH644" t="str">
            <v>Murrumbidgee LT - LAS - HS</v>
          </cell>
        </row>
        <row r="645">
          <cell r="E645" t="str">
            <v>Variable</v>
          </cell>
          <cell r="F645" t="str">
            <v>Yes</v>
          </cell>
          <cell r="G645" t="str">
            <v>No</v>
          </cell>
          <cell r="H645" t="str">
            <v>No</v>
          </cell>
          <cell r="I645" t="str">
            <v>No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BC645">
            <v>500</v>
          </cell>
          <cell r="BD645">
            <v>2500</v>
          </cell>
          <cell r="BE645">
            <v>10000</v>
          </cell>
          <cell r="BF645">
            <v>250</v>
          </cell>
          <cell r="BG645">
            <v>1250</v>
          </cell>
          <cell r="BH645">
            <v>5000</v>
          </cell>
          <cell r="CH645" t="str">
            <v>Murrumbidgee LT - LAS - HS</v>
          </cell>
        </row>
        <row r="646">
          <cell r="E646" t="str">
            <v>Fixed</v>
          </cell>
          <cell r="F646" t="str">
            <v>Yes</v>
          </cell>
          <cell r="G646" t="str">
            <v>Yes</v>
          </cell>
          <cell r="H646" t="str">
            <v>No</v>
          </cell>
          <cell r="I646" t="str">
            <v>Yes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CH646" t="str">
            <v>Murrumbidgee LT - LAW - GS</v>
          </cell>
        </row>
        <row r="647">
          <cell r="E647" t="str">
            <v>Variable</v>
          </cell>
          <cell r="F647" t="str">
            <v>Yes</v>
          </cell>
          <cell r="G647" t="str">
            <v>Yes</v>
          </cell>
          <cell r="H647" t="str">
            <v>No</v>
          </cell>
          <cell r="I647" t="str">
            <v>Yes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CH647" t="str">
            <v>Murrumbidgee LT - LAW - GS</v>
          </cell>
        </row>
        <row r="648">
          <cell r="E648" t="str">
            <v>Fixed</v>
          </cell>
          <cell r="F648" t="str">
            <v>Yes</v>
          </cell>
          <cell r="G648" t="str">
            <v>No</v>
          </cell>
          <cell r="H648" t="str">
            <v>No</v>
          </cell>
          <cell r="I648" t="str">
            <v>No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CH648" t="str">
            <v>Murrumbidgee LT - LAW - GS</v>
          </cell>
        </row>
        <row r="649">
          <cell r="E649" t="str">
            <v>Fixed</v>
          </cell>
          <cell r="F649" t="str">
            <v>Yes</v>
          </cell>
          <cell r="G649" t="str">
            <v>No</v>
          </cell>
          <cell r="H649" t="str">
            <v>No</v>
          </cell>
          <cell r="I649" t="str">
            <v>No</v>
          </cell>
          <cell r="L649" t="str">
            <v>Non-Vol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CH649" t="str">
            <v>Murrumbidgee LT - LAW - GS</v>
          </cell>
        </row>
        <row r="650">
          <cell r="E650" t="str">
            <v>Fixed</v>
          </cell>
          <cell r="F650" t="str">
            <v>Yes</v>
          </cell>
          <cell r="G650" t="str">
            <v>No</v>
          </cell>
          <cell r="H650" t="str">
            <v>No</v>
          </cell>
          <cell r="I650" t="str">
            <v>No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BC650">
            <v>730</v>
          </cell>
          <cell r="BD650">
            <v>730</v>
          </cell>
          <cell r="BE650">
            <v>730</v>
          </cell>
          <cell r="BF650">
            <v>730</v>
          </cell>
          <cell r="BG650">
            <v>730</v>
          </cell>
          <cell r="BH650">
            <v>730</v>
          </cell>
          <cell r="CH650" t="str">
            <v>Murrumbidgee LT - LAW - GS</v>
          </cell>
        </row>
        <row r="651">
          <cell r="E651" t="str">
            <v>Fixed</v>
          </cell>
          <cell r="F651" t="str">
            <v>Yes</v>
          </cell>
          <cell r="G651" t="str">
            <v>No</v>
          </cell>
          <cell r="H651" t="str">
            <v>No</v>
          </cell>
          <cell r="I651" t="str">
            <v>No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BC651">
            <v>2080</v>
          </cell>
          <cell r="BD651">
            <v>2080</v>
          </cell>
          <cell r="BE651">
            <v>2080</v>
          </cell>
          <cell r="BF651">
            <v>2080</v>
          </cell>
          <cell r="BG651">
            <v>2080</v>
          </cell>
          <cell r="BH651">
            <v>2080</v>
          </cell>
          <cell r="CH651" t="str">
            <v>Murrumbidgee LT - LAW - GS</v>
          </cell>
        </row>
        <row r="652">
          <cell r="E652" t="str">
            <v>Fixed</v>
          </cell>
          <cell r="F652" t="str">
            <v>Yes</v>
          </cell>
          <cell r="G652" t="str">
            <v>No</v>
          </cell>
          <cell r="H652" t="str">
            <v>No</v>
          </cell>
          <cell r="I652" t="str">
            <v>No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BC652">
            <v>345</v>
          </cell>
          <cell r="BD652">
            <v>1725</v>
          </cell>
          <cell r="BE652">
            <v>6900</v>
          </cell>
          <cell r="BF652">
            <v>345</v>
          </cell>
          <cell r="BG652">
            <v>1725</v>
          </cell>
          <cell r="BH652">
            <v>6900</v>
          </cell>
          <cell r="CH652" t="str">
            <v>Murrumbidgee LT - LAW - GS</v>
          </cell>
        </row>
        <row r="653">
          <cell r="E653" t="str">
            <v>Fixed</v>
          </cell>
          <cell r="F653" t="str">
            <v>Yes</v>
          </cell>
          <cell r="G653" t="str">
            <v>No</v>
          </cell>
          <cell r="H653" t="str">
            <v>No</v>
          </cell>
          <cell r="I653" t="str">
            <v>No</v>
          </cell>
          <cell r="L653" t="str">
            <v>Non-Vol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BC653">
            <v>1269.5</v>
          </cell>
          <cell r="BD653">
            <v>1269.5</v>
          </cell>
          <cell r="BE653">
            <v>1269.5</v>
          </cell>
          <cell r="BF653">
            <v>1269.5</v>
          </cell>
          <cell r="BG653">
            <v>1269.5</v>
          </cell>
          <cell r="BH653">
            <v>1269.5</v>
          </cell>
          <cell r="CH653" t="str">
            <v>Murrumbidgee LT - LAW - GS</v>
          </cell>
        </row>
        <row r="654">
          <cell r="E654" t="str">
            <v>Fixed</v>
          </cell>
          <cell r="F654" t="str">
            <v>Yes</v>
          </cell>
          <cell r="G654" t="str">
            <v>No</v>
          </cell>
          <cell r="H654" t="str">
            <v>No</v>
          </cell>
          <cell r="I654" t="str">
            <v>No</v>
          </cell>
          <cell r="L654" t="str">
            <v>Non-Vol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BC654">
            <v>906</v>
          </cell>
          <cell r="BD654">
            <v>906</v>
          </cell>
          <cell r="BE654">
            <v>906</v>
          </cell>
          <cell r="BF654">
            <v>906</v>
          </cell>
          <cell r="BG654">
            <v>906</v>
          </cell>
          <cell r="BH654">
            <v>906</v>
          </cell>
          <cell r="CH654" t="str">
            <v>Murrumbidgee LT - LAW - GS</v>
          </cell>
        </row>
        <row r="655">
          <cell r="E655" t="str">
            <v>Variable</v>
          </cell>
          <cell r="F655" t="str">
            <v>Yes</v>
          </cell>
          <cell r="G655" t="str">
            <v>No</v>
          </cell>
          <cell r="H655" t="str">
            <v>No</v>
          </cell>
          <cell r="I655" t="str">
            <v>No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BC655">
            <v>434.99999999999994</v>
          </cell>
          <cell r="BD655">
            <v>2175</v>
          </cell>
          <cell r="BE655">
            <v>8700</v>
          </cell>
          <cell r="BF655">
            <v>217.49999999999997</v>
          </cell>
          <cell r="BG655">
            <v>1087.5</v>
          </cell>
          <cell r="BH655">
            <v>4350</v>
          </cell>
          <cell r="CH655" t="str">
            <v>Murrumbidgee LT - LAW - GS</v>
          </cell>
        </row>
        <row r="656">
          <cell r="E656" t="str">
            <v>Fixed</v>
          </cell>
          <cell r="F656" t="str">
            <v>Yes</v>
          </cell>
          <cell r="G656" t="str">
            <v>Yes</v>
          </cell>
          <cell r="H656" t="str">
            <v>No</v>
          </cell>
          <cell r="I656" t="str">
            <v>Yes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CH656" t="str">
            <v>Murrumbidgee LT - SAS - GS</v>
          </cell>
        </row>
        <row r="657">
          <cell r="E657" t="str">
            <v>Variable</v>
          </cell>
          <cell r="F657" t="str">
            <v>Yes</v>
          </cell>
          <cell r="G657" t="str">
            <v>Yes</v>
          </cell>
          <cell r="H657" t="str">
            <v>No</v>
          </cell>
          <cell r="I657" t="str">
            <v>Yes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CH657" t="str">
            <v>Murrumbidgee LT - SAS - GS</v>
          </cell>
        </row>
        <row r="658">
          <cell r="E658" t="str">
            <v>Fixed</v>
          </cell>
          <cell r="F658" t="str">
            <v>Yes</v>
          </cell>
          <cell r="G658" t="str">
            <v>No</v>
          </cell>
          <cell r="H658" t="str">
            <v>No</v>
          </cell>
          <cell r="I658" t="str">
            <v>No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CH658" t="str">
            <v>Murrumbidgee LT - SAS - GS</v>
          </cell>
        </row>
        <row r="659">
          <cell r="E659" t="str">
            <v>Fixed</v>
          </cell>
          <cell r="F659" t="str">
            <v>Yes</v>
          </cell>
          <cell r="G659" t="str">
            <v>No</v>
          </cell>
          <cell r="H659" t="str">
            <v>No</v>
          </cell>
          <cell r="I659" t="str">
            <v>No</v>
          </cell>
          <cell r="L659" t="str">
            <v>Non-Vol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CH659" t="str">
            <v>Murrumbidgee LT - SAS - GS</v>
          </cell>
        </row>
        <row r="660">
          <cell r="E660" t="str">
            <v>Fixed</v>
          </cell>
          <cell r="F660" t="str">
            <v>Yes</v>
          </cell>
          <cell r="G660" t="str">
            <v>No</v>
          </cell>
          <cell r="H660" t="str">
            <v>No</v>
          </cell>
          <cell r="I660" t="str">
            <v>No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BC660">
            <v>1125</v>
          </cell>
          <cell r="BD660">
            <v>5625</v>
          </cell>
          <cell r="BE660">
            <v>22500</v>
          </cell>
          <cell r="BF660">
            <v>1125</v>
          </cell>
          <cell r="BG660">
            <v>5625</v>
          </cell>
          <cell r="BH660">
            <v>22500</v>
          </cell>
          <cell r="CH660" t="str">
            <v>Murrumbidgee LT - SAS - GS</v>
          </cell>
        </row>
        <row r="661">
          <cell r="E661" t="str">
            <v>Fixed</v>
          </cell>
          <cell r="F661" t="str">
            <v>Yes</v>
          </cell>
          <cell r="G661" t="str">
            <v>No</v>
          </cell>
          <cell r="H661" t="str">
            <v>No</v>
          </cell>
          <cell r="I661" t="str">
            <v>No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BC661">
            <v>805.00000000000011</v>
          </cell>
          <cell r="BD661">
            <v>4025.0000000000005</v>
          </cell>
          <cell r="BE661">
            <v>16100.000000000002</v>
          </cell>
          <cell r="BF661">
            <v>805.00000000000011</v>
          </cell>
          <cell r="BG661">
            <v>4025.0000000000005</v>
          </cell>
          <cell r="BH661">
            <v>16100.000000000002</v>
          </cell>
          <cell r="CH661" t="str">
            <v>Murrumbidgee LT - SAS - GS</v>
          </cell>
        </row>
        <row r="662">
          <cell r="E662" t="str">
            <v>Fixed</v>
          </cell>
          <cell r="F662" t="str">
            <v>Yes</v>
          </cell>
          <cell r="G662" t="str">
            <v>No</v>
          </cell>
          <cell r="H662" t="str">
            <v>No</v>
          </cell>
          <cell r="I662" t="str">
            <v>No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BC662">
            <v>535</v>
          </cell>
          <cell r="BD662">
            <v>2675</v>
          </cell>
          <cell r="BE662">
            <v>10700</v>
          </cell>
          <cell r="BF662">
            <v>535</v>
          </cell>
          <cell r="BG662">
            <v>2675</v>
          </cell>
          <cell r="BH662">
            <v>10700</v>
          </cell>
          <cell r="CH662" t="str">
            <v>Murrumbidgee LT - SAS - GS</v>
          </cell>
        </row>
        <row r="663">
          <cell r="E663" t="str">
            <v>Fixed</v>
          </cell>
          <cell r="F663" t="str">
            <v>Yes</v>
          </cell>
          <cell r="G663" t="str">
            <v>No</v>
          </cell>
          <cell r="H663" t="str">
            <v>No</v>
          </cell>
          <cell r="I663" t="str">
            <v>No</v>
          </cell>
          <cell r="L663" t="str">
            <v>Non-Vol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BC663">
            <v>43465</v>
          </cell>
          <cell r="BD663">
            <v>217325</v>
          </cell>
          <cell r="BE663">
            <v>869300</v>
          </cell>
          <cell r="BF663">
            <v>43465</v>
          </cell>
          <cell r="BG663">
            <v>217325</v>
          </cell>
          <cell r="BH663">
            <v>869300</v>
          </cell>
          <cell r="CH663" t="str">
            <v>Murrumbidgee LT - SAS - GS</v>
          </cell>
        </row>
        <row r="664">
          <cell r="E664" t="str">
            <v>Fixed</v>
          </cell>
          <cell r="F664" t="str">
            <v>Yes</v>
          </cell>
          <cell r="G664" t="str">
            <v>No</v>
          </cell>
          <cell r="H664" t="str">
            <v>No</v>
          </cell>
          <cell r="I664" t="str">
            <v>No</v>
          </cell>
          <cell r="L664" t="str">
            <v>Non-Vol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BC664">
            <v>17130</v>
          </cell>
          <cell r="BD664">
            <v>85650</v>
          </cell>
          <cell r="BE664">
            <v>342600</v>
          </cell>
          <cell r="BF664">
            <v>17130</v>
          </cell>
          <cell r="BG664">
            <v>85650</v>
          </cell>
          <cell r="BH664">
            <v>342600</v>
          </cell>
          <cell r="CH664" t="str">
            <v>Murrumbidgee LT - SAS - GS</v>
          </cell>
        </row>
        <row r="665">
          <cell r="E665" t="str">
            <v>Variable</v>
          </cell>
          <cell r="F665" t="str">
            <v>Yes</v>
          </cell>
          <cell r="G665" t="str">
            <v>No</v>
          </cell>
          <cell r="H665" t="str">
            <v>No</v>
          </cell>
          <cell r="I665" t="str">
            <v>No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BC665">
            <v>500</v>
          </cell>
          <cell r="BD665">
            <v>2500</v>
          </cell>
          <cell r="BE665">
            <v>10000</v>
          </cell>
          <cell r="BF665">
            <v>250</v>
          </cell>
          <cell r="BG665">
            <v>1250</v>
          </cell>
          <cell r="BH665">
            <v>5000</v>
          </cell>
          <cell r="CH665" t="str">
            <v>Murrumbidgee LT - SAS - GS</v>
          </cell>
        </row>
        <row r="666">
          <cell r="E666" t="str">
            <v>Fixed</v>
          </cell>
          <cell r="F666" t="str">
            <v>Yes</v>
          </cell>
          <cell r="G666" t="str">
            <v>Yes</v>
          </cell>
          <cell r="H666" t="str">
            <v>No</v>
          </cell>
          <cell r="I666" t="str">
            <v>Yes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CH666" t="str">
            <v>Murrumbidgee LT - SAS - HS</v>
          </cell>
        </row>
        <row r="667">
          <cell r="E667" t="str">
            <v>Variable</v>
          </cell>
          <cell r="F667" t="str">
            <v>Yes</v>
          </cell>
          <cell r="G667" t="str">
            <v>Yes</v>
          </cell>
          <cell r="H667" t="str">
            <v>No</v>
          </cell>
          <cell r="I667" t="str">
            <v>Yes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CH667" t="str">
            <v>Murrumbidgee LT - SAS - HS</v>
          </cell>
        </row>
        <row r="668">
          <cell r="E668" t="str">
            <v>Fixed</v>
          </cell>
          <cell r="F668" t="str">
            <v>Yes</v>
          </cell>
          <cell r="G668" t="str">
            <v>No</v>
          </cell>
          <cell r="H668" t="str">
            <v>No</v>
          </cell>
          <cell r="I668" t="str">
            <v>No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CH668" t="str">
            <v>Murrumbidgee LT - SAS - HS</v>
          </cell>
        </row>
        <row r="669">
          <cell r="E669" t="str">
            <v>Fixed</v>
          </cell>
          <cell r="F669" t="str">
            <v>Yes</v>
          </cell>
          <cell r="G669" t="str">
            <v>No</v>
          </cell>
          <cell r="H669" t="str">
            <v>No</v>
          </cell>
          <cell r="I669" t="str">
            <v>No</v>
          </cell>
          <cell r="L669" t="str">
            <v>Non-Vol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CH669" t="str">
            <v>Murrumbidgee LT - SAS - HS</v>
          </cell>
        </row>
        <row r="670">
          <cell r="E670" t="str">
            <v>Fixed</v>
          </cell>
          <cell r="F670" t="str">
            <v>Yes</v>
          </cell>
          <cell r="G670" t="str">
            <v>No</v>
          </cell>
          <cell r="H670" t="str">
            <v>No</v>
          </cell>
          <cell r="I670" t="str">
            <v>No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BC670">
            <v>1695</v>
          </cell>
          <cell r="BD670">
            <v>8475</v>
          </cell>
          <cell r="BE670">
            <v>33900</v>
          </cell>
          <cell r="BF670">
            <v>1695</v>
          </cell>
          <cell r="BG670">
            <v>8475</v>
          </cell>
          <cell r="BH670">
            <v>33900</v>
          </cell>
          <cell r="CH670" t="str">
            <v>Murrumbidgee LT - SAS - HS</v>
          </cell>
        </row>
        <row r="671">
          <cell r="E671" t="str">
            <v>Fixed</v>
          </cell>
          <cell r="F671" t="str">
            <v>Yes</v>
          </cell>
          <cell r="G671" t="str">
            <v>No</v>
          </cell>
          <cell r="H671" t="str">
            <v>No</v>
          </cell>
          <cell r="I671" t="str">
            <v>No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BC671">
            <v>1215</v>
          </cell>
          <cell r="BD671">
            <v>6075</v>
          </cell>
          <cell r="BE671">
            <v>24300</v>
          </cell>
          <cell r="BF671">
            <v>1215</v>
          </cell>
          <cell r="BG671">
            <v>6075</v>
          </cell>
          <cell r="BH671">
            <v>24300</v>
          </cell>
          <cell r="CH671" t="str">
            <v>Murrumbidgee LT - SAS - HS</v>
          </cell>
        </row>
        <row r="672">
          <cell r="E672" t="str">
            <v>Fixed</v>
          </cell>
          <cell r="F672" t="str">
            <v>Yes</v>
          </cell>
          <cell r="G672" t="str">
            <v>No</v>
          </cell>
          <cell r="H672" t="str">
            <v>No</v>
          </cell>
          <cell r="I672" t="str">
            <v>No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BC672">
            <v>810</v>
          </cell>
          <cell r="BD672">
            <v>4050</v>
          </cell>
          <cell r="BE672">
            <v>16200</v>
          </cell>
          <cell r="BF672">
            <v>810</v>
          </cell>
          <cell r="BG672">
            <v>4050</v>
          </cell>
          <cell r="BH672">
            <v>16200</v>
          </cell>
          <cell r="CH672" t="str">
            <v>Murrumbidgee LT - SAS - HS</v>
          </cell>
        </row>
        <row r="673">
          <cell r="E673" t="str">
            <v>Fixed</v>
          </cell>
          <cell r="F673" t="str">
            <v>Yes</v>
          </cell>
          <cell r="G673" t="str">
            <v>No</v>
          </cell>
          <cell r="H673" t="str">
            <v>No</v>
          </cell>
          <cell r="I673" t="str">
            <v>No</v>
          </cell>
          <cell r="L673" t="str">
            <v>Non-Vol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BC673">
            <v>43465</v>
          </cell>
          <cell r="BD673">
            <v>217325</v>
          </cell>
          <cell r="BE673">
            <v>869300</v>
          </cell>
          <cell r="BF673">
            <v>43465</v>
          </cell>
          <cell r="BG673">
            <v>217325</v>
          </cell>
          <cell r="BH673">
            <v>869300</v>
          </cell>
          <cell r="CH673" t="str">
            <v>Murrumbidgee LT - SAS - HS</v>
          </cell>
        </row>
        <row r="674">
          <cell r="E674" t="str">
            <v>Fixed</v>
          </cell>
          <cell r="F674" t="str">
            <v>Yes</v>
          </cell>
          <cell r="G674" t="str">
            <v>No</v>
          </cell>
          <cell r="H674" t="str">
            <v>No</v>
          </cell>
          <cell r="I674" t="str">
            <v>No</v>
          </cell>
          <cell r="L674" t="str">
            <v>Non-Vol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BC674">
            <v>17130</v>
          </cell>
          <cell r="BD674">
            <v>85650</v>
          </cell>
          <cell r="BE674">
            <v>342600</v>
          </cell>
          <cell r="BF674">
            <v>17130</v>
          </cell>
          <cell r="BG674">
            <v>85650</v>
          </cell>
          <cell r="BH674">
            <v>342600</v>
          </cell>
          <cell r="CH674" t="str">
            <v>Murrumbidgee LT - SAS - HS</v>
          </cell>
        </row>
        <row r="675">
          <cell r="E675" t="str">
            <v>Variable</v>
          </cell>
          <cell r="F675" t="str">
            <v>Yes</v>
          </cell>
          <cell r="G675" t="str">
            <v>No</v>
          </cell>
          <cell r="H675" t="str">
            <v>No</v>
          </cell>
          <cell r="I675" t="str">
            <v>No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BC675">
            <v>500</v>
          </cell>
          <cell r="BD675">
            <v>2500</v>
          </cell>
          <cell r="BE675">
            <v>10000</v>
          </cell>
          <cell r="BF675">
            <v>250</v>
          </cell>
          <cell r="BG675">
            <v>1250</v>
          </cell>
          <cell r="BH675">
            <v>5000</v>
          </cell>
          <cell r="CH675" t="str">
            <v>Murrumbidgee LT - SAS - HS</v>
          </cell>
        </row>
        <row r="676">
          <cell r="E676" t="str">
            <v>Fixed</v>
          </cell>
          <cell r="F676" t="str">
            <v>Yes</v>
          </cell>
          <cell r="G676" t="str">
            <v>No</v>
          </cell>
          <cell r="H676" t="str">
            <v>No</v>
          </cell>
          <cell r="I676" t="str">
            <v>No</v>
          </cell>
          <cell r="L676" t="str">
            <v>Non-Vol</v>
          </cell>
          <cell r="X676">
            <v>100</v>
          </cell>
          <cell r="Y676">
            <v>100</v>
          </cell>
          <cell r="Z676">
            <v>100</v>
          </cell>
          <cell r="AA676">
            <v>100</v>
          </cell>
          <cell r="AB676">
            <v>100</v>
          </cell>
          <cell r="AC676">
            <v>100</v>
          </cell>
          <cell r="BC676">
            <v>100</v>
          </cell>
          <cell r="BD676">
            <v>100</v>
          </cell>
          <cell r="BE676">
            <v>100</v>
          </cell>
          <cell r="BF676">
            <v>100</v>
          </cell>
          <cell r="BG676">
            <v>100</v>
          </cell>
          <cell r="BH676">
            <v>100</v>
          </cell>
          <cell r="CH676" t="str">
            <v>Narromine</v>
          </cell>
        </row>
        <row r="677">
          <cell r="E677" t="str">
            <v>Variable</v>
          </cell>
          <cell r="F677" t="str">
            <v>No</v>
          </cell>
          <cell r="G677" t="str">
            <v>No</v>
          </cell>
          <cell r="H677" t="str">
            <v>No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CH677" t="str">
            <v>Narromine</v>
          </cell>
        </row>
        <row r="678">
          <cell r="E678" t="str">
            <v>Variable</v>
          </cell>
          <cell r="F678" t="str">
            <v>No</v>
          </cell>
          <cell r="G678" t="str">
            <v>No</v>
          </cell>
          <cell r="H678" t="str">
            <v>No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CH678" t="str">
            <v>Narromine</v>
          </cell>
        </row>
        <row r="679">
          <cell r="E679" t="str">
            <v>Variable</v>
          </cell>
          <cell r="F679" t="str">
            <v>No</v>
          </cell>
          <cell r="G679" t="str">
            <v>No</v>
          </cell>
          <cell r="H679" t="str">
            <v>No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CH679" t="str">
            <v>Narromine</v>
          </cell>
        </row>
        <row r="680">
          <cell r="E680" t="str">
            <v>Fixed</v>
          </cell>
          <cell r="F680" t="str">
            <v>Yes</v>
          </cell>
          <cell r="G680" t="str">
            <v>No</v>
          </cell>
          <cell r="H680" t="str">
            <v>Yes</v>
          </cell>
          <cell r="I680" t="str">
            <v>Yes</v>
          </cell>
          <cell r="X680">
            <v>99</v>
          </cell>
          <cell r="Y680">
            <v>495</v>
          </cell>
          <cell r="Z680">
            <v>1980</v>
          </cell>
          <cell r="AA680">
            <v>99</v>
          </cell>
          <cell r="AB680">
            <v>495</v>
          </cell>
          <cell r="AC680">
            <v>1980</v>
          </cell>
          <cell r="BC680">
            <v>99</v>
          </cell>
          <cell r="BD680">
            <v>495</v>
          </cell>
          <cell r="BE680">
            <v>1980</v>
          </cell>
          <cell r="BF680">
            <v>99</v>
          </cell>
          <cell r="BG680">
            <v>495</v>
          </cell>
          <cell r="BH680">
            <v>1980</v>
          </cell>
          <cell r="CH680" t="str">
            <v>Narromine</v>
          </cell>
        </row>
        <row r="681">
          <cell r="E681" t="str">
            <v>Variable</v>
          </cell>
          <cell r="F681" t="str">
            <v>Yes</v>
          </cell>
          <cell r="G681" t="str">
            <v>No</v>
          </cell>
          <cell r="H681" t="str">
            <v>Yes</v>
          </cell>
          <cell r="I681" t="str">
            <v>Yes</v>
          </cell>
          <cell r="X681">
            <v>117</v>
          </cell>
          <cell r="Y681">
            <v>585</v>
          </cell>
          <cell r="Z681">
            <v>2340</v>
          </cell>
          <cell r="AA681">
            <v>58.5</v>
          </cell>
          <cell r="AB681">
            <v>292.5</v>
          </cell>
          <cell r="AC681">
            <v>1170</v>
          </cell>
          <cell r="BC681">
            <v>117</v>
          </cell>
          <cell r="BD681">
            <v>585</v>
          </cell>
          <cell r="BE681">
            <v>2340</v>
          </cell>
          <cell r="BF681">
            <v>58.5</v>
          </cell>
          <cell r="BG681">
            <v>292.5</v>
          </cell>
          <cell r="BH681">
            <v>1170</v>
          </cell>
          <cell r="CH681" t="str">
            <v>Narromine</v>
          </cell>
        </row>
        <row r="682">
          <cell r="E682" t="str">
            <v>Fixed</v>
          </cell>
          <cell r="F682" t="str">
            <v>Yes</v>
          </cell>
          <cell r="G682" t="str">
            <v>Yes</v>
          </cell>
          <cell r="H682" t="str">
            <v>No</v>
          </cell>
          <cell r="I682" t="str">
            <v>Yes</v>
          </cell>
          <cell r="X682">
            <v>181</v>
          </cell>
          <cell r="Y682">
            <v>905</v>
          </cell>
          <cell r="Z682">
            <v>3620</v>
          </cell>
          <cell r="AA682">
            <v>181</v>
          </cell>
          <cell r="AB682">
            <v>905</v>
          </cell>
          <cell r="AC682">
            <v>3620</v>
          </cell>
          <cell r="BC682">
            <v>175.5</v>
          </cell>
          <cell r="BD682">
            <v>877.5</v>
          </cell>
          <cell r="BE682">
            <v>3510</v>
          </cell>
          <cell r="BF682">
            <v>175.5</v>
          </cell>
          <cell r="BG682">
            <v>877.5</v>
          </cell>
          <cell r="BH682">
            <v>3510</v>
          </cell>
          <cell r="CH682" t="str">
            <v>Narromine</v>
          </cell>
        </row>
        <row r="683">
          <cell r="E683" t="str">
            <v>Variable</v>
          </cell>
          <cell r="F683" t="str">
            <v>Yes</v>
          </cell>
          <cell r="G683" t="str">
            <v>Yes</v>
          </cell>
          <cell r="H683" t="str">
            <v>No</v>
          </cell>
          <cell r="I683" t="str">
            <v>Yes</v>
          </cell>
          <cell r="X683">
            <v>975</v>
          </cell>
          <cell r="Y683">
            <v>4875</v>
          </cell>
          <cell r="Z683">
            <v>19500</v>
          </cell>
          <cell r="AA683">
            <v>487.5</v>
          </cell>
          <cell r="AB683">
            <v>2437.5</v>
          </cell>
          <cell r="AC683">
            <v>9750</v>
          </cell>
          <cell r="BC683">
            <v>913.5</v>
          </cell>
          <cell r="BD683">
            <v>4567.5</v>
          </cell>
          <cell r="BE683">
            <v>18270</v>
          </cell>
          <cell r="BF683">
            <v>456.75</v>
          </cell>
          <cell r="BG683">
            <v>2283.75</v>
          </cell>
          <cell r="BH683">
            <v>9135</v>
          </cell>
          <cell r="CH683" t="str">
            <v>Narromine</v>
          </cell>
        </row>
        <row r="684">
          <cell r="E684" t="str">
            <v>Variable</v>
          </cell>
          <cell r="F684" t="str">
            <v>Yes</v>
          </cell>
          <cell r="G684" t="str">
            <v>Yes</v>
          </cell>
          <cell r="H684" t="str">
            <v>No</v>
          </cell>
          <cell r="I684" t="str">
            <v>Yes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CH684" t="str">
            <v>Narromine</v>
          </cell>
        </row>
        <row r="685">
          <cell r="E685" t="str">
            <v>Fixed</v>
          </cell>
          <cell r="F685" t="str">
            <v>Yes</v>
          </cell>
          <cell r="G685" t="str">
            <v>Yes</v>
          </cell>
          <cell r="H685" t="str">
            <v>Yes</v>
          </cell>
          <cell r="I685" t="str">
            <v>Yes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CH685" t="str">
            <v>Narromine</v>
          </cell>
        </row>
        <row r="686">
          <cell r="E686" t="str">
            <v>Fixed</v>
          </cell>
          <cell r="F686" t="str">
            <v>Yes</v>
          </cell>
          <cell r="G686" t="str">
            <v>No</v>
          </cell>
          <cell r="H686" t="str">
            <v>No</v>
          </cell>
          <cell r="I686" t="str">
            <v>No</v>
          </cell>
          <cell r="X686">
            <v>650</v>
          </cell>
          <cell r="Y686">
            <v>3250</v>
          </cell>
          <cell r="Z686">
            <v>13000</v>
          </cell>
          <cell r="AA686">
            <v>650</v>
          </cell>
          <cell r="AB686">
            <v>3250</v>
          </cell>
          <cell r="AC686">
            <v>13000</v>
          </cell>
          <cell r="BC686">
            <v>650</v>
          </cell>
          <cell r="BD686">
            <v>3250</v>
          </cell>
          <cell r="BE686">
            <v>13000</v>
          </cell>
          <cell r="BF686">
            <v>650</v>
          </cell>
          <cell r="BG686">
            <v>3250</v>
          </cell>
          <cell r="BH686">
            <v>13000</v>
          </cell>
          <cell r="CH686" t="str">
            <v>Narromine</v>
          </cell>
        </row>
        <row r="687">
          <cell r="E687" t="str">
            <v>Variable</v>
          </cell>
          <cell r="F687" t="str">
            <v>Yes</v>
          </cell>
          <cell r="G687" t="str">
            <v>No</v>
          </cell>
          <cell r="H687" t="str">
            <v>No</v>
          </cell>
          <cell r="I687" t="str">
            <v>No</v>
          </cell>
          <cell r="X687">
            <v>783</v>
          </cell>
          <cell r="Y687">
            <v>3915</v>
          </cell>
          <cell r="Z687">
            <v>15660</v>
          </cell>
          <cell r="AA687">
            <v>391.5</v>
          </cell>
          <cell r="AB687">
            <v>1957.5</v>
          </cell>
          <cell r="AC687">
            <v>7830</v>
          </cell>
          <cell r="BC687">
            <v>769.5</v>
          </cell>
          <cell r="BD687">
            <v>3847.5</v>
          </cell>
          <cell r="BE687">
            <v>15390</v>
          </cell>
          <cell r="BF687">
            <v>384.75</v>
          </cell>
          <cell r="BG687">
            <v>1923.75</v>
          </cell>
          <cell r="BH687">
            <v>7695</v>
          </cell>
          <cell r="CH687" t="str">
            <v>Narromine</v>
          </cell>
        </row>
        <row r="688">
          <cell r="E688" t="str">
            <v>Fixed</v>
          </cell>
          <cell r="F688" t="str">
            <v>Yes</v>
          </cell>
          <cell r="G688" t="str">
            <v>No</v>
          </cell>
          <cell r="H688" t="str">
            <v>No</v>
          </cell>
          <cell r="I688" t="str">
            <v>No</v>
          </cell>
          <cell r="L688" t="str">
            <v>Non-Vol</v>
          </cell>
          <cell r="X688">
            <v>100</v>
          </cell>
          <cell r="Y688">
            <v>100</v>
          </cell>
          <cell r="Z688">
            <v>100</v>
          </cell>
          <cell r="AA688">
            <v>100</v>
          </cell>
          <cell r="AB688">
            <v>100</v>
          </cell>
          <cell r="AC688">
            <v>100</v>
          </cell>
          <cell r="BC688">
            <v>100</v>
          </cell>
          <cell r="BD688">
            <v>100</v>
          </cell>
          <cell r="BE688">
            <v>100</v>
          </cell>
          <cell r="BF688">
            <v>100</v>
          </cell>
          <cell r="BG688">
            <v>100</v>
          </cell>
          <cell r="BH688">
            <v>100</v>
          </cell>
          <cell r="CH688" t="str">
            <v>Narromine</v>
          </cell>
        </row>
        <row r="689">
          <cell r="E689" t="str">
            <v>Variable</v>
          </cell>
          <cell r="F689" t="str">
            <v>No</v>
          </cell>
          <cell r="G689" t="str">
            <v>No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CH689" t="str">
            <v>Renmark</v>
          </cell>
        </row>
        <row r="690">
          <cell r="E690" t="str">
            <v>Fixed</v>
          </cell>
          <cell r="F690" t="str">
            <v>Yes</v>
          </cell>
          <cell r="G690" t="str">
            <v>No</v>
          </cell>
          <cell r="H690" t="str">
            <v>No</v>
          </cell>
          <cell r="I690" t="str">
            <v>No</v>
          </cell>
          <cell r="L690" t="str">
            <v>Non-Vol</v>
          </cell>
          <cell r="X690">
            <v>1810.344827586207</v>
          </cell>
          <cell r="Y690">
            <v>9051.7241379310344</v>
          </cell>
          <cell r="Z690">
            <v>36206.896551724138</v>
          </cell>
          <cell r="AA690">
            <v>1810.344827586207</v>
          </cell>
          <cell r="AB690">
            <v>9051.7241379310344</v>
          </cell>
          <cell r="AC690">
            <v>36206.896551724138</v>
          </cell>
          <cell r="BC690">
            <v>1810.344827586207</v>
          </cell>
          <cell r="BD690">
            <v>9051.7241379310344</v>
          </cell>
          <cell r="BE690">
            <v>36206.896551724138</v>
          </cell>
          <cell r="BF690">
            <v>1810.344827586207</v>
          </cell>
          <cell r="BG690">
            <v>9051.7241379310344</v>
          </cell>
          <cell r="BH690">
            <v>36206.896551724138</v>
          </cell>
          <cell r="CH690" t="str">
            <v>Renmark</v>
          </cell>
        </row>
        <row r="691">
          <cell r="E691" t="str">
            <v>Fixed</v>
          </cell>
          <cell r="F691" t="str">
            <v>Yes</v>
          </cell>
          <cell r="G691" t="str">
            <v>No</v>
          </cell>
          <cell r="H691" t="str">
            <v>Yes</v>
          </cell>
          <cell r="I691" t="str">
            <v>Yes</v>
          </cell>
          <cell r="X691">
            <v>315</v>
          </cell>
          <cell r="Y691">
            <v>1575</v>
          </cell>
          <cell r="Z691">
            <v>6300</v>
          </cell>
          <cell r="AA691">
            <v>315</v>
          </cell>
          <cell r="AB691">
            <v>1575</v>
          </cell>
          <cell r="AC691">
            <v>6300</v>
          </cell>
          <cell r="BC691">
            <v>285</v>
          </cell>
          <cell r="BD691">
            <v>1425</v>
          </cell>
          <cell r="BE691">
            <v>5700</v>
          </cell>
          <cell r="BF691">
            <v>285</v>
          </cell>
          <cell r="BG691">
            <v>1425</v>
          </cell>
          <cell r="BH691">
            <v>5700</v>
          </cell>
          <cell r="CH691" t="str">
            <v>Renmark</v>
          </cell>
        </row>
        <row r="692">
          <cell r="E692" t="str">
            <v>Fixed</v>
          </cell>
          <cell r="F692" t="str">
            <v>Yes</v>
          </cell>
          <cell r="G692" t="str">
            <v>No</v>
          </cell>
          <cell r="H692" t="str">
            <v>Yes</v>
          </cell>
          <cell r="I692" t="str">
            <v>Yes</v>
          </cell>
          <cell r="L692" t="str">
            <v>Non-Vol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CH692" t="str">
            <v>Renmark</v>
          </cell>
        </row>
        <row r="693">
          <cell r="E693" t="str">
            <v>Fixed</v>
          </cell>
          <cell r="F693" t="str">
            <v>Yes</v>
          </cell>
          <cell r="G693" t="str">
            <v>No</v>
          </cell>
          <cell r="H693" t="str">
            <v>Yes</v>
          </cell>
          <cell r="I693" t="str">
            <v>Yes</v>
          </cell>
          <cell r="L693" t="str">
            <v>Non-Vol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CH693" t="str">
            <v>Renmark</v>
          </cell>
        </row>
        <row r="694">
          <cell r="E694" t="str">
            <v>Variable</v>
          </cell>
          <cell r="F694" t="str">
            <v>Yes</v>
          </cell>
          <cell r="G694" t="str">
            <v>No</v>
          </cell>
          <cell r="H694" t="str">
            <v>No</v>
          </cell>
          <cell r="I694" t="str">
            <v>No</v>
          </cell>
          <cell r="X694">
            <v>2150</v>
          </cell>
          <cell r="Y694">
            <v>10750</v>
          </cell>
          <cell r="Z694">
            <v>43000</v>
          </cell>
          <cell r="AA694">
            <v>1075</v>
          </cell>
          <cell r="AB694">
            <v>5375</v>
          </cell>
          <cell r="AC694">
            <v>21500</v>
          </cell>
          <cell r="BC694">
            <v>2150</v>
          </cell>
          <cell r="BD694">
            <v>10750</v>
          </cell>
          <cell r="BE694">
            <v>43000</v>
          </cell>
          <cell r="BF694">
            <v>1075</v>
          </cell>
          <cell r="BG694">
            <v>5375</v>
          </cell>
          <cell r="BH694">
            <v>21500</v>
          </cell>
          <cell r="CH694" t="str">
            <v>Renmark</v>
          </cell>
        </row>
        <row r="695">
          <cell r="E695" t="str">
            <v>Variable</v>
          </cell>
          <cell r="F695" t="str">
            <v>Yes</v>
          </cell>
          <cell r="G695" t="str">
            <v>Yes</v>
          </cell>
          <cell r="H695" t="str">
            <v>No</v>
          </cell>
          <cell r="I695" t="str">
            <v>Yes</v>
          </cell>
          <cell r="X695">
            <v>64</v>
          </cell>
          <cell r="Y695">
            <v>320</v>
          </cell>
          <cell r="Z695">
            <v>1280</v>
          </cell>
          <cell r="AA695">
            <v>32</v>
          </cell>
          <cell r="AB695">
            <v>160</v>
          </cell>
          <cell r="AC695">
            <v>640</v>
          </cell>
          <cell r="BC695">
            <v>62.5</v>
          </cell>
          <cell r="BD695">
            <v>312.5</v>
          </cell>
          <cell r="BE695">
            <v>1250</v>
          </cell>
          <cell r="BF695">
            <v>31.25</v>
          </cell>
          <cell r="BG695">
            <v>156.25</v>
          </cell>
          <cell r="BH695">
            <v>625</v>
          </cell>
          <cell r="CH695" t="str">
            <v>SunWater - St George</v>
          </cell>
        </row>
        <row r="696">
          <cell r="E696" t="str">
            <v>Fixed</v>
          </cell>
          <cell r="F696" t="str">
            <v>Yes</v>
          </cell>
          <cell r="G696" t="str">
            <v>Yes</v>
          </cell>
          <cell r="H696" t="str">
            <v>No</v>
          </cell>
          <cell r="I696" t="str">
            <v>Yes</v>
          </cell>
          <cell r="X696">
            <v>1017.5000000000001</v>
          </cell>
          <cell r="Y696">
            <v>5087.5</v>
          </cell>
          <cell r="Z696">
            <v>20350</v>
          </cell>
          <cell r="AA696">
            <v>1017.5000000000001</v>
          </cell>
          <cell r="AB696">
            <v>5087.5</v>
          </cell>
          <cell r="AC696">
            <v>20350</v>
          </cell>
          <cell r="BC696">
            <v>992.50000000000011</v>
          </cell>
          <cell r="BD696">
            <v>4962.5</v>
          </cell>
          <cell r="BE696">
            <v>19850</v>
          </cell>
          <cell r="BF696">
            <v>992.50000000000011</v>
          </cell>
          <cell r="BG696">
            <v>4962.5</v>
          </cell>
          <cell r="BH696">
            <v>19850</v>
          </cell>
          <cell r="CH696" t="str">
            <v>SunWater - St George</v>
          </cell>
        </row>
        <row r="697">
          <cell r="E697" t="str">
            <v>Fixed</v>
          </cell>
          <cell r="F697" t="str">
            <v>Yes</v>
          </cell>
          <cell r="G697" t="str">
            <v>No</v>
          </cell>
          <cell r="H697" t="str">
            <v>No</v>
          </cell>
          <cell r="I697" t="str">
            <v>No</v>
          </cell>
          <cell r="X697">
            <v>1632.9999999999998</v>
          </cell>
          <cell r="Y697">
            <v>8164.9999999999991</v>
          </cell>
          <cell r="Z697">
            <v>32659.999999999996</v>
          </cell>
          <cell r="AA697">
            <v>1632.9999999999998</v>
          </cell>
          <cell r="AB697">
            <v>8164.9999999999991</v>
          </cell>
          <cell r="AC697">
            <v>32659.999999999996</v>
          </cell>
          <cell r="BC697">
            <v>1485.5</v>
          </cell>
          <cell r="BD697">
            <v>7427.5</v>
          </cell>
          <cell r="BE697">
            <v>29710</v>
          </cell>
          <cell r="BF697">
            <v>1485.5</v>
          </cell>
          <cell r="BG697">
            <v>7427.5</v>
          </cell>
          <cell r="BH697">
            <v>29710</v>
          </cell>
          <cell r="CH697" t="str">
            <v>SunWater - St George</v>
          </cell>
        </row>
        <row r="698">
          <cell r="E698" t="str">
            <v>Variable</v>
          </cell>
          <cell r="F698" t="str">
            <v>Yes</v>
          </cell>
          <cell r="G698" t="str">
            <v>No</v>
          </cell>
          <cell r="H698" t="str">
            <v>No</v>
          </cell>
          <cell r="I698" t="str">
            <v>No</v>
          </cell>
          <cell r="X698">
            <v>280.5</v>
          </cell>
          <cell r="Y698">
            <v>1402.5</v>
          </cell>
          <cell r="Z698">
            <v>5610</v>
          </cell>
          <cell r="AA698">
            <v>140.25</v>
          </cell>
          <cell r="AB698">
            <v>701.25</v>
          </cell>
          <cell r="AC698">
            <v>2805</v>
          </cell>
          <cell r="BC698">
            <v>273.5</v>
          </cell>
          <cell r="BD698">
            <v>1367.5</v>
          </cell>
          <cell r="BE698">
            <v>5470</v>
          </cell>
          <cell r="BF698">
            <v>136.75</v>
          </cell>
          <cell r="BG698">
            <v>683.75</v>
          </cell>
          <cell r="BH698">
            <v>2735</v>
          </cell>
          <cell r="CH698" t="str">
            <v>SunWater - St George</v>
          </cell>
        </row>
        <row r="699">
          <cell r="E699" t="str">
            <v>Fixed</v>
          </cell>
          <cell r="F699" t="str">
            <v>Yes</v>
          </cell>
          <cell r="G699" t="str">
            <v>No</v>
          </cell>
          <cell r="H699" t="str">
            <v>No</v>
          </cell>
          <cell r="I699" t="str">
            <v>No</v>
          </cell>
          <cell r="L699" t="str">
            <v>Non-Vol</v>
          </cell>
          <cell r="X699">
            <v>525</v>
          </cell>
          <cell r="Y699">
            <v>2625</v>
          </cell>
          <cell r="Z699">
            <v>10500</v>
          </cell>
          <cell r="AA699">
            <v>525</v>
          </cell>
          <cell r="AB699">
            <v>2625</v>
          </cell>
          <cell r="AC699">
            <v>10500</v>
          </cell>
          <cell r="BC699">
            <v>491</v>
          </cell>
          <cell r="BD699">
            <v>2455</v>
          </cell>
          <cell r="BE699">
            <v>9820</v>
          </cell>
          <cell r="BF699">
            <v>491</v>
          </cell>
          <cell r="BG699">
            <v>2455</v>
          </cell>
          <cell r="BH699">
            <v>9820</v>
          </cell>
          <cell r="CH699" t="str">
            <v>SunWater - St George</v>
          </cell>
        </row>
        <row r="700">
          <cell r="E700" t="str">
            <v>Fixed</v>
          </cell>
          <cell r="F700" t="str">
            <v>Yes</v>
          </cell>
          <cell r="G700" t="str">
            <v>No</v>
          </cell>
          <cell r="H700" t="str">
            <v>No</v>
          </cell>
          <cell r="I700" t="str">
            <v>No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CH700" t="str">
            <v>SunWater - St George</v>
          </cell>
        </row>
        <row r="701">
          <cell r="E701" t="str">
            <v>Variable</v>
          </cell>
          <cell r="F701" t="str">
            <v>Yes</v>
          </cell>
          <cell r="G701" t="str">
            <v>No</v>
          </cell>
          <cell r="H701" t="str">
            <v>No</v>
          </cell>
          <cell r="I701" t="str">
            <v>No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CH701" t="str">
            <v>SunWater - St George</v>
          </cell>
        </row>
        <row r="702">
          <cell r="E702" t="str">
            <v>Fixed</v>
          </cell>
          <cell r="F702" t="str">
            <v>Yes</v>
          </cell>
          <cell r="G702" t="str">
            <v>Yes</v>
          </cell>
          <cell r="H702" t="str">
            <v>No</v>
          </cell>
          <cell r="I702" t="str">
            <v>Yes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CH702" t="str">
            <v>Tenandra</v>
          </cell>
        </row>
        <row r="703">
          <cell r="E703" t="str">
            <v>Fixed</v>
          </cell>
          <cell r="F703" t="str">
            <v>Yes</v>
          </cell>
          <cell r="G703" t="str">
            <v>No</v>
          </cell>
          <cell r="H703" t="str">
            <v>Yes</v>
          </cell>
          <cell r="I703" t="str">
            <v>Yes</v>
          </cell>
          <cell r="X703">
            <v>81</v>
          </cell>
          <cell r="Y703">
            <v>405</v>
          </cell>
          <cell r="Z703">
            <v>1620</v>
          </cell>
          <cell r="AA703">
            <v>81</v>
          </cell>
          <cell r="AB703">
            <v>405</v>
          </cell>
          <cell r="AC703">
            <v>1620</v>
          </cell>
          <cell r="BC703">
            <v>99</v>
          </cell>
          <cell r="BD703">
            <v>495</v>
          </cell>
          <cell r="BE703">
            <v>1980</v>
          </cell>
          <cell r="BF703">
            <v>99</v>
          </cell>
          <cell r="BG703">
            <v>495</v>
          </cell>
          <cell r="BH703">
            <v>1980</v>
          </cell>
          <cell r="CH703" t="str">
            <v>Tenandra</v>
          </cell>
        </row>
        <row r="704">
          <cell r="E704" t="str">
            <v>Variable</v>
          </cell>
          <cell r="F704" t="str">
            <v>Yes</v>
          </cell>
          <cell r="G704" t="str">
            <v>No</v>
          </cell>
          <cell r="H704" t="str">
            <v>Yes</v>
          </cell>
          <cell r="I704" t="str">
            <v>Yes</v>
          </cell>
          <cell r="X704">
            <v>87.5</v>
          </cell>
          <cell r="Y704">
            <v>437.5</v>
          </cell>
          <cell r="Z704">
            <v>1750</v>
          </cell>
          <cell r="AA704">
            <v>43.75</v>
          </cell>
          <cell r="AB704">
            <v>218.75</v>
          </cell>
          <cell r="AC704">
            <v>875</v>
          </cell>
          <cell r="BC704">
            <v>95</v>
          </cell>
          <cell r="BD704">
            <v>475</v>
          </cell>
          <cell r="BE704">
            <v>1900</v>
          </cell>
          <cell r="BF704">
            <v>47.5</v>
          </cell>
          <cell r="BG704">
            <v>237.5</v>
          </cell>
          <cell r="BH704">
            <v>950</v>
          </cell>
          <cell r="CH704" t="str">
            <v>Tenandra</v>
          </cell>
        </row>
        <row r="705">
          <cell r="E705" t="str">
            <v>Fixed</v>
          </cell>
          <cell r="F705" t="str">
            <v>Yes</v>
          </cell>
          <cell r="G705" t="str">
            <v>Yes</v>
          </cell>
          <cell r="H705" t="str">
            <v>No</v>
          </cell>
          <cell r="I705" t="str">
            <v>Yes</v>
          </cell>
          <cell r="X705">
            <v>181</v>
          </cell>
          <cell r="Y705">
            <v>905</v>
          </cell>
          <cell r="Z705">
            <v>3620</v>
          </cell>
          <cell r="AA705">
            <v>181</v>
          </cell>
          <cell r="AB705">
            <v>905</v>
          </cell>
          <cell r="AC705">
            <v>3620</v>
          </cell>
          <cell r="BC705">
            <v>175.5</v>
          </cell>
          <cell r="BD705">
            <v>877.5</v>
          </cell>
          <cell r="BE705">
            <v>3510</v>
          </cell>
          <cell r="BF705">
            <v>175.5</v>
          </cell>
          <cell r="BG705">
            <v>877.5</v>
          </cell>
          <cell r="BH705">
            <v>3510</v>
          </cell>
          <cell r="CH705" t="str">
            <v>Tenandra</v>
          </cell>
        </row>
        <row r="706">
          <cell r="E706" t="str">
            <v>Variable</v>
          </cell>
          <cell r="F706" t="str">
            <v>Yes</v>
          </cell>
          <cell r="G706" t="str">
            <v>Yes</v>
          </cell>
          <cell r="H706" t="str">
            <v>No</v>
          </cell>
          <cell r="I706" t="str">
            <v>Yes</v>
          </cell>
          <cell r="X706">
            <v>848.5</v>
          </cell>
          <cell r="Y706">
            <v>4242.5</v>
          </cell>
          <cell r="Z706">
            <v>16970</v>
          </cell>
          <cell r="AA706">
            <v>424.25</v>
          </cell>
          <cell r="AB706">
            <v>2121.25</v>
          </cell>
          <cell r="AC706">
            <v>8485</v>
          </cell>
          <cell r="BC706">
            <v>794.5</v>
          </cell>
          <cell r="BD706">
            <v>3972.5</v>
          </cell>
          <cell r="BE706">
            <v>15890</v>
          </cell>
          <cell r="BF706">
            <v>397.25</v>
          </cell>
          <cell r="BG706">
            <v>1986.25</v>
          </cell>
          <cell r="BH706">
            <v>7945</v>
          </cell>
          <cell r="CH706" t="str">
            <v>Tenandra</v>
          </cell>
        </row>
        <row r="707">
          <cell r="E707" t="str">
            <v>Fixed</v>
          </cell>
          <cell r="F707" t="str">
            <v>Yes</v>
          </cell>
          <cell r="G707" t="str">
            <v>No</v>
          </cell>
          <cell r="H707" t="str">
            <v>No</v>
          </cell>
          <cell r="I707" t="str">
            <v>No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BC707">
            <v>287.75</v>
          </cell>
          <cell r="BD707">
            <v>1438.75</v>
          </cell>
          <cell r="BE707">
            <v>5755</v>
          </cell>
          <cell r="BF707">
            <v>287.75</v>
          </cell>
          <cell r="BG707">
            <v>1438.75</v>
          </cell>
          <cell r="BH707">
            <v>5755</v>
          </cell>
          <cell r="CH707" t="str">
            <v>Tenandra</v>
          </cell>
        </row>
        <row r="708">
          <cell r="E708" t="str">
            <v>Variable</v>
          </cell>
          <cell r="F708" t="str">
            <v>Yes</v>
          </cell>
          <cell r="G708" t="str">
            <v>No</v>
          </cell>
          <cell r="H708" t="str">
            <v>No</v>
          </cell>
          <cell r="I708" t="str">
            <v>No</v>
          </cell>
          <cell r="X708">
            <v>1564</v>
          </cell>
          <cell r="Y708">
            <v>7820</v>
          </cell>
          <cell r="Z708">
            <v>31280</v>
          </cell>
          <cell r="AA708">
            <v>782</v>
          </cell>
          <cell r="AB708">
            <v>3910</v>
          </cell>
          <cell r="AC708">
            <v>15640</v>
          </cell>
          <cell r="BC708">
            <v>760.5</v>
          </cell>
          <cell r="BD708">
            <v>3802.5</v>
          </cell>
          <cell r="BE708">
            <v>15210</v>
          </cell>
          <cell r="BF708">
            <v>380.25</v>
          </cell>
          <cell r="BG708">
            <v>1901.25</v>
          </cell>
          <cell r="BH708">
            <v>7605</v>
          </cell>
          <cell r="CH708" t="str">
            <v>Tenandra</v>
          </cell>
        </row>
        <row r="709">
          <cell r="E709" t="str">
            <v>Variable</v>
          </cell>
          <cell r="F709" t="str">
            <v>Yes</v>
          </cell>
          <cell r="G709" t="str">
            <v>Yes</v>
          </cell>
          <cell r="H709" t="str">
            <v>No</v>
          </cell>
          <cell r="I709" t="str">
            <v>Yes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CH709" t="str">
            <v>Tenandra</v>
          </cell>
        </row>
        <row r="710">
          <cell r="E710" t="str">
            <v>Fixed</v>
          </cell>
          <cell r="F710" t="str">
            <v>No</v>
          </cell>
          <cell r="G710" t="str">
            <v>No</v>
          </cell>
          <cell r="H710" t="str">
            <v>No</v>
          </cell>
          <cell r="I710" t="str">
            <v>No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CH710" t="str">
            <v>Tenandra</v>
          </cell>
        </row>
        <row r="711">
          <cell r="E711" t="str">
            <v>Fixed</v>
          </cell>
          <cell r="F711" t="str">
            <v>Yes</v>
          </cell>
          <cell r="G711" t="str">
            <v>No</v>
          </cell>
          <cell r="H711" t="str">
            <v>No</v>
          </cell>
          <cell r="I711" t="str">
            <v>No</v>
          </cell>
          <cell r="X711">
            <v>1190.625</v>
          </cell>
          <cell r="Y711">
            <v>5953.125</v>
          </cell>
          <cell r="Z711">
            <v>23812.5</v>
          </cell>
          <cell r="AA711">
            <v>1190.625</v>
          </cell>
          <cell r="AB711">
            <v>5953.125</v>
          </cell>
          <cell r="AC711">
            <v>23812.5</v>
          </cell>
          <cell r="BC711">
            <v>468.75</v>
          </cell>
          <cell r="BD711">
            <v>2343.75</v>
          </cell>
          <cell r="BE711">
            <v>9375</v>
          </cell>
          <cell r="BF711">
            <v>468.75</v>
          </cell>
          <cell r="BG711">
            <v>2343.75</v>
          </cell>
          <cell r="BH711">
            <v>9375</v>
          </cell>
          <cell r="CH711" t="str">
            <v>Tenandra</v>
          </cell>
        </row>
        <row r="712">
          <cell r="E712" t="str">
            <v>Fixed</v>
          </cell>
          <cell r="F712" t="str">
            <v>Yes</v>
          </cell>
          <cell r="G712" t="str">
            <v>No</v>
          </cell>
          <cell r="H712" t="str">
            <v>No</v>
          </cell>
          <cell r="I712" t="str">
            <v>No</v>
          </cell>
          <cell r="X712">
            <v>500</v>
          </cell>
          <cell r="Y712">
            <v>500</v>
          </cell>
          <cell r="Z712">
            <v>500</v>
          </cell>
          <cell r="AA712">
            <v>500</v>
          </cell>
          <cell r="AB712">
            <v>500</v>
          </cell>
          <cell r="AC712">
            <v>500</v>
          </cell>
          <cell r="BC712">
            <v>250</v>
          </cell>
          <cell r="BD712">
            <v>250</v>
          </cell>
          <cell r="BE712">
            <v>250</v>
          </cell>
          <cell r="BF712">
            <v>250</v>
          </cell>
          <cell r="BG712">
            <v>250</v>
          </cell>
          <cell r="BH712">
            <v>250</v>
          </cell>
          <cell r="CH712" t="str">
            <v>Tenandra</v>
          </cell>
        </row>
        <row r="713">
          <cell r="E713" t="str">
            <v>Variable</v>
          </cell>
          <cell r="F713" t="str">
            <v>Yes</v>
          </cell>
          <cell r="G713" t="str">
            <v>No</v>
          </cell>
          <cell r="H713" t="str">
            <v>No</v>
          </cell>
          <cell r="I713" t="str">
            <v>No</v>
          </cell>
          <cell r="X713">
            <v>500</v>
          </cell>
          <cell r="Y713">
            <v>500</v>
          </cell>
          <cell r="Z713">
            <v>500</v>
          </cell>
          <cell r="AA713">
            <v>500</v>
          </cell>
          <cell r="AB713">
            <v>500</v>
          </cell>
          <cell r="AC713">
            <v>500</v>
          </cell>
          <cell r="BC713">
            <v>250</v>
          </cell>
          <cell r="BD713">
            <v>250</v>
          </cell>
          <cell r="BE713">
            <v>250</v>
          </cell>
          <cell r="BF713">
            <v>250</v>
          </cell>
          <cell r="BG713">
            <v>250</v>
          </cell>
          <cell r="BH713">
            <v>250</v>
          </cell>
          <cell r="CH713" t="str">
            <v>Tenandra</v>
          </cell>
        </row>
        <row r="714">
          <cell r="E714" t="str">
            <v>Variable</v>
          </cell>
          <cell r="F714" t="str">
            <v>No</v>
          </cell>
          <cell r="G714" t="str">
            <v>No</v>
          </cell>
          <cell r="H714" t="str">
            <v>No</v>
          </cell>
          <cell r="I714" t="str">
            <v>No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CH714" t="str">
            <v>Tenandra</v>
          </cell>
        </row>
        <row r="715">
          <cell r="E715" t="str">
            <v>Variable</v>
          </cell>
          <cell r="F715" t="str">
            <v>No</v>
          </cell>
          <cell r="G715" t="str">
            <v>No</v>
          </cell>
          <cell r="H715" t="str">
            <v>No</v>
          </cell>
          <cell r="I715" t="str">
            <v>No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CH715" t="str">
            <v>Tenandra</v>
          </cell>
        </row>
        <row r="716">
          <cell r="E716" t="str">
            <v>Variable</v>
          </cell>
          <cell r="F716" t="str">
            <v>No</v>
          </cell>
          <cell r="G716" t="str">
            <v>No</v>
          </cell>
          <cell r="H716" t="str">
            <v>No</v>
          </cell>
          <cell r="I716" t="str">
            <v>No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CH716" t="str">
            <v>Tenandra</v>
          </cell>
        </row>
        <row r="717">
          <cell r="E717" t="str">
            <v>Fixed</v>
          </cell>
          <cell r="F717" t="str">
            <v>Yes</v>
          </cell>
          <cell r="G717" t="str">
            <v>Yes</v>
          </cell>
          <cell r="H717" t="str">
            <v>No</v>
          </cell>
          <cell r="I717" t="str">
            <v>Yes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CH717" t="str">
            <v>Trangie-Nevertire</v>
          </cell>
        </row>
        <row r="718">
          <cell r="E718" t="str">
            <v>Fixed</v>
          </cell>
          <cell r="F718" t="str">
            <v>Yes</v>
          </cell>
          <cell r="G718" t="str">
            <v>No</v>
          </cell>
          <cell r="H718" t="str">
            <v>Yes</v>
          </cell>
          <cell r="I718" t="str">
            <v>Yes</v>
          </cell>
          <cell r="X718">
            <v>81</v>
          </cell>
          <cell r="Y718">
            <v>405</v>
          </cell>
          <cell r="Z718">
            <v>1620</v>
          </cell>
          <cell r="AA718">
            <v>81</v>
          </cell>
          <cell r="AB718">
            <v>405</v>
          </cell>
          <cell r="AC718">
            <v>1620</v>
          </cell>
          <cell r="BC718">
            <v>99</v>
          </cell>
          <cell r="BD718">
            <v>495</v>
          </cell>
          <cell r="BE718">
            <v>1980</v>
          </cell>
          <cell r="BF718">
            <v>99</v>
          </cell>
          <cell r="BG718">
            <v>495</v>
          </cell>
          <cell r="BH718">
            <v>1980</v>
          </cell>
          <cell r="CH718" t="str">
            <v>Trangie-Nevertire</v>
          </cell>
        </row>
        <row r="719">
          <cell r="E719" t="str">
            <v>Variable</v>
          </cell>
          <cell r="F719" t="str">
            <v>Yes</v>
          </cell>
          <cell r="G719" t="str">
            <v>No</v>
          </cell>
          <cell r="H719" t="str">
            <v>Yes</v>
          </cell>
          <cell r="I719" t="str">
            <v>Yes</v>
          </cell>
          <cell r="X719">
            <v>92.080662393162399</v>
          </cell>
          <cell r="Y719">
            <v>460.40331196581195</v>
          </cell>
          <cell r="Z719">
            <v>1841.6132478632478</v>
          </cell>
          <cell r="AA719">
            <v>46.040331196581199</v>
          </cell>
          <cell r="AB719">
            <v>230.20165598290598</v>
          </cell>
          <cell r="AC719">
            <v>920.8066239316239</v>
          </cell>
          <cell r="BC719">
            <v>107.97639123102867</v>
          </cell>
          <cell r="BD719">
            <v>539.88195615514337</v>
          </cell>
          <cell r="BE719">
            <v>2159.5278246205735</v>
          </cell>
          <cell r="BF719">
            <v>53.988195615514336</v>
          </cell>
          <cell r="BG719">
            <v>269.94097807757169</v>
          </cell>
          <cell r="BH719">
            <v>1079.7639123102867</v>
          </cell>
          <cell r="CH719" t="str">
            <v>Trangie-Nevertire</v>
          </cell>
        </row>
        <row r="720">
          <cell r="E720" t="str">
            <v>Fixed</v>
          </cell>
          <cell r="F720" t="str">
            <v>Yes</v>
          </cell>
          <cell r="G720" t="str">
            <v>Yes</v>
          </cell>
          <cell r="H720" t="str">
            <v>No</v>
          </cell>
          <cell r="I720" t="str">
            <v>Yes</v>
          </cell>
          <cell r="X720">
            <v>181</v>
          </cell>
          <cell r="Y720">
            <v>905</v>
          </cell>
          <cell r="Z720">
            <v>3620</v>
          </cell>
          <cell r="AA720">
            <v>181</v>
          </cell>
          <cell r="AB720">
            <v>905</v>
          </cell>
          <cell r="AC720">
            <v>3620</v>
          </cell>
          <cell r="BC720">
            <v>175.5</v>
          </cell>
          <cell r="BD720">
            <v>877.5</v>
          </cell>
          <cell r="BE720">
            <v>3510</v>
          </cell>
          <cell r="BF720">
            <v>175.5</v>
          </cell>
          <cell r="BG720">
            <v>877.5</v>
          </cell>
          <cell r="BH720">
            <v>3510</v>
          </cell>
          <cell r="CH720" t="str">
            <v>Trangie-Nevertire</v>
          </cell>
        </row>
        <row r="721">
          <cell r="E721" t="str">
            <v>Variable</v>
          </cell>
          <cell r="F721" t="str">
            <v>Yes</v>
          </cell>
          <cell r="G721" t="str">
            <v>Yes</v>
          </cell>
          <cell r="H721" t="str">
            <v>No</v>
          </cell>
          <cell r="I721" t="str">
            <v>Yes</v>
          </cell>
          <cell r="X721">
            <v>892.91933760683764</v>
          </cell>
          <cell r="Y721">
            <v>4464.5966880341884</v>
          </cell>
          <cell r="Z721">
            <v>17858.386752136754</v>
          </cell>
          <cell r="AA721">
            <v>446.45966880341882</v>
          </cell>
          <cell r="AB721">
            <v>2232.2983440170942</v>
          </cell>
          <cell r="AC721">
            <v>8929.1933760683769</v>
          </cell>
          <cell r="BC721">
            <v>903.02360876897137</v>
          </cell>
          <cell r="BD721">
            <v>4515.1180438448564</v>
          </cell>
          <cell r="BE721">
            <v>18060.472175379426</v>
          </cell>
          <cell r="BF721">
            <v>451.51180438448569</v>
          </cell>
          <cell r="BG721">
            <v>2257.5590219224282</v>
          </cell>
          <cell r="BH721">
            <v>9030.2360876897128</v>
          </cell>
          <cell r="CH721" t="str">
            <v>Trangie-Nevertire</v>
          </cell>
        </row>
        <row r="722">
          <cell r="E722" t="str">
            <v>Fixed</v>
          </cell>
          <cell r="F722" t="str">
            <v>Yes</v>
          </cell>
          <cell r="G722" t="str">
            <v>No</v>
          </cell>
          <cell r="H722" t="str">
            <v>No</v>
          </cell>
          <cell r="I722" t="str">
            <v>No</v>
          </cell>
          <cell r="X722">
            <v>763</v>
          </cell>
          <cell r="Y722">
            <v>3815</v>
          </cell>
          <cell r="Z722">
            <v>15260</v>
          </cell>
          <cell r="AA722">
            <v>763</v>
          </cell>
          <cell r="AB722">
            <v>3815</v>
          </cell>
          <cell r="AC722">
            <v>15260</v>
          </cell>
          <cell r="BC722">
            <v>725.5</v>
          </cell>
          <cell r="BD722">
            <v>3627.5</v>
          </cell>
          <cell r="BE722">
            <v>14510</v>
          </cell>
          <cell r="BF722">
            <v>725.5</v>
          </cell>
          <cell r="BG722">
            <v>3627.5</v>
          </cell>
          <cell r="BH722">
            <v>14510</v>
          </cell>
          <cell r="CH722" t="str">
            <v>Trangie-Nevertire</v>
          </cell>
        </row>
        <row r="723">
          <cell r="E723" t="str">
            <v>Variable</v>
          </cell>
          <cell r="F723" t="str">
            <v>Yes</v>
          </cell>
          <cell r="G723" t="str">
            <v>No</v>
          </cell>
          <cell r="H723" t="str">
            <v>No</v>
          </cell>
          <cell r="I723" t="str">
            <v>No</v>
          </cell>
          <cell r="X723">
            <v>1065</v>
          </cell>
          <cell r="Y723">
            <v>5325</v>
          </cell>
          <cell r="Z723">
            <v>21300</v>
          </cell>
          <cell r="AA723">
            <v>532.5</v>
          </cell>
          <cell r="AB723">
            <v>2662.5</v>
          </cell>
          <cell r="AC723">
            <v>10650</v>
          </cell>
          <cell r="BC723">
            <v>939</v>
          </cell>
          <cell r="BD723">
            <v>4695</v>
          </cell>
          <cell r="BE723">
            <v>18780</v>
          </cell>
          <cell r="BF723">
            <v>469.5</v>
          </cell>
          <cell r="BG723">
            <v>2347.5</v>
          </cell>
          <cell r="BH723">
            <v>9390</v>
          </cell>
          <cell r="CH723" t="str">
            <v>Trangie-Nevertire</v>
          </cell>
        </row>
        <row r="724">
          <cell r="E724" t="str">
            <v>Variable</v>
          </cell>
          <cell r="F724" t="str">
            <v>No</v>
          </cell>
          <cell r="G724" t="str">
            <v>No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CH724" t="str">
            <v>Trangie - Old</v>
          </cell>
        </row>
        <row r="725">
          <cell r="E725" t="str">
            <v>Fixed</v>
          </cell>
          <cell r="F725" t="str">
            <v>Yes</v>
          </cell>
          <cell r="G725" t="str">
            <v>No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CH725" t="str">
            <v>Trangie - Old</v>
          </cell>
        </row>
        <row r="726">
          <cell r="E726" t="str">
            <v>Fixed</v>
          </cell>
          <cell r="F726" t="str">
            <v>Yes</v>
          </cell>
          <cell r="G726" t="str">
            <v>No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CH726" t="str">
            <v>Trangie - Old</v>
          </cell>
        </row>
        <row r="727">
          <cell r="E727" t="str">
            <v>Fixed</v>
          </cell>
          <cell r="F727" t="str">
            <v>Yes</v>
          </cell>
          <cell r="G727" t="str">
            <v>No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CH727" t="str">
            <v>Trangie - Old</v>
          </cell>
        </row>
        <row r="728">
          <cell r="E728" t="str">
            <v>Fixed</v>
          </cell>
          <cell r="F728" t="str">
            <v>Yes</v>
          </cell>
          <cell r="G728" t="str">
            <v>Yes</v>
          </cell>
          <cell r="H728" t="str">
            <v>Yes</v>
          </cell>
          <cell r="I728" t="str">
            <v>Yes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CH728" t="str">
            <v>Trangie - Old</v>
          </cell>
        </row>
        <row r="729">
          <cell r="E729" t="str">
            <v>Variable</v>
          </cell>
          <cell r="F729" t="str">
            <v>Yes</v>
          </cell>
          <cell r="G729" t="str">
            <v>Yes</v>
          </cell>
          <cell r="H729" t="str">
            <v>Yes</v>
          </cell>
          <cell r="I729" t="str">
            <v>Yes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CH729" t="str">
            <v>Trangie - Old</v>
          </cell>
        </row>
        <row r="730">
          <cell r="E730" t="str">
            <v>Variable</v>
          </cell>
          <cell r="F730" t="str">
            <v>No</v>
          </cell>
          <cell r="G730" t="str">
            <v>No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CH730" t="str">
            <v>Trangie - Old</v>
          </cell>
        </row>
        <row r="731">
          <cell r="E731" t="str">
            <v>Variable</v>
          </cell>
          <cell r="F731" t="str">
            <v>Yes</v>
          </cell>
          <cell r="G731" t="str">
            <v>No</v>
          </cell>
          <cell r="H731" t="str">
            <v>No</v>
          </cell>
          <cell r="I731" t="str">
            <v>No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CH731" t="str">
            <v>Trangie - Old</v>
          </cell>
        </row>
        <row r="732">
          <cell r="E732" t="str">
            <v>Fixed</v>
          </cell>
          <cell r="F732" t="str">
            <v>Yes</v>
          </cell>
          <cell r="G732" t="str">
            <v>No</v>
          </cell>
          <cell r="H732" t="str">
            <v>No</v>
          </cell>
          <cell r="I732" t="str">
            <v>No</v>
          </cell>
          <cell r="X732">
            <v>850</v>
          </cell>
          <cell r="Y732">
            <v>4250</v>
          </cell>
          <cell r="Z732">
            <v>17000</v>
          </cell>
          <cell r="AA732">
            <v>850</v>
          </cell>
          <cell r="AB732">
            <v>4250</v>
          </cell>
          <cell r="AC732">
            <v>17000</v>
          </cell>
          <cell r="BC732">
            <v>850</v>
          </cell>
          <cell r="BD732">
            <v>4250</v>
          </cell>
          <cell r="BE732">
            <v>17000</v>
          </cell>
          <cell r="BF732">
            <v>850</v>
          </cell>
          <cell r="BG732">
            <v>4250</v>
          </cell>
          <cell r="BH732">
            <v>17000</v>
          </cell>
          <cell r="CH732" t="str">
            <v>West Corurgan</v>
          </cell>
        </row>
        <row r="733">
          <cell r="E733" t="str">
            <v>Variable</v>
          </cell>
          <cell r="F733" t="str">
            <v>Yes</v>
          </cell>
          <cell r="G733" t="str">
            <v>No</v>
          </cell>
          <cell r="H733" t="str">
            <v>No</v>
          </cell>
          <cell r="I733" t="str">
            <v>No</v>
          </cell>
          <cell r="X733">
            <v>557.5</v>
          </cell>
          <cell r="Y733">
            <v>2787.5</v>
          </cell>
          <cell r="Z733">
            <v>11150</v>
          </cell>
          <cell r="AA733">
            <v>278.75</v>
          </cell>
          <cell r="AB733">
            <v>1393.75</v>
          </cell>
          <cell r="AC733">
            <v>5575</v>
          </cell>
          <cell r="BC733">
            <v>552.33673330613351</v>
          </cell>
          <cell r="BD733">
            <v>2761.6836665306678</v>
          </cell>
          <cell r="BE733">
            <v>11046.734666122671</v>
          </cell>
          <cell r="BF733">
            <v>276.16836665306676</v>
          </cell>
          <cell r="BG733">
            <v>1380.8418332653339</v>
          </cell>
          <cell r="BH733">
            <v>5523.3673330613356</v>
          </cell>
          <cell r="CH733" t="str">
            <v>West Corurgan</v>
          </cell>
        </row>
        <row r="734">
          <cell r="E734" t="str">
            <v>Fixed</v>
          </cell>
          <cell r="F734" t="str">
            <v>Yes</v>
          </cell>
          <cell r="G734" t="str">
            <v>Yes</v>
          </cell>
          <cell r="H734" t="str">
            <v>No</v>
          </cell>
          <cell r="I734" t="str">
            <v>Yes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CH734" t="str">
            <v>West Corurgan</v>
          </cell>
        </row>
        <row r="735">
          <cell r="E735" t="str">
            <v>Fixed</v>
          </cell>
          <cell r="F735" t="str">
            <v>Yes</v>
          </cell>
          <cell r="G735" t="str">
            <v>No</v>
          </cell>
          <cell r="H735" t="str">
            <v>Yes</v>
          </cell>
          <cell r="I735" t="str">
            <v>Yes</v>
          </cell>
          <cell r="X735">
            <v>96.282973621103125</v>
          </cell>
          <cell r="Y735">
            <v>481.41486810551561</v>
          </cell>
          <cell r="Z735">
            <v>1925.6594724220624</v>
          </cell>
          <cell r="AA735">
            <v>96.282973621103125</v>
          </cell>
          <cell r="AB735">
            <v>481.41486810551561</v>
          </cell>
          <cell r="AC735">
            <v>1925.6594724220624</v>
          </cell>
          <cell r="BC735">
            <v>99.15865384615384</v>
          </cell>
          <cell r="BD735">
            <v>495.79326923076923</v>
          </cell>
          <cell r="BE735">
            <v>1983.1730769230769</v>
          </cell>
          <cell r="BF735">
            <v>99.15865384615384</v>
          </cell>
          <cell r="BG735">
            <v>495.79326923076923</v>
          </cell>
          <cell r="BH735">
            <v>1983.1730769230769</v>
          </cell>
          <cell r="CH735" t="str">
            <v>West Corurgan</v>
          </cell>
        </row>
        <row r="736">
          <cell r="E736" t="str">
            <v>Variable</v>
          </cell>
          <cell r="F736" t="str">
            <v>Yes</v>
          </cell>
          <cell r="G736" t="str">
            <v>No</v>
          </cell>
          <cell r="H736" t="str">
            <v>Yes</v>
          </cell>
          <cell r="I736" t="str">
            <v>Yes</v>
          </cell>
          <cell r="X736">
            <v>60.79296661193213</v>
          </cell>
          <cell r="Y736">
            <v>303.96483305966063</v>
          </cell>
          <cell r="Z736">
            <v>1215.8593322386425</v>
          </cell>
          <cell r="AA736">
            <v>30.396483305966065</v>
          </cell>
          <cell r="AB736">
            <v>151.98241652983032</v>
          </cell>
          <cell r="AC736">
            <v>607.92966611932127</v>
          </cell>
          <cell r="BC736">
            <v>72.080511355909152</v>
          </cell>
          <cell r="BD736">
            <v>360.40255677954576</v>
          </cell>
          <cell r="BE736">
            <v>1441.610227118183</v>
          </cell>
          <cell r="BF736">
            <v>36.040255677954576</v>
          </cell>
          <cell r="BG736">
            <v>180.20127838977288</v>
          </cell>
          <cell r="BH736">
            <v>720.80511355909152</v>
          </cell>
          <cell r="CH736" t="str">
            <v>West Corurgan</v>
          </cell>
        </row>
        <row r="737">
          <cell r="E737" t="str">
            <v>Fixed</v>
          </cell>
          <cell r="F737" t="str">
            <v>Yes</v>
          </cell>
          <cell r="G737" t="str">
            <v>Yes</v>
          </cell>
          <cell r="H737" t="str">
            <v>No</v>
          </cell>
          <cell r="I737" t="str">
            <v>Yes</v>
          </cell>
          <cell r="X737">
            <v>178.71702637889686</v>
          </cell>
          <cell r="Y737">
            <v>893.58513189448433</v>
          </cell>
          <cell r="Z737">
            <v>3574.3405275779373</v>
          </cell>
          <cell r="AA737">
            <v>178.71702637889686</v>
          </cell>
          <cell r="AB737">
            <v>893.58513189448433</v>
          </cell>
          <cell r="AC737">
            <v>3574.3405275779373</v>
          </cell>
          <cell r="BC737">
            <v>175.84134615384616</v>
          </cell>
          <cell r="BD737">
            <v>879.20673076923083</v>
          </cell>
          <cell r="BE737">
            <v>3516.8269230769233</v>
          </cell>
          <cell r="BF737">
            <v>175.84134615384616</v>
          </cell>
          <cell r="BG737">
            <v>879.20673076923083</v>
          </cell>
          <cell r="BH737">
            <v>3516.8269230769233</v>
          </cell>
          <cell r="CH737" t="str">
            <v>West Corurgan</v>
          </cell>
        </row>
        <row r="738">
          <cell r="E738" t="str">
            <v>Variable</v>
          </cell>
          <cell r="F738" t="str">
            <v>Yes</v>
          </cell>
          <cell r="G738" t="str">
            <v>Yes</v>
          </cell>
          <cell r="H738" t="str">
            <v>No</v>
          </cell>
          <cell r="I738" t="str">
            <v>Yes</v>
          </cell>
          <cell r="X738">
            <v>378.78694581280791</v>
          </cell>
          <cell r="Y738">
            <v>1893.9347290640396</v>
          </cell>
          <cell r="Z738">
            <v>7575.7389162561585</v>
          </cell>
          <cell r="AA738">
            <v>189.39347290640396</v>
          </cell>
          <cell r="AB738">
            <v>946.96736453201981</v>
          </cell>
          <cell r="AC738">
            <v>3787.8694581280793</v>
          </cell>
          <cell r="BC738">
            <v>475.58275533795734</v>
          </cell>
          <cell r="BD738">
            <v>2377.9137766897866</v>
          </cell>
          <cell r="BE738">
            <v>9511.6551067591463</v>
          </cell>
          <cell r="BF738">
            <v>237.79137766897867</v>
          </cell>
          <cell r="BG738">
            <v>1188.9568883448933</v>
          </cell>
          <cell r="BH738">
            <v>4755.8275533795731</v>
          </cell>
          <cell r="CH738" t="str">
            <v>West Corurgan</v>
          </cell>
        </row>
        <row r="739">
          <cell r="E739" t="str">
            <v>Fixed</v>
          </cell>
          <cell r="F739" t="str">
            <v>Yes</v>
          </cell>
          <cell r="G739" t="str">
            <v>No</v>
          </cell>
          <cell r="H739" t="str">
            <v>No</v>
          </cell>
          <cell r="I739" t="str">
            <v>No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CH739" t="str">
            <v>West Corurgan</v>
          </cell>
        </row>
        <row r="740">
          <cell r="E740" t="str">
            <v>Fixed</v>
          </cell>
          <cell r="F740" t="str">
            <v>Yes</v>
          </cell>
          <cell r="G740" t="str">
            <v>No</v>
          </cell>
          <cell r="H740" t="str">
            <v>No</v>
          </cell>
          <cell r="I740" t="str">
            <v>No</v>
          </cell>
          <cell r="X740">
            <v>3297</v>
          </cell>
          <cell r="Y740">
            <v>16485</v>
          </cell>
          <cell r="Z740">
            <v>65940</v>
          </cell>
          <cell r="AA740">
            <v>3297</v>
          </cell>
          <cell r="AB740">
            <v>16485</v>
          </cell>
          <cell r="AC740">
            <v>65940</v>
          </cell>
          <cell r="BC740">
            <v>3252</v>
          </cell>
          <cell r="BD740">
            <v>16260</v>
          </cell>
          <cell r="BE740">
            <v>65040</v>
          </cell>
          <cell r="BF740">
            <v>3252</v>
          </cell>
          <cell r="BG740">
            <v>16260</v>
          </cell>
          <cell r="BH740">
            <v>65040</v>
          </cell>
          <cell r="CH740" t="str">
            <v>WMI - Buronga</v>
          </cell>
        </row>
        <row r="741">
          <cell r="F741" t="str">
            <v>No</v>
          </cell>
          <cell r="G741" t="str">
            <v>No</v>
          </cell>
          <cell r="H741" t="str">
            <v>No</v>
          </cell>
          <cell r="L741" t="str">
            <v>Non-Vol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CH741" t="str">
            <v>WMI - Buronga</v>
          </cell>
        </row>
        <row r="742">
          <cell r="E742" t="str">
            <v>Fixed</v>
          </cell>
          <cell r="F742" t="str">
            <v>Yes</v>
          </cell>
          <cell r="G742" t="str">
            <v>No</v>
          </cell>
          <cell r="H742" t="str">
            <v>No</v>
          </cell>
          <cell r="I742" t="str">
            <v>No</v>
          </cell>
          <cell r="X742">
            <v>927.99999999999989</v>
          </cell>
          <cell r="Y742">
            <v>4640</v>
          </cell>
          <cell r="Z742">
            <v>18560</v>
          </cell>
          <cell r="AA742">
            <v>927.99999999999989</v>
          </cell>
          <cell r="AB742">
            <v>4640</v>
          </cell>
          <cell r="AC742">
            <v>18560</v>
          </cell>
          <cell r="BC742">
            <v>916</v>
          </cell>
          <cell r="BD742">
            <v>4580</v>
          </cell>
          <cell r="BE742">
            <v>18320</v>
          </cell>
          <cell r="BF742">
            <v>916</v>
          </cell>
          <cell r="BG742">
            <v>4580</v>
          </cell>
          <cell r="BH742">
            <v>18320</v>
          </cell>
          <cell r="CH742" t="str">
            <v>WMI - Buronga</v>
          </cell>
        </row>
        <row r="743">
          <cell r="F743" t="str">
            <v>No</v>
          </cell>
          <cell r="G743" t="str">
            <v>No</v>
          </cell>
          <cell r="H743" t="str">
            <v>No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CH743" t="str">
            <v>WMI - Buronga</v>
          </cell>
        </row>
        <row r="744">
          <cell r="E744" t="str">
            <v>Fixed</v>
          </cell>
          <cell r="F744" t="str">
            <v>No</v>
          </cell>
          <cell r="G744" t="str">
            <v>No</v>
          </cell>
          <cell r="H744" t="str">
            <v>No</v>
          </cell>
          <cell r="L744" t="str">
            <v>Non-Vol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CH744" t="str">
            <v>WMI - Buronga</v>
          </cell>
        </row>
        <row r="745">
          <cell r="E745" t="str">
            <v>Fixed</v>
          </cell>
          <cell r="F745" t="str">
            <v>Yes</v>
          </cell>
          <cell r="G745" t="str">
            <v>Yes</v>
          </cell>
          <cell r="H745" t="str">
            <v>No</v>
          </cell>
          <cell r="I745" t="str">
            <v>Yes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CH745" t="str">
            <v>WMI - Buronga</v>
          </cell>
        </row>
        <row r="746">
          <cell r="E746" t="str">
            <v>Fixed</v>
          </cell>
          <cell r="F746" t="str">
            <v>Yes</v>
          </cell>
          <cell r="G746" t="str">
            <v>No</v>
          </cell>
          <cell r="H746" t="str">
            <v>Yes</v>
          </cell>
          <cell r="I746" t="str">
            <v>Yes</v>
          </cell>
          <cell r="X746">
            <v>73</v>
          </cell>
          <cell r="Y746">
            <v>365</v>
          </cell>
          <cell r="Z746">
            <v>1460</v>
          </cell>
          <cell r="AA746">
            <v>73</v>
          </cell>
          <cell r="AB746">
            <v>365</v>
          </cell>
          <cell r="AC746">
            <v>1460</v>
          </cell>
          <cell r="BC746">
            <v>75</v>
          </cell>
          <cell r="BD746">
            <v>375</v>
          </cell>
          <cell r="BE746">
            <v>1500</v>
          </cell>
          <cell r="BF746">
            <v>75</v>
          </cell>
          <cell r="BG746">
            <v>375</v>
          </cell>
          <cell r="BH746">
            <v>1500</v>
          </cell>
          <cell r="CH746" t="str">
            <v>WMI - Buronga</v>
          </cell>
        </row>
        <row r="747">
          <cell r="E747" t="str">
            <v>Variable</v>
          </cell>
          <cell r="F747" t="str">
            <v>Yes</v>
          </cell>
          <cell r="G747" t="str">
            <v>No</v>
          </cell>
          <cell r="H747" t="str">
            <v>Yes</v>
          </cell>
          <cell r="I747" t="str">
            <v>Yes</v>
          </cell>
          <cell r="X747">
            <v>52</v>
          </cell>
          <cell r="Y747">
            <v>260</v>
          </cell>
          <cell r="Z747">
            <v>1040</v>
          </cell>
          <cell r="AA747">
            <v>26</v>
          </cell>
          <cell r="AB747">
            <v>130</v>
          </cell>
          <cell r="AC747">
            <v>520</v>
          </cell>
          <cell r="BC747">
            <v>48.5</v>
          </cell>
          <cell r="BD747">
            <v>242.5</v>
          </cell>
          <cell r="BE747">
            <v>970</v>
          </cell>
          <cell r="BF747">
            <v>24.25</v>
          </cell>
          <cell r="BG747">
            <v>121.25</v>
          </cell>
          <cell r="BH747">
            <v>485</v>
          </cell>
          <cell r="CH747" t="str">
            <v>WMI - Buronga</v>
          </cell>
        </row>
        <row r="748">
          <cell r="E748" t="str">
            <v>Fixed</v>
          </cell>
          <cell r="F748" t="str">
            <v>Yes</v>
          </cell>
          <cell r="G748" t="str">
            <v>Yes</v>
          </cell>
          <cell r="H748" t="str">
            <v>No</v>
          </cell>
          <cell r="I748" t="str">
            <v>Yes</v>
          </cell>
          <cell r="X748">
            <v>135.5</v>
          </cell>
          <cell r="Y748">
            <v>677.5</v>
          </cell>
          <cell r="Z748">
            <v>2710</v>
          </cell>
          <cell r="AA748">
            <v>135.5</v>
          </cell>
          <cell r="AB748">
            <v>677.5</v>
          </cell>
          <cell r="AC748">
            <v>2710</v>
          </cell>
          <cell r="BC748">
            <v>133</v>
          </cell>
          <cell r="BD748">
            <v>665</v>
          </cell>
          <cell r="BE748">
            <v>2660</v>
          </cell>
          <cell r="BF748">
            <v>133</v>
          </cell>
          <cell r="BG748">
            <v>665</v>
          </cell>
          <cell r="BH748">
            <v>2660</v>
          </cell>
          <cell r="CH748" t="str">
            <v>WMI - Buronga</v>
          </cell>
        </row>
        <row r="749">
          <cell r="E749" t="str">
            <v>Variable</v>
          </cell>
          <cell r="F749" t="str">
            <v>Yes</v>
          </cell>
          <cell r="G749" t="str">
            <v>Yes</v>
          </cell>
          <cell r="H749" t="str">
            <v>No</v>
          </cell>
          <cell r="I749" t="str">
            <v>Yes</v>
          </cell>
          <cell r="X749">
            <v>324</v>
          </cell>
          <cell r="Y749">
            <v>1620</v>
          </cell>
          <cell r="Z749">
            <v>6480</v>
          </cell>
          <cell r="AA749">
            <v>162</v>
          </cell>
          <cell r="AB749">
            <v>810</v>
          </cell>
          <cell r="AC749">
            <v>3240</v>
          </cell>
          <cell r="BC749">
            <v>320</v>
          </cell>
          <cell r="BD749">
            <v>1600</v>
          </cell>
          <cell r="BE749">
            <v>6400</v>
          </cell>
          <cell r="BF749">
            <v>160</v>
          </cell>
          <cell r="BG749">
            <v>800</v>
          </cell>
          <cell r="BH749">
            <v>3200</v>
          </cell>
          <cell r="CH749" t="str">
            <v>WMI - Buronga</v>
          </cell>
        </row>
        <row r="750">
          <cell r="E750" t="str">
            <v>Fixed</v>
          </cell>
          <cell r="F750" t="str">
            <v>Yes</v>
          </cell>
          <cell r="G750" t="str">
            <v>No</v>
          </cell>
          <cell r="H750" t="str">
            <v>No</v>
          </cell>
          <cell r="I750" t="str">
            <v>No</v>
          </cell>
          <cell r="X750">
            <v>750</v>
          </cell>
          <cell r="Y750">
            <v>3750</v>
          </cell>
          <cell r="Z750">
            <v>15000</v>
          </cell>
          <cell r="AA750">
            <v>750</v>
          </cell>
          <cell r="AB750">
            <v>3750</v>
          </cell>
          <cell r="AC750">
            <v>15000</v>
          </cell>
          <cell r="BC750">
            <v>750</v>
          </cell>
          <cell r="BD750">
            <v>3750</v>
          </cell>
          <cell r="BE750">
            <v>15000</v>
          </cell>
          <cell r="BF750">
            <v>750</v>
          </cell>
          <cell r="BG750">
            <v>3750</v>
          </cell>
          <cell r="BH750">
            <v>15000</v>
          </cell>
          <cell r="CH750" t="str">
            <v>WMI - Buronga</v>
          </cell>
        </row>
        <row r="751">
          <cell r="E751" t="str">
            <v>Fixed</v>
          </cell>
          <cell r="F751" t="str">
            <v>Yes</v>
          </cell>
          <cell r="G751" t="str">
            <v>No</v>
          </cell>
          <cell r="H751" t="str">
            <v>No</v>
          </cell>
          <cell r="I751" t="str">
            <v>No</v>
          </cell>
          <cell r="X751">
            <v>74</v>
          </cell>
          <cell r="Y751">
            <v>370</v>
          </cell>
          <cell r="Z751">
            <v>1480</v>
          </cell>
          <cell r="AA751">
            <v>74</v>
          </cell>
          <cell r="AB751">
            <v>370</v>
          </cell>
          <cell r="AC751">
            <v>1480</v>
          </cell>
          <cell r="BC751">
            <v>64</v>
          </cell>
          <cell r="BD751">
            <v>320</v>
          </cell>
          <cell r="BE751">
            <v>1280</v>
          </cell>
          <cell r="BF751">
            <v>64</v>
          </cell>
          <cell r="BG751">
            <v>320</v>
          </cell>
          <cell r="BH751">
            <v>1280</v>
          </cell>
          <cell r="CH751" t="str">
            <v>WMI - Buronga</v>
          </cell>
        </row>
        <row r="752">
          <cell r="E752" t="str">
            <v>Fixed</v>
          </cell>
          <cell r="F752" t="str">
            <v>Yes</v>
          </cell>
          <cell r="G752" t="str">
            <v>No</v>
          </cell>
          <cell r="H752" t="str">
            <v>No</v>
          </cell>
          <cell r="I752" t="str">
            <v>No</v>
          </cell>
          <cell r="X752">
            <v>12.5</v>
          </cell>
          <cell r="Y752">
            <v>62.5</v>
          </cell>
          <cell r="Z752">
            <v>250</v>
          </cell>
          <cell r="AA752">
            <v>12.5</v>
          </cell>
          <cell r="AB752">
            <v>62.5</v>
          </cell>
          <cell r="AC752">
            <v>250</v>
          </cell>
          <cell r="BC752">
            <v>16</v>
          </cell>
          <cell r="BD752">
            <v>80</v>
          </cell>
          <cell r="BE752">
            <v>320</v>
          </cell>
          <cell r="BF752">
            <v>16</v>
          </cell>
          <cell r="BG752">
            <v>80</v>
          </cell>
          <cell r="BH752">
            <v>320</v>
          </cell>
          <cell r="CH752" t="str">
            <v>WMI - Buronga</v>
          </cell>
        </row>
        <row r="753">
          <cell r="F753" t="str">
            <v>No</v>
          </cell>
          <cell r="G753" t="str">
            <v>No</v>
          </cell>
          <cell r="H753" t="str">
            <v>No</v>
          </cell>
          <cell r="L753" t="str">
            <v>Non-Vol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CH753" t="str">
            <v>WMI - Buronga</v>
          </cell>
        </row>
        <row r="754">
          <cell r="F754" t="str">
            <v>No</v>
          </cell>
          <cell r="G754" t="str">
            <v>No</v>
          </cell>
          <cell r="H754" t="str">
            <v>No</v>
          </cell>
          <cell r="L754" t="str">
            <v>Non-Vol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CH754" t="str">
            <v>WMI - Buronga</v>
          </cell>
        </row>
        <row r="755">
          <cell r="F755" t="str">
            <v>No</v>
          </cell>
          <cell r="G755" t="str">
            <v>No</v>
          </cell>
          <cell r="H755" t="str">
            <v>No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CH755" t="str">
            <v>WMI - Buronga</v>
          </cell>
        </row>
        <row r="756">
          <cell r="F756" t="str">
            <v>No</v>
          </cell>
          <cell r="G756" t="str">
            <v>No</v>
          </cell>
          <cell r="H756" t="str">
            <v>No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CH756" t="str">
            <v>WMI - Buronga</v>
          </cell>
        </row>
        <row r="757">
          <cell r="E757" t="str">
            <v>Variable</v>
          </cell>
          <cell r="F757" t="str">
            <v>Yes</v>
          </cell>
          <cell r="G757" t="str">
            <v>Yes</v>
          </cell>
          <cell r="H757" t="str">
            <v>No</v>
          </cell>
          <cell r="I757" t="str">
            <v>Yes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CH757" t="str">
            <v>WMI - Buronga</v>
          </cell>
        </row>
        <row r="758">
          <cell r="E758" t="str">
            <v>Variable</v>
          </cell>
          <cell r="F758" t="str">
            <v>Yes</v>
          </cell>
          <cell r="G758" t="str">
            <v>No</v>
          </cell>
          <cell r="H758" t="str">
            <v>No</v>
          </cell>
          <cell r="I758" t="str">
            <v>No</v>
          </cell>
          <cell r="X758">
            <v>2198</v>
          </cell>
          <cell r="Y758">
            <v>10990</v>
          </cell>
          <cell r="Z758">
            <v>43960</v>
          </cell>
          <cell r="AA758">
            <v>0</v>
          </cell>
          <cell r="AB758">
            <v>0</v>
          </cell>
          <cell r="AC758">
            <v>0</v>
          </cell>
          <cell r="BC758">
            <v>2168</v>
          </cell>
          <cell r="BD758">
            <v>10840</v>
          </cell>
          <cell r="BE758">
            <v>43360</v>
          </cell>
          <cell r="BF758">
            <v>0</v>
          </cell>
          <cell r="BG758">
            <v>0</v>
          </cell>
          <cell r="BH758">
            <v>0</v>
          </cell>
          <cell r="CH758" t="str">
            <v>WMI - Buronga</v>
          </cell>
        </row>
        <row r="759">
          <cell r="E759" t="str">
            <v>Fixed</v>
          </cell>
          <cell r="F759" t="str">
            <v>Yes</v>
          </cell>
          <cell r="G759" t="str">
            <v>No</v>
          </cell>
          <cell r="H759" t="str">
            <v>No</v>
          </cell>
          <cell r="I759" t="str">
            <v>No</v>
          </cell>
          <cell r="X759">
            <v>1381.5</v>
          </cell>
          <cell r="Y759">
            <v>6907.5</v>
          </cell>
          <cell r="Z759">
            <v>27630</v>
          </cell>
          <cell r="AA759">
            <v>1381.5</v>
          </cell>
          <cell r="AB759">
            <v>6907.5</v>
          </cell>
          <cell r="AC759">
            <v>27630</v>
          </cell>
          <cell r="BC759">
            <v>1381.5</v>
          </cell>
          <cell r="BD759">
            <v>6907.5</v>
          </cell>
          <cell r="BE759">
            <v>27630</v>
          </cell>
          <cell r="BF759">
            <v>1381.5</v>
          </cell>
          <cell r="BG759">
            <v>6907.5</v>
          </cell>
          <cell r="BH759">
            <v>27630</v>
          </cell>
          <cell r="CH759" t="str">
            <v>WMI - Coomealla</v>
          </cell>
        </row>
        <row r="760">
          <cell r="F760" t="str">
            <v>No</v>
          </cell>
          <cell r="G760" t="str">
            <v>No</v>
          </cell>
          <cell r="L760" t="str">
            <v>Non-Vol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CH760" t="str">
            <v>WMI - Coomealla</v>
          </cell>
        </row>
        <row r="761">
          <cell r="E761" t="str">
            <v>Fixed</v>
          </cell>
          <cell r="F761" t="str">
            <v>Yes</v>
          </cell>
          <cell r="G761" t="str">
            <v>No</v>
          </cell>
          <cell r="H761" t="str">
            <v>No</v>
          </cell>
          <cell r="I761" t="str">
            <v>No</v>
          </cell>
          <cell r="X761">
            <v>664</v>
          </cell>
          <cell r="Y761">
            <v>3320</v>
          </cell>
          <cell r="Z761">
            <v>13280</v>
          </cell>
          <cell r="AA761">
            <v>664</v>
          </cell>
          <cell r="AB761">
            <v>3320</v>
          </cell>
          <cell r="AC761">
            <v>13280</v>
          </cell>
          <cell r="BC761">
            <v>654</v>
          </cell>
          <cell r="BD761">
            <v>3270</v>
          </cell>
          <cell r="BE761">
            <v>13080</v>
          </cell>
          <cell r="BF761">
            <v>654</v>
          </cell>
          <cell r="BG761">
            <v>3270</v>
          </cell>
          <cell r="BH761">
            <v>13080</v>
          </cell>
          <cell r="CH761" t="str">
            <v>WMI - Coomealla</v>
          </cell>
        </row>
        <row r="762">
          <cell r="F762" t="str">
            <v>No</v>
          </cell>
          <cell r="G762" t="str">
            <v>No</v>
          </cell>
          <cell r="H762" t="str">
            <v>No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CH762" t="str">
            <v>WMI - Coomealla</v>
          </cell>
        </row>
        <row r="763">
          <cell r="F763" t="str">
            <v>No</v>
          </cell>
          <cell r="G763" t="str">
            <v>No</v>
          </cell>
          <cell r="L763" t="str">
            <v>Non-Vol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CH763" t="str">
            <v>WMI - Coomealla</v>
          </cell>
        </row>
        <row r="764">
          <cell r="E764" t="str">
            <v>Fixed</v>
          </cell>
          <cell r="F764" t="str">
            <v>Yes</v>
          </cell>
          <cell r="G764" t="str">
            <v>Yes</v>
          </cell>
          <cell r="H764" t="str">
            <v>No</v>
          </cell>
          <cell r="I764" t="str">
            <v>Yes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CH764" t="str">
            <v>WMI - Coomealla</v>
          </cell>
        </row>
        <row r="765">
          <cell r="E765" t="str">
            <v>Fixed</v>
          </cell>
          <cell r="F765" t="str">
            <v>Yes</v>
          </cell>
          <cell r="G765" t="str">
            <v>No</v>
          </cell>
          <cell r="H765" t="str">
            <v>Yes</v>
          </cell>
          <cell r="I765" t="str">
            <v>Yes</v>
          </cell>
          <cell r="X765">
            <v>73</v>
          </cell>
          <cell r="Y765">
            <v>365</v>
          </cell>
          <cell r="Z765">
            <v>1460</v>
          </cell>
          <cell r="AA765">
            <v>73</v>
          </cell>
          <cell r="AB765">
            <v>365</v>
          </cell>
          <cell r="AC765">
            <v>1460</v>
          </cell>
          <cell r="BC765">
            <v>75</v>
          </cell>
          <cell r="BD765">
            <v>375</v>
          </cell>
          <cell r="BE765">
            <v>1500</v>
          </cell>
          <cell r="BF765">
            <v>75</v>
          </cell>
          <cell r="BG765">
            <v>375</v>
          </cell>
          <cell r="BH765">
            <v>1500</v>
          </cell>
          <cell r="CH765" t="str">
            <v>WMI - Coomealla</v>
          </cell>
        </row>
        <row r="766">
          <cell r="E766" t="str">
            <v>Variable</v>
          </cell>
          <cell r="F766" t="str">
            <v>Yes</v>
          </cell>
          <cell r="G766" t="str">
            <v>No</v>
          </cell>
          <cell r="H766" t="str">
            <v>Yes</v>
          </cell>
          <cell r="I766" t="str">
            <v>Yes</v>
          </cell>
          <cell r="X766">
            <v>52</v>
          </cell>
          <cell r="Y766">
            <v>260</v>
          </cell>
          <cell r="Z766">
            <v>1040</v>
          </cell>
          <cell r="AA766">
            <v>26</v>
          </cell>
          <cell r="AB766">
            <v>130</v>
          </cell>
          <cell r="AC766">
            <v>520</v>
          </cell>
          <cell r="BC766">
            <v>48.5</v>
          </cell>
          <cell r="BD766">
            <v>242.5</v>
          </cell>
          <cell r="BE766">
            <v>970</v>
          </cell>
          <cell r="BF766">
            <v>24.25</v>
          </cell>
          <cell r="BG766">
            <v>121.25</v>
          </cell>
          <cell r="BH766">
            <v>485</v>
          </cell>
          <cell r="CH766" t="str">
            <v>WMI - Coomealla</v>
          </cell>
        </row>
        <row r="767">
          <cell r="E767" t="str">
            <v>Fixed</v>
          </cell>
          <cell r="F767" t="str">
            <v>Yes</v>
          </cell>
          <cell r="G767" t="str">
            <v>Yes</v>
          </cell>
          <cell r="H767" t="str">
            <v>No</v>
          </cell>
          <cell r="I767" t="str">
            <v>Yes</v>
          </cell>
          <cell r="X767">
            <v>135.5</v>
          </cell>
          <cell r="Y767">
            <v>677.5</v>
          </cell>
          <cell r="Z767">
            <v>2710</v>
          </cell>
          <cell r="AA767">
            <v>135.5</v>
          </cell>
          <cell r="AB767">
            <v>677.5</v>
          </cell>
          <cell r="AC767">
            <v>2710</v>
          </cell>
          <cell r="BC767">
            <v>133</v>
          </cell>
          <cell r="BD767">
            <v>665</v>
          </cell>
          <cell r="BE767">
            <v>2660</v>
          </cell>
          <cell r="BF767">
            <v>133</v>
          </cell>
          <cell r="BG767">
            <v>665</v>
          </cell>
          <cell r="BH767">
            <v>2660</v>
          </cell>
          <cell r="CH767" t="str">
            <v>WMI - Coomealla</v>
          </cell>
        </row>
        <row r="768">
          <cell r="E768" t="str">
            <v>Variable</v>
          </cell>
          <cell r="F768" t="str">
            <v>Yes</v>
          </cell>
          <cell r="G768" t="str">
            <v>Yes</v>
          </cell>
          <cell r="H768" t="str">
            <v>No</v>
          </cell>
          <cell r="I768" t="str">
            <v>Yes</v>
          </cell>
          <cell r="X768">
            <v>324</v>
          </cell>
          <cell r="Y768">
            <v>1620</v>
          </cell>
          <cell r="Z768">
            <v>6480</v>
          </cell>
          <cell r="AA768">
            <v>162</v>
          </cell>
          <cell r="AB768">
            <v>810</v>
          </cell>
          <cell r="AC768">
            <v>3240</v>
          </cell>
          <cell r="BC768">
            <v>320</v>
          </cell>
          <cell r="BD768">
            <v>1600</v>
          </cell>
          <cell r="BE768">
            <v>6400</v>
          </cell>
          <cell r="BF768">
            <v>160</v>
          </cell>
          <cell r="BG768">
            <v>800</v>
          </cell>
          <cell r="BH768">
            <v>3200</v>
          </cell>
          <cell r="CH768" t="str">
            <v>WMI - Coomealla</v>
          </cell>
        </row>
        <row r="769">
          <cell r="E769" t="str">
            <v>Fixed</v>
          </cell>
          <cell r="F769" t="str">
            <v>Yes</v>
          </cell>
          <cell r="G769" t="str">
            <v>No</v>
          </cell>
          <cell r="H769" t="str">
            <v>No</v>
          </cell>
          <cell r="I769" t="str">
            <v>No</v>
          </cell>
          <cell r="X769">
            <v>409.99999999999994</v>
          </cell>
          <cell r="Y769">
            <v>2050</v>
          </cell>
          <cell r="Z769">
            <v>8200</v>
          </cell>
          <cell r="AA769">
            <v>409.99999999999994</v>
          </cell>
          <cell r="AB769">
            <v>2050</v>
          </cell>
          <cell r="AC769">
            <v>8200</v>
          </cell>
          <cell r="BC769">
            <v>409.99999999999994</v>
          </cell>
          <cell r="BD769">
            <v>2050</v>
          </cell>
          <cell r="BE769">
            <v>8200</v>
          </cell>
          <cell r="BF769">
            <v>409.99999999999994</v>
          </cell>
          <cell r="BG769">
            <v>2050</v>
          </cell>
          <cell r="BH769">
            <v>8200</v>
          </cell>
          <cell r="CH769" t="str">
            <v>WMI - Coomealla</v>
          </cell>
        </row>
        <row r="770">
          <cell r="E770" t="str">
            <v>Fixed</v>
          </cell>
          <cell r="F770" t="str">
            <v>Yes</v>
          </cell>
          <cell r="G770" t="str">
            <v>No</v>
          </cell>
          <cell r="H770" t="str">
            <v>No</v>
          </cell>
          <cell r="I770" t="str">
            <v>No</v>
          </cell>
          <cell r="X770">
            <v>12.5</v>
          </cell>
          <cell r="Y770">
            <v>62.5</v>
          </cell>
          <cell r="Z770">
            <v>250</v>
          </cell>
          <cell r="AA770">
            <v>12.5</v>
          </cell>
          <cell r="AB770">
            <v>62.5</v>
          </cell>
          <cell r="AC770">
            <v>250</v>
          </cell>
          <cell r="BC770">
            <v>16</v>
          </cell>
          <cell r="BD770">
            <v>80</v>
          </cell>
          <cell r="BE770">
            <v>320</v>
          </cell>
          <cell r="BF770">
            <v>16</v>
          </cell>
          <cell r="BG770">
            <v>80</v>
          </cell>
          <cell r="BH770">
            <v>320</v>
          </cell>
          <cell r="CH770" t="str">
            <v>WMI - Coomealla</v>
          </cell>
        </row>
        <row r="771">
          <cell r="F771" t="str">
            <v>No</v>
          </cell>
          <cell r="G771" t="str">
            <v>No</v>
          </cell>
          <cell r="H771" t="str">
            <v>No</v>
          </cell>
          <cell r="L771" t="str">
            <v>Non-Vol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CH771" t="str">
            <v>WMI - Coomealla</v>
          </cell>
        </row>
        <row r="772">
          <cell r="F772" t="str">
            <v>No</v>
          </cell>
          <cell r="G772" t="str">
            <v>No</v>
          </cell>
          <cell r="H772" t="str">
            <v>No</v>
          </cell>
          <cell r="L772" t="str">
            <v>Non-Vol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CH772" t="str">
            <v>WMI - Coomealla</v>
          </cell>
        </row>
        <row r="773">
          <cell r="F773" t="str">
            <v>No</v>
          </cell>
          <cell r="G773" t="str">
            <v>No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CH773" t="str">
            <v>WMI - Coomealla</v>
          </cell>
        </row>
        <row r="774">
          <cell r="F774" t="str">
            <v>No</v>
          </cell>
          <cell r="G774" t="str">
            <v>No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CH774" t="str">
            <v>WMI - Coomealla</v>
          </cell>
        </row>
        <row r="775">
          <cell r="E775" t="str">
            <v>Variable</v>
          </cell>
          <cell r="F775" t="str">
            <v>Yes</v>
          </cell>
          <cell r="G775" t="str">
            <v>Yes</v>
          </cell>
          <cell r="H775" t="str">
            <v>No</v>
          </cell>
          <cell r="I775" t="str">
            <v>Yes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CH775" t="str">
            <v>WMI - Coomealla</v>
          </cell>
        </row>
        <row r="776">
          <cell r="E776" t="str">
            <v>Variable</v>
          </cell>
          <cell r="F776" t="str">
            <v>Yes</v>
          </cell>
          <cell r="G776" t="str">
            <v>No</v>
          </cell>
          <cell r="H776" t="str">
            <v>No</v>
          </cell>
          <cell r="I776" t="str">
            <v>No</v>
          </cell>
          <cell r="X776">
            <v>1688.5000000000002</v>
          </cell>
          <cell r="Y776">
            <v>8442.5</v>
          </cell>
          <cell r="Z776">
            <v>33770</v>
          </cell>
          <cell r="AA776">
            <v>153.49999999999997</v>
          </cell>
          <cell r="AB776">
            <v>767.49999999999977</v>
          </cell>
          <cell r="AC776">
            <v>3069.9999999999991</v>
          </cell>
          <cell r="BC776">
            <v>1688.5000000000002</v>
          </cell>
          <cell r="BD776">
            <v>8442.5</v>
          </cell>
          <cell r="BE776">
            <v>33770</v>
          </cell>
          <cell r="BF776">
            <v>153.49999999999997</v>
          </cell>
          <cell r="BG776">
            <v>767.49999999999977</v>
          </cell>
          <cell r="BH776">
            <v>3069.9999999999991</v>
          </cell>
          <cell r="CH776" t="str">
            <v>WMI - Coomealla</v>
          </cell>
        </row>
        <row r="777">
          <cell r="E777" t="str">
            <v>Fixed</v>
          </cell>
          <cell r="F777" t="str">
            <v>Yes</v>
          </cell>
          <cell r="G777" t="str">
            <v>No</v>
          </cell>
          <cell r="H777" t="str">
            <v>No</v>
          </cell>
          <cell r="I777" t="str">
            <v>No</v>
          </cell>
          <cell r="X777">
            <v>1491</v>
          </cell>
          <cell r="Y777">
            <v>7455</v>
          </cell>
          <cell r="Z777">
            <v>29820</v>
          </cell>
          <cell r="AA777">
            <v>1491</v>
          </cell>
          <cell r="AB777">
            <v>7455</v>
          </cell>
          <cell r="AC777">
            <v>29820</v>
          </cell>
          <cell r="BC777">
            <v>1491</v>
          </cell>
          <cell r="BD777">
            <v>7455</v>
          </cell>
          <cell r="BE777">
            <v>29820</v>
          </cell>
          <cell r="BF777">
            <v>1491</v>
          </cell>
          <cell r="BG777">
            <v>7455</v>
          </cell>
          <cell r="BH777">
            <v>29820</v>
          </cell>
          <cell r="CH777" t="str">
            <v>WMI - Curlwaa</v>
          </cell>
        </row>
        <row r="778">
          <cell r="F778" t="str">
            <v>No</v>
          </cell>
          <cell r="G778" t="str">
            <v>No</v>
          </cell>
          <cell r="H778" t="str">
            <v>No</v>
          </cell>
          <cell r="L778" t="str">
            <v>Non-Vol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CH778" t="str">
            <v>WMI - Curlwaa</v>
          </cell>
        </row>
        <row r="779">
          <cell r="E779" t="str">
            <v>Fixed</v>
          </cell>
          <cell r="F779" t="str">
            <v>Yes</v>
          </cell>
          <cell r="G779" t="str">
            <v>No</v>
          </cell>
          <cell r="H779" t="str">
            <v>No</v>
          </cell>
          <cell r="I779" t="str">
            <v>No</v>
          </cell>
          <cell r="X779">
            <v>438</v>
          </cell>
          <cell r="Y779">
            <v>2190</v>
          </cell>
          <cell r="Z779">
            <v>8760</v>
          </cell>
          <cell r="AA779">
            <v>438</v>
          </cell>
          <cell r="AB779">
            <v>2190</v>
          </cell>
          <cell r="AC779">
            <v>8760</v>
          </cell>
          <cell r="BC779">
            <v>432</v>
          </cell>
          <cell r="BD779">
            <v>2160</v>
          </cell>
          <cell r="BE779">
            <v>8640</v>
          </cell>
          <cell r="BF779">
            <v>432</v>
          </cell>
          <cell r="BG779">
            <v>2160</v>
          </cell>
          <cell r="BH779">
            <v>8640</v>
          </cell>
          <cell r="CH779" t="str">
            <v>WMI - Curlwaa</v>
          </cell>
        </row>
        <row r="780">
          <cell r="F780" t="str">
            <v>No</v>
          </cell>
          <cell r="G780" t="str">
            <v>No</v>
          </cell>
          <cell r="H780" t="str">
            <v>No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CH780" t="str">
            <v>WMI - Curlwaa</v>
          </cell>
        </row>
        <row r="781">
          <cell r="F781" t="str">
            <v>No</v>
          </cell>
          <cell r="G781" t="str">
            <v>No</v>
          </cell>
          <cell r="L781" t="str">
            <v>Non-Vol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CH781" t="str">
            <v>WMI - Curlwaa</v>
          </cell>
        </row>
        <row r="782">
          <cell r="E782" t="str">
            <v>Fixed</v>
          </cell>
          <cell r="F782" t="str">
            <v>Yes</v>
          </cell>
          <cell r="G782" t="str">
            <v>Yes</v>
          </cell>
          <cell r="H782" t="str">
            <v>No</v>
          </cell>
          <cell r="I782" t="str">
            <v>Yes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CH782" t="str">
            <v>WMI - Curlwaa</v>
          </cell>
        </row>
        <row r="783">
          <cell r="E783" t="str">
            <v>Fixed</v>
          </cell>
          <cell r="F783" t="str">
            <v>Yes</v>
          </cell>
          <cell r="G783" t="str">
            <v>No</v>
          </cell>
          <cell r="H783" t="str">
            <v>Yes</v>
          </cell>
          <cell r="I783" t="str">
            <v>Yes</v>
          </cell>
          <cell r="X783">
            <v>73</v>
          </cell>
          <cell r="Y783">
            <v>365</v>
          </cell>
          <cell r="Z783">
            <v>1460</v>
          </cell>
          <cell r="AA783">
            <v>73</v>
          </cell>
          <cell r="AB783">
            <v>365</v>
          </cell>
          <cell r="AC783">
            <v>1460</v>
          </cell>
          <cell r="BC783">
            <v>75</v>
          </cell>
          <cell r="BD783">
            <v>375</v>
          </cell>
          <cell r="BE783">
            <v>1500</v>
          </cell>
          <cell r="BF783">
            <v>75</v>
          </cell>
          <cell r="BG783">
            <v>375</v>
          </cell>
          <cell r="BH783">
            <v>1500</v>
          </cell>
          <cell r="CH783" t="str">
            <v>WMI - Curlwaa</v>
          </cell>
        </row>
        <row r="784">
          <cell r="E784" t="str">
            <v>Variable</v>
          </cell>
          <cell r="F784" t="str">
            <v>Yes</v>
          </cell>
          <cell r="G784" t="str">
            <v>No</v>
          </cell>
          <cell r="H784" t="str">
            <v>Yes</v>
          </cell>
          <cell r="I784" t="str">
            <v>Yes</v>
          </cell>
          <cell r="X784">
            <v>52</v>
          </cell>
          <cell r="Y784">
            <v>260</v>
          </cell>
          <cell r="Z784">
            <v>1040</v>
          </cell>
          <cell r="AA784">
            <v>26</v>
          </cell>
          <cell r="AB784">
            <v>130</v>
          </cell>
          <cell r="AC784">
            <v>520</v>
          </cell>
          <cell r="BC784">
            <v>48.5</v>
          </cell>
          <cell r="BD784">
            <v>242.5</v>
          </cell>
          <cell r="BE784">
            <v>970</v>
          </cell>
          <cell r="BF784">
            <v>24.25</v>
          </cell>
          <cell r="BG784">
            <v>121.25</v>
          </cell>
          <cell r="BH784">
            <v>485</v>
          </cell>
          <cell r="CH784" t="str">
            <v>WMI - Curlwaa</v>
          </cell>
        </row>
        <row r="785">
          <cell r="E785" t="str">
            <v>Fixed</v>
          </cell>
          <cell r="F785" t="str">
            <v>Yes</v>
          </cell>
          <cell r="G785" t="str">
            <v>Yes</v>
          </cell>
          <cell r="H785" t="str">
            <v>No</v>
          </cell>
          <cell r="I785" t="str">
            <v>Yes</v>
          </cell>
          <cell r="X785">
            <v>135.5</v>
          </cell>
          <cell r="Y785">
            <v>677.5</v>
          </cell>
          <cell r="Z785">
            <v>2710</v>
          </cell>
          <cell r="AA785">
            <v>135.5</v>
          </cell>
          <cell r="AB785">
            <v>677.5</v>
          </cell>
          <cell r="AC785">
            <v>2710</v>
          </cell>
          <cell r="BC785">
            <v>133</v>
          </cell>
          <cell r="BD785">
            <v>665</v>
          </cell>
          <cell r="BE785">
            <v>2660</v>
          </cell>
          <cell r="BF785">
            <v>133</v>
          </cell>
          <cell r="BG785">
            <v>665</v>
          </cell>
          <cell r="BH785">
            <v>2660</v>
          </cell>
          <cell r="CH785" t="str">
            <v>WMI - Curlwaa</v>
          </cell>
        </row>
        <row r="786">
          <cell r="E786" t="str">
            <v>Variable</v>
          </cell>
          <cell r="F786" t="str">
            <v>Yes</v>
          </cell>
          <cell r="G786" t="str">
            <v>Yes</v>
          </cell>
          <cell r="H786" t="str">
            <v>No</v>
          </cell>
          <cell r="I786" t="str">
            <v>Yes</v>
          </cell>
          <cell r="X786">
            <v>324</v>
          </cell>
          <cell r="Y786">
            <v>1620</v>
          </cell>
          <cell r="Z786">
            <v>6480</v>
          </cell>
          <cell r="AA786">
            <v>162</v>
          </cell>
          <cell r="AB786">
            <v>810</v>
          </cell>
          <cell r="AC786">
            <v>3240</v>
          </cell>
          <cell r="BC786">
            <v>320</v>
          </cell>
          <cell r="BD786">
            <v>1600</v>
          </cell>
          <cell r="BE786">
            <v>6400</v>
          </cell>
          <cell r="BF786">
            <v>160</v>
          </cell>
          <cell r="BG786">
            <v>800</v>
          </cell>
          <cell r="BH786">
            <v>3200</v>
          </cell>
          <cell r="CH786" t="str">
            <v>WMI - Curlwaa</v>
          </cell>
        </row>
        <row r="787">
          <cell r="E787" t="str">
            <v>Fixed</v>
          </cell>
          <cell r="F787" t="str">
            <v>Yes</v>
          </cell>
          <cell r="G787" t="str">
            <v>No</v>
          </cell>
          <cell r="H787" t="str">
            <v>No</v>
          </cell>
          <cell r="I787" t="str">
            <v>No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CH787" t="str">
            <v>WMI - Curlwaa</v>
          </cell>
        </row>
        <row r="788">
          <cell r="E788" t="str">
            <v>Fixed</v>
          </cell>
          <cell r="F788" t="str">
            <v>Yes</v>
          </cell>
          <cell r="G788" t="str">
            <v>No</v>
          </cell>
          <cell r="H788" t="str">
            <v>No</v>
          </cell>
          <cell r="I788" t="str">
            <v>No</v>
          </cell>
          <cell r="X788">
            <v>12.5</v>
          </cell>
          <cell r="Y788">
            <v>62.5</v>
          </cell>
          <cell r="Z788">
            <v>250</v>
          </cell>
          <cell r="AA788">
            <v>12.5</v>
          </cell>
          <cell r="AB788">
            <v>62.5</v>
          </cell>
          <cell r="AC788">
            <v>250</v>
          </cell>
          <cell r="BC788">
            <v>16</v>
          </cell>
          <cell r="BD788">
            <v>80</v>
          </cell>
          <cell r="BE788">
            <v>320</v>
          </cell>
          <cell r="BF788">
            <v>16</v>
          </cell>
          <cell r="BG788">
            <v>80</v>
          </cell>
          <cell r="BH788">
            <v>320</v>
          </cell>
          <cell r="CH788" t="str">
            <v>WMI - Curlwaa</v>
          </cell>
        </row>
        <row r="789">
          <cell r="F789" t="str">
            <v>No</v>
          </cell>
          <cell r="G789" t="str">
            <v>No</v>
          </cell>
          <cell r="L789" t="str">
            <v>Non-Vol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CH789" t="str">
            <v>WMI - Curlwaa</v>
          </cell>
        </row>
        <row r="790">
          <cell r="F790" t="str">
            <v>No</v>
          </cell>
          <cell r="G790" t="str">
            <v>No</v>
          </cell>
          <cell r="L790" t="str">
            <v>Non-Vol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CH790" t="str">
            <v>WMI - Curlwaa</v>
          </cell>
        </row>
        <row r="791">
          <cell r="F791" t="str">
            <v>No</v>
          </cell>
          <cell r="G791" t="str">
            <v>No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CH791" t="str">
            <v>WMI - Curlwaa</v>
          </cell>
        </row>
        <row r="792">
          <cell r="F792" t="str">
            <v>No</v>
          </cell>
          <cell r="G792" t="str">
            <v>No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CH792" t="str">
            <v>WMI - Curlwaa</v>
          </cell>
        </row>
        <row r="793">
          <cell r="E793" t="str">
            <v>Variable</v>
          </cell>
          <cell r="F793" t="str">
            <v>Yes</v>
          </cell>
          <cell r="G793" t="str">
            <v>Yes</v>
          </cell>
          <cell r="H793" t="str">
            <v>No</v>
          </cell>
          <cell r="I793" t="str">
            <v>Yes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CH793" t="str">
            <v>WMI - Curlwaa</v>
          </cell>
        </row>
        <row r="794">
          <cell r="E794" t="str">
            <v>Variable</v>
          </cell>
          <cell r="F794" t="str">
            <v>Yes</v>
          </cell>
          <cell r="G794" t="str">
            <v>No</v>
          </cell>
          <cell r="H794" t="str">
            <v>No</v>
          </cell>
          <cell r="I794" t="str">
            <v>No</v>
          </cell>
          <cell r="X794">
            <v>994</v>
          </cell>
          <cell r="Y794">
            <v>4970</v>
          </cell>
          <cell r="Z794">
            <v>19880</v>
          </cell>
          <cell r="AA794">
            <v>0</v>
          </cell>
          <cell r="AB794">
            <v>0</v>
          </cell>
          <cell r="AC794">
            <v>0</v>
          </cell>
          <cell r="BC794">
            <v>994</v>
          </cell>
          <cell r="BD794">
            <v>4970</v>
          </cell>
          <cell r="BE794">
            <v>19880</v>
          </cell>
          <cell r="BF794">
            <v>0</v>
          </cell>
          <cell r="BG794">
            <v>0</v>
          </cell>
          <cell r="BH794">
            <v>0</v>
          </cell>
          <cell r="CH794" t="str">
            <v>WMI - Curlwaa</v>
          </cell>
        </row>
      </sheetData>
      <sheetData sheetId="2" refreshError="1"/>
      <sheetData sheetId="3">
        <row r="5">
          <cell r="D5" t="str">
            <v>2009-10</v>
          </cell>
          <cell r="E5" t="str">
            <v>2009-10</v>
          </cell>
          <cell r="F5" t="str">
            <v>2009-10</v>
          </cell>
          <cell r="G5" t="str">
            <v>2009-10</v>
          </cell>
          <cell r="H5" t="str">
            <v>2009-10</v>
          </cell>
          <cell r="I5" t="str">
            <v>2009-10</v>
          </cell>
          <cell r="J5" t="str">
            <v>2010-11</v>
          </cell>
          <cell r="K5" t="str">
            <v>2010-11</v>
          </cell>
          <cell r="L5" t="str">
            <v>2010-11</v>
          </cell>
          <cell r="M5" t="str">
            <v>2010-11</v>
          </cell>
          <cell r="N5" t="str">
            <v>2010-11</v>
          </cell>
          <cell r="O5" t="str">
            <v>2010-11</v>
          </cell>
          <cell r="P5" t="str">
            <v>2011-12</v>
          </cell>
          <cell r="Q5" t="str">
            <v>2011-12</v>
          </cell>
          <cell r="R5" t="str">
            <v>2011-12</v>
          </cell>
          <cell r="S5" t="str">
            <v>2011-12</v>
          </cell>
          <cell r="T5" t="str">
            <v>2011-12</v>
          </cell>
          <cell r="U5" t="str">
            <v>2011-12</v>
          </cell>
          <cell r="V5" t="str">
            <v>2012-13</v>
          </cell>
          <cell r="W5" t="str">
            <v>2012-13</v>
          </cell>
          <cell r="X5" t="str">
            <v>2012-13</v>
          </cell>
          <cell r="Y5" t="str">
            <v>2012-13</v>
          </cell>
          <cell r="Z5" t="str">
            <v>2012-13</v>
          </cell>
          <cell r="AA5" t="str">
            <v>2012-13</v>
          </cell>
          <cell r="AB5" t="str">
            <v>2013-14</v>
          </cell>
          <cell r="AC5" t="str">
            <v>2013-14</v>
          </cell>
          <cell r="AD5" t="str">
            <v>2013-14</v>
          </cell>
          <cell r="AE5" t="str">
            <v>2013-14</v>
          </cell>
          <cell r="AF5" t="str">
            <v>2013-14</v>
          </cell>
          <cell r="AG5" t="str">
            <v>2013-14</v>
          </cell>
          <cell r="AH5" t="str">
            <v>2014-15</v>
          </cell>
          <cell r="AI5" t="str">
            <v>2014-15</v>
          </cell>
          <cell r="AJ5" t="str">
            <v>2014-15</v>
          </cell>
          <cell r="AK5" t="str">
            <v>2014-15</v>
          </cell>
          <cell r="AL5" t="str">
            <v>2014-15</v>
          </cell>
          <cell r="AM5" t="str">
            <v>2014-15</v>
          </cell>
          <cell r="AN5" t="str">
            <v>2015-16</v>
          </cell>
          <cell r="AO5" t="str">
            <v>2015-16</v>
          </cell>
          <cell r="AP5" t="str">
            <v>2015-16</v>
          </cell>
          <cell r="AQ5" t="str">
            <v>2015-16</v>
          </cell>
          <cell r="AR5" t="str">
            <v>2015-16</v>
          </cell>
          <cell r="AS5" t="str">
            <v>2015-16</v>
          </cell>
          <cell r="AT5" t="str">
            <v>2016-17</v>
          </cell>
          <cell r="AU5" t="str">
            <v>2016-17</v>
          </cell>
          <cell r="AV5" t="str">
            <v>2016-17</v>
          </cell>
          <cell r="AW5" t="str">
            <v>2016-17</v>
          </cell>
          <cell r="AX5" t="str">
            <v>2016-17</v>
          </cell>
          <cell r="AY5" t="str">
            <v>2016-17</v>
          </cell>
        </row>
        <row r="6">
          <cell r="D6">
            <v>1</v>
          </cell>
          <cell r="E6">
            <v>1</v>
          </cell>
          <cell r="F6">
            <v>1</v>
          </cell>
          <cell r="G6">
            <v>0.5</v>
          </cell>
          <cell r="H6">
            <v>0.5</v>
          </cell>
          <cell r="I6">
            <v>0.5</v>
          </cell>
          <cell r="J6">
            <v>1</v>
          </cell>
          <cell r="K6">
            <v>1</v>
          </cell>
          <cell r="L6">
            <v>1</v>
          </cell>
          <cell r="M6">
            <v>0.5</v>
          </cell>
          <cell r="N6">
            <v>0.5</v>
          </cell>
          <cell r="O6">
            <v>0.5</v>
          </cell>
          <cell r="P6">
            <v>1</v>
          </cell>
          <cell r="Q6">
            <v>1</v>
          </cell>
          <cell r="R6">
            <v>1</v>
          </cell>
          <cell r="S6">
            <v>0.5</v>
          </cell>
          <cell r="T6">
            <v>0.5</v>
          </cell>
          <cell r="U6">
            <v>0.5</v>
          </cell>
          <cell r="V6">
            <v>1</v>
          </cell>
          <cell r="W6">
            <v>1</v>
          </cell>
          <cell r="X6">
            <v>1</v>
          </cell>
          <cell r="Y6">
            <v>0.5</v>
          </cell>
          <cell r="Z6">
            <v>0.5</v>
          </cell>
          <cell r="AA6">
            <v>0.5</v>
          </cell>
          <cell r="AB6">
            <v>1</v>
          </cell>
          <cell r="AC6">
            <v>1</v>
          </cell>
          <cell r="AD6">
            <v>1</v>
          </cell>
          <cell r="AE6">
            <v>0.5</v>
          </cell>
          <cell r="AF6">
            <v>0.5</v>
          </cell>
          <cell r="AG6">
            <v>0.5</v>
          </cell>
          <cell r="AH6">
            <v>1</v>
          </cell>
          <cell r="AI6">
            <v>1</v>
          </cell>
          <cell r="AJ6">
            <v>1</v>
          </cell>
          <cell r="AK6">
            <v>0.5</v>
          </cell>
          <cell r="AL6">
            <v>0.5</v>
          </cell>
          <cell r="AM6">
            <v>0.5</v>
          </cell>
          <cell r="AN6">
            <v>1</v>
          </cell>
          <cell r="AO6">
            <v>1</v>
          </cell>
          <cell r="AP6">
            <v>1</v>
          </cell>
          <cell r="AQ6">
            <v>0.5</v>
          </cell>
          <cell r="AR6">
            <v>0.5</v>
          </cell>
          <cell r="AS6">
            <v>0.5</v>
          </cell>
          <cell r="AT6">
            <v>1</v>
          </cell>
          <cell r="AU6">
            <v>1</v>
          </cell>
          <cell r="AV6">
            <v>1</v>
          </cell>
          <cell r="AW6">
            <v>0.5</v>
          </cell>
          <cell r="AX6">
            <v>0.5</v>
          </cell>
          <cell r="AY6">
            <v>0.5</v>
          </cell>
        </row>
        <row r="7">
          <cell r="D7">
            <v>50</v>
          </cell>
          <cell r="E7">
            <v>250</v>
          </cell>
          <cell r="F7">
            <v>1000</v>
          </cell>
          <cell r="G7">
            <v>50</v>
          </cell>
          <cell r="H7">
            <v>250</v>
          </cell>
          <cell r="I7">
            <v>1000</v>
          </cell>
          <cell r="J7">
            <v>50</v>
          </cell>
          <cell r="K7">
            <v>250</v>
          </cell>
          <cell r="L7">
            <v>1000</v>
          </cell>
          <cell r="M7">
            <v>50</v>
          </cell>
          <cell r="N7">
            <v>250</v>
          </cell>
          <cell r="O7">
            <v>1000</v>
          </cell>
          <cell r="P7">
            <v>50</v>
          </cell>
          <cell r="Q7">
            <v>250</v>
          </cell>
          <cell r="R7">
            <v>1000</v>
          </cell>
          <cell r="S7">
            <v>50</v>
          </cell>
          <cell r="T7">
            <v>250</v>
          </cell>
          <cell r="U7">
            <v>1000</v>
          </cell>
          <cell r="V7">
            <v>50</v>
          </cell>
          <cell r="W7">
            <v>250</v>
          </cell>
          <cell r="X7">
            <v>1000</v>
          </cell>
          <cell r="Y7">
            <v>50</v>
          </cell>
          <cell r="Z7">
            <v>250</v>
          </cell>
          <cell r="AA7">
            <v>1000</v>
          </cell>
          <cell r="AB7">
            <v>50</v>
          </cell>
          <cell r="AC7">
            <v>250</v>
          </cell>
          <cell r="AD7">
            <v>1000</v>
          </cell>
          <cell r="AE7">
            <v>50</v>
          </cell>
          <cell r="AF7">
            <v>250</v>
          </cell>
          <cell r="AG7">
            <v>1000</v>
          </cell>
          <cell r="AH7">
            <v>50</v>
          </cell>
          <cell r="AI7">
            <v>250</v>
          </cell>
          <cell r="AJ7">
            <v>1000</v>
          </cell>
          <cell r="AK7">
            <v>50</v>
          </cell>
          <cell r="AL7">
            <v>250</v>
          </cell>
          <cell r="AM7">
            <v>1000</v>
          </cell>
          <cell r="AN7">
            <v>50</v>
          </cell>
          <cell r="AO7">
            <v>250</v>
          </cell>
          <cell r="AP7">
            <v>1000</v>
          </cell>
          <cell r="AQ7">
            <v>50</v>
          </cell>
          <cell r="AR7">
            <v>250</v>
          </cell>
          <cell r="AS7">
            <v>1000</v>
          </cell>
          <cell r="AT7">
            <v>50</v>
          </cell>
          <cell r="AU7">
            <v>250</v>
          </cell>
          <cell r="AV7">
            <v>1000</v>
          </cell>
          <cell r="AW7">
            <v>50</v>
          </cell>
          <cell r="AX7">
            <v>250</v>
          </cell>
          <cell r="AY7">
            <v>1000</v>
          </cell>
        </row>
        <row r="8">
          <cell r="D8">
            <v>1860</v>
          </cell>
          <cell r="E8">
            <v>9300</v>
          </cell>
          <cell r="F8">
            <v>37200</v>
          </cell>
          <cell r="G8">
            <v>1235</v>
          </cell>
          <cell r="H8">
            <v>6175</v>
          </cell>
          <cell r="I8">
            <v>24700</v>
          </cell>
          <cell r="J8">
            <v>1701.5</v>
          </cell>
          <cell r="K8">
            <v>8507.5</v>
          </cell>
          <cell r="L8">
            <v>34030</v>
          </cell>
          <cell r="M8">
            <v>1076.5</v>
          </cell>
          <cell r="N8">
            <v>5382.5</v>
          </cell>
          <cell r="O8">
            <v>21530</v>
          </cell>
          <cell r="P8">
            <v>1873.5</v>
          </cell>
          <cell r="Q8">
            <v>9367.5</v>
          </cell>
          <cell r="R8">
            <v>37470</v>
          </cell>
          <cell r="S8">
            <v>1248.5</v>
          </cell>
          <cell r="T8">
            <v>6242.5</v>
          </cell>
          <cell r="U8">
            <v>24970</v>
          </cell>
          <cell r="V8">
            <v>2346</v>
          </cell>
          <cell r="W8">
            <v>11730</v>
          </cell>
          <cell r="X8">
            <v>46920</v>
          </cell>
          <cell r="Y8">
            <v>1521</v>
          </cell>
          <cell r="Z8">
            <v>7605</v>
          </cell>
          <cell r="AA8">
            <v>30420</v>
          </cell>
          <cell r="AB8">
            <v>2346</v>
          </cell>
          <cell r="AC8">
            <v>11730</v>
          </cell>
          <cell r="AD8">
            <v>46920</v>
          </cell>
          <cell r="AE8">
            <v>1521</v>
          </cell>
          <cell r="AF8">
            <v>7605</v>
          </cell>
          <cell r="AG8">
            <v>30420</v>
          </cell>
          <cell r="AH8">
            <v>2346</v>
          </cell>
          <cell r="AI8">
            <v>11730</v>
          </cell>
          <cell r="AJ8">
            <v>46920</v>
          </cell>
          <cell r="AK8">
            <v>1521</v>
          </cell>
          <cell r="AL8">
            <v>7605</v>
          </cell>
          <cell r="AM8">
            <v>30420</v>
          </cell>
          <cell r="AN8">
            <v>2346</v>
          </cell>
          <cell r="AO8">
            <v>11730</v>
          </cell>
          <cell r="AP8">
            <v>46920</v>
          </cell>
          <cell r="AQ8">
            <v>1521</v>
          </cell>
          <cell r="AR8">
            <v>7605</v>
          </cell>
          <cell r="AS8">
            <v>30420</v>
          </cell>
          <cell r="AT8">
            <v>2346</v>
          </cell>
          <cell r="AU8">
            <v>11730</v>
          </cell>
          <cell r="AV8">
            <v>46920</v>
          </cell>
          <cell r="AW8">
            <v>1521</v>
          </cell>
          <cell r="AX8">
            <v>7605</v>
          </cell>
          <cell r="AY8">
            <v>30420</v>
          </cell>
          <cell r="BB8" t="str">
            <v>Buddah Lake</v>
          </cell>
        </row>
        <row r="9">
          <cell r="D9">
            <v>3262</v>
          </cell>
          <cell r="E9">
            <v>16310</v>
          </cell>
          <cell r="F9">
            <v>65240</v>
          </cell>
          <cell r="G9">
            <v>2251</v>
          </cell>
          <cell r="H9">
            <v>11255</v>
          </cell>
          <cell r="I9">
            <v>45020</v>
          </cell>
          <cell r="J9">
            <v>3453.7749999999996</v>
          </cell>
          <cell r="K9">
            <v>17251.075000000001</v>
          </cell>
          <cell r="L9">
            <v>68517.7</v>
          </cell>
          <cell r="M9">
            <v>2442.7750000000001</v>
          </cell>
          <cell r="N9">
            <v>12196.075000000001</v>
          </cell>
          <cell r="O9">
            <v>48297.7</v>
          </cell>
          <cell r="P9">
            <v>3757.9</v>
          </cell>
          <cell r="Q9">
            <v>18770.5</v>
          </cell>
          <cell r="R9">
            <v>74578</v>
          </cell>
          <cell r="S9">
            <v>2671.4</v>
          </cell>
          <cell r="T9">
            <v>13338</v>
          </cell>
          <cell r="U9">
            <v>52848</v>
          </cell>
          <cell r="V9">
            <v>4051.5</v>
          </cell>
          <cell r="W9">
            <v>20238.5</v>
          </cell>
          <cell r="X9">
            <v>80441</v>
          </cell>
          <cell r="Y9">
            <v>2843.5</v>
          </cell>
          <cell r="Z9">
            <v>14198.5</v>
          </cell>
          <cell r="AA9">
            <v>56281</v>
          </cell>
          <cell r="AB9">
            <v>4074.05</v>
          </cell>
          <cell r="AC9">
            <v>20351.05</v>
          </cell>
          <cell r="AD9">
            <v>80879.8</v>
          </cell>
          <cell r="AE9">
            <v>2866.2375000000002</v>
          </cell>
          <cell r="AF9">
            <v>14311.987499999999</v>
          </cell>
          <cell r="AG9">
            <v>56723.55</v>
          </cell>
          <cell r="AH9">
            <v>4049.9375</v>
          </cell>
          <cell r="AI9">
            <v>20229.6875</v>
          </cell>
          <cell r="AJ9">
            <v>80378.75</v>
          </cell>
          <cell r="AK9">
            <v>2873.28125</v>
          </cell>
          <cell r="AL9">
            <v>14346.40625</v>
          </cell>
          <cell r="AM9">
            <v>56845.625</v>
          </cell>
          <cell r="AN9">
            <v>3880.75</v>
          </cell>
          <cell r="AO9">
            <v>19403.75</v>
          </cell>
          <cell r="AP9">
            <v>77615</v>
          </cell>
          <cell r="AQ9">
            <v>2777.875</v>
          </cell>
          <cell r="AR9">
            <v>13889.375</v>
          </cell>
          <cell r="AS9">
            <v>55557.5</v>
          </cell>
          <cell r="AT9">
            <v>4011.5</v>
          </cell>
          <cell r="AU9">
            <v>20057.5</v>
          </cell>
          <cell r="AV9">
            <v>80230</v>
          </cell>
          <cell r="AW9">
            <v>2867.625</v>
          </cell>
          <cell r="AX9">
            <v>14338.125</v>
          </cell>
          <cell r="AY9">
            <v>57352.5</v>
          </cell>
          <cell r="BB9" t="str">
            <v>CIT - HP</v>
          </cell>
        </row>
        <row r="10">
          <cell r="D10">
            <v>2714</v>
          </cell>
          <cell r="E10">
            <v>13570</v>
          </cell>
          <cell r="F10">
            <v>54280</v>
          </cell>
          <cell r="G10">
            <v>1977</v>
          </cell>
          <cell r="H10">
            <v>9885</v>
          </cell>
          <cell r="I10">
            <v>39540</v>
          </cell>
          <cell r="J10">
            <v>2905.7750000000001</v>
          </cell>
          <cell r="K10">
            <v>14511.075000000001</v>
          </cell>
          <cell r="L10">
            <v>57557.7</v>
          </cell>
          <cell r="M10">
            <v>2168.7750000000001</v>
          </cell>
          <cell r="N10">
            <v>10826.075000000001</v>
          </cell>
          <cell r="O10">
            <v>42817.7</v>
          </cell>
          <cell r="P10">
            <v>3168.9</v>
          </cell>
          <cell r="Q10">
            <v>15825.5</v>
          </cell>
          <cell r="R10">
            <v>62798</v>
          </cell>
          <cell r="S10">
            <v>2376.9</v>
          </cell>
          <cell r="T10">
            <v>11865.5</v>
          </cell>
          <cell r="U10">
            <v>46958</v>
          </cell>
          <cell r="V10">
            <v>3421.5</v>
          </cell>
          <cell r="W10">
            <v>17088.5</v>
          </cell>
          <cell r="X10">
            <v>67841</v>
          </cell>
          <cell r="Y10">
            <v>2528.5</v>
          </cell>
          <cell r="Z10">
            <v>12623.5</v>
          </cell>
          <cell r="AA10">
            <v>49981</v>
          </cell>
          <cell r="AB10">
            <v>3440.55</v>
          </cell>
          <cell r="AC10">
            <v>17183.55</v>
          </cell>
          <cell r="AD10">
            <v>68209.8</v>
          </cell>
          <cell r="AE10">
            <v>2675.0187500000002</v>
          </cell>
          <cell r="AF10">
            <v>12728.237499999999</v>
          </cell>
          <cell r="AG10">
            <v>50388.55</v>
          </cell>
          <cell r="AH10">
            <v>3435.3125</v>
          </cell>
          <cell r="AI10">
            <v>17156.5625</v>
          </cell>
          <cell r="AJ10">
            <v>68086.25</v>
          </cell>
          <cell r="AK10">
            <v>2565.96875</v>
          </cell>
          <cell r="AL10">
            <v>12809.84375</v>
          </cell>
          <cell r="AM10">
            <v>50699.375</v>
          </cell>
          <cell r="AN10">
            <v>3305.75</v>
          </cell>
          <cell r="AO10">
            <v>16528.75</v>
          </cell>
          <cell r="AP10">
            <v>66115</v>
          </cell>
          <cell r="AQ10">
            <v>2490.375</v>
          </cell>
          <cell r="AR10">
            <v>12451.875</v>
          </cell>
          <cell r="AS10">
            <v>49807.5</v>
          </cell>
          <cell r="AT10">
            <v>3415</v>
          </cell>
          <cell r="AU10">
            <v>17075</v>
          </cell>
          <cell r="AV10">
            <v>68300</v>
          </cell>
          <cell r="AW10">
            <v>2569.375</v>
          </cell>
          <cell r="AX10">
            <v>12846.875</v>
          </cell>
          <cell r="AY10">
            <v>51387.5</v>
          </cell>
          <cell r="BB10" t="str">
            <v>CIT - MP</v>
          </cell>
        </row>
        <row r="11">
          <cell r="D11">
            <v>2213</v>
          </cell>
          <cell r="E11">
            <v>11065</v>
          </cell>
          <cell r="F11">
            <v>44260</v>
          </cell>
          <cell r="G11">
            <v>1727</v>
          </cell>
          <cell r="H11">
            <v>8633</v>
          </cell>
          <cell r="I11">
            <v>34530</v>
          </cell>
          <cell r="J11">
            <v>2404.7750000000001</v>
          </cell>
          <cell r="K11">
            <v>12006.075000000001</v>
          </cell>
          <cell r="L11">
            <v>47537.7</v>
          </cell>
          <cell r="M11">
            <v>1918.2750000000001</v>
          </cell>
          <cell r="N11">
            <v>9573.5750000000007</v>
          </cell>
          <cell r="O11">
            <v>37807.699999999997</v>
          </cell>
          <cell r="P11">
            <v>2629.9</v>
          </cell>
          <cell r="Q11">
            <v>13130.5</v>
          </cell>
          <cell r="R11">
            <v>52018</v>
          </cell>
          <cell r="S11">
            <v>2107.4</v>
          </cell>
          <cell r="T11">
            <v>10518</v>
          </cell>
          <cell r="U11">
            <v>41568</v>
          </cell>
          <cell r="V11">
            <v>2844.5</v>
          </cell>
          <cell r="W11">
            <v>14203.5</v>
          </cell>
          <cell r="X11">
            <v>56301</v>
          </cell>
          <cell r="Y11">
            <v>2240</v>
          </cell>
          <cell r="Z11">
            <v>11181</v>
          </cell>
          <cell r="AA11">
            <v>44211</v>
          </cell>
          <cell r="AB11">
            <v>2865.2375000000002</v>
          </cell>
          <cell r="AC11">
            <v>14306.987499999999</v>
          </cell>
          <cell r="AD11">
            <v>56703.55</v>
          </cell>
          <cell r="AE11">
            <v>2261.8312500000002</v>
          </cell>
          <cell r="AF11">
            <v>11289.956249999999</v>
          </cell>
          <cell r="AG11">
            <v>44635.425000000003</v>
          </cell>
          <cell r="AH11">
            <v>2873.5</v>
          </cell>
          <cell r="AI11">
            <v>14347.5</v>
          </cell>
          <cell r="AJ11">
            <v>56850</v>
          </cell>
          <cell r="AK11">
            <v>2285.0625</v>
          </cell>
          <cell r="AL11">
            <v>11405.3125</v>
          </cell>
          <cell r="AM11">
            <v>45081.25</v>
          </cell>
          <cell r="AN11">
            <v>2780.375</v>
          </cell>
          <cell r="AO11">
            <v>13901.875</v>
          </cell>
          <cell r="AP11">
            <v>55607.5</v>
          </cell>
          <cell r="AQ11">
            <v>2227.6875</v>
          </cell>
          <cell r="AR11">
            <v>11138.4375</v>
          </cell>
          <cell r="AS11">
            <v>44553.75</v>
          </cell>
          <cell r="AT11">
            <v>2868.875</v>
          </cell>
          <cell r="AU11">
            <v>14344.375</v>
          </cell>
          <cell r="AV11">
            <v>57377.5</v>
          </cell>
          <cell r="AW11">
            <v>2296.3125</v>
          </cell>
          <cell r="AX11">
            <v>11481.5625</v>
          </cell>
          <cell r="AY11">
            <v>45926.25</v>
          </cell>
          <cell r="BB11" t="str">
            <v>CIT - LP</v>
          </cell>
        </row>
        <row r="12">
          <cell r="D12">
            <v>2257</v>
          </cell>
          <cell r="E12">
            <v>6753</v>
          </cell>
          <cell r="F12">
            <v>24076.5</v>
          </cell>
          <cell r="G12">
            <v>2162</v>
          </cell>
          <cell r="H12">
            <v>6278</v>
          </cell>
          <cell r="I12">
            <v>22176.5</v>
          </cell>
          <cell r="J12">
            <v>2221.5</v>
          </cell>
          <cell r="K12">
            <v>6575.5</v>
          </cell>
          <cell r="L12">
            <v>23366.5</v>
          </cell>
          <cell r="M12">
            <v>2124.5</v>
          </cell>
          <cell r="N12">
            <v>6090.5</v>
          </cell>
          <cell r="O12">
            <v>21426.5</v>
          </cell>
          <cell r="P12">
            <v>2246.5</v>
          </cell>
          <cell r="Q12">
            <v>6700.5</v>
          </cell>
          <cell r="R12">
            <v>23866.5</v>
          </cell>
          <cell r="S12">
            <v>2136.75</v>
          </cell>
          <cell r="T12">
            <v>6151.75</v>
          </cell>
          <cell r="U12">
            <v>21671.5</v>
          </cell>
          <cell r="V12">
            <v>2336.5</v>
          </cell>
          <cell r="W12">
            <v>6946.5</v>
          </cell>
          <cell r="X12">
            <v>24718.379999999997</v>
          </cell>
          <cell r="Y12">
            <v>2224.75</v>
          </cell>
          <cell r="Z12">
            <v>6387.75</v>
          </cell>
          <cell r="AA12">
            <v>22483.38</v>
          </cell>
          <cell r="AB12">
            <v>2397.9899999999998</v>
          </cell>
          <cell r="AC12">
            <v>7111.99</v>
          </cell>
          <cell r="AD12">
            <v>25288.36</v>
          </cell>
          <cell r="AE12">
            <v>2283.7399999999998</v>
          </cell>
          <cell r="AF12">
            <v>6540.74</v>
          </cell>
          <cell r="AG12">
            <v>23003.360000000001</v>
          </cell>
          <cell r="AH12">
            <v>2427.4899999999998</v>
          </cell>
          <cell r="AI12">
            <v>7259.49</v>
          </cell>
          <cell r="AJ12">
            <v>25878.36</v>
          </cell>
          <cell r="AK12">
            <v>2299.9899999999998</v>
          </cell>
          <cell r="AL12">
            <v>6621.99</v>
          </cell>
          <cell r="AM12">
            <v>23328.36</v>
          </cell>
          <cell r="AN12">
            <v>2178.4899999999998</v>
          </cell>
          <cell r="AO12">
            <v>6014.49</v>
          </cell>
          <cell r="AP12">
            <v>20898.36</v>
          </cell>
          <cell r="AQ12">
            <v>2051.7399999999998</v>
          </cell>
          <cell r="AR12">
            <v>5380.74</v>
          </cell>
          <cell r="AS12">
            <v>18363.36</v>
          </cell>
          <cell r="AT12">
            <v>2388.9899999999998</v>
          </cell>
          <cell r="AU12">
            <v>7066.99</v>
          </cell>
          <cell r="AV12">
            <v>24609.49</v>
          </cell>
          <cell r="AW12">
            <v>2259.4899999999998</v>
          </cell>
          <cell r="AX12">
            <v>6419.49</v>
          </cell>
          <cell r="AY12">
            <v>22019.49</v>
          </cell>
          <cell r="BB12" t="str">
            <v>Coleambally</v>
          </cell>
        </row>
        <row r="13">
          <cell r="J13">
            <v>888</v>
          </cell>
          <cell r="K13">
            <v>4438</v>
          </cell>
          <cell r="L13">
            <v>17750</v>
          </cell>
          <cell r="M13">
            <v>646</v>
          </cell>
          <cell r="N13">
            <v>3231</v>
          </cell>
          <cell r="O13">
            <v>12925</v>
          </cell>
          <cell r="P13">
            <v>949</v>
          </cell>
          <cell r="Q13">
            <v>4745</v>
          </cell>
          <cell r="R13">
            <v>18980</v>
          </cell>
          <cell r="S13">
            <v>674</v>
          </cell>
          <cell r="T13">
            <v>3370</v>
          </cell>
          <cell r="U13">
            <v>13480</v>
          </cell>
          <cell r="V13">
            <v>949</v>
          </cell>
          <cell r="W13">
            <v>4745</v>
          </cell>
          <cell r="X13">
            <v>18980</v>
          </cell>
          <cell r="Y13">
            <v>674</v>
          </cell>
          <cell r="Z13">
            <v>3370</v>
          </cell>
          <cell r="AA13">
            <v>13480</v>
          </cell>
          <cell r="AB13">
            <v>991.5</v>
          </cell>
          <cell r="AC13">
            <v>4957.5</v>
          </cell>
          <cell r="AD13">
            <v>19830</v>
          </cell>
          <cell r="AE13">
            <v>698.16666666666663</v>
          </cell>
          <cell r="AF13">
            <v>3490.833333333333</v>
          </cell>
          <cell r="AG13">
            <v>13963.333333333332</v>
          </cell>
          <cell r="AH13">
            <v>1025.25</v>
          </cell>
          <cell r="AI13">
            <v>5126.25</v>
          </cell>
          <cell r="AJ13">
            <v>20505</v>
          </cell>
          <cell r="AK13">
            <v>704.06944444444446</v>
          </cell>
          <cell r="AL13">
            <v>3520.3472222222226</v>
          </cell>
          <cell r="AM13">
            <v>14081.388888888891</v>
          </cell>
          <cell r="AN13">
            <v>1047.0324207492795</v>
          </cell>
          <cell r="AO13">
            <v>5235.1621037463983</v>
          </cell>
          <cell r="AP13">
            <v>20940.648414985593</v>
          </cell>
          <cell r="AQ13">
            <v>741.53242074927959</v>
          </cell>
          <cell r="AR13">
            <v>3707.6621037463979</v>
          </cell>
          <cell r="AS13">
            <v>14830.648414985591</v>
          </cell>
          <cell r="AT13">
            <v>1005.8040345821324</v>
          </cell>
          <cell r="AU13">
            <v>5029.020172910663</v>
          </cell>
          <cell r="AV13">
            <v>20116.080691642652</v>
          </cell>
          <cell r="AW13">
            <v>720.80403458213254</v>
          </cell>
          <cell r="AX13">
            <v>3604.0201729106625</v>
          </cell>
          <cell r="AY13">
            <v>14416.08069164265</v>
          </cell>
          <cell r="BB13" t="str">
            <v>Eagle Creek</v>
          </cell>
        </row>
        <row r="14">
          <cell r="D14">
            <v>2850.77</v>
          </cell>
          <cell r="E14">
            <v>13577.730000000001</v>
          </cell>
          <cell r="F14">
            <v>53803.83</v>
          </cell>
          <cell r="G14">
            <v>2600.77</v>
          </cell>
          <cell r="H14">
            <v>12327.730000000001</v>
          </cell>
          <cell r="I14">
            <v>48803.83</v>
          </cell>
          <cell r="J14">
            <v>3174.8649999999998</v>
          </cell>
          <cell r="K14">
            <v>15342.404999999999</v>
          </cell>
          <cell r="L14">
            <v>60970.679999999993</v>
          </cell>
          <cell r="M14">
            <v>2924.8649999999998</v>
          </cell>
          <cell r="N14">
            <v>14092.404999999999</v>
          </cell>
          <cell r="O14">
            <v>55970.679999999993</v>
          </cell>
          <cell r="P14">
            <v>3369.8150000000001</v>
          </cell>
          <cell r="Q14">
            <v>16317.154999999999</v>
          </cell>
          <cell r="R14">
            <v>64869.679999999993</v>
          </cell>
          <cell r="S14">
            <v>3119.8150000000001</v>
          </cell>
          <cell r="T14">
            <v>15067.154999999999</v>
          </cell>
          <cell r="U14">
            <v>59869.679999999993</v>
          </cell>
          <cell r="V14">
            <v>3479</v>
          </cell>
          <cell r="W14">
            <v>16835</v>
          </cell>
          <cell r="X14">
            <v>66920</v>
          </cell>
          <cell r="Y14">
            <v>3229</v>
          </cell>
          <cell r="Z14">
            <v>15585</v>
          </cell>
          <cell r="AA14">
            <v>61920</v>
          </cell>
          <cell r="AB14">
            <v>3622.6849999999999</v>
          </cell>
          <cell r="AC14">
            <v>17553.424999999999</v>
          </cell>
          <cell r="AD14">
            <v>69793.7</v>
          </cell>
          <cell r="AE14">
            <v>3361.1849999999999</v>
          </cell>
          <cell r="AF14">
            <v>16245.924999999999</v>
          </cell>
          <cell r="AG14">
            <v>64563.7</v>
          </cell>
          <cell r="AH14">
            <v>3767.4850000000001</v>
          </cell>
          <cell r="AI14">
            <v>18197.425000000003</v>
          </cell>
          <cell r="AJ14">
            <v>72309.700000000012</v>
          </cell>
          <cell r="AK14">
            <v>3525.2350000000001</v>
          </cell>
          <cell r="AL14">
            <v>16986.175000000003</v>
          </cell>
          <cell r="AM14">
            <v>67464.700000000012</v>
          </cell>
          <cell r="AN14">
            <v>3893.5</v>
          </cell>
          <cell r="AO14">
            <v>18747.5</v>
          </cell>
          <cell r="AP14">
            <v>74450</v>
          </cell>
          <cell r="AQ14">
            <v>3644.25</v>
          </cell>
          <cell r="AR14">
            <v>17501.25</v>
          </cell>
          <cell r="AS14">
            <v>69465</v>
          </cell>
          <cell r="AT14">
            <v>4007.39</v>
          </cell>
          <cell r="AU14">
            <v>19236.949999999997</v>
          </cell>
          <cell r="AV14">
            <v>76347.799999999988</v>
          </cell>
          <cell r="AW14">
            <v>3751.14</v>
          </cell>
          <cell r="AX14">
            <v>17955.699999999997</v>
          </cell>
          <cell r="AY14">
            <v>71222.799999999988</v>
          </cell>
          <cell r="BB14" t="str">
            <v>GMW - Tresco</v>
          </cell>
        </row>
        <row r="15">
          <cell r="D15">
            <v>2854</v>
          </cell>
          <cell r="E15">
            <v>13144</v>
          </cell>
          <cell r="F15">
            <v>51728</v>
          </cell>
          <cell r="G15">
            <v>2349.4850000000001</v>
          </cell>
          <cell r="H15">
            <v>10620.585000000001</v>
          </cell>
          <cell r="I15">
            <v>41637.21</v>
          </cell>
          <cell r="J15">
            <v>3082.5950000000003</v>
          </cell>
          <cell r="K15">
            <v>14581.055</v>
          </cell>
          <cell r="L15">
            <v>57700.28</v>
          </cell>
          <cell r="M15">
            <v>2689.8450000000003</v>
          </cell>
          <cell r="N15">
            <v>12617.305</v>
          </cell>
          <cell r="O15">
            <v>49845.279999999999</v>
          </cell>
          <cell r="P15">
            <v>3379.58</v>
          </cell>
          <cell r="Q15">
            <v>16065.98</v>
          </cell>
          <cell r="R15">
            <v>63639.979999999996</v>
          </cell>
          <cell r="S15">
            <v>2940.33</v>
          </cell>
          <cell r="T15">
            <v>13869.73</v>
          </cell>
          <cell r="U15">
            <v>54854.979999999996</v>
          </cell>
          <cell r="V15">
            <v>3531</v>
          </cell>
          <cell r="W15">
            <v>16775</v>
          </cell>
          <cell r="X15">
            <v>66440</v>
          </cell>
          <cell r="Y15">
            <v>3056</v>
          </cell>
          <cell r="Z15">
            <v>14400</v>
          </cell>
          <cell r="AA15">
            <v>56940</v>
          </cell>
          <cell r="AB15">
            <v>3668.02</v>
          </cell>
          <cell r="AC15">
            <v>17460.099999999999</v>
          </cell>
          <cell r="AD15">
            <v>69180.399999999994</v>
          </cell>
          <cell r="AE15">
            <v>3165.52</v>
          </cell>
          <cell r="AF15">
            <v>14947.6</v>
          </cell>
          <cell r="AG15">
            <v>59130.400000000001</v>
          </cell>
          <cell r="AH15">
            <v>3812.7999999999997</v>
          </cell>
          <cell r="AI15">
            <v>18064</v>
          </cell>
          <cell r="AJ15">
            <v>71506</v>
          </cell>
          <cell r="AK15">
            <v>3347.2999999999997</v>
          </cell>
          <cell r="AL15">
            <v>15736.5</v>
          </cell>
          <cell r="AM15">
            <v>62196</v>
          </cell>
          <cell r="AN15">
            <v>3946.7</v>
          </cell>
          <cell r="AO15">
            <v>18613.5</v>
          </cell>
          <cell r="AP15">
            <v>73614</v>
          </cell>
          <cell r="AQ15">
            <v>3467.95</v>
          </cell>
          <cell r="AR15">
            <v>16219.75</v>
          </cell>
          <cell r="AS15">
            <v>64039</v>
          </cell>
          <cell r="AT15">
            <v>4177.380000000001</v>
          </cell>
          <cell r="AU15">
            <v>19646.900000000001</v>
          </cell>
          <cell r="AV15">
            <v>77657.600000000006</v>
          </cell>
          <cell r="AW15">
            <v>3682.63</v>
          </cell>
          <cell r="AX15">
            <v>17173.150000000001</v>
          </cell>
          <cell r="AY15">
            <v>67762.600000000006</v>
          </cell>
          <cell r="BB15" t="str">
            <v>GMW - Nyah</v>
          </cell>
        </row>
        <row r="16">
          <cell r="D16">
            <v>3392.0299999999997</v>
          </cell>
          <cell r="E16">
            <v>15833.31</v>
          </cell>
          <cell r="F16">
            <v>62488.109999999993</v>
          </cell>
          <cell r="G16">
            <v>2880.0299999999997</v>
          </cell>
          <cell r="H16">
            <v>13273.31</v>
          </cell>
          <cell r="I16">
            <v>52248.109999999993</v>
          </cell>
          <cell r="J16">
            <v>3492.9349999999999</v>
          </cell>
          <cell r="K16">
            <v>16632.755000000001</v>
          </cell>
          <cell r="L16">
            <v>65907.08</v>
          </cell>
          <cell r="M16">
            <v>2980.6849999999999</v>
          </cell>
          <cell r="N16">
            <v>14071.505000000001</v>
          </cell>
          <cell r="O16">
            <v>55662.080000000002</v>
          </cell>
          <cell r="P16">
            <v>3934.22</v>
          </cell>
          <cell r="Q16">
            <v>18839.18</v>
          </cell>
          <cell r="R16">
            <v>74732.78</v>
          </cell>
          <cell r="S16">
            <v>3442.97</v>
          </cell>
          <cell r="T16">
            <v>16382.93</v>
          </cell>
          <cell r="U16">
            <v>64907.78</v>
          </cell>
          <cell r="V16">
            <v>4066.625</v>
          </cell>
          <cell r="W16">
            <v>19453.125</v>
          </cell>
          <cell r="X16">
            <v>77152.5</v>
          </cell>
          <cell r="Y16">
            <v>3601.625</v>
          </cell>
          <cell r="Z16">
            <v>17128.125</v>
          </cell>
          <cell r="AA16">
            <v>67852.5</v>
          </cell>
          <cell r="AB16">
            <v>4231.2325000000001</v>
          </cell>
          <cell r="AC16">
            <v>20276.162500000002</v>
          </cell>
          <cell r="AD16">
            <v>80444.650000000009</v>
          </cell>
          <cell r="AE16">
            <v>3744.9825000000001</v>
          </cell>
          <cell r="AF16">
            <v>17844.912500000002</v>
          </cell>
          <cell r="AG16">
            <v>70719.650000000009</v>
          </cell>
          <cell r="AH16">
            <v>4388.1075000000001</v>
          </cell>
          <cell r="AI16">
            <v>20940.537500000002</v>
          </cell>
          <cell r="AJ16">
            <v>83012.150000000009</v>
          </cell>
          <cell r="AK16">
            <v>3935.6075000000001</v>
          </cell>
          <cell r="AL16">
            <v>18678.037500000002</v>
          </cell>
          <cell r="AM16">
            <v>73962.150000000009</v>
          </cell>
          <cell r="AN16">
            <v>4538.33</v>
          </cell>
          <cell r="AO16">
            <v>21571.65</v>
          </cell>
          <cell r="AP16">
            <v>85446.6</v>
          </cell>
          <cell r="AQ16">
            <v>4073.08</v>
          </cell>
          <cell r="AR16">
            <v>19245.400000000001</v>
          </cell>
          <cell r="AS16">
            <v>76141.600000000006</v>
          </cell>
          <cell r="AT16">
            <v>4623.3</v>
          </cell>
          <cell r="AU16">
            <v>21876.5</v>
          </cell>
          <cell r="AV16">
            <v>86576</v>
          </cell>
          <cell r="AW16">
            <v>4152.3</v>
          </cell>
          <cell r="AX16">
            <v>19521.5</v>
          </cell>
          <cell r="AY16">
            <v>77156</v>
          </cell>
          <cell r="BB16" t="str">
            <v>GMW - Woorinen</v>
          </cell>
        </row>
        <row r="17">
          <cell r="D17">
            <v>2398.3190000000004</v>
          </cell>
          <cell r="E17">
            <v>11090.155000000001</v>
          </cell>
          <cell r="F17">
            <v>43684.54</v>
          </cell>
          <cell r="G17">
            <v>2172.8190000000004</v>
          </cell>
          <cell r="H17">
            <v>9962.6550000000007</v>
          </cell>
          <cell r="I17">
            <v>39174.54</v>
          </cell>
          <cell r="J17">
            <v>2688.5770000000002</v>
          </cell>
          <cell r="K17">
            <v>12042.885</v>
          </cell>
          <cell r="L17">
            <v>47121.54</v>
          </cell>
          <cell r="M17">
            <v>2470.5770000000002</v>
          </cell>
          <cell r="N17">
            <v>10952.885</v>
          </cell>
          <cell r="O17">
            <v>42761.54</v>
          </cell>
          <cell r="P17">
            <v>2845.7055</v>
          </cell>
          <cell r="Q17">
            <v>12828.5275</v>
          </cell>
          <cell r="R17">
            <v>50264.11</v>
          </cell>
          <cell r="S17">
            <v>2609.7055</v>
          </cell>
          <cell r="T17">
            <v>11648.5275</v>
          </cell>
          <cell r="U17">
            <v>45544.11</v>
          </cell>
          <cell r="V17">
            <v>2992.6350000000002</v>
          </cell>
          <cell r="W17">
            <v>13323.174999999999</v>
          </cell>
          <cell r="X17">
            <v>52062.7</v>
          </cell>
          <cell r="Y17">
            <v>2573.25</v>
          </cell>
          <cell r="Z17">
            <v>11546.25</v>
          </cell>
          <cell r="AA17">
            <v>45195</v>
          </cell>
          <cell r="AB17">
            <v>3129.6989999999996</v>
          </cell>
          <cell r="AC17">
            <v>13808.494999999999</v>
          </cell>
          <cell r="AD17">
            <v>53853.979999999996</v>
          </cell>
          <cell r="AE17">
            <v>2895.9490000000001</v>
          </cell>
          <cell r="AF17">
            <v>12639.744999999999</v>
          </cell>
          <cell r="AG17">
            <v>49178.979999999996</v>
          </cell>
          <cell r="AH17">
            <v>3220.1219999999998</v>
          </cell>
          <cell r="AI17">
            <v>14180.609999999999</v>
          </cell>
          <cell r="AJ17">
            <v>55282.439999999995</v>
          </cell>
          <cell r="AK17">
            <v>2976.1219999999998</v>
          </cell>
          <cell r="AL17">
            <v>12960.609999999999</v>
          </cell>
          <cell r="AM17">
            <v>50402.439999999995</v>
          </cell>
          <cell r="AN17">
            <v>2986.4814999999999</v>
          </cell>
          <cell r="AO17">
            <v>14132.407499999999</v>
          </cell>
          <cell r="AP17">
            <v>55929.63</v>
          </cell>
          <cell r="AQ17">
            <v>2741.4814999999999</v>
          </cell>
          <cell r="AR17">
            <v>12907.407499999999</v>
          </cell>
          <cell r="AS17">
            <v>51029.63</v>
          </cell>
          <cell r="AT17">
            <v>2843.2804999999998</v>
          </cell>
          <cell r="AU17">
            <v>13336.4025</v>
          </cell>
          <cell r="AV17">
            <v>52685.61</v>
          </cell>
          <cell r="AW17">
            <v>2629.7804999999998</v>
          </cell>
          <cell r="AX17">
            <v>12268.9025</v>
          </cell>
          <cell r="AY17">
            <v>48415.61</v>
          </cell>
          <cell r="BB17" t="str">
            <v>GMW - Torrumbarry</v>
          </cell>
        </row>
        <row r="18">
          <cell r="D18">
            <v>2388.4520000000002</v>
          </cell>
          <cell r="E18">
            <v>11040.82</v>
          </cell>
          <cell r="F18">
            <v>43487.200000000004</v>
          </cell>
          <cell r="G18">
            <v>2120.2020000000002</v>
          </cell>
          <cell r="H18">
            <v>9699.57</v>
          </cell>
          <cell r="I18">
            <v>38122.199999999997</v>
          </cell>
          <cell r="J18">
            <v>2712.5990000000002</v>
          </cell>
          <cell r="K18">
            <v>12162.994999999999</v>
          </cell>
          <cell r="L18">
            <v>47601.979999999996</v>
          </cell>
          <cell r="M18">
            <v>2471.5990000000002</v>
          </cell>
          <cell r="N18">
            <v>10957.995000000001</v>
          </cell>
          <cell r="O18">
            <v>42781.98</v>
          </cell>
          <cell r="P18">
            <v>2473.0349999999999</v>
          </cell>
          <cell r="Q18">
            <v>11265.174999999999</v>
          </cell>
          <cell r="R18">
            <v>44235.7</v>
          </cell>
          <cell r="S18">
            <v>2336.0349999999999</v>
          </cell>
          <cell r="T18">
            <v>10580.174999999999</v>
          </cell>
          <cell r="U18">
            <v>41495.699999999997</v>
          </cell>
          <cell r="V18">
            <v>2917.12</v>
          </cell>
          <cell r="W18">
            <v>12945.6</v>
          </cell>
          <cell r="X18">
            <v>50552.4</v>
          </cell>
          <cell r="Y18">
            <v>2702.62</v>
          </cell>
          <cell r="Z18">
            <v>11873.1</v>
          </cell>
          <cell r="AA18">
            <v>46262.400000000001</v>
          </cell>
          <cell r="AB18">
            <v>3052.9259999999999</v>
          </cell>
          <cell r="AC18">
            <v>13424.630000000001</v>
          </cell>
          <cell r="AD18">
            <v>52318.520000000004</v>
          </cell>
          <cell r="AE18">
            <v>2844.1759999999999</v>
          </cell>
          <cell r="AF18">
            <v>12380.880000000001</v>
          </cell>
          <cell r="AG18">
            <v>48143.520000000004</v>
          </cell>
          <cell r="AH18">
            <v>3139.8290000000002</v>
          </cell>
          <cell r="AI18">
            <v>13779.145</v>
          </cell>
          <cell r="AJ18">
            <v>53676.58</v>
          </cell>
          <cell r="AK18">
            <v>2922.3290000000002</v>
          </cell>
          <cell r="AL18">
            <v>12691.645</v>
          </cell>
          <cell r="AM18">
            <v>49326.58</v>
          </cell>
          <cell r="AN18">
            <v>2948.0839999999998</v>
          </cell>
          <cell r="AO18">
            <v>13940.42</v>
          </cell>
          <cell r="AP18">
            <v>55161.68</v>
          </cell>
          <cell r="AQ18">
            <v>2712.5839999999998</v>
          </cell>
          <cell r="AR18">
            <v>12762.92</v>
          </cell>
          <cell r="AS18">
            <v>50451.68</v>
          </cell>
          <cell r="AT18">
            <v>2887.88</v>
          </cell>
          <cell r="AU18">
            <v>13559.4</v>
          </cell>
          <cell r="AV18">
            <v>53577.599999999999</v>
          </cell>
          <cell r="AW18">
            <v>2658.63</v>
          </cell>
          <cell r="AX18">
            <v>12413.15</v>
          </cell>
          <cell r="AY18">
            <v>48992.6</v>
          </cell>
          <cell r="BB18" t="str">
            <v>GMW - Murray Valley</v>
          </cell>
        </row>
        <row r="19">
          <cell r="D19">
            <v>1994.8100000000002</v>
          </cell>
          <cell r="E19">
            <v>8723.33</v>
          </cell>
          <cell r="F19">
            <v>33955.279999999999</v>
          </cell>
          <cell r="G19">
            <v>1821.8100000000002</v>
          </cell>
          <cell r="H19">
            <v>7858.33</v>
          </cell>
          <cell r="I19">
            <v>30495.279999999999</v>
          </cell>
          <cell r="J19">
            <v>2249.8199999999997</v>
          </cell>
          <cell r="K19">
            <v>10149.099999999999</v>
          </cell>
          <cell r="L19">
            <v>39771.399999999994</v>
          </cell>
          <cell r="M19">
            <v>2083.8199999999997</v>
          </cell>
          <cell r="N19">
            <v>9319.0999999999985</v>
          </cell>
          <cell r="O19">
            <v>36451.399999999994</v>
          </cell>
          <cell r="P19">
            <v>2639.5550000000003</v>
          </cell>
          <cell r="Q19">
            <v>12097.775000000001</v>
          </cell>
          <cell r="R19">
            <v>47566.100000000006</v>
          </cell>
          <cell r="S19">
            <v>2443.3050000000003</v>
          </cell>
          <cell r="T19">
            <v>11116.525000000001</v>
          </cell>
          <cell r="U19">
            <v>43641.100000000006</v>
          </cell>
          <cell r="V19">
            <v>2769.5</v>
          </cell>
          <cell r="W19">
            <v>12527.5</v>
          </cell>
          <cell r="X19">
            <v>49120</v>
          </cell>
          <cell r="Y19">
            <v>2573</v>
          </cell>
          <cell r="Z19">
            <v>11546</v>
          </cell>
          <cell r="AA19">
            <v>45195</v>
          </cell>
          <cell r="AB19">
            <v>3212.59</v>
          </cell>
          <cell r="AC19">
            <v>14222.95</v>
          </cell>
          <cell r="AD19">
            <v>52601.8</v>
          </cell>
          <cell r="AE19">
            <v>2951.59</v>
          </cell>
          <cell r="AF19">
            <v>12917.95</v>
          </cell>
          <cell r="AG19">
            <v>50291.8</v>
          </cell>
          <cell r="AH19">
            <v>3294.96</v>
          </cell>
          <cell r="AI19">
            <v>14554.8</v>
          </cell>
          <cell r="AJ19">
            <v>56779.199999999997</v>
          </cell>
          <cell r="AK19">
            <v>3022.71</v>
          </cell>
          <cell r="AL19">
            <v>13193.55</v>
          </cell>
          <cell r="AM19">
            <v>51334.2</v>
          </cell>
          <cell r="AN19">
            <v>3025.75</v>
          </cell>
          <cell r="AO19">
            <v>14328.75</v>
          </cell>
          <cell r="AP19">
            <v>56715</v>
          </cell>
          <cell r="AQ19">
            <v>2757.25</v>
          </cell>
          <cell r="AR19">
            <v>12986.25</v>
          </cell>
          <cell r="AS19">
            <v>51345</v>
          </cell>
          <cell r="AT19">
            <v>2755.25</v>
          </cell>
          <cell r="AU19">
            <v>12896.25</v>
          </cell>
          <cell r="AV19">
            <v>50925</v>
          </cell>
          <cell r="AW19">
            <v>2531.5</v>
          </cell>
          <cell r="AX19">
            <v>11777.5</v>
          </cell>
          <cell r="AY19">
            <v>46450</v>
          </cell>
          <cell r="BB19" t="str">
            <v>GMW - Loddon Valley</v>
          </cell>
        </row>
        <row r="20">
          <cell r="D20">
            <v>2394.4400000000005</v>
          </cell>
          <cell r="E20">
            <v>11070.760000000002</v>
          </cell>
          <cell r="F20">
            <v>43606.96</v>
          </cell>
          <cell r="G20">
            <v>2136.9400000000005</v>
          </cell>
          <cell r="H20">
            <v>9783.260000000002</v>
          </cell>
          <cell r="I20">
            <v>38456.960000000006</v>
          </cell>
          <cell r="J20">
            <v>2527.48</v>
          </cell>
          <cell r="K20">
            <v>11237.4</v>
          </cell>
          <cell r="L20">
            <v>43899.6</v>
          </cell>
          <cell r="M20">
            <v>2289.98</v>
          </cell>
          <cell r="N20">
            <v>10049.9</v>
          </cell>
          <cell r="O20">
            <v>39149.599999999999</v>
          </cell>
          <cell r="P20">
            <v>2598.7799999999997</v>
          </cell>
          <cell r="Q20">
            <v>11593.9</v>
          </cell>
          <cell r="R20">
            <v>45325.599999999999</v>
          </cell>
          <cell r="S20">
            <v>2381.2799999999997</v>
          </cell>
          <cell r="T20">
            <v>10506.4</v>
          </cell>
          <cell r="U20">
            <v>40975.599999999999</v>
          </cell>
          <cell r="V20">
            <v>2734</v>
          </cell>
          <cell r="W20">
            <v>12030</v>
          </cell>
          <cell r="X20">
            <v>46890</v>
          </cell>
          <cell r="Y20">
            <v>2513.5</v>
          </cell>
          <cell r="Z20">
            <v>10927.5</v>
          </cell>
          <cell r="AA20">
            <v>42480</v>
          </cell>
          <cell r="AB20">
            <v>2883.6849999999999</v>
          </cell>
          <cell r="AC20">
            <v>12578.424999999999</v>
          </cell>
          <cell r="AD20">
            <v>48933.7</v>
          </cell>
          <cell r="AE20">
            <v>2657.4349999999999</v>
          </cell>
          <cell r="AF20">
            <v>11447.174999999999</v>
          </cell>
          <cell r="AG20">
            <v>44408.7</v>
          </cell>
          <cell r="AH20">
            <v>2944.9650000000001</v>
          </cell>
          <cell r="AI20">
            <v>12804.825000000001</v>
          </cell>
          <cell r="AJ20">
            <v>49779.3</v>
          </cell>
          <cell r="AK20">
            <v>2719.4650000000001</v>
          </cell>
          <cell r="AL20">
            <v>11677.325000000001</v>
          </cell>
          <cell r="AM20">
            <v>45269.3</v>
          </cell>
          <cell r="AN20">
            <v>2750.5</v>
          </cell>
          <cell r="AO20">
            <v>12952.5</v>
          </cell>
          <cell r="AP20">
            <v>51210</v>
          </cell>
          <cell r="AQ20">
            <v>2512.5</v>
          </cell>
          <cell r="AR20">
            <v>11762.5</v>
          </cell>
          <cell r="AS20">
            <v>46450</v>
          </cell>
          <cell r="AT20">
            <v>2734.6</v>
          </cell>
          <cell r="AU20">
            <v>12793</v>
          </cell>
          <cell r="AV20">
            <v>50512</v>
          </cell>
          <cell r="AW20">
            <v>2513.1</v>
          </cell>
          <cell r="AX20">
            <v>11685.5</v>
          </cell>
          <cell r="AY20">
            <v>46082</v>
          </cell>
          <cell r="BB20" t="str">
            <v>GMW - Rochester</v>
          </cell>
        </row>
        <row r="21">
          <cell r="D21">
            <v>2684.7125000000001</v>
          </cell>
          <cell r="E21">
            <v>12522.122500000001</v>
          </cell>
          <cell r="F21">
            <v>49412.409999999996</v>
          </cell>
          <cell r="G21">
            <v>2438.7125000000001</v>
          </cell>
          <cell r="H21">
            <v>11292.122499999999</v>
          </cell>
          <cell r="I21">
            <v>44492.409999999996</v>
          </cell>
          <cell r="J21">
            <v>2786.66</v>
          </cell>
          <cell r="K21">
            <v>12533.3</v>
          </cell>
          <cell r="L21">
            <v>49083.199999999997</v>
          </cell>
          <cell r="M21">
            <v>2530.41</v>
          </cell>
          <cell r="N21">
            <v>11252.05</v>
          </cell>
          <cell r="O21">
            <v>43958.2</v>
          </cell>
          <cell r="P21">
            <v>2830.66</v>
          </cell>
          <cell r="Q21">
            <v>12753.3</v>
          </cell>
          <cell r="R21">
            <v>49963.199999999997</v>
          </cell>
          <cell r="S21">
            <v>2601.66</v>
          </cell>
          <cell r="T21">
            <v>11608.3</v>
          </cell>
          <cell r="U21">
            <v>45383.199999999997</v>
          </cell>
          <cell r="V21">
            <v>2976.625</v>
          </cell>
          <cell r="W21">
            <v>13243.125</v>
          </cell>
          <cell r="X21">
            <v>51742.5</v>
          </cell>
          <cell r="Y21">
            <v>2888</v>
          </cell>
          <cell r="Z21">
            <v>11920</v>
          </cell>
          <cell r="AA21">
            <v>45790</v>
          </cell>
          <cell r="AB21">
            <v>3110.7624999999998</v>
          </cell>
          <cell r="AC21">
            <v>13713.8125</v>
          </cell>
          <cell r="AD21">
            <v>53475.25</v>
          </cell>
          <cell r="AE21">
            <v>2884.5124999999998</v>
          </cell>
          <cell r="AF21">
            <v>12582.5625</v>
          </cell>
          <cell r="AG21">
            <v>48950.25</v>
          </cell>
          <cell r="AH21">
            <v>3187.0425</v>
          </cell>
          <cell r="AI21">
            <v>14015.2125</v>
          </cell>
          <cell r="AJ21">
            <v>54620.85</v>
          </cell>
          <cell r="AK21">
            <v>2951.0425</v>
          </cell>
          <cell r="AL21">
            <v>12835.2125</v>
          </cell>
          <cell r="AM21">
            <v>49900.85</v>
          </cell>
          <cell r="AN21">
            <v>2933.7874999999999</v>
          </cell>
          <cell r="AO21">
            <v>13868.9375</v>
          </cell>
          <cell r="AP21">
            <v>54875.75</v>
          </cell>
          <cell r="AQ21">
            <v>2695.7874999999999</v>
          </cell>
          <cell r="AR21">
            <v>12678.9375</v>
          </cell>
          <cell r="AS21">
            <v>50115.75</v>
          </cell>
          <cell r="AT21">
            <v>2739.9124999999999</v>
          </cell>
          <cell r="AU21">
            <v>12819.5625</v>
          </cell>
          <cell r="AV21">
            <v>50618.25</v>
          </cell>
          <cell r="AW21">
            <v>2518.4124999999999</v>
          </cell>
          <cell r="AX21">
            <v>11712.0625</v>
          </cell>
          <cell r="AY21">
            <v>46188.25</v>
          </cell>
          <cell r="BB21" t="str">
            <v>GMW - Central Goulburn</v>
          </cell>
        </row>
        <row r="22">
          <cell r="D22">
            <v>3253.6419999999998</v>
          </cell>
          <cell r="E22">
            <v>15366.77</v>
          </cell>
          <cell r="F22">
            <v>60791</v>
          </cell>
          <cell r="G22">
            <v>2917.3919999999998</v>
          </cell>
          <cell r="H22">
            <v>13685.52</v>
          </cell>
          <cell r="I22">
            <v>54066</v>
          </cell>
          <cell r="J22">
            <v>3688.1309999999999</v>
          </cell>
          <cell r="K22">
            <v>17040.654999999999</v>
          </cell>
          <cell r="L22">
            <v>67112.62</v>
          </cell>
          <cell r="M22">
            <v>3298.8809999999999</v>
          </cell>
          <cell r="N22">
            <v>15094.404999999999</v>
          </cell>
          <cell r="O22">
            <v>59327.619999999995</v>
          </cell>
          <cell r="P22">
            <v>4057.5209999999997</v>
          </cell>
          <cell r="Q22">
            <v>18887.605</v>
          </cell>
          <cell r="R22">
            <v>74500.42</v>
          </cell>
          <cell r="S22">
            <v>3650.2709999999997</v>
          </cell>
          <cell r="T22">
            <v>16851.355</v>
          </cell>
          <cell r="U22">
            <v>66355.42</v>
          </cell>
          <cell r="V22">
            <v>4238.3500000000004</v>
          </cell>
          <cell r="W22">
            <v>19551.75</v>
          </cell>
          <cell r="X22">
            <v>76977</v>
          </cell>
          <cell r="Y22">
            <v>3824.6</v>
          </cell>
          <cell r="Z22">
            <v>17483</v>
          </cell>
          <cell r="AA22">
            <v>68702</v>
          </cell>
          <cell r="AB22">
            <v>4404.9470000000001</v>
          </cell>
          <cell r="AC22">
            <v>20184.735000000001</v>
          </cell>
          <cell r="AD22">
            <v>79358.94</v>
          </cell>
          <cell r="AE22">
            <v>3995.4470000000001</v>
          </cell>
          <cell r="AF22">
            <v>18137.235000000001</v>
          </cell>
          <cell r="AG22">
            <v>71168.94</v>
          </cell>
          <cell r="AH22">
            <v>4425.3630000000003</v>
          </cell>
          <cell r="AI22">
            <v>20206.815000000002</v>
          </cell>
          <cell r="AJ22">
            <v>79387.260000000009</v>
          </cell>
          <cell r="AK22">
            <v>4008.3630000000003</v>
          </cell>
          <cell r="AL22">
            <v>18121.815000000002</v>
          </cell>
          <cell r="AM22">
            <v>71047.260000000009</v>
          </cell>
          <cell r="AN22">
            <v>3910.1210000000001</v>
          </cell>
          <cell r="AO22">
            <v>18750.605</v>
          </cell>
          <cell r="AP22">
            <v>74402.42</v>
          </cell>
          <cell r="AQ22">
            <v>3536.6210000000001</v>
          </cell>
          <cell r="AR22">
            <v>16883.105</v>
          </cell>
          <cell r="AS22">
            <v>66932.42</v>
          </cell>
          <cell r="AT22">
            <v>3862.5789999999997</v>
          </cell>
          <cell r="AU22">
            <v>18432.895</v>
          </cell>
          <cell r="AV22">
            <v>73071.58</v>
          </cell>
          <cell r="AW22">
            <v>3521.5789999999997</v>
          </cell>
          <cell r="AX22">
            <v>16727.894999999997</v>
          </cell>
          <cell r="AY22">
            <v>66251.579999999987</v>
          </cell>
          <cell r="BB22" t="str">
            <v>GMW - Shepparton</v>
          </cell>
        </row>
        <row r="23">
          <cell r="D23">
            <v>1690</v>
          </cell>
          <cell r="E23">
            <v>6824</v>
          </cell>
          <cell r="F23">
            <v>26077</v>
          </cell>
          <cell r="G23">
            <v>1690</v>
          </cell>
          <cell r="H23">
            <v>6825</v>
          </cell>
          <cell r="I23">
            <v>26077</v>
          </cell>
          <cell r="J23">
            <v>2367</v>
          </cell>
          <cell r="K23">
            <v>10207</v>
          </cell>
          <cell r="L23">
            <v>39607</v>
          </cell>
          <cell r="M23">
            <v>1992</v>
          </cell>
          <cell r="N23">
            <v>8332</v>
          </cell>
          <cell r="O23">
            <v>32107</v>
          </cell>
          <cell r="P23">
            <v>2417</v>
          </cell>
          <cell r="Q23">
            <v>10459</v>
          </cell>
          <cell r="R23">
            <v>40617</v>
          </cell>
          <cell r="S23">
            <v>2042</v>
          </cell>
          <cell r="T23">
            <v>8584</v>
          </cell>
          <cell r="U23">
            <v>33117</v>
          </cell>
          <cell r="V23">
            <v>2451.65</v>
          </cell>
          <cell r="W23">
            <v>10631.65</v>
          </cell>
          <cell r="X23">
            <v>41306.65</v>
          </cell>
          <cell r="Y23">
            <v>2051.65</v>
          </cell>
          <cell r="Z23">
            <v>8631.65</v>
          </cell>
          <cell r="AA23">
            <v>33306.65</v>
          </cell>
          <cell r="AB23">
            <v>2580.15</v>
          </cell>
          <cell r="AC23">
            <v>11194.15</v>
          </cell>
          <cell r="AD23">
            <v>43496.65</v>
          </cell>
          <cell r="AE23">
            <v>2167.65</v>
          </cell>
          <cell r="AF23">
            <v>9131.65</v>
          </cell>
          <cell r="AG23">
            <v>35246.65</v>
          </cell>
          <cell r="AH23">
            <v>2719.15</v>
          </cell>
          <cell r="AI23">
            <v>11869.150000000001</v>
          </cell>
          <cell r="AJ23">
            <v>46181.650000000009</v>
          </cell>
          <cell r="AK23">
            <v>2299.15</v>
          </cell>
          <cell r="AL23">
            <v>9769.15</v>
          </cell>
          <cell r="AM23">
            <v>37781.65</v>
          </cell>
          <cell r="AN23">
            <v>2883.65</v>
          </cell>
          <cell r="AO23">
            <v>12685.65</v>
          </cell>
          <cell r="AP23">
            <v>49443.15</v>
          </cell>
          <cell r="AQ23">
            <v>2463.65</v>
          </cell>
          <cell r="AR23">
            <v>10585.65</v>
          </cell>
          <cell r="AS23">
            <v>41043.15</v>
          </cell>
          <cell r="AT23">
            <v>3148.15</v>
          </cell>
          <cell r="AU23">
            <v>13768.15</v>
          </cell>
          <cell r="AV23">
            <v>53593.15</v>
          </cell>
          <cell r="AW23">
            <v>2728.15</v>
          </cell>
          <cell r="AX23">
            <v>11668.15</v>
          </cell>
          <cell r="AY23">
            <v>45193.15</v>
          </cell>
          <cell r="BB23" t="str">
            <v>Hay</v>
          </cell>
        </row>
        <row r="24">
          <cell r="D24">
            <v>1665</v>
          </cell>
          <cell r="E24">
            <v>8325</v>
          </cell>
          <cell r="F24">
            <v>33300</v>
          </cell>
          <cell r="G24">
            <v>1125</v>
          </cell>
          <cell r="H24">
            <v>5625</v>
          </cell>
          <cell r="I24">
            <v>22500</v>
          </cell>
          <cell r="J24">
            <v>2006</v>
          </cell>
          <cell r="K24">
            <v>10028</v>
          </cell>
          <cell r="L24">
            <v>40110</v>
          </cell>
          <cell r="M24">
            <v>1329</v>
          </cell>
          <cell r="N24">
            <v>6645</v>
          </cell>
          <cell r="O24">
            <v>26580</v>
          </cell>
          <cell r="P24">
            <v>2191</v>
          </cell>
          <cell r="Q24">
            <v>10953</v>
          </cell>
          <cell r="R24">
            <v>43810</v>
          </cell>
          <cell r="S24">
            <v>1441</v>
          </cell>
          <cell r="T24">
            <v>7203</v>
          </cell>
          <cell r="U24">
            <v>28810</v>
          </cell>
          <cell r="V24">
            <v>2300.5</v>
          </cell>
          <cell r="W24">
            <v>11502.5</v>
          </cell>
          <cell r="X24">
            <v>46010</v>
          </cell>
          <cell r="Y24">
            <v>1512.25</v>
          </cell>
          <cell r="Z24">
            <v>7561.25</v>
          </cell>
          <cell r="AA24">
            <v>30245</v>
          </cell>
          <cell r="AB24">
            <v>2428.5</v>
          </cell>
          <cell r="AC24">
            <v>12142.5</v>
          </cell>
          <cell r="AD24">
            <v>48570</v>
          </cell>
          <cell r="AE24">
            <v>1592</v>
          </cell>
          <cell r="AF24">
            <v>7960</v>
          </cell>
          <cell r="AG24">
            <v>31840</v>
          </cell>
          <cell r="AH24">
            <v>2257</v>
          </cell>
          <cell r="AI24">
            <v>11285</v>
          </cell>
          <cell r="AJ24">
            <v>45140</v>
          </cell>
          <cell r="AK24">
            <v>1475.25</v>
          </cell>
          <cell r="AL24">
            <v>7376.25</v>
          </cell>
          <cell r="AM24">
            <v>29505</v>
          </cell>
          <cell r="AN24">
            <v>2103</v>
          </cell>
          <cell r="AO24">
            <v>10515</v>
          </cell>
          <cell r="AP24">
            <v>42060</v>
          </cell>
          <cell r="AQ24">
            <v>1376.25</v>
          </cell>
          <cell r="AR24">
            <v>6881.25</v>
          </cell>
          <cell r="AS24">
            <v>27525</v>
          </cell>
          <cell r="AT24">
            <v>2192</v>
          </cell>
          <cell r="AU24">
            <v>10960</v>
          </cell>
          <cell r="AV24">
            <v>43840</v>
          </cell>
          <cell r="AW24">
            <v>1418</v>
          </cell>
          <cell r="AX24">
            <v>7090</v>
          </cell>
          <cell r="AY24">
            <v>28360</v>
          </cell>
          <cell r="BB24" t="str">
            <v>Jemalong</v>
          </cell>
        </row>
        <row r="25">
          <cell r="D25">
            <v>8320.7200000000012</v>
          </cell>
          <cell r="E25">
            <v>41203.600000000006</v>
          </cell>
          <cell r="F25">
            <v>164514.40000000002</v>
          </cell>
          <cell r="G25">
            <v>7055.22</v>
          </cell>
          <cell r="H25">
            <v>34876.100000000006</v>
          </cell>
          <cell r="I25">
            <v>139204.40000000002</v>
          </cell>
          <cell r="J25">
            <v>8897.1200000000008</v>
          </cell>
          <cell r="K25">
            <v>44085.600000000006</v>
          </cell>
          <cell r="L25">
            <v>176042.40000000002</v>
          </cell>
          <cell r="M25">
            <v>7475.6200000000008</v>
          </cell>
          <cell r="N25">
            <v>36978.100000000006</v>
          </cell>
          <cell r="O25">
            <v>147612.40000000002</v>
          </cell>
          <cell r="P25">
            <v>9314.34</v>
          </cell>
          <cell r="Q25">
            <v>46171.7</v>
          </cell>
          <cell r="R25">
            <v>184386.8</v>
          </cell>
          <cell r="S25">
            <v>7845.34</v>
          </cell>
          <cell r="T25">
            <v>38826.699999999997</v>
          </cell>
          <cell r="U25">
            <v>155006.79999999999</v>
          </cell>
          <cell r="V25">
            <v>9706.9</v>
          </cell>
          <cell r="W25">
            <v>48134.5</v>
          </cell>
          <cell r="X25">
            <v>192238</v>
          </cell>
          <cell r="Y25">
            <v>8181.9</v>
          </cell>
          <cell r="Z25">
            <v>40509.5</v>
          </cell>
          <cell r="AA25">
            <v>161738</v>
          </cell>
          <cell r="AB25">
            <v>10139.9</v>
          </cell>
          <cell r="AC25">
            <v>50299.5</v>
          </cell>
          <cell r="AD25">
            <v>200898</v>
          </cell>
          <cell r="AE25">
            <v>8396.65</v>
          </cell>
          <cell r="AF25">
            <v>41583.25</v>
          </cell>
          <cell r="AG25">
            <v>166033</v>
          </cell>
          <cell r="AH25">
            <v>10550.32</v>
          </cell>
          <cell r="AI25">
            <v>52351.6</v>
          </cell>
          <cell r="AJ25">
            <v>209106.4</v>
          </cell>
          <cell r="AK25">
            <v>8639.07</v>
          </cell>
          <cell r="AL25">
            <v>42795.35</v>
          </cell>
          <cell r="AM25">
            <v>170881.4</v>
          </cell>
          <cell r="AN25">
            <v>10566.32</v>
          </cell>
          <cell r="AO25">
            <v>52431.6</v>
          </cell>
          <cell r="AP25">
            <v>209426.4</v>
          </cell>
          <cell r="AQ25">
            <v>8655.07</v>
          </cell>
          <cell r="AR25">
            <v>42875.35</v>
          </cell>
          <cell r="AS25">
            <v>171201.4</v>
          </cell>
          <cell r="AT25">
            <v>10666.24</v>
          </cell>
          <cell r="AU25">
            <v>52931.200000000004</v>
          </cell>
          <cell r="AV25">
            <v>211424.80000000002</v>
          </cell>
          <cell r="AW25">
            <v>8720.49</v>
          </cell>
          <cell r="AX25">
            <v>43202.450000000004</v>
          </cell>
          <cell r="AY25">
            <v>172509.80000000002</v>
          </cell>
          <cell r="BB25" t="str">
            <v>LMW - Robinvale</v>
          </cell>
        </row>
        <row r="26">
          <cell r="D26">
            <v>5631.6</v>
          </cell>
          <cell r="E26">
            <v>27758</v>
          </cell>
          <cell r="F26">
            <v>110732</v>
          </cell>
          <cell r="G26">
            <v>4568.3500000000004</v>
          </cell>
          <cell r="H26">
            <v>22441.75</v>
          </cell>
          <cell r="I26">
            <v>89467</v>
          </cell>
          <cell r="J26">
            <v>5874.9400000000005</v>
          </cell>
          <cell r="K26">
            <v>28474.699999999997</v>
          </cell>
          <cell r="L26">
            <v>113598.79999999999</v>
          </cell>
          <cell r="M26">
            <v>4696.9400000000005</v>
          </cell>
          <cell r="N26">
            <v>23084.699999999997</v>
          </cell>
          <cell r="O26">
            <v>92038.799999999988</v>
          </cell>
          <cell r="P26">
            <v>6057.12</v>
          </cell>
          <cell r="Q26">
            <v>29885.600000000002</v>
          </cell>
          <cell r="R26">
            <v>119242.40000000001</v>
          </cell>
          <cell r="S26">
            <v>4958.37</v>
          </cell>
          <cell r="T26">
            <v>24391.850000000002</v>
          </cell>
          <cell r="U26">
            <v>97267.400000000009</v>
          </cell>
          <cell r="V26">
            <v>6160</v>
          </cell>
          <cell r="W26">
            <v>30400</v>
          </cell>
          <cell r="X26">
            <v>121300</v>
          </cell>
          <cell r="Y26">
            <v>5060</v>
          </cell>
          <cell r="Z26">
            <v>24900</v>
          </cell>
          <cell r="AA26">
            <v>99300</v>
          </cell>
          <cell r="AB26">
            <v>6280.86</v>
          </cell>
          <cell r="AC26">
            <v>31004.300000000003</v>
          </cell>
          <cell r="AD26">
            <v>123717.20000000001</v>
          </cell>
          <cell r="AE26">
            <v>5138.6099999999997</v>
          </cell>
          <cell r="AF26">
            <v>25293.05</v>
          </cell>
          <cell r="AG26">
            <v>100872.2</v>
          </cell>
          <cell r="AH26">
            <v>5969.62</v>
          </cell>
          <cell r="AI26">
            <v>29448.1</v>
          </cell>
          <cell r="AJ26">
            <v>117492.4</v>
          </cell>
          <cell r="AK26">
            <v>4920.12</v>
          </cell>
          <cell r="AL26">
            <v>24200.6</v>
          </cell>
          <cell r="AM26">
            <v>96502.399999999994</v>
          </cell>
          <cell r="AN26">
            <v>5985.62</v>
          </cell>
          <cell r="AO26">
            <v>29528.1</v>
          </cell>
          <cell r="AP26">
            <v>117812.4</v>
          </cell>
          <cell r="AQ26">
            <v>4936.12</v>
          </cell>
          <cell r="AR26">
            <v>24280.6</v>
          </cell>
          <cell r="AS26">
            <v>96822.399999999994</v>
          </cell>
          <cell r="AT26">
            <v>6002.94</v>
          </cell>
          <cell r="AU26">
            <v>29614.699999999997</v>
          </cell>
          <cell r="AV26">
            <v>118158.79999999999</v>
          </cell>
          <cell r="AW26">
            <v>4934.4399999999996</v>
          </cell>
          <cell r="AX26">
            <v>24272.199999999997</v>
          </cell>
          <cell r="AY26">
            <v>96788.799999999988</v>
          </cell>
          <cell r="BB26" t="str">
            <v>LMW - Red Cliffs</v>
          </cell>
        </row>
        <row r="27">
          <cell r="D27">
            <v>5175.78</v>
          </cell>
          <cell r="E27">
            <v>25478.9</v>
          </cell>
          <cell r="F27">
            <v>101615.6</v>
          </cell>
          <cell r="G27">
            <v>4138.28</v>
          </cell>
          <cell r="H27">
            <v>20291.400000000001</v>
          </cell>
          <cell r="I27">
            <v>80865.600000000006</v>
          </cell>
          <cell r="J27">
            <v>4952.16</v>
          </cell>
          <cell r="K27">
            <v>24360.799999999999</v>
          </cell>
          <cell r="L27">
            <v>97143.2</v>
          </cell>
          <cell r="M27">
            <v>3914.66</v>
          </cell>
          <cell r="N27">
            <v>19173.3</v>
          </cell>
          <cell r="O27">
            <v>76393.2</v>
          </cell>
          <cell r="P27">
            <v>5237.42</v>
          </cell>
          <cell r="Q27">
            <v>25787.1</v>
          </cell>
          <cell r="R27">
            <v>102848.4</v>
          </cell>
          <cell r="S27">
            <v>4165.42</v>
          </cell>
          <cell r="T27">
            <v>20427.099999999999</v>
          </cell>
          <cell r="U27">
            <v>81408.399999999994</v>
          </cell>
          <cell r="V27">
            <v>5489.5</v>
          </cell>
          <cell r="W27">
            <v>27047.5</v>
          </cell>
          <cell r="X27">
            <v>107890</v>
          </cell>
          <cell r="Y27">
            <v>4377</v>
          </cell>
          <cell r="Z27">
            <v>21485</v>
          </cell>
          <cell r="AA27">
            <v>85640</v>
          </cell>
          <cell r="AB27">
            <v>5728.96</v>
          </cell>
          <cell r="AC27">
            <v>28244.800000000003</v>
          </cell>
          <cell r="AD27">
            <v>112679.20000000001</v>
          </cell>
          <cell r="AE27">
            <v>4606.46</v>
          </cell>
          <cell r="AF27">
            <v>22632.3</v>
          </cell>
          <cell r="AG27">
            <v>90229.2</v>
          </cell>
          <cell r="AH27">
            <v>5652.22</v>
          </cell>
          <cell r="AI27">
            <v>27861.100000000002</v>
          </cell>
          <cell r="AJ27">
            <v>111144.40000000001</v>
          </cell>
          <cell r="AK27">
            <v>4574.22</v>
          </cell>
          <cell r="AL27">
            <v>22471.100000000002</v>
          </cell>
          <cell r="AM27">
            <v>89584.400000000009</v>
          </cell>
          <cell r="AN27">
            <v>5668.22</v>
          </cell>
          <cell r="AO27">
            <v>27941.100000000002</v>
          </cell>
          <cell r="AP27">
            <v>111464.40000000001</v>
          </cell>
          <cell r="AQ27">
            <v>4590.22</v>
          </cell>
          <cell r="AR27">
            <v>22551.100000000002</v>
          </cell>
          <cell r="AS27">
            <v>89904.400000000009</v>
          </cell>
          <cell r="AT27">
            <v>5679.8200000000006</v>
          </cell>
          <cell r="AU27">
            <v>27999.1</v>
          </cell>
          <cell r="AV27">
            <v>111696.4</v>
          </cell>
          <cell r="AW27">
            <v>4582.3200000000006</v>
          </cell>
          <cell r="AX27">
            <v>22511.599999999999</v>
          </cell>
          <cell r="AY27">
            <v>89746.4</v>
          </cell>
          <cell r="BB27" t="str">
            <v>LMW - Merbein</v>
          </cell>
        </row>
        <row r="28">
          <cell r="J28">
            <v>5721</v>
          </cell>
          <cell r="K28">
            <v>27353</v>
          </cell>
          <cell r="L28">
            <v>108473</v>
          </cell>
          <cell r="M28">
            <v>4671</v>
          </cell>
          <cell r="N28">
            <v>22103</v>
          </cell>
          <cell r="O28">
            <v>87473</v>
          </cell>
          <cell r="P28">
            <v>6024.78</v>
          </cell>
          <cell r="Q28">
            <v>28871.9</v>
          </cell>
          <cell r="R28">
            <v>114548.6</v>
          </cell>
          <cell r="S28">
            <v>4939.78</v>
          </cell>
          <cell r="T28">
            <v>23446.9</v>
          </cell>
          <cell r="U28">
            <v>92848.6</v>
          </cell>
          <cell r="V28">
            <v>6403</v>
          </cell>
          <cell r="W28">
            <v>30763</v>
          </cell>
          <cell r="X28">
            <v>122113</v>
          </cell>
          <cell r="Y28">
            <v>5253</v>
          </cell>
          <cell r="Z28">
            <v>25013</v>
          </cell>
          <cell r="AA28">
            <v>99113</v>
          </cell>
          <cell r="AB28">
            <v>6647.18</v>
          </cell>
          <cell r="AC28">
            <v>32835.899999999994</v>
          </cell>
          <cell r="AD28">
            <v>131043.59999999999</v>
          </cell>
          <cell r="AE28">
            <v>5449.93</v>
          </cell>
          <cell r="AF28">
            <v>26849.649999999998</v>
          </cell>
          <cell r="AG28">
            <v>107098.59999999999</v>
          </cell>
          <cell r="AH28">
            <v>6915.2000000000007</v>
          </cell>
          <cell r="AI28">
            <v>34176</v>
          </cell>
          <cell r="AJ28">
            <v>136404</v>
          </cell>
          <cell r="AK28">
            <v>5688.9500000000007</v>
          </cell>
          <cell r="AL28">
            <v>28044.75</v>
          </cell>
          <cell r="AM28">
            <v>111879</v>
          </cell>
          <cell r="AN28">
            <v>6931.2000000000007</v>
          </cell>
          <cell r="AO28">
            <v>34256</v>
          </cell>
          <cell r="AP28">
            <v>136724</v>
          </cell>
          <cell r="AQ28">
            <v>5704.9500000000007</v>
          </cell>
          <cell r="AR28">
            <v>28124.75</v>
          </cell>
          <cell r="AS28">
            <v>112199</v>
          </cell>
          <cell r="AT28">
            <v>6965.58</v>
          </cell>
          <cell r="AU28">
            <v>34427.9</v>
          </cell>
          <cell r="AV28">
            <v>137411.6</v>
          </cell>
          <cell r="AW28">
            <v>5717.08</v>
          </cell>
          <cell r="AX28">
            <v>28185.399999999998</v>
          </cell>
          <cell r="AY28">
            <v>112441.59999999999</v>
          </cell>
          <cell r="BB28" t="str">
            <v>LMW - Mildura</v>
          </cell>
        </row>
        <row r="29">
          <cell r="D29">
            <v>1553</v>
          </cell>
          <cell r="E29">
            <v>7765</v>
          </cell>
          <cell r="F29">
            <v>31060</v>
          </cell>
          <cell r="G29">
            <v>1259.25</v>
          </cell>
          <cell r="H29">
            <v>6296.25</v>
          </cell>
          <cell r="I29">
            <v>25185</v>
          </cell>
          <cell r="J29">
            <v>2000.5</v>
          </cell>
          <cell r="K29">
            <v>10002.5</v>
          </cell>
          <cell r="L29">
            <v>40010</v>
          </cell>
          <cell r="M29">
            <v>1397</v>
          </cell>
          <cell r="N29">
            <v>6985</v>
          </cell>
          <cell r="O29">
            <v>27940</v>
          </cell>
          <cell r="P29">
            <v>2034.5</v>
          </cell>
          <cell r="Q29">
            <v>10172.5</v>
          </cell>
          <cell r="R29">
            <v>40690</v>
          </cell>
          <cell r="S29">
            <v>1431</v>
          </cell>
          <cell r="T29">
            <v>7155</v>
          </cell>
          <cell r="U29">
            <v>28620</v>
          </cell>
          <cell r="V29">
            <v>2110.5</v>
          </cell>
          <cell r="W29">
            <v>10552.5</v>
          </cell>
          <cell r="X29">
            <v>42210</v>
          </cell>
          <cell r="Y29">
            <v>1482.5</v>
          </cell>
          <cell r="Z29">
            <v>7412.5</v>
          </cell>
          <cell r="AA29">
            <v>29650</v>
          </cell>
          <cell r="AB29">
            <v>2176.5</v>
          </cell>
          <cell r="AC29">
            <v>10882.5</v>
          </cell>
          <cell r="AD29">
            <v>43530</v>
          </cell>
          <cell r="AE29">
            <v>1527.5</v>
          </cell>
          <cell r="AF29">
            <v>7637.5</v>
          </cell>
          <cell r="AG29">
            <v>30550</v>
          </cell>
          <cell r="AH29">
            <v>2155.5</v>
          </cell>
          <cell r="AI29">
            <v>10777.5</v>
          </cell>
          <cell r="AJ29">
            <v>43110</v>
          </cell>
          <cell r="AK29">
            <v>1496</v>
          </cell>
          <cell r="AL29">
            <v>7480</v>
          </cell>
          <cell r="AM29">
            <v>29920</v>
          </cell>
          <cell r="AN29">
            <v>2235.5</v>
          </cell>
          <cell r="AO29">
            <v>11177.5</v>
          </cell>
          <cell r="AP29">
            <v>44710</v>
          </cell>
          <cell r="AQ29">
            <v>1538.75</v>
          </cell>
          <cell r="AR29">
            <v>7693.75</v>
          </cell>
          <cell r="AS29">
            <v>30775</v>
          </cell>
          <cell r="AT29">
            <v>2269.5</v>
          </cell>
          <cell r="AU29">
            <v>11347.5</v>
          </cell>
          <cell r="AV29">
            <v>45390</v>
          </cell>
          <cell r="AW29">
            <v>1549.5</v>
          </cell>
          <cell r="AX29">
            <v>7747.5</v>
          </cell>
          <cell r="AY29">
            <v>30990</v>
          </cell>
          <cell r="BB29" t="str">
            <v>Marthaguy</v>
          </cell>
        </row>
        <row r="30">
          <cell r="D30">
            <v>2859</v>
          </cell>
          <cell r="E30">
            <v>9057</v>
          </cell>
          <cell r="F30">
            <v>28527</v>
          </cell>
          <cell r="G30">
            <v>2462</v>
          </cell>
          <cell r="H30">
            <v>7070</v>
          </cell>
          <cell r="I30">
            <v>20577</v>
          </cell>
          <cell r="J30">
            <v>2812</v>
          </cell>
          <cell r="K30">
            <v>8540</v>
          </cell>
          <cell r="L30">
            <v>26720</v>
          </cell>
          <cell r="M30">
            <v>2505</v>
          </cell>
          <cell r="N30">
            <v>7006</v>
          </cell>
          <cell r="O30">
            <v>20585</v>
          </cell>
          <cell r="P30">
            <v>2937.75</v>
          </cell>
          <cell r="Q30">
            <v>9005.75</v>
          </cell>
          <cell r="R30">
            <v>28355.750000000004</v>
          </cell>
          <cell r="S30">
            <v>2606</v>
          </cell>
          <cell r="T30">
            <v>7347</v>
          </cell>
          <cell r="U30">
            <v>21720.750000000004</v>
          </cell>
          <cell r="V30">
            <v>3008.1900000000005</v>
          </cell>
          <cell r="W30">
            <v>9078.19</v>
          </cell>
          <cell r="X30">
            <v>28330.69</v>
          </cell>
          <cell r="Y30">
            <v>2684.19</v>
          </cell>
          <cell r="Z30">
            <v>7458.1900000000005</v>
          </cell>
          <cell r="AA30">
            <v>21850.69</v>
          </cell>
          <cell r="AB30">
            <v>3094.91</v>
          </cell>
          <cell r="AC30">
            <v>9326.91</v>
          </cell>
          <cell r="AD30">
            <v>29059.41</v>
          </cell>
          <cell r="AE30">
            <v>2764.16</v>
          </cell>
          <cell r="AF30">
            <v>7673.16</v>
          </cell>
          <cell r="AG30">
            <v>22444.41</v>
          </cell>
          <cell r="AH30">
            <v>3134.7710000000002</v>
          </cell>
          <cell r="AI30">
            <v>9805.9710000000014</v>
          </cell>
          <cell r="AJ30">
            <v>31016.720999999998</v>
          </cell>
          <cell r="AK30">
            <v>2750.6959999999999</v>
          </cell>
          <cell r="AL30">
            <v>7885.5960000000005</v>
          </cell>
          <cell r="AM30">
            <v>23335.220999999998</v>
          </cell>
          <cell r="AN30">
            <v>3296.9</v>
          </cell>
          <cell r="AO30">
            <v>10356.900000000001</v>
          </cell>
          <cell r="AP30">
            <v>32781.899999999994</v>
          </cell>
          <cell r="AQ30">
            <v>2886.9</v>
          </cell>
          <cell r="AR30">
            <v>8306.9000000000015</v>
          </cell>
          <cell r="AS30">
            <v>24581.899999999998</v>
          </cell>
          <cell r="AT30">
            <v>3381.3999999999996</v>
          </cell>
          <cell r="AU30">
            <v>10589.4</v>
          </cell>
          <cell r="AV30">
            <v>33419.4</v>
          </cell>
          <cell r="AW30">
            <v>2963.6499999999996</v>
          </cell>
          <cell r="AX30">
            <v>8500.65</v>
          </cell>
          <cell r="AY30">
            <v>25064.400000000001</v>
          </cell>
          <cell r="BB30" t="str">
            <v>MI - SAS - GS</v>
          </cell>
        </row>
        <row r="31">
          <cell r="D31">
            <v>3421</v>
          </cell>
          <cell r="E31">
            <v>11255</v>
          </cell>
          <cell r="F31">
            <v>34940</v>
          </cell>
          <cell r="G31">
            <v>3024</v>
          </cell>
          <cell r="H31">
            <v>9268</v>
          </cell>
          <cell r="I31">
            <v>26990</v>
          </cell>
          <cell r="J31">
            <v>3326</v>
          </cell>
          <cell r="K31">
            <v>10576</v>
          </cell>
          <cell r="L31">
            <v>32791</v>
          </cell>
          <cell r="M31">
            <v>3019</v>
          </cell>
          <cell r="N31">
            <v>9042</v>
          </cell>
          <cell r="O31">
            <v>26656</v>
          </cell>
          <cell r="P31">
            <v>3480.75</v>
          </cell>
          <cell r="Q31">
            <v>11168.749999999998</v>
          </cell>
          <cell r="R31">
            <v>34861.250000000007</v>
          </cell>
          <cell r="S31">
            <v>3149</v>
          </cell>
          <cell r="T31">
            <v>9510</v>
          </cell>
          <cell r="U31">
            <v>28226.250000000004</v>
          </cell>
          <cell r="V31">
            <v>3567.1900000000005</v>
          </cell>
          <cell r="W31">
            <v>11303.189999999999</v>
          </cell>
          <cell r="X31">
            <v>35018.19</v>
          </cell>
          <cell r="Y31">
            <v>3243.19</v>
          </cell>
          <cell r="Z31">
            <v>9683.19</v>
          </cell>
          <cell r="AA31">
            <v>28538.190000000002</v>
          </cell>
          <cell r="AB31">
            <v>3675.41</v>
          </cell>
          <cell r="AC31">
            <v>11641.41</v>
          </cell>
          <cell r="AD31">
            <v>36016.410000000003</v>
          </cell>
          <cell r="AE31">
            <v>3344.66</v>
          </cell>
          <cell r="AF31">
            <v>9987.66</v>
          </cell>
          <cell r="AG31">
            <v>29401.41</v>
          </cell>
          <cell r="AH31">
            <v>3773.3209999999995</v>
          </cell>
          <cell r="AI31">
            <v>12381.921</v>
          </cell>
          <cell r="AJ31">
            <v>38916.921000000002</v>
          </cell>
          <cell r="AK31">
            <v>3389.2459999999996</v>
          </cell>
          <cell r="AL31">
            <v>10461.546</v>
          </cell>
          <cell r="AM31">
            <v>31235.420999999998</v>
          </cell>
          <cell r="AN31">
            <v>3971.9</v>
          </cell>
          <cell r="AO31">
            <v>13091.9</v>
          </cell>
          <cell r="AP31">
            <v>41216.899999999994</v>
          </cell>
          <cell r="AQ31">
            <v>3561.9</v>
          </cell>
          <cell r="AR31">
            <v>11041.9</v>
          </cell>
          <cell r="AS31">
            <v>33016.899999999994</v>
          </cell>
          <cell r="AT31">
            <v>4082.8999999999996</v>
          </cell>
          <cell r="AU31">
            <v>13436.900000000001</v>
          </cell>
          <cell r="AV31">
            <v>42214.399999999994</v>
          </cell>
          <cell r="AW31">
            <v>3665.1499999999996</v>
          </cell>
          <cell r="AX31">
            <v>11348.15</v>
          </cell>
          <cell r="AY31">
            <v>33859.399999999994</v>
          </cell>
          <cell r="BB31" t="str">
            <v>MI - SAS - HS</v>
          </cell>
        </row>
        <row r="32">
          <cell r="D32">
            <v>3057</v>
          </cell>
          <cell r="E32">
            <v>8067</v>
          </cell>
          <cell r="F32">
            <v>24222</v>
          </cell>
          <cell r="G32">
            <v>2694</v>
          </cell>
          <cell r="H32">
            <v>6252</v>
          </cell>
          <cell r="I32">
            <v>16962</v>
          </cell>
          <cell r="J32">
            <v>3202</v>
          </cell>
          <cell r="K32">
            <v>7802</v>
          </cell>
          <cell r="L32">
            <v>22914</v>
          </cell>
          <cell r="M32">
            <v>2920</v>
          </cell>
          <cell r="N32">
            <v>6392</v>
          </cell>
          <cell r="O32">
            <v>17274</v>
          </cell>
          <cell r="P32">
            <v>3340.03</v>
          </cell>
          <cell r="Q32">
            <v>8242.0299999999988</v>
          </cell>
          <cell r="R32">
            <v>24419.53</v>
          </cell>
          <cell r="S32">
            <v>3034.03</v>
          </cell>
          <cell r="T32">
            <v>6712.03</v>
          </cell>
          <cell r="U32">
            <v>18299.53</v>
          </cell>
          <cell r="V32">
            <v>3455.54</v>
          </cell>
          <cell r="W32">
            <v>8329.5400000000009</v>
          </cell>
          <cell r="X32">
            <v>24334.539999999997</v>
          </cell>
          <cell r="Y32">
            <v>3157.29</v>
          </cell>
          <cell r="Z32">
            <v>6838.29</v>
          </cell>
          <cell r="AA32">
            <v>18369.54</v>
          </cell>
          <cell r="AB32">
            <v>3713.69</v>
          </cell>
          <cell r="AC32">
            <v>8707.69</v>
          </cell>
          <cell r="AD32">
            <v>25072.69</v>
          </cell>
          <cell r="AE32">
            <v>3409.44</v>
          </cell>
          <cell r="AF32">
            <v>7186.44</v>
          </cell>
          <cell r="AG32">
            <v>18987.689999999999</v>
          </cell>
          <cell r="AH32">
            <v>3780.6590000000006</v>
          </cell>
          <cell r="AI32">
            <v>9140.0590000000011</v>
          </cell>
          <cell r="AJ32">
            <v>26774.059000000001</v>
          </cell>
          <cell r="AK32">
            <v>3426.2340000000004</v>
          </cell>
          <cell r="AL32">
            <v>7367.9340000000011</v>
          </cell>
          <cell r="AM32">
            <v>19685.559000000001</v>
          </cell>
          <cell r="AN32">
            <v>3975.1</v>
          </cell>
          <cell r="AO32">
            <v>9635.1</v>
          </cell>
          <cell r="AP32">
            <v>28235.1</v>
          </cell>
          <cell r="AQ32">
            <v>3597.6</v>
          </cell>
          <cell r="AR32">
            <v>7747.6</v>
          </cell>
          <cell r="AS32">
            <v>20685.099999999999</v>
          </cell>
          <cell r="AT32">
            <v>3904.9</v>
          </cell>
          <cell r="AU32">
            <v>9672.9</v>
          </cell>
          <cell r="AV32">
            <v>28602.9</v>
          </cell>
          <cell r="AW32">
            <v>3519.65</v>
          </cell>
          <cell r="AX32">
            <v>7746.65</v>
          </cell>
          <cell r="AY32">
            <v>20897.900000000001</v>
          </cell>
          <cell r="BB32" t="str">
            <v>MI - LAW - GS</v>
          </cell>
        </row>
        <row r="33">
          <cell r="D33">
            <v>3420</v>
          </cell>
          <cell r="E33">
            <v>9130</v>
          </cell>
          <cell r="F33">
            <v>27385</v>
          </cell>
          <cell r="G33">
            <v>3022</v>
          </cell>
          <cell r="H33">
            <v>7142</v>
          </cell>
          <cell r="I33">
            <v>19435</v>
          </cell>
          <cell r="J33">
            <v>3252</v>
          </cell>
          <cell r="K33">
            <v>8466</v>
          </cell>
          <cell r="L33">
            <v>25364</v>
          </cell>
          <cell r="M33">
            <v>2945</v>
          </cell>
          <cell r="N33">
            <v>6932</v>
          </cell>
          <cell r="O33">
            <v>19229</v>
          </cell>
          <cell r="P33">
            <v>3542.53</v>
          </cell>
          <cell r="Q33">
            <v>9082.5299999999988</v>
          </cell>
          <cell r="R33">
            <v>27105.030000000002</v>
          </cell>
          <cell r="S33">
            <v>3210.78</v>
          </cell>
          <cell r="T33">
            <v>7423.78</v>
          </cell>
          <cell r="U33">
            <v>20470.03</v>
          </cell>
          <cell r="V33">
            <v>3816.37</v>
          </cell>
          <cell r="W33">
            <v>9342.3700000000008</v>
          </cell>
          <cell r="X33">
            <v>27229.87</v>
          </cell>
          <cell r="Y33">
            <v>3492.37</v>
          </cell>
          <cell r="Z33">
            <v>7722.37</v>
          </cell>
          <cell r="AA33">
            <v>20749.87</v>
          </cell>
          <cell r="AB33">
            <v>3928.69</v>
          </cell>
          <cell r="AC33">
            <v>9596.69</v>
          </cell>
          <cell r="AD33">
            <v>27904.19</v>
          </cell>
          <cell r="AE33">
            <v>3597.94</v>
          </cell>
          <cell r="AF33">
            <v>7942.94</v>
          </cell>
          <cell r="AG33">
            <v>21289.19</v>
          </cell>
          <cell r="AH33">
            <v>4009.1590000000006</v>
          </cell>
          <cell r="AI33">
            <v>10083.959000000001</v>
          </cell>
          <cell r="AJ33">
            <v>29802.208999999999</v>
          </cell>
          <cell r="AK33">
            <v>3625.0840000000003</v>
          </cell>
          <cell r="AL33">
            <v>8163.5840000000007</v>
          </cell>
          <cell r="AM33">
            <v>22120.708999999999</v>
          </cell>
          <cell r="AN33">
            <v>4220.1000000000004</v>
          </cell>
          <cell r="AO33">
            <v>10640.1</v>
          </cell>
          <cell r="AP33">
            <v>31490.1</v>
          </cell>
          <cell r="AQ33">
            <v>3810.1</v>
          </cell>
          <cell r="AR33">
            <v>8590.1000000000022</v>
          </cell>
          <cell r="AS33">
            <v>23290.1</v>
          </cell>
          <cell r="AT33">
            <v>4154.8999999999996</v>
          </cell>
          <cell r="AU33">
            <v>10702.9</v>
          </cell>
          <cell r="AV33">
            <v>31957.9</v>
          </cell>
          <cell r="AW33">
            <v>3737.15</v>
          </cell>
          <cell r="AX33">
            <v>8614.15</v>
          </cell>
          <cell r="AY33">
            <v>23602.9</v>
          </cell>
          <cell r="BB33" t="str">
            <v>MI - LAS - GS</v>
          </cell>
        </row>
        <row r="34">
          <cell r="D34">
            <v>3895</v>
          </cell>
          <cell r="E34">
            <v>10993</v>
          </cell>
          <cell r="F34">
            <v>32841</v>
          </cell>
          <cell r="G34">
            <v>3498</v>
          </cell>
          <cell r="H34">
            <v>9006</v>
          </cell>
          <cell r="I34">
            <v>24891</v>
          </cell>
          <cell r="J34">
            <v>3821</v>
          </cell>
          <cell r="K34">
            <v>10299</v>
          </cell>
          <cell r="L34">
            <v>30579</v>
          </cell>
          <cell r="M34">
            <v>3514</v>
          </cell>
          <cell r="N34">
            <v>8765</v>
          </cell>
          <cell r="O34">
            <v>24444</v>
          </cell>
          <cell r="P34">
            <v>3991.53</v>
          </cell>
          <cell r="Q34">
            <v>10881.529999999999</v>
          </cell>
          <cell r="R34">
            <v>32571.53</v>
          </cell>
          <cell r="S34">
            <v>3659.78</v>
          </cell>
          <cell r="T34">
            <v>9222.7799999999988</v>
          </cell>
          <cell r="U34">
            <v>25936.53</v>
          </cell>
          <cell r="V34">
            <v>4125.0400000000009</v>
          </cell>
          <cell r="W34">
            <v>11039.039999999999</v>
          </cell>
          <cell r="X34">
            <v>32691.539999999997</v>
          </cell>
          <cell r="Y34">
            <v>3801.04</v>
          </cell>
          <cell r="Z34">
            <v>9419.0399999999991</v>
          </cell>
          <cell r="AA34">
            <v>26211.54</v>
          </cell>
          <cell r="AB34">
            <v>4408.6899999999996</v>
          </cell>
          <cell r="AC34">
            <v>11520.69</v>
          </cell>
          <cell r="AD34">
            <v>27904.19</v>
          </cell>
          <cell r="AE34">
            <v>3597.94</v>
          </cell>
          <cell r="AF34">
            <v>9987.66</v>
          </cell>
          <cell r="AG34">
            <v>21289.19</v>
          </cell>
          <cell r="AH34">
            <v>4543.1590000000006</v>
          </cell>
          <cell r="AI34">
            <v>12256.358999999999</v>
          </cell>
          <cell r="AJ34">
            <v>36551.858999999997</v>
          </cell>
          <cell r="AK34">
            <v>4159.0839999999998</v>
          </cell>
          <cell r="AL34">
            <v>10335.984</v>
          </cell>
          <cell r="AM34">
            <v>28870.359</v>
          </cell>
          <cell r="AN34">
            <v>4785.1000000000004</v>
          </cell>
          <cell r="AO34">
            <v>12945.1</v>
          </cell>
          <cell r="AP34">
            <v>38670.1</v>
          </cell>
          <cell r="AQ34">
            <v>4375.1000000000004</v>
          </cell>
          <cell r="AR34">
            <v>10895.1</v>
          </cell>
          <cell r="AS34">
            <v>30470.1</v>
          </cell>
          <cell r="AT34">
            <v>4736.3999999999996</v>
          </cell>
          <cell r="AU34">
            <v>13090.4</v>
          </cell>
          <cell r="AV34">
            <v>39392.899999999994</v>
          </cell>
          <cell r="AW34">
            <v>4318.6499999999996</v>
          </cell>
          <cell r="AX34">
            <v>11001.649999999998</v>
          </cell>
          <cell r="AY34">
            <v>31037.899999999994</v>
          </cell>
          <cell r="BB34" t="str">
            <v>MI - LAS - HS</v>
          </cell>
        </row>
        <row r="35">
          <cell r="D35">
            <v>5846</v>
          </cell>
          <cell r="E35">
            <v>23930</v>
          </cell>
          <cell r="F35">
            <v>85993</v>
          </cell>
          <cell r="G35">
            <v>4174</v>
          </cell>
          <cell r="H35">
            <v>15568</v>
          </cell>
          <cell r="I35">
            <v>52543</v>
          </cell>
          <cell r="J35">
            <v>6287</v>
          </cell>
          <cell r="K35">
            <v>26065</v>
          </cell>
          <cell r="L35">
            <v>95538</v>
          </cell>
          <cell r="M35">
            <v>4387</v>
          </cell>
          <cell r="N35">
            <v>16563</v>
          </cell>
          <cell r="O35">
            <v>57528</v>
          </cell>
          <cell r="P35">
            <v>7125</v>
          </cell>
          <cell r="Q35">
            <v>30094</v>
          </cell>
          <cell r="R35">
            <v>111374</v>
          </cell>
          <cell r="S35">
            <v>4867.6937500000004</v>
          </cell>
          <cell r="T35">
            <v>18808.068749999999</v>
          </cell>
          <cell r="U35">
            <v>66231.975000000006</v>
          </cell>
          <cell r="V35">
            <v>6354</v>
          </cell>
          <cell r="W35">
            <v>25988</v>
          </cell>
          <cell r="X35">
            <v>94613</v>
          </cell>
          <cell r="Y35">
            <v>4289</v>
          </cell>
          <cell r="Z35">
            <v>16743</v>
          </cell>
          <cell r="AA35">
            <v>78665</v>
          </cell>
          <cell r="AB35">
            <v>5960.97</v>
          </cell>
          <cell r="AC35">
            <v>23842.97</v>
          </cell>
          <cell r="AD35">
            <v>85710.47</v>
          </cell>
          <cell r="AE35">
            <v>4359.97</v>
          </cell>
          <cell r="AF35">
            <v>15837.97</v>
          </cell>
          <cell r="AG35">
            <v>53690.47</v>
          </cell>
          <cell r="AH35">
            <v>5680.0169999999998</v>
          </cell>
          <cell r="AI35">
            <v>22723.217000000001</v>
          </cell>
          <cell r="AJ35">
            <v>81188.717000000004</v>
          </cell>
          <cell r="AK35">
            <v>4209.2919999999995</v>
          </cell>
          <cell r="AL35">
            <v>15369.592000000001</v>
          </cell>
          <cell r="AM35">
            <v>51774.216999999997</v>
          </cell>
          <cell r="AN35">
            <v>5738.5546615564672</v>
          </cell>
          <cell r="AO35">
            <v>22771.973307782337</v>
          </cell>
          <cell r="AP35">
            <v>80872.293231129341</v>
          </cell>
          <cell r="AQ35">
            <v>4304.377330778234</v>
          </cell>
          <cell r="AR35">
            <v>15601.086653891169</v>
          </cell>
          <cell r="AS35">
            <v>52188.746615564669</v>
          </cell>
          <cell r="AT35">
            <v>5838.8546615564674</v>
          </cell>
          <cell r="AU35">
            <v>23086.273307782336</v>
          </cell>
          <cell r="AV35">
            <v>81839.093231129344</v>
          </cell>
          <cell r="AW35">
            <v>4396.9273307782332</v>
          </cell>
          <cell r="AX35">
            <v>15876.636653891168</v>
          </cell>
          <cell r="AY35">
            <v>53000.546615564672</v>
          </cell>
          <cell r="BB35" t="str">
            <v>MI - IHS - HS</v>
          </cell>
        </row>
        <row r="36">
          <cell r="D36">
            <v>1632</v>
          </cell>
          <cell r="E36">
            <v>8160</v>
          </cell>
          <cell r="F36">
            <v>32640</v>
          </cell>
          <cell r="G36">
            <v>1327.25</v>
          </cell>
          <cell r="H36">
            <v>6636.25</v>
          </cell>
          <cell r="I36">
            <v>26545</v>
          </cell>
          <cell r="J36">
            <v>4094.5</v>
          </cell>
          <cell r="K36">
            <v>10428.5</v>
          </cell>
          <cell r="L36">
            <v>32916</v>
          </cell>
          <cell r="M36">
            <v>3584</v>
          </cell>
          <cell r="N36">
            <v>9126</v>
          </cell>
          <cell r="O36">
            <v>29231</v>
          </cell>
          <cell r="P36">
            <v>4209.6499999999996</v>
          </cell>
          <cell r="Q36">
            <v>10362.150000000001</v>
          </cell>
          <cell r="R36">
            <v>31945.15</v>
          </cell>
          <cell r="S36">
            <v>3634.3999999999996</v>
          </cell>
          <cell r="T36">
            <v>8897.15</v>
          </cell>
          <cell r="U36">
            <v>27957.85</v>
          </cell>
          <cell r="V36">
            <v>4323.2449999999999</v>
          </cell>
          <cell r="W36">
            <v>10570.55</v>
          </cell>
          <cell r="X36">
            <v>32471.794999999998</v>
          </cell>
          <cell r="Y36">
            <v>3725.9700000000003</v>
          </cell>
          <cell r="Z36">
            <v>9061.0450000000001</v>
          </cell>
          <cell r="AA36">
            <v>26406.794999999998</v>
          </cell>
          <cell r="AB36">
            <v>4317.7</v>
          </cell>
          <cell r="AC36">
            <v>10506.2</v>
          </cell>
          <cell r="AD36">
            <v>32138.2</v>
          </cell>
          <cell r="AE36">
            <v>3714.2</v>
          </cell>
          <cell r="AF36">
            <v>8969.9500000000007</v>
          </cell>
          <cell r="AG36">
            <v>25993.200000000001</v>
          </cell>
          <cell r="AH36">
            <v>4672.2</v>
          </cell>
          <cell r="AI36">
            <v>11485.199999999999</v>
          </cell>
          <cell r="AJ36">
            <v>35154.700000000004</v>
          </cell>
          <cell r="AK36">
            <v>3981.9500000000003</v>
          </cell>
          <cell r="AL36">
            <v>9731.4499999999989</v>
          </cell>
          <cell r="AM36">
            <v>28139.700000000004</v>
          </cell>
          <cell r="AN36">
            <v>4572.8999999999996</v>
          </cell>
          <cell r="AO36">
            <v>10837.900000000001</v>
          </cell>
          <cell r="AP36">
            <v>32448.400000000005</v>
          </cell>
          <cell r="AQ36">
            <v>3878.15</v>
          </cell>
          <cell r="AR36">
            <v>9071.6500000000015</v>
          </cell>
          <cell r="AS36">
            <v>25383.4</v>
          </cell>
          <cell r="AT36">
            <v>4031.55</v>
          </cell>
          <cell r="AU36">
            <v>10080.049999999999</v>
          </cell>
          <cell r="AV36">
            <v>32367.05</v>
          </cell>
          <cell r="AW36">
            <v>3531.3</v>
          </cell>
          <cell r="AX36">
            <v>8330.0499999999993</v>
          </cell>
          <cell r="AY36">
            <v>25367.05</v>
          </cell>
          <cell r="BB36" t="str">
            <v>MIL - B1 Class C</v>
          </cell>
        </row>
        <row r="37">
          <cell r="D37">
            <v>1488</v>
          </cell>
          <cell r="E37">
            <v>7438</v>
          </cell>
          <cell r="F37">
            <v>29750</v>
          </cell>
          <cell r="G37">
            <v>1100</v>
          </cell>
          <cell r="H37">
            <v>5500</v>
          </cell>
          <cell r="I37">
            <v>22000</v>
          </cell>
          <cell r="J37">
            <v>1638</v>
          </cell>
          <cell r="K37">
            <v>8188</v>
          </cell>
          <cell r="L37">
            <v>32750</v>
          </cell>
          <cell r="M37">
            <v>1175</v>
          </cell>
          <cell r="N37">
            <v>5875</v>
          </cell>
          <cell r="O37">
            <v>23500</v>
          </cell>
          <cell r="P37">
            <v>1662</v>
          </cell>
          <cell r="Q37">
            <v>8308</v>
          </cell>
          <cell r="R37">
            <v>33230</v>
          </cell>
          <cell r="S37">
            <v>1175</v>
          </cell>
          <cell r="T37">
            <v>5876</v>
          </cell>
          <cell r="U37">
            <v>23505</v>
          </cell>
          <cell r="W37">
            <v>10500</v>
          </cell>
          <cell r="Z37">
            <v>7125</v>
          </cell>
          <cell r="AC37">
            <v>10500</v>
          </cell>
          <cell r="AF37">
            <v>7125</v>
          </cell>
          <cell r="AH37">
            <v>2264.5833333333335</v>
          </cell>
          <cell r="AI37">
            <v>11322.916666666668</v>
          </cell>
          <cell r="AJ37">
            <v>45291.666666666672</v>
          </cell>
          <cell r="AK37">
            <v>1514.5833333333335</v>
          </cell>
          <cell r="AL37">
            <v>7572.916666666667</v>
          </cell>
          <cell r="AM37">
            <v>30291.666666666668</v>
          </cell>
          <cell r="AN37">
            <v>2275</v>
          </cell>
          <cell r="AO37">
            <v>11375</v>
          </cell>
          <cell r="AP37">
            <v>45500</v>
          </cell>
          <cell r="AQ37">
            <v>1525</v>
          </cell>
          <cell r="AR37">
            <v>7625</v>
          </cell>
          <cell r="AS37">
            <v>30500</v>
          </cell>
          <cell r="AT37">
            <v>2282.5</v>
          </cell>
          <cell r="AU37">
            <v>11412.5</v>
          </cell>
          <cell r="AV37">
            <v>45650</v>
          </cell>
          <cell r="AW37">
            <v>1528.75</v>
          </cell>
          <cell r="AX37">
            <v>7643.75</v>
          </cell>
          <cell r="AY37">
            <v>30575</v>
          </cell>
          <cell r="BB37" t="str">
            <v>Moira</v>
          </cell>
        </row>
        <row r="38">
          <cell r="D38">
            <v>1685</v>
          </cell>
          <cell r="E38">
            <v>7625</v>
          </cell>
          <cell r="F38">
            <v>29900</v>
          </cell>
          <cell r="G38">
            <v>1235</v>
          </cell>
          <cell r="H38">
            <v>5375</v>
          </cell>
          <cell r="I38">
            <v>20900</v>
          </cell>
          <cell r="J38">
            <v>2278</v>
          </cell>
          <cell r="K38">
            <v>10590</v>
          </cell>
          <cell r="L38">
            <v>41760</v>
          </cell>
          <cell r="M38">
            <v>1553</v>
          </cell>
          <cell r="N38">
            <v>6965</v>
          </cell>
          <cell r="O38">
            <v>27260</v>
          </cell>
          <cell r="P38">
            <v>2220</v>
          </cell>
          <cell r="Q38">
            <v>10300</v>
          </cell>
          <cell r="R38">
            <v>40600</v>
          </cell>
          <cell r="S38">
            <v>1604</v>
          </cell>
          <cell r="T38">
            <v>7220</v>
          </cell>
          <cell r="U38">
            <v>28280</v>
          </cell>
          <cell r="V38">
            <v>2725</v>
          </cell>
          <cell r="W38">
            <v>12825</v>
          </cell>
          <cell r="X38">
            <v>50700</v>
          </cell>
          <cell r="Y38">
            <v>1913</v>
          </cell>
          <cell r="Z38">
            <v>8763</v>
          </cell>
          <cell r="AA38">
            <v>34450</v>
          </cell>
          <cell r="AB38">
            <v>2765</v>
          </cell>
          <cell r="AC38">
            <v>13025</v>
          </cell>
          <cell r="AD38">
            <v>51500</v>
          </cell>
          <cell r="AE38">
            <v>1952.5</v>
          </cell>
          <cell r="AF38">
            <v>8962.5</v>
          </cell>
          <cell r="AG38">
            <v>35250</v>
          </cell>
          <cell r="AH38">
            <v>2744</v>
          </cell>
          <cell r="AI38">
            <v>12920</v>
          </cell>
          <cell r="AJ38">
            <v>51080</v>
          </cell>
          <cell r="AK38">
            <v>1931.5</v>
          </cell>
          <cell r="AL38">
            <v>8857.5</v>
          </cell>
          <cell r="AM38">
            <v>34830</v>
          </cell>
          <cell r="AN38">
            <v>2924.5</v>
          </cell>
          <cell r="AO38">
            <v>13822.5</v>
          </cell>
          <cell r="AP38">
            <v>54690</v>
          </cell>
          <cell r="AQ38">
            <v>2024.5</v>
          </cell>
          <cell r="AR38">
            <v>9322.5</v>
          </cell>
          <cell r="AS38">
            <v>36690</v>
          </cell>
          <cell r="AT38">
            <v>3005</v>
          </cell>
          <cell r="AU38">
            <v>14225</v>
          </cell>
          <cell r="AV38">
            <v>56300</v>
          </cell>
          <cell r="AW38">
            <v>2067.5</v>
          </cell>
          <cell r="AX38">
            <v>9537.5</v>
          </cell>
          <cell r="AY38">
            <v>37550</v>
          </cell>
          <cell r="BB38" t="str">
            <v>Narromine</v>
          </cell>
        </row>
        <row r="39">
          <cell r="D39">
            <v>3453.2758620689656</v>
          </cell>
          <cell r="E39">
            <v>17266.379310344826</v>
          </cell>
          <cell r="F39">
            <v>69065.517241379304</v>
          </cell>
          <cell r="G39">
            <v>2513.2758620689656</v>
          </cell>
          <cell r="H39">
            <v>12566.379310344828</v>
          </cell>
          <cell r="I39">
            <v>50265.517241379312</v>
          </cell>
          <cell r="J39">
            <v>3662.9396551724139</v>
          </cell>
          <cell r="K39">
            <v>18296.89827586207</v>
          </cell>
          <cell r="L39">
            <v>72700.993103448272</v>
          </cell>
          <cell r="M39">
            <v>2675.4396551724139</v>
          </cell>
          <cell r="N39">
            <v>13359.39827586207</v>
          </cell>
          <cell r="O39">
            <v>52950.993103448272</v>
          </cell>
          <cell r="P39">
            <v>4187.3698275862062</v>
          </cell>
          <cell r="Q39">
            <v>20917.849137931036</v>
          </cell>
          <cell r="R39">
            <v>83167.396551724145</v>
          </cell>
          <cell r="S39">
            <v>3172.3698275862071</v>
          </cell>
          <cell r="T39">
            <v>15842.849137931034</v>
          </cell>
          <cell r="U39">
            <v>62867.396551724138</v>
          </cell>
          <cell r="V39">
            <v>4112.9137931034484</v>
          </cell>
          <cell r="W39">
            <v>20545.568965517239</v>
          </cell>
          <cell r="X39">
            <v>81669.275862068956</v>
          </cell>
          <cell r="Y39">
            <v>3077.9137931034484</v>
          </cell>
          <cell r="Z39">
            <v>15370.568965517241</v>
          </cell>
          <cell r="AA39">
            <v>60969.275862068964</v>
          </cell>
          <cell r="AB39">
            <v>4188.0413793103453</v>
          </cell>
          <cell r="AC39">
            <v>20921.006896551724</v>
          </cell>
          <cell r="AD39">
            <v>83159.627586206901</v>
          </cell>
          <cell r="AE39">
            <v>3133.0413793103453</v>
          </cell>
          <cell r="AF39">
            <v>15646.006896551724</v>
          </cell>
          <cell r="AG39">
            <v>62059.627586206901</v>
          </cell>
          <cell r="AH39">
            <v>4266.0689655172409</v>
          </cell>
          <cell r="AI39">
            <v>21310.344827586207</v>
          </cell>
          <cell r="AJ39">
            <v>84701.379310344826</v>
          </cell>
          <cell r="AK39">
            <v>3191.0689655172414</v>
          </cell>
          <cell r="AL39">
            <v>15935.344827586207</v>
          </cell>
          <cell r="AM39">
            <v>63201.379310344826</v>
          </cell>
          <cell r="AN39">
            <v>4245.3448275862065</v>
          </cell>
          <cell r="AO39">
            <v>21226.724137931036</v>
          </cell>
          <cell r="AP39">
            <v>84906.896551724145</v>
          </cell>
          <cell r="AQ39">
            <v>3170.344827586207</v>
          </cell>
          <cell r="AR39">
            <v>15851.724137931034</v>
          </cell>
          <cell r="AS39">
            <v>63406.896551724138</v>
          </cell>
          <cell r="AT39">
            <v>4275.3448275862065</v>
          </cell>
          <cell r="AU39">
            <v>21376.724137931036</v>
          </cell>
          <cell r="AV39">
            <v>85506.896551724145</v>
          </cell>
          <cell r="AW39">
            <v>3200.344827586207</v>
          </cell>
          <cell r="AX39">
            <v>16001.724137931034</v>
          </cell>
          <cell r="AY39">
            <v>64006.896551724138</v>
          </cell>
          <cell r="BB39" t="str">
            <v>Renmark</v>
          </cell>
        </row>
        <row r="40">
          <cell r="D40">
            <v>2584</v>
          </cell>
          <cell r="E40">
            <v>12920</v>
          </cell>
          <cell r="F40">
            <v>51680</v>
          </cell>
          <cell r="G40">
            <v>2296.5</v>
          </cell>
          <cell r="H40">
            <v>11482.5</v>
          </cell>
          <cell r="I40">
            <v>45930</v>
          </cell>
          <cell r="J40">
            <v>2662</v>
          </cell>
          <cell r="K40">
            <v>13310</v>
          </cell>
          <cell r="L40">
            <v>53240</v>
          </cell>
          <cell r="M40">
            <v>2366</v>
          </cell>
          <cell r="N40">
            <v>11828</v>
          </cell>
          <cell r="O40">
            <v>47310</v>
          </cell>
          <cell r="P40">
            <v>2856</v>
          </cell>
          <cell r="Q40">
            <v>14280</v>
          </cell>
          <cell r="R40">
            <v>57120</v>
          </cell>
          <cell r="S40">
            <v>2549</v>
          </cell>
          <cell r="T40">
            <v>12745</v>
          </cell>
          <cell r="U40">
            <v>50980</v>
          </cell>
          <cell r="V40">
            <v>2772</v>
          </cell>
          <cell r="W40">
            <v>13860</v>
          </cell>
          <cell r="X40">
            <v>55440</v>
          </cell>
          <cell r="Y40">
            <v>2616</v>
          </cell>
          <cell r="Z40">
            <v>13080</v>
          </cell>
          <cell r="AA40">
            <v>52320</v>
          </cell>
          <cell r="AB40">
            <v>2933.7083333333335</v>
          </cell>
          <cell r="AC40">
            <v>14668.541666666668</v>
          </cell>
          <cell r="AD40">
            <v>58674.166666666672</v>
          </cell>
          <cell r="AE40">
            <v>2774.0833333333335</v>
          </cell>
          <cell r="AF40">
            <v>13870.416666666668</v>
          </cell>
          <cell r="AG40">
            <v>55481.666666666672</v>
          </cell>
          <cell r="AH40">
            <v>3130.6666666666665</v>
          </cell>
          <cell r="AI40">
            <v>15653.333333333334</v>
          </cell>
          <cell r="AJ40">
            <v>62613.333333333336</v>
          </cell>
          <cell r="AK40">
            <v>2966.6666666666665</v>
          </cell>
          <cell r="AL40">
            <v>14833.333333333334</v>
          </cell>
          <cell r="AM40">
            <v>59333.333333333336</v>
          </cell>
          <cell r="AN40">
            <v>3305</v>
          </cell>
          <cell r="AO40">
            <v>16525</v>
          </cell>
          <cell r="AP40">
            <v>66100</v>
          </cell>
          <cell r="AQ40">
            <v>3137</v>
          </cell>
          <cell r="AR40">
            <v>15685</v>
          </cell>
          <cell r="AS40">
            <v>62740</v>
          </cell>
          <cell r="AT40">
            <v>3520</v>
          </cell>
          <cell r="AU40">
            <v>17600</v>
          </cell>
          <cell r="AV40">
            <v>70400</v>
          </cell>
          <cell r="AW40">
            <v>3347.75</v>
          </cell>
          <cell r="AX40">
            <v>16738.75</v>
          </cell>
          <cell r="AY40">
            <v>66955</v>
          </cell>
          <cell r="BB40" t="str">
            <v>SunWater - St George</v>
          </cell>
        </row>
        <row r="41">
          <cell r="D41">
            <v>1361</v>
          </cell>
          <cell r="E41">
            <v>6803</v>
          </cell>
          <cell r="F41">
            <v>27210</v>
          </cell>
          <cell r="G41">
            <v>978</v>
          </cell>
          <cell r="H41">
            <v>4890</v>
          </cell>
          <cell r="I41">
            <v>19560</v>
          </cell>
          <cell r="J41">
            <v>1721</v>
          </cell>
          <cell r="K41">
            <v>8603</v>
          </cell>
          <cell r="L41">
            <v>34410</v>
          </cell>
          <cell r="M41">
            <v>1158</v>
          </cell>
          <cell r="N41">
            <v>5790</v>
          </cell>
          <cell r="O41">
            <v>23160</v>
          </cell>
          <cell r="P41">
            <v>1721</v>
          </cell>
          <cell r="Q41">
            <v>8603</v>
          </cell>
          <cell r="R41">
            <v>34410</v>
          </cell>
          <cell r="S41">
            <v>1158</v>
          </cell>
          <cell r="T41">
            <v>5790</v>
          </cell>
          <cell r="U41">
            <v>23160</v>
          </cell>
          <cell r="V41">
            <v>2010</v>
          </cell>
          <cell r="W41">
            <v>10050</v>
          </cell>
          <cell r="X41">
            <v>40200</v>
          </cell>
          <cell r="Y41">
            <v>1335</v>
          </cell>
          <cell r="Z41">
            <v>6675</v>
          </cell>
          <cell r="AA41">
            <v>26700</v>
          </cell>
          <cell r="AB41">
            <v>2235</v>
          </cell>
          <cell r="AC41">
            <v>11175</v>
          </cell>
          <cell r="AD41">
            <v>44700</v>
          </cell>
          <cell r="AE41">
            <v>1492.5</v>
          </cell>
          <cell r="AF41">
            <v>7462.5</v>
          </cell>
          <cell r="AG41">
            <v>29850</v>
          </cell>
          <cell r="AH41">
            <v>2335</v>
          </cell>
          <cell r="AI41">
            <v>11675</v>
          </cell>
          <cell r="AJ41">
            <v>46700</v>
          </cell>
          <cell r="AK41">
            <v>1592.5</v>
          </cell>
          <cell r="AL41">
            <v>7962.5</v>
          </cell>
          <cell r="AM41">
            <v>31850</v>
          </cell>
          <cell r="AN41">
            <v>3181</v>
          </cell>
          <cell r="AO41">
            <v>13905</v>
          </cell>
          <cell r="AP41">
            <v>54120</v>
          </cell>
          <cell r="AQ41">
            <v>2356</v>
          </cell>
          <cell r="AR41">
            <v>9780</v>
          </cell>
          <cell r="AS41">
            <v>37620</v>
          </cell>
          <cell r="AT41">
            <v>4952.625</v>
          </cell>
          <cell r="AU41">
            <v>20763.125</v>
          </cell>
          <cell r="AV41">
            <v>80052.5</v>
          </cell>
          <cell r="AW41">
            <v>3702.625</v>
          </cell>
          <cell r="AX41">
            <v>14513.125</v>
          </cell>
          <cell r="AY41">
            <v>55052.5</v>
          </cell>
          <cell r="BB41" t="str">
            <v>Tenandra</v>
          </cell>
        </row>
        <row r="42">
          <cell r="D42">
            <v>2152</v>
          </cell>
          <cell r="E42">
            <v>10760</v>
          </cell>
          <cell r="F42">
            <v>43040</v>
          </cell>
          <cell r="G42">
            <v>1477</v>
          </cell>
          <cell r="H42">
            <v>7385</v>
          </cell>
          <cell r="I42">
            <v>29540</v>
          </cell>
          <cell r="J42">
            <v>2536</v>
          </cell>
          <cell r="K42">
            <v>12678</v>
          </cell>
          <cell r="L42">
            <v>50710</v>
          </cell>
          <cell r="M42">
            <v>1661</v>
          </cell>
          <cell r="N42">
            <v>8303</v>
          </cell>
          <cell r="O42">
            <v>33210</v>
          </cell>
          <cell r="P42">
            <v>1873</v>
          </cell>
          <cell r="Q42">
            <v>9365</v>
          </cell>
          <cell r="R42">
            <v>37460</v>
          </cell>
          <cell r="S42">
            <v>1312</v>
          </cell>
          <cell r="T42">
            <v>6558</v>
          </cell>
          <cell r="U42">
            <v>26230</v>
          </cell>
          <cell r="V42">
            <v>2700</v>
          </cell>
          <cell r="W42">
            <v>13500</v>
          </cell>
          <cell r="X42">
            <v>54000</v>
          </cell>
          <cell r="Y42">
            <v>1825</v>
          </cell>
          <cell r="Z42">
            <v>9125</v>
          </cell>
          <cell r="AA42">
            <v>36500</v>
          </cell>
          <cell r="AB42">
            <v>2787.5</v>
          </cell>
          <cell r="AC42">
            <v>13937.5</v>
          </cell>
          <cell r="AD42">
            <v>55750</v>
          </cell>
          <cell r="AE42">
            <v>1887.5</v>
          </cell>
          <cell r="AF42">
            <v>9437.5</v>
          </cell>
          <cell r="AG42">
            <v>37750</v>
          </cell>
          <cell r="AH42">
            <v>2825</v>
          </cell>
          <cell r="AI42">
            <v>14125</v>
          </cell>
          <cell r="AJ42">
            <v>56500</v>
          </cell>
          <cell r="AK42">
            <v>1900</v>
          </cell>
          <cell r="AL42">
            <v>9500</v>
          </cell>
          <cell r="AM42">
            <v>38000</v>
          </cell>
          <cell r="AN42">
            <v>2950</v>
          </cell>
          <cell r="AO42">
            <v>14750</v>
          </cell>
          <cell r="AP42">
            <v>59000</v>
          </cell>
          <cell r="AQ42">
            <v>1975</v>
          </cell>
          <cell r="AR42">
            <v>9875</v>
          </cell>
          <cell r="AS42">
            <v>39500</v>
          </cell>
          <cell r="AT42">
            <v>3075</v>
          </cell>
          <cell r="AU42">
            <v>15375</v>
          </cell>
          <cell r="AV42">
            <v>61500</v>
          </cell>
          <cell r="AW42">
            <v>2050</v>
          </cell>
          <cell r="AX42">
            <v>10250</v>
          </cell>
          <cell r="AY42">
            <v>41000</v>
          </cell>
          <cell r="BB42" t="str">
            <v>Trangie-Nevertire</v>
          </cell>
        </row>
        <row r="43">
          <cell r="D43">
            <v>1590</v>
          </cell>
          <cell r="E43">
            <v>7950</v>
          </cell>
          <cell r="F43">
            <v>31800</v>
          </cell>
          <cell r="G43">
            <v>1183</v>
          </cell>
          <cell r="H43">
            <v>5913</v>
          </cell>
          <cell r="I43">
            <v>23650</v>
          </cell>
          <cell r="J43">
            <v>1615</v>
          </cell>
          <cell r="K43">
            <v>8075</v>
          </cell>
          <cell r="L43">
            <v>32300</v>
          </cell>
          <cell r="M43">
            <v>1208</v>
          </cell>
          <cell r="N43">
            <v>6038</v>
          </cell>
          <cell r="O43">
            <v>24150</v>
          </cell>
          <cell r="P43">
            <v>1668</v>
          </cell>
          <cell r="Q43">
            <v>8338</v>
          </cell>
          <cell r="R43">
            <v>33350</v>
          </cell>
          <cell r="S43">
            <v>1246</v>
          </cell>
          <cell r="T43">
            <v>6231</v>
          </cell>
          <cell r="U43">
            <v>24925</v>
          </cell>
          <cell r="V43">
            <v>1813</v>
          </cell>
          <cell r="W43">
            <v>9065</v>
          </cell>
          <cell r="X43">
            <v>36260</v>
          </cell>
          <cell r="Y43">
            <v>1375</v>
          </cell>
          <cell r="Z43">
            <v>6875</v>
          </cell>
          <cell r="AA43">
            <v>27500</v>
          </cell>
          <cell r="AB43">
            <v>2028</v>
          </cell>
          <cell r="AC43">
            <v>10140</v>
          </cell>
          <cell r="AD43">
            <v>40560</v>
          </cell>
          <cell r="AE43">
            <v>1538</v>
          </cell>
          <cell r="AF43">
            <v>7690</v>
          </cell>
          <cell r="AG43">
            <v>30760</v>
          </cell>
          <cell r="AH43">
            <v>2225</v>
          </cell>
          <cell r="AI43">
            <v>11125</v>
          </cell>
          <cell r="AJ43">
            <v>44500</v>
          </cell>
          <cell r="AK43">
            <v>1675</v>
          </cell>
          <cell r="AL43">
            <v>8375</v>
          </cell>
          <cell r="AM43">
            <v>33500</v>
          </cell>
          <cell r="AN43">
            <v>2225</v>
          </cell>
          <cell r="AO43">
            <v>11125</v>
          </cell>
          <cell r="AP43">
            <v>44500</v>
          </cell>
          <cell r="AQ43">
            <v>1674.9999999999998</v>
          </cell>
          <cell r="AR43">
            <v>8375</v>
          </cell>
          <cell r="AS43">
            <v>33500</v>
          </cell>
          <cell r="AT43">
            <v>2122.0799124247401</v>
          </cell>
          <cell r="AU43">
            <v>10610.399562123701</v>
          </cell>
          <cell r="AV43">
            <v>42441.598248494804</v>
          </cell>
          <cell r="AW43">
            <v>1623.53995621237</v>
          </cell>
          <cell r="AX43">
            <v>8117.6997810618504</v>
          </cell>
          <cell r="AY43">
            <v>32470.799124247402</v>
          </cell>
          <cell r="BB43" t="str">
            <v>West Corurgan</v>
          </cell>
        </row>
        <row r="44">
          <cell r="D44">
            <v>3001</v>
          </cell>
          <cell r="E44">
            <v>15003</v>
          </cell>
          <cell r="F44">
            <v>60010</v>
          </cell>
          <cell r="G44">
            <v>2031</v>
          </cell>
          <cell r="H44">
            <v>10155</v>
          </cell>
          <cell r="I44">
            <v>40620</v>
          </cell>
          <cell r="J44">
            <v>3136</v>
          </cell>
          <cell r="K44">
            <v>15678</v>
          </cell>
          <cell r="L44">
            <v>62710</v>
          </cell>
          <cell r="M44">
            <v>2111</v>
          </cell>
          <cell r="N44">
            <v>10554</v>
          </cell>
          <cell r="O44">
            <v>42215</v>
          </cell>
          <cell r="P44">
            <v>3231</v>
          </cell>
          <cell r="Q44">
            <v>16155</v>
          </cell>
          <cell r="R44">
            <v>64620</v>
          </cell>
          <cell r="S44">
            <v>2173</v>
          </cell>
          <cell r="T44">
            <v>10863</v>
          </cell>
          <cell r="U44">
            <v>43450</v>
          </cell>
          <cell r="V44">
            <v>3348.5</v>
          </cell>
          <cell r="W44">
            <v>16742.5</v>
          </cell>
          <cell r="X44">
            <v>66970</v>
          </cell>
          <cell r="Y44">
            <v>2242.75</v>
          </cell>
          <cell r="Z44">
            <v>11213.75</v>
          </cell>
          <cell r="AA44">
            <v>44855</v>
          </cell>
          <cell r="AB44">
            <v>3431</v>
          </cell>
          <cell r="AC44">
            <v>17155</v>
          </cell>
          <cell r="AD44">
            <v>68620</v>
          </cell>
          <cell r="AE44">
            <v>2288.25</v>
          </cell>
          <cell r="AF44">
            <v>11441.25</v>
          </cell>
          <cell r="AG44">
            <v>45765</v>
          </cell>
          <cell r="AH44">
            <v>3550</v>
          </cell>
          <cell r="AI44">
            <v>17750</v>
          </cell>
          <cell r="AJ44">
            <v>71000</v>
          </cell>
          <cell r="AK44">
            <v>2359.75</v>
          </cell>
          <cell r="AL44">
            <v>11798.75</v>
          </cell>
          <cell r="AM44">
            <v>47195</v>
          </cell>
          <cell r="AN44">
            <v>3509.5</v>
          </cell>
          <cell r="AO44">
            <v>17547.5</v>
          </cell>
          <cell r="AP44">
            <v>70190</v>
          </cell>
          <cell r="AQ44">
            <v>2331.25</v>
          </cell>
          <cell r="AR44">
            <v>11656.25</v>
          </cell>
          <cell r="AS44">
            <v>46625</v>
          </cell>
          <cell r="AT44">
            <v>3520</v>
          </cell>
          <cell r="AU44">
            <v>17600</v>
          </cell>
          <cell r="AV44">
            <v>70400</v>
          </cell>
          <cell r="AW44">
            <v>2338</v>
          </cell>
          <cell r="AX44">
            <v>11690</v>
          </cell>
          <cell r="AY44">
            <v>46760</v>
          </cell>
          <cell r="BB44" t="str">
            <v>WMI - Curlwaa</v>
          </cell>
        </row>
        <row r="45">
          <cell r="D45">
            <v>3904</v>
          </cell>
          <cell r="E45">
            <v>19518</v>
          </cell>
          <cell r="F45">
            <v>78070</v>
          </cell>
          <cell r="G45">
            <v>2519</v>
          </cell>
          <cell r="H45">
            <v>12595</v>
          </cell>
          <cell r="I45">
            <v>50380</v>
          </cell>
          <cell r="J45">
            <v>4052</v>
          </cell>
          <cell r="K45">
            <v>20260</v>
          </cell>
          <cell r="L45">
            <v>81040</v>
          </cell>
          <cell r="M45">
            <v>2598</v>
          </cell>
          <cell r="N45">
            <v>12990</v>
          </cell>
          <cell r="O45">
            <v>51960</v>
          </cell>
          <cell r="P45">
            <v>4214</v>
          </cell>
          <cell r="Q45">
            <v>21068</v>
          </cell>
          <cell r="R45">
            <v>84270</v>
          </cell>
          <cell r="S45">
            <v>2691</v>
          </cell>
          <cell r="T45">
            <v>13456</v>
          </cell>
          <cell r="U45">
            <v>53825</v>
          </cell>
          <cell r="V45">
            <v>4418.5</v>
          </cell>
          <cell r="W45">
            <v>22092.5</v>
          </cell>
          <cell r="X45">
            <v>88370</v>
          </cell>
          <cell r="Y45">
            <v>2797.75</v>
          </cell>
          <cell r="Z45">
            <v>13988.75</v>
          </cell>
          <cell r="AA45">
            <v>55955</v>
          </cell>
          <cell r="AB45">
            <v>4560</v>
          </cell>
          <cell r="AC45">
            <v>22800</v>
          </cell>
          <cell r="AD45">
            <v>91200</v>
          </cell>
          <cell r="AE45">
            <v>2876.25</v>
          </cell>
          <cell r="AF45">
            <v>14381.25</v>
          </cell>
          <cell r="AG45">
            <v>57525</v>
          </cell>
          <cell r="AH45">
            <v>4729</v>
          </cell>
          <cell r="AI45">
            <v>23645</v>
          </cell>
          <cell r="AJ45">
            <v>94580</v>
          </cell>
          <cell r="AK45">
            <v>2997.75</v>
          </cell>
          <cell r="AL45">
            <v>14988.75</v>
          </cell>
          <cell r="AM45">
            <v>59955</v>
          </cell>
          <cell r="AN45">
            <v>4726.5</v>
          </cell>
          <cell r="AO45">
            <v>23632.5</v>
          </cell>
          <cell r="AP45">
            <v>94530</v>
          </cell>
          <cell r="AQ45">
            <v>3007.25</v>
          </cell>
          <cell r="AR45">
            <v>15036.25</v>
          </cell>
          <cell r="AS45">
            <v>60145</v>
          </cell>
          <cell r="AT45">
            <v>4741</v>
          </cell>
          <cell r="AU45">
            <v>23705</v>
          </cell>
          <cell r="AV45">
            <v>94820</v>
          </cell>
          <cell r="AW45">
            <v>3018</v>
          </cell>
          <cell r="AX45">
            <v>15090</v>
          </cell>
          <cell r="AY45">
            <v>60360</v>
          </cell>
          <cell r="BB45" t="str">
            <v>WMI - Coomealla</v>
          </cell>
        </row>
        <row r="46">
          <cell r="D46">
            <v>6231</v>
          </cell>
          <cell r="E46">
            <v>31155</v>
          </cell>
          <cell r="F46">
            <v>124620</v>
          </cell>
          <cell r="G46">
            <v>4281</v>
          </cell>
          <cell r="H46">
            <v>21406</v>
          </cell>
          <cell r="I46">
            <v>85625</v>
          </cell>
          <cell r="J46">
            <v>6244</v>
          </cell>
          <cell r="K46">
            <v>31220</v>
          </cell>
          <cell r="L46">
            <v>124880</v>
          </cell>
          <cell r="M46">
            <v>4183</v>
          </cell>
          <cell r="N46">
            <v>20915</v>
          </cell>
          <cell r="O46">
            <v>83660</v>
          </cell>
          <cell r="P46">
            <v>6481</v>
          </cell>
          <cell r="Q46">
            <v>32403</v>
          </cell>
          <cell r="R46">
            <v>129610</v>
          </cell>
          <cell r="S46">
            <v>4326</v>
          </cell>
          <cell r="T46">
            <v>21628</v>
          </cell>
          <cell r="U46">
            <v>86511</v>
          </cell>
          <cell r="V46">
            <v>6850.5000000000009</v>
          </cell>
          <cell r="W46">
            <v>34252.5</v>
          </cell>
          <cell r="X46">
            <v>137010</v>
          </cell>
          <cell r="Y46">
            <v>4533.55</v>
          </cell>
          <cell r="Z46">
            <v>22667.75</v>
          </cell>
          <cell r="AA46">
            <v>90671</v>
          </cell>
          <cell r="AB46">
            <v>7070</v>
          </cell>
          <cell r="AC46">
            <v>35350</v>
          </cell>
          <cell r="AD46">
            <v>141400</v>
          </cell>
          <cell r="AE46">
            <v>4662.6499999999996</v>
          </cell>
          <cell r="AF46">
            <v>23313.25</v>
          </cell>
          <cell r="AG46">
            <v>93253</v>
          </cell>
          <cell r="AH46">
            <v>7637.7999999999993</v>
          </cell>
          <cell r="AI46">
            <v>38189</v>
          </cell>
          <cell r="AJ46">
            <v>152756</v>
          </cell>
          <cell r="AK46">
            <v>5067.95</v>
          </cell>
          <cell r="AL46">
            <v>25339.75</v>
          </cell>
          <cell r="AM46">
            <v>101359</v>
          </cell>
          <cell r="AN46">
            <v>7742.5</v>
          </cell>
          <cell r="AO46">
            <v>38712.5</v>
          </cell>
          <cell r="AP46">
            <v>154850</v>
          </cell>
          <cell r="AQ46">
            <v>5390.25</v>
          </cell>
          <cell r="AR46">
            <v>26951.25</v>
          </cell>
          <cell r="AS46">
            <v>107805</v>
          </cell>
          <cell r="AT46">
            <v>7844</v>
          </cell>
          <cell r="AU46">
            <v>39220</v>
          </cell>
          <cell r="AV46">
            <v>156880</v>
          </cell>
          <cell r="AW46">
            <v>5458</v>
          </cell>
          <cell r="AX46">
            <v>27290</v>
          </cell>
          <cell r="AY46">
            <v>109160</v>
          </cell>
          <cell r="BB46" t="str">
            <v>WMI - Buronga</v>
          </cell>
        </row>
        <row r="422">
          <cell r="D422" t="str">
            <v>2009-10</v>
          </cell>
          <cell r="E422" t="str">
            <v>2009-10</v>
          </cell>
          <cell r="F422" t="str">
            <v>2010-11</v>
          </cell>
          <cell r="G422" t="str">
            <v>2010-11</v>
          </cell>
          <cell r="H422" t="str">
            <v>2011-12</v>
          </cell>
          <cell r="I422" t="str">
            <v>2011-12</v>
          </cell>
          <cell r="J422" t="str">
            <v>2012-13</v>
          </cell>
          <cell r="K422" t="str">
            <v>2012-13</v>
          </cell>
          <cell r="L422" t="str">
            <v>2013-14</v>
          </cell>
          <cell r="M422" t="str">
            <v>2013-14</v>
          </cell>
          <cell r="N422" t="str">
            <v>2014-15</v>
          </cell>
          <cell r="O422" t="str">
            <v>2014-15</v>
          </cell>
          <cell r="P422" t="str">
            <v>2015-16</v>
          </cell>
          <cell r="Q422" t="str">
            <v>2015-16</v>
          </cell>
          <cell r="R422" t="str">
            <v>2016-17</v>
          </cell>
          <cell r="S422" t="str">
            <v>2016-17</v>
          </cell>
        </row>
        <row r="423">
          <cell r="D423" t="str">
            <v>IIO</v>
          </cell>
          <cell r="E423" t="str">
            <v>Non-IIO</v>
          </cell>
          <cell r="F423" t="str">
            <v>IIO</v>
          </cell>
          <cell r="G423" t="str">
            <v>Non-IIO</v>
          </cell>
          <cell r="H423" t="str">
            <v>IIO</v>
          </cell>
          <cell r="I423" t="str">
            <v>Non-IIO</v>
          </cell>
          <cell r="J423" t="str">
            <v>IIO</v>
          </cell>
          <cell r="K423" t="str">
            <v>Non-IIO</v>
          </cell>
          <cell r="L423" t="str">
            <v>IIO</v>
          </cell>
          <cell r="M423" t="str">
            <v>Non-IIO</v>
          </cell>
          <cell r="N423" t="str">
            <v>IIO</v>
          </cell>
          <cell r="O423" t="str">
            <v>Non-IIO</v>
          </cell>
          <cell r="P423" t="str">
            <v>IIO</v>
          </cell>
          <cell r="Q423" t="str">
            <v>Non-IIO</v>
          </cell>
          <cell r="R423" t="str">
            <v>IIO</v>
          </cell>
          <cell r="S423" t="str">
            <v>Non-IIO</v>
          </cell>
        </row>
        <row r="424">
          <cell r="A424" t="str">
            <v>Buddah Lake</v>
          </cell>
          <cell r="D424">
            <v>5855</v>
          </cell>
          <cell r="E424">
            <v>3445</v>
          </cell>
          <cell r="F424">
            <v>5062.5</v>
          </cell>
          <cell r="G424">
            <v>3445</v>
          </cell>
          <cell r="H424">
            <v>4612.5</v>
          </cell>
          <cell r="I424">
            <v>4755</v>
          </cell>
          <cell r="J424">
            <v>6597.5</v>
          </cell>
          <cell r="K424">
            <v>5132.5</v>
          </cell>
          <cell r="L424">
            <v>6205</v>
          </cell>
          <cell r="M424">
            <v>5525</v>
          </cell>
          <cell r="N424">
            <v>6310</v>
          </cell>
          <cell r="O424">
            <v>5420</v>
          </cell>
          <cell r="P424">
            <v>5910</v>
          </cell>
          <cell r="Q424">
            <v>5820</v>
          </cell>
          <cell r="R424">
            <v>3955</v>
          </cell>
          <cell r="S424">
            <v>3650</v>
          </cell>
        </row>
        <row r="425">
          <cell r="A425" t="str">
            <v>CIT - HP</v>
          </cell>
          <cell r="D425">
            <v>16310</v>
          </cell>
          <cell r="E425">
            <v>0</v>
          </cell>
          <cell r="F425">
            <v>16310</v>
          </cell>
          <cell r="G425">
            <v>941.07500000000005</v>
          </cell>
          <cell r="H425">
            <v>17315</v>
          </cell>
          <cell r="I425">
            <v>1455.5</v>
          </cell>
          <cell r="J425">
            <v>18730</v>
          </cell>
          <cell r="K425">
            <v>1508.5</v>
          </cell>
          <cell r="L425">
            <v>18821.875</v>
          </cell>
          <cell r="M425">
            <v>1529.1749999999997</v>
          </cell>
          <cell r="N425">
            <v>18650.78</v>
          </cell>
          <cell r="O425">
            <v>1512.5</v>
          </cell>
          <cell r="P425">
            <v>17978.75</v>
          </cell>
          <cell r="Q425">
            <v>1425</v>
          </cell>
          <cell r="R425">
            <v>12763.125</v>
          </cell>
          <cell r="S425">
            <v>1575</v>
          </cell>
        </row>
        <row r="426">
          <cell r="A426" t="str">
            <v>CIT - MP</v>
          </cell>
          <cell r="D426">
            <v>13570</v>
          </cell>
          <cell r="E426">
            <v>0</v>
          </cell>
          <cell r="F426">
            <v>13570</v>
          </cell>
          <cell r="G426">
            <v>941.07500000000005</v>
          </cell>
          <cell r="H426">
            <v>14370</v>
          </cell>
          <cell r="I426">
            <v>1455.5</v>
          </cell>
          <cell r="J426">
            <v>15580</v>
          </cell>
          <cell r="K426">
            <v>1508.5</v>
          </cell>
          <cell r="L426">
            <v>15654.375</v>
          </cell>
          <cell r="M426">
            <v>1529.1749999999997</v>
          </cell>
          <cell r="N426">
            <v>15581.72</v>
          </cell>
          <cell r="O426">
            <v>1512.5</v>
          </cell>
          <cell r="P426">
            <v>15103.75</v>
          </cell>
          <cell r="Q426">
            <v>1425</v>
          </cell>
          <cell r="R426">
            <v>11271.875</v>
          </cell>
          <cell r="S426">
            <v>1575</v>
          </cell>
        </row>
        <row r="427">
          <cell r="A427" t="str">
            <v>CIT - LP</v>
          </cell>
          <cell r="D427">
            <v>11065</v>
          </cell>
          <cell r="E427">
            <v>0</v>
          </cell>
          <cell r="F427">
            <v>11065</v>
          </cell>
          <cell r="G427">
            <v>941.07500000000005</v>
          </cell>
          <cell r="H427">
            <v>11675</v>
          </cell>
          <cell r="I427">
            <v>1455.5</v>
          </cell>
          <cell r="J427">
            <v>12695</v>
          </cell>
          <cell r="K427">
            <v>1508.5</v>
          </cell>
          <cell r="L427">
            <v>12777.8125</v>
          </cell>
          <cell r="M427">
            <v>1529.1749999999997</v>
          </cell>
          <cell r="N427">
            <v>12775.7</v>
          </cell>
          <cell r="O427">
            <v>1512.5</v>
          </cell>
          <cell r="P427">
            <v>12476.875</v>
          </cell>
          <cell r="Q427">
            <v>1425</v>
          </cell>
          <cell r="R427">
            <v>9906.5625</v>
          </cell>
          <cell r="S427">
            <v>1575</v>
          </cell>
        </row>
        <row r="428">
          <cell r="A428" t="str">
            <v>Coleambally</v>
          </cell>
          <cell r="D428">
            <v>5165.5</v>
          </cell>
          <cell r="E428">
            <v>1587.5</v>
          </cell>
          <cell r="F428">
            <v>4948</v>
          </cell>
          <cell r="G428">
            <v>1627.5</v>
          </cell>
          <cell r="H428">
            <v>4948</v>
          </cell>
          <cell r="I428">
            <v>1752.5</v>
          </cell>
          <cell r="J428">
            <v>5134</v>
          </cell>
          <cell r="K428">
            <v>1812.5</v>
          </cell>
          <cell r="L428">
            <v>5264.49</v>
          </cell>
          <cell r="M428">
            <v>1847.5</v>
          </cell>
          <cell r="N428">
            <v>5289.49</v>
          </cell>
          <cell r="O428">
            <v>1970</v>
          </cell>
          <cell r="P428">
            <v>4056.99</v>
          </cell>
          <cell r="Q428">
            <v>1957.5</v>
          </cell>
          <cell r="R428">
            <v>5071.99</v>
          </cell>
          <cell r="S428">
            <v>1347.5</v>
          </cell>
        </row>
        <row r="429">
          <cell r="A429" t="str">
            <v>Eagle Creek</v>
          </cell>
          <cell r="D429">
            <v>0</v>
          </cell>
          <cell r="E429">
            <v>0</v>
          </cell>
          <cell r="F429">
            <v>2377.5</v>
          </cell>
          <cell r="G429">
            <v>2060</v>
          </cell>
          <cell r="H429">
            <v>2520</v>
          </cell>
          <cell r="I429">
            <v>2225</v>
          </cell>
          <cell r="J429">
            <v>2520</v>
          </cell>
          <cell r="K429">
            <v>2225</v>
          </cell>
          <cell r="L429">
            <v>2701.25</v>
          </cell>
          <cell r="M429">
            <v>2256.25</v>
          </cell>
          <cell r="N429">
            <v>2377.29</v>
          </cell>
          <cell r="O429">
            <v>2748.96</v>
          </cell>
          <cell r="P429">
            <v>2495.8333333333335</v>
          </cell>
          <cell r="Q429">
            <v>2739.3287704130644</v>
          </cell>
          <cell r="R429">
            <v>1786.0416666666665</v>
          </cell>
          <cell r="S429">
            <v>1817.9785062439964</v>
          </cell>
        </row>
        <row r="430">
          <cell r="A430" t="str">
            <v>GMW - Tresco</v>
          </cell>
          <cell r="D430">
            <v>11705.230000000001</v>
          </cell>
          <cell r="E430">
            <v>1872.5</v>
          </cell>
          <cell r="F430">
            <v>13162.404999999999</v>
          </cell>
          <cell r="G430">
            <v>2180</v>
          </cell>
          <cell r="H430">
            <v>13534.654999999999</v>
          </cell>
          <cell r="I430">
            <v>2782.5</v>
          </cell>
          <cell r="J430">
            <v>13935</v>
          </cell>
          <cell r="K430">
            <v>2900</v>
          </cell>
          <cell r="L430">
            <v>14513.424999999999</v>
          </cell>
          <cell r="M430">
            <v>3040</v>
          </cell>
          <cell r="N430">
            <v>15039.93</v>
          </cell>
          <cell r="O430">
            <v>3157.5</v>
          </cell>
          <cell r="P430">
            <v>15487.5</v>
          </cell>
          <cell r="Q430">
            <v>3260</v>
          </cell>
          <cell r="R430">
            <v>14653.199999999999</v>
          </cell>
          <cell r="S430">
            <v>3302.5</v>
          </cell>
        </row>
        <row r="431">
          <cell r="A431" t="str">
            <v>GMW - Nyah</v>
          </cell>
          <cell r="D431">
            <v>10656.834999999999</v>
          </cell>
          <cell r="E431">
            <v>1872.5</v>
          </cell>
          <cell r="F431">
            <v>12401.055</v>
          </cell>
          <cell r="G431">
            <v>2180</v>
          </cell>
          <cell r="H431">
            <v>13283.48</v>
          </cell>
          <cell r="I431">
            <v>2782.5</v>
          </cell>
          <cell r="J431">
            <v>13875</v>
          </cell>
          <cell r="K431">
            <v>2900</v>
          </cell>
          <cell r="L431">
            <v>14420.1</v>
          </cell>
          <cell r="M431">
            <v>3150</v>
          </cell>
          <cell r="N431">
            <v>14906.5</v>
          </cell>
          <cell r="O431">
            <v>3157.5</v>
          </cell>
          <cell r="P431">
            <v>15353.5</v>
          </cell>
          <cell r="Q431">
            <v>3260</v>
          </cell>
          <cell r="R431">
            <v>13870.650000000001</v>
          </cell>
          <cell r="S431">
            <v>3302.5</v>
          </cell>
        </row>
        <row r="432">
          <cell r="A432" t="str">
            <v>GMW - Woorinen</v>
          </cell>
          <cell r="D432">
            <v>13885.81</v>
          </cell>
          <cell r="E432">
            <v>1947.5</v>
          </cell>
          <cell r="F432">
            <v>14452.755000000001</v>
          </cell>
          <cell r="G432">
            <v>2180</v>
          </cell>
          <cell r="H432">
            <v>16056.68</v>
          </cell>
          <cell r="I432">
            <v>2782.5</v>
          </cell>
          <cell r="J432">
            <v>16553.125</v>
          </cell>
          <cell r="K432">
            <v>2900</v>
          </cell>
          <cell r="L432">
            <v>17236.162500000002</v>
          </cell>
          <cell r="M432">
            <v>3040</v>
          </cell>
          <cell r="N432">
            <v>17783.04</v>
          </cell>
          <cell r="O432">
            <v>3157.5</v>
          </cell>
          <cell r="P432">
            <v>18311.650000000001</v>
          </cell>
          <cell r="Q432">
            <v>3260</v>
          </cell>
          <cell r="R432">
            <v>16219</v>
          </cell>
          <cell r="S432">
            <v>3302.5</v>
          </cell>
        </row>
        <row r="433">
          <cell r="A433" t="str">
            <v>GMW - Torrumbarry</v>
          </cell>
          <cell r="D433">
            <v>9142.6550000000007</v>
          </cell>
          <cell r="E433">
            <v>1947.5</v>
          </cell>
          <cell r="F433">
            <v>9862.8850000000002</v>
          </cell>
          <cell r="G433">
            <v>2180</v>
          </cell>
          <cell r="H433">
            <v>10046.0275</v>
          </cell>
          <cell r="I433">
            <v>2782.5</v>
          </cell>
          <cell r="J433">
            <v>10423.174999999999</v>
          </cell>
          <cell r="K433">
            <v>2900</v>
          </cell>
          <cell r="L433">
            <v>10768.494999999999</v>
          </cell>
          <cell r="M433">
            <v>3040</v>
          </cell>
          <cell r="N433">
            <v>11023.11</v>
          </cell>
          <cell r="O433">
            <v>3157.5</v>
          </cell>
          <cell r="P433">
            <v>10872.407499999999</v>
          </cell>
          <cell r="Q433">
            <v>3260</v>
          </cell>
          <cell r="R433">
            <v>8966.4025000000001</v>
          </cell>
          <cell r="S433">
            <v>3302.5</v>
          </cell>
        </row>
        <row r="434">
          <cell r="A434" t="str">
            <v>GMW - Murray Valley</v>
          </cell>
          <cell r="D434">
            <v>9168.32</v>
          </cell>
          <cell r="E434">
            <v>1872.5</v>
          </cell>
          <cell r="F434">
            <v>9982.994999999999</v>
          </cell>
          <cell r="G434">
            <v>2180</v>
          </cell>
          <cell r="H434">
            <v>8482.6749999999993</v>
          </cell>
          <cell r="I434">
            <v>2782.5</v>
          </cell>
          <cell r="J434">
            <v>10045.6</v>
          </cell>
          <cell r="K434">
            <v>2900</v>
          </cell>
          <cell r="L434">
            <v>10384.630000000001</v>
          </cell>
          <cell r="M434">
            <v>3040</v>
          </cell>
          <cell r="N434">
            <v>10621.65</v>
          </cell>
          <cell r="O434">
            <v>3157.5</v>
          </cell>
          <cell r="P434">
            <v>10680.42</v>
          </cell>
          <cell r="Q434">
            <v>3260</v>
          </cell>
          <cell r="R434">
            <v>9110.65</v>
          </cell>
          <cell r="S434">
            <v>3302.5</v>
          </cell>
        </row>
        <row r="435">
          <cell r="A435" t="str">
            <v>GMW - Loddon Valley</v>
          </cell>
          <cell r="D435">
            <v>6535.83</v>
          </cell>
          <cell r="E435">
            <v>2187.5</v>
          </cell>
          <cell r="F435">
            <v>8391.5999999999985</v>
          </cell>
          <cell r="G435">
            <v>1757.5</v>
          </cell>
          <cell r="H435">
            <v>9847.7750000000015</v>
          </cell>
          <cell r="I435">
            <v>2250</v>
          </cell>
          <cell r="J435">
            <v>10177.5</v>
          </cell>
          <cell r="K435">
            <v>2350</v>
          </cell>
          <cell r="L435">
            <v>10512.949999999999</v>
          </cell>
          <cell r="M435">
            <v>2462.5</v>
          </cell>
          <cell r="N435">
            <v>11997.3</v>
          </cell>
          <cell r="O435">
            <v>2557.5</v>
          </cell>
          <cell r="P435">
            <v>11686.25</v>
          </cell>
          <cell r="Q435">
            <v>2642.5</v>
          </cell>
          <cell r="R435">
            <v>9102.5</v>
          </cell>
          <cell r="S435">
            <v>2675</v>
          </cell>
        </row>
        <row r="436">
          <cell r="A436" t="str">
            <v>GMW - Rochester</v>
          </cell>
          <cell r="D436">
            <v>8883.260000000002</v>
          </cell>
          <cell r="E436">
            <v>2187.5</v>
          </cell>
          <cell r="F436">
            <v>9479.9</v>
          </cell>
          <cell r="G436">
            <v>1757.5</v>
          </cell>
          <cell r="H436">
            <v>9343.9</v>
          </cell>
          <cell r="I436">
            <v>2250</v>
          </cell>
          <cell r="J436">
            <v>9680</v>
          </cell>
          <cell r="K436">
            <v>2350</v>
          </cell>
          <cell r="L436">
            <v>10115.924999999999</v>
          </cell>
          <cell r="M436">
            <v>2462.5</v>
          </cell>
          <cell r="N436">
            <v>10247.34</v>
          </cell>
          <cell r="O436">
            <v>2557.5</v>
          </cell>
          <cell r="P436">
            <v>10310</v>
          </cell>
          <cell r="Q436">
            <v>2642.5</v>
          </cell>
          <cell r="R436">
            <v>9010.5</v>
          </cell>
          <cell r="S436">
            <v>2675</v>
          </cell>
        </row>
        <row r="437">
          <cell r="A437" t="str">
            <v>GMW - Central Goulburn</v>
          </cell>
          <cell r="D437">
            <v>10334.622500000001</v>
          </cell>
          <cell r="E437">
            <v>2187.5</v>
          </cell>
          <cell r="F437">
            <v>10775.8</v>
          </cell>
          <cell r="G437">
            <v>1757.5</v>
          </cell>
          <cell r="H437">
            <v>10503.3</v>
          </cell>
          <cell r="I437">
            <v>2250</v>
          </cell>
          <cell r="J437">
            <v>10893.125</v>
          </cell>
          <cell r="K437">
            <v>2350</v>
          </cell>
          <cell r="L437">
            <v>11251.3125</v>
          </cell>
          <cell r="M437">
            <v>2462.5</v>
          </cell>
          <cell r="N437">
            <v>11457.71</v>
          </cell>
          <cell r="O437">
            <v>2557.5</v>
          </cell>
          <cell r="P437">
            <v>11226.4375</v>
          </cell>
          <cell r="Q437">
            <v>2642.5</v>
          </cell>
          <cell r="R437">
            <v>9037.0625</v>
          </cell>
          <cell r="S437">
            <v>2675</v>
          </cell>
        </row>
        <row r="438">
          <cell r="A438" t="str">
            <v>GMW - Shepparton</v>
          </cell>
          <cell r="D438">
            <v>13179.27</v>
          </cell>
          <cell r="E438">
            <v>2187.5</v>
          </cell>
          <cell r="F438">
            <v>15283.154999999999</v>
          </cell>
          <cell r="G438">
            <v>1757.5</v>
          </cell>
          <cell r="H438">
            <v>16637.605</v>
          </cell>
          <cell r="I438">
            <v>2250</v>
          </cell>
          <cell r="J438">
            <v>17201.75</v>
          </cell>
          <cell r="K438">
            <v>2350</v>
          </cell>
          <cell r="L438">
            <v>17722.235000000001</v>
          </cell>
          <cell r="M438">
            <v>2462.5</v>
          </cell>
          <cell r="N438">
            <v>17649.32</v>
          </cell>
          <cell r="O438">
            <v>2557.5</v>
          </cell>
          <cell r="P438">
            <v>16108.105</v>
          </cell>
          <cell r="Q438">
            <v>2642.5</v>
          </cell>
          <cell r="R438">
            <v>14052.894999999999</v>
          </cell>
          <cell r="S438">
            <v>2675</v>
          </cell>
        </row>
        <row r="439">
          <cell r="A439" t="str">
            <v>Hay</v>
          </cell>
          <cell r="D439">
            <v>6824.15</v>
          </cell>
          <cell r="E439">
            <v>0</v>
          </cell>
          <cell r="F439">
            <v>9366.65</v>
          </cell>
          <cell r="G439">
            <v>840</v>
          </cell>
          <cell r="H439">
            <v>8589.15</v>
          </cell>
          <cell r="I439">
            <v>1870</v>
          </cell>
          <cell r="J439">
            <v>8819.15</v>
          </cell>
          <cell r="K439">
            <v>1812.5</v>
          </cell>
          <cell r="L439">
            <v>9346.65</v>
          </cell>
          <cell r="M439">
            <v>1847.5</v>
          </cell>
          <cell r="N439">
            <v>9899.15</v>
          </cell>
          <cell r="O439">
            <v>1970</v>
          </cell>
          <cell r="P439">
            <v>10728.15</v>
          </cell>
          <cell r="Q439">
            <v>1957.5</v>
          </cell>
          <cell r="R439">
            <v>10320.65</v>
          </cell>
          <cell r="S439">
            <v>1347.5</v>
          </cell>
        </row>
        <row r="440">
          <cell r="A440" t="str">
            <v>Jemalong</v>
          </cell>
          <cell r="D440">
            <v>3645</v>
          </cell>
          <cell r="E440">
            <v>4680</v>
          </cell>
          <cell r="F440">
            <v>3702.5</v>
          </cell>
          <cell r="G440">
            <v>6325</v>
          </cell>
          <cell r="H440">
            <v>3997.5</v>
          </cell>
          <cell r="I440">
            <v>6955</v>
          </cell>
          <cell r="J440">
            <v>3730</v>
          </cell>
          <cell r="K440">
            <v>7772.5</v>
          </cell>
          <cell r="L440">
            <v>3755</v>
          </cell>
          <cell r="M440">
            <v>8387.5</v>
          </cell>
          <cell r="N440">
            <v>4230</v>
          </cell>
          <cell r="O440">
            <v>7055</v>
          </cell>
          <cell r="P440">
            <v>3742.5</v>
          </cell>
          <cell r="Q440">
            <v>6772.5</v>
          </cell>
          <cell r="R440">
            <v>2952.5</v>
          </cell>
          <cell r="S440">
            <v>4137.5</v>
          </cell>
        </row>
        <row r="441">
          <cell r="A441" t="str">
            <v>LMW - Robinvale</v>
          </cell>
          <cell r="D441">
            <v>39616.100000000006</v>
          </cell>
          <cell r="E441">
            <v>1587.5</v>
          </cell>
          <cell r="F441">
            <v>42225.600000000006</v>
          </cell>
          <cell r="G441">
            <v>1860</v>
          </cell>
          <cell r="H441">
            <v>43631.7</v>
          </cell>
          <cell r="I441">
            <v>2540</v>
          </cell>
          <cell r="J441">
            <v>45484.5</v>
          </cell>
          <cell r="K441">
            <v>2650</v>
          </cell>
          <cell r="L441">
            <v>47160.5</v>
          </cell>
          <cell r="M441">
            <v>3139</v>
          </cell>
          <cell r="N441">
            <v>49094.9</v>
          </cell>
          <cell r="O441">
            <v>3256.7</v>
          </cell>
          <cell r="P441">
            <v>49094.9</v>
          </cell>
          <cell r="Q441">
            <v>3336.7</v>
          </cell>
          <cell r="R441">
            <v>40251.15</v>
          </cell>
          <cell r="S441">
            <v>2951.3</v>
          </cell>
        </row>
        <row r="442">
          <cell r="A442" t="str">
            <v>LMW - Red Cliffs</v>
          </cell>
          <cell r="D442">
            <v>26170.5</v>
          </cell>
          <cell r="E442">
            <v>1587.5</v>
          </cell>
          <cell r="F442">
            <v>26614.699999999997</v>
          </cell>
          <cell r="G442">
            <v>1860</v>
          </cell>
          <cell r="H442">
            <v>27345.600000000002</v>
          </cell>
          <cell r="I442">
            <v>2540</v>
          </cell>
          <cell r="J442">
            <v>27750</v>
          </cell>
          <cell r="K442">
            <v>2650</v>
          </cell>
          <cell r="L442">
            <v>27865.3</v>
          </cell>
          <cell r="M442">
            <v>3139</v>
          </cell>
          <cell r="N442">
            <v>26191.4</v>
          </cell>
          <cell r="O442">
            <v>3256.7</v>
          </cell>
          <cell r="P442">
            <v>26191.4</v>
          </cell>
          <cell r="Q442">
            <v>3336.7</v>
          </cell>
          <cell r="R442">
            <v>21320.899999999998</v>
          </cell>
          <cell r="S442">
            <v>2951.3</v>
          </cell>
        </row>
        <row r="443">
          <cell r="A443" t="str">
            <v>LMW - Merbein</v>
          </cell>
          <cell r="D443">
            <v>23891.4</v>
          </cell>
          <cell r="E443">
            <v>1587.5</v>
          </cell>
          <cell r="F443">
            <v>22500.799999999999</v>
          </cell>
          <cell r="G443">
            <v>1860</v>
          </cell>
          <cell r="H443">
            <v>23247.1</v>
          </cell>
          <cell r="I443">
            <v>2540</v>
          </cell>
          <cell r="J443">
            <v>24397.5</v>
          </cell>
          <cell r="K443">
            <v>2650</v>
          </cell>
          <cell r="L443">
            <v>25105.8</v>
          </cell>
          <cell r="M443">
            <v>3139</v>
          </cell>
          <cell r="N443">
            <v>24604.400000000001</v>
          </cell>
          <cell r="O443">
            <v>3256.7</v>
          </cell>
          <cell r="P443">
            <v>24604.400000000001</v>
          </cell>
          <cell r="Q443">
            <v>3336.7</v>
          </cell>
          <cell r="R443">
            <v>19560.299999999996</v>
          </cell>
          <cell r="S443">
            <v>2951.3</v>
          </cell>
        </row>
        <row r="444">
          <cell r="A444" t="str">
            <v>LMW - Mildura</v>
          </cell>
          <cell r="D444">
            <v>0</v>
          </cell>
          <cell r="E444">
            <v>0</v>
          </cell>
          <cell r="F444">
            <v>25493</v>
          </cell>
          <cell r="G444">
            <v>1860</v>
          </cell>
          <cell r="H444">
            <v>26331.9</v>
          </cell>
          <cell r="I444">
            <v>2540</v>
          </cell>
          <cell r="J444">
            <v>28113</v>
          </cell>
          <cell r="K444">
            <v>2650</v>
          </cell>
          <cell r="L444">
            <v>29696.899999999998</v>
          </cell>
          <cell r="M444">
            <v>3139</v>
          </cell>
          <cell r="N444">
            <v>30919.3</v>
          </cell>
          <cell r="O444">
            <v>3256.7</v>
          </cell>
          <cell r="P444">
            <v>30919.3</v>
          </cell>
          <cell r="Q444">
            <v>3336.7</v>
          </cell>
          <cell r="R444">
            <v>25234.1</v>
          </cell>
          <cell r="S444">
            <v>2951.3</v>
          </cell>
        </row>
        <row r="445">
          <cell r="A445" t="str">
            <v>Marthaguy</v>
          </cell>
          <cell r="D445">
            <v>9057.0899999999983</v>
          </cell>
          <cell r="E445">
            <v>3880</v>
          </cell>
          <cell r="F445">
            <v>6904.72</v>
          </cell>
          <cell r="G445">
            <v>1635</v>
          </cell>
          <cell r="H445">
            <v>7123.25</v>
          </cell>
          <cell r="I445">
            <v>1767.5</v>
          </cell>
          <cell r="J445">
            <v>7310.6900000000005</v>
          </cell>
          <cell r="K445">
            <v>1675</v>
          </cell>
          <cell r="L445">
            <v>7561.91</v>
          </cell>
          <cell r="M445">
            <v>1665</v>
          </cell>
          <cell r="N445">
            <v>5357.5</v>
          </cell>
          <cell r="O445">
            <v>5420</v>
          </cell>
          <cell r="P445">
            <v>5357.5</v>
          </cell>
          <cell r="Q445">
            <v>5820</v>
          </cell>
          <cell r="R445">
            <v>4097.5</v>
          </cell>
          <cell r="S445">
            <v>3650</v>
          </cell>
        </row>
        <row r="446">
          <cell r="A446" t="str">
            <v>MI - SAS - GS</v>
          </cell>
          <cell r="D446">
            <v>11255.089999999998</v>
          </cell>
          <cell r="E446">
            <v>0</v>
          </cell>
          <cell r="F446">
            <v>8713.7199999999993</v>
          </cell>
          <cell r="G446">
            <v>1862.5</v>
          </cell>
          <cell r="H446">
            <v>8993.75</v>
          </cell>
          <cell r="I446">
            <v>2040</v>
          </cell>
          <cell r="J446">
            <v>9238.19</v>
          </cell>
          <cell r="K446">
            <v>1957.5</v>
          </cell>
          <cell r="L446">
            <v>9563.91</v>
          </cell>
          <cell r="M446">
            <v>1977.5</v>
          </cell>
          <cell r="N446">
            <v>7649.4709999999995</v>
          </cell>
          <cell r="O446">
            <v>2156.5</v>
          </cell>
          <cell r="P446">
            <v>8056.9000000000005</v>
          </cell>
          <cell r="Q446">
            <v>2299.9999999999995</v>
          </cell>
          <cell r="R446">
            <v>7016.9</v>
          </cell>
          <cell r="S446">
            <v>1483.75</v>
          </cell>
        </row>
        <row r="447">
          <cell r="A447" t="str">
            <v>MI - SAS - HS</v>
          </cell>
          <cell r="D447">
            <v>8066.88</v>
          </cell>
          <cell r="E447">
            <v>0</v>
          </cell>
          <cell r="F447">
            <v>6166.76</v>
          </cell>
          <cell r="G447">
            <v>665</v>
          </cell>
          <cell r="H447">
            <v>6359.53</v>
          </cell>
          <cell r="I447">
            <v>670</v>
          </cell>
          <cell r="J447">
            <v>6562.04</v>
          </cell>
          <cell r="K447">
            <v>640</v>
          </cell>
          <cell r="L447">
            <v>6784.2499999999991</v>
          </cell>
          <cell r="M447">
            <v>635</v>
          </cell>
          <cell r="N447">
            <v>9744.17</v>
          </cell>
          <cell r="O447">
            <v>2637.75</v>
          </cell>
          <cell r="P447">
            <v>10266.900000000001</v>
          </cell>
          <cell r="Q447">
            <v>2825.0000000000005</v>
          </cell>
          <cell r="R447">
            <v>9306.9</v>
          </cell>
          <cell r="S447">
            <v>2041.2499999999998</v>
          </cell>
        </row>
        <row r="448">
          <cell r="A448" t="str">
            <v>MI - LAW - GS</v>
          </cell>
          <cell r="D448">
            <v>9129.5699999999979</v>
          </cell>
          <cell r="E448">
            <v>0</v>
          </cell>
          <cell r="F448">
            <v>6976.26</v>
          </cell>
          <cell r="G448">
            <v>1635</v>
          </cell>
          <cell r="H448">
            <v>7200.0300000000007</v>
          </cell>
          <cell r="I448">
            <v>1767.5</v>
          </cell>
          <cell r="J448">
            <v>7421.04</v>
          </cell>
          <cell r="K448">
            <v>1675</v>
          </cell>
          <cell r="L448">
            <v>7673.2500000000009</v>
          </cell>
          <cell r="M448">
            <v>1665</v>
          </cell>
          <cell r="N448">
            <v>6983.56</v>
          </cell>
          <cell r="O448">
            <v>2156.5</v>
          </cell>
          <cell r="P448">
            <v>7335.1</v>
          </cell>
          <cell r="Q448">
            <v>2300</v>
          </cell>
          <cell r="R448">
            <v>6262.9</v>
          </cell>
          <cell r="S448">
            <v>1483.75</v>
          </cell>
        </row>
        <row r="449">
          <cell r="A449" t="str">
            <v>MI - LAS - GS</v>
          </cell>
          <cell r="D449">
            <v>10993.069999999998</v>
          </cell>
          <cell r="E449">
            <v>0</v>
          </cell>
          <cell r="F449">
            <v>8436.26</v>
          </cell>
          <cell r="G449">
            <v>1862.5</v>
          </cell>
          <cell r="H449">
            <v>8706.5300000000007</v>
          </cell>
          <cell r="I449">
            <v>2040</v>
          </cell>
          <cell r="J449">
            <v>8974.0399999999991</v>
          </cell>
          <cell r="K449">
            <v>1957.5</v>
          </cell>
          <cell r="L449">
            <v>9284.75</v>
          </cell>
          <cell r="M449">
            <v>1977.5</v>
          </cell>
          <cell r="N449">
            <v>7927.46</v>
          </cell>
          <cell r="O449">
            <v>2156.5</v>
          </cell>
          <cell r="P449">
            <v>8340.1</v>
          </cell>
          <cell r="Q449">
            <v>2300</v>
          </cell>
          <cell r="R449">
            <v>7130.4</v>
          </cell>
          <cell r="S449">
            <v>1483.75</v>
          </cell>
        </row>
        <row r="450">
          <cell r="A450" t="str">
            <v>MI - LAS - HS</v>
          </cell>
          <cell r="D450">
            <v>11138.069999999998</v>
          </cell>
          <cell r="E450">
            <v>0</v>
          </cell>
          <cell r="F450">
            <v>8581.26</v>
          </cell>
          <cell r="G450">
            <v>1862.5</v>
          </cell>
          <cell r="H450">
            <v>8851.5300000000007</v>
          </cell>
          <cell r="I450">
            <v>2175</v>
          </cell>
          <cell r="J450">
            <v>9127.869999999999</v>
          </cell>
          <cell r="K450">
            <v>2065</v>
          </cell>
          <cell r="L450">
            <v>9443.19</v>
          </cell>
          <cell r="M450">
            <v>2090</v>
          </cell>
          <cell r="N450">
            <v>9618.61</v>
          </cell>
          <cell r="O450">
            <v>2637.75</v>
          </cell>
          <cell r="P450">
            <v>10120.1</v>
          </cell>
          <cell r="Q450">
            <v>2825.0000000000005</v>
          </cell>
          <cell r="R450">
            <v>8960.4</v>
          </cell>
          <cell r="S450">
            <v>2041.2499999999998</v>
          </cell>
        </row>
        <row r="451">
          <cell r="A451" t="str">
            <v>MI - IHS - HS</v>
          </cell>
          <cell r="D451">
            <v>0</v>
          </cell>
          <cell r="E451">
            <v>0</v>
          </cell>
          <cell r="F451">
            <v>24203</v>
          </cell>
          <cell r="G451">
            <v>1862</v>
          </cell>
          <cell r="H451">
            <v>28054</v>
          </cell>
          <cell r="I451">
            <v>2040</v>
          </cell>
          <cell r="J451">
            <v>24030.67</v>
          </cell>
          <cell r="K451">
            <v>2065</v>
          </cell>
          <cell r="L451">
            <v>21765.47</v>
          </cell>
          <cell r="M451">
            <v>2090</v>
          </cell>
          <cell r="N451">
            <v>20085.47</v>
          </cell>
          <cell r="O451">
            <v>2637.75</v>
          </cell>
          <cell r="P451">
            <v>19946.973307782337</v>
          </cell>
          <cell r="Q451">
            <v>2825.0000000000005</v>
          </cell>
          <cell r="R451">
            <v>13835.386653891168</v>
          </cell>
          <cell r="S451">
            <v>2041.2499999999998</v>
          </cell>
        </row>
        <row r="452">
          <cell r="A452" t="str">
            <v>MIL - B1 Class C</v>
          </cell>
          <cell r="D452">
            <v>6205</v>
          </cell>
          <cell r="E452">
            <v>1955</v>
          </cell>
          <cell r="F452">
            <v>7416</v>
          </cell>
          <cell r="G452">
            <v>3012.5</v>
          </cell>
          <cell r="H452">
            <v>6998.55</v>
          </cell>
          <cell r="I452">
            <v>3363.6000000000004</v>
          </cell>
          <cell r="J452">
            <v>7081.7</v>
          </cell>
          <cell r="K452">
            <v>3488.85</v>
          </cell>
          <cell r="L452">
            <v>6956.7</v>
          </cell>
          <cell r="M452">
            <v>3549.5</v>
          </cell>
          <cell r="N452">
            <v>7166.55</v>
          </cell>
          <cell r="O452">
            <v>4318.6499999999996</v>
          </cell>
          <cell r="P452">
            <v>6586.05</v>
          </cell>
          <cell r="Q452">
            <v>4251.8500000000004</v>
          </cell>
          <cell r="R452">
            <v>6347.55</v>
          </cell>
          <cell r="S452">
            <v>1982.5</v>
          </cell>
        </row>
        <row r="453">
          <cell r="A453" t="str">
            <v>Moira</v>
          </cell>
          <cell r="D453">
            <v>5242.5</v>
          </cell>
          <cell r="E453">
            <v>2195</v>
          </cell>
          <cell r="F453">
            <v>5477.5</v>
          </cell>
          <cell r="G453">
            <v>2710</v>
          </cell>
          <cell r="H453">
            <v>6225</v>
          </cell>
          <cell r="I453">
            <v>2082.5</v>
          </cell>
          <cell r="J453">
            <v>8102.5</v>
          </cell>
          <cell r="K453">
            <v>2397.5</v>
          </cell>
          <cell r="L453">
            <v>8057.5</v>
          </cell>
          <cell r="M453">
            <v>2442.5</v>
          </cell>
          <cell r="N453">
            <v>8325.42</v>
          </cell>
          <cell r="O453">
            <v>2997.5</v>
          </cell>
          <cell r="P453">
            <v>8085</v>
          </cell>
          <cell r="Q453">
            <v>3290</v>
          </cell>
          <cell r="R453">
            <v>5457.5</v>
          </cell>
          <cell r="S453">
            <v>2186.25</v>
          </cell>
        </row>
        <row r="454">
          <cell r="A454" t="str">
            <v>Narromine</v>
          </cell>
          <cell r="D454">
            <v>4210</v>
          </cell>
          <cell r="E454">
            <v>3415</v>
          </cell>
          <cell r="F454">
            <v>6322.5</v>
          </cell>
          <cell r="G454">
            <v>4267.5</v>
          </cell>
          <cell r="H454">
            <v>5587.5</v>
          </cell>
          <cell r="I454">
            <v>4712.5</v>
          </cell>
          <cell r="J454">
            <v>6932.5</v>
          </cell>
          <cell r="K454">
            <v>5892.5</v>
          </cell>
          <cell r="L454">
            <v>7132.5</v>
          </cell>
          <cell r="M454">
            <v>5892.5</v>
          </cell>
          <cell r="N454">
            <v>7132.5</v>
          </cell>
          <cell r="O454">
            <v>5787.5</v>
          </cell>
          <cell r="P454">
            <v>7297.5</v>
          </cell>
          <cell r="Q454">
            <v>6525</v>
          </cell>
          <cell r="R454">
            <v>5407.5</v>
          </cell>
          <cell r="S454">
            <v>4130</v>
          </cell>
        </row>
        <row r="455">
          <cell r="A455" t="str">
            <v>Renmark</v>
          </cell>
          <cell r="D455">
            <v>17266.379310344826</v>
          </cell>
          <cell r="E455">
            <v>0</v>
          </cell>
          <cell r="F455">
            <v>18134.698275862069</v>
          </cell>
          <cell r="G455">
            <v>162.19999999999999</v>
          </cell>
          <cell r="H455">
            <v>18654.849137931036</v>
          </cell>
          <cell r="I455">
            <v>2263</v>
          </cell>
          <cell r="J455">
            <v>19024.568965517239</v>
          </cell>
          <cell r="K455">
            <v>1521</v>
          </cell>
          <cell r="L455">
            <v>19386.206896551725</v>
          </cell>
          <cell r="M455">
            <v>1534.8</v>
          </cell>
          <cell r="N455">
            <v>19747.84</v>
          </cell>
          <cell r="O455">
            <v>1562.5</v>
          </cell>
          <cell r="P455">
            <v>19801.724137931036</v>
          </cell>
          <cell r="Q455">
            <v>1425</v>
          </cell>
          <cell r="R455">
            <v>14426.724137931034</v>
          </cell>
          <cell r="S455">
            <v>1575</v>
          </cell>
        </row>
        <row r="456">
          <cell r="A456" t="str">
            <v>SunWater - St George</v>
          </cell>
          <cell r="D456">
            <v>12920</v>
          </cell>
          <cell r="E456">
            <v>0</v>
          </cell>
          <cell r="F456">
            <v>13310</v>
          </cell>
          <cell r="G456">
            <v>0</v>
          </cell>
          <cell r="H456">
            <v>9005</v>
          </cell>
          <cell r="I456">
            <v>5275</v>
          </cell>
          <cell r="J456">
            <v>8962.5</v>
          </cell>
          <cell r="K456">
            <v>4897.5</v>
          </cell>
          <cell r="L456">
            <v>9659.1666666666679</v>
          </cell>
          <cell r="M456">
            <v>5009.3750000000009</v>
          </cell>
          <cell r="N456">
            <v>10505.833000000001</v>
          </cell>
          <cell r="O456">
            <v>5147.5</v>
          </cell>
          <cell r="P456">
            <v>11250</v>
          </cell>
          <cell r="Q456">
            <v>5275</v>
          </cell>
          <cell r="R456">
            <v>11491.25</v>
          </cell>
          <cell r="S456">
            <v>5247.5</v>
          </cell>
        </row>
        <row r="457">
          <cell r="A457" t="str">
            <v>Tenandra</v>
          </cell>
          <cell r="D457">
            <v>3601</v>
          </cell>
          <cell r="E457">
            <v>3201.5</v>
          </cell>
          <cell r="F457">
            <v>5401</v>
          </cell>
          <cell r="G457">
            <v>3201.5</v>
          </cell>
          <cell r="H457">
            <v>4192.25</v>
          </cell>
          <cell r="I457">
            <v>4410.25</v>
          </cell>
          <cell r="J457">
            <v>5286.75</v>
          </cell>
          <cell r="K457">
            <v>4763.25</v>
          </cell>
          <cell r="L457">
            <v>6047</v>
          </cell>
          <cell r="M457">
            <v>5128</v>
          </cell>
          <cell r="N457">
            <v>6662.5</v>
          </cell>
          <cell r="O457">
            <v>5012.5</v>
          </cell>
          <cell r="P457">
            <v>8085</v>
          </cell>
          <cell r="Q457">
            <v>5820</v>
          </cell>
          <cell r="R457">
            <v>10863.125</v>
          </cell>
          <cell r="S457">
            <v>3650</v>
          </cell>
        </row>
        <row r="458">
          <cell r="A458" t="str">
            <v>Trangie-Nevertire</v>
          </cell>
          <cell r="D458">
            <v>0</v>
          </cell>
          <cell r="E458">
            <v>0</v>
          </cell>
          <cell r="F458">
            <v>7440</v>
          </cell>
          <cell r="G458">
            <v>5238</v>
          </cell>
          <cell r="H458">
            <v>4598</v>
          </cell>
          <cell r="I458">
            <v>4767</v>
          </cell>
          <cell r="J458">
            <v>7325</v>
          </cell>
          <cell r="K458">
            <v>6175</v>
          </cell>
          <cell r="L458">
            <v>7812.5</v>
          </cell>
          <cell r="M458">
            <v>6125</v>
          </cell>
          <cell r="N458">
            <v>8150</v>
          </cell>
          <cell r="O458">
            <v>5975</v>
          </cell>
          <cell r="P458">
            <v>8322.5</v>
          </cell>
          <cell r="Q458">
            <v>6427.5</v>
          </cell>
          <cell r="R458">
            <v>6477.5</v>
          </cell>
          <cell r="S458">
            <v>3772.5</v>
          </cell>
        </row>
        <row r="459">
          <cell r="A459" t="str">
            <v>West Corurgan</v>
          </cell>
          <cell r="D459">
            <v>7950</v>
          </cell>
          <cell r="E459">
            <v>0</v>
          </cell>
          <cell r="F459">
            <v>7160</v>
          </cell>
          <cell r="G459">
            <v>915</v>
          </cell>
          <cell r="H459">
            <v>7400</v>
          </cell>
          <cell r="I459">
            <v>937.5</v>
          </cell>
          <cell r="J459">
            <v>5875</v>
          </cell>
          <cell r="K459">
            <v>3190</v>
          </cell>
          <cell r="L459">
            <v>6845</v>
          </cell>
          <cell r="M459">
            <v>3295</v>
          </cell>
          <cell r="N459">
            <v>7362.5</v>
          </cell>
          <cell r="O459">
            <v>3762.5</v>
          </cell>
          <cell r="P459">
            <v>7011.6836665306673</v>
          </cell>
          <cell r="Q459">
            <v>4113.3163334693327</v>
          </cell>
          <cell r="R459">
            <v>5643.75</v>
          </cell>
          <cell r="S459">
            <v>2473.94978106185</v>
          </cell>
        </row>
        <row r="460">
          <cell r="A460" t="str">
            <v>WMI - Curlwaa</v>
          </cell>
          <cell r="D460">
            <v>13017.5</v>
          </cell>
          <cell r="E460">
            <v>1985</v>
          </cell>
          <cell r="F460">
            <v>13540</v>
          </cell>
          <cell r="G460">
            <v>2137.5</v>
          </cell>
          <cell r="H460">
            <v>13850</v>
          </cell>
          <cell r="I460">
            <v>2305</v>
          </cell>
          <cell r="J460">
            <v>14505</v>
          </cell>
          <cell r="K460">
            <v>2237.5</v>
          </cell>
          <cell r="L460">
            <v>14920</v>
          </cell>
          <cell r="M460">
            <v>2235</v>
          </cell>
          <cell r="N460">
            <v>14752.5</v>
          </cell>
          <cell r="O460">
            <v>2997.5</v>
          </cell>
          <cell r="P460">
            <v>14665</v>
          </cell>
          <cell r="Q460">
            <v>2882.5</v>
          </cell>
          <cell r="R460">
            <v>9707.5</v>
          </cell>
          <cell r="S460">
            <v>1982.5</v>
          </cell>
        </row>
        <row r="461">
          <cell r="A461" t="str">
            <v>WMI - Coomealla</v>
          </cell>
          <cell r="D461">
            <v>17297.5</v>
          </cell>
          <cell r="E461">
            <v>1995</v>
          </cell>
          <cell r="F461">
            <v>18120</v>
          </cell>
          <cell r="G461">
            <v>2140</v>
          </cell>
          <cell r="H461">
            <v>18760</v>
          </cell>
          <cell r="I461">
            <v>2307.5</v>
          </cell>
          <cell r="J461">
            <v>19855</v>
          </cell>
          <cell r="K461">
            <v>2237.5</v>
          </cell>
          <cell r="L461">
            <v>20565</v>
          </cell>
          <cell r="M461">
            <v>2235</v>
          </cell>
          <cell r="N461">
            <v>20647.5</v>
          </cell>
          <cell r="O461">
            <v>2997.5</v>
          </cell>
          <cell r="P461">
            <v>20750</v>
          </cell>
          <cell r="Q461">
            <v>2882.5</v>
          </cell>
          <cell r="R461">
            <v>13107.5</v>
          </cell>
          <cell r="S461">
            <v>1982.5</v>
          </cell>
        </row>
        <row r="462">
          <cell r="A462" t="str">
            <v>WMI - Buronga</v>
          </cell>
          <cell r="D462">
            <v>29157.5</v>
          </cell>
          <cell r="E462">
            <v>1997.5</v>
          </cell>
          <cell r="F462">
            <v>29080</v>
          </cell>
          <cell r="G462">
            <v>2140</v>
          </cell>
          <cell r="H462">
            <v>30095</v>
          </cell>
          <cell r="I462">
            <v>2307.5</v>
          </cell>
          <cell r="J462">
            <v>32015</v>
          </cell>
          <cell r="K462">
            <v>2237.5</v>
          </cell>
          <cell r="L462">
            <v>33115</v>
          </cell>
          <cell r="M462">
            <v>2235</v>
          </cell>
          <cell r="N462">
            <v>34417.5</v>
          </cell>
          <cell r="O462">
            <v>2997.5</v>
          </cell>
          <cell r="P462">
            <v>35830</v>
          </cell>
          <cell r="Q462">
            <v>2882.5</v>
          </cell>
          <cell r="R462">
            <v>25307.5</v>
          </cell>
          <cell r="S462">
            <v>1982.5</v>
          </cell>
        </row>
      </sheetData>
      <sheetData sheetId="4" refreshError="1"/>
      <sheetData sheetId="5" refreshError="1"/>
      <sheetData sheetId="6">
        <row r="443">
          <cell r="N443" t="str">
            <v>Total vol transformed as % of IR on issue 1 July 2009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107">
          <cell r="U3107" t="str">
            <v>NSW</v>
          </cell>
        </row>
      </sheetData>
      <sheetData sheetId="15"/>
      <sheetData sheetId="16"/>
      <sheetData sheetId="17">
        <row r="411">
          <cell r="P411">
            <v>0.18067279600940664</v>
          </cell>
        </row>
      </sheetData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1 - raw data 16-17"/>
      <sheetName val="Bulk - Charge revenue"/>
      <sheetName val="Bulk - tables"/>
      <sheetName val="Tables for Report"/>
      <sheetName val="Charts for Report"/>
      <sheetName val="Extra info"/>
      <sheetName val="cpi-8 capital cities"/>
      <sheetName val="charts-other"/>
      <sheetName val="Sheet1"/>
    </sheetNames>
    <sheetDataSet>
      <sheetData sheetId="0" refreshError="1"/>
      <sheetData sheetId="1" refreshError="1"/>
      <sheetData sheetId="2">
        <row r="4">
          <cell r="H4" t="str">
            <v>Fixed</v>
          </cell>
          <cell r="I4" t="str">
            <v>Yes</v>
          </cell>
          <cell r="J4" t="str">
            <v>No</v>
          </cell>
          <cell r="K4">
            <v>20000</v>
          </cell>
          <cell r="L4">
            <v>0.5</v>
          </cell>
          <cell r="AC4">
            <v>768600</v>
          </cell>
          <cell r="AD4">
            <v>856400</v>
          </cell>
          <cell r="BQ4" t="str">
            <v>GMW Broken  Other bulk water customers</v>
          </cell>
        </row>
        <row r="5">
          <cell r="H5" t="str">
            <v>Fixed</v>
          </cell>
          <cell r="I5" t="str">
            <v>Yes</v>
          </cell>
          <cell r="J5" t="str">
            <v>No</v>
          </cell>
          <cell r="K5">
            <v>20000</v>
          </cell>
          <cell r="L5">
            <v>1</v>
          </cell>
          <cell r="AC5">
            <v>768600</v>
          </cell>
          <cell r="AD5">
            <v>856400</v>
          </cell>
          <cell r="BQ5" t="str">
            <v>GMW Broken  Other bulk water customers</v>
          </cell>
        </row>
        <row r="6">
          <cell r="H6" t="str">
            <v>Fixed</v>
          </cell>
          <cell r="I6" t="str">
            <v>Yes</v>
          </cell>
          <cell r="J6" t="str">
            <v>No</v>
          </cell>
          <cell r="K6">
            <v>100000</v>
          </cell>
          <cell r="L6">
            <v>0.5</v>
          </cell>
          <cell r="AC6">
            <v>3843000</v>
          </cell>
          <cell r="AD6">
            <v>4282000</v>
          </cell>
          <cell r="BQ6" t="str">
            <v>GMW Broken  Other bulk water customers</v>
          </cell>
        </row>
        <row r="7">
          <cell r="H7" t="str">
            <v>Fixed</v>
          </cell>
          <cell r="I7" t="str">
            <v>Yes</v>
          </cell>
          <cell r="J7" t="str">
            <v>No</v>
          </cell>
          <cell r="K7">
            <v>100000</v>
          </cell>
          <cell r="L7">
            <v>1</v>
          </cell>
          <cell r="AC7">
            <v>3843000</v>
          </cell>
          <cell r="AD7">
            <v>4282000</v>
          </cell>
          <cell r="BQ7" t="str">
            <v>GMW Broken  Other bulk water customers</v>
          </cell>
        </row>
        <row r="8">
          <cell r="H8" t="str">
            <v>Fixed</v>
          </cell>
          <cell r="I8" t="str">
            <v>Yes</v>
          </cell>
          <cell r="J8" t="str">
            <v>No</v>
          </cell>
          <cell r="K8">
            <v>1000</v>
          </cell>
          <cell r="L8">
            <v>0.5</v>
          </cell>
          <cell r="AC8">
            <v>38430</v>
          </cell>
          <cell r="AD8">
            <v>42820</v>
          </cell>
          <cell r="BQ8" t="str">
            <v>GMW Broken  Other bulk water customers</v>
          </cell>
        </row>
        <row r="9">
          <cell r="H9" t="str">
            <v>Fixed</v>
          </cell>
          <cell r="I9" t="str">
            <v>Yes</v>
          </cell>
          <cell r="J9" t="str">
            <v>No</v>
          </cell>
          <cell r="K9">
            <v>1000</v>
          </cell>
          <cell r="L9">
            <v>1</v>
          </cell>
          <cell r="AC9">
            <v>38430</v>
          </cell>
          <cell r="AD9">
            <v>42820</v>
          </cell>
          <cell r="BQ9" t="str">
            <v>GMW Broken  Other bulk water customers</v>
          </cell>
        </row>
        <row r="10">
          <cell r="H10" t="str">
            <v>Fixed</v>
          </cell>
          <cell r="I10" t="str">
            <v>Yes</v>
          </cell>
          <cell r="J10" t="str">
            <v>No</v>
          </cell>
          <cell r="K10">
            <v>20000</v>
          </cell>
          <cell r="L10">
            <v>0.5</v>
          </cell>
          <cell r="AC10">
            <v>6592200</v>
          </cell>
          <cell r="AD10">
            <v>7346400</v>
          </cell>
          <cell r="BQ10" t="str">
            <v>GMW Bullarook  Other bulk water customers</v>
          </cell>
        </row>
        <row r="11">
          <cell r="H11" t="str">
            <v>Fixed</v>
          </cell>
          <cell r="I11" t="str">
            <v>Yes</v>
          </cell>
          <cell r="J11" t="str">
            <v>No</v>
          </cell>
          <cell r="K11">
            <v>20000</v>
          </cell>
          <cell r="L11">
            <v>1</v>
          </cell>
          <cell r="AC11">
            <v>6592200</v>
          </cell>
          <cell r="AD11">
            <v>7346400</v>
          </cell>
          <cell r="BQ11" t="str">
            <v>GMW Bullarook  Other bulk water customers</v>
          </cell>
        </row>
        <row r="12">
          <cell r="H12" t="str">
            <v>Fixed</v>
          </cell>
          <cell r="I12" t="str">
            <v>Yes</v>
          </cell>
          <cell r="J12" t="str">
            <v>No</v>
          </cell>
          <cell r="K12">
            <v>100000</v>
          </cell>
          <cell r="L12">
            <v>0.5</v>
          </cell>
          <cell r="AC12">
            <v>32961000</v>
          </cell>
          <cell r="AD12">
            <v>36732000</v>
          </cell>
          <cell r="BQ12" t="str">
            <v>GMW Bullarook  Other bulk water customers</v>
          </cell>
        </row>
        <row r="13">
          <cell r="H13" t="str">
            <v>Fixed</v>
          </cell>
          <cell r="I13" t="str">
            <v>Yes</v>
          </cell>
          <cell r="J13" t="str">
            <v>No</v>
          </cell>
          <cell r="K13">
            <v>100000</v>
          </cell>
          <cell r="L13">
            <v>1</v>
          </cell>
          <cell r="AC13">
            <v>32961000</v>
          </cell>
          <cell r="AD13">
            <v>36732000</v>
          </cell>
          <cell r="BQ13" t="str">
            <v>GMW Bullarook  Other bulk water customers</v>
          </cell>
        </row>
        <row r="14">
          <cell r="H14" t="str">
            <v>Fixed</v>
          </cell>
          <cell r="I14" t="str">
            <v>Yes</v>
          </cell>
          <cell r="J14" t="str">
            <v>No</v>
          </cell>
          <cell r="K14">
            <v>1000</v>
          </cell>
          <cell r="L14">
            <v>0.5</v>
          </cell>
          <cell r="AC14">
            <v>329610</v>
          </cell>
          <cell r="AD14">
            <v>367320</v>
          </cell>
          <cell r="BQ14" t="str">
            <v>GMW Bullarook  Other bulk water customers</v>
          </cell>
        </row>
        <row r="15">
          <cell r="H15" t="str">
            <v>Fixed</v>
          </cell>
          <cell r="I15" t="str">
            <v>Yes</v>
          </cell>
          <cell r="J15" t="str">
            <v>No</v>
          </cell>
          <cell r="K15">
            <v>1000</v>
          </cell>
          <cell r="L15">
            <v>1</v>
          </cell>
          <cell r="AC15">
            <v>329610</v>
          </cell>
          <cell r="AD15">
            <v>367320</v>
          </cell>
          <cell r="BQ15" t="str">
            <v>GMW Bullarook  Other bulk water customers</v>
          </cell>
        </row>
        <row r="16">
          <cell r="H16" t="str">
            <v>Fixed</v>
          </cell>
          <cell r="I16" t="str">
            <v>Yes</v>
          </cell>
          <cell r="J16" t="str">
            <v>No</v>
          </cell>
          <cell r="K16">
            <v>20000</v>
          </cell>
          <cell r="L16">
            <v>0.5</v>
          </cell>
          <cell r="AC16">
            <v>497200</v>
          </cell>
          <cell r="AD16">
            <v>503600</v>
          </cell>
          <cell r="BQ16" t="str">
            <v>GMW Campaspe  Other bulk water customers</v>
          </cell>
        </row>
        <row r="17">
          <cell r="H17" t="str">
            <v>Fixed</v>
          </cell>
          <cell r="I17" t="str">
            <v>Yes</v>
          </cell>
          <cell r="J17" t="str">
            <v>No</v>
          </cell>
          <cell r="K17">
            <v>20000</v>
          </cell>
          <cell r="L17">
            <v>1</v>
          </cell>
          <cell r="AC17">
            <v>497200</v>
          </cell>
          <cell r="AD17">
            <v>503600</v>
          </cell>
          <cell r="BQ17" t="str">
            <v>GMW Campaspe  Other bulk water customers</v>
          </cell>
        </row>
        <row r="18">
          <cell r="H18" t="str">
            <v>Fixed</v>
          </cell>
          <cell r="I18" t="str">
            <v>Yes</v>
          </cell>
          <cell r="J18" t="str">
            <v>No</v>
          </cell>
          <cell r="K18">
            <v>100000</v>
          </cell>
          <cell r="L18">
            <v>0.5</v>
          </cell>
          <cell r="AC18">
            <v>2486000</v>
          </cell>
          <cell r="AD18">
            <v>2518000</v>
          </cell>
          <cell r="BQ18" t="str">
            <v>GMW Campaspe  Other bulk water customers</v>
          </cell>
        </row>
        <row r="19">
          <cell r="H19" t="str">
            <v>Fixed</v>
          </cell>
          <cell r="I19" t="str">
            <v>Yes</v>
          </cell>
          <cell r="J19" t="str">
            <v>No</v>
          </cell>
          <cell r="K19">
            <v>100000</v>
          </cell>
          <cell r="L19">
            <v>1</v>
          </cell>
          <cell r="AC19">
            <v>2486000</v>
          </cell>
          <cell r="AD19">
            <v>2518000</v>
          </cell>
          <cell r="BQ19" t="str">
            <v>GMW Campaspe  Other bulk water customers</v>
          </cell>
        </row>
        <row r="20">
          <cell r="H20" t="str">
            <v>Fixed</v>
          </cell>
          <cell r="I20" t="str">
            <v>Yes</v>
          </cell>
          <cell r="J20" t="str">
            <v>No</v>
          </cell>
          <cell r="K20">
            <v>1000</v>
          </cell>
          <cell r="L20">
            <v>0.5</v>
          </cell>
          <cell r="AC20">
            <v>24860</v>
          </cell>
          <cell r="AD20">
            <v>25180</v>
          </cell>
          <cell r="BQ20" t="str">
            <v>GMW Campaspe  Other bulk water customers</v>
          </cell>
        </row>
        <row r="21">
          <cell r="H21" t="str">
            <v>Fixed</v>
          </cell>
          <cell r="I21" t="str">
            <v>Yes</v>
          </cell>
          <cell r="J21" t="str">
            <v>No</v>
          </cell>
          <cell r="K21">
            <v>1000</v>
          </cell>
          <cell r="L21">
            <v>1</v>
          </cell>
          <cell r="AC21">
            <v>24860</v>
          </cell>
          <cell r="AD21">
            <v>25180</v>
          </cell>
          <cell r="BQ21" t="str">
            <v>GMW Campaspe  Other bulk water customers</v>
          </cell>
        </row>
        <row r="22">
          <cell r="H22" t="str">
            <v>Fixed</v>
          </cell>
          <cell r="I22" t="str">
            <v>Yes</v>
          </cell>
          <cell r="J22" t="str">
            <v>No</v>
          </cell>
          <cell r="K22">
            <v>20000</v>
          </cell>
          <cell r="L22">
            <v>0.5</v>
          </cell>
          <cell r="AC22">
            <v>163200</v>
          </cell>
          <cell r="AD22">
            <v>165000</v>
          </cell>
          <cell r="BQ22" t="str">
            <v>GMW Campaspe  Other bulk water customers</v>
          </cell>
        </row>
        <row r="23">
          <cell r="H23" t="str">
            <v>Fixed</v>
          </cell>
          <cell r="I23" t="str">
            <v>Yes</v>
          </cell>
          <cell r="J23" t="str">
            <v>No</v>
          </cell>
          <cell r="K23">
            <v>20000</v>
          </cell>
          <cell r="L23">
            <v>1</v>
          </cell>
          <cell r="AC23">
            <v>163200</v>
          </cell>
          <cell r="AD23">
            <v>165000</v>
          </cell>
          <cell r="BQ23" t="str">
            <v>GMW Goulburn  Other bulk water customers</v>
          </cell>
        </row>
        <row r="24">
          <cell r="H24" t="str">
            <v>Fixed</v>
          </cell>
          <cell r="I24" t="str">
            <v>Yes</v>
          </cell>
          <cell r="J24" t="str">
            <v>No</v>
          </cell>
          <cell r="K24">
            <v>100000</v>
          </cell>
          <cell r="L24">
            <v>0.5</v>
          </cell>
          <cell r="AC24">
            <v>816000</v>
          </cell>
          <cell r="AD24">
            <v>825000</v>
          </cell>
          <cell r="BQ24" t="str">
            <v>GMW Goulburn  Other bulk water customers</v>
          </cell>
        </row>
        <row r="25">
          <cell r="H25" t="str">
            <v>Fixed</v>
          </cell>
          <cell r="I25" t="str">
            <v>Yes</v>
          </cell>
          <cell r="J25" t="str">
            <v>No</v>
          </cell>
          <cell r="K25">
            <v>100000</v>
          </cell>
          <cell r="L25">
            <v>1</v>
          </cell>
          <cell r="AC25">
            <v>816000</v>
          </cell>
          <cell r="AD25">
            <v>825000</v>
          </cell>
          <cell r="BQ25" t="str">
            <v>GMW Goulburn  Other bulk water customers</v>
          </cell>
        </row>
        <row r="26">
          <cell r="H26" t="str">
            <v>Fixed</v>
          </cell>
          <cell r="I26" t="str">
            <v>Yes</v>
          </cell>
          <cell r="J26" t="str">
            <v>No</v>
          </cell>
          <cell r="K26">
            <v>1000</v>
          </cell>
          <cell r="L26">
            <v>0.5</v>
          </cell>
          <cell r="AC26">
            <v>8160</v>
          </cell>
          <cell r="AD26">
            <v>8250</v>
          </cell>
          <cell r="BQ26" t="str">
            <v>GMW Goulburn  Other bulk water customers</v>
          </cell>
        </row>
        <row r="27">
          <cell r="H27" t="str">
            <v>Fixed</v>
          </cell>
          <cell r="I27" t="str">
            <v>Yes</v>
          </cell>
          <cell r="J27" t="str">
            <v>No</v>
          </cell>
          <cell r="K27">
            <v>1000</v>
          </cell>
          <cell r="L27">
            <v>1</v>
          </cell>
          <cell r="AC27">
            <v>8160</v>
          </cell>
          <cell r="AD27">
            <v>8250</v>
          </cell>
          <cell r="BQ27" t="str">
            <v>GMW Goulburn  Other bulk water customers</v>
          </cell>
        </row>
        <row r="28">
          <cell r="H28" t="str">
            <v>Fixed</v>
          </cell>
          <cell r="I28" t="str">
            <v>Yes</v>
          </cell>
          <cell r="J28" t="str">
            <v>No</v>
          </cell>
          <cell r="K28">
            <v>50</v>
          </cell>
          <cell r="L28">
            <v>1</v>
          </cell>
          <cell r="AC28">
            <v>528.5</v>
          </cell>
          <cell r="AD28">
            <v>535</v>
          </cell>
          <cell r="BQ28" t="str">
            <v>GMW Goulburn  Private diverters</v>
          </cell>
        </row>
        <row r="29">
          <cell r="H29" t="str">
            <v>Fixed</v>
          </cell>
          <cell r="I29" t="str">
            <v>Yes</v>
          </cell>
          <cell r="J29" t="str">
            <v>No</v>
          </cell>
          <cell r="K29">
            <v>50</v>
          </cell>
          <cell r="L29">
            <v>0.5</v>
          </cell>
          <cell r="AC29">
            <v>528.5</v>
          </cell>
          <cell r="AD29">
            <v>535</v>
          </cell>
          <cell r="BQ29" t="str">
            <v>GMW Goulburn  Private diverters</v>
          </cell>
        </row>
        <row r="30">
          <cell r="H30" t="str">
            <v>Fixed</v>
          </cell>
          <cell r="I30" t="str">
            <v>Yes</v>
          </cell>
          <cell r="J30" t="str">
            <v>No</v>
          </cell>
          <cell r="K30">
            <v>250</v>
          </cell>
          <cell r="L30">
            <v>1</v>
          </cell>
          <cell r="AC30">
            <v>2642.5</v>
          </cell>
          <cell r="AD30">
            <v>2675</v>
          </cell>
          <cell r="BQ30" t="str">
            <v>GMW Goulburn  Private diverters</v>
          </cell>
        </row>
        <row r="31">
          <cell r="H31" t="str">
            <v>Fixed</v>
          </cell>
          <cell r="I31" t="str">
            <v>Yes</v>
          </cell>
          <cell r="J31" t="str">
            <v>No</v>
          </cell>
          <cell r="K31">
            <v>250</v>
          </cell>
          <cell r="L31">
            <v>0.5</v>
          </cell>
          <cell r="AC31">
            <v>2642.5</v>
          </cell>
          <cell r="AD31">
            <v>2675</v>
          </cell>
          <cell r="BQ31" t="str">
            <v>GMW Goulburn  Private diverters</v>
          </cell>
        </row>
        <row r="32">
          <cell r="H32" t="str">
            <v>Fixed</v>
          </cell>
          <cell r="I32" t="str">
            <v>Yes</v>
          </cell>
          <cell r="J32" t="str">
            <v>No</v>
          </cell>
          <cell r="K32">
            <v>1000</v>
          </cell>
          <cell r="L32">
            <v>1</v>
          </cell>
          <cell r="AC32">
            <v>10570</v>
          </cell>
          <cell r="AD32">
            <v>10700</v>
          </cell>
          <cell r="BQ32" t="str">
            <v>GMW Goulburn  Private diverters</v>
          </cell>
        </row>
        <row r="33">
          <cell r="H33" t="str">
            <v>Fixed</v>
          </cell>
          <cell r="I33" t="str">
            <v>Yes</v>
          </cell>
          <cell r="J33" t="str">
            <v>No</v>
          </cell>
          <cell r="K33">
            <v>1000</v>
          </cell>
          <cell r="L33">
            <v>0.5</v>
          </cell>
          <cell r="AC33">
            <v>10570</v>
          </cell>
          <cell r="AD33">
            <v>10700</v>
          </cell>
          <cell r="BQ33" t="str">
            <v>GMW Goulburn  Private diverters</v>
          </cell>
        </row>
        <row r="34">
          <cell r="H34" t="str">
            <v>Fixed</v>
          </cell>
          <cell r="I34" t="str">
            <v>Yes</v>
          </cell>
          <cell r="J34" t="str">
            <v>No</v>
          </cell>
          <cell r="K34">
            <v>50</v>
          </cell>
          <cell r="L34">
            <v>1</v>
          </cell>
          <cell r="AC34">
            <v>100</v>
          </cell>
          <cell r="AD34">
            <v>110</v>
          </cell>
          <cell r="BQ34" t="str">
            <v>GMW Goulburn  Private diverters</v>
          </cell>
        </row>
        <row r="35">
          <cell r="H35" t="str">
            <v>Fixed</v>
          </cell>
          <cell r="I35" t="str">
            <v>Yes</v>
          </cell>
          <cell r="J35" t="str">
            <v>No</v>
          </cell>
          <cell r="K35">
            <v>50</v>
          </cell>
          <cell r="L35">
            <v>0.5</v>
          </cell>
          <cell r="AC35">
            <v>100</v>
          </cell>
          <cell r="AD35">
            <v>110</v>
          </cell>
          <cell r="BQ35" t="str">
            <v>GMW Goulburn  Private diverters</v>
          </cell>
        </row>
        <row r="36">
          <cell r="H36" t="str">
            <v>Fixed</v>
          </cell>
          <cell r="I36" t="str">
            <v>Yes</v>
          </cell>
          <cell r="J36" t="str">
            <v>No</v>
          </cell>
          <cell r="K36">
            <v>250</v>
          </cell>
          <cell r="L36">
            <v>1</v>
          </cell>
          <cell r="AC36">
            <v>100</v>
          </cell>
          <cell r="AD36">
            <v>110</v>
          </cell>
          <cell r="BQ36" t="str">
            <v>GMW Goulburn  Private diverters</v>
          </cell>
        </row>
        <row r="37">
          <cell r="H37" t="str">
            <v>Fixed</v>
          </cell>
          <cell r="I37" t="str">
            <v>Yes</v>
          </cell>
          <cell r="J37" t="str">
            <v>No</v>
          </cell>
          <cell r="K37">
            <v>250</v>
          </cell>
          <cell r="L37">
            <v>0.5</v>
          </cell>
          <cell r="AC37">
            <v>100</v>
          </cell>
          <cell r="AD37">
            <v>110</v>
          </cell>
          <cell r="BQ37" t="str">
            <v>GMW Goulburn  Private diverters</v>
          </cell>
        </row>
        <row r="38">
          <cell r="H38" t="str">
            <v>Fixed</v>
          </cell>
          <cell r="I38" t="str">
            <v>Yes</v>
          </cell>
          <cell r="J38" t="str">
            <v>No</v>
          </cell>
          <cell r="K38">
            <v>1000</v>
          </cell>
          <cell r="L38">
            <v>1</v>
          </cell>
          <cell r="AC38">
            <v>100</v>
          </cell>
          <cell r="AD38">
            <v>110</v>
          </cell>
          <cell r="BQ38" t="str">
            <v>GMW Goulburn  Private diverters</v>
          </cell>
        </row>
        <row r="39">
          <cell r="H39" t="str">
            <v>Fixed</v>
          </cell>
          <cell r="I39" t="str">
            <v>Yes</v>
          </cell>
          <cell r="J39" t="str">
            <v>No</v>
          </cell>
          <cell r="K39">
            <v>1000</v>
          </cell>
          <cell r="L39">
            <v>0.5</v>
          </cell>
          <cell r="AC39">
            <v>100</v>
          </cell>
          <cell r="AD39">
            <v>110</v>
          </cell>
          <cell r="BQ39" t="str">
            <v>GMW Goulburn  Private diverters</v>
          </cell>
        </row>
        <row r="40">
          <cell r="H40" t="str">
            <v>Fixed</v>
          </cell>
          <cell r="I40" t="str">
            <v>Yes</v>
          </cell>
          <cell r="J40" t="str">
            <v>No</v>
          </cell>
          <cell r="K40">
            <v>50</v>
          </cell>
          <cell r="L40">
            <v>1</v>
          </cell>
          <cell r="AC40">
            <v>0</v>
          </cell>
          <cell r="AD40">
            <v>0</v>
          </cell>
          <cell r="BQ40" t="str">
            <v>GMW Goulburn  Private diverters</v>
          </cell>
        </row>
        <row r="41">
          <cell r="H41" t="str">
            <v>Fixed</v>
          </cell>
          <cell r="I41" t="str">
            <v>Yes</v>
          </cell>
          <cell r="J41" t="str">
            <v>No</v>
          </cell>
          <cell r="K41">
            <v>50</v>
          </cell>
          <cell r="L41">
            <v>0.5</v>
          </cell>
          <cell r="AC41">
            <v>0</v>
          </cell>
          <cell r="AD41">
            <v>0</v>
          </cell>
          <cell r="BQ41" t="str">
            <v>GMW Goulburn  Private diverters</v>
          </cell>
        </row>
        <row r="42">
          <cell r="H42" t="str">
            <v>Fixed</v>
          </cell>
          <cell r="I42" t="str">
            <v>Yes</v>
          </cell>
          <cell r="J42" t="str">
            <v>No</v>
          </cell>
          <cell r="K42">
            <v>250</v>
          </cell>
          <cell r="L42">
            <v>1</v>
          </cell>
          <cell r="AC42">
            <v>0</v>
          </cell>
          <cell r="AD42">
            <v>0</v>
          </cell>
          <cell r="BQ42" t="str">
            <v>GMW Goulburn  Private diverters</v>
          </cell>
        </row>
        <row r="43">
          <cell r="H43" t="str">
            <v>Fixed</v>
          </cell>
          <cell r="I43" t="str">
            <v>Yes</v>
          </cell>
          <cell r="J43" t="str">
            <v>No</v>
          </cell>
          <cell r="K43">
            <v>250</v>
          </cell>
          <cell r="L43">
            <v>0.5</v>
          </cell>
          <cell r="AC43">
            <v>0</v>
          </cell>
          <cell r="AD43">
            <v>0</v>
          </cell>
          <cell r="BQ43" t="str">
            <v>GMW Goulburn  Private diverters</v>
          </cell>
        </row>
        <row r="44">
          <cell r="H44" t="str">
            <v>Fixed</v>
          </cell>
          <cell r="I44" t="str">
            <v>Yes</v>
          </cell>
          <cell r="J44" t="str">
            <v>No</v>
          </cell>
          <cell r="K44">
            <v>1000</v>
          </cell>
          <cell r="L44">
            <v>1</v>
          </cell>
          <cell r="AC44">
            <v>0</v>
          </cell>
          <cell r="AD44">
            <v>0</v>
          </cell>
          <cell r="BQ44" t="str">
            <v>GMW Goulburn  Private diverters</v>
          </cell>
        </row>
        <row r="45">
          <cell r="H45" t="str">
            <v>Fixed</v>
          </cell>
          <cell r="I45" t="str">
            <v>Yes</v>
          </cell>
          <cell r="J45" t="str">
            <v>No</v>
          </cell>
          <cell r="K45">
            <v>1000</v>
          </cell>
          <cell r="L45">
            <v>0.5</v>
          </cell>
          <cell r="AC45">
            <v>0</v>
          </cell>
          <cell r="AD45">
            <v>0</v>
          </cell>
          <cell r="BQ45" t="str">
            <v>GMW Goulburn  Private diverters</v>
          </cell>
        </row>
        <row r="46">
          <cell r="H46" t="str">
            <v>Fixed</v>
          </cell>
          <cell r="I46" t="str">
            <v>Yes</v>
          </cell>
          <cell r="J46" t="str">
            <v>No</v>
          </cell>
          <cell r="K46">
            <v>50</v>
          </cell>
          <cell r="L46">
            <v>1</v>
          </cell>
          <cell r="AC46">
            <v>100</v>
          </cell>
          <cell r="AD46">
            <v>100</v>
          </cell>
          <cell r="BQ46" t="str">
            <v>GMW Goulburn  Private diverters</v>
          </cell>
        </row>
        <row r="47">
          <cell r="H47" t="str">
            <v>Fixed</v>
          </cell>
          <cell r="I47" t="str">
            <v>Yes</v>
          </cell>
          <cell r="J47" t="str">
            <v>No</v>
          </cell>
          <cell r="K47">
            <v>50</v>
          </cell>
          <cell r="L47">
            <v>0.5</v>
          </cell>
          <cell r="AC47">
            <v>100</v>
          </cell>
          <cell r="AD47">
            <v>100</v>
          </cell>
          <cell r="BQ47" t="str">
            <v>GMW Goulburn  Private diverters</v>
          </cell>
        </row>
        <row r="48">
          <cell r="H48" t="str">
            <v>Fixed</v>
          </cell>
          <cell r="I48" t="str">
            <v>Yes</v>
          </cell>
          <cell r="J48" t="str">
            <v>No</v>
          </cell>
          <cell r="K48">
            <v>250</v>
          </cell>
          <cell r="L48">
            <v>1</v>
          </cell>
          <cell r="AC48">
            <v>0</v>
          </cell>
          <cell r="AD48">
            <v>0</v>
          </cell>
          <cell r="BQ48" t="str">
            <v>GMW Goulburn  Private diverters</v>
          </cell>
        </row>
        <row r="49">
          <cell r="H49" t="str">
            <v>Fixed</v>
          </cell>
          <cell r="I49" t="str">
            <v>Yes</v>
          </cell>
          <cell r="J49" t="str">
            <v>No</v>
          </cell>
          <cell r="K49">
            <v>250</v>
          </cell>
          <cell r="L49">
            <v>0.5</v>
          </cell>
          <cell r="AC49">
            <v>0</v>
          </cell>
          <cell r="AD49">
            <v>0</v>
          </cell>
          <cell r="BQ49" t="str">
            <v>GMW Goulburn  Private diverters</v>
          </cell>
        </row>
        <row r="50">
          <cell r="H50" t="str">
            <v>Fixed</v>
          </cell>
          <cell r="I50" t="str">
            <v>Yes</v>
          </cell>
          <cell r="J50" t="str">
            <v>No</v>
          </cell>
          <cell r="K50">
            <v>1000</v>
          </cell>
          <cell r="L50">
            <v>1</v>
          </cell>
          <cell r="AC50">
            <v>0</v>
          </cell>
          <cell r="AD50">
            <v>0</v>
          </cell>
          <cell r="BQ50" t="str">
            <v>GMW Goulburn  Private diverters</v>
          </cell>
        </row>
        <row r="51">
          <cell r="H51" t="str">
            <v>Fixed</v>
          </cell>
          <cell r="I51" t="str">
            <v>Yes</v>
          </cell>
          <cell r="J51" t="str">
            <v>No</v>
          </cell>
          <cell r="K51">
            <v>1000</v>
          </cell>
          <cell r="L51">
            <v>0.5</v>
          </cell>
          <cell r="AC51">
            <v>0</v>
          </cell>
          <cell r="AD51">
            <v>0</v>
          </cell>
          <cell r="BQ51" t="str">
            <v>GMW Goulburn  Private diverters</v>
          </cell>
        </row>
        <row r="52">
          <cell r="H52" t="str">
            <v>Fixed</v>
          </cell>
          <cell r="I52" t="str">
            <v>Yes</v>
          </cell>
          <cell r="J52" t="str">
            <v>No</v>
          </cell>
          <cell r="K52">
            <v>50</v>
          </cell>
          <cell r="L52">
            <v>1</v>
          </cell>
          <cell r="AC52">
            <v>0</v>
          </cell>
          <cell r="AD52">
            <v>0</v>
          </cell>
          <cell r="BQ52" t="str">
            <v>GMW Goulburn  Private diverters</v>
          </cell>
        </row>
        <row r="53">
          <cell r="H53" t="str">
            <v>Fixed</v>
          </cell>
          <cell r="I53" t="str">
            <v>Yes</v>
          </cell>
          <cell r="J53" t="str">
            <v>No</v>
          </cell>
          <cell r="K53">
            <v>50</v>
          </cell>
          <cell r="L53">
            <v>0.5</v>
          </cell>
          <cell r="AC53">
            <v>0</v>
          </cell>
          <cell r="AD53">
            <v>0</v>
          </cell>
          <cell r="BQ53" t="str">
            <v>GMW Goulburn  Private diverters</v>
          </cell>
        </row>
        <row r="54">
          <cell r="H54" t="str">
            <v>Fixed</v>
          </cell>
          <cell r="I54" t="str">
            <v>Yes</v>
          </cell>
          <cell r="J54" t="str">
            <v>No</v>
          </cell>
          <cell r="K54">
            <v>250</v>
          </cell>
          <cell r="L54">
            <v>1</v>
          </cell>
          <cell r="AC54">
            <v>400</v>
          </cell>
          <cell r="AD54">
            <v>640</v>
          </cell>
          <cell r="BQ54" t="str">
            <v>GMW Goulburn  Private diverters</v>
          </cell>
        </row>
        <row r="55">
          <cell r="H55" t="str">
            <v>Fixed</v>
          </cell>
          <cell r="I55" t="str">
            <v>Yes</v>
          </cell>
          <cell r="J55" t="str">
            <v>No</v>
          </cell>
          <cell r="K55">
            <v>250</v>
          </cell>
          <cell r="L55">
            <v>0.5</v>
          </cell>
          <cell r="AC55">
            <v>400</v>
          </cell>
          <cell r="AD55">
            <v>640</v>
          </cell>
          <cell r="BQ55" t="str">
            <v>GMW Goulburn  Private diverters</v>
          </cell>
        </row>
        <row r="56">
          <cell r="H56" t="str">
            <v>Fixed</v>
          </cell>
          <cell r="I56" t="str">
            <v>Yes</v>
          </cell>
          <cell r="J56" t="str">
            <v>No</v>
          </cell>
          <cell r="K56">
            <v>1000</v>
          </cell>
          <cell r="L56">
            <v>1</v>
          </cell>
          <cell r="AC56">
            <v>400</v>
          </cell>
          <cell r="AD56">
            <v>640</v>
          </cell>
          <cell r="BQ56" t="str">
            <v>GMW Goulburn  Private diverters</v>
          </cell>
        </row>
        <row r="57">
          <cell r="H57" t="str">
            <v>Fixed</v>
          </cell>
          <cell r="I57" t="str">
            <v>Yes</v>
          </cell>
          <cell r="J57" t="str">
            <v>No</v>
          </cell>
          <cell r="K57">
            <v>1000</v>
          </cell>
          <cell r="L57">
            <v>0.5</v>
          </cell>
          <cell r="AC57">
            <v>400</v>
          </cell>
          <cell r="AD57">
            <v>640</v>
          </cell>
          <cell r="BQ57" t="str">
            <v>GMW Goulburn  Private diverters</v>
          </cell>
        </row>
        <row r="58">
          <cell r="H58" t="str">
            <v>Fixed</v>
          </cell>
          <cell r="I58" t="str">
            <v>Yes</v>
          </cell>
          <cell r="J58" t="str">
            <v>No</v>
          </cell>
          <cell r="K58">
            <v>50</v>
          </cell>
          <cell r="L58">
            <v>1</v>
          </cell>
          <cell r="AC58">
            <v>101.88500000000001</v>
          </cell>
          <cell r="AD58">
            <v>69.185000000000002</v>
          </cell>
          <cell r="BQ58" t="str">
            <v>GMW Goulburn  Private diverters</v>
          </cell>
        </row>
        <row r="59">
          <cell r="H59" t="str">
            <v>Fixed</v>
          </cell>
          <cell r="I59" t="str">
            <v>Yes</v>
          </cell>
          <cell r="J59" t="str">
            <v>No</v>
          </cell>
          <cell r="K59">
            <v>50</v>
          </cell>
          <cell r="L59">
            <v>0.5</v>
          </cell>
          <cell r="AC59">
            <v>101.88500000000001</v>
          </cell>
          <cell r="AD59">
            <v>69.185000000000002</v>
          </cell>
          <cell r="BQ59" t="str">
            <v>GMW Goulburn  Private diverters</v>
          </cell>
        </row>
        <row r="60">
          <cell r="H60" t="str">
            <v>Fixed</v>
          </cell>
          <cell r="I60" t="str">
            <v>Yes</v>
          </cell>
          <cell r="J60" t="str">
            <v>No</v>
          </cell>
          <cell r="K60">
            <v>250</v>
          </cell>
          <cell r="L60">
            <v>1</v>
          </cell>
          <cell r="AC60">
            <v>509.42500000000001</v>
          </cell>
          <cell r="AD60">
            <v>345.92500000000001</v>
          </cell>
          <cell r="BQ60" t="str">
            <v>GMW Goulburn  Private diverters</v>
          </cell>
        </row>
        <row r="61">
          <cell r="H61" t="str">
            <v>Fixed</v>
          </cell>
          <cell r="I61" t="str">
            <v>Yes</v>
          </cell>
          <cell r="J61" t="str">
            <v>No</v>
          </cell>
          <cell r="K61">
            <v>250</v>
          </cell>
          <cell r="L61">
            <v>0.5</v>
          </cell>
          <cell r="AC61">
            <v>509.42500000000001</v>
          </cell>
          <cell r="AD61">
            <v>345.92500000000001</v>
          </cell>
          <cell r="BQ61" t="str">
            <v>GMW Goulburn  Private diverters</v>
          </cell>
        </row>
        <row r="62">
          <cell r="H62" t="str">
            <v>Fixed</v>
          </cell>
          <cell r="I62" t="str">
            <v>Yes</v>
          </cell>
          <cell r="J62" t="str">
            <v>No</v>
          </cell>
          <cell r="K62">
            <v>1000</v>
          </cell>
          <cell r="L62">
            <v>1</v>
          </cell>
          <cell r="AC62">
            <v>2037.7</v>
          </cell>
          <cell r="AD62">
            <v>1383.7</v>
          </cell>
          <cell r="BQ62" t="str">
            <v>GMW Goulburn  Private diverters</v>
          </cell>
        </row>
        <row r="63">
          <cell r="H63" t="str">
            <v>Fixed</v>
          </cell>
          <cell r="I63" t="str">
            <v>Yes</v>
          </cell>
          <cell r="J63" t="str">
            <v>No</v>
          </cell>
          <cell r="K63">
            <v>1000</v>
          </cell>
          <cell r="L63">
            <v>0.5</v>
          </cell>
          <cell r="AC63">
            <v>2037.7</v>
          </cell>
          <cell r="AD63">
            <v>1383.7</v>
          </cell>
          <cell r="BQ63" t="str">
            <v>GMW Goulburn  Private diverters</v>
          </cell>
        </row>
        <row r="64">
          <cell r="H64" t="str">
            <v>Fixed</v>
          </cell>
          <cell r="I64" t="str">
            <v>Yes</v>
          </cell>
          <cell r="J64" t="str">
            <v>No</v>
          </cell>
          <cell r="K64">
            <v>50</v>
          </cell>
          <cell r="L64">
            <v>1</v>
          </cell>
          <cell r="AC64">
            <v>60</v>
          </cell>
          <cell r="AD64">
            <v>95</v>
          </cell>
          <cell r="BQ64" t="str">
            <v>GMW Murray  Private diverters</v>
          </cell>
        </row>
        <row r="65">
          <cell r="H65" t="str">
            <v>Fixed</v>
          </cell>
          <cell r="I65" t="str">
            <v>Yes</v>
          </cell>
          <cell r="J65" t="str">
            <v>No</v>
          </cell>
          <cell r="K65">
            <v>50</v>
          </cell>
          <cell r="L65">
            <v>0.5</v>
          </cell>
          <cell r="AC65">
            <v>60</v>
          </cell>
          <cell r="AD65">
            <v>95</v>
          </cell>
          <cell r="BQ65" t="str">
            <v>GMW Murray  Private diverters</v>
          </cell>
        </row>
        <row r="66">
          <cell r="H66" t="str">
            <v>Fixed</v>
          </cell>
          <cell r="I66" t="str">
            <v>Yes</v>
          </cell>
          <cell r="J66" t="str">
            <v>No</v>
          </cell>
          <cell r="K66">
            <v>250</v>
          </cell>
          <cell r="L66">
            <v>1</v>
          </cell>
          <cell r="AC66">
            <v>60</v>
          </cell>
          <cell r="AD66">
            <v>95</v>
          </cell>
          <cell r="BQ66" t="str">
            <v>GMW Murray  Private diverters</v>
          </cell>
        </row>
        <row r="67">
          <cell r="H67" t="str">
            <v>Fixed</v>
          </cell>
          <cell r="I67" t="str">
            <v>Yes</v>
          </cell>
          <cell r="J67" t="str">
            <v>No</v>
          </cell>
          <cell r="K67">
            <v>250</v>
          </cell>
          <cell r="L67">
            <v>0.5</v>
          </cell>
          <cell r="AC67">
            <v>60</v>
          </cell>
          <cell r="AD67">
            <v>95</v>
          </cell>
          <cell r="BQ67" t="str">
            <v>GMW Murray  Private diverters</v>
          </cell>
        </row>
        <row r="68">
          <cell r="H68" t="str">
            <v>Fixed</v>
          </cell>
          <cell r="I68" t="str">
            <v>Yes</v>
          </cell>
          <cell r="J68" t="str">
            <v>No</v>
          </cell>
          <cell r="K68">
            <v>1000</v>
          </cell>
          <cell r="L68">
            <v>1</v>
          </cell>
          <cell r="AC68">
            <v>120</v>
          </cell>
          <cell r="AD68">
            <v>190</v>
          </cell>
          <cell r="BQ68" t="str">
            <v>GMW Murray  Private diverters</v>
          </cell>
        </row>
        <row r="69">
          <cell r="H69" t="str">
            <v>Fixed</v>
          </cell>
          <cell r="I69" t="str">
            <v>Yes</v>
          </cell>
          <cell r="J69" t="str">
            <v>No</v>
          </cell>
          <cell r="K69">
            <v>1000</v>
          </cell>
          <cell r="L69">
            <v>0.5</v>
          </cell>
          <cell r="AC69">
            <v>120</v>
          </cell>
          <cell r="AD69">
            <v>190</v>
          </cell>
          <cell r="BQ69" t="str">
            <v>GMW Murray  Private diverters</v>
          </cell>
        </row>
        <row r="70">
          <cell r="H70" t="str">
            <v>Fixed</v>
          </cell>
          <cell r="I70" t="str">
            <v>Yes</v>
          </cell>
          <cell r="J70" t="str">
            <v>No</v>
          </cell>
          <cell r="K70">
            <v>20000</v>
          </cell>
          <cell r="L70">
            <v>0.5</v>
          </cell>
          <cell r="AC70">
            <v>819200</v>
          </cell>
          <cell r="AD70">
            <v>854800</v>
          </cell>
          <cell r="BQ70" t="str">
            <v>GMW Loddon   Other bulk water customers</v>
          </cell>
        </row>
        <row r="71">
          <cell r="H71" t="str">
            <v>Fixed</v>
          </cell>
          <cell r="I71" t="str">
            <v>Yes</v>
          </cell>
          <cell r="J71" t="str">
            <v>No</v>
          </cell>
          <cell r="K71">
            <v>20000</v>
          </cell>
          <cell r="L71">
            <v>1</v>
          </cell>
          <cell r="AC71">
            <v>819200</v>
          </cell>
          <cell r="AD71">
            <v>854800</v>
          </cell>
          <cell r="BQ71" t="str">
            <v>GMW Loddon   Other bulk water customers</v>
          </cell>
        </row>
        <row r="72">
          <cell r="H72" t="str">
            <v>Fixed</v>
          </cell>
          <cell r="I72" t="str">
            <v>Yes</v>
          </cell>
          <cell r="J72" t="str">
            <v>No</v>
          </cell>
          <cell r="K72">
            <v>100000</v>
          </cell>
          <cell r="L72">
            <v>0.5</v>
          </cell>
          <cell r="AC72">
            <v>4096000</v>
          </cell>
          <cell r="AD72">
            <v>4274000</v>
          </cell>
          <cell r="BQ72" t="str">
            <v>GMW Loddon   Other bulk water customers</v>
          </cell>
        </row>
        <row r="73">
          <cell r="H73" t="str">
            <v>Fixed</v>
          </cell>
          <cell r="I73" t="str">
            <v>Yes</v>
          </cell>
          <cell r="J73" t="str">
            <v>No</v>
          </cell>
          <cell r="K73">
            <v>100000</v>
          </cell>
          <cell r="L73">
            <v>1</v>
          </cell>
          <cell r="AC73">
            <v>4096000</v>
          </cell>
          <cell r="AD73">
            <v>4274000</v>
          </cell>
          <cell r="BQ73" t="str">
            <v>GMW Loddon   Other bulk water customers</v>
          </cell>
        </row>
        <row r="74">
          <cell r="H74" t="str">
            <v>Fixed</v>
          </cell>
          <cell r="I74" t="str">
            <v>Yes</v>
          </cell>
          <cell r="J74" t="str">
            <v>No</v>
          </cell>
          <cell r="K74">
            <v>1000</v>
          </cell>
          <cell r="L74">
            <v>0.5</v>
          </cell>
          <cell r="AC74">
            <v>40960</v>
          </cell>
          <cell r="AD74">
            <v>42740</v>
          </cell>
          <cell r="BQ74" t="str">
            <v>GMW Loddon   Other bulk water customers</v>
          </cell>
        </row>
        <row r="75">
          <cell r="H75" t="str">
            <v>Fixed</v>
          </cell>
          <cell r="I75" t="str">
            <v>Yes</v>
          </cell>
          <cell r="J75" t="str">
            <v>No</v>
          </cell>
          <cell r="K75">
            <v>1000</v>
          </cell>
          <cell r="L75">
            <v>1</v>
          </cell>
          <cell r="AC75">
            <v>40960</v>
          </cell>
          <cell r="AD75">
            <v>42740</v>
          </cell>
          <cell r="BQ75" t="str">
            <v>GMW Loddon   Other bulk water customers</v>
          </cell>
        </row>
        <row r="76">
          <cell r="H76" t="str">
            <v>Fixed</v>
          </cell>
          <cell r="I76" t="str">
            <v>Yes</v>
          </cell>
          <cell r="J76" t="str">
            <v>No</v>
          </cell>
          <cell r="K76">
            <v>20000</v>
          </cell>
          <cell r="L76">
            <v>0.5</v>
          </cell>
          <cell r="AC76">
            <v>236000</v>
          </cell>
          <cell r="AD76">
            <v>204400</v>
          </cell>
          <cell r="BQ76" t="str">
            <v>GMW Murray  Other bulk water customers</v>
          </cell>
        </row>
        <row r="77">
          <cell r="H77" t="str">
            <v>Fixed</v>
          </cell>
          <cell r="I77" t="str">
            <v>Yes</v>
          </cell>
          <cell r="J77" t="str">
            <v>No</v>
          </cell>
          <cell r="K77">
            <v>20000</v>
          </cell>
          <cell r="L77">
            <v>1</v>
          </cell>
          <cell r="AC77">
            <v>236000</v>
          </cell>
          <cell r="AD77">
            <v>204400</v>
          </cell>
          <cell r="BQ77" t="str">
            <v>GMW Murray  Other bulk water customers</v>
          </cell>
        </row>
        <row r="78">
          <cell r="H78" t="str">
            <v>Fixed</v>
          </cell>
          <cell r="I78" t="str">
            <v>Yes</v>
          </cell>
          <cell r="J78" t="str">
            <v>No</v>
          </cell>
          <cell r="K78">
            <v>100000</v>
          </cell>
          <cell r="L78">
            <v>0.5</v>
          </cell>
          <cell r="AC78">
            <v>1180000</v>
          </cell>
          <cell r="AD78">
            <v>1022000.0000000001</v>
          </cell>
          <cell r="BQ78" t="str">
            <v>GMW Murray  Other bulk water customers</v>
          </cell>
        </row>
        <row r="79">
          <cell r="H79" t="str">
            <v>Fixed</v>
          </cell>
          <cell r="I79" t="str">
            <v>Yes</v>
          </cell>
          <cell r="J79" t="str">
            <v>No</v>
          </cell>
          <cell r="K79">
            <v>100000</v>
          </cell>
          <cell r="L79">
            <v>1</v>
          </cell>
          <cell r="AC79">
            <v>1180000</v>
          </cell>
          <cell r="AD79">
            <v>1022000.0000000001</v>
          </cell>
          <cell r="BQ79" t="str">
            <v>GMW Murray  Other bulk water customers</v>
          </cell>
        </row>
        <row r="80">
          <cell r="H80" t="str">
            <v>Fixed</v>
          </cell>
          <cell r="I80" t="str">
            <v>Yes</v>
          </cell>
          <cell r="J80" t="str">
            <v>No</v>
          </cell>
          <cell r="K80">
            <v>1000</v>
          </cell>
          <cell r="L80">
            <v>0.5</v>
          </cell>
          <cell r="AC80">
            <v>11800</v>
          </cell>
          <cell r="AD80">
            <v>10220</v>
          </cell>
          <cell r="BQ80" t="str">
            <v>GMW Murray  Other bulk water customers</v>
          </cell>
        </row>
        <row r="81">
          <cell r="H81" t="str">
            <v>Fixed</v>
          </cell>
          <cell r="I81" t="str">
            <v>Yes</v>
          </cell>
          <cell r="J81" t="str">
            <v>No</v>
          </cell>
          <cell r="K81">
            <v>1000</v>
          </cell>
          <cell r="L81">
            <v>1</v>
          </cell>
          <cell r="AC81">
            <v>11800</v>
          </cell>
          <cell r="AD81">
            <v>10220</v>
          </cell>
          <cell r="BQ81" t="str">
            <v>GMW Murray  Other bulk water customers</v>
          </cell>
        </row>
        <row r="82">
          <cell r="H82" t="str">
            <v>Fixed</v>
          </cell>
          <cell r="I82" t="str">
            <v>Yes</v>
          </cell>
          <cell r="J82" t="str">
            <v>No</v>
          </cell>
          <cell r="K82">
            <v>50</v>
          </cell>
          <cell r="L82">
            <v>1</v>
          </cell>
          <cell r="AC82">
            <v>652</v>
          </cell>
          <cell r="AD82">
            <v>660.5</v>
          </cell>
          <cell r="BQ82" t="str">
            <v>GMW Murray  Private diverters</v>
          </cell>
        </row>
        <row r="83">
          <cell r="H83" t="str">
            <v>Fixed</v>
          </cell>
          <cell r="I83" t="str">
            <v>Yes</v>
          </cell>
          <cell r="J83" t="str">
            <v>No</v>
          </cell>
          <cell r="K83">
            <v>50</v>
          </cell>
          <cell r="L83">
            <v>0.5</v>
          </cell>
          <cell r="AC83">
            <v>652</v>
          </cell>
          <cell r="AD83">
            <v>660.5</v>
          </cell>
          <cell r="BQ83" t="str">
            <v>GMW Murray  Private diverters</v>
          </cell>
        </row>
        <row r="84">
          <cell r="H84" t="str">
            <v>Fixed</v>
          </cell>
          <cell r="I84" t="str">
            <v>Yes</v>
          </cell>
          <cell r="J84" t="str">
            <v>No</v>
          </cell>
          <cell r="K84">
            <v>250</v>
          </cell>
          <cell r="L84">
            <v>1</v>
          </cell>
          <cell r="AC84">
            <v>3260</v>
          </cell>
          <cell r="AD84">
            <v>3302.5</v>
          </cell>
          <cell r="BQ84" t="str">
            <v>GMW Murray  Private diverters</v>
          </cell>
        </row>
        <row r="85">
          <cell r="H85" t="str">
            <v>Fixed</v>
          </cell>
          <cell r="I85" t="str">
            <v>Yes</v>
          </cell>
          <cell r="J85" t="str">
            <v>No</v>
          </cell>
          <cell r="K85">
            <v>250</v>
          </cell>
          <cell r="L85">
            <v>0.5</v>
          </cell>
          <cell r="AC85">
            <v>3260</v>
          </cell>
          <cell r="AD85">
            <v>3302.5</v>
          </cell>
          <cell r="BQ85" t="str">
            <v>GMW Murray  Private diverters</v>
          </cell>
        </row>
        <row r="86">
          <cell r="H86" t="str">
            <v>Fixed</v>
          </cell>
          <cell r="I86" t="str">
            <v>Yes</v>
          </cell>
          <cell r="J86" t="str">
            <v>No</v>
          </cell>
          <cell r="K86">
            <v>1000</v>
          </cell>
          <cell r="L86">
            <v>1</v>
          </cell>
          <cell r="AC86">
            <v>13040</v>
          </cell>
          <cell r="AD86">
            <v>13210</v>
          </cell>
          <cell r="BQ86" t="str">
            <v>GMW Murray  Private diverters</v>
          </cell>
        </row>
        <row r="87">
          <cell r="H87" t="str">
            <v>Fixed</v>
          </cell>
          <cell r="I87" t="str">
            <v>Yes</v>
          </cell>
          <cell r="J87" t="str">
            <v>No</v>
          </cell>
          <cell r="K87">
            <v>1000</v>
          </cell>
          <cell r="L87">
            <v>0.5</v>
          </cell>
          <cell r="AC87">
            <v>13040</v>
          </cell>
          <cell r="AD87">
            <v>13210</v>
          </cell>
          <cell r="BQ87" t="str">
            <v>GMW Murray  Private diverters</v>
          </cell>
        </row>
        <row r="88">
          <cell r="H88" t="str">
            <v>Fixed</v>
          </cell>
          <cell r="I88" t="str">
            <v>Yes</v>
          </cell>
          <cell r="J88" t="str">
            <v>No</v>
          </cell>
          <cell r="K88">
            <v>50</v>
          </cell>
          <cell r="L88">
            <v>1</v>
          </cell>
          <cell r="AC88">
            <v>100</v>
          </cell>
          <cell r="AD88">
            <v>110</v>
          </cell>
          <cell r="BQ88" t="str">
            <v>GMW Murray  Private diverters</v>
          </cell>
        </row>
        <row r="89">
          <cell r="H89" t="str">
            <v>Fixed</v>
          </cell>
          <cell r="I89" t="str">
            <v>Yes</v>
          </cell>
          <cell r="J89" t="str">
            <v>No</v>
          </cell>
          <cell r="K89">
            <v>50</v>
          </cell>
          <cell r="L89">
            <v>0.5</v>
          </cell>
          <cell r="AC89">
            <v>100</v>
          </cell>
          <cell r="AD89">
            <v>110</v>
          </cell>
          <cell r="BQ89" t="str">
            <v>GMW Murray  Private diverters</v>
          </cell>
        </row>
        <row r="90">
          <cell r="H90" t="str">
            <v>Fixed</v>
          </cell>
          <cell r="I90" t="str">
            <v>Yes</v>
          </cell>
          <cell r="J90" t="str">
            <v>No</v>
          </cell>
          <cell r="K90">
            <v>250</v>
          </cell>
          <cell r="L90">
            <v>1</v>
          </cell>
          <cell r="AC90">
            <v>100</v>
          </cell>
          <cell r="AD90">
            <v>110</v>
          </cell>
          <cell r="BQ90" t="str">
            <v>GMW Murray  Private diverters</v>
          </cell>
        </row>
        <row r="91">
          <cell r="H91" t="str">
            <v>Fixed</v>
          </cell>
          <cell r="I91" t="str">
            <v>Yes</v>
          </cell>
          <cell r="J91" t="str">
            <v>No</v>
          </cell>
          <cell r="K91">
            <v>250</v>
          </cell>
          <cell r="L91">
            <v>0.5</v>
          </cell>
          <cell r="AC91">
            <v>100</v>
          </cell>
          <cell r="AD91">
            <v>110</v>
          </cell>
          <cell r="BQ91" t="str">
            <v>GMW Murray  Private diverters</v>
          </cell>
        </row>
        <row r="92">
          <cell r="H92" t="str">
            <v>Fixed</v>
          </cell>
          <cell r="I92" t="str">
            <v>Yes</v>
          </cell>
          <cell r="J92" t="str">
            <v>No</v>
          </cell>
          <cell r="K92">
            <v>1000</v>
          </cell>
          <cell r="L92">
            <v>1</v>
          </cell>
          <cell r="AC92">
            <v>100</v>
          </cell>
          <cell r="AD92">
            <v>110</v>
          </cell>
          <cell r="BQ92" t="str">
            <v>GMW Murray  Private diverters</v>
          </cell>
        </row>
        <row r="93">
          <cell r="H93" t="str">
            <v>Fixed</v>
          </cell>
          <cell r="I93" t="str">
            <v>Yes</v>
          </cell>
          <cell r="J93" t="str">
            <v>No</v>
          </cell>
          <cell r="K93">
            <v>1000</v>
          </cell>
          <cell r="L93">
            <v>0.5</v>
          </cell>
          <cell r="AC93">
            <v>100</v>
          </cell>
          <cell r="AD93">
            <v>110</v>
          </cell>
          <cell r="BQ93" t="str">
            <v>GMW Murray  Private diverters</v>
          </cell>
        </row>
        <row r="94">
          <cell r="H94" t="str">
            <v>Fixed</v>
          </cell>
          <cell r="I94" t="str">
            <v>Yes</v>
          </cell>
          <cell r="J94" t="str">
            <v>No</v>
          </cell>
          <cell r="K94">
            <v>50</v>
          </cell>
          <cell r="L94">
            <v>1</v>
          </cell>
          <cell r="AC94">
            <v>0</v>
          </cell>
          <cell r="AD94">
            <v>0</v>
          </cell>
          <cell r="BQ94" t="str">
            <v>GMW Murray  Private diverters</v>
          </cell>
        </row>
        <row r="95">
          <cell r="H95" t="str">
            <v>Fixed</v>
          </cell>
          <cell r="I95" t="str">
            <v>Yes</v>
          </cell>
          <cell r="J95" t="str">
            <v>No</v>
          </cell>
          <cell r="K95">
            <v>50</v>
          </cell>
          <cell r="L95">
            <v>0.5</v>
          </cell>
          <cell r="AC95">
            <v>0</v>
          </cell>
          <cell r="AD95">
            <v>0</v>
          </cell>
          <cell r="BQ95" t="str">
            <v>GMW Murray  Private diverters</v>
          </cell>
        </row>
        <row r="96">
          <cell r="H96" t="str">
            <v>Fixed</v>
          </cell>
          <cell r="I96" t="str">
            <v>Yes</v>
          </cell>
          <cell r="J96" t="str">
            <v>No</v>
          </cell>
          <cell r="K96">
            <v>250</v>
          </cell>
          <cell r="L96">
            <v>1</v>
          </cell>
          <cell r="AC96">
            <v>0</v>
          </cell>
          <cell r="AD96">
            <v>0</v>
          </cell>
          <cell r="BQ96" t="str">
            <v>GMW Murray  Private diverters</v>
          </cell>
        </row>
        <row r="97">
          <cell r="H97" t="str">
            <v>Fixed</v>
          </cell>
          <cell r="I97" t="str">
            <v>Yes</v>
          </cell>
          <cell r="J97" t="str">
            <v>No</v>
          </cell>
          <cell r="K97">
            <v>250</v>
          </cell>
          <cell r="L97">
            <v>0.5</v>
          </cell>
          <cell r="AC97">
            <v>0</v>
          </cell>
          <cell r="AD97">
            <v>0</v>
          </cell>
          <cell r="BQ97" t="str">
            <v>GMW Murray  Private diverters</v>
          </cell>
        </row>
        <row r="98">
          <cell r="H98" t="str">
            <v>Fixed</v>
          </cell>
          <cell r="I98" t="str">
            <v>Yes</v>
          </cell>
          <cell r="J98" t="str">
            <v>No</v>
          </cell>
          <cell r="K98">
            <v>1000</v>
          </cell>
          <cell r="L98">
            <v>1</v>
          </cell>
          <cell r="AC98">
            <v>0</v>
          </cell>
          <cell r="AD98">
            <v>0</v>
          </cell>
          <cell r="BQ98" t="str">
            <v>GMW Murray  Private diverters</v>
          </cell>
        </row>
        <row r="99">
          <cell r="H99" t="str">
            <v>Fixed</v>
          </cell>
          <cell r="I99" t="str">
            <v>Yes</v>
          </cell>
          <cell r="J99" t="str">
            <v>No</v>
          </cell>
          <cell r="K99">
            <v>1000</v>
          </cell>
          <cell r="L99">
            <v>0.5</v>
          </cell>
          <cell r="AC99">
            <v>0</v>
          </cell>
          <cell r="AD99">
            <v>0</v>
          </cell>
          <cell r="BQ99" t="str">
            <v>GMW Murray  Private diverters</v>
          </cell>
        </row>
        <row r="100">
          <cell r="H100" t="str">
            <v>Fixed</v>
          </cell>
          <cell r="I100" t="str">
            <v>Yes</v>
          </cell>
          <cell r="J100" t="str">
            <v>No</v>
          </cell>
          <cell r="K100">
            <v>50</v>
          </cell>
          <cell r="L100">
            <v>1</v>
          </cell>
          <cell r="AC100">
            <v>100</v>
          </cell>
          <cell r="AD100">
            <v>100</v>
          </cell>
          <cell r="BQ100" t="str">
            <v>GMW Murray  Private diverters</v>
          </cell>
        </row>
        <row r="101">
          <cell r="H101" t="str">
            <v>Fixed</v>
          </cell>
          <cell r="I101" t="str">
            <v>Yes</v>
          </cell>
          <cell r="J101" t="str">
            <v>No</v>
          </cell>
          <cell r="K101">
            <v>50</v>
          </cell>
          <cell r="L101">
            <v>0.5</v>
          </cell>
          <cell r="AC101">
            <v>100</v>
          </cell>
          <cell r="AD101">
            <v>100</v>
          </cell>
          <cell r="BQ101" t="str">
            <v>GMW Murray  Private diverters</v>
          </cell>
        </row>
        <row r="102">
          <cell r="H102" t="str">
            <v>Fixed</v>
          </cell>
          <cell r="I102" t="str">
            <v>Yes</v>
          </cell>
          <cell r="J102" t="str">
            <v>No</v>
          </cell>
          <cell r="K102">
            <v>250</v>
          </cell>
          <cell r="L102">
            <v>1</v>
          </cell>
          <cell r="AC102">
            <v>0</v>
          </cell>
          <cell r="AD102">
            <v>0</v>
          </cell>
          <cell r="BQ102" t="str">
            <v>GMW Murray  Private diverters</v>
          </cell>
        </row>
        <row r="103">
          <cell r="H103" t="str">
            <v>Fixed</v>
          </cell>
          <cell r="I103" t="str">
            <v>Yes</v>
          </cell>
          <cell r="J103" t="str">
            <v>No</v>
          </cell>
          <cell r="K103">
            <v>250</v>
          </cell>
          <cell r="L103">
            <v>0.5</v>
          </cell>
          <cell r="AC103">
            <v>0</v>
          </cell>
          <cell r="AD103">
            <v>0</v>
          </cell>
          <cell r="BQ103" t="str">
            <v>GMW Murray  Private diverters</v>
          </cell>
        </row>
        <row r="104">
          <cell r="H104" t="str">
            <v>Fixed</v>
          </cell>
          <cell r="I104" t="str">
            <v>Yes</v>
          </cell>
          <cell r="J104" t="str">
            <v>No</v>
          </cell>
          <cell r="K104">
            <v>1000</v>
          </cell>
          <cell r="L104">
            <v>1</v>
          </cell>
          <cell r="AC104">
            <v>0</v>
          </cell>
          <cell r="AD104">
            <v>0</v>
          </cell>
          <cell r="BQ104" t="str">
            <v>GMW Murray  Private diverters</v>
          </cell>
        </row>
        <row r="105">
          <cell r="H105" t="str">
            <v>Fixed</v>
          </cell>
          <cell r="I105" t="str">
            <v>Yes</v>
          </cell>
          <cell r="J105" t="str">
            <v>No</v>
          </cell>
          <cell r="K105">
            <v>1000</v>
          </cell>
          <cell r="L105">
            <v>0.5</v>
          </cell>
          <cell r="AC105">
            <v>0</v>
          </cell>
          <cell r="AD105">
            <v>0</v>
          </cell>
          <cell r="BQ105" t="str">
            <v>GMW Murray  Private diverters</v>
          </cell>
        </row>
        <row r="106">
          <cell r="H106" t="str">
            <v>Fixed</v>
          </cell>
          <cell r="I106" t="str">
            <v>Yes</v>
          </cell>
          <cell r="J106" t="str">
            <v>No</v>
          </cell>
          <cell r="K106">
            <v>50</v>
          </cell>
          <cell r="L106">
            <v>1</v>
          </cell>
          <cell r="AC106">
            <v>0</v>
          </cell>
          <cell r="AD106">
            <v>0</v>
          </cell>
          <cell r="BQ106" t="str">
            <v>GMW Murray  Private diverters</v>
          </cell>
        </row>
        <row r="107">
          <cell r="H107" t="str">
            <v>Fixed</v>
          </cell>
          <cell r="I107" t="str">
            <v>Yes</v>
          </cell>
          <cell r="J107" t="str">
            <v>No</v>
          </cell>
          <cell r="K107">
            <v>50</v>
          </cell>
          <cell r="L107">
            <v>0.5</v>
          </cell>
          <cell r="AC107">
            <v>0</v>
          </cell>
          <cell r="AD107">
            <v>0</v>
          </cell>
          <cell r="BQ107" t="str">
            <v>GMW Murray  Private diverters</v>
          </cell>
        </row>
        <row r="108">
          <cell r="H108" t="str">
            <v>Fixed</v>
          </cell>
          <cell r="I108" t="str">
            <v>Yes</v>
          </cell>
          <cell r="J108" t="str">
            <v>No</v>
          </cell>
          <cell r="K108">
            <v>250</v>
          </cell>
          <cell r="L108">
            <v>1</v>
          </cell>
          <cell r="AC108">
            <v>400</v>
          </cell>
          <cell r="AD108">
            <v>640</v>
          </cell>
          <cell r="BQ108" t="str">
            <v>GMW Murray  Private diverters</v>
          </cell>
        </row>
        <row r="109">
          <cell r="H109" t="str">
            <v>Fixed</v>
          </cell>
          <cell r="I109" t="str">
            <v>Yes</v>
          </cell>
          <cell r="J109" t="str">
            <v>No</v>
          </cell>
          <cell r="K109">
            <v>250</v>
          </cell>
          <cell r="L109">
            <v>0.5</v>
          </cell>
          <cell r="AC109">
            <v>400</v>
          </cell>
          <cell r="AD109">
            <v>640</v>
          </cell>
          <cell r="BQ109" t="str">
            <v>GMW Murray  Private diverters</v>
          </cell>
        </row>
        <row r="110">
          <cell r="H110" t="str">
            <v>Fixed</v>
          </cell>
          <cell r="I110" t="str">
            <v>Yes</v>
          </cell>
          <cell r="J110" t="str">
            <v>No</v>
          </cell>
          <cell r="K110">
            <v>1000</v>
          </cell>
          <cell r="L110">
            <v>1</v>
          </cell>
          <cell r="AC110">
            <v>400</v>
          </cell>
          <cell r="AD110">
            <v>640</v>
          </cell>
          <cell r="BQ110" t="str">
            <v>GMW Murray  Private diverters</v>
          </cell>
        </row>
        <row r="111">
          <cell r="H111" t="str">
            <v>Fixed</v>
          </cell>
          <cell r="I111" t="str">
            <v>Yes</v>
          </cell>
          <cell r="J111" t="str">
            <v>No</v>
          </cell>
          <cell r="K111">
            <v>1000</v>
          </cell>
          <cell r="L111">
            <v>0.5</v>
          </cell>
          <cell r="AC111">
            <v>400</v>
          </cell>
          <cell r="AD111">
            <v>640</v>
          </cell>
          <cell r="BQ111" t="str">
            <v>GMW Murray  Private diverters</v>
          </cell>
        </row>
        <row r="112">
          <cell r="H112" t="str">
            <v>Fixed</v>
          </cell>
          <cell r="I112" t="str">
            <v>Yes</v>
          </cell>
          <cell r="J112" t="str">
            <v>No</v>
          </cell>
          <cell r="K112">
            <v>50</v>
          </cell>
          <cell r="L112">
            <v>1</v>
          </cell>
          <cell r="AC112">
            <v>101.88500000000001</v>
          </cell>
          <cell r="AD112">
            <v>69.185000000000002</v>
          </cell>
          <cell r="BQ112" t="str">
            <v>GMW Murray  Private diverters</v>
          </cell>
        </row>
        <row r="113">
          <cell r="H113" t="str">
            <v>Fixed</v>
          </cell>
          <cell r="I113" t="str">
            <v>Yes</v>
          </cell>
          <cell r="J113" t="str">
            <v>No</v>
          </cell>
          <cell r="K113">
            <v>50</v>
          </cell>
          <cell r="L113">
            <v>0.5</v>
          </cell>
          <cell r="AC113">
            <v>101.88500000000001</v>
          </cell>
          <cell r="AD113">
            <v>69.185000000000002</v>
          </cell>
          <cell r="BQ113" t="str">
            <v>GMW Murray  Private diverters</v>
          </cell>
        </row>
        <row r="114">
          <cell r="H114" t="str">
            <v>Fixed</v>
          </cell>
          <cell r="I114" t="str">
            <v>Yes</v>
          </cell>
          <cell r="J114" t="str">
            <v>No</v>
          </cell>
          <cell r="K114">
            <v>250</v>
          </cell>
          <cell r="L114">
            <v>1</v>
          </cell>
          <cell r="AC114">
            <v>509.42500000000001</v>
          </cell>
          <cell r="AD114">
            <v>345.92500000000001</v>
          </cell>
          <cell r="BQ114" t="str">
            <v>GMW Murray  Private diverters</v>
          </cell>
        </row>
        <row r="115">
          <cell r="H115" t="str">
            <v>Fixed</v>
          </cell>
          <cell r="I115" t="str">
            <v>Yes</v>
          </cell>
          <cell r="J115" t="str">
            <v>No</v>
          </cell>
          <cell r="K115">
            <v>250</v>
          </cell>
          <cell r="L115">
            <v>0.5</v>
          </cell>
          <cell r="AC115">
            <v>509.42500000000001</v>
          </cell>
          <cell r="AD115">
            <v>345.92500000000001</v>
          </cell>
          <cell r="BQ115" t="str">
            <v>GMW Murray  Private diverters</v>
          </cell>
        </row>
        <row r="116">
          <cell r="H116" t="str">
            <v>Fixed</v>
          </cell>
          <cell r="I116" t="str">
            <v>Yes</v>
          </cell>
          <cell r="J116" t="str">
            <v>No</v>
          </cell>
          <cell r="K116">
            <v>1000</v>
          </cell>
          <cell r="L116">
            <v>1</v>
          </cell>
          <cell r="AC116">
            <v>2037.7</v>
          </cell>
          <cell r="AD116">
            <v>1383.7</v>
          </cell>
          <cell r="BQ116" t="str">
            <v>GMW Murray  Private diverters</v>
          </cell>
        </row>
        <row r="117">
          <cell r="H117" t="str">
            <v>Fixed</v>
          </cell>
          <cell r="I117" t="str">
            <v>Yes</v>
          </cell>
          <cell r="J117" t="str">
            <v>No</v>
          </cell>
          <cell r="K117">
            <v>1000</v>
          </cell>
          <cell r="L117">
            <v>0.5</v>
          </cell>
          <cell r="AC117">
            <v>2037.7</v>
          </cell>
          <cell r="AD117">
            <v>1383.7</v>
          </cell>
          <cell r="BQ117" t="str">
            <v>GMW Murray  Private diverters</v>
          </cell>
        </row>
        <row r="118">
          <cell r="H118" t="str">
            <v>Fixed</v>
          </cell>
          <cell r="I118" t="str">
            <v>Yes</v>
          </cell>
          <cell r="J118" t="str">
            <v>No</v>
          </cell>
          <cell r="K118">
            <v>50</v>
          </cell>
          <cell r="L118">
            <v>1</v>
          </cell>
          <cell r="AC118">
            <v>60</v>
          </cell>
          <cell r="AD118">
            <v>95</v>
          </cell>
          <cell r="BQ118" t="str">
            <v>GMW Murray  Private diverters</v>
          </cell>
        </row>
        <row r="119">
          <cell r="H119" t="str">
            <v>Fixed</v>
          </cell>
          <cell r="I119" t="str">
            <v>Yes</v>
          </cell>
          <cell r="J119" t="str">
            <v>No</v>
          </cell>
          <cell r="K119">
            <v>50</v>
          </cell>
          <cell r="L119">
            <v>0.5</v>
          </cell>
          <cell r="AC119">
            <v>60</v>
          </cell>
          <cell r="AD119">
            <v>95</v>
          </cell>
          <cell r="BQ119" t="str">
            <v>GMW Murray  Private diverters</v>
          </cell>
        </row>
        <row r="120">
          <cell r="H120" t="str">
            <v>Fixed</v>
          </cell>
          <cell r="I120" t="str">
            <v>Yes</v>
          </cell>
          <cell r="J120" t="str">
            <v>No</v>
          </cell>
          <cell r="K120">
            <v>250</v>
          </cell>
          <cell r="L120">
            <v>1</v>
          </cell>
          <cell r="AC120">
            <v>60</v>
          </cell>
          <cell r="AD120">
            <v>95</v>
          </cell>
          <cell r="BQ120" t="str">
            <v>GMW Murray  Private diverters</v>
          </cell>
        </row>
        <row r="121">
          <cell r="H121" t="str">
            <v>Fixed</v>
          </cell>
          <cell r="I121" t="str">
            <v>Yes</v>
          </cell>
          <cell r="J121" t="str">
            <v>No</v>
          </cell>
          <cell r="K121">
            <v>250</v>
          </cell>
          <cell r="L121">
            <v>0.5</v>
          </cell>
          <cell r="AC121">
            <v>60</v>
          </cell>
          <cell r="AD121">
            <v>95</v>
          </cell>
          <cell r="BQ121" t="str">
            <v>GMW Murray  Private diverters</v>
          </cell>
        </row>
        <row r="122">
          <cell r="H122" t="str">
            <v>Fixed</v>
          </cell>
          <cell r="I122" t="str">
            <v>Yes</v>
          </cell>
          <cell r="J122" t="str">
            <v>No</v>
          </cell>
          <cell r="K122">
            <v>1000</v>
          </cell>
          <cell r="L122">
            <v>1</v>
          </cell>
          <cell r="AC122">
            <v>120</v>
          </cell>
          <cell r="AD122">
            <v>190</v>
          </cell>
          <cell r="BQ122" t="str">
            <v>GMW Murray  Private diverters</v>
          </cell>
        </row>
        <row r="123">
          <cell r="H123" t="str">
            <v>Fixed</v>
          </cell>
          <cell r="I123" t="str">
            <v>Yes</v>
          </cell>
          <cell r="J123" t="str">
            <v>No</v>
          </cell>
          <cell r="K123">
            <v>1000</v>
          </cell>
          <cell r="L123">
            <v>0.5</v>
          </cell>
          <cell r="AC123">
            <v>120</v>
          </cell>
          <cell r="AD123">
            <v>190</v>
          </cell>
          <cell r="BQ123" t="str">
            <v>GMW Murray  Private diverters</v>
          </cell>
        </row>
        <row r="124">
          <cell r="H124" t="str">
            <v>Fixed</v>
          </cell>
          <cell r="I124" t="str">
            <v>Yes</v>
          </cell>
          <cell r="J124" t="str">
            <v>No</v>
          </cell>
          <cell r="K124">
            <v>20000</v>
          </cell>
          <cell r="L124">
            <v>0.5</v>
          </cell>
          <cell r="AC124">
            <v>969000</v>
          </cell>
          <cell r="AD124">
            <v>1079800</v>
          </cell>
          <cell r="BQ124" t="str">
            <v>GMW Ovens  Other bulk water customers</v>
          </cell>
        </row>
        <row r="125">
          <cell r="H125" t="str">
            <v>Fixed</v>
          </cell>
          <cell r="I125" t="str">
            <v>Yes</v>
          </cell>
          <cell r="J125" t="str">
            <v>No</v>
          </cell>
          <cell r="K125">
            <v>20000</v>
          </cell>
          <cell r="L125">
            <v>1</v>
          </cell>
          <cell r="AC125">
            <v>969000</v>
          </cell>
          <cell r="AD125">
            <v>1079800</v>
          </cell>
          <cell r="BQ125" t="str">
            <v>GMW Ovens  Other bulk water customers</v>
          </cell>
        </row>
        <row r="126">
          <cell r="H126" t="str">
            <v>Fixed</v>
          </cell>
          <cell r="I126" t="str">
            <v>Yes</v>
          </cell>
          <cell r="J126" t="str">
            <v>No</v>
          </cell>
          <cell r="K126">
            <v>100000</v>
          </cell>
          <cell r="L126">
            <v>0.5</v>
          </cell>
          <cell r="AC126">
            <v>4845000</v>
          </cell>
          <cell r="AD126">
            <v>5399000</v>
          </cell>
          <cell r="BQ126" t="str">
            <v>GMW Ovens  Other bulk water customers</v>
          </cell>
        </row>
        <row r="127">
          <cell r="H127" t="str">
            <v>Fixed</v>
          </cell>
          <cell r="I127" t="str">
            <v>Yes</v>
          </cell>
          <cell r="J127" t="str">
            <v>No</v>
          </cell>
          <cell r="K127">
            <v>100000</v>
          </cell>
          <cell r="L127">
            <v>1</v>
          </cell>
          <cell r="AC127">
            <v>4845000</v>
          </cell>
          <cell r="AD127">
            <v>5399000</v>
          </cell>
          <cell r="BQ127" t="str">
            <v>GMW Ovens  Other bulk water customers</v>
          </cell>
        </row>
        <row r="128">
          <cell r="H128" t="str">
            <v>Fixed</v>
          </cell>
          <cell r="I128" t="str">
            <v>Yes</v>
          </cell>
          <cell r="J128" t="str">
            <v>No</v>
          </cell>
          <cell r="K128">
            <v>1000</v>
          </cell>
          <cell r="L128">
            <v>0.5</v>
          </cell>
          <cell r="AC128">
            <v>48450</v>
          </cell>
          <cell r="AD128">
            <v>53990</v>
          </cell>
          <cell r="BQ128" t="str">
            <v>GMW Ovens  Other bulk water customers</v>
          </cell>
        </row>
        <row r="129">
          <cell r="H129" t="str">
            <v>Fixed</v>
          </cell>
          <cell r="I129" t="str">
            <v>Yes</v>
          </cell>
          <cell r="J129" t="str">
            <v>No</v>
          </cell>
          <cell r="K129">
            <v>1000</v>
          </cell>
          <cell r="L129">
            <v>1</v>
          </cell>
          <cell r="AC129">
            <v>48450</v>
          </cell>
          <cell r="AD129">
            <v>53990</v>
          </cell>
          <cell r="BQ129" t="str">
            <v>GMW Ovens  Other bulk water customers</v>
          </cell>
        </row>
        <row r="130">
          <cell r="H130" t="str">
            <v>Fixed</v>
          </cell>
          <cell r="I130" t="str">
            <v>Yes</v>
          </cell>
          <cell r="J130" t="str">
            <v>yes</v>
          </cell>
          <cell r="K130">
            <v>50</v>
          </cell>
          <cell r="L130">
            <v>0.5</v>
          </cell>
          <cell r="AC130">
            <v>77.34</v>
          </cell>
          <cell r="AD130">
            <v>79.260000000000005</v>
          </cell>
          <cell r="BQ130" t="str">
            <v>LMW Murray  Private diverters</v>
          </cell>
        </row>
        <row r="131">
          <cell r="H131" t="str">
            <v>Fixed</v>
          </cell>
          <cell r="I131" t="str">
            <v>Yes</v>
          </cell>
          <cell r="J131" t="str">
            <v>yes</v>
          </cell>
          <cell r="K131">
            <v>50</v>
          </cell>
          <cell r="L131">
            <v>1</v>
          </cell>
          <cell r="AC131">
            <v>77.34</v>
          </cell>
          <cell r="AD131">
            <v>79.260000000000005</v>
          </cell>
          <cell r="BQ131" t="str">
            <v>LMW Murray  Private diverters</v>
          </cell>
        </row>
        <row r="132">
          <cell r="H132" t="str">
            <v>Fixed</v>
          </cell>
          <cell r="I132" t="str">
            <v>Yes</v>
          </cell>
          <cell r="J132" t="str">
            <v>yes</v>
          </cell>
          <cell r="K132">
            <v>250</v>
          </cell>
          <cell r="L132">
            <v>0.5</v>
          </cell>
          <cell r="AC132">
            <v>386.70000000000005</v>
          </cell>
          <cell r="AD132">
            <v>396.3</v>
          </cell>
          <cell r="BQ132" t="str">
            <v>LMW Murray  Private diverters</v>
          </cell>
        </row>
        <row r="133">
          <cell r="H133" t="str">
            <v>Fixed</v>
          </cell>
          <cell r="I133" t="str">
            <v>Yes</v>
          </cell>
          <cell r="J133" t="str">
            <v>yes</v>
          </cell>
          <cell r="K133">
            <v>250</v>
          </cell>
          <cell r="L133">
            <v>1</v>
          </cell>
          <cell r="AC133">
            <v>386.70000000000005</v>
          </cell>
          <cell r="AD133">
            <v>396.3</v>
          </cell>
          <cell r="BQ133" t="str">
            <v>LMW Murray  Private diverters</v>
          </cell>
        </row>
        <row r="134">
          <cell r="H134" t="str">
            <v>Fixed</v>
          </cell>
          <cell r="I134" t="str">
            <v>Yes</v>
          </cell>
          <cell r="J134" t="str">
            <v>yes</v>
          </cell>
          <cell r="K134">
            <v>1000</v>
          </cell>
          <cell r="L134">
            <v>0.5</v>
          </cell>
          <cell r="AC134">
            <v>1546.8000000000002</v>
          </cell>
          <cell r="AD134">
            <v>1585.2</v>
          </cell>
          <cell r="BQ134" t="str">
            <v>LMW Murray  Private diverters</v>
          </cell>
        </row>
        <row r="135">
          <cell r="H135" t="str">
            <v>Fixed</v>
          </cell>
          <cell r="I135" t="str">
            <v>Yes</v>
          </cell>
          <cell r="J135" t="str">
            <v>yes</v>
          </cell>
          <cell r="K135">
            <v>1000</v>
          </cell>
          <cell r="L135">
            <v>1</v>
          </cell>
          <cell r="AC135">
            <v>1546.8000000000002</v>
          </cell>
          <cell r="AD135">
            <v>1585.2</v>
          </cell>
          <cell r="BQ135" t="str">
            <v>LMW Murray  Private diverters</v>
          </cell>
        </row>
        <row r="136">
          <cell r="H136" t="str">
            <v>Fixed</v>
          </cell>
          <cell r="I136" t="str">
            <v>Yes</v>
          </cell>
          <cell r="J136" t="str">
            <v>No</v>
          </cell>
          <cell r="K136">
            <v>50</v>
          </cell>
          <cell r="L136">
            <v>1</v>
          </cell>
          <cell r="AC136">
            <v>590</v>
          </cell>
          <cell r="AD136">
            <v>511.00000000000006</v>
          </cell>
          <cell r="BQ136" t="str">
            <v>LMW Murray  Private diverters</v>
          </cell>
        </row>
        <row r="137">
          <cell r="H137" t="str">
            <v>Fixed</v>
          </cell>
          <cell r="I137" t="str">
            <v>Yes</v>
          </cell>
          <cell r="J137" t="str">
            <v>no</v>
          </cell>
          <cell r="K137">
            <v>50</v>
          </cell>
          <cell r="L137">
            <v>0.5</v>
          </cell>
          <cell r="AC137">
            <v>590</v>
          </cell>
          <cell r="AD137">
            <v>511.00000000000006</v>
          </cell>
          <cell r="BQ137" t="str">
            <v>LMW Murray  Private diverters</v>
          </cell>
        </row>
        <row r="138">
          <cell r="H138" t="str">
            <v>Fixed</v>
          </cell>
          <cell r="I138" t="str">
            <v>Yes</v>
          </cell>
          <cell r="J138" t="str">
            <v>no</v>
          </cell>
          <cell r="K138">
            <v>250</v>
          </cell>
          <cell r="L138">
            <v>1</v>
          </cell>
          <cell r="AC138">
            <v>2950</v>
          </cell>
          <cell r="AD138">
            <v>2555</v>
          </cell>
          <cell r="BQ138" t="str">
            <v>LMW Murray  Private diverters</v>
          </cell>
        </row>
        <row r="139">
          <cell r="H139" t="str">
            <v>Fixed</v>
          </cell>
          <cell r="I139" t="str">
            <v>Yes</v>
          </cell>
          <cell r="J139" t="str">
            <v>no</v>
          </cell>
          <cell r="K139">
            <v>250</v>
          </cell>
          <cell r="L139">
            <v>0.5</v>
          </cell>
          <cell r="AC139">
            <v>2950</v>
          </cell>
          <cell r="AD139">
            <v>2555</v>
          </cell>
          <cell r="BQ139" t="str">
            <v>LMW Murray  Private diverters</v>
          </cell>
        </row>
        <row r="140">
          <cell r="H140" t="str">
            <v>Fixed</v>
          </cell>
          <cell r="I140" t="str">
            <v>Yes</v>
          </cell>
          <cell r="J140" t="str">
            <v>no</v>
          </cell>
          <cell r="K140">
            <v>1000</v>
          </cell>
          <cell r="L140">
            <v>1</v>
          </cell>
          <cell r="AC140">
            <v>11800</v>
          </cell>
          <cell r="AD140">
            <v>10220</v>
          </cell>
          <cell r="BQ140" t="str">
            <v>LMW Murray  Private diverters</v>
          </cell>
        </row>
        <row r="141">
          <cell r="H141" t="str">
            <v>Fixed</v>
          </cell>
          <cell r="I141" t="str">
            <v>Yes</v>
          </cell>
          <cell r="J141" t="str">
            <v>no</v>
          </cell>
          <cell r="K141">
            <v>1000</v>
          </cell>
          <cell r="L141">
            <v>0.5</v>
          </cell>
          <cell r="AC141">
            <v>11800</v>
          </cell>
          <cell r="AD141">
            <v>10220</v>
          </cell>
          <cell r="BQ141" t="str">
            <v>LMW Murray  Private diverters</v>
          </cell>
        </row>
        <row r="142">
          <cell r="H142" t="str">
            <v>Fixed</v>
          </cell>
          <cell r="I142" t="str">
            <v>no</v>
          </cell>
          <cell r="J142" t="str">
            <v>no</v>
          </cell>
          <cell r="K142">
            <v>50</v>
          </cell>
          <cell r="L142">
            <v>1</v>
          </cell>
          <cell r="AC142">
            <v>0</v>
          </cell>
          <cell r="AD142">
            <v>0</v>
          </cell>
          <cell r="BQ142" t="str">
            <v>LMW Murray  Private diverters</v>
          </cell>
        </row>
        <row r="143">
          <cell r="H143" t="str">
            <v>Fixed</v>
          </cell>
          <cell r="I143" t="str">
            <v>no</v>
          </cell>
          <cell r="J143" t="str">
            <v>no</v>
          </cell>
          <cell r="K143">
            <v>50</v>
          </cell>
          <cell r="L143">
            <v>0.5</v>
          </cell>
          <cell r="AC143">
            <v>0</v>
          </cell>
          <cell r="AD143">
            <v>0</v>
          </cell>
          <cell r="BQ143" t="str">
            <v>LMW Murray  Private diverters</v>
          </cell>
        </row>
        <row r="144">
          <cell r="H144" t="str">
            <v>Fixed</v>
          </cell>
          <cell r="I144" t="str">
            <v>no</v>
          </cell>
          <cell r="J144" t="str">
            <v>no</v>
          </cell>
          <cell r="K144">
            <v>250</v>
          </cell>
          <cell r="L144">
            <v>1</v>
          </cell>
          <cell r="AC144">
            <v>0</v>
          </cell>
          <cell r="AD144">
            <v>0</v>
          </cell>
          <cell r="BQ144" t="str">
            <v>LMW Murray  Private diverters</v>
          </cell>
        </row>
        <row r="145">
          <cell r="H145" t="str">
            <v>Fixed</v>
          </cell>
          <cell r="I145" t="str">
            <v>no</v>
          </cell>
          <cell r="J145" t="str">
            <v>no</v>
          </cell>
          <cell r="K145">
            <v>250</v>
          </cell>
          <cell r="L145">
            <v>0.5</v>
          </cell>
          <cell r="AC145">
            <v>0</v>
          </cell>
          <cell r="AD145">
            <v>0</v>
          </cell>
          <cell r="BQ145" t="str">
            <v>LMW Murray  Private diverters</v>
          </cell>
        </row>
        <row r="146">
          <cell r="H146" t="str">
            <v>Fixed</v>
          </cell>
          <cell r="I146" t="str">
            <v>no</v>
          </cell>
          <cell r="J146" t="str">
            <v>no</v>
          </cell>
          <cell r="K146">
            <v>1000</v>
          </cell>
          <cell r="L146">
            <v>1</v>
          </cell>
          <cell r="AC146">
            <v>0</v>
          </cell>
          <cell r="AD146">
            <v>0</v>
          </cell>
          <cell r="BQ146" t="str">
            <v>LMW Murray  Private diverters</v>
          </cell>
        </row>
        <row r="147">
          <cell r="H147" t="str">
            <v>Fixed</v>
          </cell>
          <cell r="I147" t="str">
            <v>no</v>
          </cell>
          <cell r="J147" t="str">
            <v>no</v>
          </cell>
          <cell r="K147">
            <v>1000</v>
          </cell>
          <cell r="L147">
            <v>0.5</v>
          </cell>
          <cell r="AC147">
            <v>0</v>
          </cell>
          <cell r="AD147">
            <v>0</v>
          </cell>
          <cell r="BQ147" t="str">
            <v>LMW Murray  Private diverters</v>
          </cell>
        </row>
        <row r="148">
          <cell r="H148" t="str">
            <v>Fixed</v>
          </cell>
          <cell r="I148" t="str">
            <v>Yes</v>
          </cell>
          <cell r="J148" t="str">
            <v>Yes</v>
          </cell>
          <cell r="K148">
            <v>50</v>
          </cell>
          <cell r="L148">
            <v>1</v>
          </cell>
          <cell r="AC148">
            <v>107.5</v>
          </cell>
          <cell r="AD148">
            <v>109.5</v>
          </cell>
          <cell r="BQ148" t="str">
            <v>LMW Murray  Private diverters</v>
          </cell>
        </row>
        <row r="149">
          <cell r="H149" t="str">
            <v>Fixed</v>
          </cell>
          <cell r="I149" t="str">
            <v>Yes</v>
          </cell>
          <cell r="J149" t="str">
            <v>Yes</v>
          </cell>
          <cell r="K149">
            <v>50</v>
          </cell>
          <cell r="L149">
            <v>0.5</v>
          </cell>
          <cell r="AC149">
            <v>107.5</v>
          </cell>
          <cell r="AD149">
            <v>109.5</v>
          </cell>
          <cell r="BQ149" t="str">
            <v>LMW Murray  Private diverters</v>
          </cell>
        </row>
        <row r="150">
          <cell r="H150" t="str">
            <v>Fixed</v>
          </cell>
          <cell r="I150" t="str">
            <v>Yes</v>
          </cell>
          <cell r="J150" t="str">
            <v>Yes</v>
          </cell>
          <cell r="K150">
            <v>250</v>
          </cell>
          <cell r="L150">
            <v>1</v>
          </cell>
          <cell r="AC150">
            <v>537.5</v>
          </cell>
          <cell r="AD150">
            <v>547.5</v>
          </cell>
          <cell r="BQ150" t="str">
            <v>LMW Murray  Private diverters</v>
          </cell>
        </row>
        <row r="151">
          <cell r="H151" t="str">
            <v>Fixed</v>
          </cell>
          <cell r="I151" t="str">
            <v>Yes</v>
          </cell>
          <cell r="J151" t="str">
            <v>Yes</v>
          </cell>
          <cell r="K151">
            <v>250</v>
          </cell>
          <cell r="L151">
            <v>0.5</v>
          </cell>
          <cell r="AC151">
            <v>537.5</v>
          </cell>
          <cell r="AD151">
            <v>547.5</v>
          </cell>
          <cell r="BQ151" t="str">
            <v>LMW Murray  Private diverters</v>
          </cell>
        </row>
        <row r="152">
          <cell r="H152" t="str">
            <v>Fixed</v>
          </cell>
          <cell r="I152" t="str">
            <v>Yes</v>
          </cell>
          <cell r="J152" t="str">
            <v>Yes</v>
          </cell>
          <cell r="K152">
            <v>1000</v>
          </cell>
          <cell r="L152">
            <v>1</v>
          </cell>
          <cell r="AC152">
            <v>2150</v>
          </cell>
          <cell r="AD152">
            <v>2190</v>
          </cell>
          <cell r="BQ152" t="str">
            <v>LMW Murray  Private diverters</v>
          </cell>
        </row>
        <row r="153">
          <cell r="H153" t="str">
            <v>Fixed</v>
          </cell>
          <cell r="I153" t="str">
            <v>Yes</v>
          </cell>
          <cell r="J153" t="str">
            <v>Yes</v>
          </cell>
          <cell r="K153">
            <v>1000</v>
          </cell>
          <cell r="L153">
            <v>0.5</v>
          </cell>
          <cell r="AC153">
            <v>2150</v>
          </cell>
          <cell r="AD153">
            <v>2190</v>
          </cell>
          <cell r="BQ153" t="str">
            <v>LMW Murray  Private diverters</v>
          </cell>
        </row>
        <row r="154">
          <cell r="H154" t="str">
            <v>Fixed</v>
          </cell>
          <cell r="I154" t="str">
            <v>No</v>
          </cell>
          <cell r="J154" t="str">
            <v>no</v>
          </cell>
          <cell r="K154">
            <v>50</v>
          </cell>
          <cell r="L154">
            <v>1</v>
          </cell>
          <cell r="AC154">
            <v>0</v>
          </cell>
          <cell r="AD154">
            <v>0</v>
          </cell>
          <cell r="BQ154" t="str">
            <v>LMW Murray  Private diverters</v>
          </cell>
        </row>
        <row r="155">
          <cell r="H155" t="str">
            <v>Fixed</v>
          </cell>
          <cell r="I155" t="str">
            <v>no</v>
          </cell>
          <cell r="J155" t="str">
            <v>no</v>
          </cell>
          <cell r="K155">
            <v>50</v>
          </cell>
          <cell r="L155">
            <v>0.5</v>
          </cell>
          <cell r="AC155">
            <v>0</v>
          </cell>
          <cell r="AD155">
            <v>0</v>
          </cell>
          <cell r="BQ155" t="str">
            <v>LMW Murray  Private diverters</v>
          </cell>
        </row>
        <row r="156">
          <cell r="H156" t="str">
            <v>Fixed</v>
          </cell>
          <cell r="I156" t="str">
            <v>no</v>
          </cell>
          <cell r="J156" t="str">
            <v>no</v>
          </cell>
          <cell r="K156">
            <v>250</v>
          </cell>
          <cell r="L156">
            <v>1</v>
          </cell>
          <cell r="AC156">
            <v>0</v>
          </cell>
          <cell r="AD156">
            <v>0</v>
          </cell>
          <cell r="BQ156" t="str">
            <v>LMW Murray  Private diverters</v>
          </cell>
        </row>
        <row r="157">
          <cell r="H157" t="str">
            <v>Fixed</v>
          </cell>
          <cell r="I157" t="str">
            <v>no</v>
          </cell>
          <cell r="J157" t="str">
            <v>no</v>
          </cell>
          <cell r="K157">
            <v>250</v>
          </cell>
          <cell r="L157">
            <v>0.5</v>
          </cell>
          <cell r="AC157">
            <v>0</v>
          </cell>
          <cell r="AD157">
            <v>0</v>
          </cell>
          <cell r="BQ157" t="str">
            <v>LMW Murray  Private diverters</v>
          </cell>
        </row>
        <row r="158">
          <cell r="H158" t="str">
            <v>Fixed</v>
          </cell>
          <cell r="I158" t="str">
            <v>no</v>
          </cell>
          <cell r="J158" t="str">
            <v>no</v>
          </cell>
          <cell r="K158">
            <v>1000</v>
          </cell>
          <cell r="L158">
            <v>1</v>
          </cell>
          <cell r="AC158">
            <v>0</v>
          </cell>
          <cell r="AD158">
            <v>0</v>
          </cell>
          <cell r="BQ158" t="str">
            <v>LMW Murray  Private diverters</v>
          </cell>
        </row>
        <row r="159">
          <cell r="H159" t="str">
            <v>Fixed</v>
          </cell>
          <cell r="I159" t="str">
            <v>no</v>
          </cell>
          <cell r="J159" t="str">
            <v>no</v>
          </cell>
          <cell r="K159">
            <v>1000</v>
          </cell>
          <cell r="L159">
            <v>0.5</v>
          </cell>
          <cell r="AC159">
            <v>0</v>
          </cell>
          <cell r="AD159">
            <v>0</v>
          </cell>
          <cell r="BQ159" t="str">
            <v>LMW Murray  Private diverters</v>
          </cell>
        </row>
        <row r="160">
          <cell r="H160" t="str">
            <v>Fixed</v>
          </cell>
          <cell r="I160" t="str">
            <v>Yes</v>
          </cell>
          <cell r="J160" t="str">
            <v>Yes</v>
          </cell>
          <cell r="K160">
            <v>50</v>
          </cell>
          <cell r="L160">
            <v>1</v>
          </cell>
          <cell r="AC160">
            <v>100</v>
          </cell>
          <cell r="AD160">
            <v>100</v>
          </cell>
          <cell r="BQ160" t="str">
            <v>LMW Murray  Private diverters</v>
          </cell>
        </row>
        <row r="161">
          <cell r="H161" t="str">
            <v>Fixed</v>
          </cell>
          <cell r="I161" t="str">
            <v>Yes</v>
          </cell>
          <cell r="J161" t="str">
            <v>Yes</v>
          </cell>
          <cell r="K161">
            <v>50</v>
          </cell>
          <cell r="L161">
            <v>0.5</v>
          </cell>
          <cell r="AC161">
            <v>100</v>
          </cell>
          <cell r="AD161">
            <v>100</v>
          </cell>
          <cell r="BQ161" t="str">
            <v>LMW Murray  Private diverters</v>
          </cell>
        </row>
        <row r="162">
          <cell r="H162" t="str">
            <v>Fixed</v>
          </cell>
          <cell r="I162" t="str">
            <v>Yes</v>
          </cell>
          <cell r="J162" t="str">
            <v>Yes</v>
          </cell>
          <cell r="K162">
            <v>250</v>
          </cell>
          <cell r="L162">
            <v>1</v>
          </cell>
          <cell r="AC162">
            <v>100</v>
          </cell>
          <cell r="AD162">
            <v>100</v>
          </cell>
          <cell r="BQ162" t="str">
            <v>LMW Murray  Private diverters</v>
          </cell>
        </row>
        <row r="163">
          <cell r="H163" t="str">
            <v>Fixed</v>
          </cell>
          <cell r="I163" t="str">
            <v>Yes</v>
          </cell>
          <cell r="J163" t="str">
            <v>Yes</v>
          </cell>
          <cell r="K163">
            <v>250</v>
          </cell>
          <cell r="L163">
            <v>0.5</v>
          </cell>
          <cell r="AC163">
            <v>100</v>
          </cell>
          <cell r="AD163">
            <v>100</v>
          </cell>
          <cell r="BQ163" t="str">
            <v>LMW Murray  Private diverters</v>
          </cell>
        </row>
        <row r="164">
          <cell r="H164" t="str">
            <v>Fixed</v>
          </cell>
          <cell r="I164" t="str">
            <v>Yes</v>
          </cell>
          <cell r="J164" t="str">
            <v>Yes</v>
          </cell>
          <cell r="K164">
            <v>1000</v>
          </cell>
          <cell r="L164">
            <v>1</v>
          </cell>
          <cell r="AC164">
            <v>100</v>
          </cell>
          <cell r="AD164">
            <v>100</v>
          </cell>
          <cell r="BQ164" t="str">
            <v>LMW Murray  Private diverters</v>
          </cell>
        </row>
        <row r="165">
          <cell r="H165" t="str">
            <v>Fixed</v>
          </cell>
          <cell r="I165" t="str">
            <v>Yes</v>
          </cell>
          <cell r="J165" t="str">
            <v>Yes</v>
          </cell>
          <cell r="K165">
            <v>1000</v>
          </cell>
          <cell r="L165">
            <v>0.5</v>
          </cell>
          <cell r="AC165">
            <v>100</v>
          </cell>
          <cell r="AD165">
            <v>100</v>
          </cell>
          <cell r="BQ165" t="str">
            <v>LMW Murray  Private diverters</v>
          </cell>
        </row>
        <row r="166">
          <cell r="H166" t="str">
            <v>Fixed</v>
          </cell>
          <cell r="I166" t="str">
            <v>Yes</v>
          </cell>
          <cell r="J166" t="str">
            <v>No</v>
          </cell>
          <cell r="K166">
            <v>50</v>
          </cell>
          <cell r="L166">
            <v>1</v>
          </cell>
          <cell r="AC166">
            <v>520</v>
          </cell>
          <cell r="AD166">
            <v>537.5</v>
          </cell>
          <cell r="BQ166" t="str">
            <v>QLD DNRM Border Rivers General Security Private diverters</v>
          </cell>
        </row>
        <row r="167">
          <cell r="H167" t="str">
            <v>Fixed</v>
          </cell>
          <cell r="I167" t="str">
            <v>Yes</v>
          </cell>
          <cell r="J167" t="str">
            <v>No</v>
          </cell>
          <cell r="K167">
            <v>50</v>
          </cell>
          <cell r="L167">
            <v>0.5</v>
          </cell>
          <cell r="AC167">
            <v>520</v>
          </cell>
          <cell r="AD167">
            <v>537.5</v>
          </cell>
          <cell r="BQ167" t="str">
            <v>QLD DNRM Border Rivers General Security Private diverters</v>
          </cell>
        </row>
        <row r="168">
          <cell r="H168" t="str">
            <v>Fixed</v>
          </cell>
          <cell r="I168" t="str">
            <v>Yes</v>
          </cell>
          <cell r="J168" t="str">
            <v>No</v>
          </cell>
          <cell r="K168">
            <v>250</v>
          </cell>
          <cell r="L168">
            <v>1</v>
          </cell>
          <cell r="AC168">
            <v>2600</v>
          </cell>
          <cell r="AD168">
            <v>2687.5</v>
          </cell>
          <cell r="BQ168" t="str">
            <v>QLD DNRM Border Rivers General Security Private diverters</v>
          </cell>
        </row>
        <row r="169">
          <cell r="H169" t="str">
            <v>Fixed</v>
          </cell>
          <cell r="I169" t="str">
            <v>Yes</v>
          </cell>
          <cell r="J169" t="str">
            <v>No</v>
          </cell>
          <cell r="K169">
            <v>250</v>
          </cell>
          <cell r="L169">
            <v>0.5</v>
          </cell>
          <cell r="AC169">
            <v>2600</v>
          </cell>
          <cell r="AD169">
            <v>2687.5</v>
          </cell>
          <cell r="BQ169" t="str">
            <v>QLD DNRM Border Rivers General Security Private diverters</v>
          </cell>
        </row>
        <row r="170">
          <cell r="H170" t="str">
            <v>Fixed</v>
          </cell>
          <cell r="I170" t="str">
            <v>Yes</v>
          </cell>
          <cell r="J170" t="str">
            <v>No</v>
          </cell>
          <cell r="K170">
            <v>1000</v>
          </cell>
          <cell r="L170">
            <v>1</v>
          </cell>
          <cell r="AC170">
            <v>10400</v>
          </cell>
          <cell r="AD170">
            <v>10750</v>
          </cell>
          <cell r="BQ170" t="str">
            <v>QLD DNRM Border Rivers General Security Private diverters</v>
          </cell>
        </row>
        <row r="171">
          <cell r="H171" t="str">
            <v>Fixed</v>
          </cell>
          <cell r="I171" t="str">
            <v>Yes</v>
          </cell>
          <cell r="J171" t="str">
            <v>No</v>
          </cell>
          <cell r="K171">
            <v>1000</v>
          </cell>
          <cell r="L171">
            <v>0.5</v>
          </cell>
          <cell r="AC171">
            <v>10400</v>
          </cell>
          <cell r="AD171">
            <v>10750</v>
          </cell>
          <cell r="BQ171" t="str">
            <v>QLD DNRM Border Rivers General Security Private diverters</v>
          </cell>
        </row>
        <row r="172">
          <cell r="H172" t="str">
            <v>Variable</v>
          </cell>
          <cell r="I172" t="str">
            <v>Yes</v>
          </cell>
          <cell r="J172" t="str">
            <v>No</v>
          </cell>
          <cell r="K172">
            <v>50</v>
          </cell>
          <cell r="L172">
            <v>1</v>
          </cell>
          <cell r="AC172">
            <v>640</v>
          </cell>
          <cell r="AD172">
            <v>660</v>
          </cell>
          <cell r="BQ172" t="str">
            <v>QLD DNRM Border Rivers General Security Private diverters</v>
          </cell>
        </row>
        <row r="173">
          <cell r="H173" t="str">
            <v>Variable</v>
          </cell>
          <cell r="I173" t="str">
            <v>Yes</v>
          </cell>
          <cell r="J173" t="str">
            <v>No</v>
          </cell>
          <cell r="K173">
            <v>50</v>
          </cell>
          <cell r="L173">
            <v>0.5</v>
          </cell>
          <cell r="AC173">
            <v>320</v>
          </cell>
          <cell r="AD173">
            <v>330</v>
          </cell>
          <cell r="BQ173" t="str">
            <v>QLD DNRM Border Rivers General Security Private diverters</v>
          </cell>
        </row>
        <row r="174">
          <cell r="H174" t="str">
            <v>Variable</v>
          </cell>
          <cell r="I174" t="str">
            <v>Yes</v>
          </cell>
          <cell r="J174" t="str">
            <v>No</v>
          </cell>
          <cell r="K174">
            <v>250</v>
          </cell>
          <cell r="L174">
            <v>1</v>
          </cell>
          <cell r="AC174">
            <v>3200</v>
          </cell>
          <cell r="AD174">
            <v>3300</v>
          </cell>
          <cell r="BQ174" t="str">
            <v>QLD DNRM Border Rivers General Security Private diverters</v>
          </cell>
        </row>
        <row r="175">
          <cell r="H175" t="str">
            <v>Variable</v>
          </cell>
          <cell r="I175" t="str">
            <v>Yes</v>
          </cell>
          <cell r="J175" t="str">
            <v>No</v>
          </cell>
          <cell r="K175">
            <v>250</v>
          </cell>
          <cell r="L175">
            <v>0.5</v>
          </cell>
          <cell r="AC175">
            <v>1600</v>
          </cell>
          <cell r="AD175">
            <v>1650</v>
          </cell>
          <cell r="BQ175" t="str">
            <v>QLD DNRM Border Rivers General Security Private diverters</v>
          </cell>
        </row>
        <row r="176">
          <cell r="H176" t="str">
            <v>Variable</v>
          </cell>
          <cell r="I176" t="str">
            <v>Yes</v>
          </cell>
          <cell r="J176" t="str">
            <v>No</v>
          </cell>
          <cell r="K176">
            <v>1000</v>
          </cell>
          <cell r="L176">
            <v>1</v>
          </cell>
          <cell r="AC176">
            <v>12800</v>
          </cell>
          <cell r="AD176">
            <v>13200</v>
          </cell>
          <cell r="BQ176" t="str">
            <v>QLD DNRM Border Rivers General Security Private diverters</v>
          </cell>
        </row>
        <row r="177">
          <cell r="H177" t="str">
            <v>Variable</v>
          </cell>
          <cell r="I177" t="str">
            <v>Yes</v>
          </cell>
          <cell r="J177" t="str">
            <v>No</v>
          </cell>
          <cell r="K177">
            <v>1000</v>
          </cell>
          <cell r="L177">
            <v>0.5</v>
          </cell>
          <cell r="AC177">
            <v>6400</v>
          </cell>
          <cell r="AD177">
            <v>6600</v>
          </cell>
          <cell r="BQ177" t="str">
            <v>QLD DNRM Border Rivers General Security Private diverters</v>
          </cell>
        </row>
        <row r="178">
          <cell r="H178" t="str">
            <v>Fixed</v>
          </cell>
          <cell r="I178" t="str">
            <v>Yes</v>
          </cell>
          <cell r="J178" t="str">
            <v>No</v>
          </cell>
          <cell r="K178">
            <v>20000</v>
          </cell>
          <cell r="L178">
            <v>0.5</v>
          </cell>
          <cell r="AC178">
            <v>0</v>
          </cell>
          <cell r="AD178">
            <v>0</v>
          </cell>
          <cell r="BQ178" t="str">
            <v>StateWater Border General Other bulk water customers</v>
          </cell>
        </row>
        <row r="179">
          <cell r="H179" t="str">
            <v>Fixed</v>
          </cell>
          <cell r="I179" t="str">
            <v>Yes</v>
          </cell>
          <cell r="J179" t="str">
            <v>No</v>
          </cell>
          <cell r="K179">
            <v>20000</v>
          </cell>
          <cell r="L179">
            <v>1</v>
          </cell>
          <cell r="AC179">
            <v>0</v>
          </cell>
          <cell r="AD179">
            <v>0</v>
          </cell>
          <cell r="BQ179" t="str">
            <v>StateWater Border General Other bulk water customers</v>
          </cell>
        </row>
        <row r="180">
          <cell r="H180" t="str">
            <v>Fixed</v>
          </cell>
          <cell r="I180" t="str">
            <v>Yes</v>
          </cell>
          <cell r="J180" t="str">
            <v>No</v>
          </cell>
          <cell r="K180">
            <v>100000</v>
          </cell>
          <cell r="L180">
            <v>0.5</v>
          </cell>
          <cell r="AC180">
            <v>0</v>
          </cell>
          <cell r="AD180">
            <v>0</v>
          </cell>
          <cell r="BQ180" t="str">
            <v>StateWater Border General Other bulk water customers</v>
          </cell>
        </row>
        <row r="181">
          <cell r="H181" t="str">
            <v>Fixed</v>
          </cell>
          <cell r="I181" t="str">
            <v>Yes</v>
          </cell>
          <cell r="J181" t="str">
            <v>No</v>
          </cell>
          <cell r="K181">
            <v>100000</v>
          </cell>
          <cell r="L181">
            <v>1</v>
          </cell>
          <cell r="AC181">
            <v>0</v>
          </cell>
          <cell r="AD181">
            <v>0</v>
          </cell>
          <cell r="BQ181" t="str">
            <v>StateWater Border General Other bulk water customers</v>
          </cell>
        </row>
        <row r="182">
          <cell r="H182" t="str">
            <v>Fixed</v>
          </cell>
          <cell r="I182" t="str">
            <v>Yes</v>
          </cell>
          <cell r="J182" t="str">
            <v>Yes</v>
          </cell>
          <cell r="K182">
            <v>20000</v>
          </cell>
          <cell r="L182">
            <v>0.5</v>
          </cell>
          <cell r="AC182">
            <v>0</v>
          </cell>
          <cell r="AD182">
            <v>0</v>
          </cell>
          <cell r="BQ182" t="str">
            <v>StateWater Border General Other bulk water customers</v>
          </cell>
        </row>
        <row r="183">
          <cell r="H183" t="str">
            <v>Fixed</v>
          </cell>
          <cell r="I183" t="str">
            <v>Yes</v>
          </cell>
          <cell r="J183" t="str">
            <v>Yes</v>
          </cell>
          <cell r="K183">
            <v>20000</v>
          </cell>
          <cell r="L183">
            <v>1</v>
          </cell>
          <cell r="AC183">
            <v>0</v>
          </cell>
          <cell r="AD183">
            <v>0</v>
          </cell>
          <cell r="BQ183" t="str">
            <v>StateWater Border General Other bulk water customers</v>
          </cell>
        </row>
        <row r="184">
          <cell r="H184" t="str">
            <v>Fixed</v>
          </cell>
          <cell r="I184" t="str">
            <v>Yes</v>
          </cell>
          <cell r="J184" t="str">
            <v>Yes</v>
          </cell>
          <cell r="K184">
            <v>100000</v>
          </cell>
          <cell r="L184">
            <v>0.5</v>
          </cell>
          <cell r="AC184">
            <v>0</v>
          </cell>
          <cell r="AD184">
            <v>0</v>
          </cell>
          <cell r="BQ184" t="str">
            <v>StateWater Border General Other bulk water customers</v>
          </cell>
        </row>
        <row r="185">
          <cell r="H185" t="str">
            <v>Fixed</v>
          </cell>
          <cell r="I185" t="str">
            <v>Yes</v>
          </cell>
          <cell r="J185" t="str">
            <v>Yes</v>
          </cell>
          <cell r="K185">
            <v>100000</v>
          </cell>
          <cell r="L185">
            <v>1</v>
          </cell>
          <cell r="AC185">
            <v>0</v>
          </cell>
          <cell r="AD185">
            <v>0</v>
          </cell>
          <cell r="BQ185" t="str">
            <v>StateWater Border General Other bulk water customers</v>
          </cell>
        </row>
        <row r="186">
          <cell r="H186" t="str">
            <v>Variable</v>
          </cell>
          <cell r="I186" t="str">
            <v>Yes</v>
          </cell>
          <cell r="J186" t="str">
            <v>Yes</v>
          </cell>
          <cell r="K186">
            <v>20000</v>
          </cell>
          <cell r="L186">
            <v>0.5</v>
          </cell>
          <cell r="AC186">
            <v>0</v>
          </cell>
          <cell r="AD186">
            <v>0</v>
          </cell>
          <cell r="BQ186" t="str">
            <v>StateWater Border General Other bulk water customers</v>
          </cell>
        </row>
        <row r="187">
          <cell r="H187" t="str">
            <v>Variable</v>
          </cell>
          <cell r="I187" t="str">
            <v>Yes</v>
          </cell>
          <cell r="J187" t="str">
            <v>Yes</v>
          </cell>
          <cell r="K187">
            <v>20000</v>
          </cell>
          <cell r="L187">
            <v>1</v>
          </cell>
          <cell r="AC187">
            <v>0</v>
          </cell>
          <cell r="AD187">
            <v>0</v>
          </cell>
          <cell r="BQ187" t="str">
            <v>StateWater Border General Other bulk water customers</v>
          </cell>
        </row>
        <row r="188">
          <cell r="H188" t="str">
            <v>Variable</v>
          </cell>
          <cell r="I188" t="str">
            <v>Yes</v>
          </cell>
          <cell r="J188" t="str">
            <v>Yes</v>
          </cell>
          <cell r="K188">
            <v>100000</v>
          </cell>
          <cell r="L188">
            <v>0.5</v>
          </cell>
          <cell r="AC188">
            <v>0</v>
          </cell>
          <cell r="AD188">
            <v>0</v>
          </cell>
          <cell r="BQ188" t="str">
            <v>StateWater Border General Other bulk water customers</v>
          </cell>
        </row>
        <row r="189">
          <cell r="H189" t="str">
            <v>Variable</v>
          </cell>
          <cell r="I189" t="str">
            <v>Yes</v>
          </cell>
          <cell r="J189" t="str">
            <v>Yes</v>
          </cell>
          <cell r="K189">
            <v>100000</v>
          </cell>
          <cell r="L189">
            <v>1</v>
          </cell>
          <cell r="AC189">
            <v>0</v>
          </cell>
          <cell r="AD189">
            <v>0</v>
          </cell>
          <cell r="BQ189" t="str">
            <v>StateWater Border General Other bulk water customers</v>
          </cell>
        </row>
        <row r="190">
          <cell r="H190" t="str">
            <v>Variable</v>
          </cell>
          <cell r="I190" t="str">
            <v>Yes</v>
          </cell>
          <cell r="J190" t="str">
            <v>No</v>
          </cell>
          <cell r="K190">
            <v>20000</v>
          </cell>
          <cell r="L190">
            <v>0.5</v>
          </cell>
          <cell r="AC190">
            <v>0</v>
          </cell>
          <cell r="AD190">
            <v>0</v>
          </cell>
          <cell r="BQ190" t="str">
            <v>StateWater Border General Other bulk water customers</v>
          </cell>
        </row>
        <row r="191">
          <cell r="H191" t="str">
            <v>Variable</v>
          </cell>
          <cell r="I191" t="str">
            <v>Yes</v>
          </cell>
          <cell r="J191" t="str">
            <v>No</v>
          </cell>
          <cell r="K191">
            <v>20000</v>
          </cell>
          <cell r="L191">
            <v>1</v>
          </cell>
          <cell r="AC191">
            <v>0</v>
          </cell>
          <cell r="AD191">
            <v>0</v>
          </cell>
          <cell r="BQ191" t="str">
            <v>StateWater Border General Other bulk water customers</v>
          </cell>
        </row>
        <row r="192">
          <cell r="H192" t="str">
            <v>Variable</v>
          </cell>
          <cell r="I192" t="str">
            <v>Yes</v>
          </cell>
          <cell r="J192" t="str">
            <v>No</v>
          </cell>
          <cell r="K192">
            <v>100000</v>
          </cell>
          <cell r="L192">
            <v>0.5</v>
          </cell>
          <cell r="AC192">
            <v>0</v>
          </cell>
          <cell r="AD192">
            <v>0</v>
          </cell>
          <cell r="BQ192" t="str">
            <v>StateWater Border General Other bulk water customers</v>
          </cell>
        </row>
        <row r="193">
          <cell r="H193" t="str">
            <v>Variable</v>
          </cell>
          <cell r="I193" t="str">
            <v>Yes</v>
          </cell>
          <cell r="J193" t="str">
            <v>No</v>
          </cell>
          <cell r="K193">
            <v>100000</v>
          </cell>
          <cell r="L193">
            <v>1</v>
          </cell>
          <cell r="AC193">
            <v>0</v>
          </cell>
          <cell r="AD193">
            <v>0</v>
          </cell>
          <cell r="BQ193" t="str">
            <v>StateWater Border General Other bulk water customers</v>
          </cell>
        </row>
        <row r="194">
          <cell r="H194" t="str">
            <v>Fixed</v>
          </cell>
          <cell r="I194" t="str">
            <v>Yes</v>
          </cell>
          <cell r="J194" t="str">
            <v>No</v>
          </cell>
          <cell r="K194">
            <v>50</v>
          </cell>
          <cell r="L194">
            <v>1</v>
          </cell>
          <cell r="AC194">
            <v>195</v>
          </cell>
          <cell r="AD194">
            <v>195.5</v>
          </cell>
          <cell r="BQ194" t="str">
            <v>StateWater Border General Private diverters</v>
          </cell>
        </row>
        <row r="195">
          <cell r="H195" t="str">
            <v>Fixed</v>
          </cell>
          <cell r="I195" t="str">
            <v>Yes</v>
          </cell>
          <cell r="J195" t="str">
            <v>No</v>
          </cell>
          <cell r="K195">
            <v>50</v>
          </cell>
          <cell r="L195">
            <v>0.5</v>
          </cell>
          <cell r="AC195">
            <v>195</v>
          </cell>
          <cell r="AD195">
            <v>195.5</v>
          </cell>
          <cell r="BQ195" t="str">
            <v>StateWater Border General Private diverters</v>
          </cell>
        </row>
        <row r="196">
          <cell r="H196" t="str">
            <v>Fixed</v>
          </cell>
          <cell r="I196" t="str">
            <v>Yes</v>
          </cell>
          <cell r="J196" t="str">
            <v>No</v>
          </cell>
          <cell r="K196">
            <v>250</v>
          </cell>
          <cell r="L196">
            <v>1</v>
          </cell>
          <cell r="AC196">
            <v>975</v>
          </cell>
          <cell r="AD196">
            <v>977.5</v>
          </cell>
          <cell r="BQ196" t="str">
            <v>StateWater Border General Private diverters</v>
          </cell>
        </row>
        <row r="197">
          <cell r="H197" t="str">
            <v>Fixed</v>
          </cell>
          <cell r="I197" t="str">
            <v>Yes</v>
          </cell>
          <cell r="J197" t="str">
            <v>No</v>
          </cell>
          <cell r="K197">
            <v>250</v>
          </cell>
          <cell r="L197">
            <v>0.5</v>
          </cell>
          <cell r="AC197">
            <v>975</v>
          </cell>
          <cell r="AD197">
            <v>977.5</v>
          </cell>
          <cell r="BQ197" t="str">
            <v>StateWater Border General Private diverters</v>
          </cell>
        </row>
        <row r="198">
          <cell r="H198" t="str">
            <v>Fixed</v>
          </cell>
          <cell r="I198" t="str">
            <v>Yes</v>
          </cell>
          <cell r="J198" t="str">
            <v>No</v>
          </cell>
          <cell r="K198">
            <v>1000</v>
          </cell>
          <cell r="L198">
            <v>1</v>
          </cell>
          <cell r="AC198">
            <v>3900</v>
          </cell>
          <cell r="AD198">
            <v>3910</v>
          </cell>
          <cell r="BQ198" t="str">
            <v>StateWater Border General Private diverters</v>
          </cell>
        </row>
        <row r="199">
          <cell r="H199" t="str">
            <v>Fixed</v>
          </cell>
          <cell r="I199" t="str">
            <v>Yes</v>
          </cell>
          <cell r="J199" t="str">
            <v>No</v>
          </cell>
          <cell r="K199">
            <v>1000</v>
          </cell>
          <cell r="L199">
            <v>0.5</v>
          </cell>
          <cell r="AC199">
            <v>3900</v>
          </cell>
          <cell r="AD199">
            <v>3910</v>
          </cell>
          <cell r="BQ199" t="str">
            <v>StateWater Border General Private diverters</v>
          </cell>
        </row>
        <row r="200">
          <cell r="H200" t="str">
            <v>Fixed</v>
          </cell>
          <cell r="I200" t="str">
            <v>Yes</v>
          </cell>
          <cell r="J200" t="str">
            <v>Yes</v>
          </cell>
          <cell r="K200">
            <v>50</v>
          </cell>
          <cell r="L200">
            <v>0.5</v>
          </cell>
          <cell r="AC200">
            <v>115.99999999999999</v>
          </cell>
          <cell r="AD200">
            <v>108</v>
          </cell>
          <cell r="BQ200" t="str">
            <v>StateWater Border General Private diverters</v>
          </cell>
        </row>
        <row r="201">
          <cell r="H201" t="str">
            <v>Fixed</v>
          </cell>
          <cell r="I201" t="str">
            <v>Yes</v>
          </cell>
          <cell r="J201" t="str">
            <v>Yes</v>
          </cell>
          <cell r="K201">
            <v>50</v>
          </cell>
          <cell r="L201">
            <v>1</v>
          </cell>
          <cell r="AC201">
            <v>115.99999999999999</v>
          </cell>
          <cell r="AD201">
            <v>108</v>
          </cell>
          <cell r="BQ201" t="str">
            <v>StateWater Border General Private diverters</v>
          </cell>
        </row>
        <row r="202">
          <cell r="H202" t="str">
            <v>Fixed</v>
          </cell>
          <cell r="I202" t="str">
            <v>Yes</v>
          </cell>
          <cell r="J202" t="str">
            <v>Yes</v>
          </cell>
          <cell r="K202">
            <v>250</v>
          </cell>
          <cell r="L202">
            <v>0.5</v>
          </cell>
          <cell r="AC202">
            <v>580</v>
          </cell>
          <cell r="AD202">
            <v>540</v>
          </cell>
          <cell r="BQ202" t="str">
            <v>StateWater Border General Private diverters</v>
          </cell>
        </row>
        <row r="203">
          <cell r="H203" t="str">
            <v>Fixed</v>
          </cell>
          <cell r="I203" t="str">
            <v>Yes</v>
          </cell>
          <cell r="J203" t="str">
            <v>Yes</v>
          </cell>
          <cell r="K203">
            <v>250</v>
          </cell>
          <cell r="L203">
            <v>1</v>
          </cell>
          <cell r="AC203">
            <v>580</v>
          </cell>
          <cell r="AD203">
            <v>540</v>
          </cell>
          <cell r="BQ203" t="str">
            <v>StateWater Border General Private diverters</v>
          </cell>
        </row>
        <row r="204">
          <cell r="H204" t="str">
            <v>Fixed</v>
          </cell>
          <cell r="I204" t="str">
            <v>Yes</v>
          </cell>
          <cell r="J204" t="str">
            <v>Yes</v>
          </cell>
          <cell r="K204">
            <v>1000</v>
          </cell>
          <cell r="L204">
            <v>0.5</v>
          </cell>
          <cell r="AC204">
            <v>2320</v>
          </cell>
          <cell r="AD204">
            <v>2160</v>
          </cell>
          <cell r="BQ204" t="str">
            <v>StateWater Border General Private diverters</v>
          </cell>
        </row>
        <row r="205">
          <cell r="H205" t="str">
            <v>Fixed</v>
          </cell>
          <cell r="I205" t="str">
            <v>Yes</v>
          </cell>
          <cell r="J205" t="str">
            <v>Yes</v>
          </cell>
          <cell r="K205">
            <v>1000</v>
          </cell>
          <cell r="L205">
            <v>1</v>
          </cell>
          <cell r="AC205">
            <v>2320</v>
          </cell>
          <cell r="AD205">
            <v>2160</v>
          </cell>
          <cell r="BQ205" t="str">
            <v>StateWater Border General Private diverters</v>
          </cell>
        </row>
        <row r="206">
          <cell r="H206" t="str">
            <v>Variable</v>
          </cell>
          <cell r="I206" t="str">
            <v>Yes</v>
          </cell>
          <cell r="J206" t="str">
            <v>Yes</v>
          </cell>
          <cell r="K206">
            <v>50</v>
          </cell>
          <cell r="L206">
            <v>0.5</v>
          </cell>
          <cell r="AC206">
            <v>44.75</v>
          </cell>
          <cell r="AD206">
            <v>42.25</v>
          </cell>
          <cell r="BQ206" t="str">
            <v>StateWater Border General Private diverters</v>
          </cell>
        </row>
        <row r="207">
          <cell r="H207" t="str">
            <v>Variable</v>
          </cell>
          <cell r="I207" t="str">
            <v>Yes</v>
          </cell>
          <cell r="J207" t="str">
            <v>Yes</v>
          </cell>
          <cell r="K207">
            <v>50</v>
          </cell>
          <cell r="L207">
            <v>1</v>
          </cell>
          <cell r="AC207">
            <v>89.5</v>
          </cell>
          <cell r="AD207">
            <v>84.5</v>
          </cell>
          <cell r="BQ207" t="str">
            <v>StateWater Border General Private diverters</v>
          </cell>
        </row>
        <row r="208">
          <cell r="H208" t="str">
            <v>Variable</v>
          </cell>
          <cell r="I208" t="str">
            <v>Yes</v>
          </cell>
          <cell r="J208" t="str">
            <v>Yes</v>
          </cell>
          <cell r="K208">
            <v>250</v>
          </cell>
          <cell r="L208">
            <v>0.5</v>
          </cell>
          <cell r="AC208">
            <v>223.75</v>
          </cell>
          <cell r="AD208">
            <v>211.25</v>
          </cell>
          <cell r="BQ208" t="str">
            <v>StateWater Border General Private diverters</v>
          </cell>
        </row>
        <row r="209">
          <cell r="H209" t="str">
            <v>Variable</v>
          </cell>
          <cell r="I209" t="str">
            <v>Yes</v>
          </cell>
          <cell r="J209" t="str">
            <v>Yes</v>
          </cell>
          <cell r="K209">
            <v>250</v>
          </cell>
          <cell r="L209">
            <v>1</v>
          </cell>
          <cell r="AC209">
            <v>447.5</v>
          </cell>
          <cell r="AD209">
            <v>422.5</v>
          </cell>
          <cell r="BQ209" t="str">
            <v>StateWater Border General Private diverters</v>
          </cell>
        </row>
        <row r="210">
          <cell r="H210" t="str">
            <v>Variable</v>
          </cell>
          <cell r="I210" t="str">
            <v>Yes</v>
          </cell>
          <cell r="J210" t="str">
            <v>Yes</v>
          </cell>
          <cell r="K210">
            <v>1000</v>
          </cell>
          <cell r="L210">
            <v>0.5</v>
          </cell>
          <cell r="AC210">
            <v>895</v>
          </cell>
          <cell r="AD210">
            <v>845</v>
          </cell>
          <cell r="BQ210" t="str">
            <v>StateWater Border General Private diverters</v>
          </cell>
        </row>
        <row r="211">
          <cell r="H211" t="str">
            <v>Variable</v>
          </cell>
          <cell r="I211" t="str">
            <v>Yes</v>
          </cell>
          <cell r="J211" t="str">
            <v>Yes</v>
          </cell>
          <cell r="K211">
            <v>1000</v>
          </cell>
          <cell r="L211">
            <v>1</v>
          </cell>
          <cell r="AC211">
            <v>1790</v>
          </cell>
          <cell r="AD211">
            <v>1690</v>
          </cell>
          <cell r="BQ211" t="str">
            <v>StateWater Border General Private diverters</v>
          </cell>
        </row>
        <row r="212">
          <cell r="H212" t="str">
            <v>Variable</v>
          </cell>
          <cell r="I212" t="str">
            <v>Yes</v>
          </cell>
          <cell r="J212" t="str">
            <v>No</v>
          </cell>
          <cell r="K212">
            <v>50</v>
          </cell>
          <cell r="L212">
            <v>1</v>
          </cell>
          <cell r="AC212">
            <v>509</v>
          </cell>
          <cell r="AD212">
            <v>531.5</v>
          </cell>
          <cell r="BQ212" t="str">
            <v>StateWater Border General Private diverters</v>
          </cell>
        </row>
        <row r="213">
          <cell r="H213" t="str">
            <v>Variable</v>
          </cell>
          <cell r="I213" t="str">
            <v>Yes</v>
          </cell>
          <cell r="J213" t="str">
            <v>No</v>
          </cell>
          <cell r="K213">
            <v>50</v>
          </cell>
          <cell r="L213">
            <v>0.5</v>
          </cell>
          <cell r="AC213">
            <v>254.5</v>
          </cell>
          <cell r="AD213">
            <v>265.75</v>
          </cell>
          <cell r="BQ213" t="str">
            <v>StateWater Border General Private diverters</v>
          </cell>
        </row>
        <row r="214">
          <cell r="H214" t="str">
            <v>Variable</v>
          </cell>
          <cell r="I214" t="str">
            <v>Yes</v>
          </cell>
          <cell r="J214" t="str">
            <v>No</v>
          </cell>
          <cell r="K214">
            <v>250</v>
          </cell>
          <cell r="L214">
            <v>1</v>
          </cell>
          <cell r="AC214">
            <v>2545</v>
          </cell>
          <cell r="AD214">
            <v>2657.5</v>
          </cell>
          <cell r="BQ214" t="str">
            <v>StateWater Border General Private diverters</v>
          </cell>
        </row>
        <row r="215">
          <cell r="H215" t="str">
            <v>Variable</v>
          </cell>
          <cell r="I215" t="str">
            <v>Yes</v>
          </cell>
          <cell r="J215" t="str">
            <v>No</v>
          </cell>
          <cell r="K215">
            <v>250</v>
          </cell>
          <cell r="L215">
            <v>0.5</v>
          </cell>
          <cell r="AC215">
            <v>1272.5</v>
          </cell>
          <cell r="AD215">
            <v>1328.75</v>
          </cell>
          <cell r="BQ215" t="str">
            <v>StateWater Border General Private diverters</v>
          </cell>
        </row>
        <row r="216">
          <cell r="H216" t="str">
            <v>Variable</v>
          </cell>
          <cell r="I216" t="str">
            <v>Yes</v>
          </cell>
          <cell r="J216" t="str">
            <v>No</v>
          </cell>
          <cell r="K216">
            <v>1000</v>
          </cell>
          <cell r="L216">
            <v>1</v>
          </cell>
          <cell r="AC216">
            <v>10180</v>
          </cell>
          <cell r="AD216">
            <v>10630</v>
          </cell>
          <cell r="BQ216" t="str">
            <v>StateWater Border General Private diverters</v>
          </cell>
        </row>
        <row r="217">
          <cell r="H217" t="str">
            <v>Variable</v>
          </cell>
          <cell r="I217" t="str">
            <v>Yes</v>
          </cell>
          <cell r="J217" t="str">
            <v>No</v>
          </cell>
          <cell r="K217">
            <v>1000</v>
          </cell>
          <cell r="L217">
            <v>0.5</v>
          </cell>
          <cell r="AC217">
            <v>5090</v>
          </cell>
          <cell r="AD217">
            <v>5315</v>
          </cell>
          <cell r="BQ217" t="str">
            <v>StateWater Border General Private diverters</v>
          </cell>
        </row>
        <row r="218">
          <cell r="H218" t="str">
            <v>Fixed</v>
          </cell>
          <cell r="I218" t="str">
            <v>Yes</v>
          </cell>
          <cell r="J218" t="str">
            <v>No</v>
          </cell>
          <cell r="K218">
            <v>20000</v>
          </cell>
          <cell r="L218">
            <v>0.5</v>
          </cell>
          <cell r="AC218">
            <v>0</v>
          </cell>
          <cell r="AD218">
            <v>0</v>
          </cell>
          <cell r="BQ218" t="str">
            <v>StateWater Border High  Other bulk water customers</v>
          </cell>
        </row>
        <row r="219">
          <cell r="H219" t="str">
            <v>Fixed</v>
          </cell>
          <cell r="I219" t="str">
            <v>Yes</v>
          </cell>
          <cell r="J219" t="str">
            <v>No</v>
          </cell>
          <cell r="K219">
            <v>20000</v>
          </cell>
          <cell r="L219">
            <v>1</v>
          </cell>
          <cell r="AC219">
            <v>0</v>
          </cell>
          <cell r="AD219">
            <v>0</v>
          </cell>
          <cell r="BQ219" t="str">
            <v>StateWater Border High  Other bulk water customers</v>
          </cell>
        </row>
        <row r="220">
          <cell r="H220" t="str">
            <v>Fixed</v>
          </cell>
          <cell r="I220" t="str">
            <v>Yes</v>
          </cell>
          <cell r="J220" t="str">
            <v>No</v>
          </cell>
          <cell r="K220">
            <v>100000</v>
          </cell>
          <cell r="L220">
            <v>0.5</v>
          </cell>
          <cell r="AC220">
            <v>0</v>
          </cell>
          <cell r="AD220">
            <v>0</v>
          </cell>
          <cell r="BQ220" t="str">
            <v>StateWater Border High  Other bulk water customers</v>
          </cell>
        </row>
        <row r="221">
          <cell r="H221" t="str">
            <v>Fixed</v>
          </cell>
          <cell r="I221" t="str">
            <v>Yes</v>
          </cell>
          <cell r="J221" t="str">
            <v>No</v>
          </cell>
          <cell r="K221">
            <v>100000</v>
          </cell>
          <cell r="L221">
            <v>1</v>
          </cell>
          <cell r="AC221">
            <v>0</v>
          </cell>
          <cell r="AD221">
            <v>0</v>
          </cell>
          <cell r="BQ221" t="str">
            <v>StateWater Border High  Other bulk water customers</v>
          </cell>
        </row>
        <row r="222">
          <cell r="H222" t="str">
            <v>Fixed</v>
          </cell>
          <cell r="I222" t="str">
            <v>Yes</v>
          </cell>
          <cell r="J222" t="str">
            <v>Yes</v>
          </cell>
          <cell r="K222">
            <v>20000</v>
          </cell>
          <cell r="L222">
            <v>0.5</v>
          </cell>
          <cell r="AC222">
            <v>0</v>
          </cell>
          <cell r="AD222">
            <v>0</v>
          </cell>
          <cell r="BQ222" t="str">
            <v>StateWater Border High  Other bulk water customers</v>
          </cell>
        </row>
        <row r="223">
          <cell r="H223" t="str">
            <v>Fixed</v>
          </cell>
          <cell r="I223" t="str">
            <v>Yes</v>
          </cell>
          <cell r="J223" t="str">
            <v>Yes</v>
          </cell>
          <cell r="K223">
            <v>20000</v>
          </cell>
          <cell r="L223">
            <v>1</v>
          </cell>
          <cell r="AC223">
            <v>0</v>
          </cell>
          <cell r="AD223">
            <v>0</v>
          </cell>
          <cell r="BQ223" t="str">
            <v>StateWater Border High  Other bulk water customers</v>
          </cell>
        </row>
        <row r="224">
          <cell r="H224" t="str">
            <v>Fixed</v>
          </cell>
          <cell r="I224" t="str">
            <v>Yes</v>
          </cell>
          <cell r="J224" t="str">
            <v>Yes</v>
          </cell>
          <cell r="K224">
            <v>100000</v>
          </cell>
          <cell r="L224">
            <v>0.5</v>
          </cell>
          <cell r="AC224">
            <v>0</v>
          </cell>
          <cell r="AD224">
            <v>0</v>
          </cell>
          <cell r="BQ224" t="str">
            <v>StateWater Border High  Other bulk water customers</v>
          </cell>
        </row>
        <row r="225">
          <cell r="H225" t="str">
            <v>Fixed</v>
          </cell>
          <cell r="I225" t="str">
            <v>Yes</v>
          </cell>
          <cell r="J225" t="str">
            <v>Yes</v>
          </cell>
          <cell r="K225">
            <v>100000</v>
          </cell>
          <cell r="L225">
            <v>1</v>
          </cell>
          <cell r="AC225">
            <v>0</v>
          </cell>
          <cell r="AD225">
            <v>0</v>
          </cell>
          <cell r="BQ225" t="str">
            <v>StateWater Border High  Other bulk water customers</v>
          </cell>
        </row>
        <row r="226">
          <cell r="H226" t="str">
            <v>Variable</v>
          </cell>
          <cell r="I226" t="str">
            <v>Yes</v>
          </cell>
          <cell r="J226" t="str">
            <v>Yes</v>
          </cell>
          <cell r="K226">
            <v>20000</v>
          </cell>
          <cell r="L226">
            <v>0.5</v>
          </cell>
          <cell r="AC226">
            <v>0</v>
          </cell>
          <cell r="AD226">
            <v>0</v>
          </cell>
          <cell r="BQ226" t="str">
            <v>StateWater Border High  Other bulk water customers</v>
          </cell>
        </row>
        <row r="227">
          <cell r="H227" t="str">
            <v>Variable</v>
          </cell>
          <cell r="I227" t="str">
            <v>Yes</v>
          </cell>
          <cell r="J227" t="str">
            <v>Yes</v>
          </cell>
          <cell r="K227">
            <v>20000</v>
          </cell>
          <cell r="L227">
            <v>1</v>
          </cell>
          <cell r="AC227">
            <v>0</v>
          </cell>
          <cell r="AD227">
            <v>0</v>
          </cell>
          <cell r="BQ227" t="str">
            <v>StateWater Border High  Other bulk water customers</v>
          </cell>
        </row>
        <row r="228">
          <cell r="H228" t="str">
            <v>Variable</v>
          </cell>
          <cell r="I228" t="str">
            <v>Yes</v>
          </cell>
          <cell r="J228" t="str">
            <v>Yes</v>
          </cell>
          <cell r="K228">
            <v>100000</v>
          </cell>
          <cell r="L228">
            <v>0.5</v>
          </cell>
          <cell r="AC228">
            <v>0</v>
          </cell>
          <cell r="AD228">
            <v>0</v>
          </cell>
          <cell r="BQ228" t="str">
            <v>StateWater Border High  Other bulk water customers</v>
          </cell>
        </row>
        <row r="229">
          <cell r="H229" t="str">
            <v>Variable</v>
          </cell>
          <cell r="I229" t="str">
            <v>Yes</v>
          </cell>
          <cell r="J229" t="str">
            <v>Yes</v>
          </cell>
          <cell r="K229">
            <v>100000</v>
          </cell>
          <cell r="L229">
            <v>1</v>
          </cell>
          <cell r="AC229">
            <v>0</v>
          </cell>
          <cell r="AD229">
            <v>0</v>
          </cell>
          <cell r="BQ229" t="str">
            <v>StateWater Border High  Other bulk water customers</v>
          </cell>
        </row>
        <row r="230">
          <cell r="H230" t="str">
            <v>Variable</v>
          </cell>
          <cell r="I230" t="str">
            <v>Yes</v>
          </cell>
          <cell r="J230" t="str">
            <v>No</v>
          </cell>
          <cell r="K230">
            <v>20000</v>
          </cell>
          <cell r="L230">
            <v>0.5</v>
          </cell>
          <cell r="AC230">
            <v>0</v>
          </cell>
          <cell r="AD230">
            <v>0</v>
          </cell>
          <cell r="BQ230" t="str">
            <v>StateWater Border High  Other bulk water customers</v>
          </cell>
        </row>
        <row r="231">
          <cell r="H231" t="str">
            <v>Variable</v>
          </cell>
          <cell r="I231" t="str">
            <v>Yes</v>
          </cell>
          <cell r="J231" t="str">
            <v>No</v>
          </cell>
          <cell r="K231">
            <v>20000</v>
          </cell>
          <cell r="L231">
            <v>1</v>
          </cell>
          <cell r="AC231">
            <v>0</v>
          </cell>
          <cell r="AD231">
            <v>0</v>
          </cell>
          <cell r="BQ231" t="str">
            <v>StateWater Border High  Other bulk water customers</v>
          </cell>
        </row>
        <row r="232">
          <cell r="H232" t="str">
            <v>Variable</v>
          </cell>
          <cell r="I232" t="str">
            <v>Yes</v>
          </cell>
          <cell r="J232" t="str">
            <v>No</v>
          </cell>
          <cell r="K232">
            <v>100000</v>
          </cell>
          <cell r="L232">
            <v>0.5</v>
          </cell>
          <cell r="AC232">
            <v>0</v>
          </cell>
          <cell r="AD232">
            <v>0</v>
          </cell>
          <cell r="BQ232" t="str">
            <v>StateWater Border High  Other bulk water customers</v>
          </cell>
        </row>
        <row r="233">
          <cell r="H233" t="str">
            <v>Variable</v>
          </cell>
          <cell r="I233" t="str">
            <v>Yes</v>
          </cell>
          <cell r="J233" t="str">
            <v>No</v>
          </cell>
          <cell r="K233">
            <v>100000</v>
          </cell>
          <cell r="L233">
            <v>1</v>
          </cell>
          <cell r="AC233">
            <v>0</v>
          </cell>
          <cell r="AD233">
            <v>0</v>
          </cell>
          <cell r="BQ233" t="str">
            <v>StateWater Border High  Other bulk water customers</v>
          </cell>
        </row>
        <row r="234">
          <cell r="H234" t="str">
            <v>Fixed</v>
          </cell>
          <cell r="I234" t="str">
            <v>Yes</v>
          </cell>
          <cell r="J234" t="str">
            <v>No</v>
          </cell>
          <cell r="K234">
            <v>50</v>
          </cell>
          <cell r="L234">
            <v>1</v>
          </cell>
          <cell r="AC234">
            <v>560</v>
          </cell>
          <cell r="AD234">
            <v>556</v>
          </cell>
          <cell r="BQ234" t="str">
            <v>StateWater Border High  Private diverters</v>
          </cell>
        </row>
        <row r="235">
          <cell r="H235" t="str">
            <v>Fixed</v>
          </cell>
          <cell r="I235" t="str">
            <v>Yes</v>
          </cell>
          <cell r="J235" t="str">
            <v>No</v>
          </cell>
          <cell r="K235">
            <v>50</v>
          </cell>
          <cell r="L235">
            <v>0.5</v>
          </cell>
          <cell r="AC235">
            <v>560</v>
          </cell>
          <cell r="AD235">
            <v>556</v>
          </cell>
          <cell r="BQ235" t="str">
            <v>StateWater Border High  Private diverters</v>
          </cell>
        </row>
        <row r="236">
          <cell r="H236" t="str">
            <v>Fixed</v>
          </cell>
          <cell r="I236" t="str">
            <v>Yes</v>
          </cell>
          <cell r="J236" t="str">
            <v>No</v>
          </cell>
          <cell r="K236">
            <v>250</v>
          </cell>
          <cell r="L236">
            <v>1</v>
          </cell>
          <cell r="AC236">
            <v>2800</v>
          </cell>
          <cell r="AD236">
            <v>2780</v>
          </cell>
          <cell r="BQ236" t="str">
            <v>StateWater Border High  Private diverters</v>
          </cell>
        </row>
        <row r="237">
          <cell r="H237" t="str">
            <v>Fixed</v>
          </cell>
          <cell r="I237" t="str">
            <v>Yes</v>
          </cell>
          <cell r="J237" t="str">
            <v>No</v>
          </cell>
          <cell r="K237">
            <v>250</v>
          </cell>
          <cell r="L237">
            <v>0.5</v>
          </cell>
          <cell r="AC237">
            <v>2800</v>
          </cell>
          <cell r="AD237">
            <v>2780</v>
          </cell>
          <cell r="BQ237" t="str">
            <v>StateWater Border High  Private diverters</v>
          </cell>
        </row>
        <row r="238">
          <cell r="H238" t="str">
            <v>Fixed</v>
          </cell>
          <cell r="I238" t="str">
            <v>Yes</v>
          </cell>
          <cell r="J238" t="str">
            <v>No</v>
          </cell>
          <cell r="K238">
            <v>1000</v>
          </cell>
          <cell r="L238">
            <v>1</v>
          </cell>
          <cell r="AC238">
            <v>11200</v>
          </cell>
          <cell r="AD238">
            <v>11120</v>
          </cell>
          <cell r="BQ238" t="str">
            <v>StateWater Border High  Private diverters</v>
          </cell>
        </row>
        <row r="239">
          <cell r="H239" t="str">
            <v>Fixed</v>
          </cell>
          <cell r="I239" t="str">
            <v>Yes</v>
          </cell>
          <cell r="J239" t="str">
            <v>No</v>
          </cell>
          <cell r="K239">
            <v>1000</v>
          </cell>
          <cell r="L239">
            <v>0.5</v>
          </cell>
          <cell r="AC239">
            <v>11200</v>
          </cell>
          <cell r="AD239">
            <v>11120</v>
          </cell>
          <cell r="BQ239" t="str">
            <v>StateWater Border High  Private diverters</v>
          </cell>
        </row>
        <row r="240">
          <cell r="H240" t="str">
            <v>Fixed</v>
          </cell>
          <cell r="I240" t="str">
            <v>Yes</v>
          </cell>
          <cell r="J240" t="str">
            <v>Yes</v>
          </cell>
          <cell r="K240">
            <v>50</v>
          </cell>
          <cell r="L240">
            <v>0.5</v>
          </cell>
          <cell r="AC240">
            <v>115.99999999999999</v>
          </cell>
          <cell r="AD240">
            <v>108</v>
          </cell>
          <cell r="BQ240" t="str">
            <v>StateWater Border High  Private diverters</v>
          </cell>
        </row>
        <row r="241">
          <cell r="H241" t="str">
            <v>Fixed</v>
          </cell>
          <cell r="I241" t="str">
            <v>Yes</v>
          </cell>
          <cell r="J241" t="str">
            <v>Yes</v>
          </cell>
          <cell r="K241">
            <v>50</v>
          </cell>
          <cell r="L241">
            <v>1</v>
          </cell>
          <cell r="AC241">
            <v>115.99999999999999</v>
          </cell>
          <cell r="AD241">
            <v>108</v>
          </cell>
          <cell r="BQ241" t="str">
            <v>StateWater Border High  Private diverters</v>
          </cell>
        </row>
        <row r="242">
          <cell r="H242" t="str">
            <v>Fixed</v>
          </cell>
          <cell r="I242" t="str">
            <v>Yes</v>
          </cell>
          <cell r="J242" t="str">
            <v>Yes</v>
          </cell>
          <cell r="K242">
            <v>250</v>
          </cell>
          <cell r="L242">
            <v>0.5</v>
          </cell>
          <cell r="AC242">
            <v>580</v>
          </cell>
          <cell r="AD242">
            <v>540</v>
          </cell>
          <cell r="BQ242" t="str">
            <v>StateWater Border High  Private diverters</v>
          </cell>
        </row>
        <row r="243">
          <cell r="H243" t="str">
            <v>Fixed</v>
          </cell>
          <cell r="I243" t="str">
            <v>Yes</v>
          </cell>
          <cell r="J243" t="str">
            <v>Yes</v>
          </cell>
          <cell r="K243">
            <v>250</v>
          </cell>
          <cell r="L243">
            <v>1</v>
          </cell>
          <cell r="AC243">
            <v>580</v>
          </cell>
          <cell r="AD243">
            <v>540</v>
          </cell>
          <cell r="BQ243" t="str">
            <v>StateWater Border High  Private diverters</v>
          </cell>
        </row>
        <row r="244">
          <cell r="H244" t="str">
            <v>Fixed</v>
          </cell>
          <cell r="I244" t="str">
            <v>Yes</v>
          </cell>
          <cell r="J244" t="str">
            <v>Yes</v>
          </cell>
          <cell r="K244">
            <v>1000</v>
          </cell>
          <cell r="L244">
            <v>0.5</v>
          </cell>
          <cell r="AC244">
            <v>2320</v>
          </cell>
          <cell r="AD244">
            <v>2160</v>
          </cell>
          <cell r="BQ244" t="str">
            <v>StateWater Border High  Private diverters</v>
          </cell>
        </row>
        <row r="245">
          <cell r="H245" t="str">
            <v>Fixed</v>
          </cell>
          <cell r="I245" t="str">
            <v>Yes</v>
          </cell>
          <cell r="J245" t="str">
            <v>Yes</v>
          </cell>
          <cell r="K245">
            <v>1000</v>
          </cell>
          <cell r="L245">
            <v>1</v>
          </cell>
          <cell r="AC245">
            <v>2320</v>
          </cell>
          <cell r="AD245">
            <v>2160</v>
          </cell>
          <cell r="BQ245" t="str">
            <v>StateWater Border High  Private diverters</v>
          </cell>
        </row>
        <row r="246">
          <cell r="H246" t="str">
            <v>Variable</v>
          </cell>
          <cell r="I246" t="str">
            <v>Yes</v>
          </cell>
          <cell r="J246" t="str">
            <v>Yes</v>
          </cell>
          <cell r="K246">
            <v>50</v>
          </cell>
          <cell r="L246">
            <v>0.5</v>
          </cell>
          <cell r="AC246">
            <v>44.75</v>
          </cell>
          <cell r="AD246">
            <v>42.25</v>
          </cell>
          <cell r="BQ246" t="str">
            <v>StateWater Border High  Private diverters</v>
          </cell>
        </row>
        <row r="247">
          <cell r="H247" t="str">
            <v>Variable</v>
          </cell>
          <cell r="I247" t="str">
            <v>Yes</v>
          </cell>
          <cell r="J247" t="str">
            <v>Yes</v>
          </cell>
          <cell r="K247">
            <v>50</v>
          </cell>
          <cell r="L247">
            <v>1</v>
          </cell>
          <cell r="AC247">
            <v>89.5</v>
          </cell>
          <cell r="AD247">
            <v>84.5</v>
          </cell>
          <cell r="BQ247" t="str">
            <v>StateWater Border High  Private diverters</v>
          </cell>
        </row>
        <row r="248">
          <cell r="H248" t="str">
            <v>Variable</v>
          </cell>
          <cell r="I248" t="str">
            <v>Yes</v>
          </cell>
          <cell r="J248" t="str">
            <v>Yes</v>
          </cell>
          <cell r="K248">
            <v>250</v>
          </cell>
          <cell r="L248">
            <v>0.5</v>
          </cell>
          <cell r="AC248">
            <v>223.75</v>
          </cell>
          <cell r="AD248">
            <v>211.25</v>
          </cell>
          <cell r="BQ248" t="str">
            <v>StateWater Border High  Private diverters</v>
          </cell>
        </row>
        <row r="249">
          <cell r="H249" t="str">
            <v>Variable</v>
          </cell>
          <cell r="I249" t="str">
            <v>Yes</v>
          </cell>
          <cell r="J249" t="str">
            <v>Yes</v>
          </cell>
          <cell r="K249">
            <v>250</v>
          </cell>
          <cell r="L249">
            <v>1</v>
          </cell>
          <cell r="AC249">
            <v>447.5</v>
          </cell>
          <cell r="AD249">
            <v>422.5</v>
          </cell>
          <cell r="BQ249" t="str">
            <v>StateWater Border High  Private diverters</v>
          </cell>
        </row>
        <row r="250">
          <cell r="H250" t="str">
            <v>Variable</v>
          </cell>
          <cell r="I250" t="str">
            <v>Yes</v>
          </cell>
          <cell r="J250" t="str">
            <v>Yes</v>
          </cell>
          <cell r="K250">
            <v>1000</v>
          </cell>
          <cell r="L250">
            <v>0.5</v>
          </cell>
          <cell r="AC250">
            <v>895</v>
          </cell>
          <cell r="AD250">
            <v>845</v>
          </cell>
          <cell r="BQ250" t="str">
            <v>StateWater Border High  Private diverters</v>
          </cell>
        </row>
        <row r="251">
          <cell r="H251" t="str">
            <v>Variable</v>
          </cell>
          <cell r="I251" t="str">
            <v>Yes</v>
          </cell>
          <cell r="J251" t="str">
            <v>Yes</v>
          </cell>
          <cell r="K251">
            <v>1000</v>
          </cell>
          <cell r="L251">
            <v>1</v>
          </cell>
          <cell r="AC251">
            <v>1790</v>
          </cell>
          <cell r="AD251">
            <v>1690</v>
          </cell>
          <cell r="BQ251" t="str">
            <v>StateWater Border High  Private diverters</v>
          </cell>
        </row>
        <row r="252">
          <cell r="H252" t="str">
            <v>Variable</v>
          </cell>
          <cell r="I252" t="str">
            <v>Yes</v>
          </cell>
          <cell r="J252" t="str">
            <v>No</v>
          </cell>
          <cell r="K252">
            <v>50</v>
          </cell>
          <cell r="L252">
            <v>1</v>
          </cell>
          <cell r="AC252">
            <v>509</v>
          </cell>
          <cell r="AD252">
            <v>531.5</v>
          </cell>
          <cell r="BQ252" t="str">
            <v>StateWater Border High  Private diverters</v>
          </cell>
        </row>
        <row r="253">
          <cell r="H253" t="str">
            <v>Variable</v>
          </cell>
          <cell r="I253" t="str">
            <v>Yes</v>
          </cell>
          <cell r="J253" t="str">
            <v>No</v>
          </cell>
          <cell r="K253">
            <v>50</v>
          </cell>
          <cell r="L253">
            <v>0.5</v>
          </cell>
          <cell r="AC253">
            <v>254.5</v>
          </cell>
          <cell r="AD253">
            <v>265.75</v>
          </cell>
          <cell r="BQ253" t="str">
            <v>StateWater Border High  Private diverters</v>
          </cell>
        </row>
        <row r="254">
          <cell r="H254" t="str">
            <v>Variable</v>
          </cell>
          <cell r="I254" t="str">
            <v>Yes</v>
          </cell>
          <cell r="J254" t="str">
            <v>No</v>
          </cell>
          <cell r="K254">
            <v>250</v>
          </cell>
          <cell r="L254">
            <v>1</v>
          </cell>
          <cell r="AC254">
            <v>2545</v>
          </cell>
          <cell r="AD254">
            <v>2657.5</v>
          </cell>
          <cell r="BQ254" t="str">
            <v>StateWater Border High  Private diverters</v>
          </cell>
        </row>
        <row r="255">
          <cell r="H255" t="str">
            <v>Variable</v>
          </cell>
          <cell r="I255" t="str">
            <v>Yes</v>
          </cell>
          <cell r="J255" t="str">
            <v>No</v>
          </cell>
          <cell r="K255">
            <v>250</v>
          </cell>
          <cell r="L255">
            <v>0.5</v>
          </cell>
          <cell r="AC255">
            <v>1272.5</v>
          </cell>
          <cell r="AD255">
            <v>1328.75</v>
          </cell>
          <cell r="BQ255" t="str">
            <v>StateWater Border High  Private diverters</v>
          </cell>
        </row>
        <row r="256">
          <cell r="H256" t="str">
            <v>Variable</v>
          </cell>
          <cell r="I256" t="str">
            <v>Yes</v>
          </cell>
          <cell r="J256" t="str">
            <v>No</v>
          </cell>
          <cell r="K256">
            <v>1000</v>
          </cell>
          <cell r="L256">
            <v>1</v>
          </cell>
          <cell r="AC256">
            <v>10180</v>
          </cell>
          <cell r="AD256">
            <v>10630</v>
          </cell>
          <cell r="BQ256" t="str">
            <v>StateWater Border High  Private diverters</v>
          </cell>
        </row>
        <row r="257">
          <cell r="H257" t="str">
            <v>Variable</v>
          </cell>
          <cell r="I257" t="str">
            <v>Yes</v>
          </cell>
          <cell r="J257" t="str">
            <v>No</v>
          </cell>
          <cell r="K257">
            <v>1000</v>
          </cell>
          <cell r="L257">
            <v>0.5</v>
          </cell>
          <cell r="AC257">
            <v>5090</v>
          </cell>
          <cell r="AD257">
            <v>5315</v>
          </cell>
          <cell r="BQ257" t="str">
            <v>StateWater Border High  Private diverters</v>
          </cell>
        </row>
        <row r="258">
          <cell r="H258" t="str">
            <v>Fixed</v>
          </cell>
          <cell r="I258" t="str">
            <v>Yes</v>
          </cell>
          <cell r="J258" t="str">
            <v>No</v>
          </cell>
          <cell r="K258">
            <v>20000</v>
          </cell>
          <cell r="L258">
            <v>0.5</v>
          </cell>
          <cell r="AC258">
            <v>0</v>
          </cell>
          <cell r="AD258">
            <v>0</v>
          </cell>
          <cell r="BQ258" t="str">
            <v>StateWater Gwydir General Other bulk water customers</v>
          </cell>
        </row>
        <row r="259">
          <cell r="H259" t="str">
            <v>Fixed</v>
          </cell>
          <cell r="I259" t="str">
            <v>Yes</v>
          </cell>
          <cell r="J259" t="str">
            <v>No</v>
          </cell>
          <cell r="K259">
            <v>20000</v>
          </cell>
          <cell r="L259">
            <v>1</v>
          </cell>
          <cell r="AC259">
            <v>0</v>
          </cell>
          <cell r="AD259">
            <v>0</v>
          </cell>
          <cell r="BQ259" t="str">
            <v>StateWater Gwydir General Other bulk water customers</v>
          </cell>
        </row>
        <row r="260">
          <cell r="H260" t="str">
            <v>Fixed</v>
          </cell>
          <cell r="I260" t="str">
            <v>Yes</v>
          </cell>
          <cell r="J260" t="str">
            <v>No</v>
          </cell>
          <cell r="K260">
            <v>100000</v>
          </cell>
          <cell r="L260">
            <v>0.5</v>
          </cell>
          <cell r="AC260">
            <v>0</v>
          </cell>
          <cell r="AD260">
            <v>0</v>
          </cell>
          <cell r="BQ260" t="str">
            <v>StateWater Gwydir General Other bulk water customers</v>
          </cell>
        </row>
        <row r="261">
          <cell r="H261" t="str">
            <v>Fixed</v>
          </cell>
          <cell r="I261" t="str">
            <v>Yes</v>
          </cell>
          <cell r="J261" t="str">
            <v>No</v>
          </cell>
          <cell r="K261">
            <v>100000</v>
          </cell>
          <cell r="L261">
            <v>1</v>
          </cell>
          <cell r="AC261">
            <v>0</v>
          </cell>
          <cell r="AD261">
            <v>0</v>
          </cell>
          <cell r="BQ261" t="str">
            <v>StateWater Gwydir General Other bulk water customers</v>
          </cell>
        </row>
        <row r="262">
          <cell r="H262" t="str">
            <v>Fixed</v>
          </cell>
          <cell r="I262" t="str">
            <v>Yes</v>
          </cell>
          <cell r="J262" t="str">
            <v>Yes</v>
          </cell>
          <cell r="K262">
            <v>20000</v>
          </cell>
          <cell r="L262">
            <v>0.5</v>
          </cell>
          <cell r="AC262">
            <v>0</v>
          </cell>
          <cell r="AD262">
            <v>0</v>
          </cell>
          <cell r="BQ262" t="str">
            <v>StateWater Gwydir General Other bulk water customers</v>
          </cell>
        </row>
        <row r="263">
          <cell r="H263" t="str">
            <v>Fixed</v>
          </cell>
          <cell r="I263" t="str">
            <v>Yes</v>
          </cell>
          <cell r="J263" t="str">
            <v>Yes</v>
          </cell>
          <cell r="K263">
            <v>20000</v>
          </cell>
          <cell r="L263">
            <v>1</v>
          </cell>
          <cell r="AC263">
            <v>0</v>
          </cell>
          <cell r="AD263">
            <v>0</v>
          </cell>
          <cell r="BQ263" t="str">
            <v>StateWater Gwydir General Other bulk water customers</v>
          </cell>
        </row>
        <row r="264">
          <cell r="H264" t="str">
            <v>Fixed</v>
          </cell>
          <cell r="I264" t="str">
            <v>Yes</v>
          </cell>
          <cell r="J264" t="str">
            <v>Yes</v>
          </cell>
          <cell r="K264">
            <v>100000</v>
          </cell>
          <cell r="L264">
            <v>0.5</v>
          </cell>
          <cell r="AC264">
            <v>0</v>
          </cell>
          <cell r="AD264">
            <v>0</v>
          </cell>
          <cell r="BQ264" t="str">
            <v>StateWater Gwydir General Other bulk water customers</v>
          </cell>
        </row>
        <row r="265">
          <cell r="H265" t="str">
            <v>Fixed</v>
          </cell>
          <cell r="I265" t="str">
            <v>Yes</v>
          </cell>
          <cell r="J265" t="str">
            <v>Yes</v>
          </cell>
          <cell r="K265">
            <v>100000</v>
          </cell>
          <cell r="L265">
            <v>1</v>
          </cell>
          <cell r="AC265">
            <v>0</v>
          </cell>
          <cell r="AD265">
            <v>0</v>
          </cell>
          <cell r="BQ265" t="str">
            <v>StateWater Gwydir General Other bulk water customers</v>
          </cell>
        </row>
        <row r="266">
          <cell r="H266" t="str">
            <v>Variable</v>
          </cell>
          <cell r="I266" t="str">
            <v>Yes</v>
          </cell>
          <cell r="J266" t="str">
            <v>Yes</v>
          </cell>
          <cell r="K266">
            <v>20000</v>
          </cell>
          <cell r="L266">
            <v>0.5</v>
          </cell>
          <cell r="AC266">
            <v>0</v>
          </cell>
          <cell r="AD266">
            <v>0</v>
          </cell>
          <cell r="BQ266" t="str">
            <v>StateWater Gwydir General Other bulk water customers</v>
          </cell>
        </row>
        <row r="267">
          <cell r="H267" t="str">
            <v>Variable</v>
          </cell>
          <cell r="I267" t="str">
            <v>Yes</v>
          </cell>
          <cell r="J267" t="str">
            <v>Yes</v>
          </cell>
          <cell r="K267">
            <v>20000</v>
          </cell>
          <cell r="L267">
            <v>1</v>
          </cell>
          <cell r="AC267">
            <v>0</v>
          </cell>
          <cell r="AD267">
            <v>0</v>
          </cell>
          <cell r="BQ267" t="str">
            <v>StateWater Gwydir General Other bulk water customers</v>
          </cell>
        </row>
        <row r="268">
          <cell r="H268" t="str">
            <v>Variable</v>
          </cell>
          <cell r="I268" t="str">
            <v>Yes</v>
          </cell>
          <cell r="J268" t="str">
            <v>Yes</v>
          </cell>
          <cell r="K268">
            <v>100000</v>
          </cell>
          <cell r="L268">
            <v>0.5</v>
          </cell>
          <cell r="AC268">
            <v>0</v>
          </cell>
          <cell r="AD268">
            <v>0</v>
          </cell>
          <cell r="BQ268" t="str">
            <v>StateWater Gwydir General Other bulk water customers</v>
          </cell>
        </row>
        <row r="269">
          <cell r="H269" t="str">
            <v>Variable</v>
          </cell>
          <cell r="I269" t="str">
            <v>Yes</v>
          </cell>
          <cell r="J269" t="str">
            <v>Yes</v>
          </cell>
          <cell r="K269">
            <v>100000</v>
          </cell>
          <cell r="L269">
            <v>1</v>
          </cell>
          <cell r="AC269">
            <v>0</v>
          </cell>
          <cell r="AD269">
            <v>0</v>
          </cell>
          <cell r="BQ269" t="str">
            <v>StateWater Gwydir General Other bulk water customers</v>
          </cell>
        </row>
        <row r="270">
          <cell r="H270" t="str">
            <v>Variable</v>
          </cell>
          <cell r="I270" t="str">
            <v>Yes</v>
          </cell>
          <cell r="J270" t="str">
            <v>No</v>
          </cell>
          <cell r="K270">
            <v>20000</v>
          </cell>
          <cell r="L270">
            <v>0.5</v>
          </cell>
          <cell r="AC270">
            <v>0</v>
          </cell>
          <cell r="AD270">
            <v>0</v>
          </cell>
          <cell r="BQ270" t="str">
            <v>StateWater Gwydir General Other bulk water customers</v>
          </cell>
        </row>
        <row r="271">
          <cell r="H271" t="str">
            <v>Variable</v>
          </cell>
          <cell r="I271" t="str">
            <v>Yes</v>
          </cell>
          <cell r="J271" t="str">
            <v>No</v>
          </cell>
          <cell r="K271">
            <v>20000</v>
          </cell>
          <cell r="L271">
            <v>1</v>
          </cell>
          <cell r="AC271">
            <v>0</v>
          </cell>
          <cell r="AD271">
            <v>0</v>
          </cell>
          <cell r="BQ271" t="str">
            <v>StateWater Gwydir General Other bulk water customers</v>
          </cell>
        </row>
        <row r="272">
          <cell r="H272" t="str">
            <v>Variable</v>
          </cell>
          <cell r="I272" t="str">
            <v>Yes</v>
          </cell>
          <cell r="J272" t="str">
            <v>No</v>
          </cell>
          <cell r="K272">
            <v>100000</v>
          </cell>
          <cell r="L272">
            <v>0.5</v>
          </cell>
          <cell r="AC272">
            <v>0</v>
          </cell>
          <cell r="AD272">
            <v>0</v>
          </cell>
          <cell r="BQ272" t="str">
            <v>StateWater Gwydir General Other bulk water customers</v>
          </cell>
        </row>
        <row r="273">
          <cell r="H273" t="str">
            <v>Variable</v>
          </cell>
          <cell r="I273" t="str">
            <v>Yes</v>
          </cell>
          <cell r="J273" t="str">
            <v>No</v>
          </cell>
          <cell r="K273">
            <v>100000</v>
          </cell>
          <cell r="L273">
            <v>1</v>
          </cell>
          <cell r="AC273">
            <v>0</v>
          </cell>
          <cell r="AD273">
            <v>0</v>
          </cell>
          <cell r="BQ273" t="str">
            <v>StateWater Gwydir General Other bulk water customers</v>
          </cell>
        </row>
        <row r="274">
          <cell r="H274" t="str">
            <v>Fixed</v>
          </cell>
          <cell r="I274" t="str">
            <v>Yes</v>
          </cell>
          <cell r="J274" t="str">
            <v>No</v>
          </cell>
          <cell r="K274">
            <v>50</v>
          </cell>
          <cell r="L274">
            <v>1</v>
          </cell>
          <cell r="AC274">
            <v>172</v>
          </cell>
          <cell r="AD274">
            <v>173.5</v>
          </cell>
          <cell r="BQ274" t="str">
            <v>StateWater Gwydir General Private diverters</v>
          </cell>
        </row>
        <row r="275">
          <cell r="H275" t="str">
            <v>Fixed</v>
          </cell>
          <cell r="I275" t="str">
            <v>Yes</v>
          </cell>
          <cell r="J275" t="str">
            <v>No</v>
          </cell>
          <cell r="K275">
            <v>50</v>
          </cell>
          <cell r="L275">
            <v>0.5</v>
          </cell>
          <cell r="AC275">
            <v>172</v>
          </cell>
          <cell r="AD275">
            <v>173.5</v>
          </cell>
          <cell r="BQ275" t="str">
            <v>StateWater Gwydir General Private diverters</v>
          </cell>
        </row>
        <row r="276">
          <cell r="H276" t="str">
            <v>Fixed</v>
          </cell>
          <cell r="I276" t="str">
            <v>Yes</v>
          </cell>
          <cell r="J276" t="str">
            <v>No</v>
          </cell>
          <cell r="K276">
            <v>250</v>
          </cell>
          <cell r="L276">
            <v>1</v>
          </cell>
          <cell r="AC276">
            <v>860</v>
          </cell>
          <cell r="AD276">
            <v>867.5</v>
          </cell>
          <cell r="BQ276" t="str">
            <v>StateWater Gwydir General Private diverters</v>
          </cell>
        </row>
        <row r="277">
          <cell r="H277" t="str">
            <v>Fixed</v>
          </cell>
          <cell r="I277" t="str">
            <v>Yes</v>
          </cell>
          <cell r="J277" t="str">
            <v>No</v>
          </cell>
          <cell r="K277">
            <v>250</v>
          </cell>
          <cell r="L277">
            <v>0.5</v>
          </cell>
          <cell r="AC277">
            <v>860</v>
          </cell>
          <cell r="AD277">
            <v>867.5</v>
          </cell>
          <cell r="BQ277" t="str">
            <v>StateWater Gwydir General Private diverters</v>
          </cell>
        </row>
        <row r="278">
          <cell r="H278" t="str">
            <v>Fixed</v>
          </cell>
          <cell r="I278" t="str">
            <v>Yes</v>
          </cell>
          <cell r="J278" t="str">
            <v>No</v>
          </cell>
          <cell r="K278">
            <v>1000</v>
          </cell>
          <cell r="L278">
            <v>1</v>
          </cell>
          <cell r="AC278">
            <v>3440</v>
          </cell>
          <cell r="AD278">
            <v>3470</v>
          </cell>
          <cell r="BQ278" t="str">
            <v>StateWater Gwydir General Private diverters</v>
          </cell>
        </row>
        <row r="279">
          <cell r="H279" t="str">
            <v>Fixed</v>
          </cell>
          <cell r="I279" t="str">
            <v>Yes</v>
          </cell>
          <cell r="J279" t="str">
            <v>No</v>
          </cell>
          <cell r="K279">
            <v>1000</v>
          </cell>
          <cell r="L279">
            <v>0.5</v>
          </cell>
          <cell r="AC279">
            <v>3440</v>
          </cell>
          <cell r="AD279">
            <v>3470</v>
          </cell>
          <cell r="BQ279" t="str">
            <v>StateWater Gwydir General Private diverters</v>
          </cell>
        </row>
        <row r="280">
          <cell r="H280" t="str">
            <v>Fixed</v>
          </cell>
          <cell r="I280" t="str">
            <v>Yes</v>
          </cell>
          <cell r="J280" t="str">
            <v>Yes</v>
          </cell>
          <cell r="K280">
            <v>50</v>
          </cell>
          <cell r="L280">
            <v>0.5</v>
          </cell>
          <cell r="AC280">
            <v>68.5</v>
          </cell>
          <cell r="AD280">
            <v>70.5</v>
          </cell>
          <cell r="BQ280" t="str">
            <v>StateWater Gwydir General Private diverters</v>
          </cell>
        </row>
        <row r="281">
          <cell r="H281" t="str">
            <v>Fixed</v>
          </cell>
          <cell r="I281" t="str">
            <v>Yes</v>
          </cell>
          <cell r="J281" t="str">
            <v>Yes</v>
          </cell>
          <cell r="K281">
            <v>50</v>
          </cell>
          <cell r="L281">
            <v>1</v>
          </cell>
          <cell r="AC281">
            <v>68.5</v>
          </cell>
          <cell r="AD281">
            <v>70.5</v>
          </cell>
          <cell r="BQ281" t="str">
            <v>StateWater Gwydir General Private diverters</v>
          </cell>
        </row>
        <row r="282">
          <cell r="H282" t="str">
            <v>Fixed</v>
          </cell>
          <cell r="I282" t="str">
            <v>Yes</v>
          </cell>
          <cell r="J282" t="str">
            <v>Yes</v>
          </cell>
          <cell r="K282">
            <v>250</v>
          </cell>
          <cell r="L282">
            <v>0.5</v>
          </cell>
          <cell r="AC282">
            <v>342.5</v>
          </cell>
          <cell r="AD282">
            <v>352.5</v>
          </cell>
          <cell r="BQ282" t="str">
            <v>StateWater Gwydir General Private diverters</v>
          </cell>
        </row>
        <row r="283">
          <cell r="H283" t="str">
            <v>Fixed</v>
          </cell>
          <cell r="I283" t="str">
            <v>Yes</v>
          </cell>
          <cell r="J283" t="str">
            <v>Yes</v>
          </cell>
          <cell r="K283">
            <v>250</v>
          </cell>
          <cell r="L283">
            <v>1</v>
          </cell>
          <cell r="AC283">
            <v>342.5</v>
          </cell>
          <cell r="AD283">
            <v>352.5</v>
          </cell>
          <cell r="BQ283" t="str">
            <v>StateWater Gwydir General Private diverters</v>
          </cell>
        </row>
        <row r="284">
          <cell r="H284" t="str">
            <v>Fixed</v>
          </cell>
          <cell r="I284" t="str">
            <v>Yes</v>
          </cell>
          <cell r="J284" t="str">
            <v>Yes</v>
          </cell>
          <cell r="K284">
            <v>1000</v>
          </cell>
          <cell r="L284">
            <v>0.5</v>
          </cell>
          <cell r="AC284">
            <v>1370</v>
          </cell>
          <cell r="AD284">
            <v>1410</v>
          </cell>
          <cell r="BQ284" t="str">
            <v>StateWater Gwydir General Private diverters</v>
          </cell>
        </row>
        <row r="285">
          <cell r="H285" t="str">
            <v>Fixed</v>
          </cell>
          <cell r="I285" t="str">
            <v>Yes</v>
          </cell>
          <cell r="J285" t="str">
            <v>Yes</v>
          </cell>
          <cell r="K285">
            <v>1000</v>
          </cell>
          <cell r="L285">
            <v>1</v>
          </cell>
          <cell r="AC285">
            <v>1370</v>
          </cell>
          <cell r="AD285">
            <v>1410</v>
          </cell>
          <cell r="BQ285" t="str">
            <v>StateWater Gwydir General Private diverters</v>
          </cell>
        </row>
        <row r="286">
          <cell r="H286" t="str">
            <v>Variable</v>
          </cell>
          <cell r="I286" t="str">
            <v>Yes</v>
          </cell>
          <cell r="J286" t="str">
            <v>Yes</v>
          </cell>
          <cell r="K286">
            <v>50</v>
          </cell>
          <cell r="L286">
            <v>0.5</v>
          </cell>
          <cell r="AC286">
            <v>31.5</v>
          </cell>
          <cell r="AD286">
            <v>30.5</v>
          </cell>
          <cell r="BQ286" t="str">
            <v>StateWater Gwydir General Private diverters</v>
          </cell>
        </row>
        <row r="287">
          <cell r="H287" t="str">
            <v>Variable</v>
          </cell>
          <cell r="I287" t="str">
            <v>Yes</v>
          </cell>
          <cell r="J287" t="str">
            <v>Yes</v>
          </cell>
          <cell r="K287">
            <v>50</v>
          </cell>
          <cell r="L287">
            <v>1</v>
          </cell>
          <cell r="AC287">
            <v>63</v>
          </cell>
          <cell r="AD287">
            <v>61</v>
          </cell>
          <cell r="BQ287" t="str">
            <v>StateWater Gwydir General Private diverters</v>
          </cell>
        </row>
        <row r="288">
          <cell r="H288" t="str">
            <v>Variable</v>
          </cell>
          <cell r="I288" t="str">
            <v>Yes</v>
          </cell>
          <cell r="J288" t="str">
            <v>Yes</v>
          </cell>
          <cell r="K288">
            <v>250</v>
          </cell>
          <cell r="L288">
            <v>0.5</v>
          </cell>
          <cell r="AC288">
            <v>157.5</v>
          </cell>
          <cell r="AD288">
            <v>152.5</v>
          </cell>
          <cell r="BQ288" t="str">
            <v>StateWater Gwydir General Private diverters</v>
          </cell>
        </row>
        <row r="289">
          <cell r="H289" t="str">
            <v>Variable</v>
          </cell>
          <cell r="I289" t="str">
            <v>Yes</v>
          </cell>
          <cell r="J289" t="str">
            <v>Yes</v>
          </cell>
          <cell r="K289">
            <v>250</v>
          </cell>
          <cell r="L289">
            <v>1</v>
          </cell>
          <cell r="AC289">
            <v>315</v>
          </cell>
          <cell r="AD289">
            <v>305</v>
          </cell>
          <cell r="BQ289" t="str">
            <v>StateWater Gwydir General Private diverters</v>
          </cell>
        </row>
        <row r="290">
          <cell r="H290" t="str">
            <v>Variable</v>
          </cell>
          <cell r="I290" t="str">
            <v>Yes</v>
          </cell>
          <cell r="J290" t="str">
            <v>Yes</v>
          </cell>
          <cell r="K290">
            <v>1000</v>
          </cell>
          <cell r="L290">
            <v>0.5</v>
          </cell>
          <cell r="AC290">
            <v>630</v>
          </cell>
          <cell r="AD290">
            <v>610</v>
          </cell>
          <cell r="BQ290" t="str">
            <v>StateWater Gwydir General Private diverters</v>
          </cell>
        </row>
        <row r="291">
          <cell r="H291" t="str">
            <v>Variable</v>
          </cell>
          <cell r="I291" t="str">
            <v>Yes</v>
          </cell>
          <cell r="J291" t="str">
            <v>Yes</v>
          </cell>
          <cell r="K291">
            <v>1000</v>
          </cell>
          <cell r="L291">
            <v>1</v>
          </cell>
          <cell r="AC291">
            <v>1260</v>
          </cell>
          <cell r="AD291">
            <v>1220</v>
          </cell>
          <cell r="BQ291" t="str">
            <v>StateWater Gwydir General Private diverters</v>
          </cell>
        </row>
        <row r="292">
          <cell r="H292" t="str">
            <v>Variable</v>
          </cell>
          <cell r="I292" t="str">
            <v>Yes</v>
          </cell>
          <cell r="J292" t="str">
            <v>No</v>
          </cell>
          <cell r="K292">
            <v>50</v>
          </cell>
          <cell r="L292">
            <v>1</v>
          </cell>
          <cell r="AC292">
            <v>594.5</v>
          </cell>
          <cell r="AD292">
            <v>606.5</v>
          </cell>
          <cell r="BQ292" t="str">
            <v>StateWater Gwydir General Private diverters</v>
          </cell>
        </row>
        <row r="293">
          <cell r="H293" t="str">
            <v>Variable</v>
          </cell>
          <cell r="I293" t="str">
            <v>Yes</v>
          </cell>
          <cell r="J293" t="str">
            <v>No</v>
          </cell>
          <cell r="K293">
            <v>50</v>
          </cell>
          <cell r="L293">
            <v>0.5</v>
          </cell>
          <cell r="AC293">
            <v>297.25</v>
          </cell>
          <cell r="AD293">
            <v>303.25</v>
          </cell>
          <cell r="BQ293" t="str">
            <v>StateWater Gwydir General Private diverters</v>
          </cell>
        </row>
        <row r="294">
          <cell r="H294" t="str">
            <v>Variable</v>
          </cell>
          <cell r="I294" t="str">
            <v>Yes</v>
          </cell>
          <cell r="J294" t="str">
            <v>No</v>
          </cell>
          <cell r="K294">
            <v>250</v>
          </cell>
          <cell r="L294">
            <v>1</v>
          </cell>
          <cell r="AC294">
            <v>2972.5</v>
          </cell>
          <cell r="AD294">
            <v>3032.5</v>
          </cell>
          <cell r="BQ294" t="str">
            <v>StateWater Gwydir General Private diverters</v>
          </cell>
        </row>
        <row r="295">
          <cell r="H295" t="str">
            <v>Variable</v>
          </cell>
          <cell r="I295" t="str">
            <v>Yes</v>
          </cell>
          <cell r="J295" t="str">
            <v>No</v>
          </cell>
          <cell r="K295">
            <v>250</v>
          </cell>
          <cell r="L295">
            <v>0.5</v>
          </cell>
          <cell r="AC295">
            <v>1486.25</v>
          </cell>
          <cell r="AD295">
            <v>1516.25</v>
          </cell>
          <cell r="BQ295" t="str">
            <v>StateWater Gwydir General Private diverters</v>
          </cell>
        </row>
        <row r="296">
          <cell r="H296" t="str">
            <v>Variable</v>
          </cell>
          <cell r="I296" t="str">
            <v>Yes</v>
          </cell>
          <cell r="J296" t="str">
            <v>No</v>
          </cell>
          <cell r="K296">
            <v>1000</v>
          </cell>
          <cell r="L296">
            <v>1</v>
          </cell>
          <cell r="AC296">
            <v>11890</v>
          </cell>
          <cell r="AD296">
            <v>12130</v>
          </cell>
          <cell r="BQ296" t="str">
            <v>StateWater Gwydir General Private diverters</v>
          </cell>
        </row>
        <row r="297">
          <cell r="H297" t="str">
            <v>Variable</v>
          </cell>
          <cell r="I297" t="str">
            <v>Yes</v>
          </cell>
          <cell r="J297" t="str">
            <v>No</v>
          </cell>
          <cell r="K297">
            <v>1000</v>
          </cell>
          <cell r="L297">
            <v>0.5</v>
          </cell>
          <cell r="AC297">
            <v>5945</v>
          </cell>
          <cell r="AD297">
            <v>6065</v>
          </cell>
          <cell r="BQ297" t="str">
            <v>StateWater Gwydir General Private diverters</v>
          </cell>
        </row>
        <row r="298">
          <cell r="H298" t="str">
            <v>Fixed</v>
          </cell>
          <cell r="I298" t="str">
            <v>Yes</v>
          </cell>
          <cell r="J298" t="str">
            <v>No</v>
          </cell>
          <cell r="K298">
            <v>20000</v>
          </cell>
          <cell r="L298">
            <v>0.5</v>
          </cell>
          <cell r="AC298">
            <v>0</v>
          </cell>
          <cell r="AD298">
            <v>0</v>
          </cell>
          <cell r="BQ298" t="str">
            <v>StateWater Gwydir High  Other bulk water customers</v>
          </cell>
        </row>
        <row r="299">
          <cell r="H299" t="str">
            <v>Fixed</v>
          </cell>
          <cell r="I299" t="str">
            <v>Yes</v>
          </cell>
          <cell r="J299" t="str">
            <v>No</v>
          </cell>
          <cell r="K299">
            <v>20000</v>
          </cell>
          <cell r="L299">
            <v>1</v>
          </cell>
          <cell r="AC299">
            <v>0</v>
          </cell>
          <cell r="AD299">
            <v>0</v>
          </cell>
          <cell r="BQ299" t="str">
            <v>StateWater Gwydir High  Other bulk water customers</v>
          </cell>
        </row>
        <row r="300">
          <cell r="H300" t="str">
            <v>Fixed</v>
          </cell>
          <cell r="I300" t="str">
            <v>Yes</v>
          </cell>
          <cell r="J300" t="str">
            <v>No</v>
          </cell>
          <cell r="K300">
            <v>100000</v>
          </cell>
          <cell r="L300">
            <v>0.5</v>
          </cell>
          <cell r="AC300">
            <v>0</v>
          </cell>
          <cell r="AD300">
            <v>0</v>
          </cell>
          <cell r="BQ300" t="str">
            <v>StateWater Gwydir High  Other bulk water customers</v>
          </cell>
        </row>
        <row r="301">
          <cell r="H301" t="str">
            <v>Fixed</v>
          </cell>
          <cell r="I301" t="str">
            <v>Yes</v>
          </cell>
          <cell r="J301" t="str">
            <v>No</v>
          </cell>
          <cell r="K301">
            <v>100000</v>
          </cell>
          <cell r="L301">
            <v>1</v>
          </cell>
          <cell r="AC301">
            <v>0</v>
          </cell>
          <cell r="AD301">
            <v>0</v>
          </cell>
          <cell r="BQ301" t="str">
            <v>StateWater Gwydir High  Other bulk water customers</v>
          </cell>
        </row>
        <row r="302">
          <cell r="H302" t="str">
            <v>Fixed</v>
          </cell>
          <cell r="I302" t="str">
            <v>Yes</v>
          </cell>
          <cell r="J302" t="str">
            <v>Yes</v>
          </cell>
          <cell r="K302">
            <v>20000</v>
          </cell>
          <cell r="L302">
            <v>0.5</v>
          </cell>
          <cell r="AC302">
            <v>0</v>
          </cell>
          <cell r="AD302">
            <v>0</v>
          </cell>
          <cell r="BQ302" t="str">
            <v>StateWater Gwydir High  Other bulk water customers</v>
          </cell>
        </row>
        <row r="303">
          <cell r="H303" t="str">
            <v>Fixed</v>
          </cell>
          <cell r="I303" t="str">
            <v>Yes</v>
          </cell>
          <cell r="J303" t="str">
            <v>Yes</v>
          </cell>
          <cell r="K303">
            <v>20000</v>
          </cell>
          <cell r="L303">
            <v>1</v>
          </cell>
          <cell r="AC303">
            <v>0</v>
          </cell>
          <cell r="AD303">
            <v>0</v>
          </cell>
          <cell r="BQ303" t="str">
            <v>StateWater Gwydir High  Other bulk water customers</v>
          </cell>
        </row>
        <row r="304">
          <cell r="H304" t="str">
            <v>Fixed</v>
          </cell>
          <cell r="I304" t="str">
            <v>Yes</v>
          </cell>
          <cell r="J304" t="str">
            <v>Yes</v>
          </cell>
          <cell r="K304">
            <v>100000</v>
          </cell>
          <cell r="L304">
            <v>0.5</v>
          </cell>
          <cell r="AC304">
            <v>0</v>
          </cell>
          <cell r="AD304">
            <v>0</v>
          </cell>
          <cell r="BQ304" t="str">
            <v>StateWater Gwydir High  Other bulk water customers</v>
          </cell>
        </row>
        <row r="305">
          <cell r="H305" t="str">
            <v>Fixed</v>
          </cell>
          <cell r="I305" t="str">
            <v>Yes</v>
          </cell>
          <cell r="J305" t="str">
            <v>Yes</v>
          </cell>
          <cell r="K305">
            <v>100000</v>
          </cell>
          <cell r="L305">
            <v>1</v>
          </cell>
          <cell r="AC305">
            <v>0</v>
          </cell>
          <cell r="AD305">
            <v>0</v>
          </cell>
          <cell r="BQ305" t="str">
            <v>StateWater Gwydir High  Other bulk water customers</v>
          </cell>
        </row>
        <row r="306">
          <cell r="H306" t="str">
            <v>Variable</v>
          </cell>
          <cell r="I306" t="str">
            <v>Yes</v>
          </cell>
          <cell r="J306" t="str">
            <v>Yes</v>
          </cell>
          <cell r="K306">
            <v>20000</v>
          </cell>
          <cell r="L306">
            <v>0.5</v>
          </cell>
          <cell r="AC306">
            <v>0</v>
          </cell>
          <cell r="AD306">
            <v>0</v>
          </cell>
          <cell r="BQ306" t="str">
            <v>StateWater Gwydir High  Other bulk water customers</v>
          </cell>
        </row>
        <row r="307">
          <cell r="H307" t="str">
            <v>Variable</v>
          </cell>
          <cell r="I307" t="str">
            <v>Yes</v>
          </cell>
          <cell r="J307" t="str">
            <v>Yes</v>
          </cell>
          <cell r="K307">
            <v>20000</v>
          </cell>
          <cell r="L307">
            <v>1</v>
          </cell>
          <cell r="AC307">
            <v>0</v>
          </cell>
          <cell r="AD307">
            <v>0</v>
          </cell>
          <cell r="BQ307" t="str">
            <v>StateWater Gwydir High  Other bulk water customers</v>
          </cell>
        </row>
        <row r="308">
          <cell r="H308" t="str">
            <v>Variable</v>
          </cell>
          <cell r="I308" t="str">
            <v>Yes</v>
          </cell>
          <cell r="J308" t="str">
            <v>Yes</v>
          </cell>
          <cell r="K308">
            <v>100000</v>
          </cell>
          <cell r="L308">
            <v>0.5</v>
          </cell>
          <cell r="AC308">
            <v>0</v>
          </cell>
          <cell r="AD308">
            <v>0</v>
          </cell>
          <cell r="BQ308" t="str">
            <v>StateWater Gwydir High  Other bulk water customers</v>
          </cell>
        </row>
        <row r="309">
          <cell r="H309" t="str">
            <v>Variable</v>
          </cell>
          <cell r="I309" t="str">
            <v>Yes</v>
          </cell>
          <cell r="J309" t="str">
            <v>Yes</v>
          </cell>
          <cell r="K309">
            <v>100000</v>
          </cell>
          <cell r="L309">
            <v>1</v>
          </cell>
          <cell r="AC309">
            <v>0</v>
          </cell>
          <cell r="AD309">
            <v>0</v>
          </cell>
          <cell r="BQ309" t="str">
            <v>StateWater Gwydir High  Other bulk water customers</v>
          </cell>
        </row>
        <row r="310">
          <cell r="H310" t="str">
            <v>Variable</v>
          </cell>
          <cell r="I310" t="str">
            <v>Yes</v>
          </cell>
          <cell r="J310" t="str">
            <v>No</v>
          </cell>
          <cell r="K310">
            <v>20000</v>
          </cell>
          <cell r="L310">
            <v>0.5</v>
          </cell>
          <cell r="AC310">
            <v>0</v>
          </cell>
          <cell r="AD310">
            <v>0</v>
          </cell>
          <cell r="BQ310" t="str">
            <v>StateWater Gwydir High  Other bulk water customers</v>
          </cell>
        </row>
        <row r="311">
          <cell r="H311" t="str">
            <v>Variable</v>
          </cell>
          <cell r="I311" t="str">
            <v>Yes</v>
          </cell>
          <cell r="J311" t="str">
            <v>No</v>
          </cell>
          <cell r="K311">
            <v>20000</v>
          </cell>
          <cell r="L311">
            <v>1</v>
          </cell>
          <cell r="AC311">
            <v>0</v>
          </cell>
          <cell r="AD311">
            <v>0</v>
          </cell>
          <cell r="BQ311" t="str">
            <v>StateWater Gwydir High  Other bulk water customers</v>
          </cell>
        </row>
        <row r="312">
          <cell r="H312" t="str">
            <v>Variable</v>
          </cell>
          <cell r="I312" t="str">
            <v>Yes</v>
          </cell>
          <cell r="J312" t="str">
            <v>No</v>
          </cell>
          <cell r="K312">
            <v>100000</v>
          </cell>
          <cell r="L312">
            <v>0.5</v>
          </cell>
          <cell r="AC312">
            <v>0</v>
          </cell>
          <cell r="AD312">
            <v>0</v>
          </cell>
          <cell r="BQ312" t="str">
            <v>StateWater Gwydir High  Other bulk water customers</v>
          </cell>
        </row>
        <row r="313">
          <cell r="H313" t="str">
            <v>Variable</v>
          </cell>
          <cell r="I313" t="str">
            <v>Yes</v>
          </cell>
          <cell r="J313" t="str">
            <v>No</v>
          </cell>
          <cell r="K313">
            <v>100000</v>
          </cell>
          <cell r="L313">
            <v>1</v>
          </cell>
          <cell r="AC313">
            <v>0</v>
          </cell>
          <cell r="AD313">
            <v>0</v>
          </cell>
          <cell r="BQ313" t="str">
            <v>StateWater Gwydir High  Other bulk water customers</v>
          </cell>
        </row>
        <row r="314">
          <cell r="H314" t="str">
            <v>Fixed</v>
          </cell>
          <cell r="I314" t="str">
            <v>Yes</v>
          </cell>
          <cell r="J314" t="str">
            <v>No</v>
          </cell>
          <cell r="K314">
            <v>50</v>
          </cell>
          <cell r="L314">
            <v>1</v>
          </cell>
          <cell r="AC314">
            <v>700</v>
          </cell>
          <cell r="AD314">
            <v>706.5</v>
          </cell>
          <cell r="BQ314" t="str">
            <v>StateWater Gwydir High  Private diverters</v>
          </cell>
        </row>
        <row r="315">
          <cell r="H315" t="str">
            <v>Fixed</v>
          </cell>
          <cell r="I315" t="str">
            <v>Yes</v>
          </cell>
          <cell r="J315" t="str">
            <v>No</v>
          </cell>
          <cell r="K315">
            <v>50</v>
          </cell>
          <cell r="L315">
            <v>0.5</v>
          </cell>
          <cell r="AC315">
            <v>700</v>
          </cell>
          <cell r="AD315">
            <v>706.5</v>
          </cell>
          <cell r="BQ315" t="str">
            <v>StateWater Gwydir High  Private diverters</v>
          </cell>
        </row>
        <row r="316">
          <cell r="H316" t="str">
            <v>Fixed</v>
          </cell>
          <cell r="I316" t="str">
            <v>Yes</v>
          </cell>
          <cell r="J316" t="str">
            <v>No</v>
          </cell>
          <cell r="K316">
            <v>250</v>
          </cell>
          <cell r="L316">
            <v>1</v>
          </cell>
          <cell r="AC316">
            <v>3500</v>
          </cell>
          <cell r="AD316">
            <v>3532.5</v>
          </cell>
          <cell r="BQ316" t="str">
            <v>StateWater Gwydir High  Private diverters</v>
          </cell>
        </row>
        <row r="317">
          <cell r="H317" t="str">
            <v>Fixed</v>
          </cell>
          <cell r="I317" t="str">
            <v>Yes</v>
          </cell>
          <cell r="J317" t="str">
            <v>No</v>
          </cell>
          <cell r="K317">
            <v>250</v>
          </cell>
          <cell r="L317">
            <v>0.5</v>
          </cell>
          <cell r="AC317">
            <v>3500</v>
          </cell>
          <cell r="AD317">
            <v>3532.5</v>
          </cell>
          <cell r="BQ317" t="str">
            <v>StateWater Gwydir High  Private diverters</v>
          </cell>
        </row>
        <row r="318">
          <cell r="H318" t="str">
            <v>Fixed</v>
          </cell>
          <cell r="I318" t="str">
            <v>Yes</v>
          </cell>
          <cell r="J318" t="str">
            <v>No</v>
          </cell>
          <cell r="K318">
            <v>1000</v>
          </cell>
          <cell r="L318">
            <v>1</v>
          </cell>
          <cell r="AC318">
            <v>14000</v>
          </cell>
          <cell r="AD318">
            <v>14130</v>
          </cell>
          <cell r="BQ318" t="str">
            <v>StateWater Gwydir High  Private diverters</v>
          </cell>
        </row>
        <row r="319">
          <cell r="H319" t="str">
            <v>Fixed</v>
          </cell>
          <cell r="I319" t="str">
            <v>Yes</v>
          </cell>
          <cell r="J319" t="str">
            <v>No</v>
          </cell>
          <cell r="K319">
            <v>1000</v>
          </cell>
          <cell r="L319">
            <v>0.5</v>
          </cell>
          <cell r="AC319">
            <v>14000</v>
          </cell>
          <cell r="AD319">
            <v>14130</v>
          </cell>
          <cell r="BQ319" t="str">
            <v>StateWater Gwydir High  Private diverters</v>
          </cell>
        </row>
        <row r="320">
          <cell r="H320" t="str">
            <v>Fixed</v>
          </cell>
          <cell r="I320" t="str">
            <v>Yes</v>
          </cell>
          <cell r="J320" t="str">
            <v>Yes</v>
          </cell>
          <cell r="K320">
            <v>50</v>
          </cell>
          <cell r="L320">
            <v>0.5</v>
          </cell>
          <cell r="AC320">
            <v>68.5</v>
          </cell>
          <cell r="AD320">
            <v>70.5</v>
          </cell>
          <cell r="BQ320" t="str">
            <v>StateWater Gwydir High  Private diverters</v>
          </cell>
        </row>
        <row r="321">
          <cell r="H321" t="str">
            <v>Fixed</v>
          </cell>
          <cell r="I321" t="str">
            <v>Yes</v>
          </cell>
          <cell r="J321" t="str">
            <v>Yes</v>
          </cell>
          <cell r="K321">
            <v>50</v>
          </cell>
          <cell r="L321">
            <v>1</v>
          </cell>
          <cell r="AC321">
            <v>68.5</v>
          </cell>
          <cell r="AD321">
            <v>70.5</v>
          </cell>
          <cell r="BQ321" t="str">
            <v>StateWater Gwydir High  Private diverters</v>
          </cell>
        </row>
        <row r="322">
          <cell r="H322" t="str">
            <v>Fixed</v>
          </cell>
          <cell r="I322" t="str">
            <v>Yes</v>
          </cell>
          <cell r="J322" t="str">
            <v>Yes</v>
          </cell>
          <cell r="K322">
            <v>250</v>
          </cell>
          <cell r="L322">
            <v>0.5</v>
          </cell>
          <cell r="AC322">
            <v>342.5</v>
          </cell>
          <cell r="AD322">
            <v>352.5</v>
          </cell>
          <cell r="BQ322" t="str">
            <v>StateWater Gwydir High  Private diverters</v>
          </cell>
        </row>
        <row r="323">
          <cell r="H323" t="str">
            <v>Fixed</v>
          </cell>
          <cell r="I323" t="str">
            <v>Yes</v>
          </cell>
          <cell r="J323" t="str">
            <v>Yes</v>
          </cell>
          <cell r="K323">
            <v>250</v>
          </cell>
          <cell r="L323">
            <v>1</v>
          </cell>
          <cell r="AC323">
            <v>342.5</v>
          </cell>
          <cell r="AD323">
            <v>352.5</v>
          </cell>
          <cell r="BQ323" t="str">
            <v>StateWater Gwydir High  Private diverters</v>
          </cell>
        </row>
        <row r="324">
          <cell r="H324" t="str">
            <v>Fixed</v>
          </cell>
          <cell r="I324" t="str">
            <v>Yes</v>
          </cell>
          <cell r="J324" t="str">
            <v>Yes</v>
          </cell>
          <cell r="K324">
            <v>1000</v>
          </cell>
          <cell r="L324">
            <v>0.5</v>
          </cell>
          <cell r="AC324">
            <v>1370</v>
          </cell>
          <cell r="AD324">
            <v>1410</v>
          </cell>
          <cell r="BQ324" t="str">
            <v>StateWater Gwydir High  Private diverters</v>
          </cell>
        </row>
        <row r="325">
          <cell r="H325" t="str">
            <v>Fixed</v>
          </cell>
          <cell r="I325" t="str">
            <v>Yes</v>
          </cell>
          <cell r="J325" t="str">
            <v>Yes</v>
          </cell>
          <cell r="K325">
            <v>1000</v>
          </cell>
          <cell r="L325">
            <v>1</v>
          </cell>
          <cell r="AC325">
            <v>1370</v>
          </cell>
          <cell r="AD325">
            <v>1410</v>
          </cell>
          <cell r="BQ325" t="str">
            <v>StateWater Gwydir High  Private diverters</v>
          </cell>
        </row>
        <row r="326">
          <cell r="H326" t="str">
            <v>Variable</v>
          </cell>
          <cell r="I326" t="str">
            <v>Yes</v>
          </cell>
          <cell r="J326" t="str">
            <v>Yes</v>
          </cell>
          <cell r="K326">
            <v>50</v>
          </cell>
          <cell r="L326">
            <v>0.5</v>
          </cell>
          <cell r="AC326">
            <v>31.5</v>
          </cell>
          <cell r="AD326">
            <v>30.5</v>
          </cell>
          <cell r="BQ326" t="str">
            <v>StateWater Gwydir High  Private diverters</v>
          </cell>
        </row>
        <row r="327">
          <cell r="H327" t="str">
            <v>Variable</v>
          </cell>
          <cell r="I327" t="str">
            <v>Yes</v>
          </cell>
          <cell r="J327" t="str">
            <v>Yes</v>
          </cell>
          <cell r="K327">
            <v>50</v>
          </cell>
          <cell r="L327">
            <v>1</v>
          </cell>
          <cell r="AC327">
            <v>63</v>
          </cell>
          <cell r="AD327">
            <v>61</v>
          </cell>
          <cell r="BQ327" t="str">
            <v>StateWater Gwydir High  Private diverters</v>
          </cell>
        </row>
        <row r="328">
          <cell r="H328" t="str">
            <v>Variable</v>
          </cell>
          <cell r="I328" t="str">
            <v>Yes</v>
          </cell>
          <cell r="J328" t="str">
            <v>Yes</v>
          </cell>
          <cell r="K328">
            <v>250</v>
          </cell>
          <cell r="L328">
            <v>0.5</v>
          </cell>
          <cell r="AC328">
            <v>157.5</v>
          </cell>
          <cell r="AD328">
            <v>152.5</v>
          </cell>
          <cell r="BQ328" t="str">
            <v>StateWater Gwydir High  Private diverters</v>
          </cell>
        </row>
        <row r="329">
          <cell r="H329" t="str">
            <v>Variable</v>
          </cell>
          <cell r="I329" t="str">
            <v>Yes</v>
          </cell>
          <cell r="J329" t="str">
            <v>Yes</v>
          </cell>
          <cell r="K329">
            <v>250</v>
          </cell>
          <cell r="L329">
            <v>1</v>
          </cell>
          <cell r="AC329">
            <v>315</v>
          </cell>
          <cell r="AD329">
            <v>305</v>
          </cell>
          <cell r="BQ329" t="str">
            <v>StateWater Gwydir High  Private diverters</v>
          </cell>
        </row>
        <row r="330">
          <cell r="H330" t="str">
            <v>Variable</v>
          </cell>
          <cell r="I330" t="str">
            <v>Yes</v>
          </cell>
          <cell r="J330" t="str">
            <v>Yes</v>
          </cell>
          <cell r="K330">
            <v>1000</v>
          </cell>
          <cell r="L330">
            <v>0.5</v>
          </cell>
          <cell r="AC330">
            <v>630</v>
          </cell>
          <cell r="AD330">
            <v>610</v>
          </cell>
          <cell r="BQ330" t="str">
            <v>StateWater Gwydir High  Private diverters</v>
          </cell>
        </row>
        <row r="331">
          <cell r="H331" t="str">
            <v>Variable</v>
          </cell>
          <cell r="I331" t="str">
            <v>Yes</v>
          </cell>
          <cell r="J331" t="str">
            <v>Yes</v>
          </cell>
          <cell r="K331">
            <v>1000</v>
          </cell>
          <cell r="L331">
            <v>1</v>
          </cell>
          <cell r="AC331">
            <v>1260</v>
          </cell>
          <cell r="AD331">
            <v>1220</v>
          </cell>
          <cell r="BQ331" t="str">
            <v>StateWater Gwydir High  Private diverters</v>
          </cell>
        </row>
        <row r="332">
          <cell r="H332" t="str">
            <v>Variable</v>
          </cell>
          <cell r="I332" t="str">
            <v>Yes</v>
          </cell>
          <cell r="J332" t="str">
            <v>No</v>
          </cell>
          <cell r="K332">
            <v>50</v>
          </cell>
          <cell r="L332">
            <v>1</v>
          </cell>
          <cell r="AC332">
            <v>594.5</v>
          </cell>
          <cell r="AD332">
            <v>606.5</v>
          </cell>
          <cell r="BQ332" t="str">
            <v>StateWater Gwydir High  Private diverters</v>
          </cell>
        </row>
        <row r="333">
          <cell r="H333" t="str">
            <v>Variable</v>
          </cell>
          <cell r="I333" t="str">
            <v>Yes</v>
          </cell>
          <cell r="J333" t="str">
            <v>No</v>
          </cell>
          <cell r="K333">
            <v>50</v>
          </cell>
          <cell r="L333">
            <v>0.5</v>
          </cell>
          <cell r="AC333">
            <v>297.25</v>
          </cell>
          <cell r="AD333">
            <v>303.25</v>
          </cell>
          <cell r="BQ333" t="str">
            <v>StateWater Gwydir High  Private diverters</v>
          </cell>
        </row>
        <row r="334">
          <cell r="H334" t="str">
            <v>Variable</v>
          </cell>
          <cell r="I334" t="str">
            <v>Yes</v>
          </cell>
          <cell r="J334" t="str">
            <v>No</v>
          </cell>
          <cell r="K334">
            <v>250</v>
          </cell>
          <cell r="L334">
            <v>1</v>
          </cell>
          <cell r="AC334">
            <v>2972.5</v>
          </cell>
          <cell r="AD334">
            <v>3032.5</v>
          </cell>
          <cell r="BQ334" t="str">
            <v>StateWater Gwydir High  Private diverters</v>
          </cell>
        </row>
        <row r="335">
          <cell r="H335" t="str">
            <v>Variable</v>
          </cell>
          <cell r="I335" t="str">
            <v>Yes</v>
          </cell>
          <cell r="J335" t="str">
            <v>No</v>
          </cell>
          <cell r="K335">
            <v>250</v>
          </cell>
          <cell r="L335">
            <v>0.5</v>
          </cell>
          <cell r="AC335">
            <v>1486.25</v>
          </cell>
          <cell r="AD335">
            <v>1516.25</v>
          </cell>
          <cell r="BQ335" t="str">
            <v>StateWater Gwydir High  Private diverters</v>
          </cell>
        </row>
        <row r="336">
          <cell r="H336" t="str">
            <v>Variable</v>
          </cell>
          <cell r="I336" t="str">
            <v>Yes</v>
          </cell>
          <cell r="J336" t="str">
            <v>No</v>
          </cell>
          <cell r="K336">
            <v>1000</v>
          </cell>
          <cell r="L336">
            <v>1</v>
          </cell>
          <cell r="AC336">
            <v>11890</v>
          </cell>
          <cell r="AD336">
            <v>12130</v>
          </cell>
          <cell r="BQ336" t="str">
            <v>StateWater Gwydir High  Private diverters</v>
          </cell>
        </row>
        <row r="337">
          <cell r="H337" t="str">
            <v>Variable</v>
          </cell>
          <cell r="I337" t="str">
            <v>Yes</v>
          </cell>
          <cell r="J337" t="str">
            <v>No</v>
          </cell>
          <cell r="K337">
            <v>1000</v>
          </cell>
          <cell r="L337">
            <v>0.5</v>
          </cell>
          <cell r="AC337">
            <v>5945</v>
          </cell>
          <cell r="AD337">
            <v>6065</v>
          </cell>
          <cell r="BQ337" t="str">
            <v>StateWater Gwydir High  Private diverters</v>
          </cell>
        </row>
        <row r="338">
          <cell r="H338" t="str">
            <v>Fixed</v>
          </cell>
          <cell r="I338" t="str">
            <v>Yes</v>
          </cell>
          <cell r="J338" t="str">
            <v>No</v>
          </cell>
          <cell r="K338">
            <v>20000</v>
          </cell>
          <cell r="L338">
            <v>0.5</v>
          </cell>
          <cell r="AC338">
            <v>0</v>
          </cell>
          <cell r="AD338">
            <v>0</v>
          </cell>
          <cell r="BQ338" t="str">
            <v>StateWater Lachlan General Other bulk water customers</v>
          </cell>
        </row>
        <row r="339">
          <cell r="H339" t="str">
            <v>Fixed</v>
          </cell>
          <cell r="I339" t="str">
            <v>Yes</v>
          </cell>
          <cell r="J339" t="str">
            <v>No</v>
          </cell>
          <cell r="K339">
            <v>20000</v>
          </cell>
          <cell r="L339">
            <v>1</v>
          </cell>
          <cell r="AC339">
            <v>0</v>
          </cell>
          <cell r="AD339">
            <v>0</v>
          </cell>
          <cell r="BQ339" t="str">
            <v>StateWater Lachlan General Other bulk water customers</v>
          </cell>
        </row>
        <row r="340">
          <cell r="H340" t="str">
            <v>Fixed</v>
          </cell>
          <cell r="I340" t="str">
            <v>Yes</v>
          </cell>
          <cell r="J340" t="str">
            <v>No</v>
          </cell>
          <cell r="K340">
            <v>100000</v>
          </cell>
          <cell r="L340">
            <v>0.5</v>
          </cell>
          <cell r="AC340">
            <v>0</v>
          </cell>
          <cell r="AD340">
            <v>0</v>
          </cell>
          <cell r="BQ340" t="str">
            <v>StateWater Lachlan General Other bulk water customers</v>
          </cell>
        </row>
        <row r="341">
          <cell r="H341" t="str">
            <v>Fixed</v>
          </cell>
          <cell r="I341" t="str">
            <v>Yes</v>
          </cell>
          <cell r="J341" t="str">
            <v>No</v>
          </cell>
          <cell r="K341">
            <v>100000</v>
          </cell>
          <cell r="L341">
            <v>1</v>
          </cell>
          <cell r="AC341">
            <v>0</v>
          </cell>
          <cell r="AD341">
            <v>0</v>
          </cell>
          <cell r="BQ341" t="str">
            <v>StateWater Lachlan General Other bulk water customers</v>
          </cell>
        </row>
        <row r="342">
          <cell r="H342" t="str">
            <v>Fixed</v>
          </cell>
          <cell r="I342" t="str">
            <v>Yes</v>
          </cell>
          <cell r="J342" t="str">
            <v>Yes</v>
          </cell>
          <cell r="K342">
            <v>20000</v>
          </cell>
          <cell r="L342">
            <v>0.5</v>
          </cell>
          <cell r="AC342">
            <v>0</v>
          </cell>
          <cell r="AD342">
            <v>0</v>
          </cell>
          <cell r="BQ342" t="str">
            <v>StateWater Lachlan General Other bulk water customers</v>
          </cell>
        </row>
        <row r="343">
          <cell r="H343" t="str">
            <v>Fixed</v>
          </cell>
          <cell r="I343" t="str">
            <v>Yes</v>
          </cell>
          <cell r="J343" t="str">
            <v>Yes</v>
          </cell>
          <cell r="K343">
            <v>20000</v>
          </cell>
          <cell r="L343">
            <v>1</v>
          </cell>
          <cell r="AC343">
            <v>0</v>
          </cell>
          <cell r="AD343">
            <v>0</v>
          </cell>
          <cell r="BQ343" t="str">
            <v>StateWater Lachlan General Other bulk water customers</v>
          </cell>
        </row>
        <row r="344">
          <cell r="H344" t="str">
            <v>Fixed</v>
          </cell>
          <cell r="I344" t="str">
            <v>Yes</v>
          </cell>
          <cell r="J344" t="str">
            <v>Yes</v>
          </cell>
          <cell r="K344">
            <v>100000</v>
          </cell>
          <cell r="L344">
            <v>0.5</v>
          </cell>
          <cell r="AC344">
            <v>0</v>
          </cell>
          <cell r="AD344">
            <v>0</v>
          </cell>
          <cell r="BQ344" t="str">
            <v>StateWater Lachlan General Other bulk water customers</v>
          </cell>
        </row>
        <row r="345">
          <cell r="H345" t="str">
            <v>Fixed</v>
          </cell>
          <cell r="I345" t="str">
            <v>Yes</v>
          </cell>
          <cell r="J345" t="str">
            <v>Yes</v>
          </cell>
          <cell r="K345">
            <v>100000</v>
          </cell>
          <cell r="L345">
            <v>1</v>
          </cell>
          <cell r="AC345">
            <v>0</v>
          </cell>
          <cell r="AD345">
            <v>0</v>
          </cell>
          <cell r="BQ345" t="str">
            <v>StateWater Lachlan General Other bulk water customers</v>
          </cell>
        </row>
        <row r="346">
          <cell r="H346" t="str">
            <v>Variable</v>
          </cell>
          <cell r="I346" t="str">
            <v>Yes</v>
          </cell>
          <cell r="J346" t="str">
            <v>Yes</v>
          </cell>
          <cell r="K346">
            <v>20000</v>
          </cell>
          <cell r="L346">
            <v>0.5</v>
          </cell>
          <cell r="AC346">
            <v>0</v>
          </cell>
          <cell r="AD346">
            <v>0</v>
          </cell>
          <cell r="BQ346" t="str">
            <v>StateWater Lachlan General Other bulk water customers</v>
          </cell>
        </row>
        <row r="347">
          <cell r="H347" t="str">
            <v>Variable</v>
          </cell>
          <cell r="I347" t="str">
            <v>Yes</v>
          </cell>
          <cell r="J347" t="str">
            <v>Yes</v>
          </cell>
          <cell r="K347">
            <v>20000</v>
          </cell>
          <cell r="L347">
            <v>1</v>
          </cell>
          <cell r="AC347">
            <v>0</v>
          </cell>
          <cell r="AD347">
            <v>0</v>
          </cell>
          <cell r="BQ347" t="str">
            <v>StateWater Lachlan General Other bulk water customers</v>
          </cell>
        </row>
        <row r="348">
          <cell r="H348" t="str">
            <v>Variable</v>
          </cell>
          <cell r="I348" t="str">
            <v>Yes</v>
          </cell>
          <cell r="J348" t="str">
            <v>Yes</v>
          </cell>
          <cell r="K348">
            <v>100000</v>
          </cell>
          <cell r="L348">
            <v>0.5</v>
          </cell>
          <cell r="AC348">
            <v>0</v>
          </cell>
          <cell r="AD348">
            <v>0</v>
          </cell>
          <cell r="BQ348" t="str">
            <v>StateWater Lachlan General Other bulk water customers</v>
          </cell>
        </row>
        <row r="349">
          <cell r="H349" t="str">
            <v>Variable</v>
          </cell>
          <cell r="I349" t="str">
            <v>Yes</v>
          </cell>
          <cell r="J349" t="str">
            <v>Yes</v>
          </cell>
          <cell r="K349">
            <v>100000</v>
          </cell>
          <cell r="L349">
            <v>1</v>
          </cell>
          <cell r="AC349">
            <v>0</v>
          </cell>
          <cell r="AD349">
            <v>0</v>
          </cell>
          <cell r="BQ349" t="str">
            <v>StateWater Lachlan General Other bulk water customers</v>
          </cell>
        </row>
        <row r="350">
          <cell r="H350" t="str">
            <v>Variable</v>
          </cell>
          <cell r="I350" t="str">
            <v>Yes</v>
          </cell>
          <cell r="J350" t="str">
            <v>No</v>
          </cell>
          <cell r="K350">
            <v>20000</v>
          </cell>
          <cell r="L350">
            <v>0.5</v>
          </cell>
          <cell r="AC350">
            <v>0</v>
          </cell>
          <cell r="AD350">
            <v>0</v>
          </cell>
          <cell r="BQ350" t="str">
            <v>StateWater Lachlan General Other bulk water customers</v>
          </cell>
        </row>
        <row r="351">
          <cell r="H351" t="str">
            <v>Variable</v>
          </cell>
          <cell r="I351" t="str">
            <v>Yes</v>
          </cell>
          <cell r="J351" t="str">
            <v>No</v>
          </cell>
          <cell r="K351">
            <v>20000</v>
          </cell>
          <cell r="L351">
            <v>1</v>
          </cell>
          <cell r="AC351">
            <v>0</v>
          </cell>
          <cell r="AD351">
            <v>0</v>
          </cell>
          <cell r="BQ351" t="str">
            <v>StateWater Lachlan General Other bulk water customers</v>
          </cell>
        </row>
        <row r="352">
          <cell r="H352" t="str">
            <v>Variable</v>
          </cell>
          <cell r="I352" t="str">
            <v>Yes</v>
          </cell>
          <cell r="J352" t="str">
            <v>No</v>
          </cell>
          <cell r="K352">
            <v>100000</v>
          </cell>
          <cell r="L352">
            <v>0.5</v>
          </cell>
          <cell r="AC352">
            <v>0</v>
          </cell>
          <cell r="AD352">
            <v>0</v>
          </cell>
          <cell r="BQ352" t="str">
            <v>StateWater Lachlan General Other bulk water customers</v>
          </cell>
        </row>
        <row r="353">
          <cell r="H353" t="str">
            <v>Variable</v>
          </cell>
          <cell r="I353" t="str">
            <v>Yes</v>
          </cell>
          <cell r="J353" t="str">
            <v>No</v>
          </cell>
          <cell r="K353">
            <v>100000</v>
          </cell>
          <cell r="L353">
            <v>1</v>
          </cell>
          <cell r="AC353">
            <v>0</v>
          </cell>
          <cell r="AD353">
            <v>0</v>
          </cell>
          <cell r="BQ353" t="str">
            <v>StateWater Lachlan General Other bulk water customers</v>
          </cell>
        </row>
        <row r="354">
          <cell r="H354" t="str">
            <v>Fixed</v>
          </cell>
          <cell r="I354" t="str">
            <v>Yes</v>
          </cell>
          <cell r="J354" t="str">
            <v>No</v>
          </cell>
          <cell r="K354">
            <v>50</v>
          </cell>
          <cell r="L354">
            <v>1</v>
          </cell>
          <cell r="AC354">
            <v>162</v>
          </cell>
          <cell r="AD354">
            <v>164</v>
          </cell>
          <cell r="BQ354" t="str">
            <v>StateWater Lachlan General Private diverters</v>
          </cell>
        </row>
        <row r="355">
          <cell r="H355" t="str">
            <v>Fixed</v>
          </cell>
          <cell r="I355" t="str">
            <v>Yes</v>
          </cell>
          <cell r="J355" t="str">
            <v>No</v>
          </cell>
          <cell r="K355">
            <v>50</v>
          </cell>
          <cell r="L355">
            <v>0.5</v>
          </cell>
          <cell r="AC355">
            <v>162</v>
          </cell>
          <cell r="AD355">
            <v>164</v>
          </cell>
          <cell r="BQ355" t="str">
            <v>StateWater Lachlan General Private diverters</v>
          </cell>
        </row>
        <row r="356">
          <cell r="H356" t="str">
            <v>Fixed</v>
          </cell>
          <cell r="I356" t="str">
            <v>Yes</v>
          </cell>
          <cell r="J356" t="str">
            <v>No</v>
          </cell>
          <cell r="K356">
            <v>250</v>
          </cell>
          <cell r="L356">
            <v>1</v>
          </cell>
          <cell r="AC356">
            <v>810</v>
          </cell>
          <cell r="AD356">
            <v>820</v>
          </cell>
          <cell r="BQ356" t="str">
            <v>StateWater Lachlan General Private diverters</v>
          </cell>
        </row>
        <row r="357">
          <cell r="H357" t="str">
            <v>Fixed</v>
          </cell>
          <cell r="I357" t="str">
            <v>Yes</v>
          </cell>
          <cell r="J357" t="str">
            <v>No</v>
          </cell>
          <cell r="K357">
            <v>250</v>
          </cell>
          <cell r="L357">
            <v>0.5</v>
          </cell>
          <cell r="AC357">
            <v>810</v>
          </cell>
          <cell r="AD357">
            <v>820</v>
          </cell>
          <cell r="BQ357" t="str">
            <v>StateWater Lachlan General Private diverters</v>
          </cell>
        </row>
        <row r="358">
          <cell r="H358" t="str">
            <v>Fixed</v>
          </cell>
          <cell r="I358" t="str">
            <v>Yes</v>
          </cell>
          <cell r="J358" t="str">
            <v>No</v>
          </cell>
          <cell r="K358">
            <v>1000</v>
          </cell>
          <cell r="L358">
            <v>1</v>
          </cell>
          <cell r="AC358">
            <v>3240</v>
          </cell>
          <cell r="AD358">
            <v>3280</v>
          </cell>
          <cell r="BQ358" t="str">
            <v>StateWater Lachlan General Private diverters</v>
          </cell>
        </row>
        <row r="359">
          <cell r="H359" t="str">
            <v>Fixed</v>
          </cell>
          <cell r="I359" t="str">
            <v>Yes</v>
          </cell>
          <cell r="J359" t="str">
            <v>No</v>
          </cell>
          <cell r="K359">
            <v>1000</v>
          </cell>
          <cell r="L359">
            <v>0.5</v>
          </cell>
          <cell r="AC359">
            <v>3240</v>
          </cell>
          <cell r="AD359">
            <v>3280</v>
          </cell>
          <cell r="BQ359" t="str">
            <v>StateWater Lachlan General Private diverters</v>
          </cell>
        </row>
        <row r="360">
          <cell r="H360" t="str">
            <v>Fixed</v>
          </cell>
          <cell r="I360" t="str">
            <v>Yes</v>
          </cell>
          <cell r="J360" t="str">
            <v>Yes</v>
          </cell>
          <cell r="K360">
            <v>50</v>
          </cell>
          <cell r="L360">
            <v>0.5</v>
          </cell>
          <cell r="AC360">
            <v>93</v>
          </cell>
          <cell r="AD360">
            <v>68</v>
          </cell>
          <cell r="BQ360" t="str">
            <v>StateWater Lachlan General Private diverters</v>
          </cell>
        </row>
        <row r="361">
          <cell r="H361" t="str">
            <v>Fixed</v>
          </cell>
          <cell r="I361" t="str">
            <v>Yes</v>
          </cell>
          <cell r="J361" t="str">
            <v>Yes</v>
          </cell>
          <cell r="K361">
            <v>50</v>
          </cell>
          <cell r="L361">
            <v>1</v>
          </cell>
          <cell r="AC361">
            <v>93</v>
          </cell>
          <cell r="AD361">
            <v>68</v>
          </cell>
          <cell r="BQ361" t="str">
            <v>StateWater Lachlan General Private diverters</v>
          </cell>
        </row>
        <row r="362">
          <cell r="H362" t="str">
            <v>Fixed</v>
          </cell>
          <cell r="I362" t="str">
            <v>Yes</v>
          </cell>
          <cell r="J362" t="str">
            <v>Yes</v>
          </cell>
          <cell r="K362">
            <v>250</v>
          </cell>
          <cell r="L362">
            <v>0.5</v>
          </cell>
          <cell r="AC362">
            <v>465</v>
          </cell>
          <cell r="AD362">
            <v>340</v>
          </cell>
          <cell r="BQ362" t="str">
            <v>StateWater Lachlan General Private diverters</v>
          </cell>
        </row>
        <row r="363">
          <cell r="H363" t="str">
            <v>Fixed</v>
          </cell>
          <cell r="I363" t="str">
            <v>Yes</v>
          </cell>
          <cell r="J363" t="str">
            <v>Yes</v>
          </cell>
          <cell r="K363">
            <v>250</v>
          </cell>
          <cell r="L363">
            <v>1</v>
          </cell>
          <cell r="AC363">
            <v>465</v>
          </cell>
          <cell r="AD363">
            <v>340</v>
          </cell>
          <cell r="BQ363" t="str">
            <v>StateWater Lachlan General Private diverters</v>
          </cell>
        </row>
        <row r="364">
          <cell r="H364" t="str">
            <v>Fixed</v>
          </cell>
          <cell r="I364" t="str">
            <v>Yes</v>
          </cell>
          <cell r="J364" t="str">
            <v>Yes</v>
          </cell>
          <cell r="K364">
            <v>1000</v>
          </cell>
          <cell r="L364">
            <v>0.5</v>
          </cell>
          <cell r="AC364">
            <v>1860</v>
          </cell>
          <cell r="AD364">
            <v>1360</v>
          </cell>
          <cell r="BQ364" t="str">
            <v>StateWater Lachlan General Private diverters</v>
          </cell>
        </row>
        <row r="365">
          <cell r="H365" t="str">
            <v>Fixed</v>
          </cell>
          <cell r="I365" t="str">
            <v>Yes</v>
          </cell>
          <cell r="J365" t="str">
            <v>Yes</v>
          </cell>
          <cell r="K365">
            <v>1000</v>
          </cell>
          <cell r="L365">
            <v>1</v>
          </cell>
          <cell r="AC365">
            <v>1860</v>
          </cell>
          <cell r="AD365">
            <v>1360</v>
          </cell>
          <cell r="BQ365" t="str">
            <v>StateWater Lachlan General Private diverters</v>
          </cell>
        </row>
        <row r="366">
          <cell r="H366" t="str">
            <v>Variable</v>
          </cell>
          <cell r="I366" t="str">
            <v>Yes</v>
          </cell>
          <cell r="J366" t="str">
            <v>Yes</v>
          </cell>
          <cell r="K366">
            <v>50</v>
          </cell>
          <cell r="L366">
            <v>0.5</v>
          </cell>
          <cell r="AC366">
            <v>53.5</v>
          </cell>
          <cell r="AD366">
            <v>45.5</v>
          </cell>
          <cell r="BQ366" t="str">
            <v>StateWater Lachlan General Private diverters</v>
          </cell>
        </row>
        <row r="367">
          <cell r="H367" t="str">
            <v>Variable</v>
          </cell>
          <cell r="I367" t="str">
            <v>Yes</v>
          </cell>
          <cell r="J367" t="str">
            <v>Yes</v>
          </cell>
          <cell r="K367">
            <v>50</v>
          </cell>
          <cell r="L367">
            <v>1</v>
          </cell>
          <cell r="AC367">
            <v>107</v>
          </cell>
          <cell r="AD367">
            <v>91</v>
          </cell>
          <cell r="BQ367" t="str">
            <v>StateWater Lachlan General Private diverters</v>
          </cell>
        </row>
        <row r="368">
          <cell r="H368" t="str">
            <v>Variable</v>
          </cell>
          <cell r="I368" t="str">
            <v>Yes</v>
          </cell>
          <cell r="J368" t="str">
            <v>Yes</v>
          </cell>
          <cell r="K368">
            <v>250</v>
          </cell>
          <cell r="L368">
            <v>0.5</v>
          </cell>
          <cell r="AC368">
            <v>267.5</v>
          </cell>
          <cell r="AD368">
            <v>227.5</v>
          </cell>
          <cell r="BQ368" t="str">
            <v>StateWater Lachlan General Private diverters</v>
          </cell>
        </row>
        <row r="369">
          <cell r="H369" t="str">
            <v>Variable</v>
          </cell>
          <cell r="I369" t="str">
            <v>Yes</v>
          </cell>
          <cell r="J369" t="str">
            <v>Yes</v>
          </cell>
          <cell r="K369">
            <v>250</v>
          </cell>
          <cell r="L369">
            <v>1</v>
          </cell>
          <cell r="AC369">
            <v>535</v>
          </cell>
          <cell r="AD369">
            <v>455</v>
          </cell>
          <cell r="BQ369" t="str">
            <v>StateWater Lachlan General Private diverters</v>
          </cell>
        </row>
        <row r="370">
          <cell r="H370" t="str">
            <v>Variable</v>
          </cell>
          <cell r="I370" t="str">
            <v>Yes</v>
          </cell>
          <cell r="J370" t="str">
            <v>Yes</v>
          </cell>
          <cell r="K370">
            <v>1000</v>
          </cell>
          <cell r="L370">
            <v>0.5</v>
          </cell>
          <cell r="AC370">
            <v>1070</v>
          </cell>
          <cell r="AD370">
            <v>910</v>
          </cell>
          <cell r="BQ370" t="str">
            <v>StateWater Lachlan General Private diverters</v>
          </cell>
        </row>
        <row r="371">
          <cell r="H371" t="str">
            <v>Variable</v>
          </cell>
          <cell r="I371" t="str">
            <v>Yes</v>
          </cell>
          <cell r="J371" t="str">
            <v>Yes</v>
          </cell>
          <cell r="K371">
            <v>1000</v>
          </cell>
          <cell r="L371">
            <v>1</v>
          </cell>
          <cell r="AC371">
            <v>2140</v>
          </cell>
          <cell r="AD371">
            <v>1820</v>
          </cell>
          <cell r="BQ371" t="str">
            <v>StateWater Lachlan General Private diverters</v>
          </cell>
        </row>
        <row r="372">
          <cell r="H372" t="str">
            <v>Variable</v>
          </cell>
          <cell r="I372" t="str">
            <v>Yes</v>
          </cell>
          <cell r="J372" t="str">
            <v>No</v>
          </cell>
          <cell r="K372">
            <v>50</v>
          </cell>
          <cell r="L372">
            <v>1</v>
          </cell>
          <cell r="AC372">
            <v>966.49999999999989</v>
          </cell>
          <cell r="AD372">
            <v>1056</v>
          </cell>
          <cell r="BQ372" t="str">
            <v>StateWater Lachlan General Private diverters</v>
          </cell>
        </row>
        <row r="373">
          <cell r="H373" t="str">
            <v>Variable</v>
          </cell>
          <cell r="I373" t="str">
            <v>Yes</v>
          </cell>
          <cell r="J373" t="str">
            <v>No</v>
          </cell>
          <cell r="K373">
            <v>50</v>
          </cell>
          <cell r="L373">
            <v>0.5</v>
          </cell>
          <cell r="AC373">
            <v>483.24999999999994</v>
          </cell>
          <cell r="AD373">
            <v>528</v>
          </cell>
          <cell r="BQ373" t="str">
            <v>StateWater Lachlan General Private diverters</v>
          </cell>
        </row>
        <row r="374">
          <cell r="H374" t="str">
            <v>Variable</v>
          </cell>
          <cell r="I374" t="str">
            <v>Yes</v>
          </cell>
          <cell r="J374" t="str">
            <v>No</v>
          </cell>
          <cell r="K374">
            <v>250</v>
          </cell>
          <cell r="L374">
            <v>1</v>
          </cell>
          <cell r="AC374">
            <v>4832.5</v>
          </cell>
          <cell r="AD374">
            <v>5280</v>
          </cell>
          <cell r="BQ374" t="str">
            <v>StateWater Lachlan General Private diverters</v>
          </cell>
        </row>
        <row r="375">
          <cell r="H375" t="str">
            <v>Variable</v>
          </cell>
          <cell r="I375" t="str">
            <v>Yes</v>
          </cell>
          <cell r="J375" t="str">
            <v>No</v>
          </cell>
          <cell r="K375">
            <v>250</v>
          </cell>
          <cell r="L375">
            <v>0.5</v>
          </cell>
          <cell r="AC375">
            <v>2416.25</v>
          </cell>
          <cell r="AD375">
            <v>2640</v>
          </cell>
          <cell r="BQ375" t="str">
            <v>StateWater Lachlan General Private diverters</v>
          </cell>
        </row>
        <row r="376">
          <cell r="H376" t="str">
            <v>Variable</v>
          </cell>
          <cell r="I376" t="str">
            <v>Yes</v>
          </cell>
          <cell r="J376" t="str">
            <v>No</v>
          </cell>
          <cell r="K376">
            <v>1000</v>
          </cell>
          <cell r="L376">
            <v>1</v>
          </cell>
          <cell r="AC376">
            <v>19330</v>
          </cell>
          <cell r="AD376">
            <v>21120</v>
          </cell>
          <cell r="BQ376" t="str">
            <v>StateWater Lachlan General Private diverters</v>
          </cell>
        </row>
        <row r="377">
          <cell r="H377" t="str">
            <v>Variable</v>
          </cell>
          <cell r="I377" t="str">
            <v>Yes</v>
          </cell>
          <cell r="J377" t="str">
            <v>No</v>
          </cell>
          <cell r="K377">
            <v>1000</v>
          </cell>
          <cell r="L377">
            <v>0.5</v>
          </cell>
          <cell r="AC377">
            <v>9665</v>
          </cell>
          <cell r="AD377">
            <v>10560</v>
          </cell>
          <cell r="BQ377" t="str">
            <v>StateWater Lachlan General Private diverters</v>
          </cell>
        </row>
        <row r="378">
          <cell r="H378" t="str">
            <v>Fixed</v>
          </cell>
          <cell r="I378" t="str">
            <v>Yes</v>
          </cell>
          <cell r="J378" t="str">
            <v>No</v>
          </cell>
          <cell r="K378">
            <v>20000</v>
          </cell>
          <cell r="L378">
            <v>0.5</v>
          </cell>
          <cell r="AC378">
            <v>0</v>
          </cell>
          <cell r="AD378">
            <v>0</v>
          </cell>
          <cell r="BQ378" t="str">
            <v>StateWater Lachlan High  Other bulk water customers</v>
          </cell>
        </row>
        <row r="379">
          <cell r="H379" t="str">
            <v>Fixed</v>
          </cell>
          <cell r="I379" t="str">
            <v>Yes</v>
          </cell>
          <cell r="J379" t="str">
            <v>No</v>
          </cell>
          <cell r="K379">
            <v>20000</v>
          </cell>
          <cell r="L379">
            <v>1</v>
          </cell>
          <cell r="AC379">
            <v>0</v>
          </cell>
          <cell r="AD379">
            <v>0</v>
          </cell>
          <cell r="BQ379" t="str">
            <v>StateWater Lachlan High  Other bulk water customers</v>
          </cell>
        </row>
        <row r="380">
          <cell r="H380" t="str">
            <v>Fixed</v>
          </cell>
          <cell r="I380" t="str">
            <v>Yes</v>
          </cell>
          <cell r="J380" t="str">
            <v>No</v>
          </cell>
          <cell r="K380">
            <v>100000</v>
          </cell>
          <cell r="L380">
            <v>0.5</v>
          </cell>
          <cell r="AC380">
            <v>0</v>
          </cell>
          <cell r="AD380">
            <v>0</v>
          </cell>
          <cell r="BQ380" t="str">
            <v>StateWater Lachlan High  Other bulk water customers</v>
          </cell>
        </row>
        <row r="381">
          <cell r="H381" t="str">
            <v>Fixed</v>
          </cell>
          <cell r="I381" t="str">
            <v>Yes</v>
          </cell>
          <cell r="J381" t="str">
            <v>No</v>
          </cell>
          <cell r="K381">
            <v>100000</v>
          </cell>
          <cell r="L381">
            <v>1</v>
          </cell>
          <cell r="AC381">
            <v>0</v>
          </cell>
          <cell r="AD381">
            <v>0</v>
          </cell>
          <cell r="BQ381" t="str">
            <v>StateWater Lachlan High  Other bulk water customers</v>
          </cell>
        </row>
        <row r="382">
          <cell r="H382" t="str">
            <v>Fixed</v>
          </cell>
          <cell r="I382" t="str">
            <v>Yes</v>
          </cell>
          <cell r="J382" t="str">
            <v>Yes</v>
          </cell>
          <cell r="K382">
            <v>20000</v>
          </cell>
          <cell r="L382">
            <v>0.5</v>
          </cell>
          <cell r="AC382">
            <v>0</v>
          </cell>
          <cell r="AD382">
            <v>0</v>
          </cell>
          <cell r="BQ382" t="str">
            <v>StateWater Lachlan High  Other bulk water customers</v>
          </cell>
        </row>
        <row r="383">
          <cell r="H383" t="str">
            <v>Fixed</v>
          </cell>
          <cell r="I383" t="str">
            <v>Yes</v>
          </cell>
          <cell r="J383" t="str">
            <v>Yes</v>
          </cell>
          <cell r="K383">
            <v>20000</v>
          </cell>
          <cell r="L383">
            <v>1</v>
          </cell>
          <cell r="AC383">
            <v>0</v>
          </cell>
          <cell r="AD383">
            <v>0</v>
          </cell>
          <cell r="BQ383" t="str">
            <v>StateWater Lachlan High  Other bulk water customers</v>
          </cell>
        </row>
        <row r="384">
          <cell r="H384" t="str">
            <v>Fixed</v>
          </cell>
          <cell r="I384" t="str">
            <v>Yes</v>
          </cell>
          <cell r="J384" t="str">
            <v>Yes</v>
          </cell>
          <cell r="K384">
            <v>100000</v>
          </cell>
          <cell r="L384">
            <v>0.5</v>
          </cell>
          <cell r="AC384">
            <v>0</v>
          </cell>
          <cell r="AD384">
            <v>0</v>
          </cell>
          <cell r="BQ384" t="str">
            <v>StateWater Lachlan High  Other bulk water customers</v>
          </cell>
        </row>
        <row r="385">
          <cell r="H385" t="str">
            <v>Fixed</v>
          </cell>
          <cell r="I385" t="str">
            <v>Yes</v>
          </cell>
          <cell r="J385" t="str">
            <v>Yes</v>
          </cell>
          <cell r="K385">
            <v>100000</v>
          </cell>
          <cell r="L385">
            <v>1</v>
          </cell>
          <cell r="AC385">
            <v>0</v>
          </cell>
          <cell r="AD385">
            <v>0</v>
          </cell>
          <cell r="BQ385" t="str">
            <v>StateWater Lachlan High  Other bulk water customers</v>
          </cell>
        </row>
        <row r="386">
          <cell r="H386" t="str">
            <v>Variable</v>
          </cell>
          <cell r="I386" t="str">
            <v>Yes</v>
          </cell>
          <cell r="J386" t="str">
            <v>Yes</v>
          </cell>
          <cell r="K386">
            <v>20000</v>
          </cell>
          <cell r="L386">
            <v>0.5</v>
          </cell>
          <cell r="AC386">
            <v>0</v>
          </cell>
          <cell r="AD386">
            <v>0</v>
          </cell>
          <cell r="BQ386" t="str">
            <v>StateWater Lachlan High  Other bulk water customers</v>
          </cell>
        </row>
        <row r="387">
          <cell r="H387" t="str">
            <v>Variable</v>
          </cell>
          <cell r="I387" t="str">
            <v>Yes</v>
          </cell>
          <cell r="J387" t="str">
            <v>Yes</v>
          </cell>
          <cell r="K387">
            <v>20000</v>
          </cell>
          <cell r="L387">
            <v>1</v>
          </cell>
          <cell r="AC387">
            <v>0</v>
          </cell>
          <cell r="AD387">
            <v>0</v>
          </cell>
          <cell r="BQ387" t="str">
            <v>StateWater Lachlan High  Other bulk water customers</v>
          </cell>
        </row>
        <row r="388">
          <cell r="H388" t="str">
            <v>Variable</v>
          </cell>
          <cell r="I388" t="str">
            <v>Yes</v>
          </cell>
          <cell r="J388" t="str">
            <v>Yes</v>
          </cell>
          <cell r="K388">
            <v>100000</v>
          </cell>
          <cell r="L388">
            <v>0.5</v>
          </cell>
          <cell r="AC388">
            <v>0</v>
          </cell>
          <cell r="AD388">
            <v>0</v>
          </cell>
          <cell r="BQ388" t="str">
            <v>StateWater Lachlan High  Other bulk water customers</v>
          </cell>
        </row>
        <row r="389">
          <cell r="H389" t="str">
            <v>Variable</v>
          </cell>
          <cell r="I389" t="str">
            <v>Yes</v>
          </cell>
          <cell r="J389" t="str">
            <v>Yes</v>
          </cell>
          <cell r="K389">
            <v>100000</v>
          </cell>
          <cell r="L389">
            <v>1</v>
          </cell>
          <cell r="AC389">
            <v>0</v>
          </cell>
          <cell r="AD389">
            <v>0</v>
          </cell>
          <cell r="BQ389" t="str">
            <v>StateWater Lachlan High  Other bulk water customers</v>
          </cell>
        </row>
        <row r="390">
          <cell r="H390" t="str">
            <v>Variable</v>
          </cell>
          <cell r="I390" t="str">
            <v>Yes</v>
          </cell>
          <cell r="J390" t="str">
            <v>No</v>
          </cell>
          <cell r="K390">
            <v>20000</v>
          </cell>
          <cell r="L390">
            <v>0.5</v>
          </cell>
          <cell r="AC390">
            <v>0</v>
          </cell>
          <cell r="AD390">
            <v>0</v>
          </cell>
          <cell r="BQ390" t="str">
            <v>StateWater Lachlan High  Other bulk water customers</v>
          </cell>
        </row>
        <row r="391">
          <cell r="H391" t="str">
            <v>Variable</v>
          </cell>
          <cell r="I391" t="str">
            <v>Yes</v>
          </cell>
          <cell r="J391" t="str">
            <v>No</v>
          </cell>
          <cell r="K391">
            <v>20000</v>
          </cell>
          <cell r="L391">
            <v>1</v>
          </cell>
          <cell r="AC391">
            <v>0</v>
          </cell>
          <cell r="AD391">
            <v>0</v>
          </cell>
          <cell r="BQ391" t="str">
            <v>StateWater Lachlan High  Other bulk water customers</v>
          </cell>
        </row>
        <row r="392">
          <cell r="H392" t="str">
            <v>Variable</v>
          </cell>
          <cell r="I392" t="str">
            <v>Yes</v>
          </cell>
          <cell r="J392" t="str">
            <v>No</v>
          </cell>
          <cell r="K392">
            <v>100000</v>
          </cell>
          <cell r="L392">
            <v>0.5</v>
          </cell>
          <cell r="AC392">
            <v>0</v>
          </cell>
          <cell r="AD392">
            <v>0</v>
          </cell>
          <cell r="BQ392" t="str">
            <v>StateWater Lachlan High  Other bulk water customers</v>
          </cell>
        </row>
        <row r="393">
          <cell r="H393" t="str">
            <v>Variable</v>
          </cell>
          <cell r="I393" t="str">
            <v>Yes</v>
          </cell>
          <cell r="J393" t="str">
            <v>No</v>
          </cell>
          <cell r="K393">
            <v>100000</v>
          </cell>
          <cell r="L393">
            <v>1</v>
          </cell>
          <cell r="AC393">
            <v>0</v>
          </cell>
          <cell r="AD393">
            <v>0</v>
          </cell>
          <cell r="BQ393" t="str">
            <v>StateWater Lachlan High  Other bulk water customers</v>
          </cell>
        </row>
        <row r="394">
          <cell r="H394" t="str">
            <v>Fixed</v>
          </cell>
          <cell r="I394" t="str">
            <v>Yes</v>
          </cell>
          <cell r="J394" t="str">
            <v>No</v>
          </cell>
          <cell r="K394">
            <v>50</v>
          </cell>
          <cell r="L394">
            <v>1</v>
          </cell>
          <cell r="AC394">
            <v>742</v>
          </cell>
          <cell r="AD394">
            <v>824</v>
          </cell>
          <cell r="BQ394" t="str">
            <v>StateWater Lachlan High  Private diverters</v>
          </cell>
        </row>
        <row r="395">
          <cell r="H395" t="str">
            <v>Fixed</v>
          </cell>
          <cell r="I395" t="str">
            <v>Yes</v>
          </cell>
          <cell r="J395" t="str">
            <v>No</v>
          </cell>
          <cell r="K395">
            <v>50</v>
          </cell>
          <cell r="L395">
            <v>0.5</v>
          </cell>
          <cell r="AC395">
            <v>742</v>
          </cell>
          <cell r="AD395">
            <v>824</v>
          </cell>
          <cell r="BQ395" t="str">
            <v>StateWater Lachlan High  Private diverters</v>
          </cell>
        </row>
        <row r="396">
          <cell r="H396" t="str">
            <v>Fixed</v>
          </cell>
          <cell r="I396" t="str">
            <v>Yes</v>
          </cell>
          <cell r="J396" t="str">
            <v>No</v>
          </cell>
          <cell r="K396">
            <v>250</v>
          </cell>
          <cell r="L396">
            <v>1</v>
          </cell>
          <cell r="AC396">
            <v>3710</v>
          </cell>
          <cell r="AD396">
            <v>4120</v>
          </cell>
          <cell r="BQ396" t="str">
            <v>StateWater Lachlan High  Private diverters</v>
          </cell>
        </row>
        <row r="397">
          <cell r="H397" t="str">
            <v>Fixed</v>
          </cell>
          <cell r="I397" t="str">
            <v>Yes</v>
          </cell>
          <cell r="J397" t="str">
            <v>No</v>
          </cell>
          <cell r="K397">
            <v>250</v>
          </cell>
          <cell r="L397">
            <v>0.5</v>
          </cell>
          <cell r="AC397">
            <v>3710</v>
          </cell>
          <cell r="AD397">
            <v>4120</v>
          </cell>
          <cell r="BQ397" t="str">
            <v>StateWater Lachlan High  Private diverters</v>
          </cell>
        </row>
        <row r="398">
          <cell r="H398" t="str">
            <v>Fixed</v>
          </cell>
          <cell r="I398" t="str">
            <v>Yes</v>
          </cell>
          <cell r="J398" t="str">
            <v>No</v>
          </cell>
          <cell r="K398">
            <v>1000</v>
          </cell>
          <cell r="L398">
            <v>1</v>
          </cell>
          <cell r="AC398">
            <v>14840</v>
          </cell>
          <cell r="AD398">
            <v>16480</v>
          </cell>
          <cell r="BQ398" t="str">
            <v>StateWater Lachlan High  Private diverters</v>
          </cell>
        </row>
        <row r="399">
          <cell r="H399" t="str">
            <v>Fixed</v>
          </cell>
          <cell r="I399" t="str">
            <v>Yes</v>
          </cell>
          <cell r="J399" t="str">
            <v>No</v>
          </cell>
          <cell r="K399">
            <v>1000</v>
          </cell>
          <cell r="L399">
            <v>0.5</v>
          </cell>
          <cell r="AC399">
            <v>14840</v>
          </cell>
          <cell r="AD399">
            <v>16480</v>
          </cell>
          <cell r="BQ399" t="str">
            <v>StateWater Lachlan High  Private diverters</v>
          </cell>
        </row>
        <row r="400">
          <cell r="H400" t="str">
            <v>Fixed</v>
          </cell>
          <cell r="I400" t="str">
            <v>Yes</v>
          </cell>
          <cell r="J400" t="str">
            <v>Yes</v>
          </cell>
          <cell r="K400">
            <v>50</v>
          </cell>
          <cell r="L400">
            <v>0.5</v>
          </cell>
          <cell r="AC400">
            <v>93</v>
          </cell>
          <cell r="AD400">
            <v>68</v>
          </cell>
          <cell r="BQ400" t="str">
            <v>StateWater Lachlan High  Private diverters</v>
          </cell>
        </row>
        <row r="401">
          <cell r="H401" t="str">
            <v>Fixed</v>
          </cell>
          <cell r="I401" t="str">
            <v>Yes</v>
          </cell>
          <cell r="J401" t="str">
            <v>Yes</v>
          </cell>
          <cell r="K401">
            <v>50</v>
          </cell>
          <cell r="L401">
            <v>1</v>
          </cell>
          <cell r="AC401">
            <v>93</v>
          </cell>
          <cell r="AD401">
            <v>68</v>
          </cell>
          <cell r="BQ401" t="str">
            <v>StateWater Lachlan High  Private diverters</v>
          </cell>
        </row>
        <row r="402">
          <cell r="H402" t="str">
            <v>Fixed</v>
          </cell>
          <cell r="I402" t="str">
            <v>Yes</v>
          </cell>
          <cell r="J402" t="str">
            <v>Yes</v>
          </cell>
          <cell r="K402">
            <v>250</v>
          </cell>
          <cell r="L402">
            <v>0.5</v>
          </cell>
          <cell r="AC402">
            <v>465</v>
          </cell>
          <cell r="AD402">
            <v>340</v>
          </cell>
          <cell r="BQ402" t="str">
            <v>StateWater Lachlan High  Private diverters</v>
          </cell>
        </row>
        <row r="403">
          <cell r="H403" t="str">
            <v>Fixed</v>
          </cell>
          <cell r="I403" t="str">
            <v>Yes</v>
          </cell>
          <cell r="J403" t="str">
            <v>Yes</v>
          </cell>
          <cell r="K403">
            <v>250</v>
          </cell>
          <cell r="L403">
            <v>1</v>
          </cell>
          <cell r="AC403">
            <v>465</v>
          </cell>
          <cell r="AD403">
            <v>340</v>
          </cell>
          <cell r="BQ403" t="str">
            <v>StateWater Lachlan High  Private diverters</v>
          </cell>
        </row>
        <row r="404">
          <cell r="H404" t="str">
            <v>Fixed</v>
          </cell>
          <cell r="I404" t="str">
            <v>Yes</v>
          </cell>
          <cell r="J404" t="str">
            <v>Yes</v>
          </cell>
          <cell r="K404">
            <v>1000</v>
          </cell>
          <cell r="L404">
            <v>0.5</v>
          </cell>
          <cell r="AC404">
            <v>1860</v>
          </cell>
          <cell r="AD404">
            <v>1360</v>
          </cell>
          <cell r="BQ404" t="str">
            <v>StateWater Lachlan High  Private diverters</v>
          </cell>
        </row>
        <row r="405">
          <cell r="H405" t="str">
            <v>Fixed</v>
          </cell>
          <cell r="I405" t="str">
            <v>Yes</v>
          </cell>
          <cell r="J405" t="str">
            <v>Yes</v>
          </cell>
          <cell r="K405">
            <v>1000</v>
          </cell>
          <cell r="L405">
            <v>1</v>
          </cell>
          <cell r="AC405">
            <v>1860</v>
          </cell>
          <cell r="AD405">
            <v>1360</v>
          </cell>
          <cell r="BQ405" t="str">
            <v>StateWater Lachlan High  Private diverters</v>
          </cell>
        </row>
        <row r="406">
          <cell r="H406" t="str">
            <v>Variable</v>
          </cell>
          <cell r="I406" t="str">
            <v>Yes</v>
          </cell>
          <cell r="J406" t="str">
            <v>Yes</v>
          </cell>
          <cell r="K406">
            <v>50</v>
          </cell>
          <cell r="L406">
            <v>0.5</v>
          </cell>
          <cell r="AC406">
            <v>53.5</v>
          </cell>
          <cell r="AD406">
            <v>45.5</v>
          </cell>
          <cell r="BQ406" t="str">
            <v>StateWater Lachlan High  Private diverters</v>
          </cell>
        </row>
        <row r="407">
          <cell r="H407" t="str">
            <v>Variable</v>
          </cell>
          <cell r="I407" t="str">
            <v>Yes</v>
          </cell>
          <cell r="J407" t="str">
            <v>Yes</v>
          </cell>
          <cell r="K407">
            <v>50</v>
          </cell>
          <cell r="L407">
            <v>1</v>
          </cell>
          <cell r="AC407">
            <v>107</v>
          </cell>
          <cell r="AD407">
            <v>91</v>
          </cell>
          <cell r="BQ407" t="str">
            <v>StateWater Lachlan High  Private diverters</v>
          </cell>
        </row>
        <row r="408">
          <cell r="H408" t="str">
            <v>Variable</v>
          </cell>
          <cell r="I408" t="str">
            <v>Yes</v>
          </cell>
          <cell r="J408" t="str">
            <v>Yes</v>
          </cell>
          <cell r="K408">
            <v>250</v>
          </cell>
          <cell r="L408">
            <v>0.5</v>
          </cell>
          <cell r="AC408">
            <v>267.5</v>
          </cell>
          <cell r="AD408">
            <v>227.5</v>
          </cell>
          <cell r="BQ408" t="str">
            <v>StateWater Lachlan High  Private diverters</v>
          </cell>
        </row>
        <row r="409">
          <cell r="H409" t="str">
            <v>Variable</v>
          </cell>
          <cell r="I409" t="str">
            <v>Yes</v>
          </cell>
          <cell r="J409" t="str">
            <v>Yes</v>
          </cell>
          <cell r="K409">
            <v>250</v>
          </cell>
          <cell r="L409">
            <v>1</v>
          </cell>
          <cell r="AC409">
            <v>535</v>
          </cell>
          <cell r="AD409">
            <v>455</v>
          </cell>
          <cell r="BQ409" t="str">
            <v>StateWater Lachlan High  Private diverters</v>
          </cell>
        </row>
        <row r="410">
          <cell r="H410" t="str">
            <v>Variable</v>
          </cell>
          <cell r="I410" t="str">
            <v>Yes</v>
          </cell>
          <cell r="J410" t="str">
            <v>Yes</v>
          </cell>
          <cell r="K410">
            <v>1000</v>
          </cell>
          <cell r="L410">
            <v>0.5</v>
          </cell>
          <cell r="AC410">
            <v>1070</v>
          </cell>
          <cell r="AD410">
            <v>910</v>
          </cell>
          <cell r="BQ410" t="str">
            <v>StateWater Lachlan High  Private diverters</v>
          </cell>
        </row>
        <row r="411">
          <cell r="H411" t="str">
            <v>Variable</v>
          </cell>
          <cell r="I411" t="str">
            <v>Yes</v>
          </cell>
          <cell r="J411" t="str">
            <v>Yes</v>
          </cell>
          <cell r="K411">
            <v>1000</v>
          </cell>
          <cell r="L411">
            <v>1</v>
          </cell>
          <cell r="AC411">
            <v>2140</v>
          </cell>
          <cell r="AD411">
            <v>1820</v>
          </cell>
          <cell r="BQ411" t="str">
            <v>StateWater Lachlan High  Private diverters</v>
          </cell>
        </row>
        <row r="412">
          <cell r="H412" t="str">
            <v>Variable</v>
          </cell>
          <cell r="I412" t="str">
            <v>Yes</v>
          </cell>
          <cell r="J412" t="str">
            <v>No</v>
          </cell>
          <cell r="K412">
            <v>50</v>
          </cell>
          <cell r="L412">
            <v>1</v>
          </cell>
          <cell r="AC412">
            <v>966.49999999999989</v>
          </cell>
          <cell r="AD412">
            <v>1056</v>
          </cell>
          <cell r="BQ412" t="str">
            <v>StateWater Lachlan High  Private diverters</v>
          </cell>
        </row>
        <row r="413">
          <cell r="H413" t="str">
            <v>Variable</v>
          </cell>
          <cell r="I413" t="str">
            <v>Yes</v>
          </cell>
          <cell r="J413" t="str">
            <v>No</v>
          </cell>
          <cell r="K413">
            <v>50</v>
          </cell>
          <cell r="L413">
            <v>0.5</v>
          </cell>
          <cell r="AC413">
            <v>483.24999999999994</v>
          </cell>
          <cell r="AD413">
            <v>528</v>
          </cell>
          <cell r="BQ413" t="str">
            <v>StateWater Lachlan High  Private diverters</v>
          </cell>
        </row>
        <row r="414">
          <cell r="H414" t="str">
            <v>Variable</v>
          </cell>
          <cell r="I414" t="str">
            <v>Yes</v>
          </cell>
          <cell r="J414" t="str">
            <v>No</v>
          </cell>
          <cell r="K414">
            <v>250</v>
          </cell>
          <cell r="L414">
            <v>1</v>
          </cell>
          <cell r="AC414">
            <v>4832.5</v>
          </cell>
          <cell r="AD414">
            <v>5280</v>
          </cell>
          <cell r="BQ414" t="str">
            <v>StateWater Lachlan High  Private diverters</v>
          </cell>
        </row>
        <row r="415">
          <cell r="H415" t="str">
            <v>Variable</v>
          </cell>
          <cell r="I415" t="str">
            <v>Yes</v>
          </cell>
          <cell r="J415" t="str">
            <v>No</v>
          </cell>
          <cell r="K415">
            <v>250</v>
          </cell>
          <cell r="L415">
            <v>0.5</v>
          </cell>
          <cell r="AC415">
            <v>2416.25</v>
          </cell>
          <cell r="AD415">
            <v>2640</v>
          </cell>
          <cell r="BQ415" t="str">
            <v>StateWater Lachlan High  Private diverters</v>
          </cell>
        </row>
        <row r="416">
          <cell r="H416" t="str">
            <v>Variable</v>
          </cell>
          <cell r="I416" t="str">
            <v>Yes</v>
          </cell>
          <cell r="J416" t="str">
            <v>No</v>
          </cell>
          <cell r="K416">
            <v>1000</v>
          </cell>
          <cell r="L416">
            <v>1</v>
          </cell>
          <cell r="AC416">
            <v>19330</v>
          </cell>
          <cell r="AD416">
            <v>21120</v>
          </cell>
          <cell r="BQ416" t="str">
            <v>StateWater Lachlan High  Private diverters</v>
          </cell>
        </row>
        <row r="417">
          <cell r="H417" t="str">
            <v>Variable</v>
          </cell>
          <cell r="I417" t="str">
            <v>Yes</v>
          </cell>
          <cell r="J417" t="str">
            <v>No</v>
          </cell>
          <cell r="K417">
            <v>1000</v>
          </cell>
          <cell r="L417">
            <v>0.5</v>
          </cell>
          <cell r="AC417">
            <v>9665</v>
          </cell>
          <cell r="AD417">
            <v>10560</v>
          </cell>
          <cell r="BQ417" t="str">
            <v>StateWater Lachlan High  Private diverters</v>
          </cell>
        </row>
        <row r="418">
          <cell r="H418" t="str">
            <v>Fixed</v>
          </cell>
          <cell r="I418" t="str">
            <v>Yes</v>
          </cell>
          <cell r="J418" t="str">
            <v>No</v>
          </cell>
          <cell r="K418">
            <v>20000</v>
          </cell>
          <cell r="L418">
            <v>0.5</v>
          </cell>
          <cell r="AC418">
            <v>0</v>
          </cell>
          <cell r="AD418">
            <v>0</v>
          </cell>
          <cell r="BQ418" t="str">
            <v>StateWater Macquarie General Other bulk water customers</v>
          </cell>
        </row>
        <row r="419">
          <cell r="H419" t="str">
            <v>Fixed</v>
          </cell>
          <cell r="I419" t="str">
            <v>Yes</v>
          </cell>
          <cell r="J419" t="str">
            <v>No</v>
          </cell>
          <cell r="K419">
            <v>20000</v>
          </cell>
          <cell r="L419">
            <v>1</v>
          </cell>
          <cell r="AC419">
            <v>0</v>
          </cell>
          <cell r="AD419">
            <v>0</v>
          </cell>
          <cell r="BQ419" t="str">
            <v>StateWater Macquarie General Other bulk water customers</v>
          </cell>
        </row>
        <row r="420">
          <cell r="H420" t="str">
            <v>Fixed</v>
          </cell>
          <cell r="I420" t="str">
            <v>Yes</v>
          </cell>
          <cell r="J420" t="str">
            <v>No</v>
          </cell>
          <cell r="K420">
            <v>100000</v>
          </cell>
          <cell r="L420">
            <v>0.5</v>
          </cell>
          <cell r="AC420">
            <v>0</v>
          </cell>
          <cell r="AD420">
            <v>0</v>
          </cell>
          <cell r="BQ420" t="str">
            <v>StateWater Macquarie General Other bulk water customers</v>
          </cell>
        </row>
        <row r="421">
          <cell r="H421" t="str">
            <v>Fixed</v>
          </cell>
          <cell r="I421" t="str">
            <v>Yes</v>
          </cell>
          <cell r="J421" t="str">
            <v>No</v>
          </cell>
          <cell r="K421">
            <v>100000</v>
          </cell>
          <cell r="L421">
            <v>1</v>
          </cell>
          <cell r="AC421">
            <v>0</v>
          </cell>
          <cell r="AD421">
            <v>0</v>
          </cell>
          <cell r="BQ421" t="str">
            <v>StateWater Macquarie General Other bulk water customers</v>
          </cell>
        </row>
        <row r="422">
          <cell r="H422" t="str">
            <v>Fixed</v>
          </cell>
          <cell r="I422" t="str">
            <v>Yes</v>
          </cell>
          <cell r="J422" t="str">
            <v>Yes</v>
          </cell>
          <cell r="K422">
            <v>20000</v>
          </cell>
          <cell r="L422">
            <v>0.5</v>
          </cell>
          <cell r="AC422">
            <v>0</v>
          </cell>
          <cell r="AD422">
            <v>0</v>
          </cell>
          <cell r="BQ422" t="str">
            <v>StateWater Macquarie General Other bulk water customers</v>
          </cell>
        </row>
        <row r="423">
          <cell r="H423" t="str">
            <v>Fixed</v>
          </cell>
          <cell r="I423" t="str">
            <v>Yes</v>
          </cell>
          <cell r="J423" t="str">
            <v>Yes</v>
          </cell>
          <cell r="K423">
            <v>20000</v>
          </cell>
          <cell r="L423">
            <v>1</v>
          </cell>
          <cell r="AC423">
            <v>0</v>
          </cell>
          <cell r="AD423">
            <v>0</v>
          </cell>
          <cell r="BQ423" t="str">
            <v>StateWater Macquarie General Other bulk water customers</v>
          </cell>
        </row>
        <row r="424">
          <cell r="H424" t="str">
            <v>Fixed</v>
          </cell>
          <cell r="I424" t="str">
            <v>Yes</v>
          </cell>
          <cell r="J424" t="str">
            <v>Yes</v>
          </cell>
          <cell r="K424">
            <v>100000</v>
          </cell>
          <cell r="L424">
            <v>0.5</v>
          </cell>
          <cell r="AC424">
            <v>0</v>
          </cell>
          <cell r="AD424">
            <v>0</v>
          </cell>
          <cell r="BQ424" t="str">
            <v>StateWater Macquarie General Other bulk water customers</v>
          </cell>
        </row>
        <row r="425">
          <cell r="H425" t="str">
            <v>Fixed</v>
          </cell>
          <cell r="I425" t="str">
            <v>Yes</v>
          </cell>
          <cell r="J425" t="str">
            <v>Yes</v>
          </cell>
          <cell r="K425">
            <v>100000</v>
          </cell>
          <cell r="L425">
            <v>1</v>
          </cell>
          <cell r="AC425">
            <v>0</v>
          </cell>
          <cell r="AD425">
            <v>0</v>
          </cell>
          <cell r="BQ425" t="str">
            <v>StateWater Macquarie General Other bulk water customers</v>
          </cell>
        </row>
        <row r="426">
          <cell r="H426" t="str">
            <v>Variable</v>
          </cell>
          <cell r="I426" t="str">
            <v>Yes</v>
          </cell>
          <cell r="J426" t="str">
            <v>Yes</v>
          </cell>
          <cell r="K426">
            <v>20000</v>
          </cell>
          <cell r="L426">
            <v>0.5</v>
          </cell>
          <cell r="AC426">
            <v>0</v>
          </cell>
          <cell r="AD426">
            <v>0</v>
          </cell>
          <cell r="BQ426" t="str">
            <v>StateWater Macquarie General Other bulk water customers</v>
          </cell>
        </row>
        <row r="427">
          <cell r="H427" t="str">
            <v>Variable</v>
          </cell>
          <cell r="I427" t="str">
            <v>Yes</v>
          </cell>
          <cell r="J427" t="str">
            <v>Yes</v>
          </cell>
          <cell r="K427">
            <v>20000</v>
          </cell>
          <cell r="L427">
            <v>1</v>
          </cell>
          <cell r="AC427">
            <v>0</v>
          </cell>
          <cell r="AD427">
            <v>0</v>
          </cell>
          <cell r="BQ427" t="str">
            <v>StateWater Macquarie General Other bulk water customers</v>
          </cell>
        </row>
        <row r="428">
          <cell r="H428" t="str">
            <v>Variable</v>
          </cell>
          <cell r="I428" t="str">
            <v>Yes</v>
          </cell>
          <cell r="J428" t="str">
            <v>Yes</v>
          </cell>
          <cell r="K428">
            <v>100000</v>
          </cell>
          <cell r="L428">
            <v>0.5</v>
          </cell>
          <cell r="AC428">
            <v>0</v>
          </cell>
          <cell r="AD428">
            <v>0</v>
          </cell>
          <cell r="BQ428" t="str">
            <v>StateWater Macquarie General Other bulk water customers</v>
          </cell>
        </row>
        <row r="429">
          <cell r="H429" t="str">
            <v>Variable</v>
          </cell>
          <cell r="I429" t="str">
            <v>Yes</v>
          </cell>
          <cell r="J429" t="str">
            <v>Yes</v>
          </cell>
          <cell r="K429">
            <v>100000</v>
          </cell>
          <cell r="L429">
            <v>1</v>
          </cell>
          <cell r="AC429">
            <v>0</v>
          </cell>
          <cell r="AD429">
            <v>0</v>
          </cell>
          <cell r="BQ429" t="str">
            <v>StateWater Macquarie General Other bulk water customers</v>
          </cell>
        </row>
        <row r="430">
          <cell r="H430" t="str">
            <v>Variable</v>
          </cell>
          <cell r="I430" t="str">
            <v>Yes</v>
          </cell>
          <cell r="J430" t="str">
            <v>No</v>
          </cell>
          <cell r="K430">
            <v>20000</v>
          </cell>
          <cell r="L430">
            <v>0.5</v>
          </cell>
          <cell r="AC430">
            <v>0</v>
          </cell>
          <cell r="AD430">
            <v>0</v>
          </cell>
          <cell r="BQ430" t="str">
            <v>StateWater Macquarie General Other bulk water customers</v>
          </cell>
        </row>
        <row r="431">
          <cell r="H431" t="str">
            <v>Variable</v>
          </cell>
          <cell r="I431" t="str">
            <v>Yes</v>
          </cell>
          <cell r="J431" t="str">
            <v>No</v>
          </cell>
          <cell r="K431">
            <v>20000</v>
          </cell>
          <cell r="L431">
            <v>1</v>
          </cell>
          <cell r="AC431">
            <v>0</v>
          </cell>
          <cell r="AD431">
            <v>0</v>
          </cell>
          <cell r="BQ431" t="str">
            <v>StateWater Macquarie General Other bulk water customers</v>
          </cell>
        </row>
        <row r="432">
          <cell r="H432" t="str">
            <v>Variable</v>
          </cell>
          <cell r="I432" t="str">
            <v>Yes</v>
          </cell>
          <cell r="J432" t="str">
            <v>No</v>
          </cell>
          <cell r="K432">
            <v>100000</v>
          </cell>
          <cell r="L432">
            <v>0.5</v>
          </cell>
          <cell r="AC432">
            <v>0</v>
          </cell>
          <cell r="AD432">
            <v>0</v>
          </cell>
          <cell r="BQ432" t="str">
            <v>StateWater Macquarie General Other bulk water customers</v>
          </cell>
        </row>
        <row r="433">
          <cell r="H433" t="str">
            <v>Variable</v>
          </cell>
          <cell r="I433" t="str">
            <v>Yes</v>
          </cell>
          <cell r="J433" t="str">
            <v>No</v>
          </cell>
          <cell r="K433">
            <v>100000</v>
          </cell>
          <cell r="L433">
            <v>1</v>
          </cell>
          <cell r="AC433">
            <v>0</v>
          </cell>
          <cell r="AD433">
            <v>0</v>
          </cell>
          <cell r="BQ433" t="str">
            <v>StateWater Macquarie General Other bulk water customers</v>
          </cell>
        </row>
        <row r="434">
          <cell r="H434" t="str">
            <v>Fixed</v>
          </cell>
          <cell r="I434" t="str">
            <v>Yes</v>
          </cell>
          <cell r="J434" t="str">
            <v>No</v>
          </cell>
          <cell r="K434">
            <v>50</v>
          </cell>
          <cell r="L434">
            <v>1</v>
          </cell>
          <cell r="AC434">
            <v>175.5</v>
          </cell>
          <cell r="AD434">
            <v>181</v>
          </cell>
          <cell r="BQ434" t="str">
            <v>StateWater Macquarie General Private diverters</v>
          </cell>
        </row>
        <row r="435">
          <cell r="H435" t="str">
            <v>Fixed</v>
          </cell>
          <cell r="I435" t="str">
            <v>Yes</v>
          </cell>
          <cell r="J435" t="str">
            <v>No</v>
          </cell>
          <cell r="K435">
            <v>50</v>
          </cell>
          <cell r="L435">
            <v>0.5</v>
          </cell>
          <cell r="AC435">
            <v>175.5</v>
          </cell>
          <cell r="AD435">
            <v>181</v>
          </cell>
          <cell r="BQ435" t="str">
            <v>StateWater Macquarie General Private diverters</v>
          </cell>
        </row>
        <row r="436">
          <cell r="H436" t="str">
            <v>Fixed</v>
          </cell>
          <cell r="I436" t="str">
            <v>Yes</v>
          </cell>
          <cell r="J436" t="str">
            <v>No</v>
          </cell>
          <cell r="K436">
            <v>250</v>
          </cell>
          <cell r="L436">
            <v>1</v>
          </cell>
          <cell r="AC436">
            <v>877.5</v>
          </cell>
          <cell r="AD436">
            <v>905</v>
          </cell>
          <cell r="BQ436" t="str">
            <v>StateWater Macquarie General Private diverters</v>
          </cell>
        </row>
        <row r="437">
          <cell r="H437" t="str">
            <v>Fixed</v>
          </cell>
          <cell r="I437" t="str">
            <v>Yes</v>
          </cell>
          <cell r="J437" t="str">
            <v>No</v>
          </cell>
          <cell r="K437">
            <v>250</v>
          </cell>
          <cell r="L437">
            <v>0.5</v>
          </cell>
          <cell r="AC437">
            <v>877.5</v>
          </cell>
          <cell r="AD437">
            <v>905</v>
          </cell>
          <cell r="BQ437" t="str">
            <v>StateWater Macquarie General Private diverters</v>
          </cell>
        </row>
        <row r="438">
          <cell r="H438" t="str">
            <v>Fixed</v>
          </cell>
          <cell r="I438" t="str">
            <v>Yes</v>
          </cell>
          <cell r="J438" t="str">
            <v>No</v>
          </cell>
          <cell r="K438">
            <v>1000</v>
          </cell>
          <cell r="L438">
            <v>1</v>
          </cell>
          <cell r="AC438">
            <v>3510</v>
          </cell>
          <cell r="AD438">
            <v>3620</v>
          </cell>
          <cell r="BQ438" t="str">
            <v>StateWater Macquarie General Private diverters</v>
          </cell>
        </row>
        <row r="439">
          <cell r="H439" t="str">
            <v>Fixed</v>
          </cell>
          <cell r="I439" t="str">
            <v>Yes</v>
          </cell>
          <cell r="J439" t="str">
            <v>No</v>
          </cell>
          <cell r="K439">
            <v>1000</v>
          </cell>
          <cell r="L439">
            <v>0.5</v>
          </cell>
          <cell r="AC439">
            <v>3510</v>
          </cell>
          <cell r="AD439">
            <v>3620</v>
          </cell>
          <cell r="BQ439" t="str">
            <v>StateWater Macquarie General Private diverters</v>
          </cell>
        </row>
        <row r="440">
          <cell r="H440" t="str">
            <v>Fixed</v>
          </cell>
          <cell r="I440" t="str">
            <v>Yes</v>
          </cell>
          <cell r="J440" t="str">
            <v>Yes</v>
          </cell>
          <cell r="K440">
            <v>50</v>
          </cell>
          <cell r="L440">
            <v>0.5</v>
          </cell>
          <cell r="AC440">
            <v>99</v>
          </cell>
          <cell r="AD440">
            <v>81</v>
          </cell>
          <cell r="BQ440" t="str">
            <v>StateWater Macquarie General Private diverters</v>
          </cell>
        </row>
        <row r="441">
          <cell r="H441" t="str">
            <v>Fixed</v>
          </cell>
          <cell r="I441" t="str">
            <v>Yes</v>
          </cell>
          <cell r="J441" t="str">
            <v>Yes</v>
          </cell>
          <cell r="K441">
            <v>50</v>
          </cell>
          <cell r="L441">
            <v>1</v>
          </cell>
          <cell r="AC441">
            <v>99</v>
          </cell>
          <cell r="AD441">
            <v>81</v>
          </cell>
          <cell r="BQ441" t="str">
            <v>StateWater Macquarie General Private diverters</v>
          </cell>
        </row>
        <row r="442">
          <cell r="H442" t="str">
            <v>Fixed</v>
          </cell>
          <cell r="I442" t="str">
            <v>Yes</v>
          </cell>
          <cell r="J442" t="str">
            <v>Yes</v>
          </cell>
          <cell r="K442">
            <v>250</v>
          </cell>
          <cell r="L442">
            <v>0.5</v>
          </cell>
          <cell r="AC442">
            <v>495</v>
          </cell>
          <cell r="AD442">
            <v>405</v>
          </cell>
          <cell r="BQ442" t="str">
            <v>StateWater Macquarie General Private diverters</v>
          </cell>
        </row>
        <row r="443">
          <cell r="H443" t="str">
            <v>Fixed</v>
          </cell>
          <cell r="I443" t="str">
            <v>Yes</v>
          </cell>
          <cell r="J443" t="str">
            <v>Yes</v>
          </cell>
          <cell r="K443">
            <v>250</v>
          </cell>
          <cell r="L443">
            <v>1</v>
          </cell>
          <cell r="AC443">
            <v>495</v>
          </cell>
          <cell r="AD443">
            <v>405</v>
          </cell>
          <cell r="BQ443" t="str">
            <v>StateWater Macquarie General Private diverters</v>
          </cell>
        </row>
        <row r="444">
          <cell r="H444" t="str">
            <v>Fixed</v>
          </cell>
          <cell r="I444" t="str">
            <v>Yes</v>
          </cell>
          <cell r="J444" t="str">
            <v>Yes</v>
          </cell>
          <cell r="K444">
            <v>1000</v>
          </cell>
          <cell r="L444">
            <v>0.5</v>
          </cell>
          <cell r="AC444">
            <v>1980</v>
          </cell>
          <cell r="AD444">
            <v>1620</v>
          </cell>
          <cell r="BQ444" t="str">
            <v>StateWater Macquarie General Private diverters</v>
          </cell>
        </row>
        <row r="445">
          <cell r="H445" t="str">
            <v>Fixed</v>
          </cell>
          <cell r="I445" t="str">
            <v>Yes</v>
          </cell>
          <cell r="J445" t="str">
            <v>Yes</v>
          </cell>
          <cell r="K445">
            <v>1000</v>
          </cell>
          <cell r="L445">
            <v>1</v>
          </cell>
          <cell r="AC445">
            <v>1980</v>
          </cell>
          <cell r="AD445">
            <v>1620</v>
          </cell>
          <cell r="BQ445" t="str">
            <v>StateWater Macquarie General Private diverters</v>
          </cell>
        </row>
        <row r="446">
          <cell r="H446" t="str">
            <v>Variable</v>
          </cell>
          <cell r="I446" t="str">
            <v>Yes</v>
          </cell>
          <cell r="J446" t="str">
            <v>Yes</v>
          </cell>
          <cell r="K446">
            <v>50</v>
          </cell>
          <cell r="L446">
            <v>0.5</v>
          </cell>
          <cell r="AC446">
            <v>47.5</v>
          </cell>
          <cell r="AD446">
            <v>43.75</v>
          </cell>
          <cell r="BQ446" t="str">
            <v>StateWater Macquarie General Private diverters</v>
          </cell>
        </row>
        <row r="447">
          <cell r="H447" t="str">
            <v>Variable</v>
          </cell>
          <cell r="I447" t="str">
            <v>Yes</v>
          </cell>
          <cell r="J447" t="str">
            <v>Yes</v>
          </cell>
          <cell r="K447">
            <v>50</v>
          </cell>
          <cell r="L447">
            <v>1</v>
          </cell>
          <cell r="AC447">
            <v>95</v>
          </cell>
          <cell r="AD447">
            <v>87.5</v>
          </cell>
          <cell r="BQ447" t="str">
            <v>StateWater Macquarie General Private diverters</v>
          </cell>
        </row>
        <row r="448">
          <cell r="H448" t="str">
            <v>Variable</v>
          </cell>
          <cell r="I448" t="str">
            <v>Yes</v>
          </cell>
          <cell r="J448" t="str">
            <v>Yes</v>
          </cell>
          <cell r="K448">
            <v>250</v>
          </cell>
          <cell r="L448">
            <v>0.5</v>
          </cell>
          <cell r="AC448">
            <v>237.5</v>
          </cell>
          <cell r="AD448">
            <v>218.75</v>
          </cell>
          <cell r="BQ448" t="str">
            <v>StateWater Macquarie General Private diverters</v>
          </cell>
        </row>
        <row r="449">
          <cell r="H449" t="str">
            <v>Variable</v>
          </cell>
          <cell r="I449" t="str">
            <v>Yes</v>
          </cell>
          <cell r="J449" t="str">
            <v>Yes</v>
          </cell>
          <cell r="K449">
            <v>250</v>
          </cell>
          <cell r="L449">
            <v>1</v>
          </cell>
          <cell r="AC449">
            <v>475</v>
          </cell>
          <cell r="AD449">
            <v>437.5</v>
          </cell>
          <cell r="BQ449" t="str">
            <v>StateWater Macquarie General Private diverters</v>
          </cell>
        </row>
        <row r="450">
          <cell r="H450" t="str">
            <v>Variable</v>
          </cell>
          <cell r="I450" t="str">
            <v>Yes</v>
          </cell>
          <cell r="J450" t="str">
            <v>Yes</v>
          </cell>
          <cell r="K450">
            <v>1000</v>
          </cell>
          <cell r="L450">
            <v>0.5</v>
          </cell>
          <cell r="AC450">
            <v>950</v>
          </cell>
          <cell r="AD450">
            <v>875</v>
          </cell>
          <cell r="BQ450" t="str">
            <v>StateWater Macquarie General Private diverters</v>
          </cell>
        </row>
        <row r="451">
          <cell r="H451" t="str">
            <v>Variable</v>
          </cell>
          <cell r="I451" t="str">
            <v>Yes</v>
          </cell>
          <cell r="J451" t="str">
            <v>Yes</v>
          </cell>
          <cell r="K451">
            <v>1000</v>
          </cell>
          <cell r="L451">
            <v>1</v>
          </cell>
          <cell r="AC451">
            <v>1900</v>
          </cell>
          <cell r="AD451">
            <v>1750</v>
          </cell>
          <cell r="BQ451" t="str">
            <v>StateWater Macquarie General Private diverters</v>
          </cell>
        </row>
        <row r="452">
          <cell r="H452" t="str">
            <v>Variable</v>
          </cell>
          <cell r="I452" t="str">
            <v>Yes</v>
          </cell>
          <cell r="J452" t="str">
            <v>No</v>
          </cell>
          <cell r="K452">
            <v>50</v>
          </cell>
          <cell r="L452">
            <v>1</v>
          </cell>
          <cell r="AC452">
            <v>794.5</v>
          </cell>
          <cell r="AD452">
            <v>848.5</v>
          </cell>
          <cell r="BQ452" t="str">
            <v>StateWater Macquarie General Private diverters</v>
          </cell>
        </row>
        <row r="453">
          <cell r="H453" t="str">
            <v>Variable</v>
          </cell>
          <cell r="I453" t="str">
            <v>Yes</v>
          </cell>
          <cell r="J453" t="str">
            <v>No</v>
          </cell>
          <cell r="K453">
            <v>50</v>
          </cell>
          <cell r="L453">
            <v>0.5</v>
          </cell>
          <cell r="AC453">
            <v>397.25</v>
          </cell>
          <cell r="AD453">
            <v>424.25</v>
          </cell>
          <cell r="BQ453" t="str">
            <v>StateWater Macquarie General Private diverters</v>
          </cell>
        </row>
        <row r="454">
          <cell r="H454" t="str">
            <v>Variable</v>
          </cell>
          <cell r="I454" t="str">
            <v>Yes</v>
          </cell>
          <cell r="J454" t="str">
            <v>No</v>
          </cell>
          <cell r="K454">
            <v>250</v>
          </cell>
          <cell r="L454">
            <v>1</v>
          </cell>
          <cell r="AC454">
            <v>3972.5</v>
          </cell>
          <cell r="AD454">
            <v>4242.5</v>
          </cell>
          <cell r="BQ454" t="str">
            <v>StateWater Macquarie General Private diverters</v>
          </cell>
        </row>
        <row r="455">
          <cell r="H455" t="str">
            <v>Variable</v>
          </cell>
          <cell r="I455" t="str">
            <v>Yes</v>
          </cell>
          <cell r="J455" t="str">
            <v>No</v>
          </cell>
          <cell r="K455">
            <v>250</v>
          </cell>
          <cell r="L455">
            <v>0.5</v>
          </cell>
          <cell r="AC455">
            <v>1986.25</v>
          </cell>
          <cell r="AD455">
            <v>2121.25</v>
          </cell>
          <cell r="BQ455" t="str">
            <v>StateWater Macquarie General Private diverters</v>
          </cell>
        </row>
        <row r="456">
          <cell r="H456" t="str">
            <v>Variable</v>
          </cell>
          <cell r="I456" t="str">
            <v>Yes</v>
          </cell>
          <cell r="J456" t="str">
            <v>No</v>
          </cell>
          <cell r="K456">
            <v>1000</v>
          </cell>
          <cell r="L456">
            <v>1</v>
          </cell>
          <cell r="AC456">
            <v>15890</v>
          </cell>
          <cell r="AD456">
            <v>16970</v>
          </cell>
          <cell r="BQ456" t="str">
            <v>StateWater Macquarie General Private diverters</v>
          </cell>
        </row>
        <row r="457">
          <cell r="H457" t="str">
            <v>Variable</v>
          </cell>
          <cell r="I457" t="str">
            <v>Yes</v>
          </cell>
          <cell r="J457" t="str">
            <v>No</v>
          </cell>
          <cell r="K457">
            <v>1000</v>
          </cell>
          <cell r="L457">
            <v>0.5</v>
          </cell>
          <cell r="AC457">
            <v>7945</v>
          </cell>
          <cell r="AD457">
            <v>8485</v>
          </cell>
          <cell r="BQ457" t="str">
            <v>StateWater Macquarie General Private diverters</v>
          </cell>
        </row>
        <row r="458">
          <cell r="H458" t="str">
            <v>Fixed</v>
          </cell>
          <cell r="I458" t="str">
            <v>Yes</v>
          </cell>
          <cell r="J458" t="str">
            <v>No</v>
          </cell>
          <cell r="K458">
            <v>20000</v>
          </cell>
          <cell r="L458">
            <v>0.5</v>
          </cell>
          <cell r="AC458">
            <v>0</v>
          </cell>
          <cell r="AD458">
            <v>0</v>
          </cell>
          <cell r="BQ458" t="str">
            <v>StateWater Macquarie High  Other bulk water customers</v>
          </cell>
        </row>
        <row r="459">
          <cell r="H459" t="str">
            <v>Fixed</v>
          </cell>
          <cell r="I459" t="str">
            <v>Yes</v>
          </cell>
          <cell r="J459" t="str">
            <v>No</v>
          </cell>
          <cell r="K459">
            <v>20000</v>
          </cell>
          <cell r="L459">
            <v>1</v>
          </cell>
          <cell r="AC459">
            <v>0</v>
          </cell>
          <cell r="AD459">
            <v>0</v>
          </cell>
          <cell r="BQ459" t="str">
            <v>StateWater Macquarie High  Other bulk water customers</v>
          </cell>
        </row>
        <row r="460">
          <cell r="H460" t="str">
            <v>Fixed</v>
          </cell>
          <cell r="I460" t="str">
            <v>Yes</v>
          </cell>
          <cell r="J460" t="str">
            <v>No</v>
          </cell>
          <cell r="K460">
            <v>100000</v>
          </cell>
          <cell r="L460">
            <v>0.5</v>
          </cell>
          <cell r="AC460">
            <v>0</v>
          </cell>
          <cell r="AD460">
            <v>0</v>
          </cell>
          <cell r="BQ460" t="str">
            <v>StateWater Macquarie High  Other bulk water customers</v>
          </cell>
        </row>
        <row r="461">
          <cell r="H461" t="str">
            <v>Fixed</v>
          </cell>
          <cell r="I461" t="str">
            <v>Yes</v>
          </cell>
          <cell r="J461" t="str">
            <v>No</v>
          </cell>
          <cell r="K461">
            <v>100000</v>
          </cell>
          <cell r="L461">
            <v>1</v>
          </cell>
          <cell r="AC461">
            <v>0</v>
          </cell>
          <cell r="AD461">
            <v>0</v>
          </cell>
          <cell r="BQ461" t="str">
            <v>StateWater Macquarie High  Other bulk water customers</v>
          </cell>
        </row>
        <row r="462">
          <cell r="H462" t="str">
            <v>Fixed</v>
          </cell>
          <cell r="I462" t="str">
            <v>Yes</v>
          </cell>
          <cell r="J462" t="str">
            <v>Yes</v>
          </cell>
          <cell r="K462">
            <v>20000</v>
          </cell>
          <cell r="L462">
            <v>0.5</v>
          </cell>
          <cell r="AC462">
            <v>0</v>
          </cell>
          <cell r="AD462">
            <v>0</v>
          </cell>
          <cell r="BQ462" t="str">
            <v>StateWater Macquarie High  Other bulk water customers</v>
          </cell>
        </row>
        <row r="463">
          <cell r="H463" t="str">
            <v>Fixed</v>
          </cell>
          <cell r="I463" t="str">
            <v>Yes</v>
          </cell>
          <cell r="J463" t="str">
            <v>Yes</v>
          </cell>
          <cell r="K463">
            <v>20000</v>
          </cell>
          <cell r="L463">
            <v>1</v>
          </cell>
          <cell r="AC463">
            <v>0</v>
          </cell>
          <cell r="AD463">
            <v>0</v>
          </cell>
          <cell r="BQ463" t="str">
            <v>StateWater Macquarie High  Other bulk water customers</v>
          </cell>
        </row>
        <row r="464">
          <cell r="H464" t="str">
            <v>Fixed</v>
          </cell>
          <cell r="I464" t="str">
            <v>Yes</v>
          </cell>
          <cell r="J464" t="str">
            <v>Yes</v>
          </cell>
          <cell r="K464">
            <v>100000</v>
          </cell>
          <cell r="L464">
            <v>0.5</v>
          </cell>
          <cell r="AC464">
            <v>0</v>
          </cell>
          <cell r="AD464">
            <v>0</v>
          </cell>
          <cell r="BQ464" t="str">
            <v>StateWater Macquarie High  Other bulk water customers</v>
          </cell>
        </row>
        <row r="465">
          <cell r="H465" t="str">
            <v>Fixed</v>
          </cell>
          <cell r="I465" t="str">
            <v>Yes</v>
          </cell>
          <cell r="J465" t="str">
            <v>Yes</v>
          </cell>
          <cell r="K465">
            <v>100000</v>
          </cell>
          <cell r="L465">
            <v>1</v>
          </cell>
          <cell r="AC465">
            <v>0</v>
          </cell>
          <cell r="AD465">
            <v>0</v>
          </cell>
          <cell r="BQ465" t="str">
            <v>StateWater Macquarie High  Other bulk water customers</v>
          </cell>
        </row>
        <row r="466">
          <cell r="H466" t="str">
            <v>Variable</v>
          </cell>
          <cell r="I466" t="str">
            <v>Yes</v>
          </cell>
          <cell r="J466" t="str">
            <v>Yes</v>
          </cell>
          <cell r="K466">
            <v>20000</v>
          </cell>
          <cell r="L466">
            <v>0.5</v>
          </cell>
          <cell r="AC466">
            <v>0</v>
          </cell>
          <cell r="AD466">
            <v>0</v>
          </cell>
          <cell r="BQ466" t="str">
            <v>StateWater Macquarie High  Other bulk water customers</v>
          </cell>
        </row>
        <row r="467">
          <cell r="H467" t="str">
            <v>Variable</v>
          </cell>
          <cell r="I467" t="str">
            <v>Yes</v>
          </cell>
          <cell r="J467" t="str">
            <v>Yes</v>
          </cell>
          <cell r="K467">
            <v>20000</v>
          </cell>
          <cell r="L467">
            <v>1</v>
          </cell>
          <cell r="AC467">
            <v>0</v>
          </cell>
          <cell r="AD467">
            <v>0</v>
          </cell>
          <cell r="BQ467" t="str">
            <v>StateWater Macquarie High  Other bulk water customers</v>
          </cell>
        </row>
        <row r="468">
          <cell r="H468" t="str">
            <v>Variable</v>
          </cell>
          <cell r="I468" t="str">
            <v>Yes</v>
          </cell>
          <cell r="J468" t="str">
            <v>Yes</v>
          </cell>
          <cell r="K468">
            <v>100000</v>
          </cell>
          <cell r="L468">
            <v>0.5</v>
          </cell>
          <cell r="AC468">
            <v>0</v>
          </cell>
          <cell r="AD468">
            <v>0</v>
          </cell>
          <cell r="BQ468" t="str">
            <v>StateWater Macquarie High  Other bulk water customers</v>
          </cell>
        </row>
        <row r="469">
          <cell r="H469" t="str">
            <v>Variable</v>
          </cell>
          <cell r="I469" t="str">
            <v>Yes</v>
          </cell>
          <cell r="J469" t="str">
            <v>Yes</v>
          </cell>
          <cell r="K469">
            <v>100000</v>
          </cell>
          <cell r="L469">
            <v>1</v>
          </cell>
          <cell r="AC469">
            <v>0</v>
          </cell>
          <cell r="AD469">
            <v>0</v>
          </cell>
          <cell r="BQ469" t="str">
            <v>StateWater Macquarie High  Other bulk water customers</v>
          </cell>
        </row>
        <row r="470">
          <cell r="H470" t="str">
            <v>Variable</v>
          </cell>
          <cell r="I470" t="str">
            <v>Yes</v>
          </cell>
          <cell r="J470" t="str">
            <v>No</v>
          </cell>
          <cell r="K470">
            <v>20000</v>
          </cell>
          <cell r="L470">
            <v>0.5</v>
          </cell>
          <cell r="AC470">
            <v>0</v>
          </cell>
          <cell r="AD470">
            <v>0</v>
          </cell>
          <cell r="BQ470" t="str">
            <v>StateWater Macquarie High  Other bulk water customers</v>
          </cell>
        </row>
        <row r="471">
          <cell r="H471" t="str">
            <v>Variable</v>
          </cell>
          <cell r="I471" t="str">
            <v>Yes</v>
          </cell>
          <cell r="J471" t="str">
            <v>No</v>
          </cell>
          <cell r="K471">
            <v>20000</v>
          </cell>
          <cell r="L471">
            <v>1</v>
          </cell>
          <cell r="AC471">
            <v>0</v>
          </cell>
          <cell r="AD471">
            <v>0</v>
          </cell>
          <cell r="BQ471" t="str">
            <v>StateWater Macquarie High  Other bulk water customers</v>
          </cell>
        </row>
        <row r="472">
          <cell r="H472" t="str">
            <v>Variable</v>
          </cell>
          <cell r="I472" t="str">
            <v>Yes</v>
          </cell>
          <cell r="J472" t="str">
            <v>No</v>
          </cell>
          <cell r="K472">
            <v>100000</v>
          </cell>
          <cell r="L472">
            <v>0.5</v>
          </cell>
          <cell r="AC472">
            <v>0</v>
          </cell>
          <cell r="AD472">
            <v>0</v>
          </cell>
          <cell r="BQ472" t="str">
            <v>StateWater Macquarie High  Other bulk water customers</v>
          </cell>
        </row>
        <row r="473">
          <cell r="H473" t="str">
            <v>Variable</v>
          </cell>
          <cell r="I473" t="str">
            <v>Yes</v>
          </cell>
          <cell r="J473" t="str">
            <v>No</v>
          </cell>
          <cell r="K473">
            <v>100000</v>
          </cell>
          <cell r="L473">
            <v>1</v>
          </cell>
          <cell r="AC473">
            <v>0</v>
          </cell>
          <cell r="AD473">
            <v>0</v>
          </cell>
          <cell r="BQ473" t="str">
            <v>StateWater Macquarie High  Other bulk water customers</v>
          </cell>
        </row>
        <row r="474">
          <cell r="H474" t="str">
            <v>Fixed</v>
          </cell>
          <cell r="I474" t="str">
            <v>Yes</v>
          </cell>
          <cell r="J474" t="str">
            <v>No</v>
          </cell>
          <cell r="K474">
            <v>50</v>
          </cell>
          <cell r="L474">
            <v>1</v>
          </cell>
          <cell r="AC474">
            <v>717.5</v>
          </cell>
          <cell r="AD474">
            <v>808.50000000000011</v>
          </cell>
          <cell r="BQ474" t="str">
            <v>StateWater Macquarie High  Private diverters</v>
          </cell>
        </row>
        <row r="475">
          <cell r="H475" t="str">
            <v>Fixed</v>
          </cell>
          <cell r="I475" t="str">
            <v>Yes</v>
          </cell>
          <cell r="J475" t="str">
            <v>No</v>
          </cell>
          <cell r="K475">
            <v>50</v>
          </cell>
          <cell r="L475">
            <v>0.5</v>
          </cell>
          <cell r="AC475">
            <v>717.5</v>
          </cell>
          <cell r="AD475">
            <v>808.50000000000011</v>
          </cell>
          <cell r="BQ475" t="str">
            <v>StateWater Macquarie High  Private diverters</v>
          </cell>
        </row>
        <row r="476">
          <cell r="H476" t="str">
            <v>Fixed</v>
          </cell>
          <cell r="I476" t="str">
            <v>Yes</v>
          </cell>
          <cell r="J476" t="str">
            <v>No</v>
          </cell>
          <cell r="K476">
            <v>250</v>
          </cell>
          <cell r="L476">
            <v>1</v>
          </cell>
          <cell r="AC476">
            <v>3587.5</v>
          </cell>
          <cell r="AD476">
            <v>4042.5000000000005</v>
          </cell>
          <cell r="BQ476" t="str">
            <v>StateWater Macquarie High  Private diverters</v>
          </cell>
        </row>
        <row r="477">
          <cell r="H477" t="str">
            <v>Fixed</v>
          </cell>
          <cell r="I477" t="str">
            <v>Yes</v>
          </cell>
          <cell r="J477" t="str">
            <v>No</v>
          </cell>
          <cell r="K477">
            <v>250</v>
          </cell>
          <cell r="L477">
            <v>0.5</v>
          </cell>
          <cell r="AC477">
            <v>3587.5</v>
          </cell>
          <cell r="AD477">
            <v>4042.5000000000005</v>
          </cell>
          <cell r="BQ477" t="str">
            <v>StateWater Macquarie High  Private diverters</v>
          </cell>
        </row>
        <row r="478">
          <cell r="H478" t="str">
            <v>Fixed</v>
          </cell>
          <cell r="I478" t="str">
            <v>Yes</v>
          </cell>
          <cell r="J478" t="str">
            <v>No</v>
          </cell>
          <cell r="K478">
            <v>1000</v>
          </cell>
          <cell r="L478">
            <v>1</v>
          </cell>
          <cell r="AC478">
            <v>14350</v>
          </cell>
          <cell r="AD478">
            <v>16170.000000000002</v>
          </cell>
          <cell r="BQ478" t="str">
            <v>StateWater Macquarie High  Private diverters</v>
          </cell>
        </row>
        <row r="479">
          <cell r="H479" t="str">
            <v>Fixed</v>
          </cell>
          <cell r="I479" t="str">
            <v>Yes</v>
          </cell>
          <cell r="J479" t="str">
            <v>No</v>
          </cell>
          <cell r="K479">
            <v>1000</v>
          </cell>
          <cell r="L479">
            <v>0.5</v>
          </cell>
          <cell r="AC479">
            <v>14350</v>
          </cell>
          <cell r="AD479">
            <v>16170.000000000002</v>
          </cell>
          <cell r="BQ479" t="str">
            <v>StateWater Macquarie High  Private diverters</v>
          </cell>
        </row>
        <row r="480">
          <cell r="H480" t="str">
            <v>Fixed</v>
          </cell>
          <cell r="I480" t="str">
            <v>Yes</v>
          </cell>
          <cell r="J480" t="str">
            <v>Yes</v>
          </cell>
          <cell r="K480">
            <v>50</v>
          </cell>
          <cell r="L480">
            <v>0.5</v>
          </cell>
          <cell r="AC480">
            <v>99</v>
          </cell>
          <cell r="AD480">
            <v>81</v>
          </cell>
          <cell r="BQ480" t="str">
            <v>StateWater Macquarie High  Private diverters</v>
          </cell>
        </row>
        <row r="481">
          <cell r="H481" t="str">
            <v>Fixed</v>
          </cell>
          <cell r="I481" t="str">
            <v>Yes</v>
          </cell>
          <cell r="J481" t="str">
            <v>Yes</v>
          </cell>
          <cell r="K481">
            <v>50</v>
          </cell>
          <cell r="L481">
            <v>1</v>
          </cell>
          <cell r="AC481">
            <v>99</v>
          </cell>
          <cell r="AD481">
            <v>81</v>
          </cell>
          <cell r="BQ481" t="str">
            <v>StateWater Macquarie High  Private diverters</v>
          </cell>
        </row>
        <row r="482">
          <cell r="H482" t="str">
            <v>Fixed</v>
          </cell>
          <cell r="I482" t="str">
            <v>Yes</v>
          </cell>
          <cell r="J482" t="str">
            <v>Yes</v>
          </cell>
          <cell r="K482">
            <v>250</v>
          </cell>
          <cell r="L482">
            <v>0.5</v>
          </cell>
          <cell r="AC482">
            <v>495</v>
          </cell>
          <cell r="AD482">
            <v>405</v>
          </cell>
          <cell r="BQ482" t="str">
            <v>StateWater Macquarie High  Private diverters</v>
          </cell>
        </row>
        <row r="483">
          <cell r="H483" t="str">
            <v>Fixed</v>
          </cell>
          <cell r="I483" t="str">
            <v>Yes</v>
          </cell>
          <cell r="J483" t="str">
            <v>Yes</v>
          </cell>
          <cell r="K483">
            <v>250</v>
          </cell>
          <cell r="L483">
            <v>1</v>
          </cell>
          <cell r="AC483">
            <v>495</v>
          </cell>
          <cell r="AD483">
            <v>405</v>
          </cell>
          <cell r="BQ483" t="str">
            <v>StateWater Macquarie High  Private diverters</v>
          </cell>
        </row>
        <row r="484">
          <cell r="H484" t="str">
            <v>Fixed</v>
          </cell>
          <cell r="I484" t="str">
            <v>Yes</v>
          </cell>
          <cell r="J484" t="str">
            <v>Yes</v>
          </cell>
          <cell r="K484">
            <v>1000</v>
          </cell>
          <cell r="L484">
            <v>0.5</v>
          </cell>
          <cell r="AC484">
            <v>1980</v>
          </cell>
          <cell r="AD484">
            <v>1620</v>
          </cell>
          <cell r="BQ484" t="str">
            <v>StateWater Macquarie High  Private diverters</v>
          </cell>
        </row>
        <row r="485">
          <cell r="H485" t="str">
            <v>Fixed</v>
          </cell>
          <cell r="I485" t="str">
            <v>Yes</v>
          </cell>
          <cell r="J485" t="str">
            <v>Yes</v>
          </cell>
          <cell r="K485">
            <v>1000</v>
          </cell>
          <cell r="L485">
            <v>1</v>
          </cell>
          <cell r="AC485">
            <v>1980</v>
          </cell>
          <cell r="AD485">
            <v>1620</v>
          </cell>
          <cell r="BQ485" t="str">
            <v>StateWater Macquarie High  Private diverters</v>
          </cell>
        </row>
        <row r="486">
          <cell r="H486" t="str">
            <v>Variable</v>
          </cell>
          <cell r="I486" t="str">
            <v>Yes</v>
          </cell>
          <cell r="J486" t="str">
            <v>Yes</v>
          </cell>
          <cell r="K486">
            <v>50</v>
          </cell>
          <cell r="L486">
            <v>0.5</v>
          </cell>
          <cell r="AC486">
            <v>47.5</v>
          </cell>
          <cell r="AD486">
            <v>43.75</v>
          </cell>
          <cell r="BQ486" t="str">
            <v>StateWater Macquarie High  Private diverters</v>
          </cell>
        </row>
        <row r="487">
          <cell r="H487" t="str">
            <v>Variable</v>
          </cell>
          <cell r="I487" t="str">
            <v>Yes</v>
          </cell>
          <cell r="J487" t="str">
            <v>Yes</v>
          </cell>
          <cell r="K487">
            <v>50</v>
          </cell>
          <cell r="L487">
            <v>1</v>
          </cell>
          <cell r="AC487">
            <v>95</v>
          </cell>
          <cell r="AD487">
            <v>87.5</v>
          </cell>
          <cell r="BQ487" t="str">
            <v>StateWater Macquarie High  Private diverters</v>
          </cell>
        </row>
        <row r="488">
          <cell r="H488" t="str">
            <v>Variable</v>
          </cell>
          <cell r="I488" t="str">
            <v>Yes</v>
          </cell>
          <cell r="J488" t="str">
            <v>Yes</v>
          </cell>
          <cell r="K488">
            <v>250</v>
          </cell>
          <cell r="L488">
            <v>0.5</v>
          </cell>
          <cell r="AC488">
            <v>237.5</v>
          </cell>
          <cell r="AD488">
            <v>218.75</v>
          </cell>
          <cell r="BQ488" t="str">
            <v>StateWater Macquarie High  Private diverters</v>
          </cell>
        </row>
        <row r="489">
          <cell r="H489" t="str">
            <v>Variable</v>
          </cell>
          <cell r="I489" t="str">
            <v>Yes</v>
          </cell>
          <cell r="J489" t="str">
            <v>Yes</v>
          </cell>
          <cell r="K489">
            <v>250</v>
          </cell>
          <cell r="L489">
            <v>1</v>
          </cell>
          <cell r="AC489">
            <v>475</v>
          </cell>
          <cell r="AD489">
            <v>437.5</v>
          </cell>
          <cell r="BQ489" t="str">
            <v>StateWater Macquarie High  Private diverters</v>
          </cell>
        </row>
        <row r="490">
          <cell r="H490" t="str">
            <v>Variable</v>
          </cell>
          <cell r="I490" t="str">
            <v>Yes</v>
          </cell>
          <cell r="J490" t="str">
            <v>Yes</v>
          </cell>
          <cell r="K490">
            <v>1000</v>
          </cell>
          <cell r="L490">
            <v>0.5</v>
          </cell>
          <cell r="AC490">
            <v>950</v>
          </cell>
          <cell r="AD490">
            <v>875</v>
          </cell>
          <cell r="BQ490" t="str">
            <v>StateWater Macquarie High  Private diverters</v>
          </cell>
        </row>
        <row r="491">
          <cell r="H491" t="str">
            <v>Variable</v>
          </cell>
          <cell r="I491" t="str">
            <v>Yes</v>
          </cell>
          <cell r="J491" t="str">
            <v>Yes</v>
          </cell>
          <cell r="K491">
            <v>1000</v>
          </cell>
          <cell r="L491">
            <v>1</v>
          </cell>
          <cell r="AC491">
            <v>1900</v>
          </cell>
          <cell r="AD491">
            <v>1750</v>
          </cell>
          <cell r="BQ491" t="str">
            <v>StateWater Macquarie High  Private diverters</v>
          </cell>
        </row>
        <row r="492">
          <cell r="H492" t="str">
            <v>Variable</v>
          </cell>
          <cell r="I492" t="str">
            <v>Yes</v>
          </cell>
          <cell r="J492" t="str">
            <v>No</v>
          </cell>
          <cell r="K492">
            <v>50</v>
          </cell>
          <cell r="L492">
            <v>1</v>
          </cell>
          <cell r="AC492">
            <v>794.5</v>
          </cell>
          <cell r="AD492">
            <v>848.5</v>
          </cell>
          <cell r="BQ492" t="str">
            <v>StateWater Macquarie High  Private diverters</v>
          </cell>
        </row>
        <row r="493">
          <cell r="H493" t="str">
            <v>Variable</v>
          </cell>
          <cell r="I493" t="str">
            <v>Yes</v>
          </cell>
          <cell r="J493" t="str">
            <v>No</v>
          </cell>
          <cell r="K493">
            <v>50</v>
          </cell>
          <cell r="L493">
            <v>0.5</v>
          </cell>
          <cell r="AC493">
            <v>397.25</v>
          </cell>
          <cell r="AD493">
            <v>424.25</v>
          </cell>
          <cell r="BQ493" t="str">
            <v>StateWater Macquarie High  Private diverters</v>
          </cell>
        </row>
        <row r="494">
          <cell r="H494" t="str">
            <v>Variable</v>
          </cell>
          <cell r="I494" t="str">
            <v>Yes</v>
          </cell>
          <cell r="J494" t="str">
            <v>No</v>
          </cell>
          <cell r="K494">
            <v>250</v>
          </cell>
          <cell r="L494">
            <v>1</v>
          </cell>
          <cell r="AC494">
            <v>3972.5</v>
          </cell>
          <cell r="AD494">
            <v>4242.5</v>
          </cell>
          <cell r="BQ494" t="str">
            <v>StateWater Macquarie High  Private diverters</v>
          </cell>
        </row>
        <row r="495">
          <cell r="H495" t="str">
            <v>Variable</v>
          </cell>
          <cell r="I495" t="str">
            <v>Yes</v>
          </cell>
          <cell r="J495" t="str">
            <v>No</v>
          </cell>
          <cell r="K495">
            <v>250</v>
          </cell>
          <cell r="L495">
            <v>0.5</v>
          </cell>
          <cell r="AC495">
            <v>1986.25</v>
          </cell>
          <cell r="AD495">
            <v>2121.25</v>
          </cell>
          <cell r="BQ495" t="str">
            <v>StateWater Macquarie High  Private diverters</v>
          </cell>
        </row>
        <row r="496">
          <cell r="H496" t="str">
            <v>Variable</v>
          </cell>
          <cell r="I496" t="str">
            <v>Yes</v>
          </cell>
          <cell r="J496" t="str">
            <v>No</v>
          </cell>
          <cell r="K496">
            <v>1000</v>
          </cell>
          <cell r="L496">
            <v>1</v>
          </cell>
          <cell r="AC496">
            <v>15890</v>
          </cell>
          <cell r="AD496">
            <v>16970</v>
          </cell>
          <cell r="BQ496" t="str">
            <v>StateWater Macquarie High  Private diverters</v>
          </cell>
        </row>
        <row r="497">
          <cell r="H497" t="str">
            <v>Variable</v>
          </cell>
          <cell r="I497" t="str">
            <v>Yes</v>
          </cell>
          <cell r="J497" t="str">
            <v>No</v>
          </cell>
          <cell r="K497">
            <v>1000</v>
          </cell>
          <cell r="L497">
            <v>0.5</v>
          </cell>
          <cell r="AC497">
            <v>7945</v>
          </cell>
          <cell r="AD497">
            <v>8485</v>
          </cell>
          <cell r="BQ497" t="str">
            <v>StateWater Macquarie High  Private diverters</v>
          </cell>
        </row>
        <row r="498">
          <cell r="H498" t="str">
            <v>Fixed</v>
          </cell>
          <cell r="I498" t="str">
            <v>Yes</v>
          </cell>
          <cell r="J498" t="str">
            <v>No</v>
          </cell>
          <cell r="K498">
            <v>20000</v>
          </cell>
          <cell r="L498">
            <v>0.5</v>
          </cell>
          <cell r="AC498">
            <v>0</v>
          </cell>
          <cell r="AD498">
            <v>0</v>
          </cell>
          <cell r="BQ498" t="str">
            <v>StateWater Murray General Other bulk water customers</v>
          </cell>
        </row>
        <row r="499">
          <cell r="H499" t="str">
            <v>Fixed</v>
          </cell>
          <cell r="I499" t="str">
            <v>Yes</v>
          </cell>
          <cell r="J499" t="str">
            <v>No</v>
          </cell>
          <cell r="K499">
            <v>20000</v>
          </cell>
          <cell r="L499">
            <v>1</v>
          </cell>
          <cell r="AC499">
            <v>0</v>
          </cell>
          <cell r="AD499">
            <v>0</v>
          </cell>
          <cell r="BQ499" t="str">
            <v>StateWater Murray General Other bulk water customers</v>
          </cell>
        </row>
        <row r="500">
          <cell r="H500" t="str">
            <v>Fixed</v>
          </cell>
          <cell r="I500" t="str">
            <v>Yes</v>
          </cell>
          <cell r="J500" t="str">
            <v>No</v>
          </cell>
          <cell r="K500">
            <v>100000</v>
          </cell>
          <cell r="L500">
            <v>0.5</v>
          </cell>
          <cell r="AC500">
            <v>0</v>
          </cell>
          <cell r="AD500">
            <v>0</v>
          </cell>
          <cell r="BQ500" t="str">
            <v>StateWater Murray General Other bulk water customers</v>
          </cell>
        </row>
        <row r="501">
          <cell r="H501" t="str">
            <v>Fixed</v>
          </cell>
          <cell r="I501" t="str">
            <v>Yes</v>
          </cell>
          <cell r="J501" t="str">
            <v>No</v>
          </cell>
          <cell r="K501">
            <v>100000</v>
          </cell>
          <cell r="L501">
            <v>1</v>
          </cell>
          <cell r="AC501">
            <v>0</v>
          </cell>
          <cell r="AD501">
            <v>0</v>
          </cell>
          <cell r="BQ501" t="str">
            <v>StateWater Murray General Other bulk water customers</v>
          </cell>
        </row>
        <row r="502">
          <cell r="H502" t="str">
            <v>Fixed</v>
          </cell>
          <cell r="I502" t="str">
            <v>Yes</v>
          </cell>
          <cell r="J502" t="str">
            <v>Yes</v>
          </cell>
          <cell r="K502">
            <v>20000</v>
          </cell>
          <cell r="L502">
            <v>0.5</v>
          </cell>
          <cell r="AC502">
            <v>0</v>
          </cell>
          <cell r="AD502">
            <v>0</v>
          </cell>
          <cell r="BQ502" t="str">
            <v>StateWater Murray General Other bulk water customers</v>
          </cell>
        </row>
        <row r="503">
          <cell r="H503" t="str">
            <v>Fixed</v>
          </cell>
          <cell r="I503" t="str">
            <v>Yes</v>
          </cell>
          <cell r="J503" t="str">
            <v>Yes</v>
          </cell>
          <cell r="K503">
            <v>20000</v>
          </cell>
          <cell r="L503">
            <v>1</v>
          </cell>
          <cell r="AC503">
            <v>0</v>
          </cell>
          <cell r="AD503">
            <v>0</v>
          </cell>
          <cell r="BQ503" t="str">
            <v>StateWater Murray General Other bulk water customers</v>
          </cell>
        </row>
        <row r="504">
          <cell r="H504" t="str">
            <v>Fixed</v>
          </cell>
          <cell r="I504" t="str">
            <v>Yes</v>
          </cell>
          <cell r="J504" t="str">
            <v>Yes</v>
          </cell>
          <cell r="K504">
            <v>100000</v>
          </cell>
          <cell r="L504">
            <v>0.5</v>
          </cell>
          <cell r="AC504">
            <v>0</v>
          </cell>
          <cell r="AD504">
            <v>0</v>
          </cell>
          <cell r="BQ504" t="str">
            <v>StateWater Murray General Other bulk water customers</v>
          </cell>
        </row>
        <row r="505">
          <cell r="H505" t="str">
            <v>Fixed</v>
          </cell>
          <cell r="I505" t="str">
            <v>Yes</v>
          </cell>
          <cell r="J505" t="str">
            <v>Yes</v>
          </cell>
          <cell r="K505">
            <v>100000</v>
          </cell>
          <cell r="L505">
            <v>1</v>
          </cell>
          <cell r="AC505">
            <v>0</v>
          </cell>
          <cell r="AD505">
            <v>0</v>
          </cell>
          <cell r="BQ505" t="str">
            <v>StateWater Murray General Other bulk water customers</v>
          </cell>
        </row>
        <row r="506">
          <cell r="H506" t="str">
            <v>Variable</v>
          </cell>
          <cell r="I506" t="str">
            <v>Yes</v>
          </cell>
          <cell r="J506" t="str">
            <v>Yes</v>
          </cell>
          <cell r="K506">
            <v>20000</v>
          </cell>
          <cell r="L506">
            <v>0.5</v>
          </cell>
          <cell r="AC506">
            <v>0</v>
          </cell>
          <cell r="AD506">
            <v>0</v>
          </cell>
          <cell r="BQ506" t="str">
            <v>StateWater Murray General Other bulk water customers</v>
          </cell>
        </row>
        <row r="507">
          <cell r="H507" t="str">
            <v>Variable</v>
          </cell>
          <cell r="I507" t="str">
            <v>Yes</v>
          </cell>
          <cell r="J507" t="str">
            <v>Yes</v>
          </cell>
          <cell r="K507">
            <v>20000</v>
          </cell>
          <cell r="L507">
            <v>1</v>
          </cell>
          <cell r="AC507">
            <v>0</v>
          </cell>
          <cell r="AD507">
            <v>0</v>
          </cell>
          <cell r="BQ507" t="str">
            <v>StateWater Murray General Other bulk water customers</v>
          </cell>
        </row>
        <row r="508">
          <cell r="H508" t="str">
            <v>Variable</v>
          </cell>
          <cell r="I508" t="str">
            <v>Yes</v>
          </cell>
          <cell r="J508" t="str">
            <v>Yes</v>
          </cell>
          <cell r="K508">
            <v>100000</v>
          </cell>
          <cell r="L508">
            <v>0.5</v>
          </cell>
          <cell r="AC508">
            <v>0</v>
          </cell>
          <cell r="AD508">
            <v>0</v>
          </cell>
          <cell r="BQ508" t="str">
            <v>StateWater Murray General Other bulk water customers</v>
          </cell>
        </row>
        <row r="509">
          <cell r="H509" t="str">
            <v>Variable</v>
          </cell>
          <cell r="I509" t="str">
            <v>Yes</v>
          </cell>
          <cell r="J509" t="str">
            <v>Yes</v>
          </cell>
          <cell r="K509">
            <v>100000</v>
          </cell>
          <cell r="L509">
            <v>1</v>
          </cell>
          <cell r="AC509">
            <v>0</v>
          </cell>
          <cell r="AD509">
            <v>0</v>
          </cell>
          <cell r="BQ509" t="str">
            <v>StateWater Murray General Other bulk water customers</v>
          </cell>
        </row>
        <row r="510">
          <cell r="H510" t="str">
            <v>Variable</v>
          </cell>
          <cell r="I510" t="str">
            <v>Yes</v>
          </cell>
          <cell r="J510" t="str">
            <v>No</v>
          </cell>
          <cell r="K510">
            <v>20000</v>
          </cell>
          <cell r="L510">
            <v>0.5</v>
          </cell>
          <cell r="AC510">
            <v>0</v>
          </cell>
          <cell r="AD510">
            <v>0</v>
          </cell>
          <cell r="BQ510" t="str">
            <v>StateWater Murray General Other bulk water customers</v>
          </cell>
        </row>
        <row r="511">
          <cell r="H511" t="str">
            <v>Variable</v>
          </cell>
          <cell r="I511" t="str">
            <v>Yes</v>
          </cell>
          <cell r="J511" t="str">
            <v>No</v>
          </cell>
          <cell r="K511">
            <v>20000</v>
          </cell>
          <cell r="L511">
            <v>1</v>
          </cell>
          <cell r="AC511">
            <v>0</v>
          </cell>
          <cell r="AD511">
            <v>0</v>
          </cell>
          <cell r="BQ511" t="str">
            <v>StateWater Murray General Other bulk water customers</v>
          </cell>
        </row>
        <row r="512">
          <cell r="H512" t="str">
            <v>Variable</v>
          </cell>
          <cell r="I512" t="str">
            <v>Yes</v>
          </cell>
          <cell r="J512" t="str">
            <v>No</v>
          </cell>
          <cell r="K512">
            <v>100000</v>
          </cell>
          <cell r="L512">
            <v>0.5</v>
          </cell>
          <cell r="AC512">
            <v>0</v>
          </cell>
          <cell r="AD512">
            <v>0</v>
          </cell>
          <cell r="BQ512" t="str">
            <v>StateWater Murray General Other bulk water customers</v>
          </cell>
        </row>
        <row r="513">
          <cell r="H513" t="str">
            <v>Variable</v>
          </cell>
          <cell r="I513" t="str">
            <v>Yes</v>
          </cell>
          <cell r="J513" t="str">
            <v>No</v>
          </cell>
          <cell r="K513">
            <v>100000</v>
          </cell>
          <cell r="L513">
            <v>1</v>
          </cell>
          <cell r="AC513">
            <v>0</v>
          </cell>
          <cell r="AD513">
            <v>0</v>
          </cell>
          <cell r="BQ513" t="str">
            <v>StateWater Murray General Other bulk water customers</v>
          </cell>
        </row>
        <row r="514">
          <cell r="H514" t="str">
            <v>Fixed</v>
          </cell>
          <cell r="I514" t="str">
            <v>Yes</v>
          </cell>
          <cell r="J514" t="str">
            <v>No</v>
          </cell>
          <cell r="K514">
            <v>50</v>
          </cell>
          <cell r="L514">
            <v>1</v>
          </cell>
          <cell r="AC514">
            <v>133</v>
          </cell>
          <cell r="AD514">
            <v>135.5</v>
          </cell>
          <cell r="BQ514" t="str">
            <v>StateWater Murray General Private diverters</v>
          </cell>
        </row>
        <row r="515">
          <cell r="H515" t="str">
            <v>Fixed</v>
          </cell>
          <cell r="I515" t="str">
            <v>Yes</v>
          </cell>
          <cell r="J515" t="str">
            <v>No</v>
          </cell>
          <cell r="K515">
            <v>50</v>
          </cell>
          <cell r="L515">
            <v>0.5</v>
          </cell>
          <cell r="AC515">
            <v>133</v>
          </cell>
          <cell r="AD515">
            <v>135.5</v>
          </cell>
          <cell r="BQ515" t="str">
            <v>StateWater Murray General Private diverters</v>
          </cell>
        </row>
        <row r="516">
          <cell r="H516" t="str">
            <v>Fixed</v>
          </cell>
          <cell r="I516" t="str">
            <v>Yes</v>
          </cell>
          <cell r="J516" t="str">
            <v>No</v>
          </cell>
          <cell r="K516">
            <v>250</v>
          </cell>
          <cell r="L516">
            <v>1</v>
          </cell>
          <cell r="AC516">
            <v>665</v>
          </cell>
          <cell r="AD516">
            <v>677.5</v>
          </cell>
          <cell r="BQ516" t="str">
            <v>StateWater Murray General Private diverters</v>
          </cell>
        </row>
        <row r="517">
          <cell r="H517" t="str">
            <v>Fixed</v>
          </cell>
          <cell r="I517" t="str">
            <v>Yes</v>
          </cell>
          <cell r="J517" t="str">
            <v>No</v>
          </cell>
          <cell r="K517">
            <v>250</v>
          </cell>
          <cell r="L517">
            <v>0.5</v>
          </cell>
          <cell r="AC517">
            <v>665</v>
          </cell>
          <cell r="AD517">
            <v>677.5</v>
          </cell>
          <cell r="BQ517" t="str">
            <v>StateWater Murray General Private diverters</v>
          </cell>
        </row>
        <row r="518">
          <cell r="H518" t="str">
            <v>Fixed</v>
          </cell>
          <cell r="I518" t="str">
            <v>Yes</v>
          </cell>
          <cell r="J518" t="str">
            <v>No</v>
          </cell>
          <cell r="K518">
            <v>1000</v>
          </cell>
          <cell r="L518">
            <v>1</v>
          </cell>
          <cell r="AC518">
            <v>2660</v>
          </cell>
          <cell r="AD518">
            <v>2710</v>
          </cell>
          <cell r="BQ518" t="str">
            <v>StateWater Murray General Private diverters</v>
          </cell>
        </row>
        <row r="519">
          <cell r="H519" t="str">
            <v>Fixed</v>
          </cell>
          <cell r="I519" t="str">
            <v>Yes</v>
          </cell>
          <cell r="J519" t="str">
            <v>No</v>
          </cell>
          <cell r="K519">
            <v>1000</v>
          </cell>
          <cell r="L519">
            <v>0.5</v>
          </cell>
          <cell r="AC519">
            <v>2660</v>
          </cell>
          <cell r="AD519">
            <v>2710</v>
          </cell>
          <cell r="BQ519" t="str">
            <v>StateWater Murray General Private diverters</v>
          </cell>
        </row>
        <row r="520">
          <cell r="H520" t="str">
            <v>Fixed</v>
          </cell>
          <cell r="I520" t="str">
            <v>Yes</v>
          </cell>
          <cell r="J520" t="str">
            <v>Yes</v>
          </cell>
          <cell r="K520">
            <v>50</v>
          </cell>
          <cell r="L520">
            <v>0.5</v>
          </cell>
          <cell r="AC520">
            <v>75</v>
          </cell>
          <cell r="AD520">
            <v>73</v>
          </cell>
          <cell r="BQ520" t="str">
            <v>StateWater Murray General Private diverters</v>
          </cell>
        </row>
        <row r="521">
          <cell r="H521" t="str">
            <v>Fixed</v>
          </cell>
          <cell r="I521" t="str">
            <v>Yes</v>
          </cell>
          <cell r="J521" t="str">
            <v>Yes</v>
          </cell>
          <cell r="K521">
            <v>50</v>
          </cell>
          <cell r="L521">
            <v>1</v>
          </cell>
          <cell r="AC521">
            <v>75</v>
          </cell>
          <cell r="AD521">
            <v>73</v>
          </cell>
          <cell r="BQ521" t="str">
            <v>StateWater Murray General Private diverters</v>
          </cell>
        </row>
        <row r="522">
          <cell r="H522" t="str">
            <v>Fixed</v>
          </cell>
          <cell r="I522" t="str">
            <v>Yes</v>
          </cell>
          <cell r="J522" t="str">
            <v>Yes</v>
          </cell>
          <cell r="K522">
            <v>250</v>
          </cell>
          <cell r="L522">
            <v>0.5</v>
          </cell>
          <cell r="AC522">
            <v>375</v>
          </cell>
          <cell r="AD522">
            <v>365</v>
          </cell>
          <cell r="BQ522" t="str">
            <v>StateWater Murray General Private diverters</v>
          </cell>
        </row>
        <row r="523">
          <cell r="H523" t="str">
            <v>Fixed</v>
          </cell>
          <cell r="I523" t="str">
            <v>Yes</v>
          </cell>
          <cell r="J523" t="str">
            <v>Yes</v>
          </cell>
          <cell r="K523">
            <v>250</v>
          </cell>
          <cell r="L523">
            <v>1</v>
          </cell>
          <cell r="AC523">
            <v>375</v>
          </cell>
          <cell r="AD523">
            <v>365</v>
          </cell>
          <cell r="BQ523" t="str">
            <v>StateWater Murray General Private diverters</v>
          </cell>
        </row>
        <row r="524">
          <cell r="H524" t="str">
            <v>Fixed</v>
          </cell>
          <cell r="I524" t="str">
            <v>Yes</v>
          </cell>
          <cell r="J524" t="str">
            <v>Yes</v>
          </cell>
          <cell r="K524">
            <v>1000</v>
          </cell>
          <cell r="L524">
            <v>0.5</v>
          </cell>
          <cell r="AC524">
            <v>1500</v>
          </cell>
          <cell r="AD524">
            <v>1460</v>
          </cell>
          <cell r="BQ524" t="str">
            <v>StateWater Murray General Private diverters</v>
          </cell>
        </row>
        <row r="525">
          <cell r="H525" t="str">
            <v>Fixed</v>
          </cell>
          <cell r="I525" t="str">
            <v>Yes</v>
          </cell>
          <cell r="J525" t="str">
            <v>Yes</v>
          </cell>
          <cell r="K525">
            <v>1000</v>
          </cell>
          <cell r="L525">
            <v>1</v>
          </cell>
          <cell r="AC525">
            <v>1500</v>
          </cell>
          <cell r="AD525">
            <v>1460</v>
          </cell>
          <cell r="BQ525" t="str">
            <v>StateWater Murray General Private diverters</v>
          </cell>
        </row>
        <row r="526">
          <cell r="H526" t="str">
            <v>Variable</v>
          </cell>
          <cell r="I526" t="str">
            <v>Yes</v>
          </cell>
          <cell r="J526" t="str">
            <v>Yes</v>
          </cell>
          <cell r="K526">
            <v>50</v>
          </cell>
          <cell r="L526">
            <v>0.5</v>
          </cell>
          <cell r="AC526">
            <v>24.25</v>
          </cell>
          <cell r="AD526">
            <v>26</v>
          </cell>
          <cell r="BQ526" t="str">
            <v>StateWater Murray General Private diverters</v>
          </cell>
        </row>
        <row r="527">
          <cell r="H527" t="str">
            <v>Variable</v>
          </cell>
          <cell r="I527" t="str">
            <v>Yes</v>
          </cell>
          <cell r="J527" t="str">
            <v>Yes</v>
          </cell>
          <cell r="K527">
            <v>50</v>
          </cell>
          <cell r="L527">
            <v>1</v>
          </cell>
          <cell r="AC527">
            <v>48.5</v>
          </cell>
          <cell r="AD527">
            <v>52</v>
          </cell>
          <cell r="BQ527" t="str">
            <v>StateWater Murray General Private diverters</v>
          </cell>
        </row>
        <row r="528">
          <cell r="H528" t="str">
            <v>Variable</v>
          </cell>
          <cell r="I528" t="str">
            <v>Yes</v>
          </cell>
          <cell r="J528" t="str">
            <v>Yes</v>
          </cell>
          <cell r="K528">
            <v>250</v>
          </cell>
          <cell r="L528">
            <v>0.5</v>
          </cell>
          <cell r="AC528">
            <v>121.25</v>
          </cell>
          <cell r="AD528">
            <v>130</v>
          </cell>
          <cell r="BQ528" t="str">
            <v>StateWater Murray General Private diverters</v>
          </cell>
        </row>
        <row r="529">
          <cell r="H529" t="str">
            <v>Variable</v>
          </cell>
          <cell r="I529" t="str">
            <v>Yes</v>
          </cell>
          <cell r="J529" t="str">
            <v>Yes</v>
          </cell>
          <cell r="K529">
            <v>250</v>
          </cell>
          <cell r="L529">
            <v>1</v>
          </cell>
          <cell r="AC529">
            <v>242.5</v>
          </cell>
          <cell r="AD529">
            <v>260</v>
          </cell>
          <cell r="BQ529" t="str">
            <v>StateWater Murray General Private diverters</v>
          </cell>
        </row>
        <row r="530">
          <cell r="H530" t="str">
            <v>Variable</v>
          </cell>
          <cell r="I530" t="str">
            <v>Yes</v>
          </cell>
          <cell r="J530" t="str">
            <v>Yes</v>
          </cell>
          <cell r="K530">
            <v>1000</v>
          </cell>
          <cell r="L530">
            <v>0.5</v>
          </cell>
          <cell r="AC530">
            <v>485</v>
          </cell>
          <cell r="AD530">
            <v>520</v>
          </cell>
          <cell r="BQ530" t="str">
            <v>StateWater Murray General Private diverters</v>
          </cell>
        </row>
        <row r="531">
          <cell r="H531" t="str">
            <v>Variable</v>
          </cell>
          <cell r="I531" t="str">
            <v>Yes</v>
          </cell>
          <cell r="J531" t="str">
            <v>Yes</v>
          </cell>
          <cell r="K531">
            <v>1000</v>
          </cell>
          <cell r="L531">
            <v>1</v>
          </cell>
          <cell r="AC531">
            <v>970</v>
          </cell>
          <cell r="AD531">
            <v>1040</v>
          </cell>
          <cell r="BQ531" t="str">
            <v>StateWater Murray General Private diverters</v>
          </cell>
        </row>
        <row r="532">
          <cell r="H532" t="str">
            <v>Variable</v>
          </cell>
          <cell r="I532" t="str">
            <v>Yes</v>
          </cell>
          <cell r="J532" t="str">
            <v>No</v>
          </cell>
          <cell r="K532">
            <v>50</v>
          </cell>
          <cell r="L532">
            <v>1</v>
          </cell>
          <cell r="AC532">
            <v>320</v>
          </cell>
          <cell r="AD532">
            <v>324</v>
          </cell>
          <cell r="BQ532" t="str">
            <v>StateWater Murray General Private diverters</v>
          </cell>
        </row>
        <row r="533">
          <cell r="H533" t="str">
            <v>Variable</v>
          </cell>
          <cell r="I533" t="str">
            <v>Yes</v>
          </cell>
          <cell r="J533" t="str">
            <v>No</v>
          </cell>
          <cell r="K533">
            <v>50</v>
          </cell>
          <cell r="L533">
            <v>0.5</v>
          </cell>
          <cell r="AC533">
            <v>160</v>
          </cell>
          <cell r="AD533">
            <v>162</v>
          </cell>
          <cell r="BQ533" t="str">
            <v>StateWater Murray General Private diverters</v>
          </cell>
        </row>
        <row r="534">
          <cell r="H534" t="str">
            <v>Variable</v>
          </cell>
          <cell r="I534" t="str">
            <v>Yes</v>
          </cell>
          <cell r="J534" t="str">
            <v>No</v>
          </cell>
          <cell r="K534">
            <v>250</v>
          </cell>
          <cell r="L534">
            <v>1</v>
          </cell>
          <cell r="AC534">
            <v>1600</v>
          </cell>
          <cell r="AD534">
            <v>1620</v>
          </cell>
          <cell r="BQ534" t="str">
            <v>StateWater Murray General Private diverters</v>
          </cell>
        </row>
        <row r="535">
          <cell r="H535" t="str">
            <v>Variable</v>
          </cell>
          <cell r="I535" t="str">
            <v>Yes</v>
          </cell>
          <cell r="J535" t="str">
            <v>No</v>
          </cell>
          <cell r="K535">
            <v>250</v>
          </cell>
          <cell r="L535">
            <v>0.5</v>
          </cell>
          <cell r="AC535">
            <v>800</v>
          </cell>
          <cell r="AD535">
            <v>810</v>
          </cell>
          <cell r="BQ535" t="str">
            <v>StateWater Murray General Private diverters</v>
          </cell>
        </row>
        <row r="536">
          <cell r="H536" t="str">
            <v>Variable</v>
          </cell>
          <cell r="I536" t="str">
            <v>Yes</v>
          </cell>
          <cell r="J536" t="str">
            <v>No</v>
          </cell>
          <cell r="K536">
            <v>1000</v>
          </cell>
          <cell r="L536">
            <v>1</v>
          </cell>
          <cell r="AC536">
            <v>6400</v>
          </cell>
          <cell r="AD536">
            <v>6480</v>
          </cell>
          <cell r="BQ536" t="str">
            <v>StateWater Murray General Private diverters</v>
          </cell>
        </row>
        <row r="537">
          <cell r="H537" t="str">
            <v>Variable</v>
          </cell>
          <cell r="I537" t="str">
            <v>Yes</v>
          </cell>
          <cell r="J537" t="str">
            <v>No</v>
          </cell>
          <cell r="K537">
            <v>1000</v>
          </cell>
          <cell r="L537">
            <v>0.5</v>
          </cell>
          <cell r="AC537">
            <v>3200</v>
          </cell>
          <cell r="AD537">
            <v>3240</v>
          </cell>
          <cell r="BQ537" t="str">
            <v>StateWater Murray General Private diverters</v>
          </cell>
        </row>
        <row r="538">
          <cell r="H538" t="str">
            <v>Fixed</v>
          </cell>
          <cell r="I538" t="str">
            <v>Yes</v>
          </cell>
          <cell r="J538" t="str">
            <v>No</v>
          </cell>
          <cell r="K538">
            <v>20000</v>
          </cell>
          <cell r="L538">
            <v>0.5</v>
          </cell>
          <cell r="AC538">
            <v>0</v>
          </cell>
          <cell r="AD538">
            <v>0</v>
          </cell>
          <cell r="BQ538" t="str">
            <v>StateWater Murray High  Other bulk water customers</v>
          </cell>
        </row>
        <row r="539">
          <cell r="H539" t="str">
            <v>Fixed</v>
          </cell>
          <cell r="I539" t="str">
            <v>Yes</v>
          </cell>
          <cell r="J539" t="str">
            <v>No</v>
          </cell>
          <cell r="K539">
            <v>20000</v>
          </cell>
          <cell r="L539">
            <v>1</v>
          </cell>
          <cell r="AC539">
            <v>0</v>
          </cell>
          <cell r="AD539">
            <v>0</v>
          </cell>
          <cell r="BQ539" t="str">
            <v>StateWater Murray High  Other bulk water customers</v>
          </cell>
        </row>
        <row r="540">
          <cell r="H540" t="str">
            <v>Fixed</v>
          </cell>
          <cell r="I540" t="str">
            <v>Yes</v>
          </cell>
          <cell r="J540" t="str">
            <v>No</v>
          </cell>
          <cell r="K540">
            <v>100000</v>
          </cell>
          <cell r="L540">
            <v>0.5</v>
          </cell>
          <cell r="AC540">
            <v>0</v>
          </cell>
          <cell r="AD540">
            <v>0</v>
          </cell>
          <cell r="BQ540" t="str">
            <v>StateWater Murray High  Other bulk water customers</v>
          </cell>
        </row>
        <row r="541">
          <cell r="H541" t="str">
            <v>Fixed</v>
          </cell>
          <cell r="I541" t="str">
            <v>Yes</v>
          </cell>
          <cell r="J541" t="str">
            <v>No</v>
          </cell>
          <cell r="K541">
            <v>100000</v>
          </cell>
          <cell r="L541">
            <v>1</v>
          </cell>
          <cell r="AC541">
            <v>0</v>
          </cell>
          <cell r="AD541">
            <v>0</v>
          </cell>
          <cell r="BQ541" t="str">
            <v>StateWater Murray High  Other bulk water customers</v>
          </cell>
        </row>
        <row r="542">
          <cell r="H542" t="str">
            <v>Fixed</v>
          </cell>
          <cell r="I542" t="str">
            <v>Yes</v>
          </cell>
          <cell r="J542" t="str">
            <v>Yes</v>
          </cell>
          <cell r="K542">
            <v>20000</v>
          </cell>
          <cell r="L542">
            <v>0.5</v>
          </cell>
          <cell r="AC542">
            <v>0</v>
          </cell>
          <cell r="AD542">
            <v>0</v>
          </cell>
          <cell r="BQ542" t="str">
            <v>StateWater Murray High  Other bulk water customers</v>
          </cell>
        </row>
        <row r="543">
          <cell r="H543" t="str">
            <v>Fixed</v>
          </cell>
          <cell r="I543" t="str">
            <v>Yes</v>
          </cell>
          <cell r="J543" t="str">
            <v>Yes</v>
          </cell>
          <cell r="K543">
            <v>20000</v>
          </cell>
          <cell r="L543">
            <v>1</v>
          </cell>
          <cell r="AC543">
            <v>0</v>
          </cell>
          <cell r="AD543">
            <v>0</v>
          </cell>
          <cell r="BQ543" t="str">
            <v>StateWater Murray High  Other bulk water customers</v>
          </cell>
        </row>
        <row r="544">
          <cell r="H544" t="str">
            <v>Fixed</v>
          </cell>
          <cell r="I544" t="str">
            <v>Yes</v>
          </cell>
          <cell r="J544" t="str">
            <v>Yes</v>
          </cell>
          <cell r="K544">
            <v>100000</v>
          </cell>
          <cell r="L544">
            <v>0.5</v>
          </cell>
          <cell r="AC544">
            <v>0</v>
          </cell>
          <cell r="AD544">
            <v>0</v>
          </cell>
          <cell r="BQ544" t="str">
            <v>StateWater Murray High  Other bulk water customers</v>
          </cell>
        </row>
        <row r="545">
          <cell r="H545" t="str">
            <v>Fixed</v>
          </cell>
          <cell r="I545" t="str">
            <v>Yes</v>
          </cell>
          <cell r="J545" t="str">
            <v>Yes</v>
          </cell>
          <cell r="K545">
            <v>100000</v>
          </cell>
          <cell r="L545">
            <v>1</v>
          </cell>
          <cell r="AC545">
            <v>0</v>
          </cell>
          <cell r="AD545">
            <v>0</v>
          </cell>
          <cell r="BQ545" t="str">
            <v>StateWater Murray High  Other bulk water customers</v>
          </cell>
        </row>
        <row r="546">
          <cell r="H546" t="str">
            <v>Variable</v>
          </cell>
          <cell r="I546" t="str">
            <v>Yes</v>
          </cell>
          <cell r="J546" t="str">
            <v>Yes</v>
          </cell>
          <cell r="K546">
            <v>20000</v>
          </cell>
          <cell r="L546">
            <v>0.5</v>
          </cell>
          <cell r="AC546">
            <v>0</v>
          </cell>
          <cell r="AD546">
            <v>0</v>
          </cell>
          <cell r="BQ546" t="str">
            <v>StateWater Murray High  Other bulk water customers</v>
          </cell>
        </row>
        <row r="547">
          <cell r="H547" t="str">
            <v>Variable</v>
          </cell>
          <cell r="I547" t="str">
            <v>Yes</v>
          </cell>
          <cell r="J547" t="str">
            <v>Yes</v>
          </cell>
          <cell r="K547">
            <v>20000</v>
          </cell>
          <cell r="L547">
            <v>1</v>
          </cell>
          <cell r="AC547">
            <v>0</v>
          </cell>
          <cell r="AD547">
            <v>0</v>
          </cell>
          <cell r="BQ547" t="str">
            <v>StateWater Murray High  Other bulk water customers</v>
          </cell>
        </row>
        <row r="548">
          <cell r="H548" t="str">
            <v>Variable</v>
          </cell>
          <cell r="I548" t="str">
            <v>Yes</v>
          </cell>
          <cell r="J548" t="str">
            <v>Yes</v>
          </cell>
          <cell r="K548">
            <v>100000</v>
          </cell>
          <cell r="L548">
            <v>0.5</v>
          </cell>
          <cell r="AC548">
            <v>0</v>
          </cell>
          <cell r="AD548">
            <v>0</v>
          </cell>
          <cell r="BQ548" t="str">
            <v>StateWater Murray High  Other bulk water customers</v>
          </cell>
        </row>
        <row r="549">
          <cell r="H549" t="str">
            <v>Variable</v>
          </cell>
          <cell r="I549" t="str">
            <v>Yes</v>
          </cell>
          <cell r="J549" t="str">
            <v>Yes</v>
          </cell>
          <cell r="K549">
            <v>100000</v>
          </cell>
          <cell r="L549">
            <v>1</v>
          </cell>
          <cell r="AC549">
            <v>0</v>
          </cell>
          <cell r="AD549">
            <v>0</v>
          </cell>
          <cell r="BQ549" t="str">
            <v>StateWater Murray High  Other bulk water customers</v>
          </cell>
        </row>
        <row r="550">
          <cell r="H550" t="str">
            <v>Variable</v>
          </cell>
          <cell r="I550" t="str">
            <v>Yes</v>
          </cell>
          <cell r="J550" t="str">
            <v>No</v>
          </cell>
          <cell r="K550">
            <v>20000</v>
          </cell>
          <cell r="L550">
            <v>0.5</v>
          </cell>
          <cell r="AC550">
            <v>0</v>
          </cell>
          <cell r="AD550">
            <v>0</v>
          </cell>
          <cell r="BQ550" t="str">
            <v>StateWater Murray High  Other bulk water customers</v>
          </cell>
        </row>
        <row r="551">
          <cell r="H551" t="str">
            <v>Variable</v>
          </cell>
          <cell r="I551" t="str">
            <v>Yes</v>
          </cell>
          <cell r="J551" t="str">
            <v>No</v>
          </cell>
          <cell r="K551">
            <v>20000</v>
          </cell>
          <cell r="L551">
            <v>1</v>
          </cell>
          <cell r="AC551">
            <v>0</v>
          </cell>
          <cell r="AD551">
            <v>0</v>
          </cell>
          <cell r="BQ551" t="str">
            <v>StateWater Murray High  Other bulk water customers</v>
          </cell>
        </row>
        <row r="552">
          <cell r="H552" t="str">
            <v>Variable</v>
          </cell>
          <cell r="I552" t="str">
            <v>Yes</v>
          </cell>
          <cell r="J552" t="str">
            <v>No</v>
          </cell>
          <cell r="K552">
            <v>100000</v>
          </cell>
          <cell r="L552">
            <v>0.5</v>
          </cell>
          <cell r="AC552">
            <v>0</v>
          </cell>
          <cell r="AD552">
            <v>0</v>
          </cell>
          <cell r="BQ552" t="str">
            <v>StateWater Murray High  Other bulk water customers</v>
          </cell>
        </row>
        <row r="553">
          <cell r="H553" t="str">
            <v>Variable</v>
          </cell>
          <cell r="I553" t="str">
            <v>Yes</v>
          </cell>
          <cell r="J553" t="str">
            <v>No</v>
          </cell>
          <cell r="K553">
            <v>100000</v>
          </cell>
          <cell r="L553">
            <v>1</v>
          </cell>
          <cell r="AC553">
            <v>0</v>
          </cell>
          <cell r="AD553">
            <v>0</v>
          </cell>
          <cell r="BQ553" t="str">
            <v>StateWater Murray High  Other bulk water customers</v>
          </cell>
        </row>
        <row r="554">
          <cell r="H554" t="str">
            <v>Fixed</v>
          </cell>
          <cell r="I554" t="str">
            <v>Yes</v>
          </cell>
          <cell r="J554" t="str">
            <v>No</v>
          </cell>
          <cell r="K554">
            <v>50</v>
          </cell>
          <cell r="L554">
            <v>1</v>
          </cell>
          <cell r="AC554">
            <v>239.5</v>
          </cell>
          <cell r="AD554">
            <v>250</v>
          </cell>
          <cell r="BQ554" t="str">
            <v>StateWater Murray High  Private diverters</v>
          </cell>
        </row>
        <row r="555">
          <cell r="H555" t="str">
            <v>Fixed</v>
          </cell>
          <cell r="I555" t="str">
            <v>Yes</v>
          </cell>
          <cell r="J555" t="str">
            <v>No</v>
          </cell>
          <cell r="K555">
            <v>50</v>
          </cell>
          <cell r="L555">
            <v>0.5</v>
          </cell>
          <cell r="AC555">
            <v>239.5</v>
          </cell>
          <cell r="AD555">
            <v>250</v>
          </cell>
          <cell r="BQ555" t="str">
            <v>StateWater Murray High  Private diverters</v>
          </cell>
        </row>
        <row r="556">
          <cell r="H556" t="str">
            <v>Fixed</v>
          </cell>
          <cell r="I556" t="str">
            <v>Yes</v>
          </cell>
          <cell r="J556" t="str">
            <v>No</v>
          </cell>
          <cell r="K556">
            <v>250</v>
          </cell>
          <cell r="L556">
            <v>1</v>
          </cell>
          <cell r="AC556">
            <v>1197.5</v>
          </cell>
          <cell r="AD556">
            <v>1250</v>
          </cell>
          <cell r="BQ556" t="str">
            <v>StateWater Murray High  Private diverters</v>
          </cell>
        </row>
        <row r="557">
          <cell r="H557" t="str">
            <v>Fixed</v>
          </cell>
          <cell r="I557" t="str">
            <v>Yes</v>
          </cell>
          <cell r="J557" t="str">
            <v>No</v>
          </cell>
          <cell r="K557">
            <v>250</v>
          </cell>
          <cell r="L557">
            <v>0.5</v>
          </cell>
          <cell r="AC557">
            <v>1197.5</v>
          </cell>
          <cell r="AD557">
            <v>1250</v>
          </cell>
          <cell r="BQ557" t="str">
            <v>StateWater Murray High  Private diverters</v>
          </cell>
        </row>
        <row r="558">
          <cell r="H558" t="str">
            <v>Fixed</v>
          </cell>
          <cell r="I558" t="str">
            <v>Yes</v>
          </cell>
          <cell r="J558" t="str">
            <v>No</v>
          </cell>
          <cell r="K558">
            <v>1000</v>
          </cell>
          <cell r="L558">
            <v>1</v>
          </cell>
          <cell r="AC558">
            <v>4790</v>
          </cell>
          <cell r="AD558">
            <v>5000</v>
          </cell>
          <cell r="BQ558" t="str">
            <v>StateWater Murray High  Private diverters</v>
          </cell>
        </row>
        <row r="559">
          <cell r="H559" t="str">
            <v>Fixed</v>
          </cell>
          <cell r="I559" t="str">
            <v>Yes</v>
          </cell>
          <cell r="J559" t="str">
            <v>No</v>
          </cell>
          <cell r="K559">
            <v>1000</v>
          </cell>
          <cell r="L559">
            <v>0.5</v>
          </cell>
          <cell r="AC559">
            <v>4790</v>
          </cell>
          <cell r="AD559">
            <v>5000</v>
          </cell>
          <cell r="BQ559" t="str">
            <v>StateWater Murray High  Private diverters</v>
          </cell>
        </row>
        <row r="560">
          <cell r="H560" t="str">
            <v>Fixed</v>
          </cell>
          <cell r="I560" t="str">
            <v>Yes</v>
          </cell>
          <cell r="J560" t="str">
            <v>Yes</v>
          </cell>
          <cell r="K560">
            <v>50</v>
          </cell>
          <cell r="L560">
            <v>0.5</v>
          </cell>
          <cell r="AC560">
            <v>75</v>
          </cell>
          <cell r="AD560">
            <v>73</v>
          </cell>
          <cell r="BQ560" t="str">
            <v>StateWater Murray High  Private diverters</v>
          </cell>
        </row>
        <row r="561">
          <cell r="H561" t="str">
            <v>Fixed</v>
          </cell>
          <cell r="I561" t="str">
            <v>Yes</v>
          </cell>
          <cell r="J561" t="str">
            <v>Yes</v>
          </cell>
          <cell r="K561">
            <v>50</v>
          </cell>
          <cell r="L561">
            <v>1</v>
          </cell>
          <cell r="AC561">
            <v>75</v>
          </cell>
          <cell r="AD561">
            <v>73</v>
          </cell>
          <cell r="BQ561" t="str">
            <v>StateWater Murray High  Private diverters</v>
          </cell>
        </row>
        <row r="562">
          <cell r="H562" t="str">
            <v>Fixed</v>
          </cell>
          <cell r="I562" t="str">
            <v>Yes</v>
          </cell>
          <cell r="J562" t="str">
            <v>Yes</v>
          </cell>
          <cell r="K562">
            <v>250</v>
          </cell>
          <cell r="L562">
            <v>0.5</v>
          </cell>
          <cell r="AC562">
            <v>375</v>
          </cell>
          <cell r="AD562">
            <v>365</v>
          </cell>
          <cell r="BQ562" t="str">
            <v>StateWater Murray High  Private diverters</v>
          </cell>
        </row>
        <row r="563">
          <cell r="H563" t="str">
            <v>Fixed</v>
          </cell>
          <cell r="I563" t="str">
            <v>Yes</v>
          </cell>
          <cell r="J563" t="str">
            <v>Yes</v>
          </cell>
          <cell r="K563">
            <v>250</v>
          </cell>
          <cell r="L563">
            <v>1</v>
          </cell>
          <cell r="AC563">
            <v>375</v>
          </cell>
          <cell r="AD563">
            <v>365</v>
          </cell>
          <cell r="BQ563" t="str">
            <v>StateWater Murray High  Private diverters</v>
          </cell>
        </row>
        <row r="564">
          <cell r="H564" t="str">
            <v>Fixed</v>
          </cell>
          <cell r="I564" t="str">
            <v>Yes</v>
          </cell>
          <cell r="J564" t="str">
            <v>Yes</v>
          </cell>
          <cell r="K564">
            <v>1000</v>
          </cell>
          <cell r="L564">
            <v>0.5</v>
          </cell>
          <cell r="AC564">
            <v>1500</v>
          </cell>
          <cell r="AD564">
            <v>1460</v>
          </cell>
          <cell r="BQ564" t="str">
            <v>StateWater Murray High  Private diverters</v>
          </cell>
        </row>
        <row r="565">
          <cell r="H565" t="str">
            <v>Fixed</v>
          </cell>
          <cell r="I565" t="str">
            <v>Yes</v>
          </cell>
          <cell r="J565" t="str">
            <v>Yes</v>
          </cell>
          <cell r="K565">
            <v>1000</v>
          </cell>
          <cell r="L565">
            <v>1</v>
          </cell>
          <cell r="AC565">
            <v>1500</v>
          </cell>
          <cell r="AD565">
            <v>1460</v>
          </cell>
          <cell r="BQ565" t="str">
            <v>StateWater Murray High  Private diverters</v>
          </cell>
        </row>
        <row r="566">
          <cell r="H566" t="str">
            <v>Variable</v>
          </cell>
          <cell r="I566" t="str">
            <v>Yes</v>
          </cell>
          <cell r="J566" t="str">
            <v>Yes</v>
          </cell>
          <cell r="K566">
            <v>50</v>
          </cell>
          <cell r="L566">
            <v>0.5</v>
          </cell>
          <cell r="AC566">
            <v>24.25</v>
          </cell>
          <cell r="AD566">
            <v>26</v>
          </cell>
          <cell r="BQ566" t="str">
            <v>StateWater Murray High  Private diverters</v>
          </cell>
        </row>
        <row r="567">
          <cell r="H567" t="str">
            <v>Variable</v>
          </cell>
          <cell r="I567" t="str">
            <v>Yes</v>
          </cell>
          <cell r="J567" t="str">
            <v>Yes</v>
          </cell>
          <cell r="K567">
            <v>50</v>
          </cell>
          <cell r="L567">
            <v>1</v>
          </cell>
          <cell r="AC567">
            <v>48.5</v>
          </cell>
          <cell r="AD567">
            <v>52</v>
          </cell>
          <cell r="BQ567" t="str">
            <v>StateWater Murray High  Private diverters</v>
          </cell>
        </row>
        <row r="568">
          <cell r="H568" t="str">
            <v>Variable</v>
          </cell>
          <cell r="I568" t="str">
            <v>Yes</v>
          </cell>
          <cell r="J568" t="str">
            <v>Yes</v>
          </cell>
          <cell r="K568">
            <v>250</v>
          </cell>
          <cell r="L568">
            <v>0.5</v>
          </cell>
          <cell r="AC568">
            <v>121.25</v>
          </cell>
          <cell r="AD568">
            <v>130</v>
          </cell>
          <cell r="BQ568" t="str">
            <v>StateWater Murray High  Private diverters</v>
          </cell>
        </row>
        <row r="569">
          <cell r="H569" t="str">
            <v>Variable</v>
          </cell>
          <cell r="I569" t="str">
            <v>Yes</v>
          </cell>
          <cell r="J569" t="str">
            <v>Yes</v>
          </cell>
          <cell r="K569">
            <v>250</v>
          </cell>
          <cell r="L569">
            <v>1</v>
          </cell>
          <cell r="AC569">
            <v>242.5</v>
          </cell>
          <cell r="AD569">
            <v>260</v>
          </cell>
          <cell r="BQ569" t="str">
            <v>StateWater Murray High  Private diverters</v>
          </cell>
        </row>
        <row r="570">
          <cell r="H570" t="str">
            <v>Variable</v>
          </cell>
          <cell r="I570" t="str">
            <v>Yes</v>
          </cell>
          <cell r="J570" t="str">
            <v>Yes</v>
          </cell>
          <cell r="K570">
            <v>1000</v>
          </cell>
          <cell r="L570">
            <v>0.5</v>
          </cell>
          <cell r="AC570">
            <v>485</v>
          </cell>
          <cell r="AD570">
            <v>520</v>
          </cell>
          <cell r="BQ570" t="str">
            <v>StateWater Murray High  Private diverters</v>
          </cell>
        </row>
        <row r="571">
          <cell r="H571" t="str">
            <v>Variable</v>
          </cell>
          <cell r="I571" t="str">
            <v>Yes</v>
          </cell>
          <cell r="J571" t="str">
            <v>Yes</v>
          </cell>
          <cell r="K571">
            <v>1000</v>
          </cell>
          <cell r="L571">
            <v>1</v>
          </cell>
          <cell r="AC571">
            <v>970</v>
          </cell>
          <cell r="AD571">
            <v>1040</v>
          </cell>
          <cell r="BQ571" t="str">
            <v>StateWater Murray High  Private diverters</v>
          </cell>
        </row>
        <row r="572">
          <cell r="H572" t="str">
            <v>Variable</v>
          </cell>
          <cell r="I572" t="str">
            <v>Yes</v>
          </cell>
          <cell r="J572" t="str">
            <v>No</v>
          </cell>
          <cell r="K572">
            <v>50</v>
          </cell>
          <cell r="L572">
            <v>1</v>
          </cell>
          <cell r="AC572">
            <v>320</v>
          </cell>
          <cell r="AD572">
            <v>324</v>
          </cell>
          <cell r="BQ572" t="str">
            <v>StateWater Murray High  Private diverters</v>
          </cell>
        </row>
        <row r="573">
          <cell r="H573" t="str">
            <v>Variable</v>
          </cell>
          <cell r="I573" t="str">
            <v>Yes</v>
          </cell>
          <cell r="J573" t="str">
            <v>No</v>
          </cell>
          <cell r="K573">
            <v>50</v>
          </cell>
          <cell r="L573">
            <v>0.5</v>
          </cell>
          <cell r="AC573">
            <v>160</v>
          </cell>
          <cell r="AD573">
            <v>162</v>
          </cell>
          <cell r="BQ573" t="str">
            <v>StateWater Murray High  Private diverters</v>
          </cell>
        </row>
        <row r="574">
          <cell r="H574" t="str">
            <v>Variable</v>
          </cell>
          <cell r="I574" t="str">
            <v>Yes</v>
          </cell>
          <cell r="J574" t="str">
            <v>No</v>
          </cell>
          <cell r="K574">
            <v>250</v>
          </cell>
          <cell r="L574">
            <v>1</v>
          </cell>
          <cell r="AC574">
            <v>1600</v>
          </cell>
          <cell r="AD574">
            <v>1620</v>
          </cell>
          <cell r="BQ574" t="str">
            <v>StateWater Murray High  Private diverters</v>
          </cell>
        </row>
        <row r="575">
          <cell r="H575" t="str">
            <v>Variable</v>
          </cell>
          <cell r="I575" t="str">
            <v>Yes</v>
          </cell>
          <cell r="J575" t="str">
            <v>No</v>
          </cell>
          <cell r="K575">
            <v>250</v>
          </cell>
          <cell r="L575">
            <v>0.5</v>
          </cell>
          <cell r="AC575">
            <v>800</v>
          </cell>
          <cell r="AD575">
            <v>810</v>
          </cell>
          <cell r="BQ575" t="str">
            <v>StateWater Murray High  Private diverters</v>
          </cell>
        </row>
        <row r="576">
          <cell r="H576" t="str">
            <v>Variable</v>
          </cell>
          <cell r="I576" t="str">
            <v>Yes</v>
          </cell>
          <cell r="J576" t="str">
            <v>No</v>
          </cell>
          <cell r="K576">
            <v>1000</v>
          </cell>
          <cell r="L576">
            <v>1</v>
          </cell>
          <cell r="AC576">
            <v>6400</v>
          </cell>
          <cell r="AD576">
            <v>6480</v>
          </cell>
          <cell r="BQ576" t="str">
            <v>StateWater Murray High  Private diverters</v>
          </cell>
        </row>
        <row r="577">
          <cell r="H577" t="str">
            <v>Variable</v>
          </cell>
          <cell r="I577" t="str">
            <v>Yes</v>
          </cell>
          <cell r="J577" t="str">
            <v>No</v>
          </cell>
          <cell r="K577">
            <v>1000</v>
          </cell>
          <cell r="L577">
            <v>0.5</v>
          </cell>
          <cell r="AC577">
            <v>3200</v>
          </cell>
          <cell r="AD577">
            <v>3240</v>
          </cell>
          <cell r="BQ577" t="str">
            <v>StateWater Murray High  Private diverters</v>
          </cell>
        </row>
        <row r="578">
          <cell r="H578" t="str">
            <v>Fixed</v>
          </cell>
          <cell r="I578" t="str">
            <v>Yes</v>
          </cell>
          <cell r="J578" t="str">
            <v>No</v>
          </cell>
          <cell r="K578">
            <v>20000</v>
          </cell>
          <cell r="L578">
            <v>0.5</v>
          </cell>
          <cell r="AC578">
            <v>0</v>
          </cell>
          <cell r="AD578">
            <v>0</v>
          </cell>
          <cell r="BQ578" t="str">
            <v>StateWater Murrumbidgee General Other bulk water customers</v>
          </cell>
        </row>
        <row r="579">
          <cell r="H579" t="str">
            <v>Fixed</v>
          </cell>
          <cell r="I579" t="str">
            <v>Yes</v>
          </cell>
          <cell r="J579" t="str">
            <v>No</v>
          </cell>
          <cell r="K579">
            <v>20000</v>
          </cell>
          <cell r="L579">
            <v>1</v>
          </cell>
          <cell r="AC579">
            <v>0</v>
          </cell>
          <cell r="AD579">
            <v>0</v>
          </cell>
          <cell r="BQ579" t="str">
            <v>StateWater Murrumbidgee General Other bulk water customers</v>
          </cell>
        </row>
        <row r="580">
          <cell r="H580" t="str">
            <v>Fixed</v>
          </cell>
          <cell r="I580" t="str">
            <v>Yes</v>
          </cell>
          <cell r="J580" t="str">
            <v>No</v>
          </cell>
          <cell r="K580">
            <v>100000</v>
          </cell>
          <cell r="L580">
            <v>0.5</v>
          </cell>
          <cell r="AC580">
            <v>0</v>
          </cell>
          <cell r="AD580">
            <v>0</v>
          </cell>
          <cell r="BQ580" t="str">
            <v>StateWater Murrumbidgee General Other bulk water customers</v>
          </cell>
        </row>
        <row r="581">
          <cell r="H581" t="str">
            <v>Fixed</v>
          </cell>
          <cell r="I581" t="str">
            <v>Yes</v>
          </cell>
          <cell r="J581" t="str">
            <v>No</v>
          </cell>
          <cell r="K581">
            <v>100000</v>
          </cell>
          <cell r="L581">
            <v>1</v>
          </cell>
          <cell r="AC581">
            <v>0</v>
          </cell>
          <cell r="AD581">
            <v>0</v>
          </cell>
          <cell r="BQ581" t="str">
            <v>StateWater Murrumbidgee General Other bulk water customers</v>
          </cell>
        </row>
        <row r="582">
          <cell r="H582" t="str">
            <v>FIxed</v>
          </cell>
          <cell r="I582" t="str">
            <v>Yes</v>
          </cell>
          <cell r="J582" t="str">
            <v>Yes</v>
          </cell>
          <cell r="K582">
            <v>20000</v>
          </cell>
          <cell r="L582">
            <v>0.5</v>
          </cell>
          <cell r="AC582">
            <v>0</v>
          </cell>
          <cell r="AD582">
            <v>0</v>
          </cell>
          <cell r="BQ582" t="str">
            <v>StateWater Murrumbidgee General Other bulk water customers</v>
          </cell>
        </row>
        <row r="583">
          <cell r="H583" t="str">
            <v>FIxed</v>
          </cell>
          <cell r="I583" t="str">
            <v>Yes</v>
          </cell>
          <cell r="J583" t="str">
            <v>Yes</v>
          </cell>
          <cell r="K583">
            <v>20000</v>
          </cell>
          <cell r="L583">
            <v>1</v>
          </cell>
          <cell r="AC583">
            <v>0</v>
          </cell>
          <cell r="AD583">
            <v>0</v>
          </cell>
          <cell r="BQ583" t="str">
            <v>StateWater Murrumbidgee General Other bulk water customers</v>
          </cell>
        </row>
        <row r="584">
          <cell r="H584" t="str">
            <v>FIxed</v>
          </cell>
          <cell r="I584" t="str">
            <v>Yes</v>
          </cell>
          <cell r="J584" t="str">
            <v>Yes</v>
          </cell>
          <cell r="K584">
            <v>100000</v>
          </cell>
          <cell r="L584">
            <v>0.5</v>
          </cell>
          <cell r="AC584">
            <v>0</v>
          </cell>
          <cell r="AD584">
            <v>0</v>
          </cell>
          <cell r="BQ584" t="str">
            <v>StateWater Murrumbidgee General Other bulk water customers</v>
          </cell>
        </row>
        <row r="585">
          <cell r="H585" t="str">
            <v>FIxed</v>
          </cell>
          <cell r="I585" t="str">
            <v>Yes</v>
          </cell>
          <cell r="J585" t="str">
            <v>Yes</v>
          </cell>
          <cell r="K585">
            <v>100000</v>
          </cell>
          <cell r="L585">
            <v>1</v>
          </cell>
          <cell r="AC585">
            <v>0</v>
          </cell>
          <cell r="AD585">
            <v>0</v>
          </cell>
          <cell r="BQ585" t="str">
            <v>StateWater Murrumbidgee General Other bulk water customers</v>
          </cell>
        </row>
        <row r="586">
          <cell r="H586" t="str">
            <v>Variable</v>
          </cell>
          <cell r="I586" t="str">
            <v>Yes</v>
          </cell>
          <cell r="J586" t="str">
            <v>Yes</v>
          </cell>
          <cell r="K586">
            <v>20000</v>
          </cell>
          <cell r="L586">
            <v>0.5</v>
          </cell>
          <cell r="AC586">
            <v>0</v>
          </cell>
          <cell r="AD586">
            <v>0</v>
          </cell>
          <cell r="BQ586" t="str">
            <v>StateWater Murrumbidgee General Other bulk water customers</v>
          </cell>
        </row>
        <row r="587">
          <cell r="H587" t="str">
            <v>Variable</v>
          </cell>
          <cell r="I587" t="str">
            <v>Yes</v>
          </cell>
          <cell r="J587" t="str">
            <v>Yes</v>
          </cell>
          <cell r="K587">
            <v>20000</v>
          </cell>
          <cell r="L587">
            <v>1</v>
          </cell>
          <cell r="AC587">
            <v>0</v>
          </cell>
          <cell r="AD587">
            <v>0</v>
          </cell>
          <cell r="BQ587" t="str">
            <v>StateWater Murrumbidgee General Other bulk water customers</v>
          </cell>
        </row>
        <row r="588">
          <cell r="H588" t="str">
            <v>Variable</v>
          </cell>
          <cell r="I588" t="str">
            <v>Yes</v>
          </cell>
          <cell r="J588" t="str">
            <v>Yes</v>
          </cell>
          <cell r="K588">
            <v>100000</v>
          </cell>
          <cell r="L588">
            <v>0.5</v>
          </cell>
          <cell r="AC588">
            <v>0</v>
          </cell>
          <cell r="AD588">
            <v>0</v>
          </cell>
          <cell r="BQ588" t="str">
            <v>StateWater Murrumbidgee General Other bulk water customers</v>
          </cell>
        </row>
        <row r="589">
          <cell r="H589" t="str">
            <v>Variable</v>
          </cell>
          <cell r="I589" t="str">
            <v>Yes</v>
          </cell>
          <cell r="J589" t="str">
            <v>Yes</v>
          </cell>
          <cell r="K589">
            <v>100000</v>
          </cell>
          <cell r="L589">
            <v>1</v>
          </cell>
          <cell r="AC589">
            <v>0</v>
          </cell>
          <cell r="AD589">
            <v>0</v>
          </cell>
          <cell r="BQ589" t="str">
            <v>StateWater Murrumbidgee General Other bulk water customers</v>
          </cell>
        </row>
        <row r="590">
          <cell r="H590" t="str">
            <v>Variable</v>
          </cell>
          <cell r="I590" t="str">
            <v>Yes</v>
          </cell>
          <cell r="J590" t="str">
            <v>No</v>
          </cell>
          <cell r="K590">
            <v>20000</v>
          </cell>
          <cell r="L590">
            <v>0.5</v>
          </cell>
          <cell r="AC590">
            <v>0</v>
          </cell>
          <cell r="AD590">
            <v>0</v>
          </cell>
          <cell r="BQ590" t="str">
            <v>StateWater Murrumbidgee General Other bulk water customers</v>
          </cell>
        </row>
        <row r="591">
          <cell r="H591" t="str">
            <v>Variable</v>
          </cell>
          <cell r="I591" t="str">
            <v>Yes</v>
          </cell>
          <cell r="J591" t="str">
            <v>No</v>
          </cell>
          <cell r="K591">
            <v>20000</v>
          </cell>
          <cell r="L591">
            <v>1</v>
          </cell>
          <cell r="AC591">
            <v>0</v>
          </cell>
          <cell r="AD591">
            <v>0</v>
          </cell>
          <cell r="BQ591" t="str">
            <v>StateWater Murrumbidgee General Other bulk water customers</v>
          </cell>
        </row>
        <row r="592">
          <cell r="H592" t="str">
            <v>Variable</v>
          </cell>
          <cell r="I592" t="str">
            <v>Yes</v>
          </cell>
          <cell r="J592" t="str">
            <v>No</v>
          </cell>
          <cell r="K592">
            <v>100000</v>
          </cell>
          <cell r="L592">
            <v>0.5</v>
          </cell>
          <cell r="AC592">
            <v>0</v>
          </cell>
          <cell r="AD592">
            <v>0</v>
          </cell>
          <cell r="BQ592" t="str">
            <v>StateWater Murrumbidgee General Other bulk water customers</v>
          </cell>
        </row>
        <row r="593">
          <cell r="H593" t="str">
            <v>Variable</v>
          </cell>
          <cell r="I593" t="str">
            <v>Yes</v>
          </cell>
          <cell r="J593" t="str">
            <v>No</v>
          </cell>
          <cell r="K593">
            <v>100000</v>
          </cell>
          <cell r="L593">
            <v>1</v>
          </cell>
          <cell r="AC593">
            <v>0</v>
          </cell>
          <cell r="AD593">
            <v>0</v>
          </cell>
          <cell r="BQ593" t="str">
            <v>StateWater Murrumbidgee General Other bulk water customers</v>
          </cell>
        </row>
        <row r="594">
          <cell r="H594" t="str">
            <v>Fixed</v>
          </cell>
          <cell r="I594" t="str">
            <v>Yes</v>
          </cell>
          <cell r="J594" t="str">
            <v>No</v>
          </cell>
          <cell r="K594">
            <v>50</v>
          </cell>
          <cell r="L594">
            <v>1</v>
          </cell>
          <cell r="AC594">
            <v>76.5</v>
          </cell>
          <cell r="AD594">
            <v>78</v>
          </cell>
          <cell r="BQ594" t="str">
            <v>StateWater Murrumbidgee General Private diverters</v>
          </cell>
        </row>
        <row r="595">
          <cell r="H595" t="str">
            <v>Fixed</v>
          </cell>
          <cell r="I595" t="str">
            <v>Yes</v>
          </cell>
          <cell r="J595" t="str">
            <v>No</v>
          </cell>
          <cell r="K595">
            <v>50</v>
          </cell>
          <cell r="L595">
            <v>0.5</v>
          </cell>
          <cell r="AC595">
            <v>76.5</v>
          </cell>
          <cell r="AD595">
            <v>78</v>
          </cell>
          <cell r="BQ595" t="str">
            <v>StateWater Murrumbidgee General Private diverters</v>
          </cell>
        </row>
        <row r="596">
          <cell r="H596" t="str">
            <v>Fixed</v>
          </cell>
          <cell r="I596" t="str">
            <v>Yes</v>
          </cell>
          <cell r="J596" t="str">
            <v>No</v>
          </cell>
          <cell r="K596">
            <v>250</v>
          </cell>
          <cell r="L596">
            <v>1</v>
          </cell>
          <cell r="AC596">
            <v>382.5</v>
          </cell>
          <cell r="AD596">
            <v>390</v>
          </cell>
          <cell r="BQ596" t="str">
            <v>StateWater Murrumbidgee General Private diverters</v>
          </cell>
        </row>
        <row r="597">
          <cell r="H597" t="str">
            <v>Fixed</v>
          </cell>
          <cell r="I597" t="str">
            <v>Yes</v>
          </cell>
          <cell r="J597" t="str">
            <v>No</v>
          </cell>
          <cell r="K597">
            <v>250</v>
          </cell>
          <cell r="L597">
            <v>0.5</v>
          </cell>
          <cell r="AC597">
            <v>382.5</v>
          </cell>
          <cell r="AD597">
            <v>390</v>
          </cell>
          <cell r="BQ597" t="str">
            <v>StateWater Murrumbidgee General Private diverters</v>
          </cell>
        </row>
        <row r="598">
          <cell r="H598" t="str">
            <v>Fixed</v>
          </cell>
          <cell r="I598" t="str">
            <v>Yes</v>
          </cell>
          <cell r="J598" t="str">
            <v>No</v>
          </cell>
          <cell r="K598">
            <v>1000</v>
          </cell>
          <cell r="L598">
            <v>1</v>
          </cell>
          <cell r="AC598">
            <v>1530</v>
          </cell>
          <cell r="AD598">
            <v>1560</v>
          </cell>
          <cell r="BQ598" t="str">
            <v>StateWater Murrumbidgee General Private diverters</v>
          </cell>
        </row>
        <row r="599">
          <cell r="H599" t="str">
            <v>Fixed</v>
          </cell>
          <cell r="I599" t="str">
            <v>Yes</v>
          </cell>
          <cell r="J599" t="str">
            <v>No</v>
          </cell>
          <cell r="K599">
            <v>1000</v>
          </cell>
          <cell r="L599">
            <v>0.5</v>
          </cell>
          <cell r="AC599">
            <v>1530</v>
          </cell>
          <cell r="AD599">
            <v>1560</v>
          </cell>
          <cell r="BQ599" t="str">
            <v>StateWater Murrumbidgee General Private diverters</v>
          </cell>
        </row>
        <row r="600">
          <cell r="H600" t="str">
            <v>Fixed</v>
          </cell>
          <cell r="I600" t="str">
            <v>Yes</v>
          </cell>
          <cell r="J600" t="str">
            <v>Yes</v>
          </cell>
          <cell r="K600">
            <v>50</v>
          </cell>
          <cell r="L600">
            <v>0.5</v>
          </cell>
          <cell r="AC600">
            <v>61.5</v>
          </cell>
          <cell r="AD600">
            <v>62</v>
          </cell>
          <cell r="BQ600" t="str">
            <v>StateWater Murrumbidgee General Private diverters</v>
          </cell>
        </row>
        <row r="601">
          <cell r="H601" t="str">
            <v>Fixed</v>
          </cell>
          <cell r="I601" t="str">
            <v>Yes</v>
          </cell>
          <cell r="J601" t="str">
            <v>Yes</v>
          </cell>
          <cell r="K601">
            <v>50</v>
          </cell>
          <cell r="L601">
            <v>1</v>
          </cell>
          <cell r="AC601">
            <v>61.5</v>
          </cell>
          <cell r="AD601">
            <v>62</v>
          </cell>
          <cell r="BQ601" t="str">
            <v>StateWater Murrumbidgee General Private diverters</v>
          </cell>
        </row>
        <row r="602">
          <cell r="H602" t="str">
            <v>Fixed</v>
          </cell>
          <cell r="I602" t="str">
            <v>Yes</v>
          </cell>
          <cell r="J602" t="str">
            <v>Yes</v>
          </cell>
          <cell r="K602">
            <v>250</v>
          </cell>
          <cell r="L602">
            <v>0.5</v>
          </cell>
          <cell r="AC602">
            <v>307.5</v>
          </cell>
          <cell r="AD602">
            <v>310</v>
          </cell>
          <cell r="BQ602" t="str">
            <v>StateWater Murrumbidgee General Private diverters</v>
          </cell>
        </row>
        <row r="603">
          <cell r="H603" t="str">
            <v>Fixed</v>
          </cell>
          <cell r="I603" t="str">
            <v>Yes</v>
          </cell>
          <cell r="J603" t="str">
            <v>Yes</v>
          </cell>
          <cell r="K603">
            <v>250</v>
          </cell>
          <cell r="L603">
            <v>1</v>
          </cell>
          <cell r="AC603">
            <v>307.5</v>
          </cell>
          <cell r="AD603">
            <v>310</v>
          </cell>
          <cell r="BQ603" t="str">
            <v>StateWater Murrumbidgee General Private diverters</v>
          </cell>
        </row>
        <row r="604">
          <cell r="H604" t="str">
            <v>Fixed</v>
          </cell>
          <cell r="I604" t="str">
            <v>Yes</v>
          </cell>
          <cell r="J604" t="str">
            <v>Yes</v>
          </cell>
          <cell r="K604">
            <v>1000</v>
          </cell>
          <cell r="L604">
            <v>0.5</v>
          </cell>
          <cell r="AC604">
            <v>1230</v>
          </cell>
          <cell r="AD604">
            <v>1240</v>
          </cell>
          <cell r="BQ604" t="str">
            <v>StateWater Murrumbidgee General Private diverters</v>
          </cell>
        </row>
        <row r="605">
          <cell r="H605" t="str">
            <v>Fixed</v>
          </cell>
          <cell r="I605" t="str">
            <v>Yes</v>
          </cell>
          <cell r="J605" t="str">
            <v>Yes</v>
          </cell>
          <cell r="K605">
            <v>1000</v>
          </cell>
          <cell r="L605">
            <v>1</v>
          </cell>
          <cell r="AC605">
            <v>1230</v>
          </cell>
          <cell r="AD605">
            <v>1240</v>
          </cell>
          <cell r="BQ605" t="str">
            <v>StateWater Murrumbidgee General Private diverters</v>
          </cell>
        </row>
        <row r="606">
          <cell r="H606" t="str">
            <v>Variable</v>
          </cell>
          <cell r="I606" t="str">
            <v>Yes</v>
          </cell>
          <cell r="J606" t="str">
            <v>Yes</v>
          </cell>
          <cell r="K606">
            <v>50</v>
          </cell>
          <cell r="L606">
            <v>0.5</v>
          </cell>
          <cell r="AC606">
            <v>19.75</v>
          </cell>
          <cell r="AD606">
            <v>20.5</v>
          </cell>
          <cell r="BQ606" t="str">
            <v>StateWater Murrumbidgee General Private diverters</v>
          </cell>
        </row>
        <row r="607">
          <cell r="H607" t="str">
            <v>Variable</v>
          </cell>
          <cell r="I607" t="str">
            <v>Yes</v>
          </cell>
          <cell r="J607" t="str">
            <v>Yes</v>
          </cell>
          <cell r="K607">
            <v>50</v>
          </cell>
          <cell r="L607">
            <v>1</v>
          </cell>
          <cell r="AC607">
            <v>39.5</v>
          </cell>
          <cell r="AD607">
            <v>41</v>
          </cell>
          <cell r="BQ607" t="str">
            <v>StateWater Murrumbidgee General Private diverters</v>
          </cell>
        </row>
        <row r="608">
          <cell r="H608" t="str">
            <v>Variable</v>
          </cell>
          <cell r="I608" t="str">
            <v>Yes</v>
          </cell>
          <cell r="J608" t="str">
            <v>Yes</v>
          </cell>
          <cell r="K608">
            <v>250</v>
          </cell>
          <cell r="L608">
            <v>0.5</v>
          </cell>
          <cell r="AC608">
            <v>98.75</v>
          </cell>
          <cell r="AD608">
            <v>102.5</v>
          </cell>
          <cell r="BQ608" t="str">
            <v>StateWater Murrumbidgee General Private diverters</v>
          </cell>
        </row>
        <row r="609">
          <cell r="H609" t="str">
            <v>Variable</v>
          </cell>
          <cell r="I609" t="str">
            <v>Yes</v>
          </cell>
          <cell r="J609" t="str">
            <v>Yes</v>
          </cell>
          <cell r="K609">
            <v>250</v>
          </cell>
          <cell r="L609">
            <v>1</v>
          </cell>
          <cell r="AC609">
            <v>197.5</v>
          </cell>
          <cell r="AD609">
            <v>205</v>
          </cell>
          <cell r="BQ609" t="str">
            <v>StateWater Murrumbidgee General Private diverters</v>
          </cell>
        </row>
        <row r="610">
          <cell r="H610" t="str">
            <v>Variable</v>
          </cell>
          <cell r="I610" t="str">
            <v>Yes</v>
          </cell>
          <cell r="J610" t="str">
            <v>Yes</v>
          </cell>
          <cell r="K610">
            <v>1000</v>
          </cell>
          <cell r="L610">
            <v>0.5</v>
          </cell>
          <cell r="AC610">
            <v>395</v>
          </cell>
          <cell r="AD610">
            <v>410</v>
          </cell>
          <cell r="BQ610" t="str">
            <v>StateWater Murrumbidgee General Private diverters</v>
          </cell>
        </row>
        <row r="611">
          <cell r="H611" t="str">
            <v>Variable</v>
          </cell>
          <cell r="I611" t="str">
            <v>Yes</v>
          </cell>
          <cell r="J611" t="str">
            <v>Yes</v>
          </cell>
          <cell r="K611">
            <v>1000</v>
          </cell>
          <cell r="L611">
            <v>1</v>
          </cell>
          <cell r="AC611">
            <v>790</v>
          </cell>
          <cell r="AD611">
            <v>820</v>
          </cell>
          <cell r="BQ611" t="str">
            <v>StateWater Murrumbidgee General Private diverters</v>
          </cell>
        </row>
        <row r="612">
          <cell r="H612" t="str">
            <v>Variable</v>
          </cell>
          <cell r="I612" t="str">
            <v>Yes</v>
          </cell>
          <cell r="J612" t="str">
            <v>No</v>
          </cell>
          <cell r="K612">
            <v>50</v>
          </cell>
          <cell r="L612">
            <v>1</v>
          </cell>
          <cell r="AC612">
            <v>214</v>
          </cell>
          <cell r="AD612">
            <v>218.00000000000003</v>
          </cell>
          <cell r="BQ612" t="str">
            <v>StateWater Murrumbidgee General Private diverters</v>
          </cell>
        </row>
        <row r="613">
          <cell r="H613" t="str">
            <v>Variable</v>
          </cell>
          <cell r="I613" t="str">
            <v>Yes</v>
          </cell>
          <cell r="J613" t="str">
            <v>No</v>
          </cell>
          <cell r="K613">
            <v>50</v>
          </cell>
          <cell r="L613">
            <v>0.5</v>
          </cell>
          <cell r="AC613">
            <v>107</v>
          </cell>
          <cell r="AD613">
            <v>109.00000000000001</v>
          </cell>
          <cell r="BQ613" t="str">
            <v>StateWater Murrumbidgee General Private diverters</v>
          </cell>
        </row>
        <row r="614">
          <cell r="H614" t="str">
            <v>Variable</v>
          </cell>
          <cell r="I614" t="str">
            <v>Yes</v>
          </cell>
          <cell r="J614" t="str">
            <v>No</v>
          </cell>
          <cell r="K614">
            <v>250</v>
          </cell>
          <cell r="L614">
            <v>1</v>
          </cell>
          <cell r="AC614">
            <v>1070</v>
          </cell>
          <cell r="AD614">
            <v>1090</v>
          </cell>
          <cell r="BQ614" t="str">
            <v>StateWater Murrumbidgee General Private diverters</v>
          </cell>
        </row>
        <row r="615">
          <cell r="H615" t="str">
            <v>Variable</v>
          </cell>
          <cell r="I615" t="str">
            <v>Yes</v>
          </cell>
          <cell r="J615" t="str">
            <v>No</v>
          </cell>
          <cell r="K615">
            <v>250</v>
          </cell>
          <cell r="L615">
            <v>0.5</v>
          </cell>
          <cell r="AC615">
            <v>535</v>
          </cell>
          <cell r="AD615">
            <v>545</v>
          </cell>
          <cell r="BQ615" t="str">
            <v>StateWater Murrumbidgee General Private diverters</v>
          </cell>
        </row>
        <row r="616">
          <cell r="H616" t="str">
            <v>Variable</v>
          </cell>
          <cell r="I616" t="str">
            <v>Yes</v>
          </cell>
          <cell r="J616" t="str">
            <v>No</v>
          </cell>
          <cell r="K616">
            <v>1000</v>
          </cell>
          <cell r="L616">
            <v>1</v>
          </cell>
          <cell r="AC616">
            <v>4280</v>
          </cell>
          <cell r="AD616">
            <v>4360</v>
          </cell>
          <cell r="BQ616" t="str">
            <v>StateWater Murrumbidgee General Private diverters</v>
          </cell>
        </row>
        <row r="617">
          <cell r="H617" t="str">
            <v>Variable</v>
          </cell>
          <cell r="I617" t="str">
            <v>Yes</v>
          </cell>
          <cell r="J617" t="str">
            <v>No</v>
          </cell>
          <cell r="K617">
            <v>1000</v>
          </cell>
          <cell r="L617">
            <v>0.5</v>
          </cell>
          <cell r="AC617">
            <v>2140</v>
          </cell>
          <cell r="AD617">
            <v>2180</v>
          </cell>
          <cell r="BQ617" t="str">
            <v>StateWater Murrumbidgee General Private diverters</v>
          </cell>
        </row>
        <row r="618">
          <cell r="H618" t="str">
            <v>Fixed</v>
          </cell>
          <cell r="I618" t="str">
            <v>Yes</v>
          </cell>
          <cell r="J618" t="str">
            <v>No</v>
          </cell>
          <cell r="K618">
            <v>20000</v>
          </cell>
          <cell r="L618">
            <v>0.5</v>
          </cell>
          <cell r="AC618">
            <v>0</v>
          </cell>
          <cell r="AD618">
            <v>0</v>
          </cell>
          <cell r="BQ618" t="str">
            <v>StateWater Murrumbidgee High  Other bulk water customers</v>
          </cell>
        </row>
        <row r="619">
          <cell r="H619" t="str">
            <v>Fixed</v>
          </cell>
          <cell r="I619" t="str">
            <v>Yes</v>
          </cell>
          <cell r="J619" t="str">
            <v>No</v>
          </cell>
          <cell r="K619">
            <v>20000</v>
          </cell>
          <cell r="L619">
            <v>1</v>
          </cell>
          <cell r="AC619">
            <v>0</v>
          </cell>
          <cell r="AD619">
            <v>0</v>
          </cell>
          <cell r="BQ619" t="str">
            <v>StateWater Murrumbidgee High  Other bulk water customers</v>
          </cell>
        </row>
        <row r="620">
          <cell r="H620" t="str">
            <v>Fixed</v>
          </cell>
          <cell r="I620" t="str">
            <v>Yes</v>
          </cell>
          <cell r="J620" t="str">
            <v>No</v>
          </cell>
          <cell r="K620">
            <v>100000</v>
          </cell>
          <cell r="L620">
            <v>0.5</v>
          </cell>
          <cell r="AC620">
            <v>0</v>
          </cell>
          <cell r="AD620">
            <v>0</v>
          </cell>
          <cell r="BQ620" t="str">
            <v>StateWater Murrumbidgee High  Other bulk water customers</v>
          </cell>
        </row>
        <row r="621">
          <cell r="H621" t="str">
            <v>Fixed</v>
          </cell>
          <cell r="I621" t="str">
            <v>Yes</v>
          </cell>
          <cell r="J621" t="str">
            <v>No</v>
          </cell>
          <cell r="K621">
            <v>100000</v>
          </cell>
          <cell r="L621">
            <v>1</v>
          </cell>
          <cell r="AC621">
            <v>0</v>
          </cell>
          <cell r="AD621">
            <v>0</v>
          </cell>
          <cell r="BQ621" t="str">
            <v>StateWater Murrumbidgee High  Other bulk water customers</v>
          </cell>
        </row>
        <row r="622">
          <cell r="H622" t="str">
            <v>FIxed</v>
          </cell>
          <cell r="I622" t="str">
            <v>Yes</v>
          </cell>
          <cell r="J622" t="str">
            <v>Yes</v>
          </cell>
          <cell r="K622">
            <v>20000</v>
          </cell>
          <cell r="L622">
            <v>0.5</v>
          </cell>
          <cell r="AC622">
            <v>0</v>
          </cell>
          <cell r="AD622">
            <v>0</v>
          </cell>
          <cell r="BQ622" t="str">
            <v>StateWater Murrumbidgee High  Other bulk water customers</v>
          </cell>
        </row>
        <row r="623">
          <cell r="H623" t="str">
            <v>FIxed</v>
          </cell>
          <cell r="I623" t="str">
            <v>Yes</v>
          </cell>
          <cell r="J623" t="str">
            <v>Yes</v>
          </cell>
          <cell r="K623">
            <v>20000</v>
          </cell>
          <cell r="L623">
            <v>1</v>
          </cell>
          <cell r="AC623">
            <v>0</v>
          </cell>
          <cell r="AD623">
            <v>0</v>
          </cell>
          <cell r="BQ623" t="str">
            <v>StateWater Murrumbidgee High  Other bulk water customers</v>
          </cell>
        </row>
        <row r="624">
          <cell r="H624" t="str">
            <v>FIxed</v>
          </cell>
          <cell r="I624" t="str">
            <v>Yes</v>
          </cell>
          <cell r="J624" t="str">
            <v>Yes</v>
          </cell>
          <cell r="K624">
            <v>100000</v>
          </cell>
          <cell r="L624">
            <v>0.5</v>
          </cell>
          <cell r="AC624">
            <v>0</v>
          </cell>
          <cell r="AD624">
            <v>0</v>
          </cell>
          <cell r="BQ624" t="str">
            <v>StateWater Murrumbidgee High  Other bulk water customers</v>
          </cell>
        </row>
        <row r="625">
          <cell r="H625" t="str">
            <v>FIxed</v>
          </cell>
          <cell r="I625" t="str">
            <v>Yes</v>
          </cell>
          <cell r="J625" t="str">
            <v>Yes</v>
          </cell>
          <cell r="K625">
            <v>100000</v>
          </cell>
          <cell r="L625">
            <v>1</v>
          </cell>
          <cell r="AC625">
            <v>0</v>
          </cell>
          <cell r="AD625">
            <v>0</v>
          </cell>
          <cell r="BQ625" t="str">
            <v>StateWater Murrumbidgee High  Other bulk water customers</v>
          </cell>
        </row>
        <row r="626">
          <cell r="H626" t="str">
            <v>Variable</v>
          </cell>
          <cell r="I626" t="str">
            <v>Yes</v>
          </cell>
          <cell r="J626" t="str">
            <v>Yes</v>
          </cell>
          <cell r="K626">
            <v>20000</v>
          </cell>
          <cell r="L626">
            <v>0.5</v>
          </cell>
          <cell r="AC626">
            <v>0</v>
          </cell>
          <cell r="AD626">
            <v>0</v>
          </cell>
          <cell r="BQ626" t="str">
            <v>StateWater Murrumbidgee High  Other bulk water customers</v>
          </cell>
        </row>
        <row r="627">
          <cell r="H627" t="str">
            <v>Variable</v>
          </cell>
          <cell r="I627" t="str">
            <v>Yes</v>
          </cell>
          <cell r="J627" t="str">
            <v>Yes</v>
          </cell>
          <cell r="K627">
            <v>20000</v>
          </cell>
          <cell r="L627">
            <v>1</v>
          </cell>
          <cell r="AC627">
            <v>0</v>
          </cell>
          <cell r="AD627">
            <v>0</v>
          </cell>
          <cell r="BQ627" t="str">
            <v>StateWater Murrumbidgee High  Other bulk water customers</v>
          </cell>
        </row>
        <row r="628">
          <cell r="H628" t="str">
            <v>Variable</v>
          </cell>
          <cell r="I628" t="str">
            <v>Yes</v>
          </cell>
          <cell r="J628" t="str">
            <v>Yes</v>
          </cell>
          <cell r="K628">
            <v>100000</v>
          </cell>
          <cell r="L628">
            <v>0.5</v>
          </cell>
          <cell r="AC628">
            <v>0</v>
          </cell>
          <cell r="AD628">
            <v>0</v>
          </cell>
          <cell r="BQ628" t="str">
            <v>StateWater Murrumbidgee High  Other bulk water customers</v>
          </cell>
        </row>
        <row r="629">
          <cell r="H629" t="str">
            <v>Variable</v>
          </cell>
          <cell r="I629" t="str">
            <v>Yes</v>
          </cell>
          <cell r="J629" t="str">
            <v>Yes</v>
          </cell>
          <cell r="K629">
            <v>100000</v>
          </cell>
          <cell r="L629">
            <v>1</v>
          </cell>
          <cell r="AC629">
            <v>0</v>
          </cell>
          <cell r="AD629">
            <v>0</v>
          </cell>
          <cell r="BQ629" t="str">
            <v>StateWater Murrumbidgee High  Other bulk water customers</v>
          </cell>
        </row>
        <row r="630">
          <cell r="H630" t="str">
            <v>Variable</v>
          </cell>
          <cell r="I630" t="str">
            <v>Yes</v>
          </cell>
          <cell r="J630" t="str">
            <v>No</v>
          </cell>
          <cell r="K630">
            <v>20000</v>
          </cell>
          <cell r="L630">
            <v>0.5</v>
          </cell>
          <cell r="AC630">
            <v>0</v>
          </cell>
          <cell r="AD630">
            <v>0</v>
          </cell>
          <cell r="BQ630" t="str">
            <v>StateWater Murrumbidgee High  Other bulk water customers</v>
          </cell>
        </row>
        <row r="631">
          <cell r="H631" t="str">
            <v>Variable</v>
          </cell>
          <cell r="I631" t="str">
            <v>Yes</v>
          </cell>
          <cell r="J631" t="str">
            <v>No</v>
          </cell>
          <cell r="K631">
            <v>20000</v>
          </cell>
          <cell r="L631">
            <v>1</v>
          </cell>
          <cell r="AC631">
            <v>0</v>
          </cell>
          <cell r="AD631">
            <v>0</v>
          </cell>
          <cell r="BQ631" t="str">
            <v>StateWater Murrumbidgee High  Other bulk water customers</v>
          </cell>
        </row>
        <row r="632">
          <cell r="H632" t="str">
            <v>Variable</v>
          </cell>
          <cell r="I632" t="str">
            <v>Yes</v>
          </cell>
          <cell r="J632" t="str">
            <v>No</v>
          </cell>
          <cell r="K632">
            <v>100000</v>
          </cell>
          <cell r="L632">
            <v>0.5</v>
          </cell>
          <cell r="AC632">
            <v>0</v>
          </cell>
          <cell r="AD632">
            <v>0</v>
          </cell>
          <cell r="BQ632" t="str">
            <v>StateWater Murrumbidgee High  Other bulk water customers</v>
          </cell>
        </row>
        <row r="633">
          <cell r="H633" t="str">
            <v>Variable</v>
          </cell>
          <cell r="I633" t="str">
            <v>Yes</v>
          </cell>
          <cell r="J633" t="str">
            <v>No</v>
          </cell>
          <cell r="K633">
            <v>100000</v>
          </cell>
          <cell r="L633">
            <v>1</v>
          </cell>
          <cell r="AC633">
            <v>0</v>
          </cell>
          <cell r="AD633">
            <v>0</v>
          </cell>
          <cell r="BQ633" t="str">
            <v>StateWater Murrumbidgee High  Other bulk water customers</v>
          </cell>
        </row>
        <row r="634">
          <cell r="H634" t="str">
            <v>Fixed</v>
          </cell>
          <cell r="I634" t="str">
            <v>Yes</v>
          </cell>
          <cell r="J634" t="str">
            <v>No</v>
          </cell>
          <cell r="K634">
            <v>50</v>
          </cell>
          <cell r="L634">
            <v>1</v>
          </cell>
          <cell r="AC634">
            <v>181.5</v>
          </cell>
          <cell r="AD634">
            <v>189.5</v>
          </cell>
          <cell r="BQ634" t="str">
            <v>StateWater Murrumbidgee High  Private diverters</v>
          </cell>
        </row>
        <row r="635">
          <cell r="H635" t="str">
            <v>Fixed</v>
          </cell>
          <cell r="I635" t="str">
            <v>Yes</v>
          </cell>
          <cell r="J635" t="str">
            <v>No</v>
          </cell>
          <cell r="K635">
            <v>50</v>
          </cell>
          <cell r="L635">
            <v>0.5</v>
          </cell>
          <cell r="AC635">
            <v>181.5</v>
          </cell>
          <cell r="AD635">
            <v>189.5</v>
          </cell>
          <cell r="BQ635" t="str">
            <v>StateWater Murrumbidgee High  Private diverters</v>
          </cell>
        </row>
        <row r="636">
          <cell r="H636" t="str">
            <v>Fixed</v>
          </cell>
          <cell r="I636" t="str">
            <v>Yes</v>
          </cell>
          <cell r="J636" t="str">
            <v>No</v>
          </cell>
          <cell r="K636">
            <v>250</v>
          </cell>
          <cell r="L636">
            <v>1</v>
          </cell>
          <cell r="AC636">
            <v>907.5</v>
          </cell>
          <cell r="AD636">
            <v>947.5</v>
          </cell>
          <cell r="BQ636" t="str">
            <v>StateWater Murrumbidgee High  Private diverters</v>
          </cell>
        </row>
        <row r="637">
          <cell r="H637" t="str">
            <v>Fixed</v>
          </cell>
          <cell r="I637" t="str">
            <v>Yes</v>
          </cell>
          <cell r="J637" t="str">
            <v>No</v>
          </cell>
          <cell r="K637">
            <v>250</v>
          </cell>
          <cell r="L637">
            <v>0.5</v>
          </cell>
          <cell r="AC637">
            <v>907.5</v>
          </cell>
          <cell r="AD637">
            <v>947.5</v>
          </cell>
          <cell r="BQ637" t="str">
            <v>StateWater Murrumbidgee High  Private diverters</v>
          </cell>
        </row>
        <row r="638">
          <cell r="H638" t="str">
            <v>Fixed</v>
          </cell>
          <cell r="I638" t="str">
            <v>Yes</v>
          </cell>
          <cell r="J638" t="str">
            <v>No</v>
          </cell>
          <cell r="K638">
            <v>1000</v>
          </cell>
          <cell r="L638">
            <v>1</v>
          </cell>
          <cell r="AC638">
            <v>3630</v>
          </cell>
          <cell r="AD638">
            <v>3790</v>
          </cell>
          <cell r="BQ638" t="str">
            <v>StateWater Murrumbidgee High  Private diverters</v>
          </cell>
        </row>
        <row r="639">
          <cell r="H639" t="str">
            <v>Fixed</v>
          </cell>
          <cell r="I639" t="str">
            <v>Yes</v>
          </cell>
          <cell r="J639" t="str">
            <v>No</v>
          </cell>
          <cell r="K639">
            <v>1000</v>
          </cell>
          <cell r="L639">
            <v>0.5</v>
          </cell>
          <cell r="AC639">
            <v>3630</v>
          </cell>
          <cell r="AD639">
            <v>3790</v>
          </cell>
          <cell r="BQ639" t="str">
            <v>StateWater Murrumbidgee High  Private diverters</v>
          </cell>
        </row>
        <row r="640">
          <cell r="H640" t="str">
            <v>Fixed</v>
          </cell>
          <cell r="I640" t="str">
            <v>Yes</v>
          </cell>
          <cell r="J640" t="str">
            <v>Yes</v>
          </cell>
          <cell r="K640">
            <v>50</v>
          </cell>
          <cell r="L640">
            <v>0.5</v>
          </cell>
          <cell r="AC640">
            <v>61.5</v>
          </cell>
          <cell r="AD640">
            <v>62</v>
          </cell>
          <cell r="BQ640" t="str">
            <v>StateWater Murrumbidgee High  Private diverters</v>
          </cell>
        </row>
        <row r="641">
          <cell r="H641" t="str">
            <v>Fixed</v>
          </cell>
          <cell r="I641" t="str">
            <v>Yes</v>
          </cell>
          <cell r="J641" t="str">
            <v>Yes</v>
          </cell>
          <cell r="K641">
            <v>50</v>
          </cell>
          <cell r="L641">
            <v>1</v>
          </cell>
          <cell r="AC641">
            <v>61.5</v>
          </cell>
          <cell r="AD641">
            <v>62</v>
          </cell>
          <cell r="BQ641" t="str">
            <v>StateWater Murrumbidgee High  Private diverters</v>
          </cell>
        </row>
        <row r="642">
          <cell r="H642" t="str">
            <v>Fixed</v>
          </cell>
          <cell r="I642" t="str">
            <v>Yes</v>
          </cell>
          <cell r="J642" t="str">
            <v>Yes</v>
          </cell>
          <cell r="K642">
            <v>250</v>
          </cell>
          <cell r="L642">
            <v>0.5</v>
          </cell>
          <cell r="AC642">
            <v>307.5</v>
          </cell>
          <cell r="AD642">
            <v>310</v>
          </cell>
          <cell r="BQ642" t="str">
            <v>StateWater Murrumbidgee High  Private diverters</v>
          </cell>
        </row>
        <row r="643">
          <cell r="H643" t="str">
            <v>Fixed</v>
          </cell>
          <cell r="I643" t="str">
            <v>Yes</v>
          </cell>
          <cell r="J643" t="str">
            <v>Yes</v>
          </cell>
          <cell r="K643">
            <v>250</v>
          </cell>
          <cell r="L643">
            <v>1</v>
          </cell>
          <cell r="AC643">
            <v>307.5</v>
          </cell>
          <cell r="AD643">
            <v>310</v>
          </cell>
          <cell r="BQ643" t="str">
            <v>StateWater Murrumbidgee High  Private diverters</v>
          </cell>
        </row>
        <row r="644">
          <cell r="H644" t="str">
            <v>Fixed</v>
          </cell>
          <cell r="I644" t="str">
            <v>Yes</v>
          </cell>
          <cell r="J644" t="str">
            <v>Yes</v>
          </cell>
          <cell r="K644">
            <v>1000</v>
          </cell>
          <cell r="L644">
            <v>0.5</v>
          </cell>
          <cell r="AC644">
            <v>1230</v>
          </cell>
          <cell r="AD644">
            <v>1240</v>
          </cell>
          <cell r="BQ644" t="str">
            <v>StateWater Murrumbidgee High  Private diverters</v>
          </cell>
        </row>
        <row r="645">
          <cell r="H645" t="str">
            <v>Fixed</v>
          </cell>
          <cell r="I645" t="str">
            <v>Yes</v>
          </cell>
          <cell r="J645" t="str">
            <v>Yes</v>
          </cell>
          <cell r="K645">
            <v>1000</v>
          </cell>
          <cell r="L645">
            <v>1</v>
          </cell>
          <cell r="AC645">
            <v>1230</v>
          </cell>
          <cell r="AD645">
            <v>1240</v>
          </cell>
          <cell r="BQ645" t="str">
            <v>StateWater Murrumbidgee High  Private diverters</v>
          </cell>
        </row>
        <row r="646">
          <cell r="H646" t="str">
            <v>Variable</v>
          </cell>
          <cell r="I646" t="str">
            <v>Yes</v>
          </cell>
          <cell r="J646" t="str">
            <v>Yes</v>
          </cell>
          <cell r="K646">
            <v>50</v>
          </cell>
          <cell r="L646">
            <v>0.5</v>
          </cell>
          <cell r="AC646">
            <v>19.75</v>
          </cell>
          <cell r="AD646">
            <v>20.5</v>
          </cell>
          <cell r="BQ646" t="str">
            <v>StateWater Murrumbidgee High  Private diverters</v>
          </cell>
        </row>
        <row r="647">
          <cell r="H647" t="str">
            <v>Variable</v>
          </cell>
          <cell r="I647" t="str">
            <v>Yes</v>
          </cell>
          <cell r="J647" t="str">
            <v>Yes</v>
          </cell>
          <cell r="K647">
            <v>50</v>
          </cell>
          <cell r="L647">
            <v>1</v>
          </cell>
          <cell r="AC647">
            <v>39.5</v>
          </cell>
          <cell r="AD647">
            <v>41</v>
          </cell>
          <cell r="BQ647" t="str">
            <v>StateWater Murrumbidgee High  Private diverters</v>
          </cell>
        </row>
        <row r="648">
          <cell r="H648" t="str">
            <v>Variable</v>
          </cell>
          <cell r="I648" t="str">
            <v>Yes</v>
          </cell>
          <cell r="J648" t="str">
            <v>Yes</v>
          </cell>
          <cell r="K648">
            <v>250</v>
          </cell>
          <cell r="L648">
            <v>0.5</v>
          </cell>
          <cell r="AC648">
            <v>98.75</v>
          </cell>
          <cell r="AD648">
            <v>102.5</v>
          </cell>
          <cell r="BQ648" t="str">
            <v>StateWater Murrumbidgee High  Private diverters</v>
          </cell>
        </row>
        <row r="649">
          <cell r="H649" t="str">
            <v>Variable</v>
          </cell>
          <cell r="I649" t="str">
            <v>Yes</v>
          </cell>
          <cell r="J649" t="str">
            <v>Yes</v>
          </cell>
          <cell r="K649">
            <v>250</v>
          </cell>
          <cell r="L649">
            <v>1</v>
          </cell>
          <cell r="AC649">
            <v>197.5</v>
          </cell>
          <cell r="AD649">
            <v>205</v>
          </cell>
          <cell r="BQ649" t="str">
            <v>StateWater Murrumbidgee High  Private diverters</v>
          </cell>
        </row>
        <row r="650">
          <cell r="H650" t="str">
            <v>Variable</v>
          </cell>
          <cell r="I650" t="str">
            <v>Yes</v>
          </cell>
          <cell r="J650" t="str">
            <v>Yes</v>
          </cell>
          <cell r="K650">
            <v>1000</v>
          </cell>
          <cell r="L650">
            <v>0.5</v>
          </cell>
          <cell r="AC650">
            <v>395</v>
          </cell>
          <cell r="AD650">
            <v>410</v>
          </cell>
          <cell r="BQ650" t="str">
            <v>StateWater Murrumbidgee High  Private diverters</v>
          </cell>
        </row>
        <row r="651">
          <cell r="H651" t="str">
            <v>Variable</v>
          </cell>
          <cell r="I651" t="str">
            <v>Yes</v>
          </cell>
          <cell r="J651" t="str">
            <v>Yes</v>
          </cell>
          <cell r="K651">
            <v>1000</v>
          </cell>
          <cell r="L651">
            <v>1</v>
          </cell>
          <cell r="AC651">
            <v>790</v>
          </cell>
          <cell r="AD651">
            <v>820</v>
          </cell>
          <cell r="BQ651" t="str">
            <v>StateWater Murrumbidgee High  Private diverters</v>
          </cell>
        </row>
        <row r="652">
          <cell r="H652" t="str">
            <v>Variable</v>
          </cell>
          <cell r="I652" t="str">
            <v>Yes</v>
          </cell>
          <cell r="J652" t="str">
            <v>No</v>
          </cell>
          <cell r="K652">
            <v>50</v>
          </cell>
          <cell r="L652">
            <v>1</v>
          </cell>
          <cell r="AC652">
            <v>214</v>
          </cell>
          <cell r="AD652">
            <v>218.00000000000003</v>
          </cell>
          <cell r="BQ652" t="str">
            <v>StateWater Murrumbidgee High  Private diverters</v>
          </cell>
        </row>
        <row r="653">
          <cell r="H653" t="str">
            <v>Variable</v>
          </cell>
          <cell r="I653" t="str">
            <v>Yes</v>
          </cell>
          <cell r="J653" t="str">
            <v>No</v>
          </cell>
          <cell r="K653">
            <v>50</v>
          </cell>
          <cell r="L653">
            <v>0.5</v>
          </cell>
          <cell r="AC653">
            <v>107</v>
          </cell>
          <cell r="AD653">
            <v>109.00000000000001</v>
          </cell>
          <cell r="BQ653" t="str">
            <v>StateWater Murrumbidgee High  Private diverters</v>
          </cell>
        </row>
        <row r="654">
          <cell r="H654" t="str">
            <v>Variable</v>
          </cell>
          <cell r="I654" t="str">
            <v>Yes</v>
          </cell>
          <cell r="J654" t="str">
            <v>No</v>
          </cell>
          <cell r="K654">
            <v>250</v>
          </cell>
          <cell r="L654">
            <v>1</v>
          </cell>
          <cell r="AC654">
            <v>1070</v>
          </cell>
          <cell r="AD654">
            <v>1090</v>
          </cell>
          <cell r="BQ654" t="str">
            <v>StateWater Murrumbidgee High  Private diverters</v>
          </cell>
        </row>
        <row r="655">
          <cell r="H655" t="str">
            <v>Variable</v>
          </cell>
          <cell r="I655" t="str">
            <v>Yes</v>
          </cell>
          <cell r="J655" t="str">
            <v>No</v>
          </cell>
          <cell r="K655">
            <v>250</v>
          </cell>
          <cell r="L655">
            <v>0.5</v>
          </cell>
          <cell r="AC655">
            <v>535</v>
          </cell>
          <cell r="AD655">
            <v>545</v>
          </cell>
          <cell r="BQ655" t="str">
            <v>StateWater Murrumbidgee High  Private diverters</v>
          </cell>
        </row>
        <row r="656">
          <cell r="H656" t="str">
            <v>Variable</v>
          </cell>
          <cell r="I656" t="str">
            <v>Yes</v>
          </cell>
          <cell r="J656" t="str">
            <v>No</v>
          </cell>
          <cell r="K656">
            <v>1000</v>
          </cell>
          <cell r="L656">
            <v>1</v>
          </cell>
          <cell r="AC656">
            <v>4280</v>
          </cell>
          <cell r="AD656">
            <v>4360</v>
          </cell>
          <cell r="BQ656" t="str">
            <v>StateWater Murrumbidgee High  Private diverters</v>
          </cell>
        </row>
        <row r="657">
          <cell r="H657" t="str">
            <v>Variable</v>
          </cell>
          <cell r="I657" t="str">
            <v>Yes</v>
          </cell>
          <cell r="J657" t="str">
            <v>No</v>
          </cell>
          <cell r="K657">
            <v>1000</v>
          </cell>
          <cell r="L657">
            <v>0.5</v>
          </cell>
          <cell r="AC657">
            <v>2140</v>
          </cell>
          <cell r="AD657">
            <v>2180</v>
          </cell>
          <cell r="BQ657" t="str">
            <v>StateWater Murrumbidgee High  Private diverters</v>
          </cell>
        </row>
        <row r="658">
          <cell r="H658" t="str">
            <v>Fixed</v>
          </cell>
          <cell r="I658" t="str">
            <v>Yes</v>
          </cell>
          <cell r="J658" t="str">
            <v>No</v>
          </cell>
          <cell r="K658">
            <v>20000</v>
          </cell>
          <cell r="L658">
            <v>0.5</v>
          </cell>
          <cell r="AC658">
            <v>0</v>
          </cell>
          <cell r="AD658">
            <v>0</v>
          </cell>
          <cell r="BQ658" t="str">
            <v>StateWater Namoi General Other bulk water customers</v>
          </cell>
        </row>
        <row r="659">
          <cell r="H659" t="str">
            <v>Fixed</v>
          </cell>
          <cell r="I659" t="str">
            <v>Yes</v>
          </cell>
          <cell r="J659" t="str">
            <v>No</v>
          </cell>
          <cell r="K659">
            <v>20000</v>
          </cell>
          <cell r="L659">
            <v>1</v>
          </cell>
          <cell r="AC659">
            <v>0</v>
          </cell>
          <cell r="AD659">
            <v>0</v>
          </cell>
          <cell r="BQ659" t="str">
            <v>StateWater Namoi General Other bulk water customers</v>
          </cell>
        </row>
        <row r="660">
          <cell r="H660" t="str">
            <v>Fixed</v>
          </cell>
          <cell r="I660" t="str">
            <v>Yes</v>
          </cell>
          <cell r="J660" t="str">
            <v>No</v>
          </cell>
          <cell r="K660">
            <v>100000</v>
          </cell>
          <cell r="L660">
            <v>0.5</v>
          </cell>
          <cell r="AC660">
            <v>0</v>
          </cell>
          <cell r="AD660">
            <v>0</v>
          </cell>
          <cell r="BQ660" t="str">
            <v>StateWater Namoi General Other bulk water customers</v>
          </cell>
        </row>
        <row r="661">
          <cell r="H661" t="str">
            <v>Fixed</v>
          </cell>
          <cell r="I661" t="str">
            <v>Yes</v>
          </cell>
          <cell r="J661" t="str">
            <v>No</v>
          </cell>
          <cell r="K661">
            <v>100000</v>
          </cell>
          <cell r="L661">
            <v>1</v>
          </cell>
          <cell r="AC661">
            <v>0</v>
          </cell>
          <cell r="AD661">
            <v>0</v>
          </cell>
          <cell r="BQ661" t="str">
            <v>StateWater Namoi General Other bulk water customers</v>
          </cell>
        </row>
        <row r="662">
          <cell r="H662" t="str">
            <v>FIxed</v>
          </cell>
          <cell r="I662" t="str">
            <v>Yes</v>
          </cell>
          <cell r="J662" t="str">
            <v>Yes</v>
          </cell>
          <cell r="K662">
            <v>20000</v>
          </cell>
          <cell r="L662">
            <v>0.5</v>
          </cell>
          <cell r="AC662">
            <v>0</v>
          </cell>
          <cell r="AD662">
            <v>0</v>
          </cell>
          <cell r="BQ662" t="str">
            <v>StateWater Namoi General Other bulk water customers</v>
          </cell>
        </row>
        <row r="663">
          <cell r="H663" t="str">
            <v>FIxed</v>
          </cell>
          <cell r="I663" t="str">
            <v>Yes</v>
          </cell>
          <cell r="J663" t="str">
            <v>Yes</v>
          </cell>
          <cell r="K663">
            <v>20000</v>
          </cell>
          <cell r="L663">
            <v>1</v>
          </cell>
          <cell r="AC663">
            <v>0</v>
          </cell>
          <cell r="AD663">
            <v>0</v>
          </cell>
          <cell r="BQ663" t="str">
            <v>StateWater Namoi General Other bulk water customers</v>
          </cell>
        </row>
        <row r="664">
          <cell r="H664" t="str">
            <v>FIxed</v>
          </cell>
          <cell r="I664" t="str">
            <v>Yes</v>
          </cell>
          <cell r="J664" t="str">
            <v>Yes</v>
          </cell>
          <cell r="K664">
            <v>100000</v>
          </cell>
          <cell r="L664">
            <v>0.5</v>
          </cell>
          <cell r="AC664">
            <v>0</v>
          </cell>
          <cell r="AD664">
            <v>0</v>
          </cell>
          <cell r="BQ664" t="str">
            <v>StateWater Namoi General Other bulk water customers</v>
          </cell>
        </row>
        <row r="665">
          <cell r="H665" t="str">
            <v>FIxed</v>
          </cell>
          <cell r="I665" t="str">
            <v>Yes</v>
          </cell>
          <cell r="J665" t="str">
            <v>Yes</v>
          </cell>
          <cell r="K665">
            <v>100000</v>
          </cell>
          <cell r="L665">
            <v>1</v>
          </cell>
          <cell r="AC665">
            <v>0</v>
          </cell>
          <cell r="AD665">
            <v>0</v>
          </cell>
          <cell r="BQ665" t="str">
            <v>StateWater Namoi General Other bulk water customers</v>
          </cell>
        </row>
        <row r="666">
          <cell r="H666" t="str">
            <v>Variable</v>
          </cell>
          <cell r="I666" t="str">
            <v>Yes</v>
          </cell>
          <cell r="J666" t="str">
            <v>Yes</v>
          </cell>
          <cell r="K666">
            <v>20000</v>
          </cell>
          <cell r="L666">
            <v>0.5</v>
          </cell>
          <cell r="AC666">
            <v>0</v>
          </cell>
          <cell r="AD666">
            <v>0</v>
          </cell>
          <cell r="BQ666" t="str">
            <v>StateWater Namoi General Other bulk water customers</v>
          </cell>
        </row>
        <row r="667">
          <cell r="H667" t="str">
            <v>Variable</v>
          </cell>
          <cell r="I667" t="str">
            <v>Yes</v>
          </cell>
          <cell r="J667" t="str">
            <v>Yes</v>
          </cell>
          <cell r="K667">
            <v>20000</v>
          </cell>
          <cell r="L667">
            <v>1</v>
          </cell>
          <cell r="AC667">
            <v>0</v>
          </cell>
          <cell r="AD667">
            <v>0</v>
          </cell>
          <cell r="BQ667" t="str">
            <v>StateWater Namoi General Other bulk water customers</v>
          </cell>
        </row>
        <row r="668">
          <cell r="H668" t="str">
            <v>Variable</v>
          </cell>
          <cell r="I668" t="str">
            <v>Yes</v>
          </cell>
          <cell r="J668" t="str">
            <v>Yes</v>
          </cell>
          <cell r="K668">
            <v>100000</v>
          </cell>
          <cell r="L668">
            <v>0.5</v>
          </cell>
          <cell r="AC668">
            <v>0</v>
          </cell>
          <cell r="AD668">
            <v>0</v>
          </cell>
          <cell r="BQ668" t="str">
            <v>StateWater Namoi General Other bulk water customers</v>
          </cell>
        </row>
        <row r="669">
          <cell r="H669" t="str">
            <v>Variable</v>
          </cell>
          <cell r="I669" t="str">
            <v>Yes</v>
          </cell>
          <cell r="J669" t="str">
            <v>Yes</v>
          </cell>
          <cell r="K669">
            <v>100000</v>
          </cell>
          <cell r="L669">
            <v>1</v>
          </cell>
          <cell r="AC669">
            <v>0</v>
          </cell>
          <cell r="AD669">
            <v>0</v>
          </cell>
          <cell r="BQ669" t="str">
            <v>StateWater Namoi General Other bulk water customers</v>
          </cell>
        </row>
        <row r="670">
          <cell r="H670" t="str">
            <v>Variable</v>
          </cell>
          <cell r="I670" t="str">
            <v>Yes</v>
          </cell>
          <cell r="J670" t="str">
            <v>No</v>
          </cell>
          <cell r="K670">
            <v>20000</v>
          </cell>
          <cell r="L670">
            <v>0.5</v>
          </cell>
          <cell r="AC670">
            <v>0</v>
          </cell>
          <cell r="AD670">
            <v>0</v>
          </cell>
          <cell r="BQ670" t="str">
            <v>StateWater Namoi General Other bulk water customers</v>
          </cell>
        </row>
        <row r="671">
          <cell r="H671" t="str">
            <v>Variable</v>
          </cell>
          <cell r="I671" t="str">
            <v>Yes</v>
          </cell>
          <cell r="J671" t="str">
            <v>No</v>
          </cell>
          <cell r="K671">
            <v>20000</v>
          </cell>
          <cell r="L671">
            <v>1</v>
          </cell>
          <cell r="AC671">
            <v>0</v>
          </cell>
          <cell r="AD671">
            <v>0</v>
          </cell>
          <cell r="BQ671" t="str">
            <v>StateWater Namoi General Other bulk water customers</v>
          </cell>
        </row>
        <row r="672">
          <cell r="H672" t="str">
            <v>Variable</v>
          </cell>
          <cell r="I672" t="str">
            <v>Yes</v>
          </cell>
          <cell r="J672" t="str">
            <v>No</v>
          </cell>
          <cell r="K672">
            <v>100000</v>
          </cell>
          <cell r="L672">
            <v>0.5</v>
          </cell>
          <cell r="AC672">
            <v>0</v>
          </cell>
          <cell r="AD672">
            <v>0</v>
          </cell>
          <cell r="BQ672" t="str">
            <v>StateWater Namoi General Other bulk water customers</v>
          </cell>
        </row>
        <row r="673">
          <cell r="H673" t="str">
            <v>Variable</v>
          </cell>
          <cell r="I673" t="str">
            <v>Yes</v>
          </cell>
          <cell r="J673" t="str">
            <v>No</v>
          </cell>
          <cell r="K673">
            <v>100000</v>
          </cell>
          <cell r="L673">
            <v>1</v>
          </cell>
          <cell r="AC673">
            <v>0</v>
          </cell>
          <cell r="AD673">
            <v>0</v>
          </cell>
          <cell r="BQ673" t="str">
            <v>StateWater Namoi General Other bulk water customers</v>
          </cell>
        </row>
        <row r="674">
          <cell r="H674" t="str">
            <v>Fixed</v>
          </cell>
          <cell r="I674" t="str">
            <v>Yes</v>
          </cell>
          <cell r="J674" t="str">
            <v>No</v>
          </cell>
          <cell r="K674">
            <v>50</v>
          </cell>
          <cell r="L674">
            <v>1</v>
          </cell>
          <cell r="AC674">
            <v>399.5</v>
          </cell>
          <cell r="AD674">
            <v>412.5</v>
          </cell>
          <cell r="BQ674" t="str">
            <v>StateWater Namoi General Private diverters</v>
          </cell>
        </row>
        <row r="675">
          <cell r="H675" t="str">
            <v>Fixed</v>
          </cell>
          <cell r="I675" t="str">
            <v>Yes</v>
          </cell>
          <cell r="J675" t="str">
            <v>No</v>
          </cell>
          <cell r="K675">
            <v>50</v>
          </cell>
          <cell r="L675">
            <v>0.5</v>
          </cell>
          <cell r="AC675">
            <v>399.5</v>
          </cell>
          <cell r="AD675">
            <v>412.5</v>
          </cell>
          <cell r="BQ675" t="str">
            <v>StateWater Namoi General Private diverters</v>
          </cell>
        </row>
        <row r="676">
          <cell r="H676" t="str">
            <v>Fixed</v>
          </cell>
          <cell r="I676" t="str">
            <v>Yes</v>
          </cell>
          <cell r="J676" t="str">
            <v>No</v>
          </cell>
          <cell r="K676">
            <v>250</v>
          </cell>
          <cell r="L676">
            <v>1</v>
          </cell>
          <cell r="AC676">
            <v>1997.5</v>
          </cell>
          <cell r="AD676">
            <v>2062.5</v>
          </cell>
          <cell r="BQ676" t="str">
            <v>StateWater Namoi General Private diverters</v>
          </cell>
        </row>
        <row r="677">
          <cell r="H677" t="str">
            <v>Fixed</v>
          </cell>
          <cell r="I677" t="str">
            <v>Yes</v>
          </cell>
          <cell r="J677" t="str">
            <v>No</v>
          </cell>
          <cell r="K677">
            <v>250</v>
          </cell>
          <cell r="L677">
            <v>0.5</v>
          </cell>
          <cell r="AC677">
            <v>1997.5</v>
          </cell>
          <cell r="AD677">
            <v>2062.5</v>
          </cell>
          <cell r="BQ677" t="str">
            <v>StateWater Namoi General Private diverters</v>
          </cell>
        </row>
        <row r="678">
          <cell r="H678" t="str">
            <v>Fixed</v>
          </cell>
          <cell r="I678" t="str">
            <v>Yes</v>
          </cell>
          <cell r="J678" t="str">
            <v>No</v>
          </cell>
          <cell r="K678">
            <v>1000</v>
          </cell>
          <cell r="L678">
            <v>1</v>
          </cell>
          <cell r="AC678">
            <v>7990</v>
          </cell>
          <cell r="AD678">
            <v>8250</v>
          </cell>
          <cell r="BQ678" t="str">
            <v>StateWater Namoi General Private diverters</v>
          </cell>
        </row>
        <row r="679">
          <cell r="H679" t="str">
            <v>Fixed</v>
          </cell>
          <cell r="I679" t="str">
            <v>Yes</v>
          </cell>
          <cell r="J679" t="str">
            <v>No</v>
          </cell>
          <cell r="K679">
            <v>1000</v>
          </cell>
          <cell r="L679">
            <v>0.5</v>
          </cell>
          <cell r="AC679">
            <v>7990</v>
          </cell>
          <cell r="AD679">
            <v>8250</v>
          </cell>
          <cell r="BQ679" t="str">
            <v>StateWater Namoi General Private diverters</v>
          </cell>
        </row>
        <row r="680">
          <cell r="H680" t="str">
            <v>FIxed</v>
          </cell>
          <cell r="I680" t="str">
            <v>Yes</v>
          </cell>
          <cell r="J680" t="str">
            <v>Yes</v>
          </cell>
          <cell r="K680">
            <v>50</v>
          </cell>
          <cell r="L680">
            <v>0.5</v>
          </cell>
          <cell r="AC680">
            <v>137.5</v>
          </cell>
          <cell r="AD680">
            <v>129.5</v>
          </cell>
          <cell r="BQ680" t="str">
            <v>StateWater Namoi General Private diverters</v>
          </cell>
        </row>
        <row r="681">
          <cell r="H681" t="str">
            <v>FIxed</v>
          </cell>
          <cell r="I681" t="str">
            <v>Yes</v>
          </cell>
          <cell r="J681" t="str">
            <v>Yes</v>
          </cell>
          <cell r="K681">
            <v>50</v>
          </cell>
          <cell r="L681">
            <v>1</v>
          </cell>
          <cell r="AC681">
            <v>137.5</v>
          </cell>
          <cell r="AD681">
            <v>129.5</v>
          </cell>
          <cell r="BQ681" t="str">
            <v>StateWater Namoi General Private diverters</v>
          </cell>
        </row>
        <row r="682">
          <cell r="H682" t="str">
            <v>FIxed</v>
          </cell>
          <cell r="I682" t="str">
            <v>Yes</v>
          </cell>
          <cell r="J682" t="str">
            <v>Yes</v>
          </cell>
          <cell r="K682">
            <v>250</v>
          </cell>
          <cell r="L682">
            <v>0.5</v>
          </cell>
          <cell r="AC682">
            <v>687.5</v>
          </cell>
          <cell r="AD682">
            <v>647.5</v>
          </cell>
          <cell r="BQ682" t="str">
            <v>StateWater Namoi General Private diverters</v>
          </cell>
        </row>
        <row r="683">
          <cell r="H683" t="str">
            <v>FIxed</v>
          </cell>
          <cell r="I683" t="str">
            <v>Yes</v>
          </cell>
          <cell r="J683" t="str">
            <v>Yes</v>
          </cell>
          <cell r="K683">
            <v>250</v>
          </cell>
          <cell r="L683">
            <v>1</v>
          </cell>
          <cell r="AC683">
            <v>687.5</v>
          </cell>
          <cell r="AD683">
            <v>647.5</v>
          </cell>
          <cell r="BQ683" t="str">
            <v>StateWater Namoi General Private diverters</v>
          </cell>
        </row>
        <row r="684">
          <cell r="H684" t="str">
            <v>FIxed</v>
          </cell>
          <cell r="I684" t="str">
            <v>Yes</v>
          </cell>
          <cell r="J684" t="str">
            <v>Yes</v>
          </cell>
          <cell r="K684">
            <v>1000</v>
          </cell>
          <cell r="L684">
            <v>0.5</v>
          </cell>
          <cell r="AC684">
            <v>2750</v>
          </cell>
          <cell r="AD684">
            <v>2590</v>
          </cell>
          <cell r="BQ684" t="str">
            <v>StateWater Namoi General Private diverters</v>
          </cell>
        </row>
        <row r="685">
          <cell r="H685" t="str">
            <v>FIxed</v>
          </cell>
          <cell r="I685" t="str">
            <v>Yes</v>
          </cell>
          <cell r="J685" t="str">
            <v>Yes</v>
          </cell>
          <cell r="K685">
            <v>1000</v>
          </cell>
          <cell r="L685">
            <v>1</v>
          </cell>
          <cell r="AC685">
            <v>2750</v>
          </cell>
          <cell r="AD685">
            <v>2590</v>
          </cell>
          <cell r="BQ685" t="str">
            <v>StateWater Namoi General Private diverters</v>
          </cell>
        </row>
        <row r="686">
          <cell r="H686" t="str">
            <v>Variable</v>
          </cell>
          <cell r="I686" t="str">
            <v>Yes</v>
          </cell>
          <cell r="J686" t="str">
            <v>Yes</v>
          </cell>
          <cell r="K686">
            <v>50</v>
          </cell>
          <cell r="L686">
            <v>0.5</v>
          </cell>
          <cell r="AC686">
            <v>47</v>
          </cell>
          <cell r="AD686">
            <v>43.5</v>
          </cell>
          <cell r="BQ686" t="str">
            <v>StateWater Namoi General Private diverters</v>
          </cell>
        </row>
        <row r="687">
          <cell r="H687" t="str">
            <v>Variable</v>
          </cell>
          <cell r="I687" t="str">
            <v>Yes</v>
          </cell>
          <cell r="J687" t="str">
            <v>Yes</v>
          </cell>
          <cell r="K687">
            <v>50</v>
          </cell>
          <cell r="L687">
            <v>1</v>
          </cell>
          <cell r="AC687">
            <v>94</v>
          </cell>
          <cell r="AD687">
            <v>87</v>
          </cell>
          <cell r="BQ687" t="str">
            <v>StateWater Namoi General Private diverters</v>
          </cell>
        </row>
        <row r="688">
          <cell r="H688" t="str">
            <v>Variable</v>
          </cell>
          <cell r="I688" t="str">
            <v>Yes</v>
          </cell>
          <cell r="J688" t="str">
            <v>Yes</v>
          </cell>
          <cell r="K688">
            <v>250</v>
          </cell>
          <cell r="L688">
            <v>0.5</v>
          </cell>
          <cell r="AC688">
            <v>235</v>
          </cell>
          <cell r="AD688">
            <v>217.5</v>
          </cell>
          <cell r="BQ688" t="str">
            <v>StateWater Namoi General Private diverters</v>
          </cell>
        </row>
        <row r="689">
          <cell r="H689" t="str">
            <v>Variable</v>
          </cell>
          <cell r="I689" t="str">
            <v>Yes</v>
          </cell>
          <cell r="J689" t="str">
            <v>Yes</v>
          </cell>
          <cell r="K689">
            <v>250</v>
          </cell>
          <cell r="L689">
            <v>1</v>
          </cell>
          <cell r="AC689">
            <v>470</v>
          </cell>
          <cell r="AD689">
            <v>435</v>
          </cell>
          <cell r="BQ689" t="str">
            <v>StateWater Namoi General Private diverters</v>
          </cell>
        </row>
        <row r="690">
          <cell r="H690" t="str">
            <v>Variable</v>
          </cell>
          <cell r="I690" t="str">
            <v>Yes</v>
          </cell>
          <cell r="J690" t="str">
            <v>Yes</v>
          </cell>
          <cell r="K690">
            <v>1000</v>
          </cell>
          <cell r="L690">
            <v>0.5</v>
          </cell>
          <cell r="AC690">
            <v>940</v>
          </cell>
          <cell r="AD690">
            <v>870</v>
          </cell>
          <cell r="BQ690" t="str">
            <v>StateWater Namoi General Private diverters</v>
          </cell>
        </row>
        <row r="691">
          <cell r="H691" t="str">
            <v>Variable</v>
          </cell>
          <cell r="I691" t="str">
            <v>Yes</v>
          </cell>
          <cell r="J691" t="str">
            <v>Yes</v>
          </cell>
          <cell r="K691">
            <v>1000</v>
          </cell>
          <cell r="L691">
            <v>1</v>
          </cell>
          <cell r="AC691">
            <v>1880</v>
          </cell>
          <cell r="AD691">
            <v>1740</v>
          </cell>
          <cell r="BQ691" t="str">
            <v>StateWater Namoi General Private diverters</v>
          </cell>
        </row>
        <row r="692">
          <cell r="H692" t="str">
            <v>Variable</v>
          </cell>
          <cell r="I692" t="str">
            <v>Yes</v>
          </cell>
          <cell r="J692" t="str">
            <v>No</v>
          </cell>
          <cell r="K692">
            <v>50</v>
          </cell>
          <cell r="L692">
            <v>1</v>
          </cell>
          <cell r="AC692">
            <v>990</v>
          </cell>
          <cell r="AD692">
            <v>1013.0000000000001</v>
          </cell>
          <cell r="BQ692" t="str">
            <v>StateWater Namoi General Private diverters</v>
          </cell>
        </row>
        <row r="693">
          <cell r="H693" t="str">
            <v>Variable</v>
          </cell>
          <cell r="I693" t="str">
            <v>Yes</v>
          </cell>
          <cell r="J693" t="str">
            <v>No</v>
          </cell>
          <cell r="K693">
            <v>50</v>
          </cell>
          <cell r="L693">
            <v>0.5</v>
          </cell>
          <cell r="AC693">
            <v>495</v>
          </cell>
          <cell r="AD693">
            <v>506.50000000000006</v>
          </cell>
          <cell r="BQ693" t="str">
            <v>StateWater Namoi General Private diverters</v>
          </cell>
        </row>
        <row r="694">
          <cell r="H694" t="str">
            <v>Variable</v>
          </cell>
          <cell r="I694" t="str">
            <v>Yes</v>
          </cell>
          <cell r="J694" t="str">
            <v>No</v>
          </cell>
          <cell r="K694">
            <v>250</v>
          </cell>
          <cell r="L694">
            <v>1</v>
          </cell>
          <cell r="AC694">
            <v>4950</v>
          </cell>
          <cell r="AD694">
            <v>5065</v>
          </cell>
          <cell r="BQ694" t="str">
            <v>StateWater Namoi General Private diverters</v>
          </cell>
        </row>
        <row r="695">
          <cell r="H695" t="str">
            <v>Variable</v>
          </cell>
          <cell r="I695" t="str">
            <v>Yes</v>
          </cell>
          <cell r="J695" t="str">
            <v>No</v>
          </cell>
          <cell r="K695">
            <v>250</v>
          </cell>
          <cell r="L695">
            <v>0.5</v>
          </cell>
          <cell r="AC695">
            <v>2475</v>
          </cell>
          <cell r="AD695">
            <v>2532.5</v>
          </cell>
          <cell r="BQ695" t="str">
            <v>StateWater Namoi General Private diverters</v>
          </cell>
        </row>
        <row r="696">
          <cell r="H696" t="str">
            <v>Variable</v>
          </cell>
          <cell r="I696" t="str">
            <v>Yes</v>
          </cell>
          <cell r="J696" t="str">
            <v>No</v>
          </cell>
          <cell r="K696">
            <v>1000</v>
          </cell>
          <cell r="L696">
            <v>1</v>
          </cell>
          <cell r="AC696">
            <v>19800</v>
          </cell>
          <cell r="AD696">
            <v>20260</v>
          </cell>
          <cell r="BQ696" t="str">
            <v>StateWater Namoi General Private diverters</v>
          </cell>
        </row>
        <row r="697">
          <cell r="H697" t="str">
            <v>Variable</v>
          </cell>
          <cell r="I697" t="str">
            <v>Yes</v>
          </cell>
          <cell r="J697" t="str">
            <v>No</v>
          </cell>
          <cell r="K697">
            <v>1000</v>
          </cell>
          <cell r="L697">
            <v>0.5</v>
          </cell>
          <cell r="AC697">
            <v>9900</v>
          </cell>
          <cell r="AD697">
            <v>10130</v>
          </cell>
          <cell r="BQ697" t="str">
            <v>StateWater Namoi General Private diverters</v>
          </cell>
        </row>
        <row r="698">
          <cell r="H698" t="str">
            <v>Fixed</v>
          </cell>
          <cell r="I698" t="str">
            <v>Yes</v>
          </cell>
          <cell r="J698" t="str">
            <v>No</v>
          </cell>
          <cell r="K698">
            <v>20000</v>
          </cell>
          <cell r="L698">
            <v>0.5</v>
          </cell>
          <cell r="AC698">
            <v>0</v>
          </cell>
          <cell r="AD698">
            <v>0</v>
          </cell>
          <cell r="BQ698" t="str">
            <v>StateWater Namoi High  Other bulk water customers</v>
          </cell>
        </row>
        <row r="699">
          <cell r="H699" t="str">
            <v>Fixed</v>
          </cell>
          <cell r="I699" t="str">
            <v>Yes</v>
          </cell>
          <cell r="J699" t="str">
            <v>No</v>
          </cell>
          <cell r="K699">
            <v>20000</v>
          </cell>
          <cell r="L699">
            <v>1</v>
          </cell>
          <cell r="AC699">
            <v>0</v>
          </cell>
          <cell r="AD699">
            <v>0</v>
          </cell>
          <cell r="BQ699" t="str">
            <v>StateWater Namoi High  Other bulk water customers</v>
          </cell>
        </row>
        <row r="700">
          <cell r="H700" t="str">
            <v>Fixed</v>
          </cell>
          <cell r="I700" t="str">
            <v>Yes</v>
          </cell>
          <cell r="J700" t="str">
            <v>No</v>
          </cell>
          <cell r="K700">
            <v>100000</v>
          </cell>
          <cell r="L700">
            <v>0.5</v>
          </cell>
          <cell r="AC700">
            <v>0</v>
          </cell>
          <cell r="AD700">
            <v>0</v>
          </cell>
          <cell r="BQ700" t="str">
            <v>StateWater Namoi High  Other bulk water customers</v>
          </cell>
        </row>
        <row r="701">
          <cell r="H701" t="str">
            <v>Fixed</v>
          </cell>
          <cell r="I701" t="str">
            <v>Yes</v>
          </cell>
          <cell r="J701" t="str">
            <v>No</v>
          </cell>
          <cell r="K701">
            <v>100000</v>
          </cell>
          <cell r="L701">
            <v>1</v>
          </cell>
          <cell r="AC701">
            <v>0</v>
          </cell>
          <cell r="AD701">
            <v>0</v>
          </cell>
          <cell r="BQ701" t="str">
            <v>StateWater Namoi High  Other bulk water customers</v>
          </cell>
        </row>
        <row r="702">
          <cell r="H702" t="str">
            <v>FIxed</v>
          </cell>
          <cell r="I702" t="str">
            <v>Yes</v>
          </cell>
          <cell r="J702" t="str">
            <v>Yes</v>
          </cell>
          <cell r="K702">
            <v>20000</v>
          </cell>
          <cell r="L702">
            <v>0.5</v>
          </cell>
          <cell r="AC702">
            <v>0</v>
          </cell>
          <cell r="AD702">
            <v>0</v>
          </cell>
          <cell r="BQ702" t="str">
            <v>StateWater Namoi High  Other bulk water customers</v>
          </cell>
        </row>
        <row r="703">
          <cell r="H703" t="str">
            <v>FIxed</v>
          </cell>
          <cell r="I703" t="str">
            <v>Yes</v>
          </cell>
          <cell r="J703" t="str">
            <v>Yes</v>
          </cell>
          <cell r="K703">
            <v>20000</v>
          </cell>
          <cell r="L703">
            <v>1</v>
          </cell>
          <cell r="AC703">
            <v>0</v>
          </cell>
          <cell r="AD703">
            <v>0</v>
          </cell>
          <cell r="BQ703" t="str">
            <v>StateWater Namoi High  Other bulk water customers</v>
          </cell>
        </row>
        <row r="704">
          <cell r="H704" t="str">
            <v>FIxed</v>
          </cell>
          <cell r="I704" t="str">
            <v>Yes</v>
          </cell>
          <cell r="J704" t="str">
            <v>Yes</v>
          </cell>
          <cell r="K704">
            <v>100000</v>
          </cell>
          <cell r="L704">
            <v>0.5</v>
          </cell>
          <cell r="AC704">
            <v>0</v>
          </cell>
          <cell r="AD704">
            <v>0</v>
          </cell>
          <cell r="BQ704" t="str">
            <v>StateWater Namoi High  Other bulk water customers</v>
          </cell>
        </row>
        <row r="705">
          <cell r="H705" t="str">
            <v>FIxed</v>
          </cell>
          <cell r="I705" t="str">
            <v>Yes</v>
          </cell>
          <cell r="J705" t="str">
            <v>Yes</v>
          </cell>
          <cell r="K705">
            <v>100000</v>
          </cell>
          <cell r="L705">
            <v>1</v>
          </cell>
          <cell r="AC705">
            <v>0</v>
          </cell>
          <cell r="AD705">
            <v>0</v>
          </cell>
          <cell r="BQ705" t="str">
            <v>StateWater Namoi High  Other bulk water customers</v>
          </cell>
        </row>
        <row r="706">
          <cell r="H706" t="str">
            <v>Variable</v>
          </cell>
          <cell r="I706" t="str">
            <v>Yes</v>
          </cell>
          <cell r="J706" t="str">
            <v>Yes</v>
          </cell>
          <cell r="K706">
            <v>20000</v>
          </cell>
          <cell r="L706">
            <v>0.5</v>
          </cell>
          <cell r="AC706">
            <v>0</v>
          </cell>
          <cell r="AD706">
            <v>0</v>
          </cell>
          <cell r="BQ706" t="str">
            <v>StateWater Namoi High  Other bulk water customers</v>
          </cell>
        </row>
        <row r="707">
          <cell r="H707" t="str">
            <v>Variable</v>
          </cell>
          <cell r="I707" t="str">
            <v>Yes</v>
          </cell>
          <cell r="J707" t="str">
            <v>Yes</v>
          </cell>
          <cell r="K707">
            <v>20000</v>
          </cell>
          <cell r="L707">
            <v>1</v>
          </cell>
          <cell r="AC707">
            <v>0</v>
          </cell>
          <cell r="AD707">
            <v>0</v>
          </cell>
          <cell r="BQ707" t="str">
            <v>StateWater Namoi High  Other bulk water customers</v>
          </cell>
        </row>
        <row r="708">
          <cell r="H708" t="str">
            <v>Variable</v>
          </cell>
          <cell r="I708" t="str">
            <v>Yes</v>
          </cell>
          <cell r="J708" t="str">
            <v>Yes</v>
          </cell>
          <cell r="K708">
            <v>100000</v>
          </cell>
          <cell r="L708">
            <v>0.5</v>
          </cell>
          <cell r="AC708">
            <v>0</v>
          </cell>
          <cell r="AD708">
            <v>0</v>
          </cell>
          <cell r="BQ708" t="str">
            <v>StateWater Namoi High  Other bulk water customers</v>
          </cell>
        </row>
        <row r="709">
          <cell r="H709" t="str">
            <v>Variable</v>
          </cell>
          <cell r="I709" t="str">
            <v>Yes</v>
          </cell>
          <cell r="J709" t="str">
            <v>Yes</v>
          </cell>
          <cell r="K709">
            <v>100000</v>
          </cell>
          <cell r="L709">
            <v>1</v>
          </cell>
          <cell r="AC709">
            <v>0</v>
          </cell>
          <cell r="AD709">
            <v>0</v>
          </cell>
          <cell r="BQ709" t="str">
            <v>StateWater Namoi High  Other bulk water customers</v>
          </cell>
        </row>
        <row r="710">
          <cell r="H710" t="str">
            <v>Variable</v>
          </cell>
          <cell r="I710" t="str">
            <v>Yes</v>
          </cell>
          <cell r="J710" t="str">
            <v>No</v>
          </cell>
          <cell r="K710">
            <v>20000</v>
          </cell>
          <cell r="L710">
            <v>0.5</v>
          </cell>
          <cell r="AC710">
            <v>0</v>
          </cell>
          <cell r="AD710">
            <v>0</v>
          </cell>
          <cell r="BQ710" t="str">
            <v>StateWater Namoi High  Other bulk water customers</v>
          </cell>
        </row>
        <row r="711">
          <cell r="H711" t="str">
            <v>Variable</v>
          </cell>
          <cell r="I711" t="str">
            <v>Yes</v>
          </cell>
          <cell r="J711" t="str">
            <v>No</v>
          </cell>
          <cell r="K711">
            <v>20000</v>
          </cell>
          <cell r="L711">
            <v>1</v>
          </cell>
          <cell r="AC711">
            <v>0</v>
          </cell>
          <cell r="AD711">
            <v>0</v>
          </cell>
          <cell r="BQ711" t="str">
            <v>StateWater Namoi High  Other bulk water customers</v>
          </cell>
        </row>
        <row r="712">
          <cell r="H712" t="str">
            <v>Variable</v>
          </cell>
          <cell r="I712" t="str">
            <v>Yes</v>
          </cell>
          <cell r="J712" t="str">
            <v>No</v>
          </cell>
          <cell r="K712">
            <v>100000</v>
          </cell>
          <cell r="L712">
            <v>0.5</v>
          </cell>
          <cell r="AC712">
            <v>0</v>
          </cell>
          <cell r="AD712">
            <v>0</v>
          </cell>
          <cell r="BQ712" t="str">
            <v>StateWater Namoi High  Other bulk water customers</v>
          </cell>
        </row>
        <row r="713">
          <cell r="H713" t="str">
            <v>Variable</v>
          </cell>
          <cell r="I713" t="str">
            <v>Yes</v>
          </cell>
          <cell r="J713" t="str">
            <v>No</v>
          </cell>
          <cell r="K713">
            <v>100000</v>
          </cell>
          <cell r="L713">
            <v>1</v>
          </cell>
          <cell r="AC713">
            <v>0</v>
          </cell>
          <cell r="AD713">
            <v>0</v>
          </cell>
          <cell r="BQ713" t="str">
            <v>StateWater Namoi High  Other bulk water customers</v>
          </cell>
        </row>
        <row r="714">
          <cell r="H714" t="str">
            <v>Fixed</v>
          </cell>
          <cell r="I714" t="str">
            <v>Yes</v>
          </cell>
          <cell r="J714" t="str">
            <v>No</v>
          </cell>
          <cell r="K714">
            <v>50</v>
          </cell>
          <cell r="L714">
            <v>1</v>
          </cell>
          <cell r="AC714">
            <v>840.49999999999989</v>
          </cell>
          <cell r="AD714">
            <v>864.5</v>
          </cell>
          <cell r="BQ714" t="str">
            <v>StateWater Namoi High  Private diverters</v>
          </cell>
        </row>
        <row r="715">
          <cell r="H715" t="str">
            <v>Fixed</v>
          </cell>
          <cell r="I715" t="str">
            <v>Yes</v>
          </cell>
          <cell r="J715" t="str">
            <v>No</v>
          </cell>
          <cell r="K715">
            <v>50</v>
          </cell>
          <cell r="L715">
            <v>0.5</v>
          </cell>
          <cell r="AC715">
            <v>840.49999999999989</v>
          </cell>
          <cell r="AD715">
            <v>864.5</v>
          </cell>
          <cell r="BQ715" t="str">
            <v>StateWater Namoi High  Private diverters</v>
          </cell>
        </row>
        <row r="716">
          <cell r="H716" t="str">
            <v>Fixed</v>
          </cell>
          <cell r="I716" t="str">
            <v>Yes</v>
          </cell>
          <cell r="J716" t="str">
            <v>No</v>
          </cell>
          <cell r="K716">
            <v>250</v>
          </cell>
          <cell r="L716">
            <v>1</v>
          </cell>
          <cell r="AC716">
            <v>4202.5</v>
          </cell>
          <cell r="AD716">
            <v>4322.5</v>
          </cell>
          <cell r="BQ716" t="str">
            <v>StateWater Namoi High  Private diverters</v>
          </cell>
        </row>
        <row r="717">
          <cell r="H717" t="str">
            <v>Fixed</v>
          </cell>
          <cell r="I717" t="str">
            <v>Yes</v>
          </cell>
          <cell r="J717" t="str">
            <v>No</v>
          </cell>
          <cell r="K717">
            <v>250</v>
          </cell>
          <cell r="L717">
            <v>0.5</v>
          </cell>
          <cell r="AC717">
            <v>4202.5</v>
          </cell>
          <cell r="AD717">
            <v>4322.5</v>
          </cell>
          <cell r="BQ717" t="str">
            <v>StateWater Namoi High  Private diverters</v>
          </cell>
        </row>
        <row r="718">
          <cell r="H718" t="str">
            <v>Fixed</v>
          </cell>
          <cell r="I718" t="str">
            <v>Yes</v>
          </cell>
          <cell r="J718" t="str">
            <v>No</v>
          </cell>
          <cell r="K718">
            <v>1000</v>
          </cell>
          <cell r="L718">
            <v>1</v>
          </cell>
          <cell r="AC718">
            <v>16810</v>
          </cell>
          <cell r="AD718">
            <v>17290</v>
          </cell>
          <cell r="BQ718" t="str">
            <v>StateWater Namoi High  Private diverters</v>
          </cell>
        </row>
        <row r="719">
          <cell r="H719" t="str">
            <v>Fixed</v>
          </cell>
          <cell r="I719" t="str">
            <v>Yes</v>
          </cell>
          <cell r="J719" t="str">
            <v>No</v>
          </cell>
          <cell r="K719">
            <v>1000</v>
          </cell>
          <cell r="L719">
            <v>0.5</v>
          </cell>
          <cell r="AC719">
            <v>16810</v>
          </cell>
          <cell r="AD719">
            <v>17290</v>
          </cell>
          <cell r="BQ719" t="str">
            <v>StateWater Namoi High  Private diverters</v>
          </cell>
        </row>
        <row r="720">
          <cell r="H720" t="str">
            <v>FIxed</v>
          </cell>
          <cell r="I720" t="str">
            <v>Yes</v>
          </cell>
          <cell r="J720" t="str">
            <v>Yes</v>
          </cell>
          <cell r="K720">
            <v>50</v>
          </cell>
          <cell r="L720">
            <v>0.5</v>
          </cell>
          <cell r="AC720">
            <v>137.5</v>
          </cell>
          <cell r="AD720">
            <v>129.5</v>
          </cell>
          <cell r="BQ720" t="str">
            <v>StateWater Namoi High  Private diverters</v>
          </cell>
        </row>
        <row r="721">
          <cell r="H721" t="str">
            <v>FIxed</v>
          </cell>
          <cell r="I721" t="str">
            <v>Yes</v>
          </cell>
          <cell r="J721" t="str">
            <v>Yes</v>
          </cell>
          <cell r="K721">
            <v>50</v>
          </cell>
          <cell r="L721">
            <v>1</v>
          </cell>
          <cell r="AC721">
            <v>137.5</v>
          </cell>
          <cell r="AD721">
            <v>129.5</v>
          </cell>
          <cell r="BQ721" t="str">
            <v>StateWater Namoi High  Private diverters</v>
          </cell>
        </row>
        <row r="722">
          <cell r="H722" t="str">
            <v>FIxed</v>
          </cell>
          <cell r="I722" t="str">
            <v>Yes</v>
          </cell>
          <cell r="J722" t="str">
            <v>Yes</v>
          </cell>
          <cell r="K722">
            <v>250</v>
          </cell>
          <cell r="L722">
            <v>0.5</v>
          </cell>
          <cell r="AC722">
            <v>687.5</v>
          </cell>
          <cell r="AD722">
            <v>647.5</v>
          </cell>
          <cell r="BQ722" t="str">
            <v>StateWater Namoi High  Private diverters</v>
          </cell>
        </row>
        <row r="723">
          <cell r="H723" t="str">
            <v>FIxed</v>
          </cell>
          <cell r="I723" t="str">
            <v>Yes</v>
          </cell>
          <cell r="J723" t="str">
            <v>Yes</v>
          </cell>
          <cell r="K723">
            <v>250</v>
          </cell>
          <cell r="L723">
            <v>1</v>
          </cell>
          <cell r="AC723">
            <v>687.5</v>
          </cell>
          <cell r="AD723">
            <v>647.5</v>
          </cell>
          <cell r="BQ723" t="str">
            <v>StateWater Namoi High  Private diverters</v>
          </cell>
        </row>
        <row r="724">
          <cell r="H724" t="str">
            <v>FIxed</v>
          </cell>
          <cell r="I724" t="str">
            <v>Yes</v>
          </cell>
          <cell r="J724" t="str">
            <v>Yes</v>
          </cell>
          <cell r="K724">
            <v>1000</v>
          </cell>
          <cell r="L724">
            <v>0.5</v>
          </cell>
          <cell r="AC724">
            <v>2750</v>
          </cell>
          <cell r="AD724">
            <v>2590</v>
          </cell>
          <cell r="BQ724" t="str">
            <v>StateWater Namoi High  Private diverters</v>
          </cell>
        </row>
        <row r="725">
          <cell r="H725" t="str">
            <v>FIxed</v>
          </cell>
          <cell r="I725" t="str">
            <v>Yes</v>
          </cell>
          <cell r="J725" t="str">
            <v>Yes</v>
          </cell>
          <cell r="K725">
            <v>1000</v>
          </cell>
          <cell r="L725">
            <v>1</v>
          </cell>
          <cell r="AC725">
            <v>2750</v>
          </cell>
          <cell r="AD725">
            <v>2590</v>
          </cell>
          <cell r="BQ725" t="str">
            <v>StateWater Namoi High  Private diverters</v>
          </cell>
        </row>
        <row r="726">
          <cell r="H726" t="str">
            <v>Variable</v>
          </cell>
          <cell r="I726" t="str">
            <v>Yes</v>
          </cell>
          <cell r="J726" t="str">
            <v>Yes</v>
          </cell>
          <cell r="K726">
            <v>50</v>
          </cell>
          <cell r="L726">
            <v>0.5</v>
          </cell>
          <cell r="AC726">
            <v>47</v>
          </cell>
          <cell r="AD726">
            <v>43.5</v>
          </cell>
          <cell r="BQ726" t="str">
            <v>StateWater Namoi High  Private diverters</v>
          </cell>
        </row>
        <row r="727">
          <cell r="H727" t="str">
            <v>Variable</v>
          </cell>
          <cell r="I727" t="str">
            <v>Yes</v>
          </cell>
          <cell r="J727" t="str">
            <v>Yes</v>
          </cell>
          <cell r="K727">
            <v>50</v>
          </cell>
          <cell r="L727">
            <v>1</v>
          </cell>
          <cell r="AC727">
            <v>94</v>
          </cell>
          <cell r="AD727">
            <v>87</v>
          </cell>
          <cell r="BQ727" t="str">
            <v>StateWater Namoi High  Private diverters</v>
          </cell>
        </row>
        <row r="728">
          <cell r="H728" t="str">
            <v>Variable</v>
          </cell>
          <cell r="I728" t="str">
            <v>Yes</v>
          </cell>
          <cell r="J728" t="str">
            <v>Yes</v>
          </cell>
          <cell r="K728">
            <v>250</v>
          </cell>
          <cell r="L728">
            <v>0.5</v>
          </cell>
          <cell r="AC728">
            <v>235</v>
          </cell>
          <cell r="AD728">
            <v>217.5</v>
          </cell>
          <cell r="BQ728" t="str">
            <v>StateWater Namoi High  Private diverters</v>
          </cell>
        </row>
        <row r="729">
          <cell r="H729" t="str">
            <v>Variable</v>
          </cell>
          <cell r="I729" t="str">
            <v>Yes</v>
          </cell>
          <cell r="J729" t="str">
            <v>Yes</v>
          </cell>
          <cell r="K729">
            <v>250</v>
          </cell>
          <cell r="L729">
            <v>1</v>
          </cell>
          <cell r="AC729">
            <v>470</v>
          </cell>
          <cell r="AD729">
            <v>435</v>
          </cell>
          <cell r="BQ729" t="str">
            <v>StateWater Namoi High  Private diverters</v>
          </cell>
        </row>
        <row r="730">
          <cell r="H730" t="str">
            <v>Variable</v>
          </cell>
          <cell r="I730" t="str">
            <v>Yes</v>
          </cell>
          <cell r="J730" t="str">
            <v>Yes</v>
          </cell>
          <cell r="K730">
            <v>1000</v>
          </cell>
          <cell r="L730">
            <v>0.5</v>
          </cell>
          <cell r="AC730">
            <v>940</v>
          </cell>
          <cell r="AD730">
            <v>870</v>
          </cell>
          <cell r="BQ730" t="str">
            <v>StateWater Namoi High  Private diverters</v>
          </cell>
        </row>
        <row r="731">
          <cell r="H731" t="str">
            <v>Variable</v>
          </cell>
          <cell r="I731" t="str">
            <v>Yes</v>
          </cell>
          <cell r="J731" t="str">
            <v>Yes</v>
          </cell>
          <cell r="K731">
            <v>1000</v>
          </cell>
          <cell r="L731">
            <v>1</v>
          </cell>
          <cell r="AC731">
            <v>1880</v>
          </cell>
          <cell r="AD731">
            <v>1740</v>
          </cell>
          <cell r="BQ731" t="str">
            <v>StateWater Namoi High  Private diverters</v>
          </cell>
        </row>
        <row r="732">
          <cell r="H732" t="str">
            <v>Variable</v>
          </cell>
          <cell r="I732" t="str">
            <v>Yes</v>
          </cell>
          <cell r="J732" t="str">
            <v>No</v>
          </cell>
          <cell r="K732">
            <v>50</v>
          </cell>
          <cell r="L732">
            <v>1</v>
          </cell>
          <cell r="AC732">
            <v>990</v>
          </cell>
          <cell r="AD732">
            <v>1013.0000000000001</v>
          </cell>
          <cell r="BQ732" t="str">
            <v>StateWater Namoi High  Private diverters</v>
          </cell>
        </row>
        <row r="733">
          <cell r="H733" t="str">
            <v>Variable</v>
          </cell>
          <cell r="I733" t="str">
            <v>Yes</v>
          </cell>
          <cell r="J733" t="str">
            <v>No</v>
          </cell>
          <cell r="K733">
            <v>50</v>
          </cell>
          <cell r="L733">
            <v>0.5</v>
          </cell>
          <cell r="AC733">
            <v>495</v>
          </cell>
          <cell r="AD733">
            <v>506.50000000000006</v>
          </cell>
          <cell r="BQ733" t="str">
            <v>StateWater Namoi High  Private diverters</v>
          </cell>
        </row>
        <row r="734">
          <cell r="H734" t="str">
            <v>Variable</v>
          </cell>
          <cell r="I734" t="str">
            <v>Yes</v>
          </cell>
          <cell r="J734" t="str">
            <v>No</v>
          </cell>
          <cell r="K734">
            <v>250</v>
          </cell>
          <cell r="L734">
            <v>1</v>
          </cell>
          <cell r="AC734">
            <v>4950</v>
          </cell>
          <cell r="AD734">
            <v>5065</v>
          </cell>
          <cell r="BQ734" t="str">
            <v>StateWater Namoi High  Private diverters</v>
          </cell>
        </row>
        <row r="735">
          <cell r="H735" t="str">
            <v>Variable</v>
          </cell>
          <cell r="I735" t="str">
            <v>Yes</v>
          </cell>
          <cell r="J735" t="str">
            <v>No</v>
          </cell>
          <cell r="K735">
            <v>250</v>
          </cell>
          <cell r="L735">
            <v>0.5</v>
          </cell>
          <cell r="AC735">
            <v>2475</v>
          </cell>
          <cell r="AD735">
            <v>2532.5</v>
          </cell>
          <cell r="BQ735" t="str">
            <v>StateWater Namoi High  Private diverters</v>
          </cell>
        </row>
        <row r="736">
          <cell r="H736" t="str">
            <v>Variable</v>
          </cell>
          <cell r="I736" t="str">
            <v>Yes</v>
          </cell>
          <cell r="J736" t="str">
            <v>No</v>
          </cell>
          <cell r="K736">
            <v>1000</v>
          </cell>
          <cell r="L736">
            <v>1</v>
          </cell>
          <cell r="AC736">
            <v>19800</v>
          </cell>
          <cell r="AD736">
            <v>20260</v>
          </cell>
          <cell r="BQ736" t="str">
            <v>StateWater Namoi High  Private diverters</v>
          </cell>
        </row>
        <row r="737">
          <cell r="H737" t="str">
            <v>Variable</v>
          </cell>
          <cell r="I737" t="str">
            <v>Yes</v>
          </cell>
          <cell r="J737" t="str">
            <v>No</v>
          </cell>
          <cell r="K737">
            <v>1000</v>
          </cell>
          <cell r="L737">
            <v>0.5</v>
          </cell>
          <cell r="AC737">
            <v>9900</v>
          </cell>
          <cell r="AD737">
            <v>10130</v>
          </cell>
          <cell r="BQ737" t="str">
            <v>StateWater Namoi High  Private diverters</v>
          </cell>
        </row>
        <row r="738">
          <cell r="H738" t="str">
            <v>Fixed</v>
          </cell>
          <cell r="I738" t="str">
            <v>Yes</v>
          </cell>
          <cell r="J738" t="str">
            <v>No</v>
          </cell>
          <cell r="K738">
            <v>20000</v>
          </cell>
          <cell r="L738">
            <v>0.5</v>
          </cell>
          <cell r="AC738">
            <v>0</v>
          </cell>
          <cell r="AD738">
            <v>0</v>
          </cell>
          <cell r="BQ738" t="str">
            <v>StateWater Peel General Other bulk water customers</v>
          </cell>
        </row>
        <row r="739">
          <cell r="H739" t="str">
            <v>Fixed</v>
          </cell>
          <cell r="I739" t="str">
            <v>Yes</v>
          </cell>
          <cell r="J739" t="str">
            <v>No</v>
          </cell>
          <cell r="K739">
            <v>20000</v>
          </cell>
          <cell r="L739">
            <v>1</v>
          </cell>
          <cell r="AC739">
            <v>0</v>
          </cell>
          <cell r="AD739">
            <v>0</v>
          </cell>
          <cell r="BQ739" t="str">
            <v>StateWater Peel General Other bulk water customers</v>
          </cell>
        </row>
        <row r="740">
          <cell r="H740" t="str">
            <v>Fixed</v>
          </cell>
          <cell r="I740" t="str">
            <v>Yes</v>
          </cell>
          <cell r="J740" t="str">
            <v>No</v>
          </cell>
          <cell r="K740">
            <v>100000</v>
          </cell>
          <cell r="L740">
            <v>0.5</v>
          </cell>
          <cell r="AC740">
            <v>0</v>
          </cell>
          <cell r="AD740">
            <v>0</v>
          </cell>
          <cell r="BQ740" t="str">
            <v>StateWater Peel General Other bulk water customers</v>
          </cell>
        </row>
        <row r="741">
          <cell r="H741" t="str">
            <v>Fixed</v>
          </cell>
          <cell r="I741" t="str">
            <v>Yes</v>
          </cell>
          <cell r="J741" t="str">
            <v>No</v>
          </cell>
          <cell r="K741">
            <v>100000</v>
          </cell>
          <cell r="L741">
            <v>1</v>
          </cell>
          <cell r="AC741">
            <v>0</v>
          </cell>
          <cell r="AD741">
            <v>0</v>
          </cell>
          <cell r="BQ741" t="str">
            <v>StateWater Peel General Other bulk water customers</v>
          </cell>
        </row>
        <row r="742">
          <cell r="H742" t="str">
            <v>Fixed</v>
          </cell>
          <cell r="I742" t="str">
            <v>Yes</v>
          </cell>
          <cell r="J742" t="str">
            <v>Yes</v>
          </cell>
          <cell r="K742">
            <v>20000</v>
          </cell>
          <cell r="L742">
            <v>0.5</v>
          </cell>
          <cell r="AC742">
            <v>0</v>
          </cell>
          <cell r="AD742">
            <v>0</v>
          </cell>
          <cell r="BQ742" t="str">
            <v>StateWater Peel General Other bulk water customers</v>
          </cell>
        </row>
        <row r="743">
          <cell r="H743" t="str">
            <v>Fixed</v>
          </cell>
          <cell r="I743" t="str">
            <v>Yes</v>
          </cell>
          <cell r="J743" t="str">
            <v>Yes</v>
          </cell>
          <cell r="K743">
            <v>20000</v>
          </cell>
          <cell r="L743">
            <v>1</v>
          </cell>
          <cell r="AC743">
            <v>0</v>
          </cell>
          <cell r="AD743">
            <v>0</v>
          </cell>
          <cell r="BQ743" t="str">
            <v>StateWater Peel General Other bulk water customers</v>
          </cell>
        </row>
        <row r="744">
          <cell r="H744" t="str">
            <v>Fixed</v>
          </cell>
          <cell r="I744" t="str">
            <v>Yes</v>
          </cell>
          <cell r="J744" t="str">
            <v>Yes</v>
          </cell>
          <cell r="K744">
            <v>100000</v>
          </cell>
          <cell r="L744">
            <v>0.5</v>
          </cell>
          <cell r="AC744">
            <v>0</v>
          </cell>
          <cell r="AD744">
            <v>0</v>
          </cell>
          <cell r="BQ744" t="str">
            <v>StateWater Peel General Other bulk water customers</v>
          </cell>
        </row>
        <row r="745">
          <cell r="H745" t="str">
            <v>Fixed</v>
          </cell>
          <cell r="I745" t="str">
            <v>Yes</v>
          </cell>
          <cell r="J745" t="str">
            <v>Yes</v>
          </cell>
          <cell r="K745">
            <v>100000</v>
          </cell>
          <cell r="L745">
            <v>1</v>
          </cell>
          <cell r="AC745">
            <v>0</v>
          </cell>
          <cell r="AD745">
            <v>0</v>
          </cell>
          <cell r="BQ745" t="str">
            <v>StateWater Peel General Other bulk water customers</v>
          </cell>
        </row>
        <row r="746">
          <cell r="H746" t="str">
            <v>Variable</v>
          </cell>
          <cell r="I746" t="str">
            <v>Yes</v>
          </cell>
          <cell r="J746" t="str">
            <v>Yes</v>
          </cell>
          <cell r="K746">
            <v>20000</v>
          </cell>
          <cell r="L746">
            <v>0.5</v>
          </cell>
          <cell r="AC746">
            <v>0</v>
          </cell>
          <cell r="AD746">
            <v>0</v>
          </cell>
          <cell r="BQ746" t="str">
            <v>StateWater Peel General Other bulk water customers</v>
          </cell>
        </row>
        <row r="747">
          <cell r="H747" t="str">
            <v>Variable</v>
          </cell>
          <cell r="I747" t="str">
            <v>Yes</v>
          </cell>
          <cell r="J747" t="str">
            <v>Yes</v>
          </cell>
          <cell r="K747">
            <v>20000</v>
          </cell>
          <cell r="L747">
            <v>1</v>
          </cell>
          <cell r="AC747">
            <v>0</v>
          </cell>
          <cell r="AD747">
            <v>0</v>
          </cell>
          <cell r="BQ747" t="str">
            <v>StateWater Peel General Other bulk water customers</v>
          </cell>
        </row>
        <row r="748">
          <cell r="H748" t="str">
            <v>Variable</v>
          </cell>
          <cell r="I748" t="str">
            <v>Yes</v>
          </cell>
          <cell r="J748" t="str">
            <v>Yes</v>
          </cell>
          <cell r="K748">
            <v>100000</v>
          </cell>
          <cell r="L748">
            <v>0.5</v>
          </cell>
          <cell r="AC748">
            <v>0</v>
          </cell>
          <cell r="AD748">
            <v>0</v>
          </cell>
          <cell r="BQ748" t="str">
            <v>StateWater Peel General Other bulk water customers</v>
          </cell>
        </row>
        <row r="749">
          <cell r="H749" t="str">
            <v>Variable</v>
          </cell>
          <cell r="I749" t="str">
            <v>Yes</v>
          </cell>
          <cell r="J749" t="str">
            <v>Yes</v>
          </cell>
          <cell r="K749">
            <v>100000</v>
          </cell>
          <cell r="L749">
            <v>1</v>
          </cell>
          <cell r="AC749">
            <v>0</v>
          </cell>
          <cell r="AD749">
            <v>0</v>
          </cell>
          <cell r="BQ749" t="str">
            <v>StateWater Peel General Other bulk water customers</v>
          </cell>
        </row>
        <row r="750">
          <cell r="H750" t="str">
            <v>Variable</v>
          </cell>
          <cell r="I750" t="str">
            <v>Yes</v>
          </cell>
          <cell r="J750" t="str">
            <v>No</v>
          </cell>
          <cell r="K750">
            <v>20000</v>
          </cell>
          <cell r="L750">
            <v>0.5</v>
          </cell>
          <cell r="AC750">
            <v>0</v>
          </cell>
          <cell r="AD750">
            <v>0</v>
          </cell>
          <cell r="BQ750" t="str">
            <v>StateWater Peel General Other bulk water customers</v>
          </cell>
        </row>
        <row r="751">
          <cell r="H751" t="str">
            <v>Variable</v>
          </cell>
          <cell r="I751" t="str">
            <v>Yes</v>
          </cell>
          <cell r="J751" t="str">
            <v>No</v>
          </cell>
          <cell r="K751">
            <v>20000</v>
          </cell>
          <cell r="L751">
            <v>1</v>
          </cell>
          <cell r="AC751">
            <v>0</v>
          </cell>
          <cell r="AD751">
            <v>0</v>
          </cell>
          <cell r="BQ751" t="str">
            <v>StateWater Peel General Other bulk water customers</v>
          </cell>
        </row>
        <row r="752">
          <cell r="H752" t="str">
            <v>Variable</v>
          </cell>
          <cell r="I752" t="str">
            <v>Yes</v>
          </cell>
          <cell r="J752" t="str">
            <v>No</v>
          </cell>
          <cell r="K752">
            <v>100000</v>
          </cell>
          <cell r="L752">
            <v>0.5</v>
          </cell>
          <cell r="AC752">
            <v>0</v>
          </cell>
          <cell r="AD752">
            <v>0</v>
          </cell>
          <cell r="BQ752" t="str">
            <v>StateWater Peel General Other bulk water customers</v>
          </cell>
        </row>
        <row r="753">
          <cell r="H753" t="str">
            <v>Variable</v>
          </cell>
          <cell r="I753" t="str">
            <v>Yes</v>
          </cell>
          <cell r="J753" t="str">
            <v>No</v>
          </cell>
          <cell r="K753">
            <v>100000</v>
          </cell>
          <cell r="L753">
            <v>1</v>
          </cell>
          <cell r="AC753">
            <v>0</v>
          </cell>
          <cell r="AD753">
            <v>0</v>
          </cell>
          <cell r="BQ753" t="str">
            <v>StateWater Peel General Other bulk water customers</v>
          </cell>
        </row>
        <row r="754">
          <cell r="H754" t="str">
            <v>Fixed</v>
          </cell>
          <cell r="I754" t="str">
            <v>Yes</v>
          </cell>
          <cell r="J754" t="str">
            <v>No</v>
          </cell>
          <cell r="K754">
            <v>50</v>
          </cell>
          <cell r="L754">
            <v>1</v>
          </cell>
          <cell r="AC754">
            <v>174</v>
          </cell>
          <cell r="AD754">
            <v>194</v>
          </cell>
          <cell r="BQ754" t="str">
            <v>StateWater Peel General Private diverters</v>
          </cell>
        </row>
        <row r="755">
          <cell r="H755" t="str">
            <v>Fixed</v>
          </cell>
          <cell r="I755" t="str">
            <v>Yes</v>
          </cell>
          <cell r="J755" t="str">
            <v>No</v>
          </cell>
          <cell r="K755">
            <v>50</v>
          </cell>
          <cell r="L755">
            <v>0.5</v>
          </cell>
          <cell r="AC755">
            <v>174</v>
          </cell>
          <cell r="AD755">
            <v>194</v>
          </cell>
          <cell r="BQ755" t="str">
            <v>StateWater Peel General Private diverters</v>
          </cell>
        </row>
        <row r="756">
          <cell r="H756" t="str">
            <v>Fixed</v>
          </cell>
          <cell r="I756" t="str">
            <v>Yes</v>
          </cell>
          <cell r="J756" t="str">
            <v>No</v>
          </cell>
          <cell r="K756">
            <v>250</v>
          </cell>
          <cell r="L756">
            <v>1</v>
          </cell>
          <cell r="AC756">
            <v>870</v>
          </cell>
          <cell r="AD756">
            <v>970</v>
          </cell>
          <cell r="BQ756" t="str">
            <v>StateWater Peel General Private diverters</v>
          </cell>
        </row>
        <row r="757">
          <cell r="H757" t="str">
            <v>Fixed</v>
          </cell>
          <cell r="I757" t="str">
            <v>Yes</v>
          </cell>
          <cell r="J757" t="str">
            <v>No</v>
          </cell>
          <cell r="K757">
            <v>250</v>
          </cell>
          <cell r="L757">
            <v>0.5</v>
          </cell>
          <cell r="AC757">
            <v>870</v>
          </cell>
          <cell r="AD757">
            <v>970</v>
          </cell>
          <cell r="BQ757" t="str">
            <v>StateWater Peel General Private diverters</v>
          </cell>
        </row>
        <row r="758">
          <cell r="H758" t="str">
            <v>Fixed</v>
          </cell>
          <cell r="I758" t="str">
            <v>Yes</v>
          </cell>
          <cell r="J758" t="str">
            <v>No</v>
          </cell>
          <cell r="K758">
            <v>1000</v>
          </cell>
          <cell r="L758">
            <v>1</v>
          </cell>
          <cell r="AC758">
            <v>3480</v>
          </cell>
          <cell r="AD758">
            <v>3880</v>
          </cell>
          <cell r="BQ758" t="str">
            <v>StateWater Peel General Private diverters</v>
          </cell>
        </row>
        <row r="759">
          <cell r="H759" t="str">
            <v>Fixed</v>
          </cell>
          <cell r="I759" t="str">
            <v>Yes</v>
          </cell>
          <cell r="J759" t="str">
            <v>No</v>
          </cell>
          <cell r="K759">
            <v>1000</v>
          </cell>
          <cell r="L759">
            <v>0.5</v>
          </cell>
          <cell r="AC759">
            <v>3480</v>
          </cell>
          <cell r="AD759">
            <v>3880</v>
          </cell>
          <cell r="BQ759" t="str">
            <v>StateWater Peel General Private diverters</v>
          </cell>
        </row>
        <row r="760">
          <cell r="H760" t="str">
            <v>Fixed</v>
          </cell>
          <cell r="I760" t="str">
            <v>Yes</v>
          </cell>
          <cell r="J760" t="str">
            <v>Yes</v>
          </cell>
          <cell r="K760">
            <v>50</v>
          </cell>
          <cell r="L760">
            <v>0.5</v>
          </cell>
          <cell r="AC760">
            <v>116.5</v>
          </cell>
          <cell r="AD760">
            <v>114.5</v>
          </cell>
          <cell r="BQ760" t="str">
            <v>StateWater Peel General Private diverters</v>
          </cell>
        </row>
        <row r="761">
          <cell r="H761" t="str">
            <v>Fixed</v>
          </cell>
          <cell r="I761" t="str">
            <v>Yes</v>
          </cell>
          <cell r="J761" t="str">
            <v>Yes</v>
          </cell>
          <cell r="K761">
            <v>50</v>
          </cell>
          <cell r="L761">
            <v>1</v>
          </cell>
          <cell r="AC761">
            <v>116.5</v>
          </cell>
          <cell r="AD761">
            <v>114.5</v>
          </cell>
          <cell r="BQ761" t="str">
            <v>StateWater Peel General Private diverters</v>
          </cell>
        </row>
        <row r="762">
          <cell r="H762" t="str">
            <v>Fixed</v>
          </cell>
          <cell r="I762" t="str">
            <v>Yes</v>
          </cell>
          <cell r="J762" t="str">
            <v>Yes</v>
          </cell>
          <cell r="K762">
            <v>250</v>
          </cell>
          <cell r="L762">
            <v>0.5</v>
          </cell>
          <cell r="AC762">
            <v>582.5</v>
          </cell>
          <cell r="AD762">
            <v>572.5</v>
          </cell>
          <cell r="BQ762" t="str">
            <v>StateWater Peel General Private diverters</v>
          </cell>
        </row>
        <row r="763">
          <cell r="H763" t="str">
            <v>Fixed</v>
          </cell>
          <cell r="I763" t="str">
            <v>Yes</v>
          </cell>
          <cell r="J763" t="str">
            <v>Yes</v>
          </cell>
          <cell r="K763">
            <v>250</v>
          </cell>
          <cell r="L763">
            <v>1</v>
          </cell>
          <cell r="AC763">
            <v>582.5</v>
          </cell>
          <cell r="AD763">
            <v>572.5</v>
          </cell>
          <cell r="BQ763" t="str">
            <v>StateWater Peel General Private diverters</v>
          </cell>
        </row>
        <row r="764">
          <cell r="H764" t="str">
            <v>Fixed</v>
          </cell>
          <cell r="I764" t="str">
            <v>Yes</v>
          </cell>
          <cell r="J764" t="str">
            <v>Yes</v>
          </cell>
          <cell r="K764">
            <v>1000</v>
          </cell>
          <cell r="L764">
            <v>0.5</v>
          </cell>
          <cell r="AC764">
            <v>2330</v>
          </cell>
          <cell r="AD764">
            <v>2290</v>
          </cell>
          <cell r="BQ764" t="str">
            <v>StateWater Peel General Private diverters</v>
          </cell>
        </row>
        <row r="765">
          <cell r="H765" t="str">
            <v>Fixed</v>
          </cell>
          <cell r="I765" t="str">
            <v>Yes</v>
          </cell>
          <cell r="J765" t="str">
            <v>Yes</v>
          </cell>
          <cell r="K765">
            <v>1000</v>
          </cell>
          <cell r="L765">
            <v>1</v>
          </cell>
          <cell r="AC765">
            <v>2330</v>
          </cell>
          <cell r="AD765">
            <v>2290</v>
          </cell>
          <cell r="BQ765" t="str">
            <v>StateWater Peel General Private diverters</v>
          </cell>
        </row>
        <row r="766">
          <cell r="H766" t="str">
            <v>Variable</v>
          </cell>
          <cell r="I766" t="str">
            <v>Yes</v>
          </cell>
          <cell r="J766" t="str">
            <v>Yes</v>
          </cell>
          <cell r="K766">
            <v>50</v>
          </cell>
          <cell r="L766">
            <v>0.5</v>
          </cell>
          <cell r="AC766">
            <v>92.75</v>
          </cell>
          <cell r="AD766">
            <v>101.49999999999999</v>
          </cell>
          <cell r="BQ766" t="str">
            <v>StateWater Peel General Private diverters</v>
          </cell>
        </row>
        <row r="767">
          <cell r="H767" t="str">
            <v>Variable</v>
          </cell>
          <cell r="I767" t="str">
            <v>Yes</v>
          </cell>
          <cell r="J767" t="str">
            <v>Yes</v>
          </cell>
          <cell r="K767">
            <v>50</v>
          </cell>
          <cell r="L767">
            <v>1</v>
          </cell>
          <cell r="AC767">
            <v>185.5</v>
          </cell>
          <cell r="AD767">
            <v>202.99999999999997</v>
          </cell>
          <cell r="BQ767" t="str">
            <v>StateWater Peel General Private diverters</v>
          </cell>
        </row>
        <row r="768">
          <cell r="H768" t="str">
            <v>Variable</v>
          </cell>
          <cell r="I768" t="str">
            <v>Yes</v>
          </cell>
          <cell r="J768" t="str">
            <v>Yes</v>
          </cell>
          <cell r="K768">
            <v>250</v>
          </cell>
          <cell r="L768">
            <v>0.5</v>
          </cell>
          <cell r="AC768">
            <v>463.75</v>
          </cell>
          <cell r="AD768">
            <v>507.49999999999994</v>
          </cell>
          <cell r="BQ768" t="str">
            <v>StateWater Peel General Private diverters</v>
          </cell>
        </row>
        <row r="769">
          <cell r="H769" t="str">
            <v>Variable</v>
          </cell>
          <cell r="I769" t="str">
            <v>Yes</v>
          </cell>
          <cell r="J769" t="str">
            <v>Yes</v>
          </cell>
          <cell r="K769">
            <v>250</v>
          </cell>
          <cell r="L769">
            <v>1</v>
          </cell>
          <cell r="AC769">
            <v>927.5</v>
          </cell>
          <cell r="AD769">
            <v>1014.9999999999999</v>
          </cell>
          <cell r="BQ769" t="str">
            <v>StateWater Peel General Private diverters</v>
          </cell>
        </row>
        <row r="770">
          <cell r="H770" t="str">
            <v>Variable</v>
          </cell>
          <cell r="I770" t="str">
            <v>Yes</v>
          </cell>
          <cell r="J770" t="str">
            <v>Yes</v>
          </cell>
          <cell r="K770">
            <v>1000</v>
          </cell>
          <cell r="L770">
            <v>0.5</v>
          </cell>
          <cell r="AC770">
            <v>1855</v>
          </cell>
          <cell r="AD770">
            <v>2029.9999999999998</v>
          </cell>
          <cell r="BQ770" t="str">
            <v>StateWater Peel General Private diverters</v>
          </cell>
        </row>
        <row r="771">
          <cell r="H771" t="str">
            <v>Variable</v>
          </cell>
          <cell r="I771" t="str">
            <v>Yes</v>
          </cell>
          <cell r="J771" t="str">
            <v>Yes</v>
          </cell>
          <cell r="K771">
            <v>1000</v>
          </cell>
          <cell r="L771">
            <v>1</v>
          </cell>
          <cell r="AC771">
            <v>3710</v>
          </cell>
          <cell r="AD771">
            <v>4059.9999999999995</v>
          </cell>
          <cell r="BQ771" t="str">
            <v>StateWater Peel General Private diverters</v>
          </cell>
        </row>
        <row r="772">
          <cell r="H772" t="str">
            <v>Variable</v>
          </cell>
          <cell r="I772" t="str">
            <v>Yes</v>
          </cell>
          <cell r="J772" t="str">
            <v>No</v>
          </cell>
          <cell r="K772">
            <v>50</v>
          </cell>
          <cell r="L772">
            <v>1</v>
          </cell>
          <cell r="AC772">
            <v>2613.5</v>
          </cell>
          <cell r="AD772">
            <v>2913</v>
          </cell>
          <cell r="BQ772" t="str">
            <v>StateWater Peel General Private diverters</v>
          </cell>
        </row>
        <row r="773">
          <cell r="H773" t="str">
            <v>Variable</v>
          </cell>
          <cell r="I773" t="str">
            <v>Yes</v>
          </cell>
          <cell r="J773" t="str">
            <v>No</v>
          </cell>
          <cell r="K773">
            <v>50</v>
          </cell>
          <cell r="L773">
            <v>0.5</v>
          </cell>
          <cell r="AC773">
            <v>1306.75</v>
          </cell>
          <cell r="AD773">
            <v>1456.5</v>
          </cell>
          <cell r="BQ773" t="str">
            <v>StateWater Peel General Private diverters</v>
          </cell>
        </row>
        <row r="774">
          <cell r="H774" t="str">
            <v>Variable</v>
          </cell>
          <cell r="I774" t="str">
            <v>Yes</v>
          </cell>
          <cell r="J774" t="str">
            <v>No</v>
          </cell>
          <cell r="K774">
            <v>250</v>
          </cell>
          <cell r="L774">
            <v>1</v>
          </cell>
          <cell r="AC774">
            <v>13067.5</v>
          </cell>
          <cell r="AD774">
            <v>14565</v>
          </cell>
          <cell r="BQ774" t="str">
            <v>StateWater Peel General Private diverters</v>
          </cell>
        </row>
        <row r="775">
          <cell r="H775" t="str">
            <v>Variable</v>
          </cell>
          <cell r="I775" t="str">
            <v>Yes</v>
          </cell>
          <cell r="J775" t="str">
            <v>No</v>
          </cell>
          <cell r="K775">
            <v>250</v>
          </cell>
          <cell r="L775">
            <v>0.5</v>
          </cell>
          <cell r="AC775">
            <v>6533.75</v>
          </cell>
          <cell r="AD775">
            <v>7282.5</v>
          </cell>
          <cell r="BQ775" t="str">
            <v>StateWater Peel General Private diverters</v>
          </cell>
        </row>
        <row r="776">
          <cell r="H776" t="str">
            <v>Variable</v>
          </cell>
          <cell r="I776" t="str">
            <v>Yes</v>
          </cell>
          <cell r="J776" t="str">
            <v>No</v>
          </cell>
          <cell r="K776">
            <v>1000</v>
          </cell>
          <cell r="L776">
            <v>1</v>
          </cell>
          <cell r="AC776">
            <v>52270</v>
          </cell>
          <cell r="AD776">
            <v>58260</v>
          </cell>
          <cell r="BQ776" t="str">
            <v>StateWater Peel General Private diverters</v>
          </cell>
        </row>
        <row r="777">
          <cell r="H777" t="str">
            <v>Variable</v>
          </cell>
          <cell r="I777" t="str">
            <v>Yes</v>
          </cell>
          <cell r="J777" t="str">
            <v>No</v>
          </cell>
          <cell r="K777">
            <v>1000</v>
          </cell>
          <cell r="L777">
            <v>0.5</v>
          </cell>
          <cell r="AC777">
            <v>26135</v>
          </cell>
          <cell r="AD777">
            <v>29130</v>
          </cell>
          <cell r="BQ777" t="str">
            <v>StateWater Peel General Private diverters</v>
          </cell>
        </row>
        <row r="778">
          <cell r="H778" t="str">
            <v>Fixed</v>
          </cell>
          <cell r="I778" t="str">
            <v>Yes</v>
          </cell>
          <cell r="J778" t="str">
            <v>No</v>
          </cell>
          <cell r="K778">
            <v>20000</v>
          </cell>
          <cell r="L778">
            <v>0.5</v>
          </cell>
          <cell r="AC778">
            <v>0</v>
          </cell>
          <cell r="AD778">
            <v>0</v>
          </cell>
          <cell r="BQ778" t="str">
            <v>StateWater Peel High  Other bulk water customers</v>
          </cell>
        </row>
        <row r="779">
          <cell r="H779" t="str">
            <v>Fixed</v>
          </cell>
          <cell r="I779" t="str">
            <v>Yes</v>
          </cell>
          <cell r="J779" t="str">
            <v>No</v>
          </cell>
          <cell r="K779">
            <v>20000</v>
          </cell>
          <cell r="L779">
            <v>1</v>
          </cell>
          <cell r="AC779">
            <v>0</v>
          </cell>
          <cell r="AD779">
            <v>0</v>
          </cell>
          <cell r="BQ779" t="str">
            <v>StateWater Peel High  Other bulk water customers</v>
          </cell>
        </row>
        <row r="780">
          <cell r="H780" t="str">
            <v>Fixed</v>
          </cell>
          <cell r="I780" t="str">
            <v>Yes</v>
          </cell>
          <cell r="J780" t="str">
            <v>No</v>
          </cell>
          <cell r="K780">
            <v>100000</v>
          </cell>
          <cell r="L780">
            <v>0.5</v>
          </cell>
          <cell r="AC780">
            <v>0</v>
          </cell>
          <cell r="AD780">
            <v>0</v>
          </cell>
          <cell r="BQ780" t="str">
            <v>StateWater Peel High  Other bulk water customers</v>
          </cell>
        </row>
        <row r="781">
          <cell r="H781" t="str">
            <v>Fixed</v>
          </cell>
          <cell r="I781" t="str">
            <v>Yes</v>
          </cell>
          <cell r="J781" t="str">
            <v>No</v>
          </cell>
          <cell r="K781">
            <v>100000</v>
          </cell>
          <cell r="L781">
            <v>1</v>
          </cell>
          <cell r="AC781">
            <v>0</v>
          </cell>
          <cell r="AD781">
            <v>0</v>
          </cell>
          <cell r="BQ781" t="str">
            <v>StateWater Peel High  Other bulk water customers</v>
          </cell>
        </row>
        <row r="782">
          <cell r="H782" t="str">
            <v>Fixed</v>
          </cell>
          <cell r="I782" t="str">
            <v>Yes</v>
          </cell>
          <cell r="J782" t="str">
            <v>Yes</v>
          </cell>
          <cell r="K782">
            <v>20000</v>
          </cell>
          <cell r="L782">
            <v>0.5</v>
          </cell>
          <cell r="AC782">
            <v>0</v>
          </cell>
          <cell r="AD782">
            <v>0</v>
          </cell>
          <cell r="BQ782" t="str">
            <v>StateWater Peel High  Other bulk water customers</v>
          </cell>
        </row>
        <row r="783">
          <cell r="H783" t="str">
            <v>Fixed</v>
          </cell>
          <cell r="I783" t="str">
            <v>Yes</v>
          </cell>
          <cell r="J783" t="str">
            <v>Yes</v>
          </cell>
          <cell r="K783">
            <v>20000</v>
          </cell>
          <cell r="L783">
            <v>1</v>
          </cell>
          <cell r="AC783">
            <v>0</v>
          </cell>
          <cell r="AD783">
            <v>0</v>
          </cell>
          <cell r="BQ783" t="str">
            <v>StateWater Peel High  Other bulk water customers</v>
          </cell>
        </row>
        <row r="784">
          <cell r="H784" t="str">
            <v>Fixed</v>
          </cell>
          <cell r="I784" t="str">
            <v>Yes</v>
          </cell>
          <cell r="J784" t="str">
            <v>Yes</v>
          </cell>
          <cell r="K784">
            <v>100000</v>
          </cell>
          <cell r="L784">
            <v>0.5</v>
          </cell>
          <cell r="AC784">
            <v>0</v>
          </cell>
          <cell r="AD784">
            <v>0</v>
          </cell>
          <cell r="BQ784" t="str">
            <v>StateWater Peel High  Other bulk water customers</v>
          </cell>
        </row>
        <row r="785">
          <cell r="H785" t="str">
            <v>Fixed</v>
          </cell>
          <cell r="I785" t="str">
            <v>Yes</v>
          </cell>
          <cell r="J785" t="str">
            <v>Yes</v>
          </cell>
          <cell r="K785">
            <v>100000</v>
          </cell>
          <cell r="L785">
            <v>1</v>
          </cell>
          <cell r="AC785">
            <v>0</v>
          </cell>
          <cell r="AD785">
            <v>0</v>
          </cell>
          <cell r="BQ785" t="str">
            <v>StateWater Peel High  Other bulk water customers</v>
          </cell>
        </row>
        <row r="786">
          <cell r="H786" t="str">
            <v>Variable</v>
          </cell>
          <cell r="I786" t="str">
            <v>Yes</v>
          </cell>
          <cell r="J786" t="str">
            <v>Yes</v>
          </cell>
          <cell r="K786">
            <v>20000</v>
          </cell>
          <cell r="L786">
            <v>0.5</v>
          </cell>
          <cell r="AC786">
            <v>0</v>
          </cell>
          <cell r="AD786">
            <v>0</v>
          </cell>
          <cell r="BQ786" t="str">
            <v>StateWater Peel High  Other bulk water customers</v>
          </cell>
        </row>
        <row r="787">
          <cell r="H787" t="str">
            <v>Variable</v>
          </cell>
          <cell r="I787" t="str">
            <v>Yes</v>
          </cell>
          <cell r="J787" t="str">
            <v>Yes</v>
          </cell>
          <cell r="K787">
            <v>20000</v>
          </cell>
          <cell r="L787">
            <v>1</v>
          </cell>
          <cell r="AC787">
            <v>0</v>
          </cell>
          <cell r="AD787">
            <v>0</v>
          </cell>
          <cell r="BQ787" t="str">
            <v>StateWater Peel High  Other bulk water customers</v>
          </cell>
        </row>
        <row r="788">
          <cell r="H788" t="str">
            <v>Variable</v>
          </cell>
          <cell r="I788" t="str">
            <v>Yes</v>
          </cell>
          <cell r="J788" t="str">
            <v>Yes</v>
          </cell>
          <cell r="K788">
            <v>100000</v>
          </cell>
          <cell r="L788">
            <v>0.5</v>
          </cell>
          <cell r="AC788">
            <v>0</v>
          </cell>
          <cell r="AD788">
            <v>0</v>
          </cell>
          <cell r="BQ788" t="str">
            <v>StateWater Peel High  Other bulk water customers</v>
          </cell>
        </row>
        <row r="789">
          <cell r="H789" t="str">
            <v>Variable</v>
          </cell>
          <cell r="I789" t="str">
            <v>Yes</v>
          </cell>
          <cell r="J789" t="str">
            <v>Yes</v>
          </cell>
          <cell r="K789">
            <v>100000</v>
          </cell>
          <cell r="L789">
            <v>1</v>
          </cell>
          <cell r="AC789">
            <v>0</v>
          </cell>
          <cell r="AD789">
            <v>0</v>
          </cell>
          <cell r="BQ789" t="str">
            <v>StateWater Peel High  Other bulk water customers</v>
          </cell>
        </row>
        <row r="790">
          <cell r="H790" t="str">
            <v>Variable</v>
          </cell>
          <cell r="I790" t="str">
            <v>Yes</v>
          </cell>
          <cell r="J790" t="str">
            <v>No</v>
          </cell>
          <cell r="K790">
            <v>20000</v>
          </cell>
          <cell r="L790">
            <v>0.5</v>
          </cell>
          <cell r="AC790">
            <v>0</v>
          </cell>
          <cell r="AD790">
            <v>0</v>
          </cell>
          <cell r="BQ790" t="str">
            <v>StateWater Peel High  Other bulk water customers</v>
          </cell>
        </row>
        <row r="791">
          <cell r="H791" t="str">
            <v>Variable</v>
          </cell>
          <cell r="I791" t="str">
            <v>Yes</v>
          </cell>
          <cell r="J791" t="str">
            <v>No</v>
          </cell>
          <cell r="K791">
            <v>20000</v>
          </cell>
          <cell r="L791">
            <v>1</v>
          </cell>
          <cell r="AC791">
            <v>0</v>
          </cell>
          <cell r="AD791">
            <v>0</v>
          </cell>
          <cell r="BQ791" t="str">
            <v>StateWater Peel High  Other bulk water customers</v>
          </cell>
        </row>
        <row r="792">
          <cell r="H792" t="str">
            <v>Variable</v>
          </cell>
          <cell r="I792" t="str">
            <v>Yes</v>
          </cell>
          <cell r="J792" t="str">
            <v>No</v>
          </cell>
          <cell r="K792">
            <v>100000</v>
          </cell>
          <cell r="L792">
            <v>0.5</v>
          </cell>
          <cell r="AC792">
            <v>0</v>
          </cell>
          <cell r="AD792">
            <v>0</v>
          </cell>
          <cell r="BQ792" t="str">
            <v>StateWater Peel High  Other bulk water customers</v>
          </cell>
        </row>
        <row r="793">
          <cell r="H793" t="str">
            <v>Variable</v>
          </cell>
          <cell r="I793" t="str">
            <v>Yes</v>
          </cell>
          <cell r="J793" t="str">
            <v>No</v>
          </cell>
          <cell r="K793">
            <v>100000</v>
          </cell>
          <cell r="L793">
            <v>1</v>
          </cell>
          <cell r="AC793">
            <v>0</v>
          </cell>
          <cell r="AD793">
            <v>0</v>
          </cell>
          <cell r="BQ793" t="str">
            <v>StateWater Peel High  Other bulk water customers</v>
          </cell>
        </row>
        <row r="794">
          <cell r="H794" t="str">
            <v>Fixed</v>
          </cell>
          <cell r="I794" t="str">
            <v>Yes</v>
          </cell>
          <cell r="J794" t="str">
            <v>No</v>
          </cell>
          <cell r="K794">
            <v>50</v>
          </cell>
          <cell r="L794">
            <v>1</v>
          </cell>
          <cell r="AC794">
            <v>1582.5</v>
          </cell>
          <cell r="AD794">
            <v>1763.5000000000002</v>
          </cell>
          <cell r="BQ794" t="str">
            <v>StateWater Peel High  Private diverters</v>
          </cell>
        </row>
        <row r="795">
          <cell r="H795" t="str">
            <v>Fixed</v>
          </cell>
          <cell r="I795" t="str">
            <v>Yes</v>
          </cell>
          <cell r="J795" t="str">
            <v>No</v>
          </cell>
          <cell r="K795">
            <v>50</v>
          </cell>
          <cell r="L795">
            <v>0.5</v>
          </cell>
          <cell r="AC795">
            <v>1582.5</v>
          </cell>
          <cell r="AD795">
            <v>1763.5000000000002</v>
          </cell>
          <cell r="BQ795" t="str">
            <v>StateWater Peel High  Private diverters</v>
          </cell>
        </row>
        <row r="796">
          <cell r="H796" t="str">
            <v>Fixed</v>
          </cell>
          <cell r="I796" t="str">
            <v>Yes</v>
          </cell>
          <cell r="J796" t="str">
            <v>No</v>
          </cell>
          <cell r="K796">
            <v>250</v>
          </cell>
          <cell r="L796">
            <v>1</v>
          </cell>
          <cell r="AC796">
            <v>7912.5</v>
          </cell>
          <cell r="AD796">
            <v>8817.5</v>
          </cell>
          <cell r="BQ796" t="str">
            <v>StateWater Peel High  Private diverters</v>
          </cell>
        </row>
        <row r="797">
          <cell r="H797" t="str">
            <v>Fixed</v>
          </cell>
          <cell r="I797" t="str">
            <v>Yes</v>
          </cell>
          <cell r="J797" t="str">
            <v>No</v>
          </cell>
          <cell r="K797">
            <v>250</v>
          </cell>
          <cell r="L797">
            <v>0.5</v>
          </cell>
          <cell r="AC797">
            <v>7912.5</v>
          </cell>
          <cell r="AD797">
            <v>8817.5</v>
          </cell>
          <cell r="BQ797" t="str">
            <v>StateWater Peel High  Private diverters</v>
          </cell>
        </row>
        <row r="798">
          <cell r="H798" t="str">
            <v>Fixed</v>
          </cell>
          <cell r="I798" t="str">
            <v>Yes</v>
          </cell>
          <cell r="J798" t="str">
            <v>No</v>
          </cell>
          <cell r="K798">
            <v>1000</v>
          </cell>
          <cell r="L798">
            <v>1</v>
          </cell>
          <cell r="AC798">
            <v>31650</v>
          </cell>
          <cell r="AD798">
            <v>35270</v>
          </cell>
          <cell r="BQ798" t="str">
            <v>StateWater Peel High  Private diverters</v>
          </cell>
        </row>
        <row r="799">
          <cell r="H799" t="str">
            <v>Fixed</v>
          </cell>
          <cell r="I799" t="str">
            <v>Yes</v>
          </cell>
          <cell r="J799" t="str">
            <v>No</v>
          </cell>
          <cell r="K799">
            <v>1000</v>
          </cell>
          <cell r="L799">
            <v>0.5</v>
          </cell>
          <cell r="AC799">
            <v>31650</v>
          </cell>
          <cell r="AD799">
            <v>35270</v>
          </cell>
          <cell r="BQ799" t="str">
            <v>StateWater Peel High  Private diverters</v>
          </cell>
        </row>
        <row r="800">
          <cell r="H800" t="str">
            <v>Fixed</v>
          </cell>
          <cell r="I800" t="str">
            <v>Yes</v>
          </cell>
          <cell r="J800" t="str">
            <v>Yes</v>
          </cell>
          <cell r="K800">
            <v>50</v>
          </cell>
          <cell r="L800">
            <v>0.5</v>
          </cell>
          <cell r="AC800">
            <v>116.5</v>
          </cell>
          <cell r="AD800">
            <v>114.5</v>
          </cell>
          <cell r="BQ800" t="str">
            <v>StateWater Peel High  Private diverters</v>
          </cell>
        </row>
        <row r="801">
          <cell r="H801" t="str">
            <v>Fixed</v>
          </cell>
          <cell r="I801" t="str">
            <v>Yes</v>
          </cell>
          <cell r="J801" t="str">
            <v>Yes</v>
          </cell>
          <cell r="K801">
            <v>50</v>
          </cell>
          <cell r="L801">
            <v>1</v>
          </cell>
          <cell r="AC801">
            <v>116.5</v>
          </cell>
          <cell r="AD801">
            <v>114.5</v>
          </cell>
          <cell r="BQ801" t="str">
            <v>StateWater Peel High  Private diverters</v>
          </cell>
        </row>
        <row r="802">
          <cell r="H802" t="str">
            <v>Fixed</v>
          </cell>
          <cell r="I802" t="str">
            <v>Yes</v>
          </cell>
          <cell r="J802" t="str">
            <v>Yes</v>
          </cell>
          <cell r="K802">
            <v>250</v>
          </cell>
          <cell r="L802">
            <v>0.5</v>
          </cell>
          <cell r="AC802">
            <v>582.5</v>
          </cell>
          <cell r="AD802">
            <v>572.5</v>
          </cell>
          <cell r="BQ802" t="str">
            <v>StateWater Peel High  Private diverters</v>
          </cell>
        </row>
        <row r="803">
          <cell r="H803" t="str">
            <v>Fixed</v>
          </cell>
          <cell r="I803" t="str">
            <v>Yes</v>
          </cell>
          <cell r="J803" t="str">
            <v>Yes</v>
          </cell>
          <cell r="K803">
            <v>250</v>
          </cell>
          <cell r="L803">
            <v>1</v>
          </cell>
          <cell r="AC803">
            <v>582.5</v>
          </cell>
          <cell r="AD803">
            <v>572.5</v>
          </cell>
          <cell r="BQ803" t="str">
            <v>StateWater Peel High  Private diverters</v>
          </cell>
        </row>
        <row r="804">
          <cell r="H804" t="str">
            <v>Fixed</v>
          </cell>
          <cell r="I804" t="str">
            <v>Yes</v>
          </cell>
          <cell r="J804" t="str">
            <v>Yes</v>
          </cell>
          <cell r="K804">
            <v>1000</v>
          </cell>
          <cell r="L804">
            <v>0.5</v>
          </cell>
          <cell r="AC804">
            <v>2330</v>
          </cell>
          <cell r="AD804">
            <v>2290</v>
          </cell>
          <cell r="BQ804" t="str">
            <v>StateWater Peel High  Private diverters</v>
          </cell>
        </row>
        <row r="805">
          <cell r="H805" t="str">
            <v>Fixed</v>
          </cell>
          <cell r="I805" t="str">
            <v>Yes</v>
          </cell>
          <cell r="J805" t="str">
            <v>Yes</v>
          </cell>
          <cell r="K805">
            <v>1000</v>
          </cell>
          <cell r="L805">
            <v>1</v>
          </cell>
          <cell r="AC805">
            <v>2330</v>
          </cell>
          <cell r="AD805">
            <v>2290</v>
          </cell>
          <cell r="BQ805" t="str">
            <v>StateWater Peel High  Private diverters</v>
          </cell>
        </row>
        <row r="806">
          <cell r="H806" t="str">
            <v>Variable</v>
          </cell>
          <cell r="I806" t="str">
            <v>Yes</v>
          </cell>
          <cell r="J806" t="str">
            <v>Yes</v>
          </cell>
          <cell r="K806">
            <v>50</v>
          </cell>
          <cell r="L806">
            <v>0.5</v>
          </cell>
          <cell r="AC806">
            <v>92.75</v>
          </cell>
          <cell r="AD806">
            <v>101.49999999999999</v>
          </cell>
          <cell r="BQ806" t="str">
            <v>StateWater Peel High  Private diverters</v>
          </cell>
        </row>
        <row r="807">
          <cell r="H807" t="str">
            <v>Variable</v>
          </cell>
          <cell r="I807" t="str">
            <v>Yes</v>
          </cell>
          <cell r="J807" t="str">
            <v>Yes</v>
          </cell>
          <cell r="K807">
            <v>50</v>
          </cell>
          <cell r="L807">
            <v>1</v>
          </cell>
          <cell r="AC807">
            <v>185.5</v>
          </cell>
          <cell r="AD807">
            <v>202.99999999999997</v>
          </cell>
          <cell r="BQ807" t="str">
            <v>StateWater Peel High  Private diverters</v>
          </cell>
        </row>
        <row r="808">
          <cell r="H808" t="str">
            <v>Variable</v>
          </cell>
          <cell r="I808" t="str">
            <v>Yes</v>
          </cell>
          <cell r="J808" t="str">
            <v>Yes</v>
          </cell>
          <cell r="K808">
            <v>250</v>
          </cell>
          <cell r="L808">
            <v>0.5</v>
          </cell>
          <cell r="AC808">
            <v>463.75</v>
          </cell>
          <cell r="AD808">
            <v>507.49999999999994</v>
          </cell>
          <cell r="BQ808" t="str">
            <v>StateWater Peel High  Private diverters</v>
          </cell>
        </row>
        <row r="809">
          <cell r="H809" t="str">
            <v>Variable</v>
          </cell>
          <cell r="I809" t="str">
            <v>Yes</v>
          </cell>
          <cell r="J809" t="str">
            <v>Yes</v>
          </cell>
          <cell r="K809">
            <v>250</v>
          </cell>
          <cell r="L809">
            <v>1</v>
          </cell>
          <cell r="AC809">
            <v>927.5</v>
          </cell>
          <cell r="AD809">
            <v>1014.9999999999999</v>
          </cell>
          <cell r="BQ809" t="str">
            <v>StateWater Peel High  Private diverters</v>
          </cell>
        </row>
        <row r="810">
          <cell r="H810" t="str">
            <v>Variable</v>
          </cell>
          <cell r="I810" t="str">
            <v>Yes</v>
          </cell>
          <cell r="J810" t="str">
            <v>Yes</v>
          </cell>
          <cell r="K810">
            <v>1000</v>
          </cell>
          <cell r="L810">
            <v>0.5</v>
          </cell>
          <cell r="AC810">
            <v>1855</v>
          </cell>
          <cell r="AD810">
            <v>2029.9999999999998</v>
          </cell>
          <cell r="BQ810" t="str">
            <v>StateWater Peel High  Private diverters</v>
          </cell>
        </row>
        <row r="811">
          <cell r="H811" t="str">
            <v>Variable</v>
          </cell>
          <cell r="I811" t="str">
            <v>Yes</v>
          </cell>
          <cell r="J811" t="str">
            <v>Yes</v>
          </cell>
          <cell r="K811">
            <v>1000</v>
          </cell>
          <cell r="L811">
            <v>1</v>
          </cell>
          <cell r="AC811">
            <v>3710</v>
          </cell>
          <cell r="AD811">
            <v>4059.9999999999995</v>
          </cell>
          <cell r="BQ811" t="str">
            <v>StateWater Peel High  Private diverters</v>
          </cell>
        </row>
        <row r="812">
          <cell r="H812" t="str">
            <v>Variable</v>
          </cell>
          <cell r="I812" t="str">
            <v>Yes</v>
          </cell>
          <cell r="J812" t="str">
            <v>No</v>
          </cell>
          <cell r="K812">
            <v>50</v>
          </cell>
          <cell r="L812">
            <v>1</v>
          </cell>
          <cell r="AC812">
            <v>2613.5</v>
          </cell>
          <cell r="AD812">
            <v>2913</v>
          </cell>
          <cell r="BQ812" t="str">
            <v>StateWater Peel High  Private diverters</v>
          </cell>
        </row>
        <row r="813">
          <cell r="H813" t="str">
            <v>Variable</v>
          </cell>
          <cell r="I813" t="str">
            <v>Yes</v>
          </cell>
          <cell r="J813" t="str">
            <v>No</v>
          </cell>
          <cell r="K813">
            <v>50</v>
          </cell>
          <cell r="L813">
            <v>0.5</v>
          </cell>
          <cell r="AC813">
            <v>1306.75</v>
          </cell>
          <cell r="AD813">
            <v>1456.5</v>
          </cell>
          <cell r="BQ813" t="str">
            <v>StateWater Peel High  Private diverters</v>
          </cell>
        </row>
        <row r="814">
          <cell r="H814" t="str">
            <v>Variable</v>
          </cell>
          <cell r="I814" t="str">
            <v>Yes</v>
          </cell>
          <cell r="J814" t="str">
            <v>No</v>
          </cell>
          <cell r="K814">
            <v>250</v>
          </cell>
          <cell r="L814">
            <v>1</v>
          </cell>
          <cell r="AC814">
            <v>13067.5</v>
          </cell>
          <cell r="AD814">
            <v>14565</v>
          </cell>
          <cell r="BQ814" t="str">
            <v>StateWater Peel High  Private diverters</v>
          </cell>
        </row>
        <row r="815">
          <cell r="H815" t="str">
            <v>Variable</v>
          </cell>
          <cell r="I815" t="str">
            <v>Yes</v>
          </cell>
          <cell r="J815" t="str">
            <v>No</v>
          </cell>
          <cell r="K815">
            <v>250</v>
          </cell>
          <cell r="L815">
            <v>0.5</v>
          </cell>
          <cell r="AC815">
            <v>6533.75</v>
          </cell>
          <cell r="AD815">
            <v>7282.5</v>
          </cell>
          <cell r="BQ815" t="str">
            <v>StateWater Peel High  Private diverters</v>
          </cell>
        </row>
        <row r="816">
          <cell r="H816" t="str">
            <v>Variable</v>
          </cell>
          <cell r="I816" t="str">
            <v>Yes</v>
          </cell>
          <cell r="J816" t="str">
            <v>No</v>
          </cell>
          <cell r="K816">
            <v>1000</v>
          </cell>
          <cell r="L816">
            <v>1</v>
          </cell>
          <cell r="AC816">
            <v>52270</v>
          </cell>
          <cell r="AD816">
            <v>58260</v>
          </cell>
          <cell r="BQ816" t="str">
            <v>StateWater Peel High  Private diverters</v>
          </cell>
        </row>
        <row r="817">
          <cell r="H817" t="str">
            <v>Variable</v>
          </cell>
          <cell r="I817" t="str">
            <v>Yes</v>
          </cell>
          <cell r="J817" t="str">
            <v>No</v>
          </cell>
          <cell r="K817">
            <v>1000</v>
          </cell>
          <cell r="L817">
            <v>0.5</v>
          </cell>
          <cell r="AC817">
            <v>26135</v>
          </cell>
          <cell r="AD817">
            <v>29130</v>
          </cell>
          <cell r="BQ817" t="str">
            <v>StateWater Peel High  Private diverters</v>
          </cell>
        </row>
        <row r="818">
          <cell r="H818" t="str">
            <v>Fixed</v>
          </cell>
          <cell r="I818" t="str">
            <v>Yes</v>
          </cell>
          <cell r="J818" t="str">
            <v>No</v>
          </cell>
          <cell r="K818">
            <v>50</v>
          </cell>
          <cell r="L818">
            <v>1</v>
          </cell>
          <cell r="AC818">
            <v>0</v>
          </cell>
          <cell r="AD818">
            <v>0</v>
          </cell>
          <cell r="BQ818" t="str">
            <v>SunWater Border Rivers  Private diverters</v>
          </cell>
        </row>
        <row r="819">
          <cell r="H819" t="str">
            <v>Fixed</v>
          </cell>
          <cell r="I819" t="str">
            <v>Yes</v>
          </cell>
          <cell r="J819" t="str">
            <v>No</v>
          </cell>
          <cell r="K819">
            <v>50</v>
          </cell>
          <cell r="L819">
            <v>0.5</v>
          </cell>
          <cell r="AC819">
            <v>0</v>
          </cell>
          <cell r="AD819">
            <v>0</v>
          </cell>
          <cell r="BQ819" t="str">
            <v>SunWater Border Rivers  Private diverters</v>
          </cell>
        </row>
        <row r="820">
          <cell r="H820" t="str">
            <v>Fixed</v>
          </cell>
          <cell r="I820" t="str">
            <v>Yes</v>
          </cell>
          <cell r="J820" t="str">
            <v>No</v>
          </cell>
          <cell r="K820">
            <v>250</v>
          </cell>
          <cell r="L820">
            <v>1</v>
          </cell>
          <cell r="AC820">
            <v>0</v>
          </cell>
          <cell r="AD820">
            <v>0</v>
          </cell>
          <cell r="BQ820" t="str">
            <v>SunWater Border Rivers  Private diverters</v>
          </cell>
        </row>
        <row r="821">
          <cell r="H821" t="str">
            <v>Fixed</v>
          </cell>
          <cell r="I821" t="str">
            <v>Yes</v>
          </cell>
          <cell r="J821" t="str">
            <v>No</v>
          </cell>
          <cell r="K821">
            <v>250</v>
          </cell>
          <cell r="L821">
            <v>0.5</v>
          </cell>
          <cell r="AC821">
            <v>0</v>
          </cell>
          <cell r="AD821">
            <v>0</v>
          </cell>
          <cell r="BQ821" t="str">
            <v>SunWater Border Rivers  Private diverters</v>
          </cell>
        </row>
        <row r="822">
          <cell r="H822" t="str">
            <v>Fixed</v>
          </cell>
          <cell r="I822" t="str">
            <v>Yes</v>
          </cell>
          <cell r="J822" t="str">
            <v>No</v>
          </cell>
          <cell r="K822">
            <v>1000</v>
          </cell>
          <cell r="L822">
            <v>1</v>
          </cell>
          <cell r="AC822">
            <v>0</v>
          </cell>
          <cell r="AD822">
            <v>0</v>
          </cell>
          <cell r="BQ822" t="str">
            <v>SunWater Border Rivers  Private diverters</v>
          </cell>
        </row>
        <row r="823">
          <cell r="H823" t="str">
            <v>Fixed</v>
          </cell>
          <cell r="I823" t="str">
            <v>Yes</v>
          </cell>
          <cell r="J823" t="str">
            <v>No</v>
          </cell>
          <cell r="K823">
            <v>1000</v>
          </cell>
          <cell r="L823">
            <v>0.5</v>
          </cell>
          <cell r="AC823">
            <v>0</v>
          </cell>
          <cell r="AD823">
            <v>0</v>
          </cell>
          <cell r="BQ823" t="str">
            <v>SunWater Border Rivers  Private diverters</v>
          </cell>
        </row>
        <row r="824">
          <cell r="H824" t="str">
            <v>Variable</v>
          </cell>
          <cell r="I824" t="str">
            <v>Yes</v>
          </cell>
          <cell r="J824" t="str">
            <v>No</v>
          </cell>
          <cell r="K824">
            <v>50</v>
          </cell>
          <cell r="L824">
            <v>1</v>
          </cell>
          <cell r="AC824">
            <v>0</v>
          </cell>
          <cell r="AD824">
            <v>0</v>
          </cell>
          <cell r="BQ824" t="str">
            <v>SunWater Border Rivers  Private diverters</v>
          </cell>
        </row>
        <row r="825">
          <cell r="H825" t="str">
            <v>Variable</v>
          </cell>
          <cell r="I825" t="str">
            <v>Yes</v>
          </cell>
          <cell r="J825" t="str">
            <v>No</v>
          </cell>
          <cell r="K825">
            <v>50</v>
          </cell>
          <cell r="L825">
            <v>0.5</v>
          </cell>
          <cell r="AC825">
            <v>0</v>
          </cell>
          <cell r="AD825">
            <v>0</v>
          </cell>
          <cell r="BQ825" t="str">
            <v>SunWater Border Rivers  Private diverters</v>
          </cell>
        </row>
        <row r="826">
          <cell r="H826" t="str">
            <v>Variable</v>
          </cell>
          <cell r="I826" t="str">
            <v>Yes</v>
          </cell>
          <cell r="J826" t="str">
            <v>No</v>
          </cell>
          <cell r="K826">
            <v>250</v>
          </cell>
          <cell r="L826">
            <v>1</v>
          </cell>
          <cell r="AC826">
            <v>0</v>
          </cell>
          <cell r="AD826">
            <v>0</v>
          </cell>
          <cell r="BQ826" t="str">
            <v>SunWater Border Rivers  Private diverters</v>
          </cell>
        </row>
        <row r="827">
          <cell r="H827" t="str">
            <v>Variable</v>
          </cell>
          <cell r="I827" t="str">
            <v>Yes</v>
          </cell>
          <cell r="J827" t="str">
            <v>No</v>
          </cell>
          <cell r="K827">
            <v>250</v>
          </cell>
          <cell r="L827">
            <v>0.5</v>
          </cell>
          <cell r="AC827">
            <v>0</v>
          </cell>
          <cell r="AD827">
            <v>0</v>
          </cell>
          <cell r="BQ827" t="str">
            <v>SunWater Border Rivers  Private diverters</v>
          </cell>
        </row>
        <row r="828">
          <cell r="H828" t="str">
            <v>Variable</v>
          </cell>
          <cell r="I828" t="str">
            <v>Yes</v>
          </cell>
          <cell r="J828" t="str">
            <v>No</v>
          </cell>
          <cell r="K828">
            <v>1000</v>
          </cell>
          <cell r="L828">
            <v>1</v>
          </cell>
          <cell r="AC828">
            <v>0</v>
          </cell>
          <cell r="AD828">
            <v>0</v>
          </cell>
          <cell r="BQ828" t="str">
            <v>SunWater Border Rivers  Private diverters</v>
          </cell>
        </row>
        <row r="829">
          <cell r="H829" t="str">
            <v>Variable</v>
          </cell>
          <cell r="I829" t="str">
            <v>Yes</v>
          </cell>
          <cell r="J829" t="str">
            <v>No</v>
          </cell>
          <cell r="K829">
            <v>1000</v>
          </cell>
          <cell r="L829">
            <v>0.5</v>
          </cell>
          <cell r="AC829">
            <v>0</v>
          </cell>
          <cell r="AD829">
            <v>0</v>
          </cell>
          <cell r="BQ829" t="str">
            <v>SunWater Border Rivers  Private diverters</v>
          </cell>
        </row>
        <row r="830">
          <cell r="H830" t="str">
            <v>Fixed</v>
          </cell>
          <cell r="I830" t="str">
            <v>Yes</v>
          </cell>
          <cell r="J830" t="str">
            <v>No</v>
          </cell>
          <cell r="K830">
            <v>50</v>
          </cell>
          <cell r="L830">
            <v>1</v>
          </cell>
          <cell r="AC830">
            <v>1366</v>
          </cell>
          <cell r="AD830">
            <v>1400.5</v>
          </cell>
          <cell r="BQ830" t="str">
            <v>SunWater Chinchilla Weir LB Private diverters</v>
          </cell>
        </row>
        <row r="831">
          <cell r="H831" t="str">
            <v>Fixed</v>
          </cell>
          <cell r="I831" t="str">
            <v>Yes</v>
          </cell>
          <cell r="J831" t="str">
            <v>No</v>
          </cell>
          <cell r="K831">
            <v>50</v>
          </cell>
          <cell r="L831">
            <v>0.5</v>
          </cell>
          <cell r="AC831">
            <v>1366</v>
          </cell>
          <cell r="AD831">
            <v>1400.5</v>
          </cell>
          <cell r="BQ831" t="str">
            <v>SunWater Chinchilla Weir LB Private diverters</v>
          </cell>
        </row>
        <row r="832">
          <cell r="H832" t="str">
            <v>Fixed</v>
          </cell>
          <cell r="I832" t="str">
            <v>Yes</v>
          </cell>
          <cell r="J832" t="str">
            <v>No</v>
          </cell>
          <cell r="K832">
            <v>250</v>
          </cell>
          <cell r="L832">
            <v>1</v>
          </cell>
          <cell r="AC832">
            <v>6830</v>
          </cell>
          <cell r="AD832">
            <v>7002.5</v>
          </cell>
          <cell r="BQ832" t="str">
            <v>SunWater Chinchilla Weir LB Private diverters</v>
          </cell>
        </row>
        <row r="833">
          <cell r="H833" t="str">
            <v>Fixed</v>
          </cell>
          <cell r="I833" t="str">
            <v>Yes</v>
          </cell>
          <cell r="J833" t="str">
            <v>No</v>
          </cell>
          <cell r="K833">
            <v>250</v>
          </cell>
          <cell r="L833">
            <v>0.5</v>
          </cell>
          <cell r="AC833">
            <v>6830</v>
          </cell>
          <cell r="AD833">
            <v>7002.5</v>
          </cell>
          <cell r="BQ833" t="str">
            <v>SunWater Chinchilla Weir LB Private diverters</v>
          </cell>
        </row>
        <row r="834">
          <cell r="H834" t="str">
            <v>Fixed</v>
          </cell>
          <cell r="I834" t="str">
            <v>Yes</v>
          </cell>
          <cell r="J834" t="str">
            <v>No</v>
          </cell>
          <cell r="K834">
            <v>1000</v>
          </cell>
          <cell r="L834">
            <v>1</v>
          </cell>
          <cell r="AC834">
            <v>27320</v>
          </cell>
          <cell r="AD834">
            <v>28010</v>
          </cell>
          <cell r="BQ834" t="str">
            <v>SunWater Chinchilla Weir LB Private diverters</v>
          </cell>
        </row>
        <row r="835">
          <cell r="H835" t="str">
            <v>Fixed</v>
          </cell>
          <cell r="I835" t="str">
            <v>Yes</v>
          </cell>
          <cell r="J835" t="str">
            <v>No</v>
          </cell>
          <cell r="K835">
            <v>1000</v>
          </cell>
          <cell r="L835">
            <v>0.5</v>
          </cell>
          <cell r="AC835">
            <v>27320</v>
          </cell>
          <cell r="AD835">
            <v>28010</v>
          </cell>
          <cell r="BQ835" t="str">
            <v>SunWater Chinchilla Weir LB Private diverters</v>
          </cell>
        </row>
        <row r="836">
          <cell r="H836" t="str">
            <v>Variable</v>
          </cell>
          <cell r="I836" t="str">
            <v>Yes</v>
          </cell>
          <cell r="J836" t="str">
            <v>No</v>
          </cell>
          <cell r="K836">
            <v>50</v>
          </cell>
          <cell r="L836">
            <v>1</v>
          </cell>
          <cell r="AC836">
            <v>156.5</v>
          </cell>
          <cell r="AD836">
            <v>160.5</v>
          </cell>
          <cell r="BQ836" t="str">
            <v>SunWater Chinchilla Weir LB Private diverters</v>
          </cell>
        </row>
        <row r="837">
          <cell r="H837" t="str">
            <v>Variable</v>
          </cell>
          <cell r="I837" t="str">
            <v>Yes</v>
          </cell>
          <cell r="J837" t="str">
            <v>No</v>
          </cell>
          <cell r="K837">
            <v>50</v>
          </cell>
          <cell r="L837">
            <v>0.5</v>
          </cell>
          <cell r="AC837">
            <v>78.25</v>
          </cell>
          <cell r="AD837">
            <v>80.25</v>
          </cell>
          <cell r="BQ837" t="str">
            <v>SunWater Chinchilla Weir LB Private diverters</v>
          </cell>
        </row>
        <row r="838">
          <cell r="H838" t="str">
            <v>Variable</v>
          </cell>
          <cell r="I838" t="str">
            <v>Yes</v>
          </cell>
          <cell r="J838" t="str">
            <v>No</v>
          </cell>
          <cell r="K838">
            <v>250</v>
          </cell>
          <cell r="L838">
            <v>1</v>
          </cell>
          <cell r="AC838">
            <v>782.5</v>
          </cell>
          <cell r="AD838">
            <v>802.5</v>
          </cell>
          <cell r="BQ838" t="str">
            <v>SunWater Chinchilla Weir LB Private diverters</v>
          </cell>
        </row>
        <row r="839">
          <cell r="H839" t="str">
            <v>Variable</v>
          </cell>
          <cell r="I839" t="str">
            <v>Yes</v>
          </cell>
          <cell r="J839" t="str">
            <v>No</v>
          </cell>
          <cell r="K839">
            <v>250</v>
          </cell>
          <cell r="L839">
            <v>0.5</v>
          </cell>
          <cell r="AC839">
            <v>391.25</v>
          </cell>
          <cell r="AD839">
            <v>401.25</v>
          </cell>
          <cell r="BQ839" t="str">
            <v>SunWater Chinchilla Weir LB Private diverters</v>
          </cell>
        </row>
        <row r="840">
          <cell r="H840" t="str">
            <v>Variable</v>
          </cell>
          <cell r="I840" t="str">
            <v>Yes</v>
          </cell>
          <cell r="J840" t="str">
            <v>No</v>
          </cell>
          <cell r="K840">
            <v>1000</v>
          </cell>
          <cell r="L840">
            <v>1</v>
          </cell>
          <cell r="AC840">
            <v>3130</v>
          </cell>
          <cell r="AD840">
            <v>3210</v>
          </cell>
          <cell r="BQ840" t="str">
            <v>SunWater Chinchilla Weir LB Private diverters</v>
          </cell>
        </row>
        <row r="841">
          <cell r="H841" t="str">
            <v>Variable</v>
          </cell>
          <cell r="I841" t="str">
            <v>Yes</v>
          </cell>
          <cell r="J841" t="str">
            <v>No</v>
          </cell>
          <cell r="K841">
            <v>1000</v>
          </cell>
          <cell r="L841">
            <v>0.5</v>
          </cell>
          <cell r="AC841">
            <v>1565</v>
          </cell>
          <cell r="AD841">
            <v>1605</v>
          </cell>
          <cell r="BQ841" t="str">
            <v>SunWater Chinchilla Weir LB Private diverters</v>
          </cell>
        </row>
        <row r="842">
          <cell r="H842" t="str">
            <v>Fixed</v>
          </cell>
          <cell r="I842" t="str">
            <v>Yes</v>
          </cell>
          <cell r="J842" t="str">
            <v>No</v>
          </cell>
          <cell r="K842">
            <v>50</v>
          </cell>
          <cell r="L842">
            <v>1</v>
          </cell>
          <cell r="AC842">
            <v>39650.5</v>
          </cell>
          <cell r="AD842">
            <v>40320.5</v>
          </cell>
          <cell r="BQ842" t="str">
            <v>SunWater Chinchilla Weir UB - High priority Private diverters</v>
          </cell>
        </row>
        <row r="843">
          <cell r="H843" t="str">
            <v>Fixed</v>
          </cell>
          <cell r="I843" t="str">
            <v>Yes</v>
          </cell>
          <cell r="J843" t="str">
            <v>No</v>
          </cell>
          <cell r="K843">
            <v>50</v>
          </cell>
          <cell r="L843">
            <v>0.5</v>
          </cell>
          <cell r="AC843">
            <v>39650.5</v>
          </cell>
          <cell r="AD843">
            <v>40320.5</v>
          </cell>
          <cell r="BQ843" t="str">
            <v>SunWater Chinchilla Weir UB - High priority Private diverters</v>
          </cell>
        </row>
        <row r="844">
          <cell r="H844" t="str">
            <v>Fixed</v>
          </cell>
          <cell r="I844" t="str">
            <v>Yes</v>
          </cell>
          <cell r="J844" t="str">
            <v>No</v>
          </cell>
          <cell r="K844">
            <v>250</v>
          </cell>
          <cell r="L844">
            <v>1</v>
          </cell>
          <cell r="AC844">
            <v>198252.5</v>
          </cell>
          <cell r="AD844">
            <v>201602.5</v>
          </cell>
          <cell r="BQ844" t="str">
            <v>SunWater Chinchilla Weir UB - High priority Private diverters</v>
          </cell>
        </row>
        <row r="845">
          <cell r="H845" t="str">
            <v>Fixed</v>
          </cell>
          <cell r="I845" t="str">
            <v>Yes</v>
          </cell>
          <cell r="J845" t="str">
            <v>No</v>
          </cell>
          <cell r="K845">
            <v>250</v>
          </cell>
          <cell r="L845">
            <v>0.5</v>
          </cell>
          <cell r="AC845">
            <v>198252.5</v>
          </cell>
          <cell r="AD845">
            <v>201602.5</v>
          </cell>
          <cell r="BQ845" t="str">
            <v>SunWater Chinchilla Weir UB - High priority Private diverters</v>
          </cell>
        </row>
        <row r="846">
          <cell r="H846" t="str">
            <v>Fixed</v>
          </cell>
          <cell r="I846" t="str">
            <v>Yes</v>
          </cell>
          <cell r="J846" t="str">
            <v>No</v>
          </cell>
          <cell r="K846">
            <v>1000</v>
          </cell>
          <cell r="L846">
            <v>1</v>
          </cell>
          <cell r="AC846">
            <v>793010</v>
          </cell>
          <cell r="AD846">
            <v>806410</v>
          </cell>
          <cell r="BQ846" t="str">
            <v>SunWater Chinchilla Weir UB - High priority Private diverters</v>
          </cell>
        </row>
        <row r="847">
          <cell r="H847" t="str">
            <v>Fixed</v>
          </cell>
          <cell r="I847" t="str">
            <v>Yes</v>
          </cell>
          <cell r="J847" t="str">
            <v>No</v>
          </cell>
          <cell r="K847">
            <v>1000</v>
          </cell>
          <cell r="L847">
            <v>0.5</v>
          </cell>
          <cell r="AC847">
            <v>793010</v>
          </cell>
          <cell r="AD847">
            <v>806410</v>
          </cell>
          <cell r="BQ847" t="str">
            <v>SunWater Chinchilla Weir UB - High priority Private diverters</v>
          </cell>
        </row>
        <row r="848">
          <cell r="H848" t="str">
            <v>Variable</v>
          </cell>
          <cell r="I848" t="str">
            <v>Yes</v>
          </cell>
          <cell r="J848" t="str">
            <v>No</v>
          </cell>
          <cell r="K848">
            <v>50</v>
          </cell>
          <cell r="L848">
            <v>1</v>
          </cell>
          <cell r="AC848">
            <v>155.5</v>
          </cell>
          <cell r="AD848">
            <v>158</v>
          </cell>
          <cell r="BQ848" t="str">
            <v>SunWater Chinchilla Weir UB - High priority Private diverters</v>
          </cell>
        </row>
        <row r="849">
          <cell r="H849" t="str">
            <v>Variable</v>
          </cell>
          <cell r="I849" t="str">
            <v>Yes</v>
          </cell>
          <cell r="J849" t="str">
            <v>No</v>
          </cell>
          <cell r="K849">
            <v>50</v>
          </cell>
          <cell r="L849">
            <v>0.5</v>
          </cell>
          <cell r="AC849">
            <v>77.75</v>
          </cell>
          <cell r="AD849">
            <v>79</v>
          </cell>
          <cell r="BQ849" t="str">
            <v>SunWater Chinchilla Weir UB - High priority Private diverters</v>
          </cell>
        </row>
        <row r="850">
          <cell r="H850" t="str">
            <v>Variable</v>
          </cell>
          <cell r="I850" t="str">
            <v>Yes</v>
          </cell>
          <cell r="J850" t="str">
            <v>No</v>
          </cell>
          <cell r="K850">
            <v>250</v>
          </cell>
          <cell r="L850">
            <v>1</v>
          </cell>
          <cell r="AC850">
            <v>777.5</v>
          </cell>
          <cell r="AD850">
            <v>790</v>
          </cell>
          <cell r="BQ850" t="str">
            <v>SunWater Chinchilla Weir UB - High priority Private diverters</v>
          </cell>
        </row>
        <row r="851">
          <cell r="H851" t="str">
            <v>Variable</v>
          </cell>
          <cell r="I851" t="str">
            <v>Yes</v>
          </cell>
          <cell r="J851" t="str">
            <v>No</v>
          </cell>
          <cell r="K851">
            <v>250</v>
          </cell>
          <cell r="L851">
            <v>0.5</v>
          </cell>
          <cell r="AC851">
            <v>388.75</v>
          </cell>
          <cell r="AD851">
            <v>395</v>
          </cell>
          <cell r="BQ851" t="str">
            <v>SunWater Chinchilla Weir UB - High priority Private diverters</v>
          </cell>
        </row>
        <row r="852">
          <cell r="H852" t="str">
            <v>Variable</v>
          </cell>
          <cell r="I852" t="str">
            <v>Yes</v>
          </cell>
          <cell r="J852" t="str">
            <v>No</v>
          </cell>
          <cell r="K852">
            <v>1000</v>
          </cell>
          <cell r="L852">
            <v>1</v>
          </cell>
          <cell r="AC852">
            <v>3110</v>
          </cell>
          <cell r="AD852">
            <v>3160</v>
          </cell>
          <cell r="BQ852" t="str">
            <v>SunWater Chinchilla Weir UB - High priority Private diverters</v>
          </cell>
        </row>
        <row r="853">
          <cell r="H853" t="str">
            <v>Variable</v>
          </cell>
          <cell r="I853" t="str">
            <v>Yes</v>
          </cell>
          <cell r="J853" t="str">
            <v>No</v>
          </cell>
          <cell r="K853">
            <v>1000</v>
          </cell>
          <cell r="L853">
            <v>0.5</v>
          </cell>
          <cell r="AC853">
            <v>1555</v>
          </cell>
          <cell r="AD853">
            <v>1580</v>
          </cell>
          <cell r="BQ853" t="str">
            <v>SunWater Chinchilla Weir UB - High priority Private diverters</v>
          </cell>
        </row>
        <row r="854">
          <cell r="H854" t="str">
            <v>Fixed</v>
          </cell>
          <cell r="I854" t="str">
            <v>Yes</v>
          </cell>
          <cell r="J854" t="str">
            <v>No</v>
          </cell>
          <cell r="K854">
            <v>50</v>
          </cell>
          <cell r="L854">
            <v>1</v>
          </cell>
          <cell r="AC854">
            <v>2724.5</v>
          </cell>
          <cell r="AD854">
            <v>2770.5</v>
          </cell>
          <cell r="BQ854" t="str">
            <v>SunWater Chinchilla Weir UB - Medium priority Private diverters</v>
          </cell>
        </row>
        <row r="855">
          <cell r="H855" t="str">
            <v>Fixed</v>
          </cell>
          <cell r="I855" t="str">
            <v>Yes</v>
          </cell>
          <cell r="J855" t="str">
            <v>No</v>
          </cell>
          <cell r="K855">
            <v>50</v>
          </cell>
          <cell r="L855">
            <v>0.5</v>
          </cell>
          <cell r="AC855">
            <v>2724.5</v>
          </cell>
          <cell r="AD855">
            <v>2770.5</v>
          </cell>
          <cell r="BQ855" t="str">
            <v>SunWater Chinchilla Weir UB - Medium priority Private diverters</v>
          </cell>
        </row>
        <row r="856">
          <cell r="H856" t="str">
            <v>Fixed</v>
          </cell>
          <cell r="I856" t="str">
            <v>Yes</v>
          </cell>
          <cell r="J856" t="str">
            <v>No</v>
          </cell>
          <cell r="K856">
            <v>250</v>
          </cell>
          <cell r="L856">
            <v>1</v>
          </cell>
          <cell r="AC856">
            <v>13622.5</v>
          </cell>
          <cell r="AD856">
            <v>13852.5</v>
          </cell>
          <cell r="BQ856" t="str">
            <v>SunWater Chinchilla Weir UB - Medium priority Private diverters</v>
          </cell>
        </row>
        <row r="857">
          <cell r="H857" t="str">
            <v>Fixed</v>
          </cell>
          <cell r="I857" t="str">
            <v>Yes</v>
          </cell>
          <cell r="J857" t="str">
            <v>No</v>
          </cell>
          <cell r="K857">
            <v>250</v>
          </cell>
          <cell r="L857">
            <v>0.5</v>
          </cell>
          <cell r="AC857">
            <v>13622.5</v>
          </cell>
          <cell r="AD857">
            <v>13852.5</v>
          </cell>
          <cell r="BQ857" t="str">
            <v>SunWater Chinchilla Weir UB - Medium priority Private diverters</v>
          </cell>
        </row>
        <row r="858">
          <cell r="H858" t="str">
            <v>Fixed</v>
          </cell>
          <cell r="I858" t="str">
            <v>Yes</v>
          </cell>
          <cell r="J858" t="str">
            <v>No</v>
          </cell>
          <cell r="K858">
            <v>1000</v>
          </cell>
          <cell r="L858">
            <v>1</v>
          </cell>
          <cell r="AC858">
            <v>54490</v>
          </cell>
          <cell r="AD858">
            <v>55410</v>
          </cell>
          <cell r="BQ858" t="str">
            <v>SunWater Chinchilla Weir UB - Medium priority Private diverters</v>
          </cell>
        </row>
        <row r="859">
          <cell r="H859" t="str">
            <v>Fixed</v>
          </cell>
          <cell r="I859" t="str">
            <v>Yes</v>
          </cell>
          <cell r="J859" t="str">
            <v>No</v>
          </cell>
          <cell r="K859">
            <v>1000</v>
          </cell>
          <cell r="L859">
            <v>0.5</v>
          </cell>
          <cell r="AC859">
            <v>54490</v>
          </cell>
          <cell r="AD859">
            <v>55410</v>
          </cell>
          <cell r="BQ859" t="str">
            <v>SunWater Chinchilla Weir UB - Medium priority Private diverters</v>
          </cell>
        </row>
        <row r="860">
          <cell r="H860" t="str">
            <v>Variable</v>
          </cell>
          <cell r="I860" t="str">
            <v>Yes</v>
          </cell>
          <cell r="J860" t="str">
            <v>No</v>
          </cell>
          <cell r="K860">
            <v>50</v>
          </cell>
          <cell r="L860">
            <v>1</v>
          </cell>
          <cell r="AC860">
            <v>155.5</v>
          </cell>
          <cell r="AD860">
            <v>158</v>
          </cell>
          <cell r="BQ860" t="str">
            <v>SunWater Chinchilla Weir UB - Medium priority Private diverters</v>
          </cell>
        </row>
        <row r="861">
          <cell r="H861" t="str">
            <v>Variable</v>
          </cell>
          <cell r="I861" t="str">
            <v>Yes</v>
          </cell>
          <cell r="J861" t="str">
            <v>No</v>
          </cell>
          <cell r="K861">
            <v>50</v>
          </cell>
          <cell r="L861">
            <v>0.5</v>
          </cell>
          <cell r="AC861">
            <v>77.75</v>
          </cell>
          <cell r="AD861">
            <v>79</v>
          </cell>
          <cell r="BQ861" t="str">
            <v>SunWater Chinchilla Weir UB - Medium priority Private diverters</v>
          </cell>
        </row>
        <row r="862">
          <cell r="H862" t="str">
            <v>Variable</v>
          </cell>
          <cell r="I862" t="str">
            <v>Yes</v>
          </cell>
          <cell r="J862" t="str">
            <v>No</v>
          </cell>
          <cell r="K862">
            <v>250</v>
          </cell>
          <cell r="L862">
            <v>1</v>
          </cell>
          <cell r="AC862">
            <v>777.5</v>
          </cell>
          <cell r="AD862">
            <v>790</v>
          </cell>
          <cell r="BQ862" t="str">
            <v>SunWater Chinchilla Weir UB - Medium priority Private diverters</v>
          </cell>
        </row>
        <row r="863">
          <cell r="H863" t="str">
            <v>Variable</v>
          </cell>
          <cell r="I863" t="str">
            <v>Yes</v>
          </cell>
          <cell r="J863" t="str">
            <v>No</v>
          </cell>
          <cell r="K863">
            <v>250</v>
          </cell>
          <cell r="L863">
            <v>0.5</v>
          </cell>
          <cell r="AC863">
            <v>388.75</v>
          </cell>
          <cell r="AD863">
            <v>395</v>
          </cell>
          <cell r="BQ863" t="str">
            <v>SunWater Chinchilla Weir UB - Medium priority Private diverters</v>
          </cell>
        </row>
        <row r="864">
          <cell r="H864" t="str">
            <v>Variable</v>
          </cell>
          <cell r="I864" t="str">
            <v>Yes</v>
          </cell>
          <cell r="J864" t="str">
            <v>No</v>
          </cell>
          <cell r="K864">
            <v>1000</v>
          </cell>
          <cell r="L864">
            <v>1</v>
          </cell>
          <cell r="AC864">
            <v>3110</v>
          </cell>
          <cell r="AD864">
            <v>3160</v>
          </cell>
          <cell r="BQ864" t="str">
            <v>SunWater Chinchilla Weir UB - Medium priority Private diverters</v>
          </cell>
        </row>
        <row r="865">
          <cell r="H865" t="str">
            <v>Variable</v>
          </cell>
          <cell r="I865" t="str">
            <v>Yes</v>
          </cell>
          <cell r="J865" t="str">
            <v>No</v>
          </cell>
          <cell r="K865">
            <v>1000</v>
          </cell>
          <cell r="L865">
            <v>0.5</v>
          </cell>
          <cell r="AC865">
            <v>1555</v>
          </cell>
          <cell r="AD865">
            <v>1580</v>
          </cell>
          <cell r="BQ865" t="str">
            <v>SunWater Chinchilla Weir UB - Medium priority Private diverters</v>
          </cell>
        </row>
        <row r="866">
          <cell r="H866" t="str">
            <v>Fixed</v>
          </cell>
          <cell r="I866" t="str">
            <v>Yes</v>
          </cell>
          <cell r="J866" t="str">
            <v>No</v>
          </cell>
          <cell r="K866">
            <v>50</v>
          </cell>
          <cell r="L866">
            <v>1</v>
          </cell>
          <cell r="AC866">
            <v>1438.5</v>
          </cell>
          <cell r="AD866">
            <v>1474.5</v>
          </cell>
          <cell r="BQ866" t="str">
            <v>SunWater Cunnamulla LB - River  Private diverters</v>
          </cell>
        </row>
        <row r="867">
          <cell r="H867" t="str">
            <v>Fixed</v>
          </cell>
          <cell r="I867" t="str">
            <v>Yes</v>
          </cell>
          <cell r="J867" t="str">
            <v>No</v>
          </cell>
          <cell r="K867">
            <v>50</v>
          </cell>
          <cell r="L867">
            <v>0.5</v>
          </cell>
          <cell r="AC867">
            <v>1438.5</v>
          </cell>
          <cell r="AD867">
            <v>1474.5</v>
          </cell>
          <cell r="BQ867" t="str">
            <v>SunWater Cunnamulla LB - River  Private diverters</v>
          </cell>
        </row>
        <row r="868">
          <cell r="H868" t="str">
            <v>Fixed</v>
          </cell>
          <cell r="I868" t="str">
            <v>Yes</v>
          </cell>
          <cell r="J868" t="str">
            <v>No</v>
          </cell>
          <cell r="K868">
            <v>250</v>
          </cell>
          <cell r="L868">
            <v>1</v>
          </cell>
          <cell r="AC868">
            <v>7192.5</v>
          </cell>
          <cell r="AD868">
            <v>7372.5</v>
          </cell>
          <cell r="BQ868" t="str">
            <v>SunWater Cunnamulla LB - River  Private diverters</v>
          </cell>
        </row>
        <row r="869">
          <cell r="H869" t="str">
            <v>Fixed</v>
          </cell>
          <cell r="I869" t="str">
            <v>Yes</v>
          </cell>
          <cell r="J869" t="str">
            <v>No</v>
          </cell>
          <cell r="K869">
            <v>250</v>
          </cell>
          <cell r="L869">
            <v>0.5</v>
          </cell>
          <cell r="AC869">
            <v>7192.5</v>
          </cell>
          <cell r="AD869">
            <v>7372.5</v>
          </cell>
          <cell r="BQ869" t="str">
            <v>SunWater Cunnamulla LB - River  Private diverters</v>
          </cell>
        </row>
        <row r="870">
          <cell r="H870" t="str">
            <v>Fixed</v>
          </cell>
          <cell r="I870" t="str">
            <v>Yes</v>
          </cell>
          <cell r="J870" t="str">
            <v>No</v>
          </cell>
          <cell r="K870">
            <v>1000</v>
          </cell>
          <cell r="L870">
            <v>1</v>
          </cell>
          <cell r="AC870">
            <v>28770</v>
          </cell>
          <cell r="AD870">
            <v>29490</v>
          </cell>
          <cell r="BQ870" t="str">
            <v>SunWater Cunnamulla LB - River  Private diverters</v>
          </cell>
        </row>
        <row r="871">
          <cell r="H871" t="str">
            <v>Fixed</v>
          </cell>
          <cell r="I871" t="str">
            <v>Yes</v>
          </cell>
          <cell r="J871" t="str">
            <v>No</v>
          </cell>
          <cell r="K871">
            <v>1000</v>
          </cell>
          <cell r="L871">
            <v>0.5</v>
          </cell>
          <cell r="AC871">
            <v>28770</v>
          </cell>
          <cell r="AD871">
            <v>29490</v>
          </cell>
          <cell r="BQ871" t="str">
            <v>SunWater Cunnamulla LB - River  Private diverters</v>
          </cell>
        </row>
        <row r="872">
          <cell r="H872" t="str">
            <v>Variable</v>
          </cell>
          <cell r="I872" t="str">
            <v>Yes</v>
          </cell>
          <cell r="J872" t="str">
            <v>No</v>
          </cell>
          <cell r="K872">
            <v>50</v>
          </cell>
          <cell r="L872">
            <v>1</v>
          </cell>
          <cell r="AC872">
            <v>162</v>
          </cell>
          <cell r="AD872">
            <v>166</v>
          </cell>
          <cell r="BQ872" t="str">
            <v>SunWater Cunnamulla LB - River  Private diverters</v>
          </cell>
        </row>
        <row r="873">
          <cell r="H873" t="str">
            <v>Variable</v>
          </cell>
          <cell r="I873" t="str">
            <v>Yes</v>
          </cell>
          <cell r="J873" t="str">
            <v>No</v>
          </cell>
          <cell r="K873">
            <v>50</v>
          </cell>
          <cell r="L873">
            <v>0.5</v>
          </cell>
          <cell r="AC873">
            <v>81</v>
          </cell>
          <cell r="AD873">
            <v>83</v>
          </cell>
          <cell r="BQ873" t="str">
            <v>SunWater Cunnamulla LB - River  Private diverters</v>
          </cell>
        </row>
        <row r="874">
          <cell r="H874" t="str">
            <v>Variable</v>
          </cell>
          <cell r="I874" t="str">
            <v>Yes</v>
          </cell>
          <cell r="J874" t="str">
            <v>No</v>
          </cell>
          <cell r="K874">
            <v>250</v>
          </cell>
          <cell r="L874">
            <v>1</v>
          </cell>
          <cell r="AC874">
            <v>810</v>
          </cell>
          <cell r="AD874">
            <v>830</v>
          </cell>
          <cell r="BQ874" t="str">
            <v>SunWater Cunnamulla LB - River  Private diverters</v>
          </cell>
        </row>
        <row r="875">
          <cell r="H875" t="str">
            <v>Variable</v>
          </cell>
          <cell r="I875" t="str">
            <v>Yes</v>
          </cell>
          <cell r="J875" t="str">
            <v>No</v>
          </cell>
          <cell r="K875">
            <v>250</v>
          </cell>
          <cell r="L875">
            <v>0.5</v>
          </cell>
          <cell r="AC875">
            <v>405</v>
          </cell>
          <cell r="AD875">
            <v>415</v>
          </cell>
          <cell r="BQ875" t="str">
            <v>SunWater Cunnamulla LB - River  Private diverters</v>
          </cell>
        </row>
        <row r="876">
          <cell r="H876" t="str">
            <v>Variable</v>
          </cell>
          <cell r="I876" t="str">
            <v>Yes</v>
          </cell>
          <cell r="J876" t="str">
            <v>No</v>
          </cell>
          <cell r="K876">
            <v>1000</v>
          </cell>
          <cell r="L876">
            <v>1</v>
          </cell>
          <cell r="AC876">
            <v>3240</v>
          </cell>
          <cell r="AD876">
            <v>3320</v>
          </cell>
          <cell r="BQ876" t="str">
            <v>SunWater Cunnamulla LB - River  Private diverters</v>
          </cell>
        </row>
        <row r="877">
          <cell r="H877" t="str">
            <v>Variable</v>
          </cell>
          <cell r="I877" t="str">
            <v>Yes</v>
          </cell>
          <cell r="J877" t="str">
            <v>No</v>
          </cell>
          <cell r="K877">
            <v>1000</v>
          </cell>
          <cell r="L877">
            <v>0.5</v>
          </cell>
          <cell r="AC877">
            <v>1620</v>
          </cell>
          <cell r="AD877">
            <v>1660</v>
          </cell>
          <cell r="BQ877" t="str">
            <v>SunWater Cunnamulla LB - River  Private diverters</v>
          </cell>
        </row>
        <row r="878">
          <cell r="H878" t="str">
            <v>Fixed</v>
          </cell>
          <cell r="I878" t="str">
            <v>Yes</v>
          </cell>
          <cell r="J878" t="str">
            <v>No</v>
          </cell>
          <cell r="K878">
            <v>50</v>
          </cell>
          <cell r="L878">
            <v>1</v>
          </cell>
          <cell r="AC878">
            <v>9732.5</v>
          </cell>
          <cell r="AD878">
            <v>9897</v>
          </cell>
          <cell r="BQ878" t="str">
            <v>SunWater Cunnamulla UB - Medium priority Private diverters</v>
          </cell>
        </row>
        <row r="879">
          <cell r="H879" t="str">
            <v>Fixed</v>
          </cell>
          <cell r="I879" t="str">
            <v>Yes</v>
          </cell>
          <cell r="J879" t="str">
            <v>No</v>
          </cell>
          <cell r="K879">
            <v>50</v>
          </cell>
          <cell r="L879">
            <v>0.5</v>
          </cell>
          <cell r="AC879">
            <v>9732.5</v>
          </cell>
          <cell r="AD879">
            <v>9897</v>
          </cell>
          <cell r="BQ879" t="str">
            <v>SunWater Cunnamulla UB - Medium priority Private diverters</v>
          </cell>
        </row>
        <row r="880">
          <cell r="H880" t="str">
            <v>Fixed</v>
          </cell>
          <cell r="I880" t="str">
            <v>Yes</v>
          </cell>
          <cell r="J880" t="str">
            <v>No</v>
          </cell>
          <cell r="K880">
            <v>250</v>
          </cell>
          <cell r="L880">
            <v>1</v>
          </cell>
          <cell r="AC880">
            <v>48662.5</v>
          </cell>
          <cell r="AD880">
            <v>49485</v>
          </cell>
          <cell r="BQ880" t="str">
            <v>SunWater Cunnamulla UB - Medium priority Private diverters</v>
          </cell>
        </row>
        <row r="881">
          <cell r="H881" t="str">
            <v>Fixed</v>
          </cell>
          <cell r="I881" t="str">
            <v>Yes</v>
          </cell>
          <cell r="J881" t="str">
            <v>No</v>
          </cell>
          <cell r="K881">
            <v>250</v>
          </cell>
          <cell r="L881">
            <v>0.5</v>
          </cell>
          <cell r="AC881">
            <v>48662.5</v>
          </cell>
          <cell r="AD881">
            <v>49485</v>
          </cell>
          <cell r="BQ881" t="str">
            <v>SunWater Cunnamulla UB - Medium priority Private diverters</v>
          </cell>
        </row>
        <row r="882">
          <cell r="H882" t="str">
            <v>Fixed</v>
          </cell>
          <cell r="I882" t="str">
            <v>Yes</v>
          </cell>
          <cell r="J882" t="str">
            <v>No</v>
          </cell>
          <cell r="K882">
            <v>1000</v>
          </cell>
          <cell r="L882">
            <v>1</v>
          </cell>
          <cell r="AC882">
            <v>194650</v>
          </cell>
          <cell r="AD882">
            <v>197940</v>
          </cell>
          <cell r="BQ882" t="str">
            <v>SunWater Cunnamulla UB - Medium priority Private diverters</v>
          </cell>
        </row>
        <row r="883">
          <cell r="H883" t="str">
            <v>Fixed</v>
          </cell>
          <cell r="I883" t="str">
            <v>Yes</v>
          </cell>
          <cell r="J883" t="str">
            <v>No</v>
          </cell>
          <cell r="K883">
            <v>1000</v>
          </cell>
          <cell r="L883">
            <v>0.5</v>
          </cell>
          <cell r="AC883">
            <v>194650</v>
          </cell>
          <cell r="AD883">
            <v>197940</v>
          </cell>
          <cell r="BQ883" t="str">
            <v>SunWater Cunnamulla UB - Medium priority Private diverters</v>
          </cell>
        </row>
        <row r="884">
          <cell r="H884" t="str">
            <v>Variable</v>
          </cell>
          <cell r="I884" t="str">
            <v>Yes</v>
          </cell>
          <cell r="J884" t="str">
            <v>No</v>
          </cell>
          <cell r="K884">
            <v>50</v>
          </cell>
          <cell r="L884">
            <v>1</v>
          </cell>
          <cell r="AC884">
            <v>161</v>
          </cell>
          <cell r="AD884">
            <v>163.5</v>
          </cell>
          <cell r="BQ884" t="str">
            <v>SunWater Cunnamulla UB - Medium priority Private diverters</v>
          </cell>
        </row>
        <row r="885">
          <cell r="H885" t="str">
            <v>Variable</v>
          </cell>
          <cell r="I885" t="str">
            <v>Yes</v>
          </cell>
          <cell r="J885" t="str">
            <v>No</v>
          </cell>
          <cell r="K885">
            <v>50</v>
          </cell>
          <cell r="L885">
            <v>0.5</v>
          </cell>
          <cell r="AC885">
            <v>80.5</v>
          </cell>
          <cell r="AD885">
            <v>81.75</v>
          </cell>
          <cell r="BQ885" t="str">
            <v>SunWater Cunnamulla UB - Medium priority Private diverters</v>
          </cell>
        </row>
        <row r="886">
          <cell r="H886" t="str">
            <v>Variable</v>
          </cell>
          <cell r="I886" t="str">
            <v>Yes</v>
          </cell>
          <cell r="J886" t="str">
            <v>No</v>
          </cell>
          <cell r="K886">
            <v>250</v>
          </cell>
          <cell r="L886">
            <v>1</v>
          </cell>
          <cell r="AC886">
            <v>805</v>
          </cell>
          <cell r="AD886">
            <v>817.5</v>
          </cell>
          <cell r="BQ886" t="str">
            <v>SunWater Cunnamulla UB - Medium priority Private diverters</v>
          </cell>
        </row>
        <row r="887">
          <cell r="H887" t="str">
            <v>Variable</v>
          </cell>
          <cell r="I887" t="str">
            <v>Yes</v>
          </cell>
          <cell r="J887" t="str">
            <v>No</v>
          </cell>
          <cell r="K887">
            <v>250</v>
          </cell>
          <cell r="L887">
            <v>0.5</v>
          </cell>
          <cell r="AC887">
            <v>402.5</v>
          </cell>
          <cell r="AD887">
            <v>408.75</v>
          </cell>
          <cell r="BQ887" t="str">
            <v>SunWater Cunnamulla UB - Medium priority Private diverters</v>
          </cell>
        </row>
        <row r="888">
          <cell r="H888" t="str">
            <v>Variable</v>
          </cell>
          <cell r="I888" t="str">
            <v>Yes</v>
          </cell>
          <cell r="J888" t="str">
            <v>No</v>
          </cell>
          <cell r="K888">
            <v>1000</v>
          </cell>
          <cell r="L888">
            <v>1</v>
          </cell>
          <cell r="AC888">
            <v>3220</v>
          </cell>
          <cell r="AD888">
            <v>3270</v>
          </cell>
          <cell r="BQ888" t="str">
            <v>SunWater Cunnamulla UB - Medium priority Private diverters</v>
          </cell>
        </row>
        <row r="889">
          <cell r="H889" t="str">
            <v>Variable</v>
          </cell>
          <cell r="I889" t="str">
            <v>Yes</v>
          </cell>
          <cell r="J889" t="str">
            <v>No</v>
          </cell>
          <cell r="K889">
            <v>1000</v>
          </cell>
          <cell r="L889">
            <v>0.5</v>
          </cell>
          <cell r="AC889">
            <v>1610</v>
          </cell>
          <cell r="AD889">
            <v>1635</v>
          </cell>
          <cell r="BQ889" t="str">
            <v>SunWater Cunnamulla UB - Medium priority Private diverters</v>
          </cell>
        </row>
        <row r="890">
          <cell r="H890" t="str">
            <v>Fixed</v>
          </cell>
          <cell r="I890" t="str">
            <v>Yes</v>
          </cell>
          <cell r="J890" t="str">
            <v>No</v>
          </cell>
          <cell r="K890">
            <v>50</v>
          </cell>
          <cell r="L890">
            <v>1</v>
          </cell>
          <cell r="AC890">
            <v>2034.5</v>
          </cell>
          <cell r="AD890">
            <v>2195.5</v>
          </cell>
          <cell r="BQ890" t="str">
            <v>SunWater Macintyre Brook LB Private diverters</v>
          </cell>
        </row>
        <row r="891">
          <cell r="H891" t="str">
            <v>Fixed</v>
          </cell>
          <cell r="I891" t="str">
            <v>Yes</v>
          </cell>
          <cell r="J891" t="str">
            <v>No</v>
          </cell>
          <cell r="K891">
            <v>50</v>
          </cell>
          <cell r="L891">
            <v>0.5</v>
          </cell>
          <cell r="AC891">
            <v>2034.5</v>
          </cell>
          <cell r="AD891">
            <v>2195.5</v>
          </cell>
          <cell r="BQ891" t="str">
            <v>SunWater Macintyre Brook LB Private diverters</v>
          </cell>
        </row>
        <row r="892">
          <cell r="H892" t="str">
            <v>Fixed</v>
          </cell>
          <cell r="I892" t="str">
            <v>Yes</v>
          </cell>
          <cell r="J892" t="str">
            <v>No</v>
          </cell>
          <cell r="K892">
            <v>250</v>
          </cell>
          <cell r="L892">
            <v>1</v>
          </cell>
          <cell r="AC892">
            <v>10172.5</v>
          </cell>
          <cell r="AD892">
            <v>10977.5</v>
          </cell>
          <cell r="BQ892" t="str">
            <v>SunWater Macintyre Brook LB Private diverters</v>
          </cell>
        </row>
        <row r="893">
          <cell r="H893" t="str">
            <v>Fixed</v>
          </cell>
          <cell r="I893" t="str">
            <v>Yes</v>
          </cell>
          <cell r="J893" t="str">
            <v>No</v>
          </cell>
          <cell r="K893">
            <v>250</v>
          </cell>
          <cell r="L893">
            <v>0.5</v>
          </cell>
          <cell r="AC893">
            <v>10172.5</v>
          </cell>
          <cell r="AD893">
            <v>10977.5</v>
          </cell>
          <cell r="BQ893" t="str">
            <v>SunWater Macintyre Brook LB Private diverters</v>
          </cell>
        </row>
        <row r="894">
          <cell r="H894" t="str">
            <v>Fixed</v>
          </cell>
          <cell r="I894" t="str">
            <v>Yes</v>
          </cell>
          <cell r="J894" t="str">
            <v>No</v>
          </cell>
          <cell r="K894">
            <v>1000</v>
          </cell>
          <cell r="L894">
            <v>1</v>
          </cell>
          <cell r="AC894">
            <v>40690</v>
          </cell>
          <cell r="AD894">
            <v>43910</v>
          </cell>
          <cell r="BQ894" t="str">
            <v>SunWater Macintyre Brook LB Private diverters</v>
          </cell>
        </row>
        <row r="895">
          <cell r="H895" t="str">
            <v>Fixed</v>
          </cell>
          <cell r="I895" t="str">
            <v>Yes</v>
          </cell>
          <cell r="J895" t="str">
            <v>No</v>
          </cell>
          <cell r="K895">
            <v>1000</v>
          </cell>
          <cell r="L895">
            <v>0.5</v>
          </cell>
          <cell r="AC895">
            <v>40690</v>
          </cell>
          <cell r="AD895">
            <v>43910</v>
          </cell>
          <cell r="BQ895" t="str">
            <v>SunWater Macintyre Brook LB Private diverters</v>
          </cell>
        </row>
        <row r="896">
          <cell r="H896" t="str">
            <v>Variable</v>
          </cell>
          <cell r="I896" t="str">
            <v>Yes</v>
          </cell>
          <cell r="J896" t="str">
            <v>No</v>
          </cell>
          <cell r="K896">
            <v>50</v>
          </cell>
          <cell r="L896">
            <v>1</v>
          </cell>
          <cell r="AC896">
            <v>205.50000000000003</v>
          </cell>
          <cell r="AD896">
            <v>211</v>
          </cell>
          <cell r="BQ896" t="str">
            <v>SunWater Macintyre Brook LB Private diverters</v>
          </cell>
        </row>
        <row r="897">
          <cell r="H897" t="str">
            <v>Variable</v>
          </cell>
          <cell r="I897" t="str">
            <v>Yes</v>
          </cell>
          <cell r="J897" t="str">
            <v>No</v>
          </cell>
          <cell r="K897">
            <v>50</v>
          </cell>
          <cell r="L897">
            <v>0.5</v>
          </cell>
          <cell r="AC897">
            <v>102.75000000000001</v>
          </cell>
          <cell r="AD897">
            <v>105.5</v>
          </cell>
          <cell r="BQ897" t="str">
            <v>SunWater Macintyre Brook LB Private diverters</v>
          </cell>
        </row>
        <row r="898">
          <cell r="H898" t="str">
            <v>Variable</v>
          </cell>
          <cell r="I898" t="str">
            <v>Yes</v>
          </cell>
          <cell r="J898" t="str">
            <v>No</v>
          </cell>
          <cell r="K898">
            <v>250</v>
          </cell>
          <cell r="L898">
            <v>1</v>
          </cell>
          <cell r="AC898">
            <v>1027.5</v>
          </cell>
          <cell r="AD898">
            <v>1055</v>
          </cell>
          <cell r="BQ898" t="str">
            <v>SunWater Macintyre Brook LB Private diverters</v>
          </cell>
        </row>
        <row r="899">
          <cell r="H899" t="str">
            <v>Variable</v>
          </cell>
          <cell r="I899" t="str">
            <v>Yes</v>
          </cell>
          <cell r="J899" t="str">
            <v>No</v>
          </cell>
          <cell r="K899">
            <v>250</v>
          </cell>
          <cell r="L899">
            <v>0.5</v>
          </cell>
          <cell r="AC899">
            <v>513.75</v>
          </cell>
          <cell r="AD899">
            <v>527.5</v>
          </cell>
          <cell r="BQ899" t="str">
            <v>SunWater Macintyre Brook LB Private diverters</v>
          </cell>
        </row>
        <row r="900">
          <cell r="H900" t="str">
            <v>Variable</v>
          </cell>
          <cell r="I900" t="str">
            <v>Yes</v>
          </cell>
          <cell r="J900" t="str">
            <v>No</v>
          </cell>
          <cell r="K900">
            <v>1000</v>
          </cell>
          <cell r="L900">
            <v>1</v>
          </cell>
          <cell r="AC900">
            <v>4110</v>
          </cell>
          <cell r="AD900">
            <v>4220</v>
          </cell>
          <cell r="BQ900" t="str">
            <v>SunWater Macintyre Brook LB Private diverters</v>
          </cell>
        </row>
        <row r="901">
          <cell r="H901" t="str">
            <v>Variable</v>
          </cell>
          <cell r="I901" t="str">
            <v>Yes</v>
          </cell>
          <cell r="J901" t="str">
            <v>No</v>
          </cell>
          <cell r="K901">
            <v>1000</v>
          </cell>
          <cell r="L901">
            <v>0.5</v>
          </cell>
          <cell r="AC901">
            <v>2055</v>
          </cell>
          <cell r="AD901">
            <v>2110</v>
          </cell>
          <cell r="BQ901" t="str">
            <v>SunWater Macintyre Brook LB Private diverters</v>
          </cell>
        </row>
        <row r="902">
          <cell r="H902" t="str">
            <v>Fixed</v>
          </cell>
          <cell r="I902" t="str">
            <v>Yes</v>
          </cell>
          <cell r="J902" t="str">
            <v>No</v>
          </cell>
          <cell r="K902">
            <v>50</v>
          </cell>
          <cell r="L902">
            <v>1</v>
          </cell>
          <cell r="AC902">
            <v>25289</v>
          </cell>
          <cell r="AD902">
            <v>25716.000000000004</v>
          </cell>
          <cell r="BQ902" t="str">
            <v>SunWater Macintyre Brook UB - High priority Private diverters</v>
          </cell>
        </row>
        <row r="903">
          <cell r="H903" t="str">
            <v>Fixed</v>
          </cell>
          <cell r="I903" t="str">
            <v>Yes</v>
          </cell>
          <cell r="J903" t="str">
            <v>No</v>
          </cell>
          <cell r="K903">
            <v>50</v>
          </cell>
          <cell r="L903">
            <v>0.5</v>
          </cell>
          <cell r="AC903">
            <v>25289</v>
          </cell>
          <cell r="AD903">
            <v>25716.000000000004</v>
          </cell>
          <cell r="BQ903" t="str">
            <v>SunWater Macintyre Brook UB - High priority Private diverters</v>
          </cell>
        </row>
        <row r="904">
          <cell r="H904" t="str">
            <v>Fixed</v>
          </cell>
          <cell r="I904" t="str">
            <v>Yes</v>
          </cell>
          <cell r="J904" t="str">
            <v>No</v>
          </cell>
          <cell r="K904">
            <v>250</v>
          </cell>
          <cell r="L904">
            <v>1</v>
          </cell>
          <cell r="AC904">
            <v>126445</v>
          </cell>
          <cell r="AD904">
            <v>128580.00000000001</v>
          </cell>
          <cell r="BQ904" t="str">
            <v>SunWater Macintyre Brook UB - High priority Private diverters</v>
          </cell>
        </row>
        <row r="905">
          <cell r="H905" t="str">
            <v>Fixed</v>
          </cell>
          <cell r="I905" t="str">
            <v>Yes</v>
          </cell>
          <cell r="J905" t="str">
            <v>No</v>
          </cell>
          <cell r="K905">
            <v>250</v>
          </cell>
          <cell r="L905">
            <v>0.5</v>
          </cell>
          <cell r="AC905">
            <v>126445</v>
          </cell>
          <cell r="AD905">
            <v>128580.00000000001</v>
          </cell>
          <cell r="BQ905" t="str">
            <v>SunWater Macintyre Brook UB - High priority Private diverters</v>
          </cell>
        </row>
        <row r="906">
          <cell r="H906" t="str">
            <v>Fixed</v>
          </cell>
          <cell r="I906" t="str">
            <v>Yes</v>
          </cell>
          <cell r="J906" t="str">
            <v>No</v>
          </cell>
          <cell r="K906">
            <v>1000</v>
          </cell>
          <cell r="L906">
            <v>1</v>
          </cell>
          <cell r="AC906">
            <v>505780</v>
          </cell>
          <cell r="AD906">
            <v>514320.00000000006</v>
          </cell>
          <cell r="BQ906" t="str">
            <v>SunWater Macintyre Brook UB - High priority Private diverters</v>
          </cell>
        </row>
        <row r="907">
          <cell r="H907" t="str">
            <v>Fixed</v>
          </cell>
          <cell r="I907" t="str">
            <v>Yes</v>
          </cell>
          <cell r="J907" t="str">
            <v>No</v>
          </cell>
          <cell r="K907">
            <v>1000</v>
          </cell>
          <cell r="L907">
            <v>0.5</v>
          </cell>
          <cell r="AC907">
            <v>505780</v>
          </cell>
          <cell r="AD907">
            <v>514320.00000000006</v>
          </cell>
          <cell r="BQ907" t="str">
            <v>SunWater Macintyre Brook UB - High priority Private diverters</v>
          </cell>
        </row>
        <row r="908">
          <cell r="H908" t="str">
            <v>Variable</v>
          </cell>
          <cell r="I908" t="str">
            <v>Yes</v>
          </cell>
          <cell r="J908" t="str">
            <v>No</v>
          </cell>
          <cell r="K908">
            <v>50</v>
          </cell>
          <cell r="L908">
            <v>1</v>
          </cell>
          <cell r="AC908">
            <v>204.5</v>
          </cell>
          <cell r="AD908">
            <v>208</v>
          </cell>
          <cell r="BQ908" t="str">
            <v>SunWater Macintyre Brook UB - High priority Private diverters</v>
          </cell>
        </row>
        <row r="909">
          <cell r="H909" t="str">
            <v>Variable</v>
          </cell>
          <cell r="I909" t="str">
            <v>Yes</v>
          </cell>
          <cell r="J909" t="str">
            <v>No</v>
          </cell>
          <cell r="K909">
            <v>50</v>
          </cell>
          <cell r="L909">
            <v>0.5</v>
          </cell>
          <cell r="AC909">
            <v>102.25</v>
          </cell>
          <cell r="AD909">
            <v>104</v>
          </cell>
          <cell r="BQ909" t="str">
            <v>SunWater Macintyre Brook UB - High priority Private diverters</v>
          </cell>
        </row>
        <row r="910">
          <cell r="H910" t="str">
            <v>Variable</v>
          </cell>
          <cell r="I910" t="str">
            <v>Yes</v>
          </cell>
          <cell r="J910" t="str">
            <v>No</v>
          </cell>
          <cell r="K910">
            <v>250</v>
          </cell>
          <cell r="L910">
            <v>1</v>
          </cell>
          <cell r="AC910">
            <v>1022.5</v>
          </cell>
          <cell r="AD910">
            <v>1040</v>
          </cell>
          <cell r="BQ910" t="str">
            <v>SunWater Macintyre Brook UB - High priority Private diverters</v>
          </cell>
        </row>
        <row r="911">
          <cell r="H911" t="str">
            <v>Variable</v>
          </cell>
          <cell r="I911" t="str">
            <v>Yes</v>
          </cell>
          <cell r="J911" t="str">
            <v>No</v>
          </cell>
          <cell r="K911">
            <v>250</v>
          </cell>
          <cell r="L911">
            <v>0.5</v>
          </cell>
          <cell r="AC911">
            <v>511.25</v>
          </cell>
          <cell r="AD911">
            <v>520</v>
          </cell>
          <cell r="BQ911" t="str">
            <v>SunWater Macintyre Brook UB - High priority Private diverters</v>
          </cell>
        </row>
        <row r="912">
          <cell r="H912" t="str">
            <v>Variable</v>
          </cell>
          <cell r="I912" t="str">
            <v>Yes</v>
          </cell>
          <cell r="J912" t="str">
            <v>No</v>
          </cell>
          <cell r="K912">
            <v>1000</v>
          </cell>
          <cell r="L912">
            <v>1</v>
          </cell>
          <cell r="AC912">
            <v>4090</v>
          </cell>
          <cell r="AD912">
            <v>4160</v>
          </cell>
          <cell r="BQ912" t="str">
            <v>SunWater Macintyre Brook UB - High priority Private diverters</v>
          </cell>
        </row>
        <row r="913">
          <cell r="H913" t="str">
            <v>Variable</v>
          </cell>
          <cell r="I913" t="str">
            <v>Yes</v>
          </cell>
          <cell r="J913" t="str">
            <v>No</v>
          </cell>
          <cell r="K913">
            <v>1000</v>
          </cell>
          <cell r="L913">
            <v>0.5</v>
          </cell>
          <cell r="AC913">
            <v>2045</v>
          </cell>
          <cell r="AD913">
            <v>2080</v>
          </cell>
          <cell r="BQ913" t="str">
            <v>SunWater Macintyre Brook UB - High priority Private diverters</v>
          </cell>
        </row>
        <row r="914">
          <cell r="H914" t="str">
            <v>Fixed</v>
          </cell>
          <cell r="I914" t="str">
            <v>Yes</v>
          </cell>
          <cell r="J914" t="str">
            <v>No</v>
          </cell>
          <cell r="K914">
            <v>50</v>
          </cell>
          <cell r="L914">
            <v>1</v>
          </cell>
          <cell r="AC914">
            <v>12629.5</v>
          </cell>
          <cell r="AD914">
            <v>12843</v>
          </cell>
          <cell r="BQ914" t="str">
            <v>SunWater Macintyre Brook UB - Medium priority Private diverters</v>
          </cell>
        </row>
        <row r="915">
          <cell r="H915" t="str">
            <v>Fixed</v>
          </cell>
          <cell r="I915" t="str">
            <v>Yes</v>
          </cell>
          <cell r="J915" t="str">
            <v>No</v>
          </cell>
          <cell r="K915">
            <v>50</v>
          </cell>
          <cell r="L915">
            <v>0.5</v>
          </cell>
          <cell r="AC915">
            <v>12629.5</v>
          </cell>
          <cell r="AD915">
            <v>12843</v>
          </cell>
          <cell r="BQ915" t="str">
            <v>SunWater Macintyre Brook UB - Medium priority Private diverters</v>
          </cell>
        </row>
        <row r="916">
          <cell r="H916" t="str">
            <v>Fixed</v>
          </cell>
          <cell r="I916" t="str">
            <v>Yes</v>
          </cell>
          <cell r="J916" t="str">
            <v>No</v>
          </cell>
          <cell r="K916">
            <v>250</v>
          </cell>
          <cell r="L916">
            <v>1</v>
          </cell>
          <cell r="AC916">
            <v>63147.5</v>
          </cell>
          <cell r="AD916">
            <v>64215</v>
          </cell>
          <cell r="BQ916" t="str">
            <v>SunWater Macintyre Brook UB - Medium priority Private diverters</v>
          </cell>
        </row>
        <row r="917">
          <cell r="H917" t="str">
            <v>Fixed</v>
          </cell>
          <cell r="I917" t="str">
            <v>Yes</v>
          </cell>
          <cell r="J917" t="str">
            <v>No</v>
          </cell>
          <cell r="K917">
            <v>250</v>
          </cell>
          <cell r="L917">
            <v>0.5</v>
          </cell>
          <cell r="AC917">
            <v>63147.5</v>
          </cell>
          <cell r="AD917">
            <v>64215</v>
          </cell>
          <cell r="BQ917" t="str">
            <v>SunWater Macintyre Brook UB - Medium priority Private diverters</v>
          </cell>
        </row>
        <row r="918">
          <cell r="H918" t="str">
            <v>Fixed</v>
          </cell>
          <cell r="I918" t="str">
            <v>Yes</v>
          </cell>
          <cell r="J918" t="str">
            <v>No</v>
          </cell>
          <cell r="K918">
            <v>1000</v>
          </cell>
          <cell r="L918">
            <v>1</v>
          </cell>
          <cell r="AC918">
            <v>252590</v>
          </cell>
          <cell r="AD918">
            <v>256860</v>
          </cell>
          <cell r="BQ918" t="str">
            <v>SunWater Macintyre Brook UB - Medium priority Private diverters</v>
          </cell>
        </row>
        <row r="919">
          <cell r="H919" t="str">
            <v>Fixed</v>
          </cell>
          <cell r="I919" t="str">
            <v>Yes</v>
          </cell>
          <cell r="J919" t="str">
            <v>No</v>
          </cell>
          <cell r="K919">
            <v>1000</v>
          </cell>
          <cell r="L919">
            <v>0.5</v>
          </cell>
          <cell r="AC919">
            <v>252590</v>
          </cell>
          <cell r="AD919">
            <v>256860</v>
          </cell>
          <cell r="BQ919" t="str">
            <v>SunWater Macintyre Brook UB - Medium priority Private diverters</v>
          </cell>
        </row>
        <row r="920">
          <cell r="H920" t="str">
            <v>Variable</v>
          </cell>
          <cell r="I920" t="str">
            <v>Yes</v>
          </cell>
          <cell r="J920" t="str">
            <v>No</v>
          </cell>
          <cell r="K920">
            <v>50</v>
          </cell>
          <cell r="L920">
            <v>1</v>
          </cell>
          <cell r="AC920">
            <v>204.5</v>
          </cell>
          <cell r="AD920">
            <v>208</v>
          </cell>
          <cell r="BQ920" t="str">
            <v>SunWater Macintyre Brook UB - Medium priority Private diverters</v>
          </cell>
        </row>
        <row r="921">
          <cell r="H921" t="str">
            <v>Variable</v>
          </cell>
          <cell r="I921" t="str">
            <v>Yes</v>
          </cell>
          <cell r="J921" t="str">
            <v>No</v>
          </cell>
          <cell r="K921">
            <v>50</v>
          </cell>
          <cell r="L921">
            <v>0.5</v>
          </cell>
          <cell r="AC921">
            <v>102.25</v>
          </cell>
          <cell r="AD921">
            <v>104</v>
          </cell>
          <cell r="BQ921" t="str">
            <v>SunWater Macintyre Brook UB - Medium priority Private diverters</v>
          </cell>
        </row>
        <row r="922">
          <cell r="H922" t="str">
            <v>Variable</v>
          </cell>
          <cell r="I922" t="str">
            <v>Yes</v>
          </cell>
          <cell r="J922" t="str">
            <v>No</v>
          </cell>
          <cell r="K922">
            <v>250</v>
          </cell>
          <cell r="L922">
            <v>1</v>
          </cell>
          <cell r="AC922">
            <v>1022.5</v>
          </cell>
          <cell r="AD922">
            <v>1040</v>
          </cell>
          <cell r="BQ922" t="str">
            <v>SunWater Macintyre Brook UB - Medium priority Private diverters</v>
          </cell>
        </row>
        <row r="923">
          <cell r="H923" t="str">
            <v>Variable</v>
          </cell>
          <cell r="I923" t="str">
            <v>Yes</v>
          </cell>
          <cell r="J923" t="str">
            <v>No</v>
          </cell>
          <cell r="K923">
            <v>250</v>
          </cell>
          <cell r="L923">
            <v>0.5</v>
          </cell>
          <cell r="AC923">
            <v>511.25</v>
          </cell>
          <cell r="AD923">
            <v>520</v>
          </cell>
          <cell r="BQ923" t="str">
            <v>SunWater Macintyre Brook UB - Medium priority Private diverters</v>
          </cell>
        </row>
        <row r="924">
          <cell r="H924" t="str">
            <v>Variable</v>
          </cell>
          <cell r="I924" t="str">
            <v>Yes</v>
          </cell>
          <cell r="J924" t="str">
            <v>No</v>
          </cell>
          <cell r="K924">
            <v>1000</v>
          </cell>
          <cell r="L924">
            <v>1</v>
          </cell>
          <cell r="AC924">
            <v>4090</v>
          </cell>
          <cell r="AD924">
            <v>4160</v>
          </cell>
          <cell r="BQ924" t="str">
            <v>SunWater Macintyre Brook UB - Medium priority Private diverters</v>
          </cell>
        </row>
        <row r="925">
          <cell r="H925" t="str">
            <v>Variable</v>
          </cell>
          <cell r="I925" t="str">
            <v>Yes</v>
          </cell>
          <cell r="J925" t="str">
            <v>No</v>
          </cell>
          <cell r="K925">
            <v>1000</v>
          </cell>
          <cell r="L925">
            <v>0.5</v>
          </cell>
          <cell r="AC925">
            <v>2045</v>
          </cell>
          <cell r="AD925">
            <v>2080</v>
          </cell>
          <cell r="BQ925" t="str">
            <v>SunWater Macintyre Brook UB - Medium priority Private diverters</v>
          </cell>
        </row>
        <row r="926">
          <cell r="H926" t="str">
            <v>Fixed</v>
          </cell>
          <cell r="I926" t="str">
            <v>Yes</v>
          </cell>
          <cell r="J926" t="str">
            <v>No</v>
          </cell>
          <cell r="K926">
            <v>50</v>
          </cell>
          <cell r="L926">
            <v>1</v>
          </cell>
          <cell r="AC926">
            <v>2408</v>
          </cell>
          <cell r="AD926">
            <v>2468.5</v>
          </cell>
          <cell r="BQ926" t="str">
            <v>SunWater Maranoa Weir  Private diverters</v>
          </cell>
        </row>
        <row r="927">
          <cell r="H927" t="str">
            <v>Fixed</v>
          </cell>
          <cell r="I927" t="str">
            <v>Yes</v>
          </cell>
          <cell r="J927" t="str">
            <v>No</v>
          </cell>
          <cell r="K927">
            <v>50</v>
          </cell>
          <cell r="L927">
            <v>0.5</v>
          </cell>
          <cell r="AC927">
            <v>2408</v>
          </cell>
          <cell r="AD927">
            <v>2468.5</v>
          </cell>
          <cell r="BQ927" t="str">
            <v>SunWater Maranoa Weir  Private diverters</v>
          </cell>
        </row>
        <row r="928">
          <cell r="H928" t="str">
            <v>Fixed</v>
          </cell>
          <cell r="I928" t="str">
            <v>Yes</v>
          </cell>
          <cell r="J928" t="str">
            <v>No</v>
          </cell>
          <cell r="K928">
            <v>250</v>
          </cell>
          <cell r="L928">
            <v>1</v>
          </cell>
          <cell r="AC928">
            <v>12040</v>
          </cell>
          <cell r="AD928">
            <v>12342.5</v>
          </cell>
          <cell r="BQ928" t="str">
            <v>SunWater Maranoa Weir  Private diverters</v>
          </cell>
        </row>
        <row r="929">
          <cell r="H929" t="str">
            <v>Fixed</v>
          </cell>
          <cell r="I929" t="str">
            <v>Yes</v>
          </cell>
          <cell r="J929" t="str">
            <v>No</v>
          </cell>
          <cell r="K929">
            <v>250</v>
          </cell>
          <cell r="L929">
            <v>0.5</v>
          </cell>
          <cell r="AC929">
            <v>12040</v>
          </cell>
          <cell r="AD929">
            <v>12342.5</v>
          </cell>
          <cell r="BQ929" t="str">
            <v>SunWater Maranoa Weir  Private diverters</v>
          </cell>
        </row>
        <row r="930">
          <cell r="H930" t="str">
            <v>Fixed</v>
          </cell>
          <cell r="I930" t="str">
            <v>Yes</v>
          </cell>
          <cell r="J930" t="str">
            <v>No</v>
          </cell>
          <cell r="K930">
            <v>1000</v>
          </cell>
          <cell r="L930">
            <v>1</v>
          </cell>
          <cell r="AC930">
            <v>48160</v>
          </cell>
          <cell r="AD930">
            <v>49370</v>
          </cell>
          <cell r="BQ930" t="str">
            <v>SunWater Maranoa Weir  Private diverters</v>
          </cell>
        </row>
        <row r="931">
          <cell r="H931" t="str">
            <v>Fixed</v>
          </cell>
          <cell r="I931" t="str">
            <v>Yes</v>
          </cell>
          <cell r="J931" t="str">
            <v>No</v>
          </cell>
          <cell r="K931">
            <v>1000</v>
          </cell>
          <cell r="L931">
            <v>0.5</v>
          </cell>
          <cell r="AC931">
            <v>48160</v>
          </cell>
          <cell r="AD931">
            <v>49370</v>
          </cell>
          <cell r="BQ931" t="str">
            <v>SunWater Maranoa Weir  Private diverters</v>
          </cell>
        </row>
        <row r="932">
          <cell r="H932" t="str">
            <v>Variable</v>
          </cell>
          <cell r="I932" t="str">
            <v>Yes</v>
          </cell>
          <cell r="J932" t="str">
            <v>No</v>
          </cell>
          <cell r="K932">
            <v>50</v>
          </cell>
          <cell r="L932">
            <v>1</v>
          </cell>
          <cell r="AC932">
            <v>2944.5</v>
          </cell>
          <cell r="AD932">
            <v>3018</v>
          </cell>
          <cell r="BQ932" t="str">
            <v>SunWater Maranoa Weir  Private diverters</v>
          </cell>
        </row>
        <row r="933">
          <cell r="H933" t="str">
            <v>Variable</v>
          </cell>
          <cell r="I933" t="str">
            <v>Yes</v>
          </cell>
          <cell r="J933" t="str">
            <v>No</v>
          </cell>
          <cell r="K933">
            <v>50</v>
          </cell>
          <cell r="L933">
            <v>0.5</v>
          </cell>
          <cell r="AC933">
            <v>1472.25</v>
          </cell>
          <cell r="AD933">
            <v>1509</v>
          </cell>
          <cell r="BQ933" t="str">
            <v>SunWater Maranoa Weir  Private diverters</v>
          </cell>
        </row>
        <row r="934">
          <cell r="H934" t="str">
            <v>Variable</v>
          </cell>
          <cell r="I934" t="str">
            <v>Yes</v>
          </cell>
          <cell r="J934" t="str">
            <v>No</v>
          </cell>
          <cell r="K934">
            <v>250</v>
          </cell>
          <cell r="L934">
            <v>1</v>
          </cell>
          <cell r="AC934">
            <v>14722.5</v>
          </cell>
          <cell r="AD934">
            <v>15090</v>
          </cell>
          <cell r="BQ934" t="str">
            <v>SunWater Maranoa Weir  Private diverters</v>
          </cell>
        </row>
        <row r="935">
          <cell r="H935" t="str">
            <v>Variable</v>
          </cell>
          <cell r="I935" t="str">
            <v>Yes</v>
          </cell>
          <cell r="J935" t="str">
            <v>No</v>
          </cell>
          <cell r="K935">
            <v>250</v>
          </cell>
          <cell r="L935">
            <v>0.5</v>
          </cell>
          <cell r="AC935">
            <v>7361.25</v>
          </cell>
          <cell r="AD935">
            <v>7545</v>
          </cell>
          <cell r="BQ935" t="str">
            <v>SunWater Maranoa Weir  Private diverters</v>
          </cell>
        </row>
        <row r="936">
          <cell r="H936" t="str">
            <v>Variable</v>
          </cell>
          <cell r="I936" t="str">
            <v>Yes</v>
          </cell>
          <cell r="J936" t="str">
            <v>No</v>
          </cell>
          <cell r="K936">
            <v>1000</v>
          </cell>
          <cell r="L936">
            <v>1</v>
          </cell>
          <cell r="AC936">
            <v>58890</v>
          </cell>
          <cell r="AD936">
            <v>60360</v>
          </cell>
          <cell r="BQ936" t="str">
            <v>SunWater Maranoa Weir  Private diverters</v>
          </cell>
        </row>
        <row r="937">
          <cell r="H937" t="str">
            <v>Variable</v>
          </cell>
          <cell r="I937" t="str">
            <v>Yes</v>
          </cell>
          <cell r="J937" t="str">
            <v>No</v>
          </cell>
          <cell r="K937">
            <v>1000</v>
          </cell>
          <cell r="L937">
            <v>0.5</v>
          </cell>
          <cell r="AC937">
            <v>29445</v>
          </cell>
          <cell r="AD937">
            <v>30180</v>
          </cell>
          <cell r="BQ937" t="str">
            <v>SunWater Maranoa Weir  Private diverters</v>
          </cell>
        </row>
        <row r="938">
          <cell r="H938" t="str">
            <v>Fixed</v>
          </cell>
          <cell r="I938" t="str">
            <v>Yes</v>
          </cell>
          <cell r="J938" t="str">
            <v>No</v>
          </cell>
          <cell r="K938">
            <v>50</v>
          </cell>
          <cell r="L938">
            <v>1</v>
          </cell>
          <cell r="AC938">
            <v>992.50000000000011</v>
          </cell>
          <cell r="AD938">
            <v>1017.5000000000001</v>
          </cell>
          <cell r="BQ938" t="str">
            <v>SunWater St George LB - Beardmore, Balonne or Thuraggi Private diverters</v>
          </cell>
        </row>
        <row r="939">
          <cell r="H939" t="str">
            <v>Fixed</v>
          </cell>
          <cell r="I939" t="str">
            <v>Yes</v>
          </cell>
          <cell r="J939" t="str">
            <v>No</v>
          </cell>
          <cell r="K939">
            <v>50</v>
          </cell>
          <cell r="L939">
            <v>0.5</v>
          </cell>
          <cell r="AC939">
            <v>992.50000000000011</v>
          </cell>
          <cell r="AD939">
            <v>1017.5000000000001</v>
          </cell>
          <cell r="BQ939" t="str">
            <v>SunWater St George LB - Beardmore, Balonne or Thuraggi Private diverters</v>
          </cell>
        </row>
        <row r="940">
          <cell r="H940" t="str">
            <v>Fixed</v>
          </cell>
          <cell r="I940" t="str">
            <v>Yes</v>
          </cell>
          <cell r="J940" t="str">
            <v>No</v>
          </cell>
          <cell r="K940">
            <v>250</v>
          </cell>
          <cell r="L940">
            <v>1</v>
          </cell>
          <cell r="AC940">
            <v>4962.5</v>
          </cell>
          <cell r="AD940">
            <v>5087.5</v>
          </cell>
          <cell r="BQ940" t="str">
            <v>SunWater St George LB - Beardmore, Balonne or Thuraggi Private diverters</v>
          </cell>
        </row>
        <row r="941">
          <cell r="H941" t="str">
            <v>Fixed</v>
          </cell>
          <cell r="I941" t="str">
            <v>Yes</v>
          </cell>
          <cell r="J941" t="str">
            <v>No</v>
          </cell>
          <cell r="K941">
            <v>250</v>
          </cell>
          <cell r="L941">
            <v>0.5</v>
          </cell>
          <cell r="AC941">
            <v>4962.5</v>
          </cell>
          <cell r="AD941">
            <v>5087.5</v>
          </cell>
          <cell r="BQ941" t="str">
            <v>SunWater St George LB - Beardmore, Balonne or Thuraggi Private diverters</v>
          </cell>
        </row>
        <row r="942">
          <cell r="H942" t="str">
            <v>Fixed</v>
          </cell>
          <cell r="I942" t="str">
            <v>Yes</v>
          </cell>
          <cell r="J942" t="str">
            <v>No</v>
          </cell>
          <cell r="K942">
            <v>1000</v>
          </cell>
          <cell r="L942">
            <v>1</v>
          </cell>
          <cell r="AC942">
            <v>19850</v>
          </cell>
          <cell r="AD942">
            <v>20350</v>
          </cell>
          <cell r="BQ942" t="str">
            <v>SunWater St George LB - Beardmore, Balonne or Thuraggi Private diverters</v>
          </cell>
        </row>
        <row r="943">
          <cell r="H943" t="str">
            <v>Fixed</v>
          </cell>
          <cell r="I943" t="str">
            <v>Yes</v>
          </cell>
          <cell r="J943" t="str">
            <v>No</v>
          </cell>
          <cell r="K943">
            <v>1000</v>
          </cell>
          <cell r="L943">
            <v>0.5</v>
          </cell>
          <cell r="AC943">
            <v>19850</v>
          </cell>
          <cell r="AD943">
            <v>20350</v>
          </cell>
          <cell r="BQ943" t="str">
            <v>SunWater St George LB - Beardmore, Balonne or Thuraggi Private diverters</v>
          </cell>
        </row>
        <row r="944">
          <cell r="H944" t="str">
            <v>Variable</v>
          </cell>
          <cell r="I944" t="str">
            <v>Yes</v>
          </cell>
          <cell r="J944" t="str">
            <v>No</v>
          </cell>
          <cell r="K944">
            <v>50</v>
          </cell>
          <cell r="L944">
            <v>1</v>
          </cell>
          <cell r="AC944">
            <v>62.5</v>
          </cell>
          <cell r="AD944">
            <v>64</v>
          </cell>
          <cell r="BQ944" t="str">
            <v>SunWater St George LB - Beardmore, Balonne or Thuraggi Private diverters</v>
          </cell>
        </row>
        <row r="945">
          <cell r="H945" t="str">
            <v>Variable</v>
          </cell>
          <cell r="I945" t="str">
            <v>Yes</v>
          </cell>
          <cell r="J945" t="str">
            <v>No</v>
          </cell>
          <cell r="K945">
            <v>50</v>
          </cell>
          <cell r="L945">
            <v>0.5</v>
          </cell>
          <cell r="AC945">
            <v>31.25</v>
          </cell>
          <cell r="AD945">
            <v>32</v>
          </cell>
          <cell r="BQ945" t="str">
            <v>SunWater St George LB - Beardmore, Balonne or Thuraggi Private diverters</v>
          </cell>
        </row>
        <row r="946">
          <cell r="H946" t="str">
            <v>Variable</v>
          </cell>
          <cell r="I946" t="str">
            <v>Yes</v>
          </cell>
          <cell r="J946" t="str">
            <v>No</v>
          </cell>
          <cell r="K946">
            <v>250</v>
          </cell>
          <cell r="L946">
            <v>1</v>
          </cell>
          <cell r="AC946">
            <v>312.5</v>
          </cell>
          <cell r="AD946">
            <v>320</v>
          </cell>
          <cell r="BQ946" t="str">
            <v>SunWater St George LB - Beardmore, Balonne or Thuraggi Private diverters</v>
          </cell>
        </row>
        <row r="947">
          <cell r="H947" t="str">
            <v>Variable</v>
          </cell>
          <cell r="I947" t="str">
            <v>Yes</v>
          </cell>
          <cell r="J947" t="str">
            <v>No</v>
          </cell>
          <cell r="K947">
            <v>250</v>
          </cell>
          <cell r="L947">
            <v>0.5</v>
          </cell>
          <cell r="AC947">
            <v>156.25</v>
          </cell>
          <cell r="AD947">
            <v>160</v>
          </cell>
          <cell r="BQ947" t="str">
            <v>SunWater St George LB - Beardmore, Balonne or Thuraggi Private diverters</v>
          </cell>
        </row>
        <row r="948">
          <cell r="H948" t="str">
            <v>Variable</v>
          </cell>
          <cell r="I948" t="str">
            <v>Yes</v>
          </cell>
          <cell r="J948" t="str">
            <v>No</v>
          </cell>
          <cell r="K948">
            <v>1000</v>
          </cell>
          <cell r="L948">
            <v>1</v>
          </cell>
          <cell r="AC948">
            <v>1250</v>
          </cell>
          <cell r="AD948">
            <v>1280</v>
          </cell>
          <cell r="BQ948" t="str">
            <v>SunWater St George LB - Beardmore, Balonne or Thuraggi Private diverters</v>
          </cell>
        </row>
        <row r="949">
          <cell r="H949" t="str">
            <v>Variable</v>
          </cell>
          <cell r="I949" t="str">
            <v>Yes</v>
          </cell>
          <cell r="J949" t="str">
            <v>No</v>
          </cell>
          <cell r="K949">
            <v>1000</v>
          </cell>
          <cell r="L949">
            <v>0.5</v>
          </cell>
          <cell r="AC949">
            <v>625</v>
          </cell>
          <cell r="AD949">
            <v>640</v>
          </cell>
          <cell r="BQ949" t="str">
            <v>SunWater St George LB - Beardmore, Balonne or Thuraggi Private diverters</v>
          </cell>
        </row>
        <row r="950">
          <cell r="H950" t="str">
            <v>Fixed</v>
          </cell>
          <cell r="I950" t="str">
            <v>Yes</v>
          </cell>
          <cell r="J950" t="str">
            <v>No</v>
          </cell>
          <cell r="K950">
            <v>50</v>
          </cell>
          <cell r="L950">
            <v>1</v>
          </cell>
          <cell r="AC950">
            <v>5194</v>
          </cell>
          <cell r="AD950">
            <v>5281.5</v>
          </cell>
          <cell r="BQ950" t="str">
            <v>SunWater St George UB River - Medium priority Private diverters</v>
          </cell>
        </row>
        <row r="951">
          <cell r="H951" t="str">
            <v>Fixed</v>
          </cell>
          <cell r="I951" t="str">
            <v>Yes</v>
          </cell>
          <cell r="J951" t="str">
            <v>No</v>
          </cell>
          <cell r="K951">
            <v>50</v>
          </cell>
          <cell r="L951">
            <v>0.5</v>
          </cell>
          <cell r="AC951">
            <v>5194</v>
          </cell>
          <cell r="AD951">
            <v>5281.5</v>
          </cell>
          <cell r="BQ951" t="str">
            <v>SunWater St George UB River - Medium priority Private diverters</v>
          </cell>
        </row>
        <row r="952">
          <cell r="H952" t="str">
            <v>Fixed</v>
          </cell>
          <cell r="I952" t="str">
            <v>Yes</v>
          </cell>
          <cell r="J952" t="str">
            <v>No</v>
          </cell>
          <cell r="K952">
            <v>250</v>
          </cell>
          <cell r="L952">
            <v>1</v>
          </cell>
          <cell r="AC952">
            <v>25970</v>
          </cell>
          <cell r="AD952">
            <v>26407.5</v>
          </cell>
          <cell r="BQ952" t="str">
            <v>SunWater St George UB River - Medium priority Private diverters</v>
          </cell>
        </row>
        <row r="953">
          <cell r="H953" t="str">
            <v>Fixed</v>
          </cell>
          <cell r="I953" t="str">
            <v>Yes</v>
          </cell>
          <cell r="J953" t="str">
            <v>No</v>
          </cell>
          <cell r="K953">
            <v>250</v>
          </cell>
          <cell r="L953">
            <v>0.5</v>
          </cell>
          <cell r="AC953">
            <v>25970</v>
          </cell>
          <cell r="AD953">
            <v>26407.5</v>
          </cell>
          <cell r="BQ953" t="str">
            <v>SunWater St George UB River - Medium priority Private diverters</v>
          </cell>
        </row>
        <row r="954">
          <cell r="H954" t="str">
            <v>Fixed</v>
          </cell>
          <cell r="I954" t="str">
            <v>Yes</v>
          </cell>
          <cell r="J954" t="str">
            <v>No</v>
          </cell>
          <cell r="K954">
            <v>1000</v>
          </cell>
          <cell r="L954">
            <v>1</v>
          </cell>
          <cell r="AC954">
            <v>103880</v>
          </cell>
          <cell r="AD954">
            <v>105630</v>
          </cell>
          <cell r="BQ954" t="str">
            <v>SunWater St George UB River - Medium priority Private diverters</v>
          </cell>
        </row>
        <row r="955">
          <cell r="H955" t="str">
            <v>Fixed</v>
          </cell>
          <cell r="I955" t="str">
            <v>Yes</v>
          </cell>
          <cell r="J955" t="str">
            <v>No</v>
          </cell>
          <cell r="K955">
            <v>1000</v>
          </cell>
          <cell r="L955">
            <v>0.5</v>
          </cell>
          <cell r="AC955">
            <v>103880</v>
          </cell>
          <cell r="AD955">
            <v>105630</v>
          </cell>
          <cell r="BQ955" t="str">
            <v>SunWater St George UB River - Medium priority Private diverters</v>
          </cell>
        </row>
        <row r="956">
          <cell r="H956" t="str">
            <v>Variable</v>
          </cell>
          <cell r="I956" t="str">
            <v>Yes</v>
          </cell>
          <cell r="J956" t="str">
            <v>No</v>
          </cell>
          <cell r="K956">
            <v>50</v>
          </cell>
          <cell r="L956">
            <v>1</v>
          </cell>
          <cell r="AC956">
            <v>62</v>
          </cell>
          <cell r="AD956">
            <v>63</v>
          </cell>
          <cell r="BQ956" t="str">
            <v>SunWater St George UB River - Medium priority Private diverters</v>
          </cell>
        </row>
        <row r="957">
          <cell r="H957" t="str">
            <v>Variable</v>
          </cell>
          <cell r="I957" t="str">
            <v>Yes</v>
          </cell>
          <cell r="J957" t="str">
            <v>No</v>
          </cell>
          <cell r="K957">
            <v>50</v>
          </cell>
          <cell r="L957">
            <v>0.5</v>
          </cell>
          <cell r="AC957">
            <v>31</v>
          </cell>
          <cell r="AD957">
            <v>31.5</v>
          </cell>
          <cell r="BQ957" t="str">
            <v>SunWater St George UB River - Medium priority Private diverters</v>
          </cell>
        </row>
        <row r="958">
          <cell r="H958" t="str">
            <v>Variable</v>
          </cell>
          <cell r="I958" t="str">
            <v>Yes</v>
          </cell>
          <cell r="J958" t="str">
            <v>No</v>
          </cell>
          <cell r="K958">
            <v>250</v>
          </cell>
          <cell r="L958">
            <v>1</v>
          </cell>
          <cell r="AC958">
            <v>310</v>
          </cell>
          <cell r="AD958">
            <v>315</v>
          </cell>
          <cell r="BQ958" t="str">
            <v>SunWater St George UB River - Medium priority Private diverters</v>
          </cell>
        </row>
        <row r="959">
          <cell r="H959" t="str">
            <v>Variable</v>
          </cell>
          <cell r="I959" t="str">
            <v>Yes</v>
          </cell>
          <cell r="J959" t="str">
            <v>No</v>
          </cell>
          <cell r="K959">
            <v>250</v>
          </cell>
          <cell r="L959">
            <v>0.5</v>
          </cell>
          <cell r="AC959">
            <v>155</v>
          </cell>
          <cell r="AD959">
            <v>157.5</v>
          </cell>
          <cell r="BQ959" t="str">
            <v>SunWater St George UB River - Medium priority Private diverters</v>
          </cell>
        </row>
        <row r="960">
          <cell r="H960" t="str">
            <v>Variable</v>
          </cell>
          <cell r="I960" t="str">
            <v>Yes</v>
          </cell>
          <cell r="J960" t="str">
            <v>No</v>
          </cell>
          <cell r="K960">
            <v>1000</v>
          </cell>
          <cell r="L960">
            <v>1</v>
          </cell>
          <cell r="AC960">
            <v>1240</v>
          </cell>
          <cell r="AD960">
            <v>1260</v>
          </cell>
          <cell r="BQ960" t="str">
            <v>SunWater St George UB River - Medium priority Private diverters</v>
          </cell>
        </row>
        <row r="961">
          <cell r="H961" t="str">
            <v>Variable</v>
          </cell>
          <cell r="I961" t="str">
            <v>Yes</v>
          </cell>
          <cell r="J961" t="str">
            <v>No</v>
          </cell>
          <cell r="K961">
            <v>1000</v>
          </cell>
          <cell r="L961">
            <v>0.5</v>
          </cell>
          <cell r="AC961">
            <v>620</v>
          </cell>
          <cell r="AD961">
            <v>630</v>
          </cell>
          <cell r="BQ961" t="str">
            <v>SunWater St George UB River - Medium priority Private diverters</v>
          </cell>
        </row>
        <row r="962">
          <cell r="H962" t="str">
            <v>Fixed</v>
          </cell>
          <cell r="I962" t="str">
            <v>Yes</v>
          </cell>
          <cell r="J962" t="str">
            <v>No</v>
          </cell>
          <cell r="K962">
            <v>50</v>
          </cell>
          <cell r="L962">
            <v>1</v>
          </cell>
          <cell r="AC962">
            <v>2158</v>
          </cell>
          <cell r="AD962">
            <v>2212</v>
          </cell>
          <cell r="BQ962" t="str">
            <v>SunWater Upper Condamine LB - North Branch Private diverters</v>
          </cell>
        </row>
        <row r="963">
          <cell r="H963" t="str">
            <v>Fixed</v>
          </cell>
          <cell r="I963" t="str">
            <v>Yes</v>
          </cell>
          <cell r="J963" t="str">
            <v>No</v>
          </cell>
          <cell r="K963">
            <v>50</v>
          </cell>
          <cell r="L963">
            <v>0.5</v>
          </cell>
          <cell r="AC963">
            <v>2158</v>
          </cell>
          <cell r="AD963">
            <v>2212</v>
          </cell>
          <cell r="BQ963" t="str">
            <v>SunWater Upper Condamine LB - North Branch Private diverters</v>
          </cell>
        </row>
        <row r="964">
          <cell r="H964" t="str">
            <v>Fixed</v>
          </cell>
          <cell r="I964" t="str">
            <v>Yes</v>
          </cell>
          <cell r="J964" t="str">
            <v>No</v>
          </cell>
          <cell r="K964">
            <v>250</v>
          </cell>
          <cell r="L964">
            <v>1</v>
          </cell>
          <cell r="AC964">
            <v>10790</v>
          </cell>
          <cell r="AD964">
            <v>11060</v>
          </cell>
          <cell r="BQ964" t="str">
            <v>SunWater Upper Condamine LB - North Branch Private diverters</v>
          </cell>
        </row>
        <row r="965">
          <cell r="H965" t="str">
            <v>Fixed</v>
          </cell>
          <cell r="I965" t="str">
            <v>Yes</v>
          </cell>
          <cell r="J965" t="str">
            <v>No</v>
          </cell>
          <cell r="K965">
            <v>250</v>
          </cell>
          <cell r="L965">
            <v>0.5</v>
          </cell>
          <cell r="AC965">
            <v>10790</v>
          </cell>
          <cell r="AD965">
            <v>11060</v>
          </cell>
          <cell r="BQ965" t="str">
            <v>SunWater Upper Condamine LB - North Branch Private diverters</v>
          </cell>
        </row>
        <row r="966">
          <cell r="H966" t="str">
            <v>Fixed</v>
          </cell>
          <cell r="I966" t="str">
            <v>Yes</v>
          </cell>
          <cell r="J966" t="str">
            <v>No</v>
          </cell>
          <cell r="K966">
            <v>1000</v>
          </cell>
          <cell r="L966">
            <v>1</v>
          </cell>
          <cell r="AC966">
            <v>43160</v>
          </cell>
          <cell r="AD966">
            <v>44240</v>
          </cell>
          <cell r="BQ966" t="str">
            <v>SunWater Upper Condamine LB - North Branch Private diverters</v>
          </cell>
        </row>
        <row r="967">
          <cell r="H967" t="str">
            <v>Fixed</v>
          </cell>
          <cell r="I967" t="str">
            <v>Yes</v>
          </cell>
          <cell r="J967" t="str">
            <v>No</v>
          </cell>
          <cell r="K967">
            <v>1000</v>
          </cell>
          <cell r="L967">
            <v>0.5</v>
          </cell>
          <cell r="AC967">
            <v>43160</v>
          </cell>
          <cell r="AD967">
            <v>44240</v>
          </cell>
          <cell r="BQ967" t="str">
            <v>SunWater Upper Condamine LB - North Branch Private diverters</v>
          </cell>
        </row>
        <row r="968">
          <cell r="H968" t="str">
            <v>Variable</v>
          </cell>
          <cell r="I968" t="str">
            <v>Yes</v>
          </cell>
          <cell r="J968" t="str">
            <v>No</v>
          </cell>
          <cell r="K968">
            <v>50</v>
          </cell>
          <cell r="L968">
            <v>1</v>
          </cell>
          <cell r="AC968">
            <v>688.5</v>
          </cell>
          <cell r="AD968">
            <v>705.5</v>
          </cell>
          <cell r="BQ968" t="str">
            <v>SunWater Upper Condamine LB - North Branch Private diverters</v>
          </cell>
        </row>
        <row r="969">
          <cell r="H969" t="str">
            <v>Variable</v>
          </cell>
          <cell r="I969" t="str">
            <v>Yes</v>
          </cell>
          <cell r="J969" t="str">
            <v>No</v>
          </cell>
          <cell r="K969">
            <v>50</v>
          </cell>
          <cell r="L969">
            <v>0.5</v>
          </cell>
          <cell r="AC969">
            <v>344.25</v>
          </cell>
          <cell r="AD969">
            <v>352.75</v>
          </cell>
          <cell r="BQ969" t="str">
            <v>SunWater Upper Condamine LB - North Branch Private diverters</v>
          </cell>
        </row>
        <row r="970">
          <cell r="H970" t="str">
            <v>Variable</v>
          </cell>
          <cell r="I970" t="str">
            <v>Yes</v>
          </cell>
          <cell r="J970" t="str">
            <v>No</v>
          </cell>
          <cell r="K970">
            <v>250</v>
          </cell>
          <cell r="L970">
            <v>1</v>
          </cell>
          <cell r="AC970">
            <v>3442.5</v>
          </cell>
          <cell r="AD970">
            <v>3527.5</v>
          </cell>
          <cell r="BQ970" t="str">
            <v>SunWater Upper Condamine LB - North Branch Private diverters</v>
          </cell>
        </row>
        <row r="971">
          <cell r="H971" t="str">
            <v>Variable</v>
          </cell>
          <cell r="I971" t="str">
            <v>Yes</v>
          </cell>
          <cell r="J971" t="str">
            <v>No</v>
          </cell>
          <cell r="K971">
            <v>250</v>
          </cell>
          <cell r="L971">
            <v>0.5</v>
          </cell>
          <cell r="AC971">
            <v>1721.25</v>
          </cell>
          <cell r="AD971">
            <v>1763.75</v>
          </cell>
          <cell r="BQ971" t="str">
            <v>SunWater Upper Condamine LB - North Branch Private diverters</v>
          </cell>
        </row>
        <row r="972">
          <cell r="H972" t="str">
            <v>Variable</v>
          </cell>
          <cell r="I972" t="str">
            <v>Yes</v>
          </cell>
          <cell r="J972" t="str">
            <v>No</v>
          </cell>
          <cell r="K972">
            <v>1000</v>
          </cell>
          <cell r="L972">
            <v>1</v>
          </cell>
          <cell r="AC972">
            <v>13770</v>
          </cell>
          <cell r="AD972">
            <v>14110</v>
          </cell>
          <cell r="BQ972" t="str">
            <v>SunWater Upper Condamine LB - North Branch Private diverters</v>
          </cell>
        </row>
        <row r="973">
          <cell r="H973" t="str">
            <v>Variable</v>
          </cell>
          <cell r="I973" t="str">
            <v>Yes</v>
          </cell>
          <cell r="J973" t="str">
            <v>No</v>
          </cell>
          <cell r="K973">
            <v>1000</v>
          </cell>
          <cell r="L973">
            <v>0.5</v>
          </cell>
          <cell r="AC973">
            <v>6885</v>
          </cell>
          <cell r="AD973">
            <v>7055</v>
          </cell>
          <cell r="BQ973" t="str">
            <v>SunWater Upper Condamine LB - North Branch Private diverters</v>
          </cell>
        </row>
        <row r="974">
          <cell r="H974" t="str">
            <v>Fixed</v>
          </cell>
          <cell r="I974" t="str">
            <v>Yes</v>
          </cell>
          <cell r="J974" t="str">
            <v>No</v>
          </cell>
          <cell r="K974">
            <v>50</v>
          </cell>
          <cell r="L974">
            <v>1</v>
          </cell>
          <cell r="AC974">
            <v>609</v>
          </cell>
          <cell r="AD974">
            <v>624</v>
          </cell>
          <cell r="BQ974" t="str">
            <v>SunWater Upper Condamine LB - North Branch Risk A Private diverters</v>
          </cell>
        </row>
        <row r="975">
          <cell r="H975" t="str">
            <v>Fixed</v>
          </cell>
          <cell r="I975" t="str">
            <v>Yes</v>
          </cell>
          <cell r="J975" t="str">
            <v>No</v>
          </cell>
          <cell r="K975">
            <v>50</v>
          </cell>
          <cell r="L975">
            <v>0.5</v>
          </cell>
          <cell r="AC975">
            <v>609</v>
          </cell>
          <cell r="AD975">
            <v>624</v>
          </cell>
          <cell r="BQ975" t="str">
            <v>SunWater Upper Condamine LB - North Branch Risk A Private diverters</v>
          </cell>
        </row>
        <row r="976">
          <cell r="H976" t="str">
            <v>Fixed</v>
          </cell>
          <cell r="I976" t="str">
            <v>Yes</v>
          </cell>
          <cell r="J976" t="str">
            <v>No</v>
          </cell>
          <cell r="K976">
            <v>250</v>
          </cell>
          <cell r="L976">
            <v>1</v>
          </cell>
          <cell r="AC976">
            <v>3045</v>
          </cell>
          <cell r="AD976">
            <v>3120</v>
          </cell>
          <cell r="BQ976" t="str">
            <v>SunWater Upper Condamine LB - North Branch Risk A Private diverters</v>
          </cell>
        </row>
        <row r="977">
          <cell r="H977" t="str">
            <v>Fixed</v>
          </cell>
          <cell r="I977" t="str">
            <v>Yes</v>
          </cell>
          <cell r="J977" t="str">
            <v>No</v>
          </cell>
          <cell r="K977">
            <v>250</v>
          </cell>
          <cell r="L977">
            <v>0.5</v>
          </cell>
          <cell r="AC977">
            <v>3045</v>
          </cell>
          <cell r="AD977">
            <v>3120</v>
          </cell>
          <cell r="BQ977" t="str">
            <v>SunWater Upper Condamine LB - North Branch Risk A Private diverters</v>
          </cell>
        </row>
        <row r="978">
          <cell r="H978" t="str">
            <v>Fixed</v>
          </cell>
          <cell r="I978" t="str">
            <v>Yes</v>
          </cell>
          <cell r="J978" t="str">
            <v>No</v>
          </cell>
          <cell r="K978">
            <v>1000</v>
          </cell>
          <cell r="L978">
            <v>1</v>
          </cell>
          <cell r="AC978">
            <v>12180</v>
          </cell>
          <cell r="AD978">
            <v>12480</v>
          </cell>
          <cell r="BQ978" t="str">
            <v>SunWater Upper Condamine LB - North Branch Risk A Private diverters</v>
          </cell>
        </row>
        <row r="979">
          <cell r="H979" t="str">
            <v>Fixed</v>
          </cell>
          <cell r="I979" t="str">
            <v>Yes</v>
          </cell>
          <cell r="J979" t="str">
            <v>No</v>
          </cell>
          <cell r="K979">
            <v>1000</v>
          </cell>
          <cell r="L979">
            <v>0.5</v>
          </cell>
          <cell r="AC979">
            <v>12180</v>
          </cell>
          <cell r="AD979">
            <v>12480</v>
          </cell>
          <cell r="BQ979" t="str">
            <v>SunWater Upper Condamine LB - North Branch Risk A Private diverters</v>
          </cell>
        </row>
        <row r="980">
          <cell r="H980" t="str">
            <v>Variable</v>
          </cell>
          <cell r="I980" t="str">
            <v>Yes</v>
          </cell>
          <cell r="J980" t="str">
            <v>No</v>
          </cell>
          <cell r="K980">
            <v>50</v>
          </cell>
          <cell r="L980">
            <v>1</v>
          </cell>
          <cell r="AC980">
            <v>688.5</v>
          </cell>
          <cell r="AD980">
            <v>705.5</v>
          </cell>
          <cell r="BQ980" t="str">
            <v>SunWater Upper Condamine LB - North Branch Risk A Private diverters</v>
          </cell>
        </row>
        <row r="981">
          <cell r="H981" t="str">
            <v>Variable</v>
          </cell>
          <cell r="I981" t="str">
            <v>Yes</v>
          </cell>
          <cell r="J981" t="str">
            <v>No</v>
          </cell>
          <cell r="K981">
            <v>50</v>
          </cell>
          <cell r="L981">
            <v>0.5</v>
          </cell>
          <cell r="AC981">
            <v>344.25</v>
          </cell>
          <cell r="AD981">
            <v>352.75</v>
          </cell>
          <cell r="BQ981" t="str">
            <v>SunWater Upper Condamine LB - North Branch Risk A Private diverters</v>
          </cell>
        </row>
        <row r="982">
          <cell r="H982" t="str">
            <v>Variable</v>
          </cell>
          <cell r="I982" t="str">
            <v>Yes</v>
          </cell>
          <cell r="J982" t="str">
            <v>No</v>
          </cell>
          <cell r="K982">
            <v>250</v>
          </cell>
          <cell r="L982">
            <v>1</v>
          </cell>
          <cell r="AC982">
            <v>3442.5</v>
          </cell>
          <cell r="AD982">
            <v>3527.5</v>
          </cell>
          <cell r="BQ982" t="str">
            <v>SunWater Upper Condamine LB - North Branch Risk A Private diverters</v>
          </cell>
        </row>
        <row r="983">
          <cell r="H983" t="str">
            <v>Variable</v>
          </cell>
          <cell r="I983" t="str">
            <v>Yes</v>
          </cell>
          <cell r="J983" t="str">
            <v>No</v>
          </cell>
          <cell r="K983">
            <v>250</v>
          </cell>
          <cell r="L983">
            <v>0.5</v>
          </cell>
          <cell r="AC983">
            <v>1721.25</v>
          </cell>
          <cell r="AD983">
            <v>1763.75</v>
          </cell>
          <cell r="BQ983" t="str">
            <v>SunWater Upper Condamine LB - North Branch Risk A Private diverters</v>
          </cell>
        </row>
        <row r="984">
          <cell r="H984" t="str">
            <v>Variable</v>
          </cell>
          <cell r="I984" t="str">
            <v>Yes</v>
          </cell>
          <cell r="J984" t="str">
            <v>No</v>
          </cell>
          <cell r="K984">
            <v>1000</v>
          </cell>
          <cell r="L984">
            <v>1</v>
          </cell>
          <cell r="AC984">
            <v>13770</v>
          </cell>
          <cell r="AD984">
            <v>14110</v>
          </cell>
          <cell r="BQ984" t="str">
            <v>SunWater Upper Condamine LB - North Branch Risk A Private diverters</v>
          </cell>
        </row>
        <row r="985">
          <cell r="H985" t="str">
            <v>Variable</v>
          </cell>
          <cell r="I985" t="str">
            <v>Yes</v>
          </cell>
          <cell r="J985" t="str">
            <v>No</v>
          </cell>
          <cell r="K985">
            <v>1000</v>
          </cell>
          <cell r="L985">
            <v>0.5</v>
          </cell>
          <cell r="AC985">
            <v>6885</v>
          </cell>
          <cell r="AD985">
            <v>7055</v>
          </cell>
          <cell r="BQ985" t="str">
            <v>SunWater Upper Condamine LB - North Branch Risk A Private diverters</v>
          </cell>
        </row>
        <row r="986">
          <cell r="H986" t="str">
            <v>Fixed</v>
          </cell>
          <cell r="I986" t="str">
            <v>Yes</v>
          </cell>
          <cell r="J986" t="str">
            <v>No</v>
          </cell>
          <cell r="K986">
            <v>50</v>
          </cell>
          <cell r="L986">
            <v>1</v>
          </cell>
          <cell r="AC986">
            <v>1541.5</v>
          </cell>
          <cell r="AD986">
            <v>1580</v>
          </cell>
          <cell r="BQ986" t="str">
            <v>SunWater Upper Condamine LB - Sandy Creek or Condamine River Private diverters</v>
          </cell>
        </row>
        <row r="987">
          <cell r="H987" t="str">
            <v>Fixed</v>
          </cell>
          <cell r="I987" t="str">
            <v>Yes</v>
          </cell>
          <cell r="J987" t="str">
            <v>No</v>
          </cell>
          <cell r="K987">
            <v>50</v>
          </cell>
          <cell r="L987">
            <v>0.5</v>
          </cell>
          <cell r="AC987">
            <v>1541.5</v>
          </cell>
          <cell r="AD987">
            <v>1580</v>
          </cell>
          <cell r="BQ987" t="str">
            <v>SunWater Upper Condamine LB - Sandy Creek or Condamine River Private diverters</v>
          </cell>
        </row>
        <row r="988">
          <cell r="H988" t="str">
            <v>Fixed</v>
          </cell>
          <cell r="I988" t="str">
            <v>Yes</v>
          </cell>
          <cell r="J988" t="str">
            <v>No</v>
          </cell>
          <cell r="K988">
            <v>250</v>
          </cell>
          <cell r="L988">
            <v>1</v>
          </cell>
          <cell r="AC988">
            <v>7707.5</v>
          </cell>
          <cell r="AD988">
            <v>7900</v>
          </cell>
          <cell r="BQ988" t="str">
            <v>SunWater Upper Condamine LB - Sandy Creek or Condamine River Private diverters</v>
          </cell>
        </row>
        <row r="989">
          <cell r="H989" t="str">
            <v>Fixed</v>
          </cell>
          <cell r="I989" t="str">
            <v>Yes</v>
          </cell>
          <cell r="J989" t="str">
            <v>No</v>
          </cell>
          <cell r="K989">
            <v>250</v>
          </cell>
          <cell r="L989">
            <v>0.5</v>
          </cell>
          <cell r="AC989">
            <v>7707.5</v>
          </cell>
          <cell r="AD989">
            <v>7900</v>
          </cell>
          <cell r="BQ989" t="str">
            <v>SunWater Upper Condamine LB - Sandy Creek or Condamine River Private diverters</v>
          </cell>
        </row>
        <row r="990">
          <cell r="H990" t="str">
            <v>Fixed</v>
          </cell>
          <cell r="I990" t="str">
            <v>Yes</v>
          </cell>
          <cell r="J990" t="str">
            <v>No</v>
          </cell>
          <cell r="K990">
            <v>1000</v>
          </cell>
          <cell r="L990">
            <v>1</v>
          </cell>
          <cell r="AC990">
            <v>30830</v>
          </cell>
          <cell r="AD990">
            <v>31600</v>
          </cell>
          <cell r="BQ990" t="str">
            <v>SunWater Upper Condamine LB - Sandy Creek or Condamine River Private diverters</v>
          </cell>
        </row>
        <row r="991">
          <cell r="H991" t="str">
            <v>Fixed</v>
          </cell>
          <cell r="I991" t="str">
            <v>Yes</v>
          </cell>
          <cell r="J991" t="str">
            <v>No</v>
          </cell>
          <cell r="K991">
            <v>1000</v>
          </cell>
          <cell r="L991">
            <v>0.5</v>
          </cell>
          <cell r="AC991">
            <v>30830</v>
          </cell>
          <cell r="AD991">
            <v>31600</v>
          </cell>
          <cell r="BQ991" t="str">
            <v>SunWater Upper Condamine LB - Sandy Creek or Condamine River Private diverters</v>
          </cell>
        </row>
        <row r="992">
          <cell r="H992" t="str">
            <v>Variable</v>
          </cell>
          <cell r="I992" t="str">
            <v>Yes</v>
          </cell>
          <cell r="J992" t="str">
            <v>No</v>
          </cell>
          <cell r="K992">
            <v>50</v>
          </cell>
          <cell r="L992">
            <v>1</v>
          </cell>
          <cell r="AC992">
            <v>252</v>
          </cell>
          <cell r="AD992">
            <v>258.5</v>
          </cell>
          <cell r="BQ992" t="str">
            <v>SunWater Upper Condamine LB - Sandy Creek or Condamine River Private diverters</v>
          </cell>
        </row>
        <row r="993">
          <cell r="H993" t="str">
            <v>Variable</v>
          </cell>
          <cell r="I993" t="str">
            <v>Yes</v>
          </cell>
          <cell r="J993" t="str">
            <v>No</v>
          </cell>
          <cell r="K993">
            <v>50</v>
          </cell>
          <cell r="L993">
            <v>0.5</v>
          </cell>
          <cell r="AC993">
            <v>126</v>
          </cell>
          <cell r="AD993">
            <v>129.25</v>
          </cell>
          <cell r="BQ993" t="str">
            <v>SunWater Upper Condamine LB - Sandy Creek or Condamine River Private diverters</v>
          </cell>
        </row>
        <row r="994">
          <cell r="H994" t="str">
            <v>Variable</v>
          </cell>
          <cell r="I994" t="str">
            <v>Yes</v>
          </cell>
          <cell r="J994" t="str">
            <v>No</v>
          </cell>
          <cell r="K994">
            <v>250</v>
          </cell>
          <cell r="L994">
            <v>1</v>
          </cell>
          <cell r="AC994">
            <v>1260</v>
          </cell>
          <cell r="AD994">
            <v>1292.5</v>
          </cell>
          <cell r="BQ994" t="str">
            <v>SunWater Upper Condamine LB - Sandy Creek or Condamine River Private diverters</v>
          </cell>
        </row>
        <row r="995">
          <cell r="H995" t="str">
            <v>Variable</v>
          </cell>
          <cell r="I995" t="str">
            <v>Yes</v>
          </cell>
          <cell r="J995" t="str">
            <v>No</v>
          </cell>
          <cell r="K995">
            <v>250</v>
          </cell>
          <cell r="L995">
            <v>0.5</v>
          </cell>
          <cell r="AC995">
            <v>630</v>
          </cell>
          <cell r="AD995">
            <v>646.25</v>
          </cell>
          <cell r="BQ995" t="str">
            <v>SunWater Upper Condamine LB - Sandy Creek or Condamine River Private diverters</v>
          </cell>
        </row>
        <row r="996">
          <cell r="H996" t="str">
            <v>Variable</v>
          </cell>
          <cell r="I996" t="str">
            <v>Yes</v>
          </cell>
          <cell r="J996" t="str">
            <v>No</v>
          </cell>
          <cell r="K996">
            <v>1000</v>
          </cell>
          <cell r="L996">
            <v>1</v>
          </cell>
          <cell r="AC996">
            <v>5040</v>
          </cell>
          <cell r="AD996">
            <v>5170</v>
          </cell>
          <cell r="BQ996" t="str">
            <v>SunWater Upper Condamine LB - Sandy Creek or Condamine River Private diverters</v>
          </cell>
        </row>
        <row r="997">
          <cell r="H997" t="str">
            <v>Variable</v>
          </cell>
          <cell r="I997" t="str">
            <v>Yes</v>
          </cell>
          <cell r="J997" t="str">
            <v>No</v>
          </cell>
          <cell r="K997">
            <v>1000</v>
          </cell>
          <cell r="L997">
            <v>0.5</v>
          </cell>
          <cell r="AC997">
            <v>2520</v>
          </cell>
          <cell r="AD997">
            <v>2585</v>
          </cell>
          <cell r="BQ997" t="str">
            <v>SunWater Upper Condamine LB - Sandy Creek or Condamine River Private diverters</v>
          </cell>
        </row>
        <row r="998">
          <cell r="H998" t="str">
            <v>Fixed</v>
          </cell>
          <cell r="I998" t="str">
            <v>Yes</v>
          </cell>
          <cell r="J998" t="str">
            <v>No</v>
          </cell>
          <cell r="K998">
            <v>50</v>
          </cell>
          <cell r="L998">
            <v>1</v>
          </cell>
          <cell r="AC998">
            <v>22438.5</v>
          </cell>
          <cell r="AD998">
            <v>22817.5</v>
          </cell>
          <cell r="BQ998" t="str">
            <v>SunWater Upper Condamine UB - High priority Private diverters</v>
          </cell>
        </row>
        <row r="999">
          <cell r="H999" t="str">
            <v>Fixed</v>
          </cell>
          <cell r="I999" t="str">
            <v>Yes</v>
          </cell>
          <cell r="J999" t="str">
            <v>No</v>
          </cell>
          <cell r="K999">
            <v>50</v>
          </cell>
          <cell r="L999">
            <v>0.5</v>
          </cell>
          <cell r="AC999">
            <v>22438.5</v>
          </cell>
          <cell r="AD999">
            <v>22817.5</v>
          </cell>
          <cell r="BQ999" t="str">
            <v>SunWater Upper Condamine UB - High priority Private diverters</v>
          </cell>
        </row>
        <row r="1000">
          <cell r="H1000" t="str">
            <v>Fixed</v>
          </cell>
          <cell r="I1000" t="str">
            <v>Yes</v>
          </cell>
          <cell r="J1000" t="str">
            <v>No</v>
          </cell>
          <cell r="K1000">
            <v>250</v>
          </cell>
          <cell r="L1000">
            <v>1</v>
          </cell>
          <cell r="AC1000">
            <v>112192.5</v>
          </cell>
          <cell r="AD1000">
            <v>114087.5</v>
          </cell>
          <cell r="BQ1000" t="str">
            <v>SunWater Upper Condamine UB - High priority Private diverters</v>
          </cell>
        </row>
        <row r="1001">
          <cell r="H1001" t="str">
            <v>Fixed</v>
          </cell>
          <cell r="I1001" t="str">
            <v>Yes</v>
          </cell>
          <cell r="J1001" t="str">
            <v>No</v>
          </cell>
          <cell r="K1001">
            <v>250</v>
          </cell>
          <cell r="L1001">
            <v>0.5</v>
          </cell>
          <cell r="AC1001">
            <v>112192.5</v>
          </cell>
          <cell r="AD1001">
            <v>114087.5</v>
          </cell>
          <cell r="BQ1001" t="str">
            <v>SunWater Upper Condamine UB - High priority Private diverters</v>
          </cell>
        </row>
        <row r="1002">
          <cell r="H1002" t="str">
            <v>Fixed</v>
          </cell>
          <cell r="I1002" t="str">
            <v>Yes</v>
          </cell>
          <cell r="J1002" t="str">
            <v>No</v>
          </cell>
          <cell r="K1002">
            <v>1000</v>
          </cell>
          <cell r="L1002">
            <v>1</v>
          </cell>
          <cell r="AC1002">
            <v>448770</v>
          </cell>
          <cell r="AD1002">
            <v>456350</v>
          </cell>
          <cell r="BQ1002" t="str">
            <v>SunWater Upper Condamine UB - High priority Private diverters</v>
          </cell>
        </row>
        <row r="1003">
          <cell r="H1003" t="str">
            <v>Fixed</v>
          </cell>
          <cell r="I1003" t="str">
            <v>Yes</v>
          </cell>
          <cell r="J1003" t="str">
            <v>No</v>
          </cell>
          <cell r="K1003">
            <v>1000</v>
          </cell>
          <cell r="L1003">
            <v>0.5</v>
          </cell>
          <cell r="AC1003">
            <v>448770</v>
          </cell>
          <cell r="AD1003">
            <v>456350</v>
          </cell>
          <cell r="BQ1003" t="str">
            <v>SunWater Upper Condamine UB - High priority Private diverters</v>
          </cell>
        </row>
        <row r="1004">
          <cell r="H1004" t="str">
            <v>Variable</v>
          </cell>
          <cell r="I1004" t="str">
            <v>Yes</v>
          </cell>
          <cell r="J1004" t="str">
            <v>No</v>
          </cell>
          <cell r="K1004">
            <v>50</v>
          </cell>
          <cell r="L1004">
            <v>1</v>
          </cell>
          <cell r="AC1004">
            <v>455.99999999999994</v>
          </cell>
          <cell r="AD1004">
            <v>463.5</v>
          </cell>
          <cell r="BQ1004" t="str">
            <v>SunWater Upper Condamine UB - High priority Private diverters</v>
          </cell>
        </row>
        <row r="1005">
          <cell r="H1005" t="str">
            <v>Variable</v>
          </cell>
          <cell r="I1005" t="str">
            <v>Yes</v>
          </cell>
          <cell r="J1005" t="str">
            <v>No</v>
          </cell>
          <cell r="K1005">
            <v>50</v>
          </cell>
          <cell r="L1005">
            <v>0.5</v>
          </cell>
          <cell r="AC1005">
            <v>227.99999999999997</v>
          </cell>
          <cell r="AD1005">
            <v>231.75</v>
          </cell>
          <cell r="BQ1005" t="str">
            <v>SunWater Upper Condamine UB - High priority Private diverters</v>
          </cell>
        </row>
        <row r="1006">
          <cell r="H1006" t="str">
            <v>Variable</v>
          </cell>
          <cell r="I1006" t="str">
            <v>Yes</v>
          </cell>
          <cell r="J1006" t="str">
            <v>No</v>
          </cell>
          <cell r="K1006">
            <v>250</v>
          </cell>
          <cell r="L1006">
            <v>1</v>
          </cell>
          <cell r="AC1006">
            <v>2280</v>
          </cell>
          <cell r="AD1006">
            <v>2317.5</v>
          </cell>
          <cell r="BQ1006" t="str">
            <v>SunWater Upper Condamine UB - High priority Private diverters</v>
          </cell>
        </row>
        <row r="1007">
          <cell r="H1007" t="str">
            <v>Variable</v>
          </cell>
          <cell r="I1007" t="str">
            <v>Yes</v>
          </cell>
          <cell r="J1007" t="str">
            <v>No</v>
          </cell>
          <cell r="K1007">
            <v>250</v>
          </cell>
          <cell r="L1007">
            <v>0.5</v>
          </cell>
          <cell r="AC1007">
            <v>1140</v>
          </cell>
          <cell r="AD1007">
            <v>1158.75</v>
          </cell>
          <cell r="BQ1007" t="str">
            <v>SunWater Upper Condamine UB - High priority Private diverters</v>
          </cell>
        </row>
        <row r="1008">
          <cell r="H1008" t="str">
            <v>Variable</v>
          </cell>
          <cell r="I1008" t="str">
            <v>Yes</v>
          </cell>
          <cell r="J1008" t="str">
            <v>No</v>
          </cell>
          <cell r="K1008">
            <v>1000</v>
          </cell>
          <cell r="L1008">
            <v>1</v>
          </cell>
          <cell r="AC1008">
            <v>9120</v>
          </cell>
          <cell r="AD1008">
            <v>9270</v>
          </cell>
          <cell r="BQ1008" t="str">
            <v>SunWater Upper Condamine UB - High priority Private diverters</v>
          </cell>
        </row>
        <row r="1009">
          <cell r="H1009" t="str">
            <v>Variable</v>
          </cell>
          <cell r="I1009" t="str">
            <v>Yes</v>
          </cell>
          <cell r="J1009" t="str">
            <v>No</v>
          </cell>
          <cell r="K1009">
            <v>1000</v>
          </cell>
          <cell r="L1009">
            <v>0.5</v>
          </cell>
          <cell r="AC1009">
            <v>4560</v>
          </cell>
          <cell r="AD1009">
            <v>4635</v>
          </cell>
          <cell r="BQ1009" t="str">
            <v>SunWater Upper Condamine UB - High priority Private diverters</v>
          </cell>
        </row>
        <row r="1010">
          <cell r="H1010" t="str">
            <v>Fixed</v>
          </cell>
          <cell r="I1010" t="str">
            <v>Yes</v>
          </cell>
          <cell r="J1010" t="str">
            <v>Yes</v>
          </cell>
          <cell r="K1010">
            <v>50</v>
          </cell>
          <cell r="L1010">
            <v>0.5</v>
          </cell>
          <cell r="AC1010">
            <v>285</v>
          </cell>
          <cell r="AD1010">
            <v>315</v>
          </cell>
          <cell r="BQ1010" t="str">
            <v>SA Murray  Private diverters</v>
          </cell>
        </row>
        <row r="1011">
          <cell r="H1011" t="str">
            <v>Fixed</v>
          </cell>
          <cell r="I1011" t="str">
            <v>Yes</v>
          </cell>
          <cell r="J1011" t="str">
            <v>Yes</v>
          </cell>
          <cell r="K1011">
            <v>50</v>
          </cell>
          <cell r="L1011">
            <v>1</v>
          </cell>
          <cell r="AC1011">
            <v>285</v>
          </cell>
          <cell r="AD1011">
            <v>315</v>
          </cell>
          <cell r="BQ1011" t="str">
            <v>SA Murray  Private diverters</v>
          </cell>
        </row>
        <row r="1012">
          <cell r="H1012" t="str">
            <v>Fixed</v>
          </cell>
          <cell r="I1012" t="str">
            <v>Yes</v>
          </cell>
          <cell r="J1012" t="str">
            <v>Yes</v>
          </cell>
          <cell r="K1012">
            <v>250</v>
          </cell>
          <cell r="L1012">
            <v>0.5</v>
          </cell>
          <cell r="AC1012">
            <v>1425</v>
          </cell>
          <cell r="AD1012">
            <v>1575</v>
          </cell>
          <cell r="BQ1012" t="str">
            <v>SA Murray  Private diverters</v>
          </cell>
        </row>
        <row r="1013">
          <cell r="H1013" t="str">
            <v>Fixed</v>
          </cell>
          <cell r="I1013" t="str">
            <v>Yes</v>
          </cell>
          <cell r="J1013" t="str">
            <v>Yes</v>
          </cell>
          <cell r="K1013">
            <v>250</v>
          </cell>
          <cell r="L1013">
            <v>1</v>
          </cell>
          <cell r="AC1013">
            <v>1425</v>
          </cell>
          <cell r="AD1013">
            <v>1575</v>
          </cell>
          <cell r="BQ1013" t="str">
            <v>SA Murray  Private diverters</v>
          </cell>
        </row>
        <row r="1014">
          <cell r="H1014" t="str">
            <v>Fixed</v>
          </cell>
          <cell r="I1014" t="str">
            <v>Yes</v>
          </cell>
          <cell r="J1014" t="str">
            <v>Yes</v>
          </cell>
          <cell r="K1014">
            <v>1000</v>
          </cell>
          <cell r="L1014">
            <v>0.5</v>
          </cell>
          <cell r="AC1014">
            <v>5700</v>
          </cell>
          <cell r="AD1014">
            <v>6300</v>
          </cell>
          <cell r="BQ1014" t="str">
            <v>SA Murray  Private diverters</v>
          </cell>
        </row>
        <row r="1015">
          <cell r="H1015" t="str">
            <v>Fixed</v>
          </cell>
          <cell r="I1015" t="str">
            <v>Yes</v>
          </cell>
          <cell r="J1015" t="str">
            <v>Yes</v>
          </cell>
          <cell r="K1015">
            <v>1000</v>
          </cell>
          <cell r="L1015">
            <v>1</v>
          </cell>
          <cell r="AC1015">
            <v>5700</v>
          </cell>
          <cell r="AD1015">
            <v>6300</v>
          </cell>
          <cell r="BQ1015" t="str">
            <v>SA Murray  Private diverters</v>
          </cell>
        </row>
        <row r="1016">
          <cell r="H1016" t="str">
            <v>Fixed</v>
          </cell>
          <cell r="I1016" t="str">
            <v>Yes</v>
          </cell>
          <cell r="J1016" t="str">
            <v>Yes</v>
          </cell>
          <cell r="K1016">
            <v>50</v>
          </cell>
          <cell r="L1016">
            <v>0.5</v>
          </cell>
          <cell r="AC1016">
            <v>0</v>
          </cell>
          <cell r="AD1016">
            <v>0</v>
          </cell>
          <cell r="BQ1016" t="str">
            <v>SA Murray  Private diverters</v>
          </cell>
        </row>
        <row r="1017">
          <cell r="H1017" t="str">
            <v>Fixed</v>
          </cell>
          <cell r="I1017" t="str">
            <v>Yes</v>
          </cell>
          <cell r="J1017" t="str">
            <v>Yes</v>
          </cell>
          <cell r="K1017">
            <v>50</v>
          </cell>
          <cell r="L1017">
            <v>1</v>
          </cell>
          <cell r="AC1017">
            <v>0</v>
          </cell>
          <cell r="AD1017">
            <v>0</v>
          </cell>
          <cell r="BQ1017" t="str">
            <v>SA Murray  Private diverters</v>
          </cell>
        </row>
        <row r="1018">
          <cell r="H1018" t="str">
            <v>Fixed</v>
          </cell>
          <cell r="I1018" t="str">
            <v>Yes</v>
          </cell>
          <cell r="J1018" t="str">
            <v>Yes</v>
          </cell>
          <cell r="K1018">
            <v>250</v>
          </cell>
          <cell r="L1018">
            <v>0.5</v>
          </cell>
          <cell r="AC1018">
            <v>0</v>
          </cell>
          <cell r="AD1018">
            <v>0</v>
          </cell>
          <cell r="BQ1018" t="str">
            <v>SA Murray  Private diverters</v>
          </cell>
        </row>
        <row r="1019">
          <cell r="H1019" t="str">
            <v>Fixed</v>
          </cell>
          <cell r="I1019" t="str">
            <v>Yes</v>
          </cell>
          <cell r="J1019" t="str">
            <v>Yes</v>
          </cell>
          <cell r="K1019">
            <v>250</v>
          </cell>
          <cell r="L1019">
            <v>1</v>
          </cell>
          <cell r="AC1019">
            <v>0</v>
          </cell>
          <cell r="AD1019">
            <v>0</v>
          </cell>
          <cell r="BQ1019" t="str">
            <v>SA Murray  Private diverters</v>
          </cell>
        </row>
        <row r="1020">
          <cell r="H1020" t="str">
            <v>Fixed</v>
          </cell>
          <cell r="I1020" t="str">
            <v>Yes</v>
          </cell>
          <cell r="J1020" t="str">
            <v>Yes</v>
          </cell>
          <cell r="K1020">
            <v>1000</v>
          </cell>
          <cell r="L1020">
            <v>0.5</v>
          </cell>
          <cell r="AC1020">
            <v>0</v>
          </cell>
          <cell r="AD1020">
            <v>0</v>
          </cell>
          <cell r="BQ1020" t="str">
            <v>SA Murray  Private diverters</v>
          </cell>
        </row>
        <row r="1021">
          <cell r="H1021" t="str">
            <v>Fixed</v>
          </cell>
          <cell r="I1021" t="str">
            <v>Yes</v>
          </cell>
          <cell r="J1021" t="str">
            <v>Yes</v>
          </cell>
          <cell r="K1021">
            <v>1000</v>
          </cell>
          <cell r="L1021">
            <v>1</v>
          </cell>
          <cell r="AC1021">
            <v>0</v>
          </cell>
          <cell r="AD1021">
            <v>0</v>
          </cell>
          <cell r="BQ1021" t="str">
            <v>SA Murray  Private diverters</v>
          </cell>
        </row>
      </sheetData>
      <sheetData sheetId="3">
        <row r="3">
          <cell r="D3" t="str">
            <v>2009-10</v>
          </cell>
          <cell r="E3" t="str">
            <v>2009-10</v>
          </cell>
          <cell r="F3" t="str">
            <v>2009-10</v>
          </cell>
          <cell r="G3" t="str">
            <v>2009-10</v>
          </cell>
          <cell r="H3" t="str">
            <v>2009-10</v>
          </cell>
          <cell r="I3" t="str">
            <v>2009-10</v>
          </cell>
          <cell r="J3" t="str">
            <v>2010-11</v>
          </cell>
          <cell r="K3" t="str">
            <v>2010-11</v>
          </cell>
          <cell r="L3" t="str">
            <v>2010-11</v>
          </cell>
          <cell r="M3" t="str">
            <v>2010-11</v>
          </cell>
          <cell r="N3" t="str">
            <v>2010-11</v>
          </cell>
          <cell r="O3" t="str">
            <v>2010-11</v>
          </cell>
          <cell r="P3" t="str">
            <v>2011-12</v>
          </cell>
          <cell r="Q3" t="str">
            <v>2011-12</v>
          </cell>
          <cell r="R3" t="str">
            <v>2011-12</v>
          </cell>
          <cell r="S3" t="str">
            <v>2011-12</v>
          </cell>
          <cell r="T3" t="str">
            <v>2011-12</v>
          </cell>
          <cell r="U3" t="str">
            <v>2011-12</v>
          </cell>
          <cell r="V3" t="str">
            <v>2012-13</v>
          </cell>
          <cell r="W3" t="str">
            <v>2012-13</v>
          </cell>
          <cell r="X3" t="str">
            <v>2012-13</v>
          </cell>
          <cell r="Y3" t="str">
            <v>2012-13</v>
          </cell>
          <cell r="Z3" t="str">
            <v>2012-13</v>
          </cell>
          <cell r="AA3" t="str">
            <v>2012-13</v>
          </cell>
          <cell r="AB3" t="str">
            <v>2013-14</v>
          </cell>
          <cell r="AC3" t="str">
            <v>2013-14</v>
          </cell>
          <cell r="AD3" t="str">
            <v>2013-14</v>
          </cell>
          <cell r="AE3" t="str">
            <v>2013-14</v>
          </cell>
          <cell r="AF3" t="str">
            <v>2013-14</v>
          </cell>
          <cell r="AG3" t="str">
            <v>2013-14</v>
          </cell>
          <cell r="AH3" t="str">
            <v>2014-15</v>
          </cell>
          <cell r="AI3" t="str">
            <v>2014-15</v>
          </cell>
          <cell r="AJ3" t="str">
            <v>2014-15</v>
          </cell>
          <cell r="AK3" t="str">
            <v>2014-15</v>
          </cell>
          <cell r="AL3" t="str">
            <v>2014-15</v>
          </cell>
          <cell r="AM3" t="str">
            <v>2014-15</v>
          </cell>
          <cell r="AN3" t="str">
            <v>2015-16</v>
          </cell>
          <cell r="AO3" t="str">
            <v>2015-16</v>
          </cell>
          <cell r="AP3" t="str">
            <v>2015-16</v>
          </cell>
          <cell r="AQ3" t="str">
            <v>2015-16</v>
          </cell>
          <cell r="AR3" t="str">
            <v>2015-16</v>
          </cell>
          <cell r="AS3" t="str">
            <v>2015-16</v>
          </cell>
          <cell r="AT3" t="str">
            <v>2016-17</v>
          </cell>
          <cell r="AU3" t="str">
            <v>2016-17</v>
          </cell>
          <cell r="AV3" t="str">
            <v>2016-17</v>
          </cell>
          <cell r="AW3" t="str">
            <v>2016-17</v>
          </cell>
          <cell r="AX3" t="str">
            <v>2016-17</v>
          </cell>
          <cell r="AY3" t="str">
            <v>2016-17</v>
          </cell>
        </row>
        <row r="4">
          <cell r="D4">
            <v>50</v>
          </cell>
          <cell r="E4">
            <v>250</v>
          </cell>
          <cell r="F4">
            <v>1000</v>
          </cell>
          <cell r="G4">
            <v>50</v>
          </cell>
          <cell r="H4">
            <v>250</v>
          </cell>
          <cell r="I4">
            <v>1000</v>
          </cell>
          <cell r="J4">
            <v>50</v>
          </cell>
          <cell r="K4">
            <v>250</v>
          </cell>
          <cell r="L4">
            <v>1000</v>
          </cell>
          <cell r="M4">
            <v>50</v>
          </cell>
          <cell r="N4">
            <v>250</v>
          </cell>
          <cell r="O4">
            <v>1000</v>
          </cell>
          <cell r="P4">
            <v>50</v>
          </cell>
          <cell r="Q4">
            <v>250</v>
          </cell>
          <cell r="R4">
            <v>1000</v>
          </cell>
          <cell r="S4">
            <v>50</v>
          </cell>
          <cell r="T4">
            <v>250</v>
          </cell>
          <cell r="U4">
            <v>1000</v>
          </cell>
          <cell r="V4">
            <v>50</v>
          </cell>
          <cell r="W4">
            <v>250</v>
          </cell>
          <cell r="X4">
            <v>1000</v>
          </cell>
          <cell r="Y4">
            <v>50</v>
          </cell>
          <cell r="Z4">
            <v>250</v>
          </cell>
          <cell r="AA4">
            <v>1000</v>
          </cell>
          <cell r="AB4">
            <v>50</v>
          </cell>
          <cell r="AC4">
            <v>250</v>
          </cell>
          <cell r="AD4">
            <v>1000</v>
          </cell>
          <cell r="AE4">
            <v>50</v>
          </cell>
          <cell r="AF4">
            <v>250</v>
          </cell>
          <cell r="AG4">
            <v>1000</v>
          </cell>
          <cell r="AH4">
            <v>50</v>
          </cell>
          <cell r="AI4">
            <v>250</v>
          </cell>
          <cell r="AJ4">
            <v>1000</v>
          </cell>
          <cell r="AK4">
            <v>50</v>
          </cell>
          <cell r="AL4">
            <v>250</v>
          </cell>
          <cell r="AM4">
            <v>1000</v>
          </cell>
          <cell r="AN4">
            <v>50</v>
          </cell>
          <cell r="AO4">
            <v>250</v>
          </cell>
          <cell r="AP4">
            <v>1000</v>
          </cell>
          <cell r="AQ4">
            <v>50</v>
          </cell>
          <cell r="AR4">
            <v>250</v>
          </cell>
          <cell r="AS4">
            <v>1000</v>
          </cell>
          <cell r="AT4">
            <v>50</v>
          </cell>
          <cell r="AU4">
            <v>250</v>
          </cell>
          <cell r="AV4">
            <v>1000</v>
          </cell>
          <cell r="AW4">
            <v>50</v>
          </cell>
          <cell r="AX4">
            <v>250</v>
          </cell>
          <cell r="AY4">
            <v>1000</v>
          </cell>
        </row>
        <row r="5">
          <cell r="D5">
            <v>1</v>
          </cell>
          <cell r="E5">
            <v>1</v>
          </cell>
          <cell r="F5">
            <v>1</v>
          </cell>
          <cell r="G5">
            <v>0.5</v>
          </cell>
          <cell r="H5">
            <v>0.5</v>
          </cell>
          <cell r="I5">
            <v>0.5</v>
          </cell>
          <cell r="J5">
            <v>1</v>
          </cell>
          <cell r="K5">
            <v>1</v>
          </cell>
          <cell r="L5">
            <v>1</v>
          </cell>
          <cell r="M5">
            <v>0.5</v>
          </cell>
          <cell r="N5">
            <v>0.5</v>
          </cell>
          <cell r="O5">
            <v>0.5</v>
          </cell>
          <cell r="P5">
            <v>1</v>
          </cell>
          <cell r="Q5">
            <v>1</v>
          </cell>
          <cell r="R5">
            <v>1</v>
          </cell>
          <cell r="S5">
            <v>0.5</v>
          </cell>
          <cell r="T5">
            <v>0.5</v>
          </cell>
          <cell r="U5">
            <v>0.5</v>
          </cell>
          <cell r="V5">
            <v>1</v>
          </cell>
          <cell r="W5">
            <v>1</v>
          </cell>
          <cell r="X5">
            <v>1</v>
          </cell>
          <cell r="Y5">
            <v>0.5</v>
          </cell>
          <cell r="Z5">
            <v>0.5</v>
          </cell>
          <cell r="AA5">
            <v>0.5</v>
          </cell>
          <cell r="AB5">
            <v>1</v>
          </cell>
          <cell r="AC5">
            <v>1</v>
          </cell>
          <cell r="AD5">
            <v>1</v>
          </cell>
          <cell r="AE5">
            <v>0.5</v>
          </cell>
          <cell r="AF5">
            <v>0.5</v>
          </cell>
          <cell r="AG5">
            <v>0.5</v>
          </cell>
          <cell r="AH5">
            <v>1</v>
          </cell>
          <cell r="AI5">
            <v>1</v>
          </cell>
          <cell r="AJ5">
            <v>1</v>
          </cell>
          <cell r="AK5">
            <v>0.5</v>
          </cell>
          <cell r="AL5">
            <v>0.5</v>
          </cell>
          <cell r="AM5">
            <v>0.5</v>
          </cell>
          <cell r="AN5">
            <v>1</v>
          </cell>
          <cell r="AO5">
            <v>1</v>
          </cell>
          <cell r="AP5">
            <v>1</v>
          </cell>
          <cell r="AQ5">
            <v>0.5</v>
          </cell>
          <cell r="AR5">
            <v>0.5</v>
          </cell>
          <cell r="AS5">
            <v>0.5</v>
          </cell>
          <cell r="AT5">
            <v>1</v>
          </cell>
          <cell r="AU5">
            <v>1</v>
          </cell>
          <cell r="AV5">
            <v>1</v>
          </cell>
          <cell r="AW5">
            <v>0.5</v>
          </cell>
          <cell r="AX5">
            <v>0.5</v>
          </cell>
          <cell r="AY5">
            <v>0.5</v>
          </cell>
        </row>
        <row r="8">
          <cell r="D8">
            <v>807</v>
          </cell>
          <cell r="E8">
            <v>3360</v>
          </cell>
          <cell r="F8">
            <v>12935</v>
          </cell>
          <cell r="G8">
            <v>807</v>
          </cell>
          <cell r="H8">
            <v>3360</v>
          </cell>
          <cell r="I8">
            <v>12935</v>
          </cell>
          <cell r="J8">
            <v>922</v>
          </cell>
          <cell r="K8">
            <v>3912</v>
          </cell>
          <cell r="L8">
            <v>15128</v>
          </cell>
          <cell r="M8">
            <v>922</v>
          </cell>
          <cell r="N8">
            <v>3912</v>
          </cell>
          <cell r="O8">
            <v>15128</v>
          </cell>
          <cell r="P8">
            <v>1093</v>
          </cell>
          <cell r="Q8">
            <v>4747</v>
          </cell>
          <cell r="R8">
            <v>18449</v>
          </cell>
          <cell r="S8">
            <v>1093</v>
          </cell>
          <cell r="T8">
            <v>4747</v>
          </cell>
          <cell r="U8">
            <v>18449</v>
          </cell>
          <cell r="V8">
            <v>1130</v>
          </cell>
          <cell r="W8">
            <v>4930</v>
          </cell>
          <cell r="X8">
            <v>19180</v>
          </cell>
          <cell r="Y8">
            <v>1130</v>
          </cell>
          <cell r="Z8">
            <v>4930</v>
          </cell>
          <cell r="AA8">
            <v>19180</v>
          </cell>
          <cell r="AB8">
            <v>1177.885</v>
          </cell>
          <cell r="AC8">
            <v>5149.4250000000002</v>
          </cell>
          <cell r="AD8">
            <v>20042.7</v>
          </cell>
          <cell r="AE8">
            <v>1177.885</v>
          </cell>
          <cell r="AF8">
            <v>5149.4250000000002</v>
          </cell>
          <cell r="AG8">
            <v>20042.7</v>
          </cell>
          <cell r="AH8">
            <v>1091.78</v>
          </cell>
          <cell r="AI8">
            <v>4695.88</v>
          </cell>
          <cell r="AJ8">
            <v>18213.5</v>
          </cell>
          <cell r="AK8">
            <v>1091.78</v>
          </cell>
          <cell r="AL8">
            <v>4695.88</v>
          </cell>
          <cell r="AM8">
            <v>18213.5</v>
          </cell>
          <cell r="AN8">
            <v>1073.885</v>
          </cell>
          <cell r="AO8">
            <v>4389.4250000000002</v>
          </cell>
          <cell r="AP8">
            <v>15817.7</v>
          </cell>
          <cell r="AQ8">
            <v>1073.885</v>
          </cell>
          <cell r="AR8">
            <v>4389.4250000000002</v>
          </cell>
          <cell r="AS8">
            <v>15817.7</v>
          </cell>
          <cell r="AT8">
            <v>1129.6849999999999</v>
          </cell>
          <cell r="AU8">
            <v>4588.4250000000002</v>
          </cell>
          <cell r="AV8">
            <v>15723.7</v>
          </cell>
          <cell r="AW8">
            <v>1129.6849999999999</v>
          </cell>
          <cell r="AX8">
            <v>4588.4250000000002</v>
          </cell>
          <cell r="AY8">
            <v>15723.7</v>
          </cell>
          <cell r="AZ8" t="str">
            <v>GMW Murray  Private diverters</v>
          </cell>
        </row>
        <row r="9">
          <cell r="D9">
            <v>777</v>
          </cell>
          <cell r="E9">
            <v>3210</v>
          </cell>
          <cell r="F9">
            <v>12332</v>
          </cell>
          <cell r="G9">
            <v>777</v>
          </cell>
          <cell r="H9">
            <v>3210</v>
          </cell>
          <cell r="I9">
            <v>12332</v>
          </cell>
          <cell r="J9">
            <v>741</v>
          </cell>
          <cell r="K9">
            <v>3008</v>
          </cell>
          <cell r="L9">
            <v>11511</v>
          </cell>
          <cell r="M9">
            <v>741</v>
          </cell>
          <cell r="N9">
            <v>3008</v>
          </cell>
          <cell r="O9">
            <v>11511</v>
          </cell>
          <cell r="P9">
            <v>900</v>
          </cell>
          <cell r="Q9">
            <v>3784</v>
          </cell>
          <cell r="R9">
            <v>14595</v>
          </cell>
          <cell r="S9">
            <v>900</v>
          </cell>
          <cell r="T9">
            <v>3783</v>
          </cell>
          <cell r="U9">
            <v>14595</v>
          </cell>
          <cell r="V9">
            <v>930</v>
          </cell>
          <cell r="W9">
            <v>3930</v>
          </cell>
          <cell r="X9">
            <v>15180</v>
          </cell>
          <cell r="Y9">
            <v>930</v>
          </cell>
          <cell r="Z9">
            <v>3930</v>
          </cell>
          <cell r="AA9">
            <v>15180</v>
          </cell>
          <cell r="AB9">
            <v>964.43000000000006</v>
          </cell>
          <cell r="AC9">
            <v>4102.1499999999996</v>
          </cell>
          <cell r="AD9">
            <v>15868.6</v>
          </cell>
          <cell r="AE9">
            <v>964.43000000000006</v>
          </cell>
          <cell r="AF9">
            <v>4102.1499999999996</v>
          </cell>
          <cell r="AG9">
            <v>15868.6</v>
          </cell>
          <cell r="AH9">
            <v>971.17499999999995</v>
          </cell>
          <cell r="AI9">
            <v>4095.88</v>
          </cell>
          <cell r="AJ9">
            <v>15813.5</v>
          </cell>
          <cell r="AK9">
            <v>971.17499999999995</v>
          </cell>
          <cell r="AL9">
            <v>4095.88</v>
          </cell>
          <cell r="AM9">
            <v>15813.5</v>
          </cell>
          <cell r="AN9">
            <v>830.38499999999999</v>
          </cell>
          <cell r="AO9">
            <v>3651.9250000000002</v>
          </cell>
          <cell r="AP9">
            <v>13107.7</v>
          </cell>
          <cell r="AQ9">
            <v>830.38499999999999</v>
          </cell>
          <cell r="AR9">
            <v>3651.9250000000002</v>
          </cell>
          <cell r="AS9">
            <v>13107.7</v>
          </cell>
          <cell r="AT9">
            <v>814.18499999999995</v>
          </cell>
          <cell r="AU9">
            <v>3770.9250000000002</v>
          </cell>
          <cell r="AV9">
            <v>12833.7</v>
          </cell>
          <cell r="AW9">
            <v>814.18499999999995</v>
          </cell>
          <cell r="AX9">
            <v>3770.9250000000002</v>
          </cell>
          <cell r="AY9">
            <v>12833.7</v>
          </cell>
          <cell r="AZ9" t="str">
            <v>GMW Goulburn  Private diverters</v>
          </cell>
        </row>
        <row r="10">
          <cell r="F10">
            <v>6350</v>
          </cell>
          <cell r="I10">
            <v>6350</v>
          </cell>
          <cell r="L10">
            <v>7440</v>
          </cell>
          <cell r="O10">
            <v>7440</v>
          </cell>
          <cell r="R10">
            <v>10160</v>
          </cell>
          <cell r="U10">
            <v>10160</v>
          </cell>
          <cell r="X10">
            <v>10600</v>
          </cell>
          <cell r="AA10">
            <v>10600</v>
          </cell>
          <cell r="AD10">
            <v>11050</v>
          </cell>
          <cell r="AG10">
            <v>11050</v>
          </cell>
          <cell r="AJ10">
            <v>11480</v>
          </cell>
          <cell r="AM10">
            <v>11480</v>
          </cell>
          <cell r="AN10">
            <v>0</v>
          </cell>
          <cell r="AO10">
            <v>0</v>
          </cell>
          <cell r="AP10">
            <v>11800</v>
          </cell>
          <cell r="AQ10">
            <v>0</v>
          </cell>
          <cell r="AR10">
            <v>0</v>
          </cell>
          <cell r="AS10">
            <v>11800</v>
          </cell>
          <cell r="AT10">
            <v>0</v>
          </cell>
          <cell r="AU10">
            <v>0</v>
          </cell>
          <cell r="AV10">
            <v>10220</v>
          </cell>
          <cell r="AW10">
            <v>0</v>
          </cell>
          <cell r="AX10">
            <v>0</v>
          </cell>
          <cell r="AY10">
            <v>10220</v>
          </cell>
          <cell r="AZ10" t="str">
            <v>GMW Murray  Other bulk water customers</v>
          </cell>
        </row>
        <row r="11">
          <cell r="F11">
            <v>5170</v>
          </cell>
          <cell r="I11">
            <v>5170</v>
          </cell>
          <cell r="L11">
            <v>5800</v>
          </cell>
          <cell r="O11">
            <v>5800</v>
          </cell>
          <cell r="R11">
            <v>6980</v>
          </cell>
          <cell r="U11">
            <v>6980</v>
          </cell>
          <cell r="X11">
            <v>7300</v>
          </cell>
          <cell r="AA11">
            <v>7300</v>
          </cell>
          <cell r="AD11">
            <v>7640</v>
          </cell>
          <cell r="AG11">
            <v>7640</v>
          </cell>
          <cell r="AJ11">
            <v>7940</v>
          </cell>
          <cell r="AM11">
            <v>7940</v>
          </cell>
          <cell r="AN11">
            <v>0</v>
          </cell>
          <cell r="AO11">
            <v>0</v>
          </cell>
          <cell r="AP11">
            <v>8160</v>
          </cell>
          <cell r="AQ11">
            <v>0</v>
          </cell>
          <cell r="AR11">
            <v>0</v>
          </cell>
          <cell r="AS11">
            <v>8160</v>
          </cell>
          <cell r="AT11">
            <v>0</v>
          </cell>
          <cell r="AU11">
            <v>0</v>
          </cell>
          <cell r="AV11">
            <v>8250</v>
          </cell>
          <cell r="AW11">
            <v>0</v>
          </cell>
          <cell r="AX11">
            <v>0</v>
          </cell>
          <cell r="AY11">
            <v>8250</v>
          </cell>
          <cell r="AZ11" t="str">
            <v>GMW Goulburn  Other bulk water customers</v>
          </cell>
        </row>
        <row r="12">
          <cell r="F12">
            <v>22010</v>
          </cell>
          <cell r="I12">
            <v>22010</v>
          </cell>
          <cell r="L12">
            <v>22650</v>
          </cell>
          <cell r="O12">
            <v>22650</v>
          </cell>
          <cell r="R12">
            <v>24920</v>
          </cell>
          <cell r="U12">
            <v>24920</v>
          </cell>
          <cell r="X12">
            <v>27500</v>
          </cell>
          <cell r="AA12">
            <v>27500</v>
          </cell>
          <cell r="AD12">
            <v>30450</v>
          </cell>
          <cell r="AG12">
            <v>30450</v>
          </cell>
          <cell r="AJ12">
            <v>34480</v>
          </cell>
          <cell r="AM12">
            <v>34480</v>
          </cell>
          <cell r="AN12">
            <v>0</v>
          </cell>
          <cell r="AO12">
            <v>0</v>
          </cell>
          <cell r="AP12">
            <v>38430</v>
          </cell>
          <cell r="AQ12">
            <v>0</v>
          </cell>
          <cell r="AR12">
            <v>0</v>
          </cell>
          <cell r="AS12">
            <v>38430</v>
          </cell>
          <cell r="AT12">
            <v>0</v>
          </cell>
          <cell r="AU12">
            <v>0</v>
          </cell>
          <cell r="AV12">
            <v>42820</v>
          </cell>
          <cell r="AW12">
            <v>0</v>
          </cell>
          <cell r="AX12">
            <v>0</v>
          </cell>
          <cell r="AY12">
            <v>42820</v>
          </cell>
          <cell r="AZ12" t="str">
            <v>GMW Broken  Other bulk water customers</v>
          </cell>
        </row>
        <row r="13">
          <cell r="F13">
            <v>14260</v>
          </cell>
          <cell r="I13">
            <v>14260</v>
          </cell>
          <cell r="L13">
            <v>14670</v>
          </cell>
          <cell r="O13">
            <v>14670</v>
          </cell>
          <cell r="R13">
            <v>16140</v>
          </cell>
          <cell r="U13">
            <v>16140</v>
          </cell>
          <cell r="X13">
            <v>17800</v>
          </cell>
          <cell r="AA13">
            <v>17800</v>
          </cell>
          <cell r="AD13">
            <v>19700</v>
          </cell>
          <cell r="AG13">
            <v>19700</v>
          </cell>
          <cell r="AJ13">
            <v>22300</v>
          </cell>
          <cell r="AM13">
            <v>22300</v>
          </cell>
          <cell r="AN13">
            <v>0</v>
          </cell>
          <cell r="AO13">
            <v>0</v>
          </cell>
          <cell r="AP13">
            <v>24860</v>
          </cell>
          <cell r="AQ13">
            <v>0</v>
          </cell>
          <cell r="AR13">
            <v>0</v>
          </cell>
          <cell r="AS13">
            <v>24860</v>
          </cell>
          <cell r="AT13">
            <v>0</v>
          </cell>
          <cell r="AU13">
            <v>0</v>
          </cell>
          <cell r="AV13">
            <v>25180</v>
          </cell>
          <cell r="AW13">
            <v>0</v>
          </cell>
          <cell r="AX13">
            <v>0</v>
          </cell>
          <cell r="AY13">
            <v>25180</v>
          </cell>
          <cell r="AZ13" t="str">
            <v>GMW Campaspe  Other bulk water customers</v>
          </cell>
        </row>
        <row r="14">
          <cell r="F14">
            <v>16980</v>
          </cell>
          <cell r="I14">
            <v>16980</v>
          </cell>
          <cell r="L14">
            <v>17470</v>
          </cell>
          <cell r="O14">
            <v>17470</v>
          </cell>
          <cell r="R14">
            <v>26630</v>
          </cell>
          <cell r="U14">
            <v>26630</v>
          </cell>
          <cell r="X14">
            <v>29300</v>
          </cell>
          <cell r="AA14">
            <v>29300</v>
          </cell>
          <cell r="AD14">
            <v>32460</v>
          </cell>
          <cell r="AG14">
            <v>32460</v>
          </cell>
          <cell r="AJ14">
            <v>36750</v>
          </cell>
          <cell r="AM14">
            <v>36750</v>
          </cell>
          <cell r="AN14">
            <v>0</v>
          </cell>
          <cell r="AO14">
            <v>0</v>
          </cell>
          <cell r="AP14">
            <v>40960</v>
          </cell>
          <cell r="AQ14">
            <v>0</v>
          </cell>
          <cell r="AR14">
            <v>0</v>
          </cell>
          <cell r="AS14">
            <v>40960</v>
          </cell>
          <cell r="AT14">
            <v>0</v>
          </cell>
          <cell r="AU14">
            <v>0</v>
          </cell>
          <cell r="AV14">
            <v>42740</v>
          </cell>
          <cell r="AW14">
            <v>0</v>
          </cell>
          <cell r="AX14">
            <v>0</v>
          </cell>
          <cell r="AY14">
            <v>42740</v>
          </cell>
          <cell r="AZ14" t="str">
            <v>GMW Loddon   Other bulk water customers</v>
          </cell>
        </row>
        <row r="15">
          <cell r="F15">
            <v>189650</v>
          </cell>
          <cell r="I15">
            <v>189650</v>
          </cell>
          <cell r="L15">
            <v>195130</v>
          </cell>
          <cell r="O15">
            <v>195130</v>
          </cell>
          <cell r="R15">
            <v>214640</v>
          </cell>
          <cell r="U15">
            <v>214640</v>
          </cell>
          <cell r="X15">
            <v>236200</v>
          </cell>
          <cell r="AA15">
            <v>236200</v>
          </cell>
          <cell r="AD15">
            <v>261180</v>
          </cell>
          <cell r="AG15">
            <v>261180</v>
          </cell>
          <cell r="AJ15">
            <v>295710</v>
          </cell>
          <cell r="AM15">
            <v>295710</v>
          </cell>
          <cell r="AN15">
            <v>0</v>
          </cell>
          <cell r="AO15">
            <v>0</v>
          </cell>
          <cell r="AP15">
            <v>329610</v>
          </cell>
          <cell r="AQ15">
            <v>0</v>
          </cell>
          <cell r="AR15">
            <v>0</v>
          </cell>
          <cell r="AS15">
            <v>329610</v>
          </cell>
          <cell r="AT15">
            <v>0</v>
          </cell>
          <cell r="AU15">
            <v>0</v>
          </cell>
          <cell r="AV15">
            <v>367320</v>
          </cell>
          <cell r="AW15">
            <v>0</v>
          </cell>
          <cell r="AX15">
            <v>0</v>
          </cell>
          <cell r="AY15">
            <v>367320</v>
          </cell>
          <cell r="AZ15" t="str">
            <v>GMW Bullarook  Other bulk water customers</v>
          </cell>
        </row>
        <row r="16">
          <cell r="F16">
            <v>27840</v>
          </cell>
          <cell r="I16">
            <v>27840</v>
          </cell>
          <cell r="L16">
            <v>28640</v>
          </cell>
          <cell r="O16">
            <v>28640</v>
          </cell>
          <cell r="R16">
            <v>31500</v>
          </cell>
          <cell r="U16">
            <v>31500</v>
          </cell>
          <cell r="X16">
            <v>34700</v>
          </cell>
          <cell r="AA16">
            <v>34700</v>
          </cell>
          <cell r="AD16">
            <v>38390</v>
          </cell>
          <cell r="AG16">
            <v>38390</v>
          </cell>
          <cell r="AJ16">
            <v>43470</v>
          </cell>
          <cell r="AM16">
            <v>43470</v>
          </cell>
          <cell r="AN16">
            <v>0</v>
          </cell>
          <cell r="AO16">
            <v>0</v>
          </cell>
          <cell r="AP16">
            <v>48450</v>
          </cell>
          <cell r="AQ16">
            <v>0</v>
          </cell>
          <cell r="AR16">
            <v>0</v>
          </cell>
          <cell r="AS16">
            <v>48450</v>
          </cell>
          <cell r="AT16">
            <v>0</v>
          </cell>
          <cell r="AU16">
            <v>0</v>
          </cell>
          <cell r="AV16">
            <v>53990</v>
          </cell>
          <cell r="AW16">
            <v>0</v>
          </cell>
          <cell r="AX16">
            <v>0</v>
          </cell>
          <cell r="AY16">
            <v>53990</v>
          </cell>
          <cell r="AZ16" t="str">
            <v>GMW Ovens  Other bulk water customers</v>
          </cell>
        </row>
        <row r="17">
          <cell r="D17">
            <v>684.5</v>
          </cell>
          <cell r="E17">
            <v>3022.5</v>
          </cell>
          <cell r="F17">
            <v>11790</v>
          </cell>
          <cell r="G17">
            <v>684.5</v>
          </cell>
          <cell r="H17">
            <v>3022.5</v>
          </cell>
          <cell r="I17">
            <v>11790</v>
          </cell>
          <cell r="J17">
            <v>597</v>
          </cell>
          <cell r="K17">
            <v>2585</v>
          </cell>
          <cell r="L17">
            <v>10040</v>
          </cell>
          <cell r="M17">
            <v>597</v>
          </cell>
          <cell r="N17">
            <v>2585</v>
          </cell>
          <cell r="O17">
            <v>10040</v>
          </cell>
          <cell r="P17">
            <v>683</v>
          </cell>
          <cell r="Q17">
            <v>3015</v>
          </cell>
          <cell r="R17">
            <v>11760</v>
          </cell>
          <cell r="S17">
            <v>683</v>
          </cell>
          <cell r="T17">
            <v>3015</v>
          </cell>
          <cell r="U17">
            <v>11760</v>
          </cell>
          <cell r="V17">
            <v>706</v>
          </cell>
          <cell r="W17">
            <v>3130</v>
          </cell>
          <cell r="X17">
            <v>12220</v>
          </cell>
          <cell r="Y17">
            <v>706</v>
          </cell>
          <cell r="Z17">
            <v>3130</v>
          </cell>
          <cell r="AA17">
            <v>12220</v>
          </cell>
          <cell r="AB17">
            <v>827.3</v>
          </cell>
          <cell r="AC17">
            <v>3736.5</v>
          </cell>
          <cell r="AD17">
            <v>14646</v>
          </cell>
          <cell r="AE17">
            <v>827.3</v>
          </cell>
          <cell r="AF17">
            <v>3736.5</v>
          </cell>
          <cell r="AG17">
            <v>14646</v>
          </cell>
          <cell r="AH17">
            <v>858.84</v>
          </cell>
          <cell r="AI17">
            <v>3894.2</v>
          </cell>
          <cell r="AJ17">
            <v>15276.8</v>
          </cell>
          <cell r="AK17">
            <v>858.84</v>
          </cell>
          <cell r="AL17">
            <v>3894.2</v>
          </cell>
          <cell r="AM17">
            <v>15276.8</v>
          </cell>
          <cell r="AN17">
            <v>874.84</v>
          </cell>
          <cell r="AO17">
            <v>3974.2</v>
          </cell>
          <cell r="AP17">
            <v>15596.8</v>
          </cell>
          <cell r="AQ17">
            <v>874.84</v>
          </cell>
          <cell r="AR17">
            <v>3974.2</v>
          </cell>
          <cell r="AS17">
            <v>15596.8</v>
          </cell>
          <cell r="AT17">
            <v>799.7600000000001</v>
          </cell>
          <cell r="AU17">
            <v>3598.8</v>
          </cell>
          <cell r="AV17">
            <v>14095.2</v>
          </cell>
          <cell r="AW17">
            <v>799.7600000000001</v>
          </cell>
          <cell r="AX17">
            <v>3598.8</v>
          </cell>
          <cell r="AY17">
            <v>14095.2</v>
          </cell>
          <cell r="AZ17" t="str">
            <v>LMW Murray  Private diverters</v>
          </cell>
        </row>
        <row r="18">
          <cell r="J18">
            <v>960</v>
          </cell>
          <cell r="K18">
            <v>4800</v>
          </cell>
          <cell r="L18">
            <v>19200</v>
          </cell>
          <cell r="M18">
            <v>695</v>
          </cell>
          <cell r="N18">
            <v>3475</v>
          </cell>
          <cell r="O18">
            <v>13900</v>
          </cell>
          <cell r="P18">
            <v>988</v>
          </cell>
          <cell r="Q18">
            <v>4938</v>
          </cell>
          <cell r="R18">
            <v>19750</v>
          </cell>
          <cell r="S18">
            <v>715</v>
          </cell>
          <cell r="T18">
            <v>3575</v>
          </cell>
          <cell r="U18">
            <v>14300</v>
          </cell>
          <cell r="V18">
            <v>1020</v>
          </cell>
          <cell r="W18">
            <v>5100</v>
          </cell>
          <cell r="X18">
            <v>20400</v>
          </cell>
          <cell r="Y18">
            <v>739</v>
          </cell>
          <cell r="Z18">
            <v>3694</v>
          </cell>
          <cell r="AA18">
            <v>14775</v>
          </cell>
          <cell r="AB18">
            <v>1087.5</v>
          </cell>
          <cell r="AC18">
            <v>5437.5</v>
          </cell>
          <cell r="AD18">
            <v>21750</v>
          </cell>
          <cell r="AE18">
            <v>787.5</v>
          </cell>
          <cell r="AF18">
            <v>3937.5</v>
          </cell>
          <cell r="AG18">
            <v>15750</v>
          </cell>
          <cell r="AH18">
            <v>1122.5</v>
          </cell>
          <cell r="AI18">
            <v>5612.5</v>
          </cell>
          <cell r="AJ18">
            <v>22450</v>
          </cell>
          <cell r="AK18">
            <v>812.5</v>
          </cell>
          <cell r="AL18">
            <v>4017.5</v>
          </cell>
          <cell r="AM18">
            <v>16250</v>
          </cell>
          <cell r="AN18">
            <v>1160</v>
          </cell>
          <cell r="AO18">
            <v>5800</v>
          </cell>
          <cell r="AP18">
            <v>23200</v>
          </cell>
          <cell r="AQ18">
            <v>840</v>
          </cell>
          <cell r="AR18">
            <v>4200</v>
          </cell>
          <cell r="AS18">
            <v>16800</v>
          </cell>
          <cell r="AT18">
            <v>1197.5</v>
          </cell>
          <cell r="AU18">
            <v>5987.5</v>
          </cell>
          <cell r="AV18">
            <v>23950</v>
          </cell>
          <cell r="AW18">
            <v>867.5</v>
          </cell>
          <cell r="AX18">
            <v>4337.5</v>
          </cell>
          <cell r="AY18">
            <v>17350</v>
          </cell>
          <cell r="AZ18" t="str">
            <v>QLD DNRM Border Rivers General Security Private diverters</v>
          </cell>
        </row>
        <row r="19">
          <cell r="D19">
            <v>2659</v>
          </cell>
          <cell r="E19">
            <v>13293</v>
          </cell>
          <cell r="F19">
            <v>53170</v>
          </cell>
          <cell r="G19">
            <v>2130</v>
          </cell>
          <cell r="H19">
            <v>10651</v>
          </cell>
          <cell r="I19">
            <v>42605</v>
          </cell>
          <cell r="J19">
            <v>2739</v>
          </cell>
          <cell r="K19">
            <v>13695</v>
          </cell>
          <cell r="L19">
            <v>54780</v>
          </cell>
          <cell r="M19">
            <v>2195</v>
          </cell>
          <cell r="N19">
            <v>10973</v>
          </cell>
          <cell r="O19">
            <v>43890</v>
          </cell>
          <cell r="P19">
            <v>2838</v>
          </cell>
          <cell r="Q19">
            <v>14190</v>
          </cell>
          <cell r="R19">
            <v>56760</v>
          </cell>
          <cell r="S19">
            <v>2274</v>
          </cell>
          <cell r="T19">
            <v>11370</v>
          </cell>
          <cell r="U19">
            <v>45480</v>
          </cell>
          <cell r="V19">
            <v>2643</v>
          </cell>
          <cell r="W19">
            <v>13215</v>
          </cell>
          <cell r="X19">
            <v>52860</v>
          </cell>
          <cell r="Y19">
            <v>2324</v>
          </cell>
          <cell r="Z19">
            <v>11618</v>
          </cell>
          <cell r="AA19">
            <v>46470</v>
          </cell>
          <cell r="AB19">
            <v>2709</v>
          </cell>
          <cell r="AC19">
            <v>13545</v>
          </cell>
          <cell r="AD19">
            <v>54180</v>
          </cell>
          <cell r="AE19">
            <v>2381.5</v>
          </cell>
          <cell r="AF19">
            <v>11907.5</v>
          </cell>
          <cell r="AG19">
            <v>47630</v>
          </cell>
          <cell r="AH19">
            <v>2776.5</v>
          </cell>
          <cell r="AI19">
            <v>13882.5</v>
          </cell>
          <cell r="AJ19">
            <v>55530</v>
          </cell>
          <cell r="AK19">
            <v>2440.75</v>
          </cell>
          <cell r="AL19">
            <v>12203.75</v>
          </cell>
          <cell r="AM19">
            <v>48815</v>
          </cell>
          <cell r="AN19">
            <v>2846.5</v>
          </cell>
          <cell r="AO19">
            <v>14232.5</v>
          </cell>
          <cell r="AP19">
            <v>56930</v>
          </cell>
          <cell r="AQ19">
            <v>2502.25</v>
          </cell>
          <cell r="AR19">
            <v>12511.25</v>
          </cell>
          <cell r="AS19">
            <v>50045</v>
          </cell>
          <cell r="AT19">
            <v>2917.5</v>
          </cell>
          <cell r="AU19">
            <v>14587.5</v>
          </cell>
          <cell r="AV19">
            <v>58350</v>
          </cell>
          <cell r="AW19">
            <v>2564.75</v>
          </cell>
          <cell r="AX19">
            <v>12823.75</v>
          </cell>
          <cell r="AY19">
            <v>51295</v>
          </cell>
          <cell r="AZ19" t="str">
            <v>SunWater Upper Condamine LB - North Branch Private diverters</v>
          </cell>
        </row>
        <row r="20">
          <cell r="D20">
            <v>1226</v>
          </cell>
          <cell r="E20">
            <v>6128</v>
          </cell>
          <cell r="F20">
            <v>24510</v>
          </cell>
          <cell r="G20">
            <v>613</v>
          </cell>
          <cell r="H20">
            <v>3064</v>
          </cell>
          <cell r="I20">
            <v>12255</v>
          </cell>
          <cell r="J20">
            <v>1263</v>
          </cell>
          <cell r="K20">
            <v>6315</v>
          </cell>
          <cell r="L20">
            <v>25260</v>
          </cell>
          <cell r="M20">
            <v>632</v>
          </cell>
          <cell r="N20">
            <v>3158</v>
          </cell>
          <cell r="O20">
            <v>12630</v>
          </cell>
          <cell r="P20">
            <v>1308</v>
          </cell>
          <cell r="Q20">
            <v>6540</v>
          </cell>
          <cell r="R20">
            <v>26160</v>
          </cell>
          <cell r="S20">
            <v>654</v>
          </cell>
          <cell r="T20">
            <v>3270</v>
          </cell>
          <cell r="U20">
            <v>13080</v>
          </cell>
          <cell r="V20">
            <v>1090</v>
          </cell>
          <cell r="W20">
            <v>5450</v>
          </cell>
          <cell r="X20">
            <v>21800</v>
          </cell>
          <cell r="Y20">
            <v>771</v>
          </cell>
          <cell r="Z20">
            <v>3853</v>
          </cell>
          <cell r="AA20">
            <v>15410</v>
          </cell>
          <cell r="AB20">
            <v>1219.5</v>
          </cell>
          <cell r="AC20">
            <v>6097.5</v>
          </cell>
          <cell r="AD20">
            <v>24390</v>
          </cell>
          <cell r="AE20">
            <v>892</v>
          </cell>
          <cell r="AF20">
            <v>4460</v>
          </cell>
          <cell r="AG20">
            <v>17840</v>
          </cell>
          <cell r="AH20">
            <v>1265.5</v>
          </cell>
          <cell r="AI20">
            <v>6327.5</v>
          </cell>
          <cell r="AJ20">
            <v>25310</v>
          </cell>
          <cell r="AK20">
            <v>929.75</v>
          </cell>
          <cell r="AL20">
            <v>4648.75</v>
          </cell>
          <cell r="AM20">
            <v>18595</v>
          </cell>
          <cell r="AN20">
            <v>1297.5</v>
          </cell>
          <cell r="AO20">
            <v>6487.5</v>
          </cell>
          <cell r="AP20">
            <v>25950</v>
          </cell>
          <cell r="AQ20">
            <v>953.25</v>
          </cell>
          <cell r="AR20">
            <v>4766.25</v>
          </cell>
          <cell r="AS20">
            <v>19065</v>
          </cell>
          <cell r="AT20">
            <v>1329.5</v>
          </cell>
          <cell r="AU20">
            <v>6647.5</v>
          </cell>
          <cell r="AV20">
            <v>26590</v>
          </cell>
          <cell r="AW20">
            <v>976.75</v>
          </cell>
          <cell r="AX20">
            <v>4883.75</v>
          </cell>
          <cell r="AY20">
            <v>19535</v>
          </cell>
          <cell r="AZ20" t="str">
            <v>SunWater Upper Condamine LB - North Branch Risk A Private diverters</v>
          </cell>
        </row>
        <row r="21">
          <cell r="D21">
            <v>1850</v>
          </cell>
          <cell r="E21">
            <v>9248</v>
          </cell>
          <cell r="F21">
            <v>36990</v>
          </cell>
          <cell r="G21">
            <v>1449</v>
          </cell>
          <cell r="H21">
            <v>7244</v>
          </cell>
          <cell r="I21">
            <v>28975</v>
          </cell>
          <cell r="J21">
            <v>1906</v>
          </cell>
          <cell r="K21">
            <v>9528</v>
          </cell>
          <cell r="L21">
            <v>38110</v>
          </cell>
          <cell r="M21">
            <v>1493</v>
          </cell>
          <cell r="N21">
            <v>7464</v>
          </cell>
          <cell r="O21">
            <v>29855</v>
          </cell>
          <cell r="P21">
            <v>1974</v>
          </cell>
          <cell r="Q21">
            <v>9868</v>
          </cell>
          <cell r="R21">
            <v>39470</v>
          </cell>
          <cell r="S21">
            <v>1546</v>
          </cell>
          <cell r="T21">
            <v>7729</v>
          </cell>
          <cell r="U21">
            <v>30915</v>
          </cell>
          <cell r="V21">
            <v>1666</v>
          </cell>
          <cell r="W21">
            <v>8328</v>
          </cell>
          <cell r="X21">
            <v>33310</v>
          </cell>
          <cell r="Y21">
            <v>1549</v>
          </cell>
          <cell r="Z21">
            <v>7743</v>
          </cell>
          <cell r="AA21">
            <v>30970</v>
          </cell>
          <cell r="AB21">
            <v>1707</v>
          </cell>
          <cell r="AC21">
            <v>8535</v>
          </cell>
          <cell r="AD21">
            <v>34140</v>
          </cell>
          <cell r="AE21">
            <v>1587</v>
          </cell>
          <cell r="AF21">
            <v>7935</v>
          </cell>
          <cell r="AG21">
            <v>31740</v>
          </cell>
          <cell r="AH21">
            <v>1750</v>
          </cell>
          <cell r="AI21">
            <v>8750</v>
          </cell>
          <cell r="AJ21">
            <v>35000</v>
          </cell>
          <cell r="AK21">
            <v>1627</v>
          </cell>
          <cell r="AL21">
            <v>8135</v>
          </cell>
          <cell r="AM21">
            <v>32540</v>
          </cell>
          <cell r="AN21">
            <v>1793.5</v>
          </cell>
          <cell r="AO21">
            <v>8967.5</v>
          </cell>
          <cell r="AP21">
            <v>35870</v>
          </cell>
          <cell r="AQ21">
            <v>1667.5</v>
          </cell>
          <cell r="AR21">
            <v>8337.5</v>
          </cell>
          <cell r="AS21">
            <v>33350</v>
          </cell>
          <cell r="AT21">
            <v>1838.5</v>
          </cell>
          <cell r="AU21">
            <v>9192.5</v>
          </cell>
          <cell r="AV21">
            <v>36770</v>
          </cell>
          <cell r="AW21">
            <v>1709.25</v>
          </cell>
          <cell r="AX21">
            <v>8546.25</v>
          </cell>
          <cell r="AY21">
            <v>34185</v>
          </cell>
          <cell r="AZ21" t="str">
            <v>SunWater Upper Condamine LB - Sandy Creek or Condamine River Private diverters</v>
          </cell>
        </row>
        <row r="22">
          <cell r="D22">
            <v>19644</v>
          </cell>
          <cell r="E22">
            <v>98218</v>
          </cell>
          <cell r="F22">
            <v>392870</v>
          </cell>
          <cell r="G22">
            <v>19243</v>
          </cell>
          <cell r="H22">
            <v>96214</v>
          </cell>
          <cell r="I22">
            <v>384855</v>
          </cell>
          <cell r="J22">
            <v>20240</v>
          </cell>
          <cell r="K22">
            <v>101198</v>
          </cell>
          <cell r="L22">
            <v>404790</v>
          </cell>
          <cell r="M22">
            <v>19827</v>
          </cell>
          <cell r="N22">
            <v>99134</v>
          </cell>
          <cell r="O22">
            <v>396535</v>
          </cell>
          <cell r="P22">
            <v>20966</v>
          </cell>
          <cell r="Q22">
            <v>104828</v>
          </cell>
          <cell r="R22">
            <v>419310</v>
          </cell>
          <cell r="S22">
            <v>20538</v>
          </cell>
          <cell r="T22">
            <v>102689</v>
          </cell>
          <cell r="U22">
            <v>410755</v>
          </cell>
          <cell r="V22">
            <v>21234</v>
          </cell>
          <cell r="W22">
            <v>106170</v>
          </cell>
          <cell r="X22">
            <v>424680</v>
          </cell>
          <cell r="Y22">
            <v>21117</v>
          </cell>
          <cell r="Z22">
            <v>105585</v>
          </cell>
          <cell r="AA22">
            <v>422340</v>
          </cell>
          <cell r="AB22">
            <v>24347</v>
          </cell>
          <cell r="AC22">
            <v>121735</v>
          </cell>
          <cell r="AD22">
            <v>486940</v>
          </cell>
          <cell r="AE22">
            <v>24129</v>
          </cell>
          <cell r="AF22">
            <v>120645</v>
          </cell>
          <cell r="AG22">
            <v>482580</v>
          </cell>
          <cell r="AH22">
            <v>22571.5</v>
          </cell>
          <cell r="AI22">
            <v>112857.5</v>
          </cell>
          <cell r="AJ22">
            <v>451430</v>
          </cell>
          <cell r="AK22">
            <v>22346.75</v>
          </cell>
          <cell r="AL22">
            <v>111733.75</v>
          </cell>
          <cell r="AM22">
            <v>446935</v>
          </cell>
          <cell r="AN22">
            <v>22894.5</v>
          </cell>
          <cell r="AO22">
            <v>114472.5</v>
          </cell>
          <cell r="AP22">
            <v>457890</v>
          </cell>
          <cell r="AQ22">
            <v>22666.5</v>
          </cell>
          <cell r="AR22">
            <v>113332.5</v>
          </cell>
          <cell r="AS22">
            <v>453330</v>
          </cell>
          <cell r="AT22">
            <v>23281</v>
          </cell>
          <cell r="AU22">
            <v>116405</v>
          </cell>
          <cell r="AV22">
            <v>465620</v>
          </cell>
          <cell r="AW22">
            <v>23049.25</v>
          </cell>
          <cell r="AX22">
            <v>115246.25</v>
          </cell>
          <cell r="AY22">
            <v>460985</v>
          </cell>
          <cell r="AZ22" t="str">
            <v>SunWater Upper Condamine UB - High priority Private diverters</v>
          </cell>
        </row>
        <row r="23">
          <cell r="D23">
            <v>1656</v>
          </cell>
          <cell r="E23">
            <v>8280</v>
          </cell>
          <cell r="F23">
            <v>33120</v>
          </cell>
          <cell r="G23">
            <v>1269</v>
          </cell>
          <cell r="H23">
            <v>6345</v>
          </cell>
          <cell r="I23">
            <v>25380</v>
          </cell>
          <cell r="J23">
            <v>1706</v>
          </cell>
          <cell r="K23">
            <v>8528</v>
          </cell>
          <cell r="L23">
            <v>34110</v>
          </cell>
          <cell r="M23">
            <v>1307</v>
          </cell>
          <cell r="N23">
            <v>6534</v>
          </cell>
          <cell r="O23">
            <v>26135</v>
          </cell>
          <cell r="P23">
            <v>1768</v>
          </cell>
          <cell r="Q23">
            <v>8840</v>
          </cell>
          <cell r="R23">
            <v>35360</v>
          </cell>
          <cell r="S23">
            <v>1355</v>
          </cell>
          <cell r="T23">
            <v>6775</v>
          </cell>
          <cell r="U23">
            <v>27100</v>
          </cell>
          <cell r="V23">
            <v>1414</v>
          </cell>
          <cell r="W23">
            <v>7070</v>
          </cell>
          <cell r="X23">
            <v>28280</v>
          </cell>
          <cell r="Y23">
            <v>1341</v>
          </cell>
          <cell r="Z23">
            <v>6706</v>
          </cell>
          <cell r="AA23">
            <v>26825</v>
          </cell>
          <cell r="AB23">
            <v>1449.5</v>
          </cell>
          <cell r="AC23">
            <v>7247.5</v>
          </cell>
          <cell r="AD23">
            <v>28990</v>
          </cell>
          <cell r="AE23">
            <v>1375</v>
          </cell>
          <cell r="AF23">
            <v>6875</v>
          </cell>
          <cell r="AG23">
            <v>27500</v>
          </cell>
          <cell r="AH23">
            <v>1486</v>
          </cell>
          <cell r="AI23">
            <v>7430</v>
          </cell>
          <cell r="AJ23">
            <v>29720</v>
          </cell>
          <cell r="AK23">
            <v>1409.5</v>
          </cell>
          <cell r="AL23">
            <v>7047.5</v>
          </cell>
          <cell r="AM23">
            <v>28190</v>
          </cell>
          <cell r="AN23">
            <v>1522.5</v>
          </cell>
          <cell r="AO23">
            <v>7612.5</v>
          </cell>
          <cell r="AP23">
            <v>30450</v>
          </cell>
          <cell r="AQ23">
            <v>1444.25</v>
          </cell>
          <cell r="AR23">
            <v>7221.25</v>
          </cell>
          <cell r="AS23">
            <v>28885</v>
          </cell>
          <cell r="AT23">
            <v>1561</v>
          </cell>
          <cell r="AU23">
            <v>7805</v>
          </cell>
          <cell r="AV23">
            <v>31220</v>
          </cell>
          <cell r="AW23">
            <v>1480.75</v>
          </cell>
          <cell r="AX23">
            <v>7403.75</v>
          </cell>
          <cell r="AY23">
            <v>29615</v>
          </cell>
          <cell r="AZ23" t="str">
            <v>SunWater Chinchilla Weir LB Private diverters</v>
          </cell>
        </row>
        <row r="24">
          <cell r="D24">
            <v>15540</v>
          </cell>
          <cell r="E24">
            <v>77700</v>
          </cell>
          <cell r="F24">
            <v>310800</v>
          </cell>
          <cell r="G24">
            <v>15153</v>
          </cell>
          <cell r="H24">
            <v>75765</v>
          </cell>
          <cell r="I24">
            <v>303060</v>
          </cell>
          <cell r="J24">
            <v>16014</v>
          </cell>
          <cell r="K24">
            <v>80068</v>
          </cell>
          <cell r="L24">
            <v>320270</v>
          </cell>
          <cell r="M24">
            <v>15615</v>
          </cell>
          <cell r="N24">
            <v>78074</v>
          </cell>
          <cell r="O24">
            <v>312295</v>
          </cell>
          <cell r="P24">
            <v>16586</v>
          </cell>
          <cell r="Q24">
            <v>82930</v>
          </cell>
          <cell r="R24">
            <v>331720</v>
          </cell>
          <cell r="S24">
            <v>16173</v>
          </cell>
          <cell r="T24">
            <v>80865</v>
          </cell>
          <cell r="U24">
            <v>323460</v>
          </cell>
          <cell r="V24">
            <v>16804</v>
          </cell>
          <cell r="W24">
            <v>84020</v>
          </cell>
          <cell r="X24">
            <v>336080</v>
          </cell>
          <cell r="Y24">
            <v>16731</v>
          </cell>
          <cell r="Z24">
            <v>83656</v>
          </cell>
          <cell r="AA24">
            <v>334625</v>
          </cell>
          <cell r="AB24">
            <v>38049.5</v>
          </cell>
          <cell r="AC24">
            <v>190247.5</v>
          </cell>
          <cell r="AD24">
            <v>760990</v>
          </cell>
          <cell r="AE24">
            <v>37975.25</v>
          </cell>
          <cell r="AF24">
            <v>189876.25</v>
          </cell>
          <cell r="AG24">
            <v>759505</v>
          </cell>
          <cell r="AH24">
            <v>39244.5</v>
          </cell>
          <cell r="AI24">
            <v>196222.5</v>
          </cell>
          <cell r="AJ24">
            <v>784890</v>
          </cell>
          <cell r="AK24">
            <v>39168</v>
          </cell>
          <cell r="AL24">
            <v>195840</v>
          </cell>
          <cell r="AM24">
            <v>783360</v>
          </cell>
          <cell r="AN24">
            <v>39806</v>
          </cell>
          <cell r="AO24">
            <v>199030</v>
          </cell>
          <cell r="AP24">
            <v>796120</v>
          </cell>
          <cell r="AQ24">
            <v>39728.25</v>
          </cell>
          <cell r="AR24">
            <v>198641.25</v>
          </cell>
          <cell r="AS24">
            <v>794565</v>
          </cell>
          <cell r="AT24">
            <v>40478.5</v>
          </cell>
          <cell r="AU24">
            <v>202392.5</v>
          </cell>
          <cell r="AV24">
            <v>809570</v>
          </cell>
          <cell r="AW24">
            <v>40399.5</v>
          </cell>
          <cell r="AX24">
            <v>201997.5</v>
          </cell>
          <cell r="AY24">
            <v>807990</v>
          </cell>
          <cell r="AZ24" t="str">
            <v>SunWater Chinchilla Weir UB - High priority Private diverters</v>
          </cell>
        </row>
        <row r="25">
          <cell r="D25">
            <v>7926</v>
          </cell>
          <cell r="E25">
            <v>39630</v>
          </cell>
          <cell r="F25">
            <v>158520</v>
          </cell>
          <cell r="G25">
            <v>7539</v>
          </cell>
          <cell r="H25">
            <v>37695</v>
          </cell>
          <cell r="I25">
            <v>150780</v>
          </cell>
          <cell r="J25">
            <v>8166</v>
          </cell>
          <cell r="K25">
            <v>40828</v>
          </cell>
          <cell r="L25">
            <v>163310</v>
          </cell>
          <cell r="M25">
            <v>7767</v>
          </cell>
          <cell r="N25">
            <v>38834</v>
          </cell>
          <cell r="O25">
            <v>155335</v>
          </cell>
          <cell r="P25">
            <v>8458</v>
          </cell>
          <cell r="Q25">
            <v>42290</v>
          </cell>
          <cell r="R25">
            <v>169160</v>
          </cell>
          <cell r="S25">
            <v>8045</v>
          </cell>
          <cell r="T25">
            <v>40225</v>
          </cell>
          <cell r="U25">
            <v>160900</v>
          </cell>
          <cell r="V25">
            <v>8569.5</v>
          </cell>
          <cell r="W25">
            <v>42847.5</v>
          </cell>
          <cell r="X25">
            <v>171390</v>
          </cell>
          <cell r="Y25">
            <v>8497</v>
          </cell>
          <cell r="Z25">
            <v>42484</v>
          </cell>
          <cell r="AA25">
            <v>169935</v>
          </cell>
          <cell r="AB25">
            <v>2752.5</v>
          </cell>
          <cell r="AC25">
            <v>13762.5</v>
          </cell>
          <cell r="AD25">
            <v>55050</v>
          </cell>
          <cell r="AE25">
            <v>2678.25</v>
          </cell>
          <cell r="AF25">
            <v>13391.25</v>
          </cell>
          <cell r="AG25">
            <v>53565</v>
          </cell>
          <cell r="AH25">
            <v>2839</v>
          </cell>
          <cell r="AI25">
            <v>14195</v>
          </cell>
          <cell r="AJ25">
            <v>56780</v>
          </cell>
          <cell r="AK25">
            <v>2762.5</v>
          </cell>
          <cell r="AL25">
            <v>13812.5</v>
          </cell>
          <cell r="AM25">
            <v>55250</v>
          </cell>
          <cell r="AN25">
            <v>2880</v>
          </cell>
          <cell r="AO25">
            <v>14400</v>
          </cell>
          <cell r="AP25">
            <v>57600</v>
          </cell>
          <cell r="AQ25">
            <v>2802.25</v>
          </cell>
          <cell r="AR25">
            <v>14011.25</v>
          </cell>
          <cell r="AS25">
            <v>56045</v>
          </cell>
          <cell r="AT25">
            <v>2928.5</v>
          </cell>
          <cell r="AU25">
            <v>14642.5</v>
          </cell>
          <cell r="AV25">
            <v>58570</v>
          </cell>
          <cell r="AW25">
            <v>2849.5</v>
          </cell>
          <cell r="AX25">
            <v>14247.5</v>
          </cell>
          <cell r="AY25">
            <v>56990</v>
          </cell>
          <cell r="AZ25" t="str">
            <v>SunWater Chinchilla Weir UB - Medium priority Private diverters</v>
          </cell>
        </row>
        <row r="26">
          <cell r="D26">
            <v>942</v>
          </cell>
          <cell r="E26">
            <v>4710</v>
          </cell>
          <cell r="F26">
            <v>18840</v>
          </cell>
          <cell r="G26">
            <v>861</v>
          </cell>
          <cell r="H26">
            <v>4305</v>
          </cell>
          <cell r="I26">
            <v>17220</v>
          </cell>
          <cell r="J26">
            <v>971</v>
          </cell>
          <cell r="K26">
            <v>4855</v>
          </cell>
          <cell r="L26">
            <v>19420</v>
          </cell>
          <cell r="M26">
            <v>888</v>
          </cell>
          <cell r="N26">
            <v>4438</v>
          </cell>
          <cell r="O26">
            <v>17750</v>
          </cell>
          <cell r="P26">
            <v>1055</v>
          </cell>
          <cell r="Q26">
            <v>5275</v>
          </cell>
          <cell r="R26">
            <v>21100</v>
          </cell>
          <cell r="S26">
            <v>969</v>
          </cell>
          <cell r="T26">
            <v>4843</v>
          </cell>
          <cell r="U26">
            <v>19370</v>
          </cell>
          <cell r="V26">
            <v>980</v>
          </cell>
          <cell r="W26">
            <v>4898</v>
          </cell>
          <cell r="X26">
            <v>19590</v>
          </cell>
          <cell r="Y26">
            <v>951</v>
          </cell>
          <cell r="Z26">
            <v>4753</v>
          </cell>
          <cell r="AA26">
            <v>19010</v>
          </cell>
          <cell r="AB26">
            <v>1004</v>
          </cell>
          <cell r="AC26">
            <v>5020</v>
          </cell>
          <cell r="AD26">
            <v>20080</v>
          </cell>
          <cell r="AE26">
            <v>974.25</v>
          </cell>
          <cell r="AF26">
            <v>4871.25</v>
          </cell>
          <cell r="AG26">
            <v>19485</v>
          </cell>
          <cell r="AH26">
            <v>1029.5</v>
          </cell>
          <cell r="AI26">
            <v>5147.5</v>
          </cell>
          <cell r="AJ26">
            <v>20590</v>
          </cell>
          <cell r="AK26">
            <v>999</v>
          </cell>
          <cell r="AL26">
            <v>4995</v>
          </cell>
          <cell r="AM26">
            <v>19980</v>
          </cell>
          <cell r="AN26">
            <v>1055</v>
          </cell>
          <cell r="AO26">
            <v>5275</v>
          </cell>
          <cell r="AP26">
            <v>21100</v>
          </cell>
          <cell r="AQ26">
            <v>1023.7500000000001</v>
          </cell>
          <cell r="AR26">
            <v>5118.75</v>
          </cell>
          <cell r="AS26">
            <v>20475</v>
          </cell>
          <cell r="AT26">
            <v>1081.5</v>
          </cell>
          <cell r="AU26">
            <v>5407.5</v>
          </cell>
          <cell r="AV26">
            <v>21630</v>
          </cell>
          <cell r="AW26">
            <v>1049.5</v>
          </cell>
          <cell r="AX26">
            <v>5247.5</v>
          </cell>
          <cell r="AY26">
            <v>20990</v>
          </cell>
          <cell r="AZ26" t="str">
            <v>SunWater St George LB - Beardmore, Balonne or Thuraggi Private diverters</v>
          </cell>
        </row>
        <row r="27">
          <cell r="D27">
            <v>2700</v>
          </cell>
          <cell r="E27">
            <v>13500</v>
          </cell>
          <cell r="F27">
            <v>54000</v>
          </cell>
          <cell r="G27">
            <v>2619</v>
          </cell>
          <cell r="H27">
            <v>13095</v>
          </cell>
          <cell r="I27">
            <v>52380</v>
          </cell>
          <cell r="J27">
            <v>2781</v>
          </cell>
          <cell r="K27">
            <v>13905</v>
          </cell>
          <cell r="L27">
            <v>55620</v>
          </cell>
          <cell r="M27">
            <v>2698</v>
          </cell>
          <cell r="N27">
            <v>13488</v>
          </cell>
          <cell r="O27">
            <v>53950</v>
          </cell>
          <cell r="P27">
            <v>2881</v>
          </cell>
          <cell r="Q27">
            <v>14405</v>
          </cell>
          <cell r="R27">
            <v>57620</v>
          </cell>
          <cell r="S27">
            <v>2795</v>
          </cell>
          <cell r="T27">
            <v>13973</v>
          </cell>
          <cell r="U27">
            <v>55890</v>
          </cell>
          <cell r="V27">
            <v>2919</v>
          </cell>
          <cell r="W27">
            <v>14595</v>
          </cell>
          <cell r="X27">
            <v>58380</v>
          </cell>
          <cell r="Y27">
            <v>2890</v>
          </cell>
          <cell r="Z27">
            <v>14450</v>
          </cell>
          <cell r="AA27">
            <v>57800</v>
          </cell>
          <cell r="AB27">
            <v>5024</v>
          </cell>
          <cell r="AC27">
            <v>25120</v>
          </cell>
          <cell r="AD27">
            <v>100480</v>
          </cell>
          <cell r="AE27">
            <v>4994.5</v>
          </cell>
          <cell r="AF27">
            <v>24972.5</v>
          </cell>
          <cell r="AG27">
            <v>99890</v>
          </cell>
          <cell r="AH27">
            <v>5181.5</v>
          </cell>
          <cell r="AI27">
            <v>25907.5</v>
          </cell>
          <cell r="AJ27">
            <v>103630</v>
          </cell>
          <cell r="AK27">
            <v>5151</v>
          </cell>
          <cell r="AL27">
            <v>25755</v>
          </cell>
          <cell r="AM27">
            <v>103020</v>
          </cell>
          <cell r="AN27">
            <v>5256</v>
          </cell>
          <cell r="AO27">
            <v>26280</v>
          </cell>
          <cell r="AP27">
            <v>105120</v>
          </cell>
          <cell r="AQ27">
            <v>5225</v>
          </cell>
          <cell r="AR27">
            <v>26125</v>
          </cell>
          <cell r="AS27">
            <v>104500</v>
          </cell>
          <cell r="AT27">
            <v>5344.5</v>
          </cell>
          <cell r="AU27">
            <v>26722.5</v>
          </cell>
          <cell r="AV27">
            <v>106890</v>
          </cell>
          <cell r="AW27">
            <v>5313</v>
          </cell>
          <cell r="AX27">
            <v>26565</v>
          </cell>
          <cell r="AY27">
            <v>106260</v>
          </cell>
          <cell r="AZ27" t="str">
            <v>SunWater St George UB River - Medium priority Private diverters</v>
          </cell>
        </row>
        <row r="28">
          <cell r="D28">
            <v>1474</v>
          </cell>
          <cell r="E28">
            <v>7368</v>
          </cell>
          <cell r="F28">
            <v>29470</v>
          </cell>
          <cell r="G28">
            <v>1151</v>
          </cell>
          <cell r="H28">
            <v>5754</v>
          </cell>
          <cell r="I28">
            <v>23015</v>
          </cell>
          <cell r="J28">
            <v>1652</v>
          </cell>
          <cell r="K28">
            <v>8258</v>
          </cell>
          <cell r="L28">
            <v>33030</v>
          </cell>
          <cell r="M28">
            <v>1290</v>
          </cell>
          <cell r="N28">
            <v>6449</v>
          </cell>
          <cell r="O28">
            <v>25795</v>
          </cell>
          <cell r="P28">
            <v>1712</v>
          </cell>
          <cell r="Q28">
            <v>8558</v>
          </cell>
          <cell r="R28">
            <v>34230</v>
          </cell>
          <cell r="S28">
            <v>1337</v>
          </cell>
          <cell r="T28">
            <v>6684</v>
          </cell>
          <cell r="U28">
            <v>26735</v>
          </cell>
          <cell r="V28">
            <v>1459</v>
          </cell>
          <cell r="W28">
            <v>7295</v>
          </cell>
          <cell r="X28">
            <v>29180</v>
          </cell>
          <cell r="Y28">
            <v>1384</v>
          </cell>
          <cell r="Z28">
            <v>6919</v>
          </cell>
          <cell r="AA28">
            <v>27675</v>
          </cell>
          <cell r="AB28">
            <v>1523</v>
          </cell>
          <cell r="AC28">
            <v>7615</v>
          </cell>
          <cell r="AD28">
            <v>30460</v>
          </cell>
          <cell r="AE28">
            <v>1446</v>
          </cell>
          <cell r="AF28">
            <v>7230</v>
          </cell>
          <cell r="AG28">
            <v>28920</v>
          </cell>
          <cell r="AH28">
            <v>1561.5</v>
          </cell>
          <cell r="AI28">
            <v>7807.5</v>
          </cell>
          <cell r="AJ28">
            <v>31230</v>
          </cell>
          <cell r="AK28">
            <v>1482.5</v>
          </cell>
          <cell r="AL28">
            <v>7412.5</v>
          </cell>
          <cell r="AM28">
            <v>29650</v>
          </cell>
          <cell r="AN28">
            <v>1600.5</v>
          </cell>
          <cell r="AO28">
            <v>8002.5</v>
          </cell>
          <cell r="AP28">
            <v>32010</v>
          </cell>
          <cell r="AQ28">
            <v>1519.5</v>
          </cell>
          <cell r="AR28">
            <v>7597.5</v>
          </cell>
          <cell r="AS28">
            <v>30390</v>
          </cell>
          <cell r="AT28">
            <v>1640.5</v>
          </cell>
          <cell r="AU28">
            <v>8202.5</v>
          </cell>
          <cell r="AV28">
            <v>32810</v>
          </cell>
          <cell r="AW28">
            <v>1557.5</v>
          </cell>
          <cell r="AX28">
            <v>7787.5</v>
          </cell>
          <cell r="AY28">
            <v>31150</v>
          </cell>
          <cell r="AZ28" t="str">
            <v>SunWater Cunnamulla LB - River  Private diverters</v>
          </cell>
        </row>
        <row r="29">
          <cell r="D29">
            <v>6708</v>
          </cell>
          <cell r="E29">
            <v>33538</v>
          </cell>
          <cell r="F29">
            <v>134150</v>
          </cell>
          <cell r="G29">
            <v>6385</v>
          </cell>
          <cell r="H29">
            <v>31924</v>
          </cell>
          <cell r="I29">
            <v>127695</v>
          </cell>
          <cell r="J29">
            <v>6972</v>
          </cell>
          <cell r="K29">
            <v>34858</v>
          </cell>
          <cell r="L29">
            <v>139430</v>
          </cell>
          <cell r="M29">
            <v>6610</v>
          </cell>
          <cell r="N29">
            <v>33049</v>
          </cell>
          <cell r="O29">
            <v>132195</v>
          </cell>
          <cell r="P29">
            <v>7220</v>
          </cell>
          <cell r="Q29">
            <v>36098</v>
          </cell>
          <cell r="R29">
            <v>144390</v>
          </cell>
          <cell r="S29">
            <v>6845</v>
          </cell>
          <cell r="T29">
            <v>34224</v>
          </cell>
          <cell r="U29">
            <v>136895</v>
          </cell>
          <cell r="V29">
            <v>7315</v>
          </cell>
          <cell r="W29">
            <v>36575</v>
          </cell>
          <cell r="X29">
            <v>146300</v>
          </cell>
          <cell r="Y29">
            <v>7240</v>
          </cell>
          <cell r="Z29">
            <v>36199</v>
          </cell>
          <cell r="AA29">
            <v>144795</v>
          </cell>
          <cell r="AB29">
            <v>9456.5</v>
          </cell>
          <cell r="AC29">
            <v>47282.5</v>
          </cell>
          <cell r="AD29">
            <v>189130</v>
          </cell>
          <cell r="AE29">
            <v>9379.75</v>
          </cell>
          <cell r="AF29">
            <v>46898.75</v>
          </cell>
          <cell r="AG29">
            <v>187595</v>
          </cell>
          <cell r="AH29">
            <v>9753.5</v>
          </cell>
          <cell r="AI29">
            <v>48371.25</v>
          </cell>
          <cell r="AJ29">
            <v>195070</v>
          </cell>
          <cell r="AK29">
            <v>9674.25</v>
          </cell>
          <cell r="AL29">
            <v>48371.25</v>
          </cell>
          <cell r="AM29">
            <v>193485</v>
          </cell>
          <cell r="AN29">
            <v>9893.5</v>
          </cell>
          <cell r="AO29">
            <v>49467.5</v>
          </cell>
          <cell r="AP29">
            <v>197870</v>
          </cell>
          <cell r="AQ29">
            <v>9813</v>
          </cell>
          <cell r="AR29">
            <v>49065</v>
          </cell>
          <cell r="AS29">
            <v>196260</v>
          </cell>
          <cell r="AT29">
            <v>10060.5</v>
          </cell>
          <cell r="AU29">
            <v>50302.5</v>
          </cell>
          <cell r="AV29">
            <v>201210</v>
          </cell>
          <cell r="AW29">
            <v>9978.75</v>
          </cell>
          <cell r="AX29">
            <v>49893.75</v>
          </cell>
          <cell r="AY29">
            <v>199575</v>
          </cell>
          <cell r="AZ29" t="str">
            <v>SunWater Cunnamulla UB - Medium priority Private diverters</v>
          </cell>
        </row>
        <row r="30">
          <cell r="D30">
            <v>1658</v>
          </cell>
          <cell r="E30">
            <v>8290</v>
          </cell>
          <cell r="F30">
            <v>33160</v>
          </cell>
          <cell r="G30">
            <v>1440</v>
          </cell>
          <cell r="H30">
            <v>7200</v>
          </cell>
          <cell r="I30">
            <v>28800</v>
          </cell>
          <cell r="J30">
            <v>1727</v>
          </cell>
          <cell r="K30">
            <v>8633</v>
          </cell>
          <cell r="L30">
            <v>34530</v>
          </cell>
          <cell r="M30">
            <v>1499</v>
          </cell>
          <cell r="N30">
            <v>7496</v>
          </cell>
          <cell r="O30">
            <v>29985</v>
          </cell>
          <cell r="P30">
            <v>1889</v>
          </cell>
          <cell r="Q30">
            <v>9445</v>
          </cell>
          <cell r="R30">
            <v>37780</v>
          </cell>
          <cell r="S30">
            <v>1654</v>
          </cell>
          <cell r="T30">
            <v>8268</v>
          </cell>
          <cell r="U30">
            <v>33070</v>
          </cell>
          <cell r="V30">
            <v>1780</v>
          </cell>
          <cell r="W30">
            <v>8900</v>
          </cell>
          <cell r="X30">
            <v>35600</v>
          </cell>
          <cell r="Y30">
            <v>1685</v>
          </cell>
          <cell r="Z30">
            <v>8423</v>
          </cell>
          <cell r="AA30">
            <v>33690</v>
          </cell>
          <cell r="AB30">
            <v>1927.0000000000002</v>
          </cell>
          <cell r="AC30">
            <v>9635</v>
          </cell>
          <cell r="AD30">
            <v>38540</v>
          </cell>
          <cell r="AE30">
            <v>1829.2500000000002</v>
          </cell>
          <cell r="AF30">
            <v>9146.25</v>
          </cell>
          <cell r="AG30">
            <v>36585</v>
          </cell>
          <cell r="AH30">
            <v>2080.5</v>
          </cell>
          <cell r="AI30">
            <v>10402.5</v>
          </cell>
          <cell r="AJ30">
            <v>41610</v>
          </cell>
          <cell r="AK30">
            <v>1980.25</v>
          </cell>
          <cell r="AL30">
            <v>9901.25</v>
          </cell>
          <cell r="AM30">
            <v>39605</v>
          </cell>
          <cell r="AN30">
            <v>2240</v>
          </cell>
          <cell r="AO30">
            <v>11200</v>
          </cell>
          <cell r="AP30">
            <v>44800</v>
          </cell>
          <cell r="AQ30">
            <v>2137.25</v>
          </cell>
          <cell r="AR30">
            <v>10686.25</v>
          </cell>
          <cell r="AS30">
            <v>42745</v>
          </cell>
          <cell r="AT30">
            <v>2406.5</v>
          </cell>
          <cell r="AU30">
            <v>12032.5</v>
          </cell>
          <cell r="AV30">
            <v>48130</v>
          </cell>
          <cell r="AW30">
            <v>2301</v>
          </cell>
          <cell r="AX30">
            <v>11505</v>
          </cell>
          <cell r="AY30">
            <v>46020</v>
          </cell>
          <cell r="AZ30" t="str">
            <v>SunWater Macintyre Brook LB Private diverters</v>
          </cell>
        </row>
        <row r="31">
          <cell r="D31">
            <v>22066</v>
          </cell>
          <cell r="E31">
            <v>110330</v>
          </cell>
          <cell r="F31">
            <v>441320</v>
          </cell>
          <cell r="G31">
            <v>21848</v>
          </cell>
          <cell r="H31">
            <v>109240</v>
          </cell>
          <cell r="I31">
            <v>436960</v>
          </cell>
          <cell r="J31">
            <v>28195</v>
          </cell>
          <cell r="K31">
            <v>140973</v>
          </cell>
          <cell r="L31">
            <v>563890</v>
          </cell>
          <cell r="M31">
            <v>27967</v>
          </cell>
          <cell r="N31">
            <v>139836</v>
          </cell>
          <cell r="O31">
            <v>559345</v>
          </cell>
          <cell r="P31">
            <v>23557</v>
          </cell>
          <cell r="Q31">
            <v>117785</v>
          </cell>
          <cell r="R31">
            <v>471140</v>
          </cell>
          <cell r="S31">
            <v>23322</v>
          </cell>
          <cell r="T31">
            <v>116608</v>
          </cell>
          <cell r="U31">
            <v>466430</v>
          </cell>
          <cell r="V31">
            <v>23867</v>
          </cell>
          <cell r="W31">
            <v>119333</v>
          </cell>
          <cell r="X31">
            <v>477330</v>
          </cell>
          <cell r="Y31">
            <v>23771</v>
          </cell>
          <cell r="Z31">
            <v>118855</v>
          </cell>
          <cell r="AA31">
            <v>475420</v>
          </cell>
          <cell r="AB31">
            <v>24368.5</v>
          </cell>
          <cell r="AC31">
            <v>121842.5</v>
          </cell>
          <cell r="AD31">
            <v>487370</v>
          </cell>
          <cell r="AE31">
            <v>24270.75</v>
          </cell>
          <cell r="AF31">
            <v>121353.75</v>
          </cell>
          <cell r="AG31">
            <v>485415</v>
          </cell>
          <cell r="AH31">
            <v>25133.5</v>
          </cell>
          <cell r="AI31">
            <v>125667.5</v>
          </cell>
          <cell r="AJ31">
            <v>502670</v>
          </cell>
          <cell r="AK31">
            <v>25032.75</v>
          </cell>
          <cell r="AL31">
            <v>125163.75</v>
          </cell>
          <cell r="AM31">
            <v>500655</v>
          </cell>
          <cell r="AN31">
            <v>25493.5</v>
          </cell>
          <cell r="AO31">
            <v>127467.5</v>
          </cell>
          <cell r="AP31">
            <v>509870</v>
          </cell>
          <cell r="AQ31">
            <v>25391.25</v>
          </cell>
          <cell r="AR31">
            <v>126956.25</v>
          </cell>
          <cell r="AS31">
            <v>507825</v>
          </cell>
          <cell r="AT31">
            <v>25924.000000000004</v>
          </cell>
          <cell r="AU31">
            <v>129620.00000000001</v>
          </cell>
          <cell r="AV31">
            <v>518480.00000000006</v>
          </cell>
          <cell r="AW31">
            <v>25820.000000000004</v>
          </cell>
          <cell r="AX31">
            <v>129100.00000000001</v>
          </cell>
          <cell r="AY31">
            <v>516400.00000000006</v>
          </cell>
          <cell r="AZ31" t="str">
            <v>SunWater Macintyre Brook UB - High priority Private diverters</v>
          </cell>
        </row>
        <row r="32">
          <cell r="D32">
            <v>11106</v>
          </cell>
          <cell r="E32">
            <v>55530</v>
          </cell>
          <cell r="F32">
            <v>222120</v>
          </cell>
          <cell r="G32">
            <v>10888</v>
          </cell>
          <cell r="H32">
            <v>54440</v>
          </cell>
          <cell r="I32">
            <v>217760</v>
          </cell>
          <cell r="J32">
            <v>11449</v>
          </cell>
          <cell r="K32">
            <v>57243</v>
          </cell>
          <cell r="L32">
            <v>228970</v>
          </cell>
          <cell r="M32">
            <v>11221</v>
          </cell>
          <cell r="N32">
            <v>56106</v>
          </cell>
          <cell r="O32">
            <v>224425</v>
          </cell>
          <cell r="P32">
            <v>11859</v>
          </cell>
          <cell r="Q32">
            <v>59295</v>
          </cell>
          <cell r="R32">
            <v>237180</v>
          </cell>
          <cell r="S32">
            <v>11624</v>
          </cell>
          <cell r="T32">
            <v>58118</v>
          </cell>
          <cell r="U32">
            <v>232470</v>
          </cell>
          <cell r="V32">
            <v>12015</v>
          </cell>
          <cell r="W32">
            <v>60075</v>
          </cell>
          <cell r="X32">
            <v>240300</v>
          </cell>
          <cell r="Y32">
            <v>11920</v>
          </cell>
          <cell r="Z32">
            <v>59598</v>
          </cell>
          <cell r="AA32">
            <v>238390</v>
          </cell>
          <cell r="AB32">
            <v>12268</v>
          </cell>
          <cell r="AC32">
            <v>61340</v>
          </cell>
          <cell r="AD32">
            <v>245360</v>
          </cell>
          <cell r="AE32">
            <v>12170.25</v>
          </cell>
          <cell r="AF32">
            <v>60851.25</v>
          </cell>
          <cell r="AG32">
            <v>243405</v>
          </cell>
          <cell r="AH32">
            <v>12653</v>
          </cell>
          <cell r="AI32">
            <v>63265</v>
          </cell>
          <cell r="AJ32">
            <v>253060</v>
          </cell>
          <cell r="AK32">
            <v>12552.25</v>
          </cell>
          <cell r="AL32">
            <v>62761.25</v>
          </cell>
          <cell r="AM32">
            <v>251045</v>
          </cell>
          <cell r="AN32">
            <v>12834</v>
          </cell>
          <cell r="AO32">
            <v>64170</v>
          </cell>
          <cell r="AP32">
            <v>256680</v>
          </cell>
          <cell r="AQ32">
            <v>12731.75</v>
          </cell>
          <cell r="AR32">
            <v>63658.75</v>
          </cell>
          <cell r="AS32">
            <v>254635</v>
          </cell>
          <cell r="AT32">
            <v>13051</v>
          </cell>
          <cell r="AU32">
            <v>65255</v>
          </cell>
          <cell r="AV32">
            <v>261020</v>
          </cell>
          <cell r="AW32">
            <v>12947</v>
          </cell>
          <cell r="AX32">
            <v>64735</v>
          </cell>
          <cell r="AY32">
            <v>258940</v>
          </cell>
          <cell r="AZ32" t="str">
            <v>SunWater Macintyre Brook UB - Medium priority Private diverters</v>
          </cell>
        </row>
        <row r="33">
          <cell r="D33">
            <v>2038</v>
          </cell>
          <cell r="E33">
            <v>10190</v>
          </cell>
          <cell r="F33">
            <v>40760</v>
          </cell>
          <cell r="G33">
            <v>2038</v>
          </cell>
          <cell r="H33">
            <v>10190</v>
          </cell>
          <cell r="I33">
            <v>40760</v>
          </cell>
          <cell r="J33">
            <v>2234</v>
          </cell>
          <cell r="K33">
            <v>11170</v>
          </cell>
          <cell r="L33">
            <v>44680</v>
          </cell>
          <cell r="M33">
            <v>2234</v>
          </cell>
          <cell r="N33">
            <v>11170</v>
          </cell>
          <cell r="O33">
            <v>44680</v>
          </cell>
          <cell r="P33">
            <v>2414</v>
          </cell>
          <cell r="Q33">
            <v>12070</v>
          </cell>
          <cell r="R33">
            <v>48280</v>
          </cell>
          <cell r="S33">
            <v>2414</v>
          </cell>
          <cell r="T33">
            <v>12070</v>
          </cell>
          <cell r="U33">
            <v>48280</v>
          </cell>
          <cell r="V33">
            <v>4971</v>
          </cell>
          <cell r="W33">
            <v>24855</v>
          </cell>
          <cell r="X33">
            <v>99420</v>
          </cell>
          <cell r="Y33">
            <v>3604</v>
          </cell>
          <cell r="Z33">
            <v>18019</v>
          </cell>
          <cell r="AA33">
            <v>72075</v>
          </cell>
          <cell r="AB33">
            <v>4994.5</v>
          </cell>
          <cell r="AC33">
            <v>24972.5</v>
          </cell>
          <cell r="AD33">
            <v>99890</v>
          </cell>
          <cell r="AE33">
            <v>3643.25</v>
          </cell>
          <cell r="AF33">
            <v>18216.25</v>
          </cell>
          <cell r="AG33">
            <v>72865</v>
          </cell>
          <cell r="AH33">
            <v>5222.5</v>
          </cell>
          <cell r="AI33">
            <v>26112.5</v>
          </cell>
          <cell r="AJ33">
            <v>104450</v>
          </cell>
          <cell r="AK33">
            <v>3786</v>
          </cell>
          <cell r="AL33">
            <v>18930</v>
          </cell>
          <cell r="AM33">
            <v>75720</v>
          </cell>
          <cell r="AN33">
            <v>5352.5</v>
          </cell>
          <cell r="AO33">
            <v>26762.5</v>
          </cell>
          <cell r="AP33">
            <v>107050</v>
          </cell>
          <cell r="AQ33">
            <v>3880.25</v>
          </cell>
          <cell r="AR33">
            <v>19401.25</v>
          </cell>
          <cell r="AS33">
            <v>77605</v>
          </cell>
          <cell r="AT33">
            <v>5486.5</v>
          </cell>
          <cell r="AU33">
            <v>27432.5</v>
          </cell>
          <cell r="AV33">
            <v>109730</v>
          </cell>
          <cell r="AW33">
            <v>3977.5</v>
          </cell>
          <cell r="AX33">
            <v>19887.5</v>
          </cell>
          <cell r="AY33">
            <v>79550</v>
          </cell>
          <cell r="AZ33" t="str">
            <v>SunWater Maranoa Weir  Private diverters</v>
          </cell>
        </row>
        <row r="34">
          <cell r="D34">
            <v>960</v>
          </cell>
          <cell r="E34">
            <v>4800</v>
          </cell>
          <cell r="F34">
            <v>19200</v>
          </cell>
          <cell r="G34">
            <v>695</v>
          </cell>
          <cell r="H34">
            <v>3475</v>
          </cell>
          <cell r="I34">
            <v>13900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 t="str">
            <v>SunWater Border Rivers Private Diverters</v>
          </cell>
        </row>
        <row r="35">
          <cell r="D35">
            <v>697.35464999999999</v>
          </cell>
          <cell r="E35">
            <v>3486.7732500000002</v>
          </cell>
          <cell r="F35">
            <v>13947.093000000001</v>
          </cell>
          <cell r="G35">
            <v>492.99195000000003</v>
          </cell>
          <cell r="H35">
            <v>2464.95975</v>
          </cell>
          <cell r="I35">
            <v>9859.8389999999999</v>
          </cell>
          <cell r="J35">
            <v>879.35464999999999</v>
          </cell>
          <cell r="K35">
            <v>4396.7732500000002</v>
          </cell>
          <cell r="L35">
            <v>17587.093000000001</v>
          </cell>
          <cell r="M35">
            <v>636.99194999999997</v>
          </cell>
          <cell r="N35">
            <v>3184.95975</v>
          </cell>
          <cell r="O35">
            <v>12739.839</v>
          </cell>
          <cell r="P35">
            <v>1033.5</v>
          </cell>
          <cell r="Q35">
            <v>5167.5</v>
          </cell>
          <cell r="R35">
            <v>20670</v>
          </cell>
          <cell r="S35">
            <v>777.75</v>
          </cell>
          <cell r="T35">
            <v>3888.75</v>
          </cell>
          <cell r="U35">
            <v>15555</v>
          </cell>
          <cell r="V35">
            <v>1149.5</v>
          </cell>
          <cell r="W35">
            <v>5747.5</v>
          </cell>
          <cell r="X35">
            <v>22990</v>
          </cell>
          <cell r="Y35">
            <v>879</v>
          </cell>
          <cell r="Z35">
            <v>4395</v>
          </cell>
          <cell r="AA35">
            <v>17580</v>
          </cell>
          <cell r="AB35">
            <v>1249.5</v>
          </cell>
          <cell r="AC35">
            <v>6247.5</v>
          </cell>
          <cell r="AD35">
            <v>24990</v>
          </cell>
          <cell r="AE35">
            <v>969</v>
          </cell>
          <cell r="AF35">
            <v>4845</v>
          </cell>
          <cell r="AG35">
            <v>19380</v>
          </cell>
          <cell r="AH35">
            <v>1180</v>
          </cell>
          <cell r="AI35">
            <v>5900</v>
          </cell>
          <cell r="AJ35">
            <v>23600</v>
          </cell>
          <cell r="AK35">
            <v>894.5</v>
          </cell>
          <cell r="AL35">
            <v>4472.5</v>
          </cell>
          <cell r="AM35">
            <v>17890</v>
          </cell>
          <cell r="AN35">
            <v>1274.5</v>
          </cell>
          <cell r="AO35">
            <v>6372.5</v>
          </cell>
          <cell r="AP35">
            <v>25490</v>
          </cell>
          <cell r="AQ35">
            <v>975.25</v>
          </cell>
          <cell r="AR35">
            <v>4876.25</v>
          </cell>
          <cell r="AS35">
            <v>19505</v>
          </cell>
          <cell r="AT35">
            <v>1280</v>
          </cell>
          <cell r="AU35">
            <v>6400</v>
          </cell>
          <cell r="AV35">
            <v>25600</v>
          </cell>
          <cell r="AW35">
            <v>972</v>
          </cell>
          <cell r="AX35">
            <v>4860</v>
          </cell>
          <cell r="AY35">
            <v>19440</v>
          </cell>
          <cell r="AZ35" t="str">
            <v>StateWater Border High  Private diverters</v>
          </cell>
        </row>
        <row r="36">
          <cell r="D36">
            <v>649.35464999999999</v>
          </cell>
          <cell r="E36">
            <v>3246.7732500000002</v>
          </cell>
          <cell r="F36">
            <v>12987.093000000001</v>
          </cell>
          <cell r="G36">
            <v>444.99195000000003</v>
          </cell>
          <cell r="H36">
            <v>2224.95975</v>
          </cell>
          <cell r="I36">
            <v>8899.8389999999999</v>
          </cell>
          <cell r="J36">
            <v>734.35464999999999</v>
          </cell>
          <cell r="K36">
            <v>3671.7732500000002</v>
          </cell>
          <cell r="L36">
            <v>14687.093000000001</v>
          </cell>
          <cell r="M36">
            <v>491.99195000000003</v>
          </cell>
          <cell r="N36">
            <v>2459.95975</v>
          </cell>
          <cell r="O36">
            <v>9839.8389999999999</v>
          </cell>
          <cell r="P36">
            <v>789</v>
          </cell>
          <cell r="Q36">
            <v>3945</v>
          </cell>
          <cell r="R36">
            <v>15780</v>
          </cell>
          <cell r="S36">
            <v>533.25</v>
          </cell>
          <cell r="T36">
            <v>2666.25</v>
          </cell>
          <cell r="U36">
            <v>10665</v>
          </cell>
          <cell r="V36">
            <v>819</v>
          </cell>
          <cell r="W36">
            <v>4095</v>
          </cell>
          <cell r="X36">
            <v>16380</v>
          </cell>
          <cell r="Y36">
            <v>548.5</v>
          </cell>
          <cell r="Z36">
            <v>2742.5</v>
          </cell>
          <cell r="AA36">
            <v>10970</v>
          </cell>
          <cell r="AB36">
            <v>837.5</v>
          </cell>
          <cell r="AC36">
            <v>4187.5</v>
          </cell>
          <cell r="AD36">
            <v>16750</v>
          </cell>
          <cell r="AE36">
            <v>557</v>
          </cell>
          <cell r="AF36">
            <v>2785</v>
          </cell>
          <cell r="AG36">
            <v>11140</v>
          </cell>
          <cell r="AH36">
            <v>854</v>
          </cell>
          <cell r="AI36">
            <v>4270</v>
          </cell>
          <cell r="AJ36">
            <v>17080</v>
          </cell>
          <cell r="AK36">
            <v>568.5</v>
          </cell>
          <cell r="AL36">
            <v>2842.5</v>
          </cell>
          <cell r="AM36">
            <v>11370</v>
          </cell>
          <cell r="AN36">
            <v>909.5</v>
          </cell>
          <cell r="AO36">
            <v>4547.5</v>
          </cell>
          <cell r="AP36">
            <v>18190</v>
          </cell>
          <cell r="AQ36">
            <v>610.25</v>
          </cell>
          <cell r="AR36">
            <v>3051.25</v>
          </cell>
          <cell r="AS36">
            <v>12205</v>
          </cell>
          <cell r="AT36">
            <v>919.5</v>
          </cell>
          <cell r="AU36">
            <v>4597.5</v>
          </cell>
          <cell r="AV36">
            <v>18390</v>
          </cell>
          <cell r="AW36">
            <v>611.5</v>
          </cell>
          <cell r="AX36">
            <v>3057.5</v>
          </cell>
          <cell r="AY36">
            <v>12230</v>
          </cell>
          <cell r="AZ36" t="str">
            <v>StateWater Border General Private diverters</v>
          </cell>
        </row>
        <row r="37">
          <cell r="D37">
            <v>836.53859999999997</v>
          </cell>
          <cell r="E37">
            <v>4182.6930000000002</v>
          </cell>
          <cell r="F37">
            <v>16730.772000000001</v>
          </cell>
          <cell r="G37">
            <v>589.87234999999998</v>
          </cell>
          <cell r="H37">
            <v>2949.36175</v>
          </cell>
          <cell r="I37">
            <v>11797.447</v>
          </cell>
          <cell r="J37">
            <v>1167.5386000000001</v>
          </cell>
          <cell r="K37">
            <v>5837.6930000000002</v>
          </cell>
          <cell r="L37">
            <v>23350.772000000001</v>
          </cell>
          <cell r="M37">
            <v>840.37234999999998</v>
          </cell>
          <cell r="N37">
            <v>4201.86175</v>
          </cell>
          <cell r="O37">
            <v>16807.447</v>
          </cell>
          <cell r="P37">
            <v>1355.5</v>
          </cell>
          <cell r="Q37">
            <v>6777.5</v>
          </cell>
          <cell r="R37">
            <v>27110</v>
          </cell>
          <cell r="S37">
            <v>1017.5</v>
          </cell>
          <cell r="T37">
            <v>5087.5</v>
          </cell>
          <cell r="U37">
            <v>20350</v>
          </cell>
          <cell r="V37">
            <v>1415</v>
          </cell>
          <cell r="W37">
            <v>7075</v>
          </cell>
          <cell r="X37">
            <v>28300</v>
          </cell>
          <cell r="Y37">
            <v>1067.75</v>
          </cell>
          <cell r="Z37">
            <v>5338.75</v>
          </cell>
          <cell r="AA37">
            <v>21355</v>
          </cell>
          <cell r="AB37">
            <v>1507.5</v>
          </cell>
          <cell r="AC37">
            <v>7537.5</v>
          </cell>
          <cell r="AD37">
            <v>30150</v>
          </cell>
          <cell r="AE37">
            <v>1151.75</v>
          </cell>
          <cell r="AF37">
            <v>5758.75</v>
          </cell>
          <cell r="AG37">
            <v>23035</v>
          </cell>
          <cell r="AH37">
            <v>1417.5</v>
          </cell>
          <cell r="AI37">
            <v>7087.5</v>
          </cell>
          <cell r="AJ37">
            <v>28350</v>
          </cell>
          <cell r="AK37">
            <v>1082.25</v>
          </cell>
          <cell r="AL37">
            <v>5411.25</v>
          </cell>
          <cell r="AM37">
            <v>21645</v>
          </cell>
          <cell r="AN37">
            <v>1426</v>
          </cell>
          <cell r="AO37">
            <v>7130</v>
          </cell>
          <cell r="AP37">
            <v>28520</v>
          </cell>
          <cell r="AQ37">
            <v>1097.25</v>
          </cell>
          <cell r="AR37">
            <v>5486.25</v>
          </cell>
          <cell r="AS37">
            <v>21945</v>
          </cell>
          <cell r="AT37">
            <v>1444.5</v>
          </cell>
          <cell r="AU37">
            <v>7222.5</v>
          </cell>
          <cell r="AV37">
            <v>28890</v>
          </cell>
          <cell r="AW37">
            <v>1110.75</v>
          </cell>
          <cell r="AX37">
            <v>5553.75</v>
          </cell>
          <cell r="AY37">
            <v>22215</v>
          </cell>
          <cell r="AZ37" t="str">
            <v>StateWater Gwydir High  Private diverters</v>
          </cell>
        </row>
        <row r="38">
          <cell r="D38">
            <v>701.03859999999997</v>
          </cell>
          <cell r="E38">
            <v>3505.1930000000002</v>
          </cell>
          <cell r="F38">
            <v>14020.772000000001</v>
          </cell>
          <cell r="G38">
            <v>454.37234999999998</v>
          </cell>
          <cell r="H38">
            <v>2271.86175</v>
          </cell>
          <cell r="I38">
            <v>9087.4470000000001</v>
          </cell>
          <cell r="J38">
            <v>899.53859999999997</v>
          </cell>
          <cell r="K38">
            <v>4497.6930000000002</v>
          </cell>
          <cell r="L38">
            <v>17990.772000000001</v>
          </cell>
          <cell r="M38">
            <v>572.37234999999998</v>
          </cell>
          <cell r="N38">
            <v>2861.86175</v>
          </cell>
          <cell r="O38">
            <v>11447.447</v>
          </cell>
          <cell r="P38">
            <v>936.5</v>
          </cell>
          <cell r="Q38">
            <v>4682.5</v>
          </cell>
          <cell r="R38">
            <v>18730</v>
          </cell>
          <cell r="S38">
            <v>598.5</v>
          </cell>
          <cell r="T38">
            <v>2992.5</v>
          </cell>
          <cell r="U38">
            <v>11970</v>
          </cell>
          <cell r="V38">
            <v>963</v>
          </cell>
          <cell r="W38">
            <v>4815</v>
          </cell>
          <cell r="X38">
            <v>19260</v>
          </cell>
          <cell r="Y38">
            <v>615.75</v>
          </cell>
          <cell r="Z38">
            <v>3078.75</v>
          </cell>
          <cell r="AA38">
            <v>12315</v>
          </cell>
          <cell r="AB38">
            <v>983</v>
          </cell>
          <cell r="AC38">
            <v>4915</v>
          </cell>
          <cell r="AD38">
            <v>19660</v>
          </cell>
          <cell r="AE38">
            <v>627.25</v>
          </cell>
          <cell r="AF38">
            <v>3136.25</v>
          </cell>
          <cell r="AG38">
            <v>12545</v>
          </cell>
          <cell r="AH38">
            <v>906</v>
          </cell>
          <cell r="AI38">
            <v>4530</v>
          </cell>
          <cell r="AJ38">
            <v>18120</v>
          </cell>
          <cell r="AK38">
            <v>570.75</v>
          </cell>
          <cell r="AL38">
            <v>2853.75</v>
          </cell>
          <cell r="AM38">
            <v>11415</v>
          </cell>
          <cell r="AN38">
            <v>898</v>
          </cell>
          <cell r="AO38">
            <v>4490</v>
          </cell>
          <cell r="AP38">
            <v>17960</v>
          </cell>
          <cell r="AQ38">
            <v>569.25</v>
          </cell>
          <cell r="AR38">
            <v>2846.25</v>
          </cell>
          <cell r="AS38">
            <v>11385</v>
          </cell>
          <cell r="AT38">
            <v>911.5</v>
          </cell>
          <cell r="AU38">
            <v>4557.5</v>
          </cell>
          <cell r="AV38">
            <v>18230</v>
          </cell>
          <cell r="AW38">
            <v>577.75</v>
          </cell>
          <cell r="AX38">
            <v>2888.75</v>
          </cell>
          <cell r="AY38">
            <v>11555</v>
          </cell>
          <cell r="AZ38" t="str">
            <v>StateWater Gwydir General Private diverters</v>
          </cell>
        </row>
        <row r="39">
          <cell r="D39">
            <v>1226.6320500000002</v>
          </cell>
          <cell r="E39">
            <v>6133.1602499999999</v>
          </cell>
          <cell r="F39">
            <v>24532.641</v>
          </cell>
          <cell r="G39">
            <v>876.43695000000002</v>
          </cell>
          <cell r="H39">
            <v>4382.1847500000003</v>
          </cell>
          <cell r="I39">
            <v>17528.739000000001</v>
          </cell>
          <cell r="J39">
            <v>1668.6320500000002</v>
          </cell>
          <cell r="K39">
            <v>8343.1602500000008</v>
          </cell>
          <cell r="L39">
            <v>33372.641000000003</v>
          </cell>
          <cell r="M39">
            <v>1154.4369499999998</v>
          </cell>
          <cell r="N39">
            <v>5772.1847500000003</v>
          </cell>
          <cell r="O39">
            <v>23088.739000000001</v>
          </cell>
          <cell r="P39">
            <v>1815.5</v>
          </cell>
          <cell r="Q39">
            <v>9077.5</v>
          </cell>
          <cell r="R39">
            <v>36310</v>
          </cell>
          <cell r="S39">
            <v>1294.25</v>
          </cell>
          <cell r="T39">
            <v>6471.25</v>
          </cell>
          <cell r="U39">
            <v>25885</v>
          </cell>
          <cell r="V39">
            <v>1935</v>
          </cell>
          <cell r="W39">
            <v>9675</v>
          </cell>
          <cell r="X39">
            <v>38700</v>
          </cell>
          <cell r="Y39">
            <v>1403</v>
          </cell>
          <cell r="Z39">
            <v>7015</v>
          </cell>
          <cell r="AA39">
            <v>28060</v>
          </cell>
          <cell r="AB39">
            <v>2041.5</v>
          </cell>
          <cell r="AC39">
            <v>10207.5</v>
          </cell>
          <cell r="AD39">
            <v>40830</v>
          </cell>
          <cell r="AE39">
            <v>1495</v>
          </cell>
          <cell r="AF39">
            <v>7475</v>
          </cell>
          <cell r="AG39">
            <v>29900</v>
          </cell>
          <cell r="AH39">
            <v>2053.5</v>
          </cell>
          <cell r="AI39">
            <v>10267.5</v>
          </cell>
          <cell r="AJ39">
            <v>41070</v>
          </cell>
          <cell r="AK39">
            <v>1508.25</v>
          </cell>
          <cell r="AL39">
            <v>7541.25</v>
          </cell>
          <cell r="AM39">
            <v>30165</v>
          </cell>
          <cell r="AN39">
            <v>2062</v>
          </cell>
          <cell r="AO39">
            <v>10310</v>
          </cell>
          <cell r="AP39">
            <v>41240</v>
          </cell>
          <cell r="AQ39">
            <v>1520</v>
          </cell>
          <cell r="AR39">
            <v>7600</v>
          </cell>
          <cell r="AS39">
            <v>30400</v>
          </cell>
          <cell r="AT39">
            <v>2094</v>
          </cell>
          <cell r="AU39">
            <v>10470</v>
          </cell>
          <cell r="AV39">
            <v>41880</v>
          </cell>
          <cell r="AW39">
            <v>1544</v>
          </cell>
          <cell r="AX39">
            <v>7720</v>
          </cell>
          <cell r="AY39">
            <v>30880</v>
          </cell>
          <cell r="AZ39" t="str">
            <v>StateWater Namoi High  Private diverters</v>
          </cell>
        </row>
        <row r="40">
          <cell r="D40">
            <v>1133.1320500000002</v>
          </cell>
          <cell r="E40">
            <v>5665.6602499999999</v>
          </cell>
          <cell r="F40">
            <v>22662.641</v>
          </cell>
          <cell r="G40">
            <v>782.93695000000002</v>
          </cell>
          <cell r="H40">
            <v>3914.6847499999999</v>
          </cell>
          <cell r="I40">
            <v>15658.739</v>
          </cell>
          <cell r="J40">
            <v>1531.1320500000002</v>
          </cell>
          <cell r="K40">
            <v>7655.6602499999999</v>
          </cell>
          <cell r="L40">
            <v>30622.641</v>
          </cell>
          <cell r="M40">
            <v>1016.93695</v>
          </cell>
          <cell r="N40">
            <v>5084.6847500000003</v>
          </cell>
          <cell r="O40">
            <v>20338.739000000001</v>
          </cell>
          <cell r="P40">
            <v>1587.5</v>
          </cell>
          <cell r="Q40">
            <v>7937.5</v>
          </cell>
          <cell r="R40">
            <v>31750</v>
          </cell>
          <cell r="S40">
            <v>1066.25</v>
          </cell>
          <cell r="T40">
            <v>5331.25</v>
          </cell>
          <cell r="U40">
            <v>21325</v>
          </cell>
          <cell r="V40">
            <v>1630.5</v>
          </cell>
          <cell r="W40">
            <v>8152.5</v>
          </cell>
          <cell r="X40">
            <v>32610</v>
          </cell>
          <cell r="Y40">
            <v>1098.5</v>
          </cell>
          <cell r="Z40">
            <v>5492.5</v>
          </cell>
          <cell r="AA40">
            <v>21970</v>
          </cell>
          <cell r="AB40">
            <v>1685</v>
          </cell>
          <cell r="AC40">
            <v>8425</v>
          </cell>
          <cell r="AD40">
            <v>33700</v>
          </cell>
          <cell r="AE40">
            <v>1138.5</v>
          </cell>
          <cell r="AF40">
            <v>5692.5</v>
          </cell>
          <cell r="AG40">
            <v>22770</v>
          </cell>
          <cell r="AH40">
            <v>1612</v>
          </cell>
          <cell r="AI40">
            <v>8060</v>
          </cell>
          <cell r="AJ40">
            <v>32240</v>
          </cell>
          <cell r="AK40">
            <v>1066.75</v>
          </cell>
          <cell r="AL40">
            <v>5333.75</v>
          </cell>
          <cell r="AM40">
            <v>21335</v>
          </cell>
          <cell r="AN40">
            <v>1621</v>
          </cell>
          <cell r="AO40">
            <v>8105</v>
          </cell>
          <cell r="AP40">
            <v>32420</v>
          </cell>
          <cell r="AQ40">
            <v>1079</v>
          </cell>
          <cell r="AR40">
            <v>5395</v>
          </cell>
          <cell r="AS40">
            <v>21580</v>
          </cell>
          <cell r="AT40">
            <v>1642</v>
          </cell>
          <cell r="AU40">
            <v>8210</v>
          </cell>
          <cell r="AV40">
            <v>32840</v>
          </cell>
          <cell r="AW40">
            <v>1092</v>
          </cell>
          <cell r="AX40">
            <v>5460</v>
          </cell>
          <cell r="AY40">
            <v>21840</v>
          </cell>
          <cell r="AZ40" t="str">
            <v>StateWater Namoi General Private diverters</v>
          </cell>
        </row>
        <row r="41">
          <cell r="D41">
            <v>2024.5552</v>
          </cell>
          <cell r="E41">
            <v>10122.776</v>
          </cell>
          <cell r="F41">
            <v>40491.103999999999</v>
          </cell>
          <cell r="G41">
            <v>1328.7941249999999</v>
          </cell>
          <cell r="H41">
            <v>6643.9706249999999</v>
          </cell>
          <cell r="I41">
            <v>26575.8825</v>
          </cell>
          <cell r="J41">
            <v>2325.0551999999998</v>
          </cell>
          <cell r="K41">
            <v>11625.276</v>
          </cell>
          <cell r="L41">
            <v>46501.103999999999</v>
          </cell>
          <cell r="M41">
            <v>1545.7941249999999</v>
          </cell>
          <cell r="N41">
            <v>7728.9706249999999</v>
          </cell>
          <cell r="O41">
            <v>30915.8825</v>
          </cell>
          <cell r="P41">
            <v>2721.5</v>
          </cell>
          <cell r="Q41">
            <v>13607.5</v>
          </cell>
          <cell r="R41">
            <v>54430</v>
          </cell>
          <cell r="S41">
            <v>1834.5</v>
          </cell>
          <cell r="T41">
            <v>9172.5</v>
          </cell>
          <cell r="U41">
            <v>36690</v>
          </cell>
          <cell r="V41">
            <v>3136.5</v>
          </cell>
          <cell r="W41">
            <v>15682.5</v>
          </cell>
          <cell r="X41">
            <v>62730</v>
          </cell>
          <cell r="Y41">
            <v>2138.25</v>
          </cell>
          <cell r="Z41">
            <v>10691.25</v>
          </cell>
          <cell r="AA41">
            <v>42765</v>
          </cell>
          <cell r="AB41">
            <v>3642</v>
          </cell>
          <cell r="AC41">
            <v>18210</v>
          </cell>
          <cell r="AD41">
            <v>72840</v>
          </cell>
          <cell r="AE41">
            <v>2509</v>
          </cell>
          <cell r="AF41">
            <v>12545</v>
          </cell>
          <cell r="AG41">
            <v>50180</v>
          </cell>
          <cell r="AH41">
            <v>4066.5</v>
          </cell>
          <cell r="AI41">
            <v>20332.5</v>
          </cell>
          <cell r="AJ41">
            <v>81330</v>
          </cell>
          <cell r="AK41">
            <v>2801.25</v>
          </cell>
          <cell r="AL41">
            <v>14006.25</v>
          </cell>
          <cell r="AM41">
            <v>56025</v>
          </cell>
          <cell r="AN41">
            <v>4498</v>
          </cell>
          <cell r="AO41">
            <v>22490</v>
          </cell>
          <cell r="AP41">
            <v>89960</v>
          </cell>
          <cell r="AQ41">
            <v>3098.5</v>
          </cell>
          <cell r="AR41">
            <v>15492.5</v>
          </cell>
          <cell r="AS41">
            <v>61970</v>
          </cell>
          <cell r="AT41">
            <v>4994</v>
          </cell>
          <cell r="AU41">
            <v>24970</v>
          </cell>
          <cell r="AV41">
            <v>99880</v>
          </cell>
          <cell r="AW41">
            <v>3436</v>
          </cell>
          <cell r="AX41">
            <v>17180</v>
          </cell>
          <cell r="AY41">
            <v>68720</v>
          </cell>
          <cell r="AZ41" t="str">
            <v>StateWater Peel High  Private diverters</v>
          </cell>
        </row>
        <row r="42">
          <cell r="D42">
            <v>1535.5552</v>
          </cell>
          <cell r="E42">
            <v>7677.7759999999998</v>
          </cell>
          <cell r="F42">
            <v>30711.103999999999</v>
          </cell>
          <cell r="G42">
            <v>839.79412500000001</v>
          </cell>
          <cell r="H42">
            <v>4198.9706249999999</v>
          </cell>
          <cell r="I42">
            <v>16795.8825</v>
          </cell>
          <cell r="J42">
            <v>1713.5552</v>
          </cell>
          <cell r="K42">
            <v>8567.7759999999998</v>
          </cell>
          <cell r="L42">
            <v>34271.103999999999</v>
          </cell>
          <cell r="M42">
            <v>934.29412500000001</v>
          </cell>
          <cell r="N42">
            <v>4671.4706249999999</v>
          </cell>
          <cell r="O42">
            <v>18685.8825</v>
          </cell>
          <cell r="P42">
            <v>1962</v>
          </cell>
          <cell r="Q42">
            <v>9810</v>
          </cell>
          <cell r="R42">
            <v>39240</v>
          </cell>
          <cell r="S42">
            <v>1075</v>
          </cell>
          <cell r="T42">
            <v>5375</v>
          </cell>
          <cell r="U42">
            <v>21500</v>
          </cell>
          <cell r="V42">
            <v>2214.5</v>
          </cell>
          <cell r="W42">
            <v>11072.5</v>
          </cell>
          <cell r="X42">
            <v>44290</v>
          </cell>
          <cell r="Y42">
            <v>1216.25</v>
          </cell>
          <cell r="Z42">
            <v>6081.25</v>
          </cell>
          <cell r="AA42">
            <v>24325</v>
          </cell>
          <cell r="AB42">
            <v>2521</v>
          </cell>
          <cell r="AC42">
            <v>12605</v>
          </cell>
          <cell r="AD42">
            <v>50420</v>
          </cell>
          <cell r="AE42">
            <v>1388</v>
          </cell>
          <cell r="AF42">
            <v>6940</v>
          </cell>
          <cell r="AG42">
            <v>27760</v>
          </cell>
          <cell r="AH42">
            <v>2803</v>
          </cell>
          <cell r="AI42">
            <v>14015</v>
          </cell>
          <cell r="AJ42">
            <v>56060</v>
          </cell>
          <cell r="AK42">
            <v>1537.75</v>
          </cell>
          <cell r="AL42">
            <v>7688.75</v>
          </cell>
          <cell r="AM42">
            <v>30755</v>
          </cell>
          <cell r="AN42">
            <v>3089.5</v>
          </cell>
          <cell r="AO42">
            <v>15447.5</v>
          </cell>
          <cell r="AP42">
            <v>61790</v>
          </cell>
          <cell r="AQ42">
            <v>1690</v>
          </cell>
          <cell r="AR42">
            <v>8450</v>
          </cell>
          <cell r="AS42">
            <v>33800</v>
          </cell>
          <cell r="AT42">
            <v>3424.5</v>
          </cell>
          <cell r="AU42">
            <v>17122.5</v>
          </cell>
          <cell r="AV42">
            <v>68490</v>
          </cell>
          <cell r="AW42">
            <v>1866.5</v>
          </cell>
          <cell r="AX42">
            <v>9332.5</v>
          </cell>
          <cell r="AY42">
            <v>37330</v>
          </cell>
          <cell r="AZ42" t="str">
            <v>StateWater Peel General Private diverters</v>
          </cell>
        </row>
        <row r="43">
          <cell r="D43">
            <v>996.86554999999998</v>
          </cell>
          <cell r="E43">
            <v>4984.3277500000004</v>
          </cell>
          <cell r="F43">
            <v>19937.311000000002</v>
          </cell>
          <cell r="G43">
            <v>698.22952499999997</v>
          </cell>
          <cell r="H43">
            <v>3491.1476250000001</v>
          </cell>
          <cell r="I43">
            <v>13964.5905</v>
          </cell>
          <cell r="J43">
            <v>1310.36555</v>
          </cell>
          <cell r="K43">
            <v>6551.8277500000004</v>
          </cell>
          <cell r="L43">
            <v>26207.311000000002</v>
          </cell>
          <cell r="M43">
            <v>900.22952499999997</v>
          </cell>
          <cell r="N43">
            <v>4501.1476249999996</v>
          </cell>
          <cell r="O43">
            <v>18004.590499999998</v>
          </cell>
          <cell r="P43">
            <v>1448.5</v>
          </cell>
          <cell r="Q43">
            <v>7242.5</v>
          </cell>
          <cell r="R43">
            <v>28970</v>
          </cell>
          <cell r="S43">
            <v>1005.5</v>
          </cell>
          <cell r="T43">
            <v>5027.5</v>
          </cell>
          <cell r="U43">
            <v>20110</v>
          </cell>
          <cell r="V43">
            <v>1571.5</v>
          </cell>
          <cell r="W43">
            <v>7857.5</v>
          </cell>
          <cell r="X43">
            <v>31430</v>
          </cell>
          <cell r="Y43">
            <v>1101.25</v>
          </cell>
          <cell r="Z43">
            <v>5506.25</v>
          </cell>
          <cell r="AA43">
            <v>22025</v>
          </cell>
          <cell r="AB43">
            <v>1720</v>
          </cell>
          <cell r="AC43">
            <v>8600</v>
          </cell>
          <cell r="AD43">
            <v>34400</v>
          </cell>
          <cell r="AE43">
            <v>1215.5</v>
          </cell>
          <cell r="AF43">
            <v>6077.5</v>
          </cell>
          <cell r="AG43">
            <v>24310</v>
          </cell>
          <cell r="AH43">
            <v>1763</v>
          </cell>
          <cell r="AI43">
            <v>8815</v>
          </cell>
          <cell r="AJ43">
            <v>35260</v>
          </cell>
          <cell r="AK43">
            <v>1249</v>
          </cell>
          <cell r="AL43">
            <v>6245</v>
          </cell>
          <cell r="AM43">
            <v>24980</v>
          </cell>
          <cell r="AN43">
            <v>1908.5</v>
          </cell>
          <cell r="AO43">
            <v>9542.5</v>
          </cell>
          <cell r="AP43">
            <v>38170</v>
          </cell>
          <cell r="AQ43">
            <v>1371.75</v>
          </cell>
          <cell r="AR43">
            <v>6858.75</v>
          </cell>
          <cell r="AS43">
            <v>27435</v>
          </cell>
          <cell r="AT43">
            <v>2039</v>
          </cell>
          <cell r="AU43">
            <v>10195</v>
          </cell>
          <cell r="AV43">
            <v>40780</v>
          </cell>
          <cell r="AW43">
            <v>1465.5</v>
          </cell>
          <cell r="AX43">
            <v>7327.5</v>
          </cell>
          <cell r="AY43">
            <v>29310</v>
          </cell>
          <cell r="AZ43" t="str">
            <v>StateWater Lachlan High  Private diverters</v>
          </cell>
        </row>
        <row r="44">
          <cell r="D44">
            <v>788.86554999999998</v>
          </cell>
          <cell r="E44">
            <v>3944.3277499999999</v>
          </cell>
          <cell r="F44">
            <v>15777.311</v>
          </cell>
          <cell r="G44">
            <v>490.22952499999997</v>
          </cell>
          <cell r="H44">
            <v>2451.1476250000001</v>
          </cell>
          <cell r="I44">
            <v>9804.5905000000002</v>
          </cell>
          <cell r="J44">
            <v>1066.86555</v>
          </cell>
          <cell r="K44">
            <v>5334.3277500000004</v>
          </cell>
          <cell r="L44">
            <v>21337.311000000002</v>
          </cell>
          <cell r="M44">
            <v>656.72952499999997</v>
          </cell>
          <cell r="N44">
            <v>3283.6476250000001</v>
          </cell>
          <cell r="O44">
            <v>13134.5905</v>
          </cell>
          <cell r="P44">
            <v>1155</v>
          </cell>
          <cell r="Q44">
            <v>5775</v>
          </cell>
          <cell r="R44">
            <v>23100</v>
          </cell>
          <cell r="S44">
            <v>712</v>
          </cell>
          <cell r="T44">
            <v>3560</v>
          </cell>
          <cell r="U44">
            <v>14240</v>
          </cell>
          <cell r="V44">
            <v>1228.5</v>
          </cell>
          <cell r="W44">
            <v>6142.5</v>
          </cell>
          <cell r="X44">
            <v>24570</v>
          </cell>
          <cell r="Y44">
            <v>758.25</v>
          </cell>
          <cell r="Z44">
            <v>3791.25</v>
          </cell>
          <cell r="AA44">
            <v>15165</v>
          </cell>
          <cell r="AB44">
            <v>1323</v>
          </cell>
          <cell r="AC44">
            <v>6615</v>
          </cell>
          <cell r="AD44">
            <v>26460</v>
          </cell>
          <cell r="AE44">
            <v>818.5</v>
          </cell>
          <cell r="AF44">
            <v>4092.5</v>
          </cell>
          <cell r="AG44">
            <v>16370</v>
          </cell>
          <cell r="AH44">
            <v>1280.5</v>
          </cell>
          <cell r="AI44">
            <v>6402.5</v>
          </cell>
          <cell r="AJ44">
            <v>25610</v>
          </cell>
          <cell r="AK44">
            <v>766.5</v>
          </cell>
          <cell r="AL44">
            <v>3832.5</v>
          </cell>
          <cell r="AM44">
            <v>15330</v>
          </cell>
          <cell r="AN44">
            <v>1328.5</v>
          </cell>
          <cell r="AO44">
            <v>6642.5</v>
          </cell>
          <cell r="AP44">
            <v>26570</v>
          </cell>
          <cell r="AQ44">
            <v>791.75</v>
          </cell>
          <cell r="AR44">
            <v>3958.75</v>
          </cell>
          <cell r="AS44">
            <v>15835</v>
          </cell>
          <cell r="AT44">
            <v>1379</v>
          </cell>
          <cell r="AU44">
            <v>6895</v>
          </cell>
          <cell r="AV44">
            <v>27580</v>
          </cell>
          <cell r="AW44">
            <v>805.5</v>
          </cell>
          <cell r="AX44">
            <v>4027.5</v>
          </cell>
          <cell r="AY44">
            <v>16110</v>
          </cell>
          <cell r="AZ44" t="str">
            <v>StateWater Lachlan General Private diverters</v>
          </cell>
        </row>
        <row r="45">
          <cell r="D45">
            <v>826.30514999999991</v>
          </cell>
          <cell r="E45">
            <v>4131.5257499999998</v>
          </cell>
          <cell r="F45">
            <v>16526.102999999999</v>
          </cell>
          <cell r="G45">
            <v>581.69932500000004</v>
          </cell>
          <cell r="H45">
            <v>2908.4966249999998</v>
          </cell>
          <cell r="I45">
            <v>11633.986499999999</v>
          </cell>
          <cell r="J45">
            <v>1045.3051499999999</v>
          </cell>
          <cell r="K45">
            <v>5226.5257499999998</v>
          </cell>
          <cell r="L45">
            <v>20906.102999999999</v>
          </cell>
          <cell r="M45">
            <v>722.44932500000004</v>
          </cell>
          <cell r="N45">
            <v>3612.2466249999998</v>
          </cell>
          <cell r="O45">
            <v>14448.986499999999</v>
          </cell>
          <cell r="P45">
            <v>1181</v>
          </cell>
          <cell r="Q45">
            <v>5905</v>
          </cell>
          <cell r="R45">
            <v>23620</v>
          </cell>
          <cell r="S45">
            <v>836.25</v>
          </cell>
          <cell r="T45">
            <v>4181.25</v>
          </cell>
          <cell r="U45">
            <v>16725</v>
          </cell>
          <cell r="V45">
            <v>1314</v>
          </cell>
          <cell r="W45">
            <v>6570</v>
          </cell>
          <cell r="X45">
            <v>26280</v>
          </cell>
          <cell r="Y45">
            <v>945.5</v>
          </cell>
          <cell r="Z45">
            <v>4727.5</v>
          </cell>
          <cell r="AA45">
            <v>18910</v>
          </cell>
          <cell r="AB45">
            <v>1464</v>
          </cell>
          <cell r="AC45">
            <v>7320</v>
          </cell>
          <cell r="AD45">
            <v>29280</v>
          </cell>
          <cell r="AE45">
            <v>1067</v>
          </cell>
          <cell r="AF45">
            <v>5335</v>
          </cell>
          <cell r="AG45">
            <v>21340</v>
          </cell>
          <cell r="AH45">
            <v>1541.5</v>
          </cell>
          <cell r="AI45">
            <v>7707.5</v>
          </cell>
          <cell r="AJ45">
            <v>30830</v>
          </cell>
          <cell r="AK45">
            <v>1134</v>
          </cell>
          <cell r="AL45">
            <v>5670</v>
          </cell>
          <cell r="AM45">
            <v>22680</v>
          </cell>
          <cell r="AN45">
            <v>1706</v>
          </cell>
          <cell r="AO45">
            <v>8530</v>
          </cell>
          <cell r="AP45">
            <v>34120</v>
          </cell>
          <cell r="AQ45">
            <v>1261.25</v>
          </cell>
          <cell r="AR45">
            <v>6306.25</v>
          </cell>
          <cell r="AS45">
            <v>25225</v>
          </cell>
          <cell r="AT45">
            <v>1825.5</v>
          </cell>
          <cell r="AU45">
            <v>9127.5</v>
          </cell>
          <cell r="AV45">
            <v>36510</v>
          </cell>
          <cell r="AW45">
            <v>1357.5</v>
          </cell>
          <cell r="AX45">
            <v>6787.5</v>
          </cell>
          <cell r="AY45">
            <v>27150</v>
          </cell>
          <cell r="AZ45" t="str">
            <v>StateWater Macquarie High  Private diverters</v>
          </cell>
        </row>
        <row r="46">
          <cell r="D46">
            <v>691.30514999999991</v>
          </cell>
          <cell r="E46">
            <v>3456.5257499999998</v>
          </cell>
          <cell r="F46">
            <v>13826.102999999999</v>
          </cell>
          <cell r="G46">
            <v>446.69932500000004</v>
          </cell>
          <cell r="H46">
            <v>2233.4966249999998</v>
          </cell>
          <cell r="I46">
            <v>8933.9864999999991</v>
          </cell>
          <cell r="J46">
            <v>881.30514999999991</v>
          </cell>
          <cell r="K46">
            <v>4406.5257499999998</v>
          </cell>
          <cell r="L46">
            <v>17626.102999999999</v>
          </cell>
          <cell r="M46">
            <v>558.44932500000004</v>
          </cell>
          <cell r="N46">
            <v>2792.2466249999998</v>
          </cell>
          <cell r="O46">
            <v>11168.986499999999</v>
          </cell>
          <cell r="P46">
            <v>955.5</v>
          </cell>
          <cell r="Q46">
            <v>4777.5</v>
          </cell>
          <cell r="R46">
            <v>19110</v>
          </cell>
          <cell r="S46">
            <v>610.75</v>
          </cell>
          <cell r="T46">
            <v>3053.75</v>
          </cell>
          <cell r="U46">
            <v>12215</v>
          </cell>
          <cell r="V46">
            <v>1025</v>
          </cell>
          <cell r="W46">
            <v>5125</v>
          </cell>
          <cell r="X46">
            <v>20500</v>
          </cell>
          <cell r="Y46">
            <v>656.5</v>
          </cell>
          <cell r="Z46">
            <v>3282.5</v>
          </cell>
          <cell r="AA46">
            <v>13130</v>
          </cell>
          <cell r="AB46">
            <v>1105</v>
          </cell>
          <cell r="AC46">
            <v>5525</v>
          </cell>
          <cell r="AD46">
            <v>22100</v>
          </cell>
          <cell r="AE46">
            <v>708</v>
          </cell>
          <cell r="AF46">
            <v>3540</v>
          </cell>
          <cell r="AG46">
            <v>14160</v>
          </cell>
          <cell r="AH46">
            <v>1080</v>
          </cell>
          <cell r="AI46">
            <v>5420</v>
          </cell>
          <cell r="AJ46">
            <v>21680</v>
          </cell>
          <cell r="AK46">
            <v>676.5</v>
          </cell>
          <cell r="AL46">
            <v>3382.5</v>
          </cell>
          <cell r="AM46">
            <v>13530</v>
          </cell>
          <cell r="AN46">
            <v>1164</v>
          </cell>
          <cell r="AO46">
            <v>5820</v>
          </cell>
          <cell r="AP46">
            <v>23280</v>
          </cell>
          <cell r="AQ46">
            <v>719.25</v>
          </cell>
          <cell r="AR46">
            <v>3596.25</v>
          </cell>
          <cell r="AS46">
            <v>14385</v>
          </cell>
          <cell r="AT46">
            <v>1198</v>
          </cell>
          <cell r="AU46">
            <v>5990</v>
          </cell>
          <cell r="AV46">
            <v>23960</v>
          </cell>
          <cell r="AW46">
            <v>730</v>
          </cell>
          <cell r="AX46">
            <v>3650</v>
          </cell>
          <cell r="AY46">
            <v>14600</v>
          </cell>
          <cell r="AZ46" t="str">
            <v>StateWater Macquarie General Private diverters</v>
          </cell>
        </row>
        <row r="47">
          <cell r="D47">
            <v>425.2996</v>
          </cell>
          <cell r="E47">
            <v>2126.498</v>
          </cell>
          <cell r="F47">
            <v>8505.9920000000002</v>
          </cell>
          <cell r="G47">
            <v>315.91222500000003</v>
          </cell>
          <cell r="H47">
            <v>1579.5611249999999</v>
          </cell>
          <cell r="I47">
            <v>6318.2444999999998</v>
          </cell>
          <cell r="J47">
            <v>460.7996</v>
          </cell>
          <cell r="K47">
            <v>2303.998</v>
          </cell>
          <cell r="L47">
            <v>9215.9920000000002</v>
          </cell>
          <cell r="M47">
            <v>331.91222500000003</v>
          </cell>
          <cell r="N47">
            <v>1659.5611249999999</v>
          </cell>
          <cell r="O47">
            <v>6638.2444999999998</v>
          </cell>
          <cell r="P47">
            <v>504.5</v>
          </cell>
          <cell r="Q47">
            <v>2522.5</v>
          </cell>
          <cell r="R47">
            <v>10090</v>
          </cell>
          <cell r="S47">
            <v>358</v>
          </cell>
          <cell r="T47">
            <v>1790</v>
          </cell>
          <cell r="U47">
            <v>7160</v>
          </cell>
          <cell r="V47">
            <v>512.5</v>
          </cell>
          <cell r="W47">
            <v>2562.5</v>
          </cell>
          <cell r="X47">
            <v>10250</v>
          </cell>
          <cell r="Y47">
            <v>366.75</v>
          </cell>
          <cell r="Z47">
            <v>1833.75</v>
          </cell>
          <cell r="AA47">
            <v>7335</v>
          </cell>
          <cell r="AB47">
            <v>529</v>
          </cell>
          <cell r="AC47">
            <v>2627</v>
          </cell>
          <cell r="AD47">
            <v>10580</v>
          </cell>
          <cell r="AE47">
            <v>380.5</v>
          </cell>
          <cell r="AF47">
            <v>1893.75</v>
          </cell>
          <cell r="AG47">
            <v>7610</v>
          </cell>
          <cell r="AH47">
            <v>700</v>
          </cell>
          <cell r="AI47">
            <v>3500</v>
          </cell>
          <cell r="AJ47">
            <v>14000</v>
          </cell>
          <cell r="AK47">
            <v>503.75</v>
          </cell>
          <cell r="AL47">
            <v>2518.75</v>
          </cell>
          <cell r="AM47">
            <v>10075</v>
          </cell>
          <cell r="AN47">
            <v>683</v>
          </cell>
          <cell r="AO47">
            <v>3415</v>
          </cell>
          <cell r="AP47">
            <v>13660</v>
          </cell>
          <cell r="AQ47">
            <v>498.75</v>
          </cell>
          <cell r="AR47">
            <v>2493.75</v>
          </cell>
          <cell r="AS47">
            <v>9975</v>
          </cell>
          <cell r="AT47">
            <v>699</v>
          </cell>
          <cell r="AU47">
            <v>3495</v>
          </cell>
          <cell r="AV47">
            <v>13980</v>
          </cell>
          <cell r="AW47">
            <v>511</v>
          </cell>
          <cell r="AX47">
            <v>2555</v>
          </cell>
          <cell r="AY47">
            <v>10220</v>
          </cell>
          <cell r="AZ47" t="str">
            <v>StateWater Murray High  Private diverters</v>
          </cell>
        </row>
        <row r="48">
          <cell r="D48">
            <v>397.7996</v>
          </cell>
          <cell r="E48">
            <v>1988.998</v>
          </cell>
          <cell r="F48">
            <v>7955.9920000000002</v>
          </cell>
          <cell r="G48">
            <v>288.41222500000003</v>
          </cell>
          <cell r="H48">
            <v>1442.0611249999999</v>
          </cell>
          <cell r="I48">
            <v>5768.2444999999998</v>
          </cell>
          <cell r="J48">
            <v>440.7996</v>
          </cell>
          <cell r="K48">
            <v>2203.998</v>
          </cell>
          <cell r="L48">
            <v>8815.9920000000002</v>
          </cell>
          <cell r="M48">
            <v>311.91222499999998</v>
          </cell>
          <cell r="N48">
            <v>1559.5611249999999</v>
          </cell>
          <cell r="O48">
            <v>6238.2444999999998</v>
          </cell>
          <cell r="P48">
            <v>477.99999999999994</v>
          </cell>
          <cell r="Q48">
            <v>2390</v>
          </cell>
          <cell r="R48">
            <v>9560</v>
          </cell>
          <cell r="S48">
            <v>331.5</v>
          </cell>
          <cell r="T48">
            <v>1657.5</v>
          </cell>
          <cell r="U48">
            <v>6630</v>
          </cell>
          <cell r="V48">
            <v>479.5</v>
          </cell>
          <cell r="W48">
            <v>2397.5</v>
          </cell>
          <cell r="X48">
            <v>9590</v>
          </cell>
          <cell r="Y48">
            <v>333.75</v>
          </cell>
          <cell r="Z48">
            <v>1668.75</v>
          </cell>
          <cell r="AA48">
            <v>6675</v>
          </cell>
          <cell r="AB48">
            <v>488.5</v>
          </cell>
          <cell r="AC48">
            <v>2425</v>
          </cell>
          <cell r="AD48">
            <v>9770</v>
          </cell>
          <cell r="AE48">
            <v>340</v>
          </cell>
          <cell r="AF48">
            <v>1691.25</v>
          </cell>
          <cell r="AG48">
            <v>6800</v>
          </cell>
          <cell r="AH48">
            <v>599.5</v>
          </cell>
          <cell r="AI48">
            <v>2997.5</v>
          </cell>
          <cell r="AJ48">
            <v>11990</v>
          </cell>
          <cell r="AK48">
            <v>403.25</v>
          </cell>
          <cell r="AL48">
            <v>2016.25</v>
          </cell>
          <cell r="AM48">
            <v>8065</v>
          </cell>
          <cell r="AN48">
            <v>576.5</v>
          </cell>
          <cell r="AO48">
            <v>2882.5</v>
          </cell>
          <cell r="AP48">
            <v>11530</v>
          </cell>
          <cell r="AQ48">
            <v>392.25</v>
          </cell>
          <cell r="AR48">
            <v>1961.25</v>
          </cell>
          <cell r="AS48">
            <v>7845</v>
          </cell>
          <cell r="AT48">
            <v>584.5</v>
          </cell>
          <cell r="AU48">
            <v>2922.5</v>
          </cell>
          <cell r="AV48">
            <v>11690</v>
          </cell>
          <cell r="AW48">
            <v>396.5</v>
          </cell>
          <cell r="AX48">
            <v>1982.5</v>
          </cell>
          <cell r="AY48">
            <v>7930</v>
          </cell>
          <cell r="AZ48" t="str">
            <v>StateWater Murray General Private diverters</v>
          </cell>
        </row>
        <row r="49">
          <cell r="D49">
            <v>365.15940000000001</v>
          </cell>
          <cell r="E49">
            <v>1825.797</v>
          </cell>
          <cell r="F49">
            <v>7303.1880000000001</v>
          </cell>
          <cell r="G49">
            <v>270.03302500000001</v>
          </cell>
          <cell r="H49">
            <v>1350.165125</v>
          </cell>
          <cell r="I49">
            <v>5400.6605</v>
          </cell>
          <cell r="J49">
            <v>370.65940000000001</v>
          </cell>
          <cell r="K49">
            <v>1853.297</v>
          </cell>
          <cell r="L49">
            <v>7413.1880000000001</v>
          </cell>
          <cell r="M49">
            <v>273.78302500000001</v>
          </cell>
          <cell r="N49">
            <v>1368.915125</v>
          </cell>
          <cell r="O49">
            <v>5475.6605</v>
          </cell>
          <cell r="P49">
            <v>408</v>
          </cell>
          <cell r="Q49">
            <v>2040</v>
          </cell>
          <cell r="R49">
            <v>8160</v>
          </cell>
          <cell r="S49">
            <v>298.25</v>
          </cell>
          <cell r="T49">
            <v>1491.25</v>
          </cell>
          <cell r="U49">
            <v>5965</v>
          </cell>
          <cell r="V49">
            <v>423</v>
          </cell>
          <cell r="W49">
            <v>2115</v>
          </cell>
          <cell r="X49">
            <v>8460</v>
          </cell>
          <cell r="Y49">
            <v>311.25</v>
          </cell>
          <cell r="Z49">
            <v>1556.25</v>
          </cell>
          <cell r="AA49">
            <v>6225</v>
          </cell>
          <cell r="AB49">
            <v>439</v>
          </cell>
          <cell r="AC49">
            <v>2195</v>
          </cell>
          <cell r="AD49">
            <v>8780</v>
          </cell>
          <cell r="AE49">
            <v>324.75</v>
          </cell>
          <cell r="AF49">
            <v>1623.75</v>
          </cell>
          <cell r="AG49">
            <v>6495</v>
          </cell>
          <cell r="AH49">
            <v>495</v>
          </cell>
          <cell r="AI49">
            <v>2475</v>
          </cell>
          <cell r="AJ49">
            <v>9900</v>
          </cell>
          <cell r="AK49">
            <v>367.5</v>
          </cell>
          <cell r="AL49">
            <v>1837.5</v>
          </cell>
          <cell r="AM49">
            <v>7350</v>
          </cell>
          <cell r="AN49">
            <v>496.5</v>
          </cell>
          <cell r="AO49">
            <v>2482.5</v>
          </cell>
          <cell r="AP49">
            <v>9930</v>
          </cell>
          <cell r="AQ49">
            <v>369.75</v>
          </cell>
          <cell r="AR49">
            <v>1848.75</v>
          </cell>
          <cell r="AS49">
            <v>7395</v>
          </cell>
          <cell r="AT49">
            <v>510.5</v>
          </cell>
          <cell r="AU49">
            <v>2552.5</v>
          </cell>
          <cell r="AV49">
            <v>10210</v>
          </cell>
          <cell r="AW49">
            <v>381</v>
          </cell>
          <cell r="AX49">
            <v>1905</v>
          </cell>
          <cell r="AY49">
            <v>7620</v>
          </cell>
          <cell r="AZ49" t="str">
            <v>StateWater Murrumbidgee High  Private diverters</v>
          </cell>
        </row>
        <row r="50">
          <cell r="D50">
            <v>317.65940000000001</v>
          </cell>
          <cell r="E50">
            <v>1588.297</v>
          </cell>
          <cell r="F50">
            <v>6353.1880000000001</v>
          </cell>
          <cell r="G50">
            <v>222.53302500000001</v>
          </cell>
          <cell r="H50">
            <v>1112.665125</v>
          </cell>
          <cell r="I50">
            <v>4450.6605</v>
          </cell>
          <cell r="J50">
            <v>325.15940000000001</v>
          </cell>
          <cell r="K50">
            <v>1625.797</v>
          </cell>
          <cell r="L50">
            <v>6503.1880000000001</v>
          </cell>
          <cell r="M50">
            <v>228.28302500000001</v>
          </cell>
          <cell r="N50">
            <v>1141.415125</v>
          </cell>
          <cell r="O50">
            <v>4565.6605</v>
          </cell>
          <cell r="P50">
            <v>353.5</v>
          </cell>
          <cell r="Q50">
            <v>1767.5</v>
          </cell>
          <cell r="R50">
            <v>7070</v>
          </cell>
          <cell r="S50">
            <v>243.75</v>
          </cell>
          <cell r="T50">
            <v>1218.75</v>
          </cell>
          <cell r="U50">
            <v>4875</v>
          </cell>
          <cell r="V50">
            <v>362.5</v>
          </cell>
          <cell r="W50">
            <v>1812.5</v>
          </cell>
          <cell r="X50">
            <v>7250</v>
          </cell>
          <cell r="Y50">
            <v>250.75</v>
          </cell>
          <cell r="Z50">
            <v>1253.75</v>
          </cell>
          <cell r="AA50">
            <v>5015</v>
          </cell>
          <cell r="AB50">
            <v>369.5</v>
          </cell>
          <cell r="AC50">
            <v>1847.5</v>
          </cell>
          <cell r="AD50">
            <v>7390</v>
          </cell>
          <cell r="AE50">
            <v>255.25</v>
          </cell>
          <cell r="AF50">
            <v>1276.25</v>
          </cell>
          <cell r="AG50">
            <v>5105</v>
          </cell>
          <cell r="AH50">
            <v>394</v>
          </cell>
          <cell r="AI50">
            <v>1970</v>
          </cell>
          <cell r="AJ50">
            <v>7880</v>
          </cell>
          <cell r="AK50">
            <v>266.5</v>
          </cell>
          <cell r="AL50">
            <v>1332.5</v>
          </cell>
          <cell r="AM50">
            <v>5330</v>
          </cell>
          <cell r="AN50">
            <v>391.5</v>
          </cell>
          <cell r="AO50">
            <v>1957.5</v>
          </cell>
          <cell r="AP50">
            <v>7830</v>
          </cell>
          <cell r="AQ50">
            <v>264.75</v>
          </cell>
          <cell r="AR50">
            <v>1323.75</v>
          </cell>
          <cell r="AS50">
            <v>5295</v>
          </cell>
          <cell r="AT50">
            <v>399</v>
          </cell>
          <cell r="AU50">
            <v>1995</v>
          </cell>
          <cell r="AV50">
            <v>7980</v>
          </cell>
          <cell r="AW50">
            <v>269.5</v>
          </cell>
          <cell r="AX50">
            <v>1347.5</v>
          </cell>
          <cell r="AY50">
            <v>5390</v>
          </cell>
          <cell r="AZ50" t="str">
            <v>StateWater Murrumbidgee General Private diverters</v>
          </cell>
        </row>
        <row r="51">
          <cell r="J51">
            <v>268.5</v>
          </cell>
          <cell r="K51">
            <v>1324.7</v>
          </cell>
          <cell r="L51">
            <v>4812.2</v>
          </cell>
          <cell r="M51">
            <v>268.5</v>
          </cell>
          <cell r="N51">
            <v>1324.7</v>
          </cell>
          <cell r="O51">
            <v>4812.2</v>
          </cell>
          <cell r="P51">
            <v>294.89999999999998</v>
          </cell>
          <cell r="Q51">
            <v>1455.5</v>
          </cell>
          <cell r="R51">
            <v>5318</v>
          </cell>
          <cell r="S51">
            <v>294.89999999999998</v>
          </cell>
          <cell r="T51">
            <v>1455.5</v>
          </cell>
          <cell r="U51">
            <v>5318</v>
          </cell>
          <cell r="V51">
            <v>2713</v>
          </cell>
          <cell r="W51">
            <v>1508.5</v>
          </cell>
          <cell r="X51">
            <v>5521</v>
          </cell>
          <cell r="Y51">
            <v>2713</v>
          </cell>
          <cell r="Z51">
            <v>1508.5</v>
          </cell>
          <cell r="AA51">
            <v>5521</v>
          </cell>
          <cell r="AB51">
            <v>2758.8</v>
          </cell>
          <cell r="AC51">
            <v>1534.8</v>
          </cell>
          <cell r="AD51">
            <v>5614.8</v>
          </cell>
          <cell r="AE51">
            <v>2758.8</v>
          </cell>
          <cell r="AF51">
            <v>1534.8</v>
          </cell>
          <cell r="AG51">
            <v>5614.8</v>
          </cell>
          <cell r="AH51">
            <v>306.5</v>
          </cell>
          <cell r="AI51">
            <v>1512.5</v>
          </cell>
          <cell r="AJ51">
            <v>5510</v>
          </cell>
          <cell r="AK51">
            <v>306.5</v>
          </cell>
          <cell r="AL51">
            <v>1512.5</v>
          </cell>
          <cell r="AM51">
            <v>5510</v>
          </cell>
          <cell r="AN51">
            <v>285</v>
          </cell>
          <cell r="AO51">
            <v>1425</v>
          </cell>
          <cell r="AP51">
            <v>5700</v>
          </cell>
          <cell r="AQ51">
            <v>285</v>
          </cell>
          <cell r="AR51">
            <v>1425</v>
          </cell>
          <cell r="AS51">
            <v>5700</v>
          </cell>
          <cell r="AT51">
            <v>315</v>
          </cell>
          <cell r="AU51">
            <v>1575</v>
          </cell>
          <cell r="AV51">
            <v>6300</v>
          </cell>
          <cell r="AW51">
            <v>315</v>
          </cell>
          <cell r="AX51">
            <v>1575</v>
          </cell>
          <cell r="AY51">
            <v>6300</v>
          </cell>
          <cell r="AZ51" t="str">
            <v>SA Murray  Private diverters</v>
          </cell>
        </row>
      </sheetData>
      <sheetData sheetId="4" refreshError="1"/>
      <sheetData sheetId="5">
        <row r="99">
          <cell r="G99">
            <v>0.5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charges 15-16"/>
      <sheetName val="Raw charges 16-17"/>
      <sheetName val="WPM charges"/>
      <sheetName val="raw costs 2015-16"/>
      <sheetName val="raw costs 2016-17"/>
      <sheetName val="WPM activities and costs"/>
      <sheetName val="Tables"/>
      <sheetName val="Charts"/>
      <sheetName val="WPM publication info"/>
      <sheetName val="Pivot - WPM charge revenue"/>
      <sheetName val="Pivot WPM activity &amp; cost"/>
      <sheetName val="Additional information"/>
      <sheetName val="Sheet1"/>
      <sheetName val="Sheet2"/>
      <sheetName val="wnsw comparison"/>
      <sheetName val="ipart determination"/>
      <sheetName val="Sheet4"/>
      <sheetName val="Sheet3"/>
    </sheetNames>
    <sheetDataSet>
      <sheetData sheetId="0" refreshError="1"/>
      <sheetData sheetId="1" refreshError="1"/>
      <sheetData sheetId="2">
        <row r="4">
          <cell r="B4" t="str">
            <v>DNRM</v>
          </cell>
          <cell r="AO4" t="str">
            <v>Water Access Right Charge Variable</v>
          </cell>
        </row>
        <row r="5">
          <cell r="B5" t="str">
            <v>DNRM</v>
          </cell>
          <cell r="AO5" t="str">
            <v>Water Access Right Charge Variable</v>
          </cell>
        </row>
        <row r="6">
          <cell r="B6" t="str">
            <v>DNRM</v>
          </cell>
          <cell r="AO6" t="str">
            <v>Water Access Right Charge Variable</v>
          </cell>
        </row>
        <row r="7">
          <cell r="B7" t="str">
            <v>DNRM</v>
          </cell>
          <cell r="AO7" t="str">
            <v>Water Access Right Charge Variable</v>
          </cell>
        </row>
        <row r="8">
          <cell r="B8" t="str">
            <v>DNRM</v>
          </cell>
          <cell r="AO8" t="str">
            <v>Water Access Right Charge Variable</v>
          </cell>
        </row>
        <row r="9">
          <cell r="B9" t="str">
            <v>DNRM</v>
          </cell>
          <cell r="AO9" t="str">
            <v>Water Access Right Charge Variable</v>
          </cell>
        </row>
        <row r="10">
          <cell r="B10" t="str">
            <v>DNRM</v>
          </cell>
          <cell r="AO10" t="str">
            <v>Transaction charge</v>
          </cell>
        </row>
        <row r="11">
          <cell r="B11" t="str">
            <v>DNRM</v>
          </cell>
          <cell r="AO11" t="str">
            <v>Transaction charge</v>
          </cell>
        </row>
        <row r="12">
          <cell r="B12" t="str">
            <v>DNRM</v>
          </cell>
          <cell r="AO12" t="str">
            <v>Transaction charge</v>
          </cell>
        </row>
        <row r="13">
          <cell r="B13" t="str">
            <v>DNRM</v>
          </cell>
          <cell r="AO13" t="str">
            <v>Transaction charge</v>
          </cell>
        </row>
        <row r="14">
          <cell r="B14" t="str">
            <v>DNRM</v>
          </cell>
          <cell r="AO14" t="str">
            <v>Transaction charge</v>
          </cell>
        </row>
        <row r="15">
          <cell r="B15" t="str">
            <v>DNRM</v>
          </cell>
          <cell r="AO15" t="str">
            <v>Transaction charge</v>
          </cell>
        </row>
        <row r="16">
          <cell r="B16" t="str">
            <v>DNRM</v>
          </cell>
          <cell r="AO16" t="str">
            <v>Transaction charge</v>
          </cell>
        </row>
        <row r="17">
          <cell r="B17" t="str">
            <v>DNRM</v>
          </cell>
          <cell r="AO17" t="str">
            <v>Transaction charge</v>
          </cell>
        </row>
        <row r="18">
          <cell r="B18" t="str">
            <v>DNRM</v>
          </cell>
          <cell r="AO18" t="str">
            <v>Transaction charge</v>
          </cell>
        </row>
        <row r="19">
          <cell r="B19" t="str">
            <v>DNRM</v>
          </cell>
          <cell r="AO19" t="str">
            <v>Transaction charge</v>
          </cell>
        </row>
        <row r="20">
          <cell r="B20" t="str">
            <v>DNRM</v>
          </cell>
          <cell r="AO20" t="str">
            <v>Transaction charge</v>
          </cell>
        </row>
        <row r="21">
          <cell r="B21" t="str">
            <v>DNRM</v>
          </cell>
          <cell r="AO21" t="str">
            <v>Transaction charge</v>
          </cell>
        </row>
        <row r="22">
          <cell r="B22" t="str">
            <v>DNRM</v>
          </cell>
          <cell r="AO22" t="str">
            <v>Transaction charge</v>
          </cell>
        </row>
        <row r="23">
          <cell r="B23" t="str">
            <v>DNRM</v>
          </cell>
          <cell r="AO23" t="str">
            <v>Transaction charge</v>
          </cell>
        </row>
        <row r="24">
          <cell r="B24" t="str">
            <v>DNRM</v>
          </cell>
          <cell r="AO24" t="str">
            <v>Transaction charge</v>
          </cell>
        </row>
        <row r="25">
          <cell r="B25" t="str">
            <v>DNRM</v>
          </cell>
          <cell r="AO25" t="str">
            <v>Transaction charge</v>
          </cell>
        </row>
        <row r="26">
          <cell r="B26" t="str">
            <v>DNRM</v>
          </cell>
          <cell r="AO26" t="str">
            <v>Transaction charge</v>
          </cell>
        </row>
        <row r="27">
          <cell r="B27" t="str">
            <v>DNRM</v>
          </cell>
          <cell r="AO27" t="str">
            <v>Transaction charge</v>
          </cell>
        </row>
        <row r="28">
          <cell r="B28" t="str">
            <v>DNRM</v>
          </cell>
          <cell r="AO28" t="str">
            <v>Transaction charge</v>
          </cell>
        </row>
        <row r="29">
          <cell r="B29" t="str">
            <v>DNRM</v>
          </cell>
          <cell r="AO29" t="str">
            <v>Transaction charge</v>
          </cell>
        </row>
        <row r="30">
          <cell r="B30" t="str">
            <v>DNRM</v>
          </cell>
          <cell r="AO30" t="str">
            <v>Transaction charge</v>
          </cell>
        </row>
        <row r="31">
          <cell r="B31" t="str">
            <v>DNRM</v>
          </cell>
          <cell r="AO31" t="str">
            <v>Transaction charge</v>
          </cell>
        </row>
        <row r="32">
          <cell r="B32" t="str">
            <v>DNRM</v>
          </cell>
          <cell r="AO32" t="str">
            <v>Transaction charge</v>
          </cell>
        </row>
        <row r="33">
          <cell r="B33" t="str">
            <v>DNRM</v>
          </cell>
          <cell r="AO33" t="str">
            <v>Transaction charge</v>
          </cell>
        </row>
        <row r="34">
          <cell r="B34" t="str">
            <v>DNRM</v>
          </cell>
          <cell r="AO34" t="str">
            <v>Transaction charge</v>
          </cell>
        </row>
        <row r="35">
          <cell r="B35" t="str">
            <v>DNRM</v>
          </cell>
          <cell r="AO35" t="str">
            <v>Transaction charge</v>
          </cell>
        </row>
        <row r="36">
          <cell r="B36" t="str">
            <v>DNRM</v>
          </cell>
          <cell r="AO36" t="str">
            <v>Transaction charge</v>
          </cell>
        </row>
        <row r="37">
          <cell r="B37" t="str">
            <v>DNRM</v>
          </cell>
          <cell r="AO37" t="str">
            <v>Transaction charge</v>
          </cell>
        </row>
        <row r="38">
          <cell r="B38" t="str">
            <v>DNRM</v>
          </cell>
          <cell r="AO38" t="str">
            <v>Transaction charge</v>
          </cell>
        </row>
        <row r="39">
          <cell r="B39" t="str">
            <v>DNRM</v>
          </cell>
          <cell r="AO39" t="str">
            <v>Transaction charge</v>
          </cell>
        </row>
        <row r="40">
          <cell r="B40" t="str">
            <v>DNRM</v>
          </cell>
          <cell r="AO40" t="str">
            <v>Transaction charge</v>
          </cell>
        </row>
        <row r="41">
          <cell r="B41" t="str">
            <v>DNRM</v>
          </cell>
          <cell r="AO41" t="str">
            <v>Transaction charge</v>
          </cell>
        </row>
        <row r="42">
          <cell r="B42" t="str">
            <v>DNRM</v>
          </cell>
          <cell r="AO42" t="str">
            <v>Transaction charge</v>
          </cell>
        </row>
        <row r="43">
          <cell r="B43" t="str">
            <v>DNRM</v>
          </cell>
          <cell r="AO43" t="str">
            <v>Transaction charge</v>
          </cell>
        </row>
        <row r="44">
          <cell r="B44" t="str">
            <v>DNRM</v>
          </cell>
          <cell r="AO44" t="str">
            <v>Transaction charge</v>
          </cell>
        </row>
        <row r="45">
          <cell r="B45" t="str">
            <v>DNRM</v>
          </cell>
          <cell r="AO45" t="str">
            <v>Transaction charge</v>
          </cell>
        </row>
        <row r="46">
          <cell r="B46" t="str">
            <v>DNRM</v>
          </cell>
          <cell r="AO46" t="str">
            <v>Transaction charge</v>
          </cell>
        </row>
        <row r="47">
          <cell r="B47" t="str">
            <v>DNRM</v>
          </cell>
          <cell r="AO47" t="str">
            <v>Transaction charge</v>
          </cell>
        </row>
        <row r="48">
          <cell r="B48" t="str">
            <v>DNRM</v>
          </cell>
          <cell r="AO48" t="str">
            <v>Transaction charge</v>
          </cell>
        </row>
        <row r="49">
          <cell r="B49" t="str">
            <v>DNRM</v>
          </cell>
          <cell r="AO49" t="str">
            <v>Transaction charge</v>
          </cell>
        </row>
        <row r="50">
          <cell r="B50" t="str">
            <v>DNRM</v>
          </cell>
          <cell r="AO50" t="str">
            <v>Transaction charge</v>
          </cell>
        </row>
        <row r="51">
          <cell r="B51" t="str">
            <v>DNRM</v>
          </cell>
          <cell r="AO51" t="str">
            <v>Transaction charge</v>
          </cell>
        </row>
        <row r="52">
          <cell r="B52" t="str">
            <v>DNRM</v>
          </cell>
          <cell r="AO52" t="str">
            <v>Transaction charge</v>
          </cell>
        </row>
        <row r="53">
          <cell r="B53" t="str">
            <v>DNRM</v>
          </cell>
          <cell r="AO53" t="str">
            <v>Transaction charge</v>
          </cell>
        </row>
        <row r="54">
          <cell r="B54" t="str">
            <v>DNRM</v>
          </cell>
          <cell r="AO54" t="str">
            <v>Transaction charge</v>
          </cell>
        </row>
        <row r="55">
          <cell r="B55" t="str">
            <v>DNRM</v>
          </cell>
          <cell r="AO55" t="str">
            <v>Transaction charge</v>
          </cell>
        </row>
        <row r="56">
          <cell r="B56" t="str">
            <v>DNRM</v>
          </cell>
          <cell r="AO56" t="str">
            <v>Transaction charge</v>
          </cell>
        </row>
        <row r="57">
          <cell r="B57" t="str">
            <v>DNRM</v>
          </cell>
          <cell r="AO57" t="str">
            <v>Transaction charge</v>
          </cell>
        </row>
        <row r="58">
          <cell r="B58" t="str">
            <v>DNRM</v>
          </cell>
          <cell r="AO58" t="str">
            <v>Transaction charge</v>
          </cell>
        </row>
        <row r="59">
          <cell r="B59" t="str">
            <v>DNRM</v>
          </cell>
          <cell r="AO59" t="str">
            <v>Transaction charge</v>
          </cell>
        </row>
        <row r="60">
          <cell r="B60" t="str">
            <v>DNRM</v>
          </cell>
          <cell r="AO60" t="str">
            <v>Transaction charge</v>
          </cell>
        </row>
        <row r="61">
          <cell r="B61" t="str">
            <v>DNRM</v>
          </cell>
          <cell r="AO61" t="str">
            <v>Transaction charge</v>
          </cell>
        </row>
        <row r="62">
          <cell r="B62" t="str">
            <v>DNRM</v>
          </cell>
          <cell r="AO62" t="str">
            <v>Transaction charge</v>
          </cell>
        </row>
        <row r="63">
          <cell r="B63" t="str">
            <v>DNRM</v>
          </cell>
          <cell r="AO63" t="str">
            <v>Transaction charge</v>
          </cell>
        </row>
        <row r="64">
          <cell r="B64" t="str">
            <v>DNRM</v>
          </cell>
          <cell r="AO64" t="str">
            <v>Transaction charge</v>
          </cell>
        </row>
        <row r="65">
          <cell r="B65" t="str">
            <v>DNRM</v>
          </cell>
          <cell r="AO65" t="str">
            <v>Transaction charge</v>
          </cell>
        </row>
        <row r="66">
          <cell r="B66" t="str">
            <v>DNRM</v>
          </cell>
          <cell r="AO66" t="str">
            <v>Transaction charge</v>
          </cell>
        </row>
        <row r="67">
          <cell r="B67" t="str">
            <v>DNRM</v>
          </cell>
          <cell r="AO67" t="str">
            <v>Transaction charge</v>
          </cell>
        </row>
        <row r="68">
          <cell r="B68" t="str">
            <v>DNRM</v>
          </cell>
          <cell r="AO68" t="str">
            <v>Transaction charge</v>
          </cell>
        </row>
        <row r="69">
          <cell r="B69" t="str">
            <v>DNRM</v>
          </cell>
          <cell r="AO69" t="str">
            <v>Transaction charge</v>
          </cell>
        </row>
        <row r="70">
          <cell r="B70" t="str">
            <v>DNRM</v>
          </cell>
          <cell r="AO70" t="str">
            <v>Transaction charge</v>
          </cell>
        </row>
        <row r="71">
          <cell r="B71" t="str">
            <v>DNRM</v>
          </cell>
          <cell r="AO71" t="str">
            <v>Transaction charge</v>
          </cell>
        </row>
        <row r="72">
          <cell r="B72" t="str">
            <v>DNRM</v>
          </cell>
          <cell r="AO72" t="str">
            <v>Transaction charge</v>
          </cell>
        </row>
        <row r="73">
          <cell r="B73" t="str">
            <v>DNRM</v>
          </cell>
          <cell r="AO73" t="str">
            <v>Transaction charge</v>
          </cell>
        </row>
        <row r="74">
          <cell r="B74" t="str">
            <v>DNRM</v>
          </cell>
          <cell r="AO74" t="str">
            <v>Transaction charge</v>
          </cell>
        </row>
        <row r="75">
          <cell r="B75" t="str">
            <v>DNRM</v>
          </cell>
          <cell r="AO75" t="str">
            <v>Transaction charge</v>
          </cell>
        </row>
        <row r="76">
          <cell r="B76" t="str">
            <v>DNRM</v>
          </cell>
          <cell r="AO76" t="str">
            <v>Transaction charge</v>
          </cell>
        </row>
        <row r="77">
          <cell r="B77" t="str">
            <v>DNRM</v>
          </cell>
          <cell r="AO77" t="str">
            <v>Transaction charge</v>
          </cell>
        </row>
        <row r="78">
          <cell r="B78" t="str">
            <v>DNRM</v>
          </cell>
          <cell r="AO78" t="str">
            <v>Transaction charge</v>
          </cell>
        </row>
        <row r="79">
          <cell r="B79" t="str">
            <v>DNRM</v>
          </cell>
          <cell r="AO79" t="str">
            <v>Transaction charge</v>
          </cell>
        </row>
        <row r="80">
          <cell r="B80" t="str">
            <v>DNRM</v>
          </cell>
          <cell r="AO80" t="str">
            <v>Transaction charge</v>
          </cell>
        </row>
        <row r="81">
          <cell r="B81" t="str">
            <v>DNRM</v>
          </cell>
          <cell r="AO81" t="str">
            <v>Transaction charge</v>
          </cell>
        </row>
        <row r="82">
          <cell r="B82" t="str">
            <v>DNRM</v>
          </cell>
          <cell r="AO82" t="str">
            <v>Transaction charge</v>
          </cell>
        </row>
        <row r="83">
          <cell r="B83" t="str">
            <v>DNRM</v>
          </cell>
          <cell r="AO83" t="str">
            <v>Transaction charge</v>
          </cell>
        </row>
        <row r="84">
          <cell r="B84" t="str">
            <v>DNRM</v>
          </cell>
          <cell r="AO84" t="str">
            <v>Transaction charge</v>
          </cell>
        </row>
        <row r="85">
          <cell r="B85" t="str">
            <v>DNRM</v>
          </cell>
          <cell r="AO85" t="str">
            <v>Transaction charge</v>
          </cell>
        </row>
        <row r="86">
          <cell r="B86" t="str">
            <v>DNRM</v>
          </cell>
          <cell r="AO86" t="str">
            <v>Transaction charge</v>
          </cell>
        </row>
        <row r="87">
          <cell r="B87" t="str">
            <v>DNRM</v>
          </cell>
          <cell r="AO87" t="str">
            <v>Transaction charge</v>
          </cell>
        </row>
        <row r="88">
          <cell r="B88" t="str">
            <v>DNRM</v>
          </cell>
          <cell r="AO88" t="str">
            <v>Transaction charge</v>
          </cell>
        </row>
        <row r="89">
          <cell r="B89" t="str">
            <v>DNRM</v>
          </cell>
          <cell r="AO89" t="str">
            <v>Transaction charge</v>
          </cell>
        </row>
        <row r="90">
          <cell r="B90" t="str">
            <v>DNRM</v>
          </cell>
          <cell r="AO90" t="str">
            <v>Transaction charge</v>
          </cell>
        </row>
        <row r="91">
          <cell r="B91" t="str">
            <v>DNRM</v>
          </cell>
          <cell r="AO91" t="str">
            <v>Transaction charge</v>
          </cell>
        </row>
        <row r="92">
          <cell r="B92" t="str">
            <v>DNRM</v>
          </cell>
          <cell r="AO92" t="str">
            <v>Transaction charge</v>
          </cell>
        </row>
        <row r="93">
          <cell r="B93" t="str">
            <v>DNRM</v>
          </cell>
          <cell r="AO93" t="str">
            <v>Transaction charge</v>
          </cell>
        </row>
        <row r="94">
          <cell r="B94" t="str">
            <v>DNRM</v>
          </cell>
          <cell r="AO94" t="str">
            <v>Transaction charge</v>
          </cell>
        </row>
        <row r="95">
          <cell r="B95" t="str">
            <v>DNRM</v>
          </cell>
          <cell r="AO95" t="str">
            <v>Transaction charge</v>
          </cell>
        </row>
        <row r="96">
          <cell r="B96" t="str">
            <v>DNRM</v>
          </cell>
          <cell r="AO96" t="str">
            <v>Transaction charge</v>
          </cell>
        </row>
        <row r="97">
          <cell r="B97" t="str">
            <v>DNRM</v>
          </cell>
          <cell r="AO97" t="str">
            <v>Transaction charge</v>
          </cell>
        </row>
        <row r="98">
          <cell r="B98" t="str">
            <v>DNRM</v>
          </cell>
          <cell r="AO98" t="str">
            <v>Transaction charge</v>
          </cell>
        </row>
        <row r="99">
          <cell r="B99" t="str">
            <v>DNRM</v>
          </cell>
          <cell r="AO99" t="str">
            <v>Transaction charge</v>
          </cell>
        </row>
        <row r="100">
          <cell r="B100" t="str">
            <v>DNRM</v>
          </cell>
          <cell r="AO100" t="str">
            <v>Transaction charge</v>
          </cell>
        </row>
        <row r="101">
          <cell r="B101" t="str">
            <v>DNRM</v>
          </cell>
          <cell r="AO101" t="str">
            <v>Transaction charge</v>
          </cell>
        </row>
        <row r="102">
          <cell r="B102" t="str">
            <v>DNRM</v>
          </cell>
          <cell r="AO102" t="str">
            <v>Transaction charge</v>
          </cell>
        </row>
        <row r="103">
          <cell r="B103" t="str">
            <v>DNRM</v>
          </cell>
          <cell r="AO103" t="str">
            <v>Transaction charge</v>
          </cell>
        </row>
        <row r="104">
          <cell r="B104" t="str">
            <v>DNRM</v>
          </cell>
          <cell r="AO104" t="str">
            <v>Transaction charge</v>
          </cell>
        </row>
        <row r="105">
          <cell r="B105" t="str">
            <v>DPI</v>
          </cell>
          <cell r="AO105" t="str">
            <v>Water access right charge Fixed</v>
          </cell>
        </row>
        <row r="106">
          <cell r="B106" t="str">
            <v>DPI</v>
          </cell>
          <cell r="AO106" t="str">
            <v>Water access right charge Fixed</v>
          </cell>
        </row>
        <row r="107">
          <cell r="B107" t="str">
            <v>DPI</v>
          </cell>
          <cell r="AO107" t="str">
            <v>Water access right charge Fixed</v>
          </cell>
        </row>
        <row r="108">
          <cell r="B108" t="str">
            <v>DPI</v>
          </cell>
          <cell r="AO108" t="str">
            <v>Water access right charge Fixed</v>
          </cell>
        </row>
        <row r="109">
          <cell r="B109" t="str">
            <v>DPI</v>
          </cell>
          <cell r="AO109" t="str">
            <v>Water access right charge Fixed</v>
          </cell>
        </row>
        <row r="110">
          <cell r="B110" t="str">
            <v>DPI</v>
          </cell>
          <cell r="AO110" t="str">
            <v>Water access right charge Fixed</v>
          </cell>
        </row>
        <row r="111">
          <cell r="B111" t="str">
            <v>DPI</v>
          </cell>
          <cell r="AO111" t="str">
            <v>Water access right charge Fixed</v>
          </cell>
        </row>
        <row r="112">
          <cell r="B112" t="str">
            <v>DPI</v>
          </cell>
          <cell r="AO112" t="str">
            <v>Water access right charge Fixed</v>
          </cell>
        </row>
        <row r="113">
          <cell r="B113" t="str">
            <v>DPI</v>
          </cell>
          <cell r="AO113" t="str">
            <v>Water access right charge Fixed</v>
          </cell>
        </row>
        <row r="114">
          <cell r="B114" t="str">
            <v>DPI</v>
          </cell>
          <cell r="AO114" t="str">
            <v>Water access right charge Fixed</v>
          </cell>
        </row>
        <row r="115">
          <cell r="B115" t="str">
            <v>DPI</v>
          </cell>
          <cell r="AO115" t="str">
            <v>Water access right charge Fixed</v>
          </cell>
        </row>
        <row r="116">
          <cell r="B116" t="str">
            <v>DPI</v>
          </cell>
          <cell r="AO116" t="str">
            <v>Water access right charge Variable</v>
          </cell>
        </row>
        <row r="117">
          <cell r="B117" t="str">
            <v>DPI</v>
          </cell>
          <cell r="AO117" t="str">
            <v>Water access right charge Variable</v>
          </cell>
        </row>
        <row r="118">
          <cell r="B118" t="str">
            <v>DPI</v>
          </cell>
          <cell r="AO118" t="str">
            <v>Water access right charge Variable</v>
          </cell>
        </row>
        <row r="119">
          <cell r="B119" t="str">
            <v>DPI</v>
          </cell>
          <cell r="AO119" t="str">
            <v>Water access right charge Variable</v>
          </cell>
        </row>
        <row r="120">
          <cell r="B120" t="str">
            <v>DPI</v>
          </cell>
          <cell r="AO120" t="str">
            <v>Water access right charge Variable</v>
          </cell>
        </row>
        <row r="121">
          <cell r="B121" t="str">
            <v>DPI</v>
          </cell>
          <cell r="AO121" t="str">
            <v>Water access right charge Variable</v>
          </cell>
        </row>
        <row r="122">
          <cell r="B122" t="str">
            <v>DPI</v>
          </cell>
          <cell r="AO122" t="str">
            <v>Water access right charge Variable</v>
          </cell>
        </row>
        <row r="123">
          <cell r="B123" t="str">
            <v>DPI</v>
          </cell>
          <cell r="AO123" t="str">
            <v>Water access right charge Variable</v>
          </cell>
        </row>
        <row r="124">
          <cell r="B124" t="str">
            <v>DPI</v>
          </cell>
          <cell r="AO124" t="str">
            <v>Water access right charge Variable</v>
          </cell>
        </row>
        <row r="125">
          <cell r="B125" t="str">
            <v>DPI</v>
          </cell>
          <cell r="AO125" t="str">
            <v>Water access right charge Variable</v>
          </cell>
        </row>
        <row r="126">
          <cell r="B126" t="str">
            <v>DPI</v>
          </cell>
          <cell r="AO126" t="str">
            <v>Water access right charge Variable</v>
          </cell>
        </row>
        <row r="127">
          <cell r="B127" t="str">
            <v>DPI</v>
          </cell>
          <cell r="AO127" t="str">
            <v>Water access right charge Fixed</v>
          </cell>
        </row>
        <row r="128">
          <cell r="B128" t="str">
            <v>DPI</v>
          </cell>
          <cell r="AO128" t="str">
            <v>Water access right charge Fixed</v>
          </cell>
        </row>
        <row r="129">
          <cell r="B129" t="str">
            <v>DPI</v>
          </cell>
          <cell r="AO129" t="str">
            <v>Water access right charge Fixed</v>
          </cell>
        </row>
        <row r="130">
          <cell r="B130" t="str">
            <v>DPI</v>
          </cell>
          <cell r="AO130" t="str">
            <v>Water access right charge Fixed</v>
          </cell>
        </row>
        <row r="131">
          <cell r="B131" t="str">
            <v>DPI</v>
          </cell>
          <cell r="AO131" t="str">
            <v>Water access right charge Fixed</v>
          </cell>
        </row>
        <row r="132">
          <cell r="B132" t="str">
            <v>DPI</v>
          </cell>
          <cell r="AO132" t="str">
            <v>Water access right charge Fixed</v>
          </cell>
        </row>
        <row r="133">
          <cell r="B133" t="str">
            <v>DPI</v>
          </cell>
          <cell r="AO133" t="str">
            <v>Water access right charge Fixed</v>
          </cell>
        </row>
        <row r="134">
          <cell r="B134" t="str">
            <v>DPI</v>
          </cell>
          <cell r="AO134" t="str">
            <v>Water access right charge Fixed</v>
          </cell>
        </row>
        <row r="135">
          <cell r="B135" t="str">
            <v>DPI</v>
          </cell>
          <cell r="AO135" t="str">
            <v>Water access right charge Fixed</v>
          </cell>
        </row>
        <row r="136">
          <cell r="B136" t="str">
            <v>DPI</v>
          </cell>
          <cell r="AO136" t="str">
            <v>Water access right charge Fixed</v>
          </cell>
        </row>
        <row r="137">
          <cell r="B137" t="str">
            <v>DPI</v>
          </cell>
          <cell r="AO137" t="str">
            <v>Water access right charge Fixed</v>
          </cell>
        </row>
        <row r="138">
          <cell r="B138" t="str">
            <v>DPI</v>
          </cell>
          <cell r="AO138" t="str">
            <v>Water access right charge Fixed</v>
          </cell>
        </row>
        <row r="139">
          <cell r="B139" t="str">
            <v>DPI</v>
          </cell>
          <cell r="AO139" t="str">
            <v>Water access right charge Variable</v>
          </cell>
        </row>
        <row r="140">
          <cell r="B140" t="str">
            <v>DPI</v>
          </cell>
          <cell r="AO140" t="str">
            <v>Water access right charge Variable</v>
          </cell>
        </row>
        <row r="141">
          <cell r="B141" t="str">
            <v>DPI</v>
          </cell>
          <cell r="AO141" t="str">
            <v>Water access right charge Variable</v>
          </cell>
        </row>
        <row r="142">
          <cell r="B142" t="str">
            <v>DPI</v>
          </cell>
          <cell r="AO142" t="str">
            <v>Water access right charge Variable</v>
          </cell>
        </row>
        <row r="143">
          <cell r="B143" t="str">
            <v>DPI</v>
          </cell>
          <cell r="AO143" t="str">
            <v>Water access right charge Variable</v>
          </cell>
        </row>
        <row r="144">
          <cell r="B144" t="str">
            <v>DPI</v>
          </cell>
          <cell r="AO144" t="str">
            <v>Water access right charge Variable</v>
          </cell>
        </row>
        <row r="145">
          <cell r="B145" t="str">
            <v>DPI</v>
          </cell>
          <cell r="AO145" t="str">
            <v>Water access right charge Variable</v>
          </cell>
        </row>
        <row r="146">
          <cell r="B146" t="str">
            <v>DPI</v>
          </cell>
          <cell r="AO146" t="str">
            <v>Water access right charge Variable</v>
          </cell>
        </row>
        <row r="147">
          <cell r="B147" t="str">
            <v>DPI</v>
          </cell>
          <cell r="AO147" t="str">
            <v>Water access right charge Variable</v>
          </cell>
        </row>
        <row r="148">
          <cell r="B148" t="str">
            <v>DPI</v>
          </cell>
          <cell r="AO148" t="str">
            <v>Water access right charge Variable</v>
          </cell>
        </row>
        <row r="149">
          <cell r="B149" t="str">
            <v>DPI</v>
          </cell>
          <cell r="AO149" t="str">
            <v>Water access right charge Variable</v>
          </cell>
        </row>
        <row r="150">
          <cell r="B150" t="str">
            <v>DPI</v>
          </cell>
          <cell r="AO150" t="str">
            <v>Water access right charge Variable</v>
          </cell>
        </row>
        <row r="151">
          <cell r="B151" t="str">
            <v>DPI</v>
          </cell>
          <cell r="AO151" t="str">
            <v>Water access right charge Fixed</v>
          </cell>
        </row>
        <row r="152">
          <cell r="B152" t="str">
            <v>DPI</v>
          </cell>
          <cell r="AO152" t="str">
            <v>Water access right charge Fixed</v>
          </cell>
        </row>
        <row r="153">
          <cell r="B153" t="str">
            <v>DPI</v>
          </cell>
          <cell r="AO153" t="str">
            <v>Water access right charge Fixed</v>
          </cell>
        </row>
        <row r="154">
          <cell r="B154" t="str">
            <v>DPI</v>
          </cell>
          <cell r="AO154" t="str">
            <v>Water access right charge Fixed</v>
          </cell>
        </row>
        <row r="155">
          <cell r="B155" t="str">
            <v>DPI</v>
          </cell>
          <cell r="AO155" t="str">
            <v>Water access right charge Fixed</v>
          </cell>
        </row>
        <row r="156">
          <cell r="B156" t="str">
            <v>DPI</v>
          </cell>
          <cell r="AO156" t="str">
            <v>Water access right charge Fixed</v>
          </cell>
        </row>
        <row r="157">
          <cell r="B157" t="str">
            <v>DPI</v>
          </cell>
          <cell r="AO157" t="str">
            <v>Water access right charge Fixed</v>
          </cell>
        </row>
        <row r="158">
          <cell r="B158" t="str">
            <v>DPI</v>
          </cell>
          <cell r="AO158" t="str">
            <v>Water access right charge Fixed</v>
          </cell>
        </row>
        <row r="159">
          <cell r="B159" t="str">
            <v>DPI</v>
          </cell>
          <cell r="AO159" t="str">
            <v>Water access right charge Fixed</v>
          </cell>
        </row>
        <row r="160">
          <cell r="B160" t="str">
            <v>DPI</v>
          </cell>
          <cell r="AO160" t="str">
            <v>Water access right charge Fixed</v>
          </cell>
        </row>
        <row r="161">
          <cell r="B161" t="str">
            <v>DPI</v>
          </cell>
          <cell r="AO161" t="str">
            <v>Water access right charge Fixed</v>
          </cell>
        </row>
        <row r="162">
          <cell r="B162" t="str">
            <v>DPI</v>
          </cell>
          <cell r="AO162" t="str">
            <v>Water access right charge Fixed</v>
          </cell>
        </row>
        <row r="163">
          <cell r="B163" t="str">
            <v>DPI</v>
          </cell>
          <cell r="AO163" t="str">
            <v>Water access right charge Fixed</v>
          </cell>
        </row>
        <row r="164">
          <cell r="B164" t="str">
            <v>DPI</v>
          </cell>
          <cell r="AO164" t="str">
            <v>Water access right charge Fixed</v>
          </cell>
        </row>
        <row r="165">
          <cell r="B165" t="str">
            <v>DPI</v>
          </cell>
          <cell r="AO165" t="str">
            <v>Water access right charge Fixed</v>
          </cell>
        </row>
        <row r="166">
          <cell r="B166" t="str">
            <v>DPI</v>
          </cell>
          <cell r="AO166" t="str">
            <v>Water access right charge Fixed</v>
          </cell>
        </row>
        <row r="167">
          <cell r="B167" t="str">
            <v>DPI</v>
          </cell>
          <cell r="AO167" t="str">
            <v>Water access right charge Fixed</v>
          </cell>
        </row>
        <row r="168">
          <cell r="B168" t="str">
            <v>DPI</v>
          </cell>
          <cell r="AO168" t="str">
            <v>Water access right charge Fixed</v>
          </cell>
        </row>
        <row r="169">
          <cell r="B169" t="str">
            <v>DPI</v>
          </cell>
          <cell r="AO169" t="str">
            <v>Water access right charge Fixed</v>
          </cell>
        </row>
        <row r="170">
          <cell r="B170" t="str">
            <v>DPI</v>
          </cell>
          <cell r="AO170" t="str">
            <v>Water access right charge Fixed</v>
          </cell>
        </row>
        <row r="171">
          <cell r="B171" t="str">
            <v>DPI</v>
          </cell>
          <cell r="AO171" t="str">
            <v>Water access right charge Fixed</v>
          </cell>
        </row>
        <row r="172">
          <cell r="B172" t="str">
            <v>DPI</v>
          </cell>
          <cell r="AO172" t="str">
            <v>Water access right charge Fixed</v>
          </cell>
        </row>
        <row r="173">
          <cell r="B173" t="str">
            <v>DPI</v>
          </cell>
          <cell r="AO173" t="str">
            <v>Water access right charge Fixed</v>
          </cell>
        </row>
        <row r="174">
          <cell r="B174" t="str">
            <v>DPI</v>
          </cell>
          <cell r="AO174" t="str">
            <v>Water access right charge Fixed</v>
          </cell>
        </row>
        <row r="175">
          <cell r="B175" t="str">
            <v>DPI</v>
          </cell>
          <cell r="AO175" t="str">
            <v>Water access right charge Fixed</v>
          </cell>
        </row>
        <row r="176">
          <cell r="B176" t="str">
            <v>DPI</v>
          </cell>
          <cell r="AO176" t="str">
            <v>Water access right charge Variable</v>
          </cell>
        </row>
        <row r="177">
          <cell r="B177" t="str">
            <v>DPI</v>
          </cell>
          <cell r="AO177" t="str">
            <v>Water access right charge Variable</v>
          </cell>
        </row>
        <row r="178">
          <cell r="B178" t="str">
            <v>DPI</v>
          </cell>
          <cell r="AO178" t="str">
            <v>Water access right charge Variable</v>
          </cell>
        </row>
        <row r="179">
          <cell r="B179" t="str">
            <v>DPI</v>
          </cell>
          <cell r="AO179" t="str">
            <v>Water access right charge Variable</v>
          </cell>
        </row>
        <row r="180">
          <cell r="B180" t="str">
            <v>DPI</v>
          </cell>
          <cell r="AO180" t="str">
            <v>Water access right charge Variable</v>
          </cell>
        </row>
        <row r="181">
          <cell r="B181" t="str">
            <v>DPI</v>
          </cell>
          <cell r="AO181" t="str">
            <v>Water access right charge Variable</v>
          </cell>
        </row>
        <row r="182">
          <cell r="B182" t="str">
            <v>DPI</v>
          </cell>
          <cell r="AO182" t="str">
            <v>Water access right charge Variable</v>
          </cell>
        </row>
        <row r="183">
          <cell r="B183" t="str">
            <v>DPI</v>
          </cell>
          <cell r="AO183" t="str">
            <v>Water access right charge Variable</v>
          </cell>
        </row>
        <row r="184">
          <cell r="B184" t="str">
            <v>DPI</v>
          </cell>
          <cell r="AO184" t="str">
            <v>Water access right charge Variable</v>
          </cell>
        </row>
        <row r="185">
          <cell r="B185" t="str">
            <v>DPI</v>
          </cell>
          <cell r="AO185" t="str">
            <v>Water access right charge Variable</v>
          </cell>
        </row>
        <row r="186">
          <cell r="B186" t="str">
            <v>DPI</v>
          </cell>
          <cell r="AO186" t="str">
            <v>Water access right charge Variable</v>
          </cell>
        </row>
        <row r="187">
          <cell r="B187" t="str">
            <v>DPI</v>
          </cell>
          <cell r="AO187" t="str">
            <v>Water access right charge Variable</v>
          </cell>
        </row>
        <row r="188">
          <cell r="B188" t="str">
            <v>DPI</v>
          </cell>
          <cell r="AO188" t="str">
            <v>Water access right charge Fixed</v>
          </cell>
        </row>
        <row r="189">
          <cell r="B189" t="str">
            <v>DPI</v>
          </cell>
          <cell r="AO189" t="str">
            <v>Water access right charge Fixed</v>
          </cell>
        </row>
        <row r="190">
          <cell r="B190" t="str">
            <v>DPI</v>
          </cell>
          <cell r="AO190" t="str">
            <v>Water access right charge Fixed</v>
          </cell>
        </row>
        <row r="191">
          <cell r="B191" t="str">
            <v>DPI</v>
          </cell>
          <cell r="AO191" t="str">
            <v>Water access right charge Fixed</v>
          </cell>
        </row>
        <row r="192">
          <cell r="B192" t="str">
            <v>DPI</v>
          </cell>
          <cell r="AO192" t="str">
            <v>Water access right charge Fixed</v>
          </cell>
        </row>
        <row r="193">
          <cell r="B193" t="str">
            <v>DPI</v>
          </cell>
          <cell r="AO193" t="str">
            <v>Water access right charge Fixed</v>
          </cell>
        </row>
        <row r="194">
          <cell r="B194" t="str">
            <v>DPI</v>
          </cell>
          <cell r="AO194" t="str">
            <v>Water access right charge Fixed</v>
          </cell>
        </row>
        <row r="195">
          <cell r="B195" t="str">
            <v>DPI</v>
          </cell>
          <cell r="AO195" t="str">
            <v>Water access right charge Fixed</v>
          </cell>
        </row>
        <row r="196">
          <cell r="B196" t="str">
            <v>DPI</v>
          </cell>
          <cell r="AO196" t="str">
            <v>Water access right charge Fixed</v>
          </cell>
        </row>
        <row r="197">
          <cell r="B197" t="str">
            <v>DPI</v>
          </cell>
          <cell r="AO197" t="str">
            <v>Water access right charge Fixed</v>
          </cell>
        </row>
        <row r="198">
          <cell r="B198" t="str">
            <v>DPI</v>
          </cell>
          <cell r="AO198" t="str">
            <v>Water access right charge Fixed</v>
          </cell>
        </row>
        <row r="199">
          <cell r="B199" t="str">
            <v>DPI</v>
          </cell>
          <cell r="AO199" t="str">
            <v>Water access right charge Fixed</v>
          </cell>
        </row>
        <row r="200">
          <cell r="B200" t="str">
            <v>DPI</v>
          </cell>
          <cell r="AO200" t="str">
            <v>Transaction charge</v>
          </cell>
        </row>
        <row r="201">
          <cell r="B201" t="str">
            <v>DPI</v>
          </cell>
          <cell r="AO201" t="str">
            <v>Transaction charge</v>
          </cell>
        </row>
        <row r="202">
          <cell r="B202" t="str">
            <v>DPI</v>
          </cell>
          <cell r="AO202" t="str">
            <v>Transaction charge</v>
          </cell>
        </row>
        <row r="203">
          <cell r="B203" t="str">
            <v>DPI</v>
          </cell>
          <cell r="AO203" t="str">
            <v>Transaction charge</v>
          </cell>
        </row>
        <row r="204">
          <cell r="B204" t="str">
            <v>DPI</v>
          </cell>
          <cell r="AO204" t="str">
            <v>Transaction charge</v>
          </cell>
        </row>
        <row r="205">
          <cell r="B205" t="str">
            <v>DPI</v>
          </cell>
          <cell r="AO205" t="str">
            <v>Transaction charge</v>
          </cell>
        </row>
        <row r="206">
          <cell r="B206" t="str">
            <v>DPI</v>
          </cell>
          <cell r="AO206" t="str">
            <v>Transaction charge</v>
          </cell>
        </row>
        <row r="207">
          <cell r="B207" t="str">
            <v>DPI</v>
          </cell>
          <cell r="AO207" t="str">
            <v>Transaction charge</v>
          </cell>
        </row>
        <row r="208">
          <cell r="B208" t="str">
            <v>DPI</v>
          </cell>
          <cell r="AO208" t="str">
            <v>Transaction charge</v>
          </cell>
        </row>
        <row r="209">
          <cell r="B209" t="str">
            <v>DPI</v>
          </cell>
          <cell r="AO209" t="str">
            <v>Transaction charge</v>
          </cell>
        </row>
        <row r="210">
          <cell r="B210" t="str">
            <v>DPI</v>
          </cell>
          <cell r="AO210" t="str">
            <v>Transaction charge</v>
          </cell>
        </row>
        <row r="211">
          <cell r="B211" t="str">
            <v>DPI</v>
          </cell>
          <cell r="AO211" t="str">
            <v>Transaction charge</v>
          </cell>
        </row>
        <row r="212">
          <cell r="B212" t="str">
            <v>DPI</v>
          </cell>
          <cell r="AO212" t="str">
            <v>Transaction charge</v>
          </cell>
        </row>
        <row r="213">
          <cell r="B213" t="str">
            <v>DPI</v>
          </cell>
          <cell r="AO213" t="str">
            <v>Transaction charge</v>
          </cell>
        </row>
        <row r="214">
          <cell r="B214" t="str">
            <v>DPI</v>
          </cell>
          <cell r="AO214" t="str">
            <v>Transaction charge</v>
          </cell>
        </row>
        <row r="215">
          <cell r="B215" t="str">
            <v>DPI</v>
          </cell>
          <cell r="AO215" t="str">
            <v>Transaction charge</v>
          </cell>
        </row>
        <row r="216">
          <cell r="B216" t="str">
            <v>DPI</v>
          </cell>
          <cell r="AO216" t="str">
            <v>Transaction charge</v>
          </cell>
        </row>
        <row r="217">
          <cell r="B217" t="str">
            <v>DPI</v>
          </cell>
          <cell r="AO217" t="str">
            <v>Transaction charge</v>
          </cell>
        </row>
        <row r="218">
          <cell r="B218" t="str">
            <v>DPI</v>
          </cell>
          <cell r="AO218" t="str">
            <v>Transaction charge</v>
          </cell>
        </row>
        <row r="219">
          <cell r="B219" t="str">
            <v>DPI</v>
          </cell>
          <cell r="AO219" t="str">
            <v>Transaction charge</v>
          </cell>
        </row>
        <row r="220">
          <cell r="B220" t="str">
            <v>DPI</v>
          </cell>
          <cell r="AO220" t="str">
            <v>Transaction charge</v>
          </cell>
        </row>
        <row r="221">
          <cell r="B221" t="str">
            <v>DPI</v>
          </cell>
          <cell r="AO221" t="str">
            <v>Transaction charge</v>
          </cell>
        </row>
        <row r="222">
          <cell r="B222" t="str">
            <v>DPI</v>
          </cell>
          <cell r="AO222" t="str">
            <v>Transaction charge</v>
          </cell>
        </row>
        <row r="223">
          <cell r="B223" t="str">
            <v>DPI</v>
          </cell>
          <cell r="AO223" t="str">
            <v>Transaction charge</v>
          </cell>
        </row>
        <row r="224">
          <cell r="B224" t="str">
            <v>DPI</v>
          </cell>
          <cell r="AO224" t="str">
            <v>Transaction charge</v>
          </cell>
        </row>
        <row r="225">
          <cell r="B225" t="str">
            <v>DPI</v>
          </cell>
          <cell r="AO225" t="str">
            <v>Transaction charge</v>
          </cell>
        </row>
        <row r="226">
          <cell r="B226" t="str">
            <v>DPI</v>
          </cell>
          <cell r="AO226" t="str">
            <v>Transaction charge</v>
          </cell>
        </row>
        <row r="227">
          <cell r="B227" t="str">
            <v>DPI</v>
          </cell>
          <cell r="AO227" t="str">
            <v>Transaction charge</v>
          </cell>
        </row>
        <row r="228">
          <cell r="B228" t="str">
            <v>DPI</v>
          </cell>
          <cell r="AO228" t="str">
            <v>Transaction charge</v>
          </cell>
        </row>
        <row r="229">
          <cell r="B229" t="str">
            <v>DPI</v>
          </cell>
          <cell r="AO229" t="str">
            <v>Transaction charge</v>
          </cell>
        </row>
        <row r="230">
          <cell r="B230" t="str">
            <v>DPI</v>
          </cell>
          <cell r="AO230" t="str">
            <v>Transaction charge</v>
          </cell>
        </row>
        <row r="231">
          <cell r="B231" t="str">
            <v>DPI</v>
          </cell>
          <cell r="AO231" t="str">
            <v>Transaction charge</v>
          </cell>
        </row>
        <row r="232">
          <cell r="B232" t="str">
            <v>DPI</v>
          </cell>
          <cell r="AO232" t="str">
            <v>Transaction charge</v>
          </cell>
        </row>
        <row r="233">
          <cell r="B233" t="str">
            <v>DPI</v>
          </cell>
          <cell r="AO233" t="str">
            <v>Transaction charge</v>
          </cell>
        </row>
        <row r="234">
          <cell r="B234" t="str">
            <v>DPI</v>
          </cell>
          <cell r="AO234" t="str">
            <v>Transaction charge</v>
          </cell>
        </row>
        <row r="235">
          <cell r="B235" t="str">
            <v>DPI</v>
          </cell>
          <cell r="AO235" t="str">
            <v>Transaction charge</v>
          </cell>
        </row>
        <row r="236">
          <cell r="B236" t="str">
            <v>DPI</v>
          </cell>
          <cell r="AO236" t="str">
            <v>Transaction charge</v>
          </cell>
        </row>
        <row r="237">
          <cell r="B237" t="str">
            <v>DPI</v>
          </cell>
          <cell r="AO237" t="str">
            <v>Transaction charge</v>
          </cell>
        </row>
        <row r="238">
          <cell r="B238" t="str">
            <v>DPI</v>
          </cell>
          <cell r="AO238" t="str">
            <v>Transaction charge</v>
          </cell>
        </row>
        <row r="239">
          <cell r="B239" t="str">
            <v>EPSDD</v>
          </cell>
          <cell r="AO239" t="str">
            <v>Transaction charge</v>
          </cell>
        </row>
        <row r="240">
          <cell r="B240" t="str">
            <v>EPSDD</v>
          </cell>
          <cell r="AO240" t="str">
            <v>Transaction charge</v>
          </cell>
        </row>
        <row r="241">
          <cell r="B241" t="str">
            <v>EPSDD</v>
          </cell>
          <cell r="AO241" t="str">
            <v>Transaction charge</v>
          </cell>
        </row>
        <row r="242">
          <cell r="B242" t="str">
            <v>EPSDD</v>
          </cell>
          <cell r="AO242" t="str">
            <v>Transaction charge</v>
          </cell>
        </row>
        <row r="243">
          <cell r="B243" t="str">
            <v>EPSDD</v>
          </cell>
          <cell r="AO243" t="str">
            <v>Water access right charge Variable</v>
          </cell>
        </row>
        <row r="244">
          <cell r="B244" t="str">
            <v>EPSDD</v>
          </cell>
          <cell r="AO244" t="str">
            <v>Water access right charge Variable</v>
          </cell>
        </row>
        <row r="245">
          <cell r="B245" t="str">
            <v>EPSDD</v>
          </cell>
          <cell r="AO245" t="str">
            <v>Transaction charge</v>
          </cell>
        </row>
        <row r="246">
          <cell r="B246" t="str">
            <v>EPSDD</v>
          </cell>
          <cell r="AO246" t="str">
            <v>Transaction charge</v>
          </cell>
        </row>
        <row r="247">
          <cell r="B247" t="str">
            <v>EPSDD</v>
          </cell>
          <cell r="AO247" t="str">
            <v>Transaction charge</v>
          </cell>
        </row>
        <row r="248">
          <cell r="B248" t="str">
            <v>EPSDD</v>
          </cell>
          <cell r="AO248" t="str">
            <v>Transaction charge</v>
          </cell>
        </row>
        <row r="249">
          <cell r="B249" t="str">
            <v>EPSDD</v>
          </cell>
          <cell r="AO249" t="str">
            <v>Transaction charge</v>
          </cell>
        </row>
        <row r="250">
          <cell r="B250" t="str">
            <v>EPSDD</v>
          </cell>
          <cell r="AO250" t="str">
            <v>Transaction charge</v>
          </cell>
        </row>
        <row r="251">
          <cell r="B251" t="str">
            <v>EPSDD</v>
          </cell>
          <cell r="AO251" t="str">
            <v>Transaction charge</v>
          </cell>
        </row>
        <row r="252">
          <cell r="B252" t="str">
            <v>EPSDD</v>
          </cell>
          <cell r="AO252" t="str">
            <v>Transaction charge</v>
          </cell>
        </row>
        <row r="253">
          <cell r="B253" t="str">
            <v>DELWP</v>
          </cell>
          <cell r="AO253" t="str">
            <v>Transaction charge</v>
          </cell>
        </row>
        <row r="254">
          <cell r="B254" t="str">
            <v>DELWP</v>
          </cell>
          <cell r="AO254" t="str">
            <v>Transaction charge</v>
          </cell>
        </row>
        <row r="255">
          <cell r="B255" t="str">
            <v>DELWP</v>
          </cell>
          <cell r="AO255" t="str">
            <v>Transaction charge</v>
          </cell>
        </row>
        <row r="256">
          <cell r="B256" t="str">
            <v>DELWP</v>
          </cell>
          <cell r="AO256" t="str">
            <v>Transaction charge</v>
          </cell>
        </row>
        <row r="257">
          <cell r="B257" t="str">
            <v>DELWP</v>
          </cell>
          <cell r="AO257" t="str">
            <v>Transaction charge</v>
          </cell>
        </row>
        <row r="258">
          <cell r="B258" t="str">
            <v>DELWP</v>
          </cell>
          <cell r="AO258" t="str">
            <v>Transaction charge</v>
          </cell>
        </row>
        <row r="259">
          <cell r="B259" t="str">
            <v>DELWP</v>
          </cell>
          <cell r="AO259" t="str">
            <v>Transaction charge</v>
          </cell>
        </row>
        <row r="260">
          <cell r="B260" t="str">
            <v>DELWP</v>
          </cell>
          <cell r="AO260" t="str">
            <v>Transaction charge</v>
          </cell>
        </row>
        <row r="261">
          <cell r="B261" t="str">
            <v>DELWP</v>
          </cell>
          <cell r="AO261" t="str">
            <v>Transaction charge</v>
          </cell>
        </row>
        <row r="262">
          <cell r="B262" t="str">
            <v>DELWP</v>
          </cell>
          <cell r="AO262" t="str">
            <v>Transaction charge</v>
          </cell>
        </row>
        <row r="263">
          <cell r="B263" t="str">
            <v>DELWP</v>
          </cell>
          <cell r="AO263" t="str">
            <v>Transaction charge</v>
          </cell>
        </row>
        <row r="264">
          <cell r="B264" t="str">
            <v>DELWP</v>
          </cell>
          <cell r="AO264" t="str">
            <v>Transaction charge</v>
          </cell>
        </row>
        <row r="265">
          <cell r="B265" t="str">
            <v>DELWP</v>
          </cell>
          <cell r="AO265" t="str">
            <v>Transaction charge</v>
          </cell>
        </row>
        <row r="266">
          <cell r="B266" t="str">
            <v>DELWP</v>
          </cell>
          <cell r="AO266" t="str">
            <v>Transaction charge</v>
          </cell>
        </row>
        <row r="267">
          <cell r="B267" t="str">
            <v>DELWP</v>
          </cell>
          <cell r="AO267" t="str">
            <v>Transaction charge</v>
          </cell>
        </row>
        <row r="268">
          <cell r="B268" t="str">
            <v>DELWP</v>
          </cell>
          <cell r="AO268" t="str">
            <v>Transaction charge</v>
          </cell>
        </row>
        <row r="269">
          <cell r="B269" t="str">
            <v>DELWP</v>
          </cell>
          <cell r="AO269" t="str">
            <v>Transaction charge</v>
          </cell>
        </row>
        <row r="270">
          <cell r="B270" t="str">
            <v>DELWP</v>
          </cell>
          <cell r="AO270" t="str">
            <v>Transaction charge</v>
          </cell>
        </row>
        <row r="271">
          <cell r="B271" t="str">
            <v>DELWP</v>
          </cell>
          <cell r="AO271" t="str">
            <v>Transaction charge</v>
          </cell>
        </row>
        <row r="272">
          <cell r="B272" t="str">
            <v>DELWP</v>
          </cell>
          <cell r="AO272" t="str">
            <v>Transaction charge</v>
          </cell>
        </row>
        <row r="273">
          <cell r="B273" t="str">
            <v>DELWP</v>
          </cell>
          <cell r="AO273" t="str">
            <v>Transaction charge</v>
          </cell>
        </row>
        <row r="274">
          <cell r="B274" t="str">
            <v>DELWP</v>
          </cell>
          <cell r="AO274" t="str">
            <v>Transaction charge</v>
          </cell>
        </row>
        <row r="275">
          <cell r="B275" t="str">
            <v>DELWP</v>
          </cell>
          <cell r="AO275" t="str">
            <v>Transaction charge</v>
          </cell>
        </row>
        <row r="276">
          <cell r="B276" t="str">
            <v>DELWP</v>
          </cell>
          <cell r="AO276" t="str">
            <v>Transaction charge</v>
          </cell>
        </row>
        <row r="277">
          <cell r="B277" t="str">
            <v>DELWP</v>
          </cell>
          <cell r="AO277" t="str">
            <v>Transaction charge</v>
          </cell>
        </row>
        <row r="278">
          <cell r="B278" t="str">
            <v>DELWP</v>
          </cell>
          <cell r="AO278" t="str">
            <v>Transaction charge</v>
          </cell>
        </row>
        <row r="279">
          <cell r="B279" t="str">
            <v>DELWP</v>
          </cell>
          <cell r="AO279" t="str">
            <v>Transaction charge</v>
          </cell>
        </row>
        <row r="280">
          <cell r="B280" t="str">
            <v>DELWP</v>
          </cell>
          <cell r="AO280" t="str">
            <v>Broad based levy</v>
          </cell>
        </row>
        <row r="281">
          <cell r="B281" t="str">
            <v>DELWP</v>
          </cell>
          <cell r="AO281" t="str">
            <v>Water access right charge Variable</v>
          </cell>
        </row>
        <row r="282">
          <cell r="B282" t="str">
            <v>DELWP</v>
          </cell>
          <cell r="AO282" t="str">
            <v>Water access right charge Variable</v>
          </cell>
        </row>
        <row r="283">
          <cell r="B283" t="str">
            <v>DELWP</v>
          </cell>
          <cell r="AO283" t="str">
            <v>Water access right charge Variable</v>
          </cell>
        </row>
        <row r="284">
          <cell r="B284" t="str">
            <v>DELWP</v>
          </cell>
          <cell r="AO284" t="str">
            <v>Water access right charge Variable</v>
          </cell>
        </row>
        <row r="285">
          <cell r="B285" t="str">
            <v>DELWP</v>
          </cell>
          <cell r="AO285" t="str">
            <v>Water access right charge Variable</v>
          </cell>
        </row>
        <row r="286">
          <cell r="B286" t="str">
            <v>DELWP</v>
          </cell>
          <cell r="AO286" t="str">
            <v>Transaction charge</v>
          </cell>
        </row>
        <row r="287">
          <cell r="B287" t="str">
            <v>DELWP</v>
          </cell>
          <cell r="AO287" t="str">
            <v>Water access right charge Variable</v>
          </cell>
        </row>
        <row r="288">
          <cell r="B288" t="str">
            <v>DELWP</v>
          </cell>
          <cell r="AO288" t="str">
            <v>Water access right charge Variable</v>
          </cell>
        </row>
        <row r="289">
          <cell r="B289" t="str">
            <v>DELWP</v>
          </cell>
          <cell r="AO289" t="str">
            <v>Transaction charge</v>
          </cell>
        </row>
        <row r="290">
          <cell r="B290" t="str">
            <v>DELWP</v>
          </cell>
          <cell r="AO290" t="str">
            <v>Transaction charge</v>
          </cell>
        </row>
        <row r="291">
          <cell r="B291" t="str">
            <v>DELWP</v>
          </cell>
          <cell r="AO291" t="str">
            <v>Transaction charge</v>
          </cell>
        </row>
        <row r="292">
          <cell r="B292" t="str">
            <v>DELWP</v>
          </cell>
          <cell r="AO292" t="str">
            <v>Transaction charge</v>
          </cell>
        </row>
        <row r="293">
          <cell r="B293" t="str">
            <v>DELWP</v>
          </cell>
          <cell r="AO293" t="str">
            <v>Transaction charge</v>
          </cell>
        </row>
        <row r="294">
          <cell r="B294" t="str">
            <v>DELWP</v>
          </cell>
          <cell r="AO294" t="str">
            <v>Transaction charge</v>
          </cell>
        </row>
        <row r="295">
          <cell r="B295" t="str">
            <v>GMW</v>
          </cell>
          <cell r="AO295" t="str">
            <v>Transaction charge</v>
          </cell>
        </row>
        <row r="296">
          <cell r="B296" t="str">
            <v>GMW</v>
          </cell>
          <cell r="AO296" t="str">
            <v>Transaction charge</v>
          </cell>
        </row>
        <row r="297">
          <cell r="B297" t="str">
            <v>GMW</v>
          </cell>
          <cell r="AO297" t="str">
            <v>Transaction charge</v>
          </cell>
        </row>
        <row r="298">
          <cell r="B298" t="str">
            <v>GMW</v>
          </cell>
          <cell r="AO298" t="str">
            <v>Transaction charge</v>
          </cell>
        </row>
        <row r="299">
          <cell r="B299" t="str">
            <v>GMW</v>
          </cell>
          <cell r="AO299" t="str">
            <v>Transaction charge</v>
          </cell>
        </row>
        <row r="300">
          <cell r="B300" t="str">
            <v>GMW</v>
          </cell>
          <cell r="AO300" t="str">
            <v>Transaction charge</v>
          </cell>
        </row>
        <row r="301">
          <cell r="B301" t="str">
            <v>GMW</v>
          </cell>
          <cell r="AO301" t="str">
            <v>Transaction charge</v>
          </cell>
        </row>
        <row r="302">
          <cell r="B302" t="str">
            <v>GMW</v>
          </cell>
          <cell r="AO302" t="str">
            <v>Transaction charge</v>
          </cell>
        </row>
        <row r="303">
          <cell r="B303" t="str">
            <v>GMW</v>
          </cell>
          <cell r="AO303" t="str">
            <v>Transaction charge</v>
          </cell>
        </row>
        <row r="304">
          <cell r="B304" t="str">
            <v>GMW</v>
          </cell>
          <cell r="AO304" t="str">
            <v>Transaction charge</v>
          </cell>
        </row>
        <row r="305">
          <cell r="B305" t="str">
            <v>GMW</v>
          </cell>
          <cell r="AO305" t="str">
            <v>Transaction charge</v>
          </cell>
        </row>
        <row r="306">
          <cell r="B306" t="str">
            <v>GMW</v>
          </cell>
          <cell r="AO306" t="str">
            <v>Transaction charge</v>
          </cell>
        </row>
        <row r="307">
          <cell r="B307" t="str">
            <v>GMW</v>
          </cell>
          <cell r="AO307" t="str">
            <v>Transaction charge</v>
          </cell>
        </row>
        <row r="308">
          <cell r="B308" t="str">
            <v>GMW</v>
          </cell>
          <cell r="AO308" t="str">
            <v>Transaction charge</v>
          </cell>
        </row>
        <row r="309">
          <cell r="B309" t="str">
            <v>GMW</v>
          </cell>
          <cell r="AO309" t="str">
            <v>Transaction charge</v>
          </cell>
        </row>
        <row r="310">
          <cell r="B310" t="str">
            <v>GMW</v>
          </cell>
          <cell r="AO310" t="str">
            <v>Transaction charge</v>
          </cell>
        </row>
        <row r="311">
          <cell r="B311" t="str">
            <v>GMW</v>
          </cell>
          <cell r="AO311" t="str">
            <v>Transaction charge</v>
          </cell>
        </row>
        <row r="312">
          <cell r="B312" t="str">
            <v>GMW</v>
          </cell>
          <cell r="AO312" t="str">
            <v>Transaction charge</v>
          </cell>
        </row>
        <row r="313">
          <cell r="B313" t="str">
            <v>GMW</v>
          </cell>
          <cell r="AO313" t="str">
            <v>Transaction charge</v>
          </cell>
        </row>
        <row r="314">
          <cell r="B314" t="str">
            <v>GMW</v>
          </cell>
          <cell r="AO314" t="str">
            <v>Transaction charge</v>
          </cell>
        </row>
        <row r="315">
          <cell r="B315" t="str">
            <v>GMW</v>
          </cell>
          <cell r="AO315" t="str">
            <v>Transaction charge</v>
          </cell>
        </row>
        <row r="316">
          <cell r="B316" t="str">
            <v>GMW</v>
          </cell>
          <cell r="AO316" t="str">
            <v>Transaction charge</v>
          </cell>
        </row>
        <row r="317">
          <cell r="B317" t="str">
            <v>GMW</v>
          </cell>
          <cell r="AO317" t="str">
            <v>Transaction charge</v>
          </cell>
        </row>
        <row r="318">
          <cell r="B318" t="str">
            <v>GMW</v>
          </cell>
          <cell r="AO318" t="str">
            <v>Transaction charge</v>
          </cell>
        </row>
        <row r="319">
          <cell r="B319" t="str">
            <v>GMW</v>
          </cell>
          <cell r="AO319" t="str">
            <v>Transaction charge</v>
          </cell>
        </row>
        <row r="320">
          <cell r="B320" t="str">
            <v>GMW</v>
          </cell>
          <cell r="AO320" t="str">
            <v>Transaction charge</v>
          </cell>
        </row>
        <row r="321">
          <cell r="B321" t="str">
            <v>GMW</v>
          </cell>
          <cell r="AO321" t="str">
            <v>Transaction charge</v>
          </cell>
        </row>
        <row r="322">
          <cell r="B322" t="str">
            <v>GMW</v>
          </cell>
          <cell r="AO322" t="str">
            <v>Transaction charge</v>
          </cell>
        </row>
        <row r="323">
          <cell r="B323" t="str">
            <v>GMW</v>
          </cell>
          <cell r="AO323" t="str">
            <v>Transaction charge</v>
          </cell>
        </row>
        <row r="324">
          <cell r="B324" t="str">
            <v>GMW</v>
          </cell>
          <cell r="AO324" t="str">
            <v>Transaction charge</v>
          </cell>
        </row>
        <row r="325">
          <cell r="B325" t="str">
            <v>GMW</v>
          </cell>
          <cell r="AO325" t="str">
            <v>Transaction charge</v>
          </cell>
        </row>
        <row r="326">
          <cell r="B326" t="str">
            <v>GMW</v>
          </cell>
          <cell r="AO326" t="str">
            <v>Transaction charge</v>
          </cell>
        </row>
        <row r="327">
          <cell r="B327" t="str">
            <v>GMW</v>
          </cell>
          <cell r="AO327" t="str">
            <v>Transaction charge</v>
          </cell>
        </row>
        <row r="328">
          <cell r="B328" t="str">
            <v>GMW</v>
          </cell>
          <cell r="AO328" t="str">
            <v>Transaction charge</v>
          </cell>
        </row>
        <row r="329">
          <cell r="B329" t="str">
            <v>GMW</v>
          </cell>
          <cell r="AO329" t="str">
            <v>Transaction charge</v>
          </cell>
        </row>
        <row r="330">
          <cell r="B330" t="str">
            <v>GMW</v>
          </cell>
          <cell r="AO330" t="str">
            <v>Transaction charge</v>
          </cell>
        </row>
        <row r="331">
          <cell r="B331" t="str">
            <v>GMW</v>
          </cell>
          <cell r="AO331" t="str">
            <v>Transaction charge</v>
          </cell>
        </row>
        <row r="332">
          <cell r="B332" t="str">
            <v>GMW</v>
          </cell>
          <cell r="AO332" t="str">
            <v>Transaction charge</v>
          </cell>
        </row>
        <row r="333">
          <cell r="B333" t="str">
            <v>GMW</v>
          </cell>
          <cell r="AO333" t="str">
            <v>Transaction charge</v>
          </cell>
        </row>
        <row r="334">
          <cell r="B334" t="str">
            <v>GMW</v>
          </cell>
          <cell r="AO334" t="str">
            <v>Transaction charge</v>
          </cell>
        </row>
        <row r="335">
          <cell r="B335" t="str">
            <v>GMW</v>
          </cell>
          <cell r="AO335" t="str">
            <v>Water access right charge Non-volumetric</v>
          </cell>
        </row>
        <row r="336">
          <cell r="B336" t="str">
            <v>GMW</v>
          </cell>
          <cell r="AO336" t="str">
            <v>Water access right charge Non-volumetric</v>
          </cell>
        </row>
        <row r="337">
          <cell r="B337" t="str">
            <v>GMW</v>
          </cell>
          <cell r="AO337" t="str">
            <v>Transaction charge</v>
          </cell>
        </row>
        <row r="338">
          <cell r="B338" t="str">
            <v>GMW</v>
          </cell>
          <cell r="AO338" t="str">
            <v>Transaction charge</v>
          </cell>
        </row>
        <row r="339">
          <cell r="B339" t="str">
            <v>GMW</v>
          </cell>
          <cell r="AO339" t="str">
            <v>Transaction charge</v>
          </cell>
        </row>
        <row r="340">
          <cell r="B340" t="str">
            <v>GMW</v>
          </cell>
          <cell r="AO340" t="str">
            <v>Transaction charge</v>
          </cell>
        </row>
        <row r="341">
          <cell r="B341" t="str">
            <v>GMW</v>
          </cell>
          <cell r="AO341" t="str">
            <v>Transaction charge</v>
          </cell>
        </row>
        <row r="342">
          <cell r="B342" t="str">
            <v>GMW</v>
          </cell>
          <cell r="AO342" t="str">
            <v>Transaction charge</v>
          </cell>
        </row>
        <row r="343">
          <cell r="B343" t="str">
            <v>GMW</v>
          </cell>
          <cell r="AO343" t="str">
            <v>Transaction charge</v>
          </cell>
        </row>
        <row r="344">
          <cell r="B344" t="str">
            <v>GMW</v>
          </cell>
          <cell r="AO344" t="str">
            <v>Transaction charge</v>
          </cell>
        </row>
        <row r="345">
          <cell r="B345" t="str">
            <v>GMW</v>
          </cell>
          <cell r="AO345" t="str">
            <v>Transaction charge</v>
          </cell>
        </row>
        <row r="346">
          <cell r="B346" t="str">
            <v>GMW</v>
          </cell>
          <cell r="AO346" t="str">
            <v>Transaction charge</v>
          </cell>
        </row>
        <row r="347">
          <cell r="B347" t="str">
            <v>GMW</v>
          </cell>
          <cell r="AO347" t="str">
            <v>Transaction charge</v>
          </cell>
        </row>
        <row r="348">
          <cell r="B348" t="str">
            <v>GMW</v>
          </cell>
          <cell r="AO348" t="str">
            <v>Transaction charge</v>
          </cell>
        </row>
        <row r="349">
          <cell r="B349" t="str">
            <v>GMW</v>
          </cell>
          <cell r="AO349" t="str">
            <v>Transaction charge</v>
          </cell>
        </row>
        <row r="350">
          <cell r="B350" t="str">
            <v>GMW</v>
          </cell>
          <cell r="AO350" t="str">
            <v>Transaction charge</v>
          </cell>
        </row>
        <row r="351">
          <cell r="B351" t="str">
            <v>GMW</v>
          </cell>
          <cell r="AO351" t="str">
            <v>Transaction charge</v>
          </cell>
        </row>
        <row r="352">
          <cell r="B352" t="str">
            <v>GMW</v>
          </cell>
          <cell r="AO352" t="str">
            <v>Transaction charge</v>
          </cell>
        </row>
        <row r="353">
          <cell r="B353" t="str">
            <v>GMW</v>
          </cell>
          <cell r="AO353" t="str">
            <v>Transaction charge</v>
          </cell>
        </row>
        <row r="354">
          <cell r="B354" t="str">
            <v>GMW</v>
          </cell>
          <cell r="AO354" t="str">
            <v>Water access right charge Non-volumetric</v>
          </cell>
        </row>
        <row r="355">
          <cell r="B355" t="str">
            <v>GMW</v>
          </cell>
          <cell r="AO355" t="str">
            <v>Transaction charge</v>
          </cell>
        </row>
        <row r="356">
          <cell r="B356" t="str">
            <v>GMW</v>
          </cell>
          <cell r="AO356" t="str">
            <v>Transaction charge</v>
          </cell>
        </row>
        <row r="357">
          <cell r="B357" t="str">
            <v>GMW</v>
          </cell>
          <cell r="AO357" t="str">
            <v>Transaction charge</v>
          </cell>
        </row>
        <row r="358">
          <cell r="B358" t="str">
            <v>GMW</v>
          </cell>
          <cell r="AO358" t="str">
            <v>Transaction charge</v>
          </cell>
        </row>
        <row r="359">
          <cell r="B359" t="str">
            <v>GMW</v>
          </cell>
          <cell r="AO359" t="str">
            <v>Transaction charge</v>
          </cell>
        </row>
        <row r="360">
          <cell r="B360" t="str">
            <v>GMW</v>
          </cell>
          <cell r="AO360" t="str">
            <v>Transaction charge</v>
          </cell>
        </row>
        <row r="361">
          <cell r="B361" t="str">
            <v>GMW</v>
          </cell>
          <cell r="AO361" t="str">
            <v>Transaction charge</v>
          </cell>
        </row>
        <row r="362">
          <cell r="B362" t="str">
            <v>GMW</v>
          </cell>
          <cell r="AO362" t="str">
            <v>Transaction charge</v>
          </cell>
        </row>
        <row r="363">
          <cell r="B363" t="str">
            <v>GMW</v>
          </cell>
          <cell r="AO363" t="str">
            <v>Transaction charge</v>
          </cell>
        </row>
        <row r="364">
          <cell r="B364" t="str">
            <v>GMW</v>
          </cell>
          <cell r="AO364" t="str">
            <v>Transaction charge</v>
          </cell>
        </row>
        <row r="365">
          <cell r="B365" t="str">
            <v>GMW</v>
          </cell>
          <cell r="AO365" t="str">
            <v>Transaction charge</v>
          </cell>
        </row>
        <row r="366">
          <cell r="B366" t="str">
            <v>GMW</v>
          </cell>
          <cell r="AO366" t="str">
            <v>Transaction charge</v>
          </cell>
        </row>
        <row r="367">
          <cell r="B367" t="str">
            <v>GMW</v>
          </cell>
          <cell r="AO367" t="str">
            <v>Transaction charge</v>
          </cell>
        </row>
        <row r="368">
          <cell r="B368" t="str">
            <v>GMW</v>
          </cell>
          <cell r="AO368" t="str">
            <v>Transaction charge</v>
          </cell>
        </row>
        <row r="369">
          <cell r="B369" t="str">
            <v>GMW</v>
          </cell>
          <cell r="AO369" t="str">
            <v>Transaction charge</v>
          </cell>
        </row>
        <row r="370">
          <cell r="B370" t="str">
            <v>GMW</v>
          </cell>
          <cell r="AO370" t="str">
            <v>Transaction charge</v>
          </cell>
        </row>
        <row r="371">
          <cell r="B371" t="str">
            <v>GMW</v>
          </cell>
          <cell r="AO371" t="str">
            <v>Transaction charge</v>
          </cell>
        </row>
        <row r="372">
          <cell r="B372" t="str">
            <v>WaterNSW</v>
          </cell>
          <cell r="AO372" t="str">
            <v>Transaction charge</v>
          </cell>
        </row>
        <row r="373">
          <cell r="B373" t="str">
            <v>WaterNSW</v>
          </cell>
          <cell r="AO373" t="str">
            <v>Transaction charge</v>
          </cell>
        </row>
        <row r="374">
          <cell r="B374" t="str">
            <v>WaterNSW</v>
          </cell>
          <cell r="AO374" t="str">
            <v>Transaction charge</v>
          </cell>
        </row>
        <row r="375">
          <cell r="B375" t="str">
            <v>GWMW</v>
          </cell>
          <cell r="AO375" t="str">
            <v>Water access right charge Non-volumetric</v>
          </cell>
        </row>
        <row r="376">
          <cell r="B376" t="str">
            <v>GWMW</v>
          </cell>
          <cell r="AO376" t="str">
            <v>Water access right charge Variable</v>
          </cell>
        </row>
        <row r="377">
          <cell r="B377" t="str">
            <v>GWMW</v>
          </cell>
          <cell r="AO377" t="str">
            <v>Water access right charge Variable</v>
          </cell>
        </row>
        <row r="378">
          <cell r="B378" t="str">
            <v>GWMW</v>
          </cell>
          <cell r="AO378" t="str">
            <v>Water access right charge Variable</v>
          </cell>
        </row>
        <row r="379">
          <cell r="B379" t="str">
            <v>GWMW</v>
          </cell>
          <cell r="AO379" t="str">
            <v>Water access right charge Variable</v>
          </cell>
        </row>
        <row r="380">
          <cell r="B380" t="str">
            <v>GWMW</v>
          </cell>
          <cell r="AO380" t="str">
            <v>Water access right charge Variable</v>
          </cell>
        </row>
        <row r="381">
          <cell r="B381" t="str">
            <v>GWMW</v>
          </cell>
          <cell r="AO381" t="str">
            <v>Water access right charge Variable</v>
          </cell>
        </row>
        <row r="382">
          <cell r="B382" t="str">
            <v>GWMW</v>
          </cell>
          <cell r="AO382" t="str">
            <v>Water access right charge Non-volumetric</v>
          </cell>
        </row>
        <row r="383">
          <cell r="B383" t="str">
            <v>GWMW</v>
          </cell>
          <cell r="AO383" t="str">
            <v>Water access right charge Non-volumetric</v>
          </cell>
        </row>
        <row r="384">
          <cell r="B384" t="str">
            <v>GWMW</v>
          </cell>
          <cell r="AO384" t="str">
            <v>Water access right charge Non-volumetric</v>
          </cell>
        </row>
        <row r="385">
          <cell r="B385" t="str">
            <v>GWMW</v>
          </cell>
          <cell r="AO385" t="str">
            <v>Water access right charge Non-volumetric</v>
          </cell>
        </row>
        <row r="386">
          <cell r="B386" t="str">
            <v>GWMW</v>
          </cell>
          <cell r="AO386" t="str">
            <v>Water access right charge Non-volumetric</v>
          </cell>
        </row>
        <row r="387">
          <cell r="B387" t="str">
            <v>GWMW</v>
          </cell>
          <cell r="AO387" t="str">
            <v>Transaction charge</v>
          </cell>
        </row>
        <row r="388">
          <cell r="B388" t="str">
            <v>GWMW</v>
          </cell>
          <cell r="AO388" t="str">
            <v>Transaction charge</v>
          </cell>
        </row>
        <row r="389">
          <cell r="B389" t="str">
            <v>GWMW</v>
          </cell>
          <cell r="AO389" t="str">
            <v>Transaction charge</v>
          </cell>
        </row>
        <row r="390">
          <cell r="B390" t="str">
            <v>GWMW</v>
          </cell>
          <cell r="AO390" t="str">
            <v>Transaction charge</v>
          </cell>
        </row>
        <row r="391">
          <cell r="B391" t="str">
            <v>GWMW</v>
          </cell>
          <cell r="AO391" t="str">
            <v>Transaction charge</v>
          </cell>
        </row>
        <row r="392">
          <cell r="B392" t="str">
            <v>GWMW</v>
          </cell>
          <cell r="AO392" t="str">
            <v>Transaction charge</v>
          </cell>
        </row>
        <row r="393">
          <cell r="B393" t="str">
            <v>GWMW</v>
          </cell>
          <cell r="AO393" t="str">
            <v>Transaction charge</v>
          </cell>
        </row>
        <row r="394">
          <cell r="B394" t="str">
            <v>GWMW</v>
          </cell>
          <cell r="AO394" t="str">
            <v>Transaction charge</v>
          </cell>
        </row>
        <row r="395">
          <cell r="B395" t="str">
            <v>GWMW</v>
          </cell>
          <cell r="AO395" t="str">
            <v>Transaction charge</v>
          </cell>
        </row>
        <row r="396">
          <cell r="B396" t="str">
            <v>GWMW</v>
          </cell>
          <cell r="AO396" t="str">
            <v>Transaction charge</v>
          </cell>
        </row>
        <row r="397">
          <cell r="B397" t="str">
            <v>GWMW</v>
          </cell>
          <cell r="AO397" t="str">
            <v>Transaction charge</v>
          </cell>
        </row>
        <row r="398">
          <cell r="B398" t="str">
            <v>GWMW</v>
          </cell>
          <cell r="AO398" t="str">
            <v>Transaction charge</v>
          </cell>
        </row>
        <row r="399">
          <cell r="B399" t="str">
            <v>GWMW</v>
          </cell>
          <cell r="AO399" t="str">
            <v>Transaction charge</v>
          </cell>
        </row>
        <row r="400">
          <cell r="B400" t="str">
            <v>LMW</v>
          </cell>
          <cell r="AO400" t="str">
            <v>Water access right charge Non-volumetric</v>
          </cell>
        </row>
        <row r="401">
          <cell r="B401" t="str">
            <v>LMW</v>
          </cell>
          <cell r="AO401" t="str">
            <v>Transaction charge</v>
          </cell>
        </row>
        <row r="402">
          <cell r="B402" t="str">
            <v>LMW</v>
          </cell>
          <cell r="AO402" t="str">
            <v>Transaction charge</v>
          </cell>
        </row>
        <row r="403">
          <cell r="B403" t="str">
            <v>LMW</v>
          </cell>
          <cell r="AO403" t="str">
            <v>Transaction charge</v>
          </cell>
        </row>
        <row r="404">
          <cell r="B404" t="str">
            <v>LMW</v>
          </cell>
          <cell r="AO404" t="str">
            <v>Transaction charge</v>
          </cell>
        </row>
        <row r="405">
          <cell r="B405" t="str">
            <v>LMW</v>
          </cell>
          <cell r="AO405" t="str">
            <v>Transaction charge</v>
          </cell>
        </row>
        <row r="406">
          <cell r="B406" t="str">
            <v>LMW</v>
          </cell>
          <cell r="AO406" t="str">
            <v>Transaction charge</v>
          </cell>
        </row>
        <row r="407">
          <cell r="B407" t="str">
            <v>LMW</v>
          </cell>
          <cell r="AO407" t="str">
            <v>Transaction charge</v>
          </cell>
        </row>
        <row r="408">
          <cell r="B408" t="str">
            <v>LMW</v>
          </cell>
          <cell r="AO408" t="str">
            <v>Transaction charge</v>
          </cell>
        </row>
        <row r="409">
          <cell r="B409" t="str">
            <v>LMW</v>
          </cell>
          <cell r="AO409" t="str">
            <v>Transaction charge</v>
          </cell>
        </row>
        <row r="410">
          <cell r="B410" t="str">
            <v>LMW</v>
          </cell>
          <cell r="AO410" t="str">
            <v>Transaction charge</v>
          </cell>
        </row>
        <row r="411">
          <cell r="B411" t="str">
            <v>LMW</v>
          </cell>
          <cell r="AO411" t="str">
            <v>Water access right charge Fixed</v>
          </cell>
        </row>
        <row r="412">
          <cell r="B412" t="str">
            <v>LMW</v>
          </cell>
          <cell r="AO412" t="str">
            <v>Transaction charge</v>
          </cell>
        </row>
        <row r="413">
          <cell r="B413" t="str">
            <v>LMW</v>
          </cell>
          <cell r="AO413" t="str">
            <v>Transaction charge</v>
          </cell>
        </row>
        <row r="414">
          <cell r="B414" t="str">
            <v>LMW</v>
          </cell>
          <cell r="AO414" t="str">
            <v>Transaction charge</v>
          </cell>
        </row>
        <row r="415">
          <cell r="B415" t="str">
            <v>LMW</v>
          </cell>
          <cell r="AO415" t="str">
            <v>Transaction charge</v>
          </cell>
        </row>
        <row r="416">
          <cell r="B416" t="str">
            <v>LMW</v>
          </cell>
          <cell r="AO416" t="str">
            <v>Water access right charge Fixed</v>
          </cell>
        </row>
        <row r="417">
          <cell r="B417" t="str">
            <v>LMW</v>
          </cell>
          <cell r="AO417" t="str">
            <v>Transaction charge</v>
          </cell>
        </row>
        <row r="418">
          <cell r="B418" t="str">
            <v>LMW</v>
          </cell>
          <cell r="AO418" t="str">
            <v>Transaction charge</v>
          </cell>
        </row>
        <row r="419">
          <cell r="B419" t="str">
            <v>LMW</v>
          </cell>
          <cell r="AO419" t="str">
            <v>Transaction charge</v>
          </cell>
        </row>
        <row r="420">
          <cell r="B420" t="str">
            <v>LMW</v>
          </cell>
          <cell r="AO420" t="str">
            <v>Transaction charge</v>
          </cell>
        </row>
        <row r="421">
          <cell r="B421" t="str">
            <v>LMW</v>
          </cell>
          <cell r="AO421" t="str">
            <v>Transaction charge</v>
          </cell>
        </row>
        <row r="422">
          <cell r="B422" t="str">
            <v>LMW</v>
          </cell>
          <cell r="AO422" t="str">
            <v>Transaction charge</v>
          </cell>
        </row>
        <row r="423">
          <cell r="B423" t="str">
            <v>Coliban</v>
          </cell>
          <cell r="AO423" t="str">
            <v>Transaction charge</v>
          </cell>
        </row>
        <row r="424">
          <cell r="B424" t="str">
            <v>DEWNR</v>
          </cell>
          <cell r="AO424" t="str">
            <v>Broad based levy</v>
          </cell>
        </row>
        <row r="425">
          <cell r="B425" t="str">
            <v>DEWNR</v>
          </cell>
          <cell r="AO425" t="str">
            <v>Broad based levy</v>
          </cell>
        </row>
        <row r="426">
          <cell r="B426" t="str">
            <v>DEWNR</v>
          </cell>
          <cell r="AO426" t="str">
            <v>Broad based levy</v>
          </cell>
        </row>
        <row r="427">
          <cell r="B427" t="str">
            <v>DEWNR</v>
          </cell>
          <cell r="AO427" t="str">
            <v>Broad based levy</v>
          </cell>
        </row>
        <row r="428">
          <cell r="B428" t="str">
            <v>DEWNR</v>
          </cell>
          <cell r="AO428" t="str">
            <v>Broad based levy</v>
          </cell>
        </row>
        <row r="429">
          <cell r="B429" t="str">
            <v>DEWNR</v>
          </cell>
          <cell r="AO429" t="str">
            <v>Broad based levy</v>
          </cell>
        </row>
        <row r="430">
          <cell r="B430" t="str">
            <v>DEWNR</v>
          </cell>
          <cell r="AO430" t="str">
            <v>Broad based levy</v>
          </cell>
        </row>
        <row r="431">
          <cell r="B431" t="str">
            <v>DEWNR</v>
          </cell>
          <cell r="AO431" t="str">
            <v>Transaction charge</v>
          </cell>
        </row>
        <row r="432">
          <cell r="B432" t="str">
            <v>DEWNR</v>
          </cell>
          <cell r="AO432" t="str">
            <v>Transaction charge</v>
          </cell>
        </row>
        <row r="433">
          <cell r="B433" t="str">
            <v>DEWNR</v>
          </cell>
          <cell r="AO433" t="str">
            <v>Transaction charge</v>
          </cell>
        </row>
        <row r="434">
          <cell r="B434" t="str">
            <v>DEWNR</v>
          </cell>
          <cell r="AO434" t="str">
            <v>Transaction charge</v>
          </cell>
        </row>
        <row r="435">
          <cell r="B435" t="str">
            <v>DEWNR</v>
          </cell>
          <cell r="AO435" t="str">
            <v>Transaction charge</v>
          </cell>
        </row>
        <row r="436">
          <cell r="B436" t="str">
            <v>DEWNR</v>
          </cell>
          <cell r="AO436" t="str">
            <v>Transaction charge</v>
          </cell>
        </row>
        <row r="437">
          <cell r="B437" t="str">
            <v>DEWNR</v>
          </cell>
          <cell r="AO437" t="str">
            <v>Transaction charge</v>
          </cell>
        </row>
        <row r="438">
          <cell r="B438" t="str">
            <v>DEWNR</v>
          </cell>
          <cell r="AO438" t="str">
            <v>Transaction charge</v>
          </cell>
        </row>
        <row r="439">
          <cell r="B439" t="str">
            <v>DEWNR</v>
          </cell>
          <cell r="AO439" t="str">
            <v>Transaction charge</v>
          </cell>
        </row>
        <row r="440">
          <cell r="B440" t="str">
            <v>DEWNR</v>
          </cell>
          <cell r="AO440" t="str">
            <v>Transaction charge</v>
          </cell>
        </row>
        <row r="441">
          <cell r="B441" t="str">
            <v>DEWNR</v>
          </cell>
          <cell r="AO441" t="str">
            <v>Transaction charge</v>
          </cell>
        </row>
        <row r="442">
          <cell r="B442" t="str">
            <v>DEWNR</v>
          </cell>
          <cell r="AO442" t="str">
            <v>Transaction charge</v>
          </cell>
        </row>
        <row r="443">
          <cell r="B443" t="str">
            <v>DEWNR</v>
          </cell>
          <cell r="AO443" t="str">
            <v>Transaction charge</v>
          </cell>
        </row>
        <row r="444">
          <cell r="B444" t="str">
            <v>DEWNR</v>
          </cell>
          <cell r="AO444" t="str">
            <v>Transaction charge</v>
          </cell>
        </row>
        <row r="445">
          <cell r="B445" t="str">
            <v>DEWNR</v>
          </cell>
          <cell r="AO445" t="str">
            <v>Transaction charge</v>
          </cell>
        </row>
        <row r="446">
          <cell r="B446" t="str">
            <v>DEWNR</v>
          </cell>
          <cell r="AO446" t="str">
            <v>Transaction charge</v>
          </cell>
        </row>
        <row r="447">
          <cell r="B447" t="str">
            <v>DEWNR</v>
          </cell>
          <cell r="AO447" t="str">
            <v>Transaction charge</v>
          </cell>
        </row>
        <row r="448">
          <cell r="B448" t="str">
            <v>DEWNR</v>
          </cell>
          <cell r="AO448" t="str">
            <v>Transaction charge</v>
          </cell>
        </row>
        <row r="449">
          <cell r="B449" t="str">
            <v>DEWNR</v>
          </cell>
          <cell r="AO449" t="str">
            <v>Transaction charge</v>
          </cell>
        </row>
        <row r="450">
          <cell r="B450" t="str">
            <v>DEWNR</v>
          </cell>
          <cell r="AO450" t="str">
            <v>Transaction charge</v>
          </cell>
        </row>
        <row r="451">
          <cell r="B451" t="str">
            <v>DEWNR</v>
          </cell>
          <cell r="AO451" t="str">
            <v>Transaction charge</v>
          </cell>
        </row>
        <row r="452">
          <cell r="B452" t="str">
            <v>DEWNR</v>
          </cell>
          <cell r="AO452" t="str">
            <v>Transaction charge</v>
          </cell>
        </row>
        <row r="453">
          <cell r="B453" t="str">
            <v>DEWNR</v>
          </cell>
          <cell r="AO453" t="str">
            <v>Transaction charge</v>
          </cell>
        </row>
        <row r="454">
          <cell r="B454" t="str">
            <v>DEWNR</v>
          </cell>
          <cell r="AO454" t="str">
            <v>Transaction charge</v>
          </cell>
        </row>
        <row r="455">
          <cell r="B455" t="str">
            <v>DEWNR</v>
          </cell>
          <cell r="AO455" t="str">
            <v>Transaction charge</v>
          </cell>
        </row>
        <row r="456">
          <cell r="B456" t="str">
            <v>DEWNR</v>
          </cell>
          <cell r="AO456" t="str">
            <v>Transaction charge</v>
          </cell>
        </row>
        <row r="457">
          <cell r="B457" t="str">
            <v>DEWNR</v>
          </cell>
          <cell r="AO457" t="str">
            <v>Transaction charge</v>
          </cell>
        </row>
        <row r="458">
          <cell r="B458" t="str">
            <v>DEWNR</v>
          </cell>
          <cell r="AO458" t="str">
            <v>Transaction charge</v>
          </cell>
        </row>
        <row r="459">
          <cell r="B459" t="str">
            <v>DEWNR</v>
          </cell>
          <cell r="AO459" t="str">
            <v>Transaction charge</v>
          </cell>
        </row>
        <row r="460">
          <cell r="B460" t="str">
            <v>DEWNR</v>
          </cell>
          <cell r="AO460" t="str">
            <v>Transaction charge</v>
          </cell>
        </row>
        <row r="461">
          <cell r="B461" t="str">
            <v>DEWNR</v>
          </cell>
          <cell r="AO461" t="str">
            <v>Transaction charge</v>
          </cell>
        </row>
        <row r="462">
          <cell r="B462" t="str">
            <v>DEWNR</v>
          </cell>
          <cell r="AO462" t="str">
            <v>Transaction charge</v>
          </cell>
        </row>
        <row r="463">
          <cell r="B463" t="str">
            <v>DEWNR</v>
          </cell>
          <cell r="AO463" t="str">
            <v>Transaction charge</v>
          </cell>
        </row>
        <row r="464">
          <cell r="B464" t="str">
            <v>DEWNR</v>
          </cell>
          <cell r="AO464" t="str">
            <v>Transaction charge</v>
          </cell>
        </row>
        <row r="465">
          <cell r="B465" t="str">
            <v>DEWNR</v>
          </cell>
          <cell r="AO465" t="str">
            <v>Transaction charge</v>
          </cell>
        </row>
        <row r="466">
          <cell r="B466" t="str">
            <v>DEWNR</v>
          </cell>
          <cell r="AO466" t="str">
            <v>Transaction charge</v>
          </cell>
        </row>
        <row r="467">
          <cell r="B467" t="str">
            <v>DEWNR</v>
          </cell>
          <cell r="AO467" t="str">
            <v>Water access right charge Fixed</v>
          </cell>
        </row>
        <row r="468">
          <cell r="B468" t="str">
            <v>DEWNR</v>
          </cell>
          <cell r="AO468" t="str">
            <v>Water access right charge Fixed</v>
          </cell>
        </row>
        <row r="469">
          <cell r="B469" t="str">
            <v>DEWNR</v>
          </cell>
          <cell r="AO469" t="str">
            <v>Water access right charge Fixed</v>
          </cell>
        </row>
        <row r="470">
          <cell r="B470" t="str">
            <v>DEWNR</v>
          </cell>
          <cell r="AO470" t="str">
            <v>Water access right charge Fixed</v>
          </cell>
        </row>
        <row r="471">
          <cell r="B471" t="str">
            <v>DEWNR</v>
          </cell>
          <cell r="AO471" t="str">
            <v>Water access right charge Fixed</v>
          </cell>
        </row>
        <row r="472">
          <cell r="B472" t="str">
            <v>DEWNR</v>
          </cell>
          <cell r="AO472" t="str">
            <v>Water access right charge Fixed</v>
          </cell>
        </row>
        <row r="473">
          <cell r="B473" t="str">
            <v>DEWNR</v>
          </cell>
          <cell r="AO473" t="str">
            <v>Water access right charge Fixed</v>
          </cell>
        </row>
        <row r="474">
          <cell r="B474" t="str">
            <v>DEWNR</v>
          </cell>
          <cell r="AO474" t="str">
            <v>Water access right charge Fixed</v>
          </cell>
        </row>
        <row r="475">
          <cell r="B475" t="str">
            <v>DEWNR</v>
          </cell>
          <cell r="AO475" t="str">
            <v>Water access right charge Fixed</v>
          </cell>
        </row>
        <row r="476">
          <cell r="B476" t="str">
            <v>DEWNR</v>
          </cell>
          <cell r="AO476" t="str">
            <v>Water access right charge Fixed</v>
          </cell>
        </row>
        <row r="477">
          <cell r="B477" t="str">
            <v>DEWNR</v>
          </cell>
          <cell r="AO477" t="str">
            <v>Water access right charge Fixed</v>
          </cell>
        </row>
        <row r="478">
          <cell r="B478" t="str">
            <v>DEWNR</v>
          </cell>
          <cell r="AO478" t="str">
            <v>Water access right charge Fixed</v>
          </cell>
        </row>
        <row r="479">
          <cell r="B479" t="str">
            <v>DEWNR</v>
          </cell>
          <cell r="AO479" t="str">
            <v>Water access right charge Fixed</v>
          </cell>
        </row>
        <row r="480">
          <cell r="B480" t="str">
            <v>GMW</v>
          </cell>
          <cell r="AO480" t="str">
            <v>Water access right charge Non-volumetric</v>
          </cell>
        </row>
        <row r="481">
          <cell r="B481" t="str">
            <v>GMW</v>
          </cell>
          <cell r="AO481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ccc.gov.au/" TargetMode="External"/><Relationship Id="rId1" Type="http://schemas.openxmlformats.org/officeDocument/2006/relationships/hyperlink" Target="mailto:publishing.unit%40accc.gov.au?subject=" TargetMode="Externa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X49"/>
  <sheetViews>
    <sheetView showGridLines="0" tabSelected="1" zoomScale="85" zoomScaleNormal="85" workbookViewId="0"/>
  </sheetViews>
  <sheetFormatPr defaultColWidth="9.140625" defaultRowHeight="15"/>
  <cols>
    <col min="1" max="1" width="16.28515625" style="4" customWidth="1"/>
    <col min="2" max="2" width="9.140625" style="4"/>
    <col min="3" max="3" width="35.5703125" style="4" customWidth="1"/>
    <col min="4" max="4" width="9.140625" style="4"/>
    <col min="5" max="5" width="12.28515625" style="4" customWidth="1"/>
    <col min="6" max="9" width="9.140625" style="4"/>
    <col min="10" max="10" width="41" style="4" customWidth="1"/>
    <col min="11" max="16384" width="9.140625" style="4"/>
  </cols>
  <sheetData>
    <row r="12" spans="2:23" ht="51">
      <c r="B12" s="336"/>
      <c r="C12" s="375" t="s">
        <v>854</v>
      </c>
      <c r="D12" s="376"/>
      <c r="E12" s="376"/>
      <c r="F12" s="376"/>
      <c r="G12" s="376"/>
      <c r="H12" s="376"/>
      <c r="I12" s="376"/>
      <c r="J12" s="376"/>
      <c r="K12" s="376"/>
      <c r="L12" s="37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</row>
    <row r="13" spans="2:23" ht="35.25">
      <c r="B13" s="336"/>
      <c r="C13" s="782" t="s">
        <v>855</v>
      </c>
      <c r="D13" s="376"/>
      <c r="E13" s="376"/>
      <c r="F13" s="376"/>
      <c r="G13" s="376"/>
      <c r="H13" s="376"/>
      <c r="I13" s="376"/>
      <c r="J13" s="376"/>
      <c r="K13" s="376"/>
      <c r="L13" s="37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</row>
    <row r="14" spans="2:23" ht="21">
      <c r="B14" s="336"/>
      <c r="C14" s="774"/>
      <c r="D14" s="377"/>
      <c r="E14" s="377"/>
      <c r="F14" s="377"/>
      <c r="G14" s="377"/>
      <c r="H14" s="377"/>
      <c r="I14" s="377"/>
      <c r="J14" s="377"/>
      <c r="K14" s="377"/>
      <c r="L14" s="377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</row>
    <row r="15" spans="2:23" ht="22.5">
      <c r="B15" s="336"/>
      <c r="C15" s="775" t="s">
        <v>204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</row>
    <row r="16" spans="2:23" ht="21">
      <c r="B16" s="336"/>
      <c r="C16" s="776" t="s">
        <v>297</v>
      </c>
      <c r="D16" s="777" t="s">
        <v>6</v>
      </c>
      <c r="E16" s="777"/>
      <c r="F16" s="778"/>
      <c r="G16" s="778"/>
      <c r="H16" s="779" t="s">
        <v>298</v>
      </c>
      <c r="I16" s="780"/>
      <c r="J16" s="780"/>
      <c r="K16" s="378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</row>
    <row r="17" spans="1:24" ht="21">
      <c r="B17" s="336"/>
      <c r="C17" s="776" t="s">
        <v>0</v>
      </c>
      <c r="D17" s="777" t="s">
        <v>6</v>
      </c>
      <c r="E17" s="777"/>
      <c r="F17" s="778"/>
      <c r="G17" s="778"/>
      <c r="H17" s="779" t="s">
        <v>447</v>
      </c>
      <c r="I17" s="779"/>
      <c r="J17" s="779"/>
      <c r="K17" s="378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</row>
    <row r="18" spans="1:24" ht="21">
      <c r="B18" s="336"/>
      <c r="C18" s="776" t="s">
        <v>1</v>
      </c>
      <c r="D18" s="777"/>
      <c r="E18" s="777"/>
      <c r="F18" s="778"/>
      <c r="G18" s="778"/>
      <c r="H18" s="773" t="s">
        <v>7</v>
      </c>
      <c r="I18" s="779"/>
      <c r="J18" s="779"/>
      <c r="K18" s="379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</row>
    <row r="19" spans="1:24" ht="21">
      <c r="B19" s="336"/>
      <c r="C19" s="776" t="s">
        <v>2</v>
      </c>
      <c r="D19" s="777" t="s">
        <v>6</v>
      </c>
      <c r="E19" s="777"/>
      <c r="F19" s="778"/>
      <c r="G19" s="778"/>
      <c r="H19" s="779" t="s">
        <v>811</v>
      </c>
      <c r="I19" s="779"/>
      <c r="J19" s="779"/>
      <c r="K19" s="379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</row>
    <row r="20" spans="1:24" ht="21">
      <c r="B20" s="336"/>
      <c r="C20" s="776" t="s">
        <v>3</v>
      </c>
      <c r="D20" s="1248" t="s">
        <v>6</v>
      </c>
      <c r="E20" s="1248"/>
      <c r="F20" s="778"/>
      <c r="G20" s="778"/>
      <c r="H20" s="779" t="s">
        <v>446</v>
      </c>
      <c r="I20" s="779"/>
      <c r="J20" s="779"/>
      <c r="K20" s="379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</row>
    <row r="21" spans="1:24" ht="21">
      <c r="B21" s="336"/>
      <c r="C21" s="776" t="s">
        <v>4</v>
      </c>
      <c r="D21" s="777" t="s">
        <v>6</v>
      </c>
      <c r="E21" s="777"/>
      <c r="F21" s="778"/>
      <c r="G21" s="778"/>
      <c r="H21" s="779" t="s">
        <v>9</v>
      </c>
      <c r="I21" s="779"/>
      <c r="J21" s="779"/>
      <c r="K21" s="379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</row>
    <row r="22" spans="1:24" ht="21">
      <c r="B22" s="336"/>
      <c r="C22" s="776" t="s">
        <v>5</v>
      </c>
      <c r="D22" s="1248" t="s">
        <v>6</v>
      </c>
      <c r="E22" s="1248"/>
      <c r="F22" s="778"/>
      <c r="G22" s="778"/>
      <c r="H22" s="779" t="s">
        <v>10</v>
      </c>
      <c r="I22" s="779"/>
      <c r="J22" s="779"/>
      <c r="K22" s="379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</row>
    <row r="23" spans="1:24" ht="21">
      <c r="B23" s="336"/>
      <c r="C23" s="776" t="s">
        <v>11</v>
      </c>
      <c r="D23" s="777" t="s">
        <v>6</v>
      </c>
      <c r="E23" s="777"/>
      <c r="F23" s="778"/>
      <c r="G23" s="778"/>
      <c r="H23" s="779" t="s">
        <v>8</v>
      </c>
      <c r="I23" s="779"/>
      <c r="J23" s="779"/>
      <c r="K23" s="379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</row>
    <row r="24" spans="1:24" ht="21">
      <c r="B24" s="336"/>
      <c r="C24" s="776" t="s">
        <v>704</v>
      </c>
      <c r="D24" s="1248" t="s">
        <v>6</v>
      </c>
      <c r="E24" s="1248"/>
      <c r="F24" s="778"/>
      <c r="G24" s="778"/>
      <c r="H24" s="779" t="s">
        <v>860</v>
      </c>
      <c r="I24" s="779"/>
      <c r="J24" s="779"/>
      <c r="K24" s="379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</row>
    <row r="25" spans="1:24" ht="21">
      <c r="B25" s="336"/>
      <c r="C25" s="776" t="s">
        <v>705</v>
      </c>
      <c r="D25" s="777"/>
      <c r="E25" s="777"/>
      <c r="F25" s="778"/>
      <c r="G25" s="778"/>
      <c r="H25" s="773" t="s">
        <v>7</v>
      </c>
      <c r="I25" s="779"/>
      <c r="J25" s="779"/>
      <c r="K25" s="379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</row>
    <row r="26" spans="1:24" ht="21">
      <c r="B26" s="336"/>
      <c r="C26" s="776" t="s">
        <v>706</v>
      </c>
      <c r="D26" s="1248" t="s">
        <v>6</v>
      </c>
      <c r="E26" s="1248"/>
      <c r="F26" s="778"/>
      <c r="G26" s="778"/>
      <c r="H26" s="779" t="s">
        <v>589</v>
      </c>
      <c r="I26" s="779"/>
      <c r="J26" s="779"/>
      <c r="K26" s="379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</row>
    <row r="27" spans="1:24" ht="21">
      <c r="B27" s="336"/>
      <c r="C27" s="776"/>
      <c r="D27" s="1045"/>
      <c r="E27" s="1045"/>
      <c r="F27" s="778"/>
      <c r="G27" s="778"/>
      <c r="H27" s="779"/>
      <c r="I27" s="779"/>
      <c r="J27" s="779"/>
      <c r="K27" s="379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</row>
    <row r="28" spans="1:24" ht="21">
      <c r="B28" s="336"/>
      <c r="C28" s="780" t="s">
        <v>780</v>
      </c>
      <c r="D28" s="1045"/>
      <c r="E28" s="1045"/>
      <c r="F28" s="778"/>
      <c r="G28" s="778"/>
      <c r="H28" s="779"/>
      <c r="I28" s="779"/>
      <c r="J28" s="779"/>
      <c r="K28" s="379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</row>
    <row r="29" spans="1:24" ht="36" customHeight="1">
      <c r="C29" s="369" t="s">
        <v>205</v>
      </c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7"/>
      <c r="U29" s="367"/>
      <c r="V29" s="367"/>
      <c r="W29" s="367"/>
      <c r="X29" s="367"/>
    </row>
    <row r="30" spans="1:24" ht="30.75" customHeight="1">
      <c r="C30" s="369" t="s">
        <v>206</v>
      </c>
      <c r="D30" s="367"/>
      <c r="E30" s="367"/>
      <c r="F30" s="367"/>
      <c r="G30" s="367"/>
      <c r="H30" s="367"/>
      <c r="I30" s="367"/>
      <c r="J30" s="367"/>
      <c r="K30" s="367"/>
      <c r="L30" s="367"/>
      <c r="M30" s="367"/>
      <c r="N30" s="367"/>
      <c r="O30" s="367"/>
      <c r="P30" s="367"/>
      <c r="Q30" s="367"/>
      <c r="R30" s="367"/>
      <c r="S30" s="367"/>
      <c r="T30" s="367"/>
      <c r="U30" s="367"/>
      <c r="V30" s="367"/>
      <c r="W30" s="367"/>
      <c r="X30" s="367"/>
    </row>
    <row r="31" spans="1:24" ht="40.5" customHeight="1">
      <c r="C31" s="369" t="s">
        <v>207</v>
      </c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</row>
    <row r="32" spans="1:24" ht="21">
      <c r="A32" s="169"/>
      <c r="B32" s="169"/>
      <c r="C32" s="369" t="s">
        <v>287</v>
      </c>
      <c r="D32" s="368"/>
      <c r="E32" s="368"/>
      <c r="F32" s="368"/>
      <c r="G32" s="368"/>
      <c r="H32" s="368"/>
      <c r="I32" s="368"/>
      <c r="J32" s="368"/>
      <c r="K32" s="367"/>
      <c r="L32" s="367"/>
      <c r="M32" s="367"/>
      <c r="N32" s="367"/>
      <c r="O32" s="367"/>
      <c r="P32" s="367"/>
      <c r="Q32" s="367"/>
      <c r="R32" s="367"/>
      <c r="S32" s="367"/>
      <c r="T32" s="367"/>
      <c r="U32" s="367"/>
      <c r="V32" s="367"/>
      <c r="W32" s="367"/>
      <c r="X32" s="367"/>
    </row>
    <row r="33" spans="2:24">
      <c r="C33" s="369" t="s">
        <v>288</v>
      </c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  <c r="O33" s="367"/>
      <c r="P33" s="367"/>
      <c r="Q33" s="367"/>
      <c r="R33" s="367"/>
      <c r="S33" s="367"/>
      <c r="T33" s="367"/>
      <c r="U33" s="367"/>
      <c r="V33" s="367"/>
      <c r="W33" s="367"/>
      <c r="X33" s="367"/>
    </row>
    <row r="34" spans="2:24">
      <c r="C34" s="370" t="s">
        <v>289</v>
      </c>
      <c r="D34" s="367"/>
      <c r="E34" s="367"/>
      <c r="F34" s="367"/>
      <c r="G34" s="367"/>
      <c r="H34" s="367"/>
      <c r="I34" s="36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</row>
    <row r="35" spans="2:24">
      <c r="C35" s="370" t="s">
        <v>290</v>
      </c>
      <c r="D35" s="367"/>
      <c r="E35" s="367"/>
      <c r="F35" s="367"/>
      <c r="G35" s="367"/>
      <c r="H35" s="367"/>
      <c r="I35" s="367"/>
      <c r="J35" s="367"/>
      <c r="K35" s="367"/>
      <c r="L35" s="367"/>
      <c r="M35" s="367"/>
      <c r="N35" s="367"/>
      <c r="O35" s="367"/>
      <c r="P35" s="367"/>
      <c r="Q35" s="367"/>
      <c r="R35" s="367"/>
      <c r="S35" s="367"/>
      <c r="T35" s="367"/>
      <c r="U35" s="367"/>
      <c r="V35" s="367"/>
      <c r="W35" s="367"/>
      <c r="X35" s="367"/>
    </row>
    <row r="36" spans="2:24">
      <c r="C36" s="370" t="s">
        <v>291</v>
      </c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7"/>
      <c r="X36" s="367"/>
    </row>
    <row r="37" spans="2:24">
      <c r="C37" s="369" t="s">
        <v>208</v>
      </c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</row>
    <row r="38" spans="2:24">
      <c r="C38" s="369" t="s">
        <v>209</v>
      </c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</row>
    <row r="39" spans="2:24">
      <c r="C39" s="369" t="s">
        <v>210</v>
      </c>
      <c r="D39" s="367"/>
      <c r="E39" s="367"/>
      <c r="F39" s="367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</row>
    <row r="40" spans="2:24">
      <c r="C40" s="369" t="s">
        <v>211</v>
      </c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</row>
    <row r="41" spans="2:24">
      <c r="C41" s="369" t="s">
        <v>212</v>
      </c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</row>
    <row r="42" spans="2:24">
      <c r="B42" s="170"/>
      <c r="C42" s="369" t="s">
        <v>215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</row>
    <row r="43" spans="2:24">
      <c r="B43" s="170"/>
      <c r="C43" s="369" t="s">
        <v>216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</row>
    <row r="44" spans="2:24">
      <c r="B44" s="170"/>
      <c r="C44" s="369" t="s">
        <v>217</v>
      </c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</row>
    <row r="45" spans="2:24">
      <c r="B45" s="170"/>
      <c r="C45" s="369" t="s">
        <v>213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</row>
    <row r="46" spans="2:24">
      <c r="C46" s="371" t="s">
        <v>214</v>
      </c>
      <c r="D46" s="367"/>
      <c r="E46" s="367"/>
      <c r="F46" s="367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</row>
    <row r="47" spans="2:24">
      <c r="C47" s="372"/>
      <c r="D47" s="367"/>
      <c r="E47" s="367"/>
      <c r="F47" s="367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</row>
    <row r="48" spans="2:24">
      <c r="C48" s="373" t="s">
        <v>295</v>
      </c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</row>
    <row r="49" spans="3:24">
      <c r="C49" s="374" t="s">
        <v>296</v>
      </c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</row>
  </sheetData>
  <mergeCells count="4">
    <mergeCell ref="D26:E26"/>
    <mergeCell ref="D22:E22"/>
    <mergeCell ref="D20:E20"/>
    <mergeCell ref="D24:E24"/>
  </mergeCells>
  <hyperlinks>
    <hyperlink ref="H21" location="'Chapter 5'!A1" display="On-river infrastructure operators"/>
    <hyperlink ref="H22" location="'Chapter 6'!A1" display="Off-river infrastructure operators"/>
    <hyperlink ref="H20" location="'Chapter 4'!A1" display="Transformations and terminations"/>
    <hyperlink ref="H26" location="'Supplementary Info Chapter 1 '!A1" display="Appendix"/>
    <hyperlink ref="C42" r:id="rId1" display="mailto:publishing.unit%40accc.gov.au?subject="/>
    <hyperlink ref="C46" r:id="rId2" display="http://www.accc.gov.au/"/>
    <hyperlink ref="H16" location="Infographic!A1" display="Key Findings in 2017–18"/>
    <hyperlink ref="H17" location="'Chapter 1'!A1" display="Seasonal conditions"/>
    <hyperlink ref="H23" location="'Chapter 7'!A1" display="Water planning and management"/>
    <hyperlink ref="H19" location="'Chapter 3'!A1" display="Understanding rural water rights, markets and charges"/>
    <hyperlink ref="H24" location="'Chapter 8'!A1" display="Complaince with the rules"/>
  </hyperlinks>
  <pageMargins left="0.7" right="0.7" top="0.75" bottom="0.75" header="0.3" footer="0.3"/>
  <pageSetup paperSize="9" orientation="portrait" r:id="rId3"/>
  <drawing r:id="rId4"/>
  <picture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Z835"/>
  <sheetViews>
    <sheetView zoomScale="85" zoomScaleNormal="85" workbookViewId="0">
      <selection activeCell="A2" sqref="A2"/>
    </sheetView>
  </sheetViews>
  <sheetFormatPr defaultRowHeight="15"/>
  <cols>
    <col min="1" max="1" width="20.85546875" customWidth="1"/>
    <col min="2" max="5" width="12.5703125" customWidth="1"/>
    <col min="6" max="78" width="9.140625" style="249"/>
  </cols>
  <sheetData>
    <row r="1" spans="1:78" s="249" customFormat="1" ht="22.5">
      <c r="A1" s="652" t="s">
        <v>874</v>
      </c>
    </row>
    <row r="2" spans="1:78" s="249" customFormat="1" ht="18">
      <c r="A2" s="243" t="s">
        <v>864</v>
      </c>
    </row>
    <row r="3" spans="1:78" s="249" customFormat="1" ht="18">
      <c r="A3" s="243" t="s">
        <v>589</v>
      </c>
    </row>
    <row r="4" spans="1:78" s="249" customFormat="1"/>
    <row r="5" spans="1:78" s="249" customFormat="1" ht="15.75">
      <c r="A5" s="1053" t="s">
        <v>768</v>
      </c>
      <c r="B5" s="245"/>
      <c r="C5" s="245"/>
      <c r="D5" s="245"/>
      <c r="E5" s="245"/>
      <c r="F5" s="245"/>
    </row>
    <row r="6" spans="1:78" s="249" customFormat="1" ht="15.75" thickBot="1">
      <c r="A6" s="245"/>
      <c r="B6" s="245"/>
      <c r="C6" s="245"/>
      <c r="D6" s="245"/>
      <c r="E6" s="245"/>
      <c r="F6" s="245"/>
    </row>
    <row r="7" spans="1:78">
      <c r="A7" s="1249" t="s">
        <v>502</v>
      </c>
      <c r="B7" s="1293" t="s">
        <v>236</v>
      </c>
      <c r="C7" s="1280"/>
      <c r="D7" s="1263" t="s">
        <v>293</v>
      </c>
      <c r="E7" s="1265"/>
      <c r="F7" s="245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</row>
    <row r="8" spans="1:78" ht="16.5" thickBot="1">
      <c r="A8" s="1250"/>
      <c r="B8" s="346" t="s">
        <v>503</v>
      </c>
      <c r="C8" s="344" t="s">
        <v>504</v>
      </c>
      <c r="D8" s="344" t="s">
        <v>503</v>
      </c>
      <c r="E8" s="345" t="s">
        <v>504</v>
      </c>
      <c r="F8" s="245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</row>
    <row r="9" spans="1:78" ht="15.75">
      <c r="A9" s="535" t="s">
        <v>506</v>
      </c>
      <c r="B9" s="536"/>
      <c r="C9" s="536"/>
      <c r="D9" s="536"/>
      <c r="E9" s="537"/>
      <c r="F9" s="245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</row>
    <row r="10" spans="1:78" ht="15.75">
      <c r="A10" s="529" t="s">
        <v>63</v>
      </c>
      <c r="B10" s="1054">
        <v>0.97</v>
      </c>
      <c r="C10" s="1054">
        <v>1</v>
      </c>
      <c r="D10" s="1054">
        <v>0.97</v>
      </c>
      <c r="E10" s="1055">
        <v>0.97</v>
      </c>
      <c r="F10" s="245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</row>
    <row r="11" spans="1:78" ht="15.75">
      <c r="A11" s="529" t="s">
        <v>68</v>
      </c>
      <c r="B11" s="1054">
        <v>0.95</v>
      </c>
      <c r="C11" s="1054">
        <v>1</v>
      </c>
      <c r="D11" s="1054">
        <v>0.95</v>
      </c>
      <c r="E11" s="1055">
        <v>0.95</v>
      </c>
      <c r="F11" s="245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</row>
    <row r="12" spans="1:78" ht="15.75">
      <c r="A12" s="529" t="s">
        <v>505</v>
      </c>
      <c r="B12" s="1054">
        <v>0.2</v>
      </c>
      <c r="C12" s="1054">
        <v>1</v>
      </c>
      <c r="D12" s="1054">
        <v>1</v>
      </c>
      <c r="E12" s="1055">
        <v>1</v>
      </c>
      <c r="F12" s="245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</row>
    <row r="13" spans="1:78" ht="16.5" thickBot="1">
      <c r="A13" s="530" t="s">
        <v>69</v>
      </c>
      <c r="B13" s="1056">
        <v>1</v>
      </c>
      <c r="C13" s="1056">
        <v>1</v>
      </c>
      <c r="D13" s="1056">
        <v>1</v>
      </c>
      <c r="E13" s="1057">
        <v>1</v>
      </c>
      <c r="F13" s="245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</row>
    <row r="14" spans="1:78" ht="15.75">
      <c r="A14" s="535" t="s">
        <v>507</v>
      </c>
      <c r="B14" s="536"/>
      <c r="C14" s="536"/>
      <c r="D14" s="536"/>
      <c r="E14" s="537"/>
      <c r="F14" s="245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</row>
    <row r="15" spans="1:78" ht="15.75">
      <c r="A15" s="529" t="s">
        <v>63</v>
      </c>
      <c r="B15" s="1054">
        <v>0.04</v>
      </c>
      <c r="C15" s="1054">
        <v>1</v>
      </c>
      <c r="D15" s="1054">
        <v>0.11</v>
      </c>
      <c r="E15" s="1055">
        <v>0.51</v>
      </c>
      <c r="F15" s="24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</row>
    <row r="16" spans="1:78" ht="15.75">
      <c r="A16" s="529" t="s">
        <v>68</v>
      </c>
      <c r="B16" s="1054">
        <v>0.2</v>
      </c>
      <c r="C16" s="1054">
        <v>1</v>
      </c>
      <c r="D16" s="1054">
        <v>0.17</v>
      </c>
      <c r="E16" s="1055">
        <v>0.45</v>
      </c>
      <c r="F16" s="245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</row>
    <row r="17" spans="1:78" ht="15.75">
      <c r="A17" s="529" t="s">
        <v>505</v>
      </c>
      <c r="B17" s="1054">
        <v>0</v>
      </c>
      <c r="C17" s="1054">
        <v>1</v>
      </c>
      <c r="D17" s="1054">
        <v>1</v>
      </c>
      <c r="E17" s="1055">
        <v>1</v>
      </c>
      <c r="F17" s="245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</row>
    <row r="18" spans="1:78" ht="16.5" thickBot="1">
      <c r="A18" s="530" t="s">
        <v>69</v>
      </c>
      <c r="B18" s="1056">
        <v>0.3</v>
      </c>
      <c r="C18" s="1056">
        <v>1.31</v>
      </c>
      <c r="D18" s="1056">
        <v>0</v>
      </c>
      <c r="E18" s="1057">
        <v>0.02</v>
      </c>
      <c r="F18" s="245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</row>
    <row r="19" spans="1:78" s="249" customFormat="1">
      <c r="A19" s="245"/>
      <c r="B19" s="245"/>
      <c r="C19" s="245"/>
      <c r="D19" s="245"/>
      <c r="E19" s="245"/>
      <c r="F19" s="245"/>
    </row>
    <row r="20" spans="1:78" s="249" customFormat="1" ht="15.75">
      <c r="A20" s="1053" t="s">
        <v>769</v>
      </c>
      <c r="B20" s="245"/>
      <c r="C20" s="245"/>
      <c r="D20" s="245"/>
      <c r="E20" s="245"/>
      <c r="F20" s="245"/>
    </row>
    <row r="21" spans="1:78" s="249" customFormat="1" ht="15.75" thickBot="1">
      <c r="A21" s="245"/>
      <c r="B21" s="245"/>
      <c r="C21" s="245"/>
      <c r="D21" s="245"/>
      <c r="E21" s="245"/>
      <c r="F21" s="245"/>
    </row>
    <row r="22" spans="1:78">
      <c r="A22" s="1249" t="s">
        <v>502</v>
      </c>
      <c r="B22" s="1293" t="s">
        <v>236</v>
      </c>
      <c r="C22" s="1280"/>
      <c r="D22" s="1263" t="s">
        <v>293</v>
      </c>
      <c r="E22" s="1265"/>
      <c r="F22" s="245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</row>
    <row r="23" spans="1:78" ht="16.5" thickBot="1">
      <c r="A23" s="1250"/>
      <c r="B23" s="346" t="s">
        <v>503</v>
      </c>
      <c r="C23" s="344" t="s">
        <v>504</v>
      </c>
      <c r="D23" s="344" t="s">
        <v>503</v>
      </c>
      <c r="E23" s="345" t="s">
        <v>504</v>
      </c>
      <c r="F23" s="245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</row>
    <row r="24" spans="1:78" ht="15.75">
      <c r="A24" s="535" t="s">
        <v>508</v>
      </c>
      <c r="B24" s="536"/>
      <c r="C24" s="536"/>
      <c r="D24" s="536"/>
      <c r="E24" s="537"/>
      <c r="F24" s="245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ht="15.75">
      <c r="A25" s="529" t="s">
        <v>63</v>
      </c>
      <c r="B25" s="1054">
        <v>0.01</v>
      </c>
      <c r="C25" s="1054">
        <v>1</v>
      </c>
      <c r="D25" s="1054">
        <v>0.66</v>
      </c>
      <c r="E25" s="1055">
        <v>1</v>
      </c>
      <c r="F25" s="24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ht="15.75">
      <c r="A26" s="529" t="s">
        <v>509</v>
      </c>
      <c r="B26" s="1054">
        <v>0</v>
      </c>
      <c r="C26" s="1054">
        <v>1</v>
      </c>
      <c r="D26" s="1054">
        <v>0.01</v>
      </c>
      <c r="E26" s="1055">
        <v>1</v>
      </c>
      <c r="F26" s="245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ht="15.75">
      <c r="A27" s="529" t="s">
        <v>61</v>
      </c>
      <c r="B27" s="1054">
        <v>0.08</v>
      </c>
      <c r="C27" s="1054">
        <v>1</v>
      </c>
      <c r="D27" s="1054">
        <v>0.36</v>
      </c>
      <c r="E27" s="1055">
        <v>1</v>
      </c>
      <c r="F27" s="245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ht="15.75">
      <c r="A28" s="529" t="s">
        <v>510</v>
      </c>
      <c r="B28" s="1054">
        <v>0</v>
      </c>
      <c r="C28" s="1054">
        <v>1</v>
      </c>
      <c r="D28" s="1054">
        <v>1</v>
      </c>
      <c r="E28" s="1055">
        <v>1</v>
      </c>
      <c r="F28" s="245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ht="15.75">
      <c r="A29" s="529" t="s">
        <v>511</v>
      </c>
      <c r="B29" s="1054">
        <v>0</v>
      </c>
      <c r="C29" s="1054">
        <v>1</v>
      </c>
      <c r="D29" s="1054">
        <v>0.36</v>
      </c>
      <c r="E29" s="1055">
        <v>1</v>
      </c>
      <c r="F29" s="245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ht="16.5" thickBot="1">
      <c r="A30" s="530" t="s">
        <v>512</v>
      </c>
      <c r="B30" s="1056">
        <v>0</v>
      </c>
      <c r="C30" s="1056">
        <v>1</v>
      </c>
      <c r="D30" s="1056">
        <v>0</v>
      </c>
      <c r="E30" s="1057">
        <v>1</v>
      </c>
      <c r="F30" s="245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</row>
    <row r="31" spans="1:78" ht="15.75">
      <c r="A31" s="535" t="s">
        <v>513</v>
      </c>
      <c r="B31" s="536"/>
      <c r="C31" s="536"/>
      <c r="D31" s="536"/>
      <c r="E31" s="537"/>
      <c r="F31" s="245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</row>
    <row r="32" spans="1:78" ht="15.75">
      <c r="A32" s="529" t="s">
        <v>63</v>
      </c>
      <c r="B32" s="1054">
        <v>0</v>
      </c>
      <c r="C32" s="1054">
        <v>0.05</v>
      </c>
      <c r="D32" s="1054">
        <v>0</v>
      </c>
      <c r="E32" s="1055">
        <v>0</v>
      </c>
      <c r="F32" s="245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</row>
    <row r="33" spans="1:78" ht="15.75">
      <c r="A33" s="529" t="s">
        <v>509</v>
      </c>
      <c r="B33" s="1054">
        <v>0</v>
      </c>
      <c r="C33" s="1054">
        <v>1</v>
      </c>
      <c r="D33" s="1054">
        <v>0</v>
      </c>
      <c r="E33" s="1055">
        <v>1</v>
      </c>
      <c r="F33" s="245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</row>
    <row r="34" spans="1:78" ht="15.75">
      <c r="A34" s="529" t="s">
        <v>61</v>
      </c>
      <c r="B34" s="1054">
        <v>0</v>
      </c>
      <c r="C34" s="1054">
        <v>0</v>
      </c>
      <c r="D34" s="1054">
        <v>0</v>
      </c>
      <c r="E34" s="1055">
        <v>0</v>
      </c>
      <c r="F34" s="245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</row>
    <row r="35" spans="1:78" ht="15.75">
      <c r="A35" s="529" t="s">
        <v>510</v>
      </c>
      <c r="B35" s="1054">
        <v>0</v>
      </c>
      <c r="C35" s="1054">
        <v>1</v>
      </c>
      <c r="D35" s="1054">
        <v>0</v>
      </c>
      <c r="E35" s="1055">
        <v>0.59</v>
      </c>
      <c r="F35" s="24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</row>
    <row r="36" spans="1:78" ht="15.75">
      <c r="A36" s="529" t="s">
        <v>511</v>
      </c>
      <c r="B36" s="1054">
        <v>0</v>
      </c>
      <c r="C36" s="1054">
        <v>0</v>
      </c>
      <c r="D36" s="1054">
        <v>0</v>
      </c>
      <c r="E36" s="1055">
        <v>0</v>
      </c>
      <c r="F36" s="245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</row>
    <row r="37" spans="1:78" ht="16.5" thickBot="1">
      <c r="A37" s="530" t="s">
        <v>512</v>
      </c>
      <c r="B37" s="1056">
        <v>0</v>
      </c>
      <c r="C37" s="1056">
        <v>1</v>
      </c>
      <c r="D37" s="1056">
        <v>0</v>
      </c>
      <c r="E37" s="1057">
        <v>1</v>
      </c>
      <c r="F37" s="245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</row>
    <row r="38" spans="1:78" s="249" customFormat="1">
      <c r="A38" s="245"/>
      <c r="B38" s="245"/>
      <c r="C38" s="245"/>
      <c r="D38" s="245"/>
      <c r="E38" s="245"/>
      <c r="F38" s="245"/>
    </row>
    <row r="39" spans="1:78" s="249" customFormat="1" ht="15.75">
      <c r="A39" s="1053" t="s">
        <v>590</v>
      </c>
    </row>
    <row r="40" spans="1:78" s="249" customFormat="1" ht="15.75" thickBot="1"/>
    <row r="41" spans="1:78" ht="15.75" thickBot="1">
      <c r="A41" s="653"/>
      <c r="B41" s="653" t="s">
        <v>26</v>
      </c>
      <c r="C41" s="654" t="s">
        <v>27</v>
      </c>
      <c r="D41" s="654" t="s">
        <v>236</v>
      </c>
      <c r="E41" s="655" t="s">
        <v>293</v>
      </c>
    </row>
    <row r="42" spans="1:78">
      <c r="A42" s="578" t="s">
        <v>31</v>
      </c>
      <c r="B42" s="656">
        <v>6.1716387931581282E-2</v>
      </c>
      <c r="C42" s="657">
        <v>6.1922250276485194E-2</v>
      </c>
      <c r="D42" s="657">
        <v>6.1792354292876543E-2</v>
      </c>
      <c r="E42" s="658">
        <v>6.1645134776286116E-2</v>
      </c>
    </row>
    <row r="43" spans="1:78">
      <c r="A43" s="578" t="s">
        <v>30</v>
      </c>
      <c r="B43" s="659">
        <v>0.67246336976975285</v>
      </c>
      <c r="C43" s="660">
        <v>0.66110218475471072</v>
      </c>
      <c r="D43" s="660">
        <v>0.6598182577814915</v>
      </c>
      <c r="E43" s="661">
        <v>0.65652595418238535</v>
      </c>
    </row>
    <row r="44" spans="1:78">
      <c r="A44" s="578" t="s">
        <v>33</v>
      </c>
      <c r="B44" s="659">
        <v>3.1820200012685792E-3</v>
      </c>
      <c r="C44" s="660">
        <v>3.1926214969847464E-3</v>
      </c>
      <c r="D44" s="660">
        <v>3.2066012116147903E-3</v>
      </c>
      <c r="E44" s="661">
        <v>3.2666652616493499E-3</v>
      </c>
    </row>
    <row r="45" spans="1:78">
      <c r="A45" s="578" t="s">
        <v>29</v>
      </c>
      <c r="B45" s="659">
        <v>0.21040446539949681</v>
      </c>
      <c r="C45" s="660">
        <v>0.22185589382968512</v>
      </c>
      <c r="D45" s="660">
        <v>0.22290578650511803</v>
      </c>
      <c r="E45" s="661">
        <v>0.22553689224219689</v>
      </c>
    </row>
    <row r="46" spans="1:78" ht="15.75" thickBot="1">
      <c r="A46" s="555" t="s">
        <v>32</v>
      </c>
      <c r="B46" s="662">
        <v>5.2233756897900503E-2</v>
      </c>
      <c r="C46" s="663">
        <v>5.1927049642134258E-2</v>
      </c>
      <c r="D46" s="663">
        <v>5.2277000208899103E-2</v>
      </c>
      <c r="E46" s="664">
        <v>5.3025353537482348E-2</v>
      </c>
    </row>
    <row r="47" spans="1:78" s="249" customFormat="1"/>
    <row r="48" spans="1:78" s="249" customFormat="1"/>
    <row r="49" s="249" customFormat="1"/>
    <row r="50" s="249" customFormat="1"/>
    <row r="51" s="249" customFormat="1"/>
    <row r="52" s="249" customFormat="1"/>
    <row r="53" s="249" customFormat="1"/>
    <row r="54" s="249" customFormat="1"/>
    <row r="55" s="249" customFormat="1"/>
    <row r="56" s="249" customFormat="1"/>
    <row r="57" s="249" customFormat="1"/>
    <row r="58" s="249" customFormat="1"/>
    <row r="59" s="249" customFormat="1"/>
    <row r="60" s="249" customFormat="1"/>
    <row r="61" s="249" customFormat="1"/>
    <row r="62" s="249" customFormat="1"/>
    <row r="63" s="249" customFormat="1"/>
    <row r="64" s="249" customFormat="1"/>
    <row r="65" s="249" customFormat="1"/>
    <row r="66" s="249" customFormat="1"/>
    <row r="67" s="249" customFormat="1"/>
    <row r="68" s="249" customFormat="1"/>
    <row r="69" s="249" customFormat="1"/>
    <row r="70" s="249" customFormat="1"/>
    <row r="71" s="249" customFormat="1"/>
    <row r="72" s="249" customFormat="1"/>
    <row r="73" s="249" customFormat="1"/>
    <row r="74" s="249" customFormat="1"/>
    <row r="75" s="249" customFormat="1"/>
    <row r="76" s="249" customFormat="1"/>
    <row r="77" s="249" customFormat="1"/>
    <row r="78" s="249" customFormat="1"/>
    <row r="79" s="249" customFormat="1"/>
    <row r="80" s="249" customFormat="1"/>
    <row r="81" s="249" customFormat="1"/>
    <row r="82" s="249" customFormat="1"/>
    <row r="83" s="249" customFormat="1"/>
    <row r="84" s="249" customFormat="1"/>
    <row r="85" s="249" customFormat="1"/>
    <row r="86" s="249" customFormat="1"/>
    <row r="87" s="249" customFormat="1"/>
    <row r="88" s="249" customFormat="1"/>
    <row r="89" s="249" customFormat="1"/>
    <row r="90" s="249" customFormat="1"/>
    <row r="91" s="249" customFormat="1"/>
    <row r="92" s="249" customFormat="1"/>
    <row r="93" s="249" customFormat="1"/>
    <row r="94" s="249" customFormat="1"/>
    <row r="95" s="249" customFormat="1"/>
    <row r="96" s="249" customFormat="1"/>
    <row r="97" s="249" customFormat="1"/>
    <row r="98" s="249" customFormat="1"/>
    <row r="99" s="249" customFormat="1"/>
    <row r="100" s="249" customFormat="1"/>
    <row r="101" s="249" customFormat="1"/>
    <row r="102" s="249" customFormat="1"/>
    <row r="103" s="249" customFormat="1"/>
    <row r="104" s="249" customFormat="1"/>
    <row r="105" s="249" customFormat="1"/>
    <row r="106" s="249" customFormat="1"/>
    <row r="107" s="249" customFormat="1"/>
    <row r="108" s="249" customFormat="1"/>
    <row r="109" s="249" customFormat="1"/>
    <row r="110" s="249" customFormat="1"/>
    <row r="111" s="249" customFormat="1"/>
    <row r="112" s="249" customFormat="1"/>
    <row r="113" s="249" customFormat="1"/>
    <row r="114" s="249" customFormat="1"/>
    <row r="115" s="249" customFormat="1"/>
    <row r="116" s="249" customFormat="1"/>
    <row r="117" s="249" customFormat="1"/>
    <row r="118" s="249" customFormat="1"/>
    <row r="119" s="249" customFormat="1"/>
    <row r="120" s="249" customFormat="1"/>
    <row r="121" s="249" customFormat="1"/>
    <row r="122" s="249" customFormat="1"/>
    <row r="123" s="249" customFormat="1"/>
    <row r="124" s="249" customFormat="1"/>
    <row r="125" s="249" customFormat="1"/>
    <row r="126" s="249" customFormat="1"/>
    <row r="127" s="249" customFormat="1"/>
    <row r="128" s="249" customFormat="1"/>
    <row r="129" s="249" customFormat="1"/>
    <row r="130" s="249" customFormat="1"/>
    <row r="131" s="249" customFormat="1"/>
    <row r="132" s="249" customFormat="1"/>
    <row r="133" s="249" customFormat="1"/>
    <row r="134" s="249" customFormat="1"/>
    <row r="135" s="249" customFormat="1"/>
    <row r="136" s="249" customFormat="1"/>
    <row r="137" s="249" customFormat="1"/>
    <row r="138" s="249" customFormat="1"/>
    <row r="139" s="249" customFormat="1"/>
    <row r="140" s="249" customFormat="1"/>
    <row r="141" s="249" customFormat="1"/>
    <row r="142" s="249" customFormat="1"/>
    <row r="143" s="249" customFormat="1"/>
    <row r="144" s="249" customFormat="1"/>
    <row r="145" s="249" customFormat="1"/>
    <row r="146" s="249" customFormat="1"/>
    <row r="147" s="249" customFormat="1"/>
    <row r="148" s="249" customFormat="1"/>
    <row r="149" s="249" customFormat="1"/>
    <row r="150" s="249" customFormat="1"/>
    <row r="151" s="249" customFormat="1"/>
    <row r="152" s="249" customFormat="1"/>
    <row r="153" s="249" customFormat="1"/>
    <row r="154" s="249" customFormat="1"/>
    <row r="155" s="249" customFormat="1"/>
    <row r="156" s="249" customFormat="1"/>
    <row r="157" s="249" customFormat="1"/>
    <row r="158" s="249" customFormat="1"/>
    <row r="159" s="249" customFormat="1"/>
    <row r="160" s="249" customFormat="1"/>
    <row r="161" s="249" customFormat="1"/>
    <row r="162" s="249" customFormat="1"/>
    <row r="163" s="249" customFormat="1"/>
    <row r="164" s="249" customFormat="1"/>
    <row r="165" s="249" customFormat="1"/>
    <row r="166" s="249" customFormat="1"/>
    <row r="167" s="249" customFormat="1"/>
    <row r="168" s="249" customFormat="1"/>
    <row r="169" s="249" customFormat="1"/>
    <row r="170" s="249" customFormat="1"/>
    <row r="171" s="249" customFormat="1"/>
    <row r="172" s="249" customFormat="1"/>
    <row r="173" s="249" customFormat="1"/>
    <row r="174" s="249" customFormat="1"/>
    <row r="175" s="249" customFormat="1"/>
    <row r="176" s="249" customFormat="1"/>
    <row r="177" s="249" customFormat="1"/>
    <row r="178" s="249" customFormat="1"/>
    <row r="179" s="249" customFormat="1"/>
    <row r="180" s="249" customFormat="1"/>
    <row r="181" s="249" customFormat="1"/>
    <row r="182" s="249" customFormat="1"/>
    <row r="183" s="249" customFormat="1"/>
    <row r="184" s="249" customFormat="1"/>
    <row r="185" s="249" customFormat="1"/>
    <row r="186" s="249" customFormat="1"/>
    <row r="187" s="249" customFormat="1"/>
    <row r="188" s="249" customFormat="1"/>
    <row r="189" s="249" customFormat="1"/>
    <row r="190" s="249" customFormat="1"/>
    <row r="191" s="249" customFormat="1"/>
    <row r="192" s="249" customFormat="1"/>
    <row r="193" s="249" customFormat="1"/>
    <row r="194" s="249" customFormat="1"/>
    <row r="195" s="249" customFormat="1"/>
    <row r="196" s="249" customFormat="1"/>
    <row r="197" s="249" customFormat="1"/>
    <row r="198" s="249" customFormat="1"/>
    <row r="199" s="249" customFormat="1"/>
    <row r="200" s="249" customFormat="1"/>
    <row r="201" s="249" customFormat="1"/>
    <row r="202" s="249" customFormat="1"/>
    <row r="203" s="249" customFormat="1"/>
    <row r="204" s="249" customFormat="1"/>
    <row r="205" s="249" customFormat="1"/>
    <row r="206" s="249" customFormat="1"/>
    <row r="207" s="249" customFormat="1"/>
    <row r="208" s="249" customFormat="1"/>
    <row r="209" s="249" customFormat="1"/>
    <row r="210" s="249" customFormat="1"/>
    <row r="211" s="249" customFormat="1"/>
    <row r="212" s="249" customFormat="1"/>
    <row r="213" s="249" customFormat="1"/>
    <row r="214" s="249" customFormat="1"/>
    <row r="215" s="249" customFormat="1"/>
    <row r="216" s="249" customFormat="1"/>
    <row r="217" s="249" customFormat="1"/>
    <row r="218" s="249" customFormat="1"/>
    <row r="219" s="249" customFormat="1"/>
    <row r="220" s="249" customFormat="1"/>
    <row r="221" s="249" customFormat="1"/>
    <row r="222" s="249" customFormat="1"/>
    <row r="223" s="249" customFormat="1"/>
    <row r="224" s="249" customFormat="1"/>
    <row r="225" s="249" customFormat="1"/>
    <row r="226" s="249" customFormat="1"/>
    <row r="227" s="249" customFormat="1"/>
    <row r="228" s="249" customFormat="1"/>
    <row r="229" s="249" customFormat="1"/>
    <row r="230" s="249" customFormat="1"/>
    <row r="231" s="249" customFormat="1"/>
    <row r="232" s="249" customFormat="1"/>
    <row r="233" s="249" customFormat="1"/>
    <row r="234" s="249" customFormat="1"/>
    <row r="235" s="249" customFormat="1"/>
    <row r="236" s="249" customFormat="1"/>
    <row r="237" s="249" customFormat="1"/>
    <row r="238" s="249" customFormat="1"/>
    <row r="239" s="249" customFormat="1"/>
    <row r="240" s="249" customFormat="1"/>
    <row r="241" s="249" customFormat="1"/>
    <row r="242" s="249" customFormat="1"/>
    <row r="243" s="249" customFormat="1"/>
    <row r="244" s="249" customFormat="1"/>
    <row r="245" s="249" customFormat="1"/>
    <row r="246" s="249" customFormat="1"/>
    <row r="247" s="249" customFormat="1"/>
    <row r="248" s="249" customFormat="1"/>
    <row r="249" s="249" customFormat="1"/>
    <row r="250" s="249" customFormat="1"/>
    <row r="251" s="249" customFormat="1"/>
    <row r="252" s="249" customFormat="1"/>
    <row r="253" s="249" customFormat="1"/>
    <row r="254" s="249" customFormat="1"/>
    <row r="255" s="249" customFormat="1"/>
    <row r="256" s="249" customFormat="1"/>
    <row r="257" s="249" customFormat="1"/>
    <row r="258" s="249" customFormat="1"/>
    <row r="259" s="249" customFormat="1"/>
    <row r="260" s="249" customFormat="1"/>
    <row r="261" s="249" customFormat="1"/>
    <row r="262" s="249" customFormat="1"/>
    <row r="263" s="249" customFormat="1"/>
    <row r="264" s="249" customFormat="1"/>
    <row r="265" s="249" customFormat="1"/>
    <row r="266" s="249" customFormat="1"/>
    <row r="267" s="249" customFormat="1"/>
    <row r="268" s="249" customFormat="1"/>
    <row r="269" s="249" customFormat="1"/>
    <row r="270" s="249" customFormat="1"/>
    <row r="271" s="249" customFormat="1"/>
    <row r="272" s="249" customFormat="1"/>
    <row r="273" s="249" customFormat="1"/>
    <row r="274" s="249" customFormat="1"/>
    <row r="275" s="249" customFormat="1"/>
    <row r="276" s="249" customFormat="1"/>
    <row r="277" s="249" customFormat="1"/>
    <row r="278" s="249" customFormat="1"/>
    <row r="279" s="249" customFormat="1"/>
    <row r="280" s="249" customFormat="1"/>
    <row r="281" s="249" customFormat="1"/>
    <row r="282" s="249" customFormat="1"/>
    <row r="283" s="249" customFormat="1"/>
    <row r="284" s="249" customFormat="1"/>
    <row r="285" s="249" customFormat="1"/>
    <row r="286" s="249" customFormat="1"/>
    <row r="287" s="249" customFormat="1"/>
    <row r="288" s="249" customFormat="1"/>
    <row r="289" s="249" customFormat="1"/>
    <row r="290" s="249" customFormat="1"/>
    <row r="291" s="249" customFormat="1"/>
    <row r="292" s="249" customFormat="1"/>
    <row r="293" s="249" customFormat="1"/>
    <row r="294" s="249" customFormat="1"/>
    <row r="295" s="249" customFormat="1"/>
    <row r="296" s="249" customFormat="1"/>
    <row r="297" s="249" customFormat="1"/>
    <row r="298" s="249" customFormat="1"/>
    <row r="299" s="249" customFormat="1"/>
    <row r="300" s="249" customFormat="1"/>
    <row r="301" s="249" customFormat="1"/>
    <row r="302" s="249" customFormat="1"/>
    <row r="303" s="249" customFormat="1"/>
    <row r="304" s="249" customFormat="1"/>
    <row r="305" s="249" customFormat="1"/>
    <row r="306" s="249" customFormat="1"/>
    <row r="307" s="249" customFormat="1"/>
    <row r="308" s="249" customFormat="1"/>
    <row r="309" s="249" customFormat="1"/>
    <row r="310" s="249" customFormat="1"/>
    <row r="311" s="249" customFormat="1"/>
    <row r="312" s="249" customFormat="1"/>
    <row r="313" s="249" customFormat="1"/>
    <row r="314" s="249" customFormat="1"/>
    <row r="315" s="249" customFormat="1"/>
    <row r="316" s="249" customFormat="1"/>
    <row r="317" s="249" customFormat="1"/>
    <row r="318" s="249" customFormat="1"/>
    <row r="319" s="249" customFormat="1"/>
    <row r="320" s="249" customFormat="1"/>
    <row r="321" s="249" customFormat="1"/>
    <row r="322" s="249" customFormat="1"/>
    <row r="323" s="249" customFormat="1"/>
    <row r="324" s="249" customFormat="1"/>
    <row r="325" s="249" customFormat="1"/>
    <row r="326" s="249" customFormat="1"/>
    <row r="327" s="249" customFormat="1"/>
    <row r="328" s="249" customFormat="1"/>
    <row r="329" s="249" customFormat="1"/>
    <row r="330" s="249" customFormat="1"/>
    <row r="331" s="249" customFormat="1"/>
    <row r="332" s="249" customFormat="1"/>
    <row r="333" s="249" customFormat="1"/>
    <row r="334" s="249" customFormat="1"/>
    <row r="335" s="249" customFormat="1"/>
    <row r="336" s="249" customFormat="1"/>
    <row r="337" s="249" customFormat="1"/>
    <row r="338" s="249" customFormat="1"/>
    <row r="339" s="249" customFormat="1"/>
    <row r="340" s="249" customFormat="1"/>
    <row r="341" s="249" customFormat="1"/>
    <row r="342" s="249" customFormat="1"/>
    <row r="343" s="249" customFormat="1"/>
    <row r="344" s="249" customFormat="1"/>
    <row r="345" s="249" customFormat="1"/>
    <row r="346" s="249" customFormat="1"/>
    <row r="347" s="249" customFormat="1"/>
    <row r="348" s="249" customFormat="1"/>
    <row r="349" s="249" customFormat="1"/>
    <row r="350" s="249" customFormat="1"/>
    <row r="351" s="249" customFormat="1"/>
    <row r="352" s="249" customFormat="1"/>
    <row r="353" s="249" customFormat="1"/>
    <row r="354" s="249" customFormat="1"/>
    <row r="355" s="249" customFormat="1"/>
    <row r="356" s="249" customFormat="1"/>
    <row r="357" s="249" customFormat="1"/>
    <row r="358" s="249" customFormat="1"/>
    <row r="359" s="249" customFormat="1"/>
    <row r="360" s="249" customFormat="1"/>
    <row r="361" s="249" customFormat="1"/>
    <row r="362" s="249" customFormat="1"/>
    <row r="363" s="249" customFormat="1"/>
    <row r="364" s="249" customFormat="1"/>
    <row r="365" s="249" customFormat="1"/>
    <row r="366" s="249" customFormat="1"/>
    <row r="367" s="249" customFormat="1"/>
    <row r="368" s="249" customFormat="1"/>
    <row r="369" s="249" customFormat="1"/>
    <row r="370" s="249" customFormat="1"/>
    <row r="371" s="249" customFormat="1"/>
    <row r="372" s="249" customFormat="1"/>
    <row r="373" s="249" customFormat="1"/>
    <row r="374" s="249" customFormat="1"/>
    <row r="375" s="249" customFormat="1"/>
    <row r="376" s="249" customFormat="1"/>
    <row r="377" s="249" customFormat="1"/>
    <row r="378" s="249" customFormat="1"/>
    <row r="379" s="249" customFormat="1"/>
    <row r="380" s="249" customFormat="1"/>
    <row r="381" s="249" customFormat="1"/>
    <row r="382" s="249" customFormat="1"/>
    <row r="383" s="249" customFormat="1"/>
    <row r="384" s="249" customFormat="1"/>
    <row r="385" s="249" customFormat="1"/>
    <row r="386" s="249" customFormat="1"/>
    <row r="387" s="249" customFormat="1"/>
    <row r="388" s="249" customFormat="1"/>
    <row r="389" s="249" customFormat="1"/>
    <row r="390" s="249" customFormat="1"/>
    <row r="391" s="249" customFormat="1"/>
    <row r="392" s="249" customFormat="1"/>
    <row r="393" s="249" customFormat="1"/>
    <row r="394" s="249" customFormat="1"/>
    <row r="395" s="249" customFormat="1"/>
    <row r="396" s="249" customFormat="1"/>
    <row r="397" s="249" customFormat="1"/>
    <row r="398" s="249" customFormat="1"/>
    <row r="399" s="249" customFormat="1"/>
    <row r="400" s="249" customFormat="1"/>
    <row r="401" s="249" customFormat="1"/>
    <row r="402" s="249" customFormat="1"/>
    <row r="403" s="249" customFormat="1"/>
    <row r="404" s="249" customFormat="1"/>
    <row r="405" s="249" customFormat="1"/>
    <row r="406" s="249" customFormat="1"/>
    <row r="407" s="249" customFormat="1"/>
    <row r="408" s="249" customFormat="1"/>
    <row r="409" s="249" customFormat="1"/>
    <row r="410" s="249" customFormat="1"/>
    <row r="411" s="249" customFormat="1"/>
    <row r="412" s="249" customFormat="1"/>
    <row r="413" s="249" customFormat="1"/>
    <row r="414" s="249" customFormat="1"/>
    <row r="415" s="249" customFormat="1"/>
    <row r="416" s="249" customFormat="1"/>
    <row r="417" s="249" customFormat="1"/>
    <row r="418" s="249" customFormat="1"/>
    <row r="419" s="249" customFormat="1"/>
    <row r="420" s="249" customFormat="1"/>
    <row r="421" s="249" customFormat="1"/>
    <row r="422" s="249" customFormat="1"/>
    <row r="423" s="249" customFormat="1"/>
    <row r="424" s="249" customFormat="1"/>
    <row r="425" s="249" customFormat="1"/>
    <row r="426" s="249" customFormat="1"/>
    <row r="427" s="249" customFormat="1"/>
    <row r="428" s="249" customFormat="1"/>
    <row r="429" s="249" customFormat="1"/>
    <row r="430" s="249" customFormat="1"/>
    <row r="431" s="249" customFormat="1"/>
    <row r="432" s="249" customFormat="1"/>
    <row r="433" s="249" customFormat="1"/>
    <row r="434" s="249" customFormat="1"/>
    <row r="435" s="249" customFormat="1"/>
    <row r="436" s="249" customFormat="1"/>
    <row r="437" s="249" customFormat="1"/>
    <row r="438" s="249" customFormat="1"/>
    <row r="439" s="249" customFormat="1"/>
    <row r="440" s="249" customFormat="1"/>
    <row r="441" s="249" customFormat="1"/>
    <row r="442" s="249" customFormat="1"/>
    <row r="443" s="249" customFormat="1"/>
    <row r="444" s="249" customFormat="1"/>
    <row r="445" s="249" customFormat="1"/>
    <row r="446" s="249" customFormat="1"/>
    <row r="447" s="249" customFormat="1"/>
    <row r="448" s="249" customFormat="1"/>
    <row r="449" s="249" customFormat="1"/>
    <row r="450" s="249" customFormat="1"/>
    <row r="451" s="249" customFormat="1"/>
    <row r="452" s="249" customFormat="1"/>
    <row r="453" s="249" customFormat="1"/>
    <row r="454" s="249" customFormat="1"/>
    <row r="455" s="249" customFormat="1"/>
    <row r="456" s="249" customFormat="1"/>
    <row r="457" s="249" customFormat="1"/>
    <row r="458" s="249" customFormat="1"/>
    <row r="459" s="249" customFormat="1"/>
    <row r="460" s="249" customFormat="1"/>
    <row r="461" s="249" customFormat="1"/>
    <row r="462" s="249" customFormat="1"/>
    <row r="463" s="249" customFormat="1"/>
    <row r="464" s="249" customFormat="1"/>
    <row r="465" s="249" customFormat="1"/>
    <row r="466" s="249" customFormat="1"/>
    <row r="467" s="249" customFormat="1"/>
    <row r="468" s="249" customFormat="1"/>
    <row r="469" s="249" customFormat="1"/>
    <row r="470" s="249" customFormat="1"/>
    <row r="471" s="249" customFormat="1"/>
    <row r="472" s="249" customFormat="1"/>
    <row r="473" s="249" customFormat="1"/>
    <row r="474" s="249" customFormat="1"/>
    <row r="475" s="249" customFormat="1"/>
    <row r="476" s="249" customFormat="1"/>
    <row r="477" s="249" customFormat="1"/>
    <row r="478" s="249" customFormat="1"/>
    <row r="479" s="249" customFormat="1"/>
    <row r="480" s="249" customFormat="1"/>
    <row r="481" s="249" customFormat="1"/>
    <row r="482" s="249" customFormat="1"/>
    <row r="483" s="249" customFormat="1"/>
    <row r="484" s="249" customFormat="1"/>
    <row r="485" s="249" customFormat="1"/>
    <row r="486" s="249" customFormat="1"/>
    <row r="487" s="249" customFormat="1"/>
    <row r="488" s="249" customFormat="1"/>
    <row r="489" s="249" customFormat="1"/>
    <row r="490" s="249" customFormat="1"/>
    <row r="491" s="249" customFormat="1"/>
    <row r="492" s="249" customFormat="1"/>
    <row r="493" s="249" customFormat="1"/>
    <row r="494" s="249" customFormat="1"/>
    <row r="495" s="249" customFormat="1"/>
    <row r="496" s="249" customFormat="1"/>
    <row r="497" s="249" customFormat="1"/>
    <row r="498" s="249" customFormat="1"/>
    <row r="499" s="249" customFormat="1"/>
    <row r="500" s="249" customFormat="1"/>
    <row r="501" s="249" customFormat="1"/>
    <row r="502" s="249" customFormat="1"/>
    <row r="503" s="249" customFormat="1"/>
    <row r="504" s="249" customFormat="1"/>
    <row r="505" s="249" customFormat="1"/>
    <row r="506" s="249" customFormat="1"/>
    <row r="507" s="249" customFormat="1"/>
    <row r="508" s="249" customFormat="1"/>
    <row r="509" s="249" customFormat="1"/>
    <row r="510" s="249" customFormat="1"/>
    <row r="511" s="249" customFormat="1"/>
    <row r="512" s="249" customFormat="1"/>
    <row r="513" s="249" customFormat="1"/>
    <row r="514" s="249" customFormat="1"/>
    <row r="515" s="249" customFormat="1"/>
    <row r="516" s="249" customFormat="1"/>
    <row r="517" s="249" customFormat="1"/>
    <row r="518" s="249" customFormat="1"/>
    <row r="519" s="249" customFormat="1"/>
    <row r="520" s="249" customFormat="1"/>
    <row r="521" s="249" customFormat="1"/>
    <row r="522" s="249" customFormat="1"/>
    <row r="523" s="249" customFormat="1"/>
    <row r="524" s="249" customFormat="1"/>
    <row r="525" s="249" customFormat="1"/>
    <row r="526" s="249" customFormat="1"/>
    <row r="527" s="249" customFormat="1"/>
    <row r="528" s="249" customFormat="1"/>
    <row r="529" s="249" customFormat="1"/>
    <row r="530" s="249" customFormat="1"/>
    <row r="531" s="249" customFormat="1"/>
    <row r="532" s="249" customFormat="1"/>
    <row r="533" s="249" customFormat="1"/>
    <row r="534" s="249" customFormat="1"/>
    <row r="535" s="249" customFormat="1"/>
    <row r="536" s="249" customFormat="1"/>
    <row r="537" s="249" customFormat="1"/>
    <row r="538" s="249" customFormat="1"/>
    <row r="539" s="249" customFormat="1"/>
    <row r="540" s="249" customFormat="1"/>
    <row r="541" s="249" customFormat="1"/>
    <row r="542" s="249" customFormat="1"/>
    <row r="543" s="249" customFormat="1"/>
    <row r="544" s="249" customFormat="1"/>
    <row r="545" s="249" customFormat="1"/>
    <row r="546" s="249" customFormat="1"/>
    <row r="547" s="249" customFormat="1"/>
    <row r="548" s="249" customFormat="1"/>
    <row r="549" s="249" customFormat="1"/>
    <row r="550" s="249" customFormat="1"/>
    <row r="551" s="249" customFormat="1"/>
    <row r="552" s="249" customFormat="1"/>
    <row r="553" s="249" customFormat="1"/>
    <row r="554" s="249" customFormat="1"/>
    <row r="555" s="249" customFormat="1"/>
    <row r="556" s="249" customFormat="1"/>
    <row r="557" s="249" customFormat="1"/>
    <row r="558" s="249" customFormat="1"/>
    <row r="559" s="249" customFormat="1"/>
    <row r="560" s="249" customFormat="1"/>
    <row r="561" s="249" customFormat="1"/>
    <row r="562" s="249" customFormat="1"/>
    <row r="563" s="249" customFormat="1"/>
    <row r="564" s="249" customFormat="1"/>
    <row r="565" s="249" customFormat="1"/>
    <row r="566" s="249" customFormat="1"/>
    <row r="567" s="249" customFormat="1"/>
    <row r="568" s="249" customFormat="1"/>
    <row r="569" s="249" customFormat="1"/>
    <row r="570" s="249" customFormat="1"/>
    <row r="571" s="249" customFormat="1"/>
    <row r="572" s="249" customFormat="1"/>
    <row r="573" s="249" customFormat="1"/>
    <row r="574" s="249" customFormat="1"/>
    <row r="575" s="249" customFormat="1"/>
    <row r="576" s="249" customFormat="1"/>
    <row r="577" s="249" customFormat="1"/>
    <row r="578" s="249" customFormat="1"/>
    <row r="579" s="249" customFormat="1"/>
    <row r="580" s="249" customFormat="1"/>
    <row r="581" s="249" customFormat="1"/>
    <row r="582" s="249" customFormat="1"/>
    <row r="583" s="249" customFormat="1"/>
    <row r="584" s="249" customFormat="1"/>
    <row r="585" s="249" customFormat="1"/>
    <row r="586" s="249" customFormat="1"/>
    <row r="587" s="249" customFormat="1"/>
    <row r="588" s="249" customFormat="1"/>
    <row r="589" s="249" customFormat="1"/>
    <row r="590" s="249" customFormat="1"/>
    <row r="591" s="249" customFormat="1"/>
    <row r="592" s="249" customFormat="1"/>
    <row r="593" s="249" customFormat="1"/>
    <row r="594" s="249" customFormat="1"/>
    <row r="595" s="249" customFormat="1"/>
    <row r="596" s="249" customFormat="1"/>
    <row r="597" s="249" customFormat="1"/>
    <row r="598" s="249" customFormat="1"/>
    <row r="599" s="249" customFormat="1"/>
    <row r="600" s="249" customFormat="1"/>
    <row r="601" s="249" customFormat="1"/>
    <row r="602" s="249" customFormat="1"/>
    <row r="603" s="249" customFormat="1"/>
    <row r="604" s="249" customFormat="1"/>
    <row r="605" s="249" customFormat="1"/>
    <row r="606" s="249" customFormat="1"/>
    <row r="607" s="249" customFormat="1"/>
    <row r="608" s="249" customFormat="1"/>
    <row r="609" s="249" customFormat="1"/>
    <row r="610" s="249" customFormat="1"/>
    <row r="611" s="249" customFormat="1"/>
    <row r="612" s="249" customFormat="1"/>
    <row r="613" s="249" customFormat="1"/>
    <row r="614" s="249" customFormat="1"/>
    <row r="615" s="249" customFormat="1"/>
    <row r="616" s="249" customFormat="1"/>
    <row r="617" s="249" customFormat="1"/>
    <row r="618" s="249" customFormat="1"/>
    <row r="619" s="249" customFormat="1"/>
    <row r="620" s="249" customFormat="1"/>
    <row r="621" s="249" customFormat="1"/>
    <row r="622" s="249" customFormat="1"/>
    <row r="623" s="249" customFormat="1"/>
    <row r="624" s="249" customFormat="1"/>
    <row r="625" s="249" customFormat="1"/>
    <row r="626" s="249" customFormat="1"/>
    <row r="627" s="249" customFormat="1"/>
    <row r="628" s="249" customFormat="1"/>
    <row r="629" s="249" customFormat="1"/>
    <row r="630" s="249" customFormat="1"/>
    <row r="631" s="249" customFormat="1"/>
    <row r="632" s="249" customFormat="1"/>
    <row r="633" s="249" customFormat="1"/>
    <row r="634" s="249" customFormat="1"/>
    <row r="635" s="249" customFormat="1"/>
    <row r="636" s="249" customFormat="1"/>
    <row r="637" s="249" customFormat="1"/>
    <row r="638" s="249" customFormat="1"/>
    <row r="639" s="249" customFormat="1"/>
    <row r="640" s="249" customFormat="1"/>
    <row r="641" s="249" customFormat="1"/>
    <row r="642" s="249" customFormat="1"/>
    <row r="643" s="249" customFormat="1"/>
    <row r="644" s="249" customFormat="1"/>
    <row r="645" s="249" customFormat="1"/>
    <row r="646" s="249" customFormat="1"/>
    <row r="647" s="249" customFormat="1"/>
    <row r="648" s="249" customFormat="1"/>
    <row r="649" s="249" customFormat="1"/>
    <row r="650" s="249" customFormat="1"/>
    <row r="651" s="249" customFormat="1"/>
    <row r="652" s="249" customFormat="1"/>
    <row r="653" s="249" customFormat="1"/>
    <row r="654" s="249" customFormat="1"/>
    <row r="655" s="249" customFormat="1"/>
    <row r="656" s="249" customFormat="1"/>
    <row r="657" s="249" customFormat="1"/>
    <row r="658" s="249" customFormat="1"/>
    <row r="659" s="249" customFormat="1"/>
    <row r="660" s="249" customFormat="1"/>
    <row r="661" s="249" customFormat="1"/>
    <row r="662" s="249" customFormat="1"/>
    <row r="663" s="249" customFormat="1"/>
    <row r="664" s="249" customFormat="1"/>
    <row r="665" s="249" customFormat="1"/>
    <row r="666" s="249" customFormat="1"/>
    <row r="667" s="249" customFormat="1"/>
    <row r="668" s="249" customFormat="1"/>
    <row r="669" s="249" customFormat="1"/>
    <row r="670" s="249" customFormat="1"/>
    <row r="671" s="249" customFormat="1"/>
    <row r="672" s="249" customFormat="1"/>
    <row r="673" s="249" customFormat="1"/>
    <row r="674" s="249" customFormat="1"/>
    <row r="675" s="249" customFormat="1"/>
    <row r="676" s="249" customFormat="1"/>
    <row r="677" s="249" customFormat="1"/>
    <row r="678" s="249" customFormat="1"/>
    <row r="679" s="249" customFormat="1"/>
    <row r="680" s="249" customFormat="1"/>
    <row r="681" s="249" customFormat="1"/>
    <row r="682" s="249" customFormat="1"/>
    <row r="683" s="249" customFormat="1"/>
    <row r="684" s="249" customFormat="1"/>
    <row r="685" s="249" customFormat="1"/>
    <row r="686" s="249" customFormat="1"/>
    <row r="687" s="249" customFormat="1"/>
    <row r="688" s="249" customFormat="1"/>
    <row r="689" s="249" customFormat="1"/>
    <row r="690" s="249" customFormat="1"/>
    <row r="691" s="249" customFormat="1"/>
    <row r="692" s="249" customFormat="1"/>
    <row r="693" s="249" customFormat="1"/>
    <row r="694" s="249" customFormat="1"/>
    <row r="695" s="249" customFormat="1"/>
    <row r="696" s="249" customFormat="1"/>
    <row r="697" s="249" customFormat="1"/>
    <row r="698" s="249" customFormat="1"/>
    <row r="699" s="249" customFormat="1"/>
    <row r="700" s="249" customFormat="1"/>
    <row r="701" s="249" customFormat="1"/>
    <row r="702" s="249" customFormat="1"/>
    <row r="703" s="249" customFormat="1"/>
    <row r="704" s="249" customFormat="1"/>
    <row r="705" s="249" customFormat="1"/>
    <row r="706" s="249" customFormat="1"/>
    <row r="707" s="249" customFormat="1"/>
    <row r="708" s="249" customFormat="1"/>
    <row r="709" s="249" customFormat="1"/>
    <row r="710" s="249" customFormat="1"/>
    <row r="711" s="249" customFormat="1"/>
    <row r="712" s="249" customFormat="1"/>
    <row r="713" s="249" customFormat="1"/>
    <row r="714" s="249" customFormat="1"/>
    <row r="715" s="249" customFormat="1"/>
    <row r="716" s="249" customFormat="1"/>
    <row r="717" s="249" customFormat="1"/>
    <row r="718" s="249" customFormat="1"/>
    <row r="719" s="249" customFormat="1"/>
    <row r="720" s="249" customFormat="1"/>
    <row r="721" s="249" customFormat="1"/>
    <row r="722" s="249" customFormat="1"/>
    <row r="723" s="249" customFormat="1"/>
    <row r="724" s="249" customFormat="1"/>
    <row r="725" s="249" customFormat="1"/>
    <row r="726" s="249" customFormat="1"/>
    <row r="727" s="249" customFormat="1"/>
    <row r="728" s="249" customFormat="1"/>
    <row r="729" s="249" customFormat="1"/>
    <row r="730" s="249" customFormat="1"/>
    <row r="731" s="249" customFormat="1"/>
    <row r="732" s="249" customFormat="1"/>
    <row r="733" s="249" customFormat="1"/>
    <row r="734" s="249" customFormat="1"/>
    <row r="735" s="249" customFormat="1"/>
    <row r="736" s="249" customFormat="1"/>
    <row r="737" s="249" customFormat="1"/>
    <row r="738" s="249" customFormat="1"/>
    <row r="739" s="249" customFormat="1"/>
    <row r="740" s="249" customFormat="1"/>
    <row r="741" s="249" customFormat="1"/>
    <row r="742" s="249" customFormat="1"/>
    <row r="743" s="249" customFormat="1"/>
    <row r="744" s="249" customFormat="1"/>
    <row r="745" s="249" customFormat="1"/>
    <row r="746" s="249" customFormat="1"/>
    <row r="747" s="249" customFormat="1"/>
    <row r="748" s="249" customFormat="1"/>
    <row r="749" s="249" customFormat="1"/>
    <row r="750" s="249" customFormat="1"/>
    <row r="751" s="249" customFormat="1"/>
    <row r="752" s="249" customFormat="1"/>
    <row r="753" s="249" customFormat="1"/>
    <row r="754" s="249" customFormat="1"/>
    <row r="755" s="249" customFormat="1"/>
    <row r="756" s="249" customFormat="1"/>
    <row r="757" s="249" customFormat="1"/>
    <row r="758" s="249" customFormat="1"/>
    <row r="759" s="249" customFormat="1"/>
    <row r="760" s="249" customFormat="1"/>
    <row r="761" s="249" customFormat="1"/>
    <row r="762" s="249" customFormat="1"/>
    <row r="763" s="249" customFormat="1"/>
    <row r="764" s="249" customFormat="1"/>
    <row r="765" s="249" customFormat="1"/>
    <row r="766" s="249" customFormat="1"/>
    <row r="767" s="249" customFormat="1"/>
    <row r="768" s="249" customFormat="1"/>
    <row r="769" s="249" customFormat="1"/>
    <row r="770" s="249" customFormat="1"/>
    <row r="771" s="249" customFormat="1"/>
    <row r="772" s="249" customFormat="1"/>
    <row r="773" s="249" customFormat="1"/>
    <row r="774" s="249" customFormat="1"/>
    <row r="775" s="249" customFormat="1"/>
    <row r="776" s="249" customFormat="1"/>
    <row r="777" s="249" customFormat="1"/>
    <row r="778" s="249" customFormat="1"/>
    <row r="779" s="249" customFormat="1"/>
    <row r="780" s="249" customFormat="1"/>
    <row r="781" s="249" customFormat="1"/>
    <row r="782" s="249" customFormat="1"/>
    <row r="783" s="249" customFormat="1"/>
    <row r="784" s="249" customFormat="1"/>
    <row r="785" s="249" customFormat="1"/>
    <row r="786" s="249" customFormat="1"/>
    <row r="787" s="249" customFormat="1"/>
    <row r="788" s="249" customFormat="1"/>
    <row r="789" s="249" customFormat="1"/>
    <row r="790" s="249" customFormat="1"/>
    <row r="791" s="249" customFormat="1"/>
    <row r="792" s="249" customFormat="1"/>
    <row r="793" s="249" customFormat="1"/>
    <row r="794" s="249" customFormat="1"/>
    <row r="795" s="249" customFormat="1"/>
    <row r="796" s="249" customFormat="1"/>
    <row r="797" s="249" customFormat="1"/>
    <row r="798" s="249" customFormat="1"/>
    <row r="799" s="249" customFormat="1"/>
    <row r="800" s="249" customFormat="1"/>
    <row r="801" s="249" customFormat="1"/>
    <row r="802" s="249" customFormat="1"/>
    <row r="803" s="249" customFormat="1"/>
    <row r="804" s="249" customFormat="1"/>
    <row r="805" s="249" customFormat="1"/>
    <row r="806" s="249" customFormat="1"/>
    <row r="807" s="249" customFormat="1"/>
    <row r="808" s="249" customFormat="1"/>
    <row r="809" s="249" customFormat="1"/>
    <row r="810" s="249" customFormat="1"/>
    <row r="811" s="249" customFormat="1"/>
    <row r="812" s="249" customFormat="1"/>
    <row r="813" s="249" customFormat="1"/>
    <row r="814" s="249" customFormat="1"/>
    <row r="815" s="249" customFormat="1"/>
    <row r="816" s="249" customFormat="1"/>
    <row r="817" s="249" customFormat="1"/>
    <row r="818" s="249" customFormat="1"/>
    <row r="819" s="249" customFormat="1"/>
    <row r="820" s="249" customFormat="1"/>
    <row r="821" s="249" customFormat="1"/>
    <row r="822" s="249" customFormat="1"/>
    <row r="823" s="249" customFormat="1"/>
    <row r="824" s="249" customFormat="1"/>
    <row r="825" s="249" customFormat="1"/>
    <row r="826" s="249" customFormat="1"/>
    <row r="827" s="249" customFormat="1"/>
    <row r="828" s="249" customFormat="1"/>
    <row r="829" s="249" customFormat="1"/>
    <row r="830" s="249" customFormat="1"/>
    <row r="831" s="249" customFormat="1"/>
    <row r="832" s="249" customFormat="1"/>
    <row r="833" s="249" customFormat="1"/>
    <row r="834" s="249" customFormat="1"/>
    <row r="835" s="249" customFormat="1"/>
  </sheetData>
  <mergeCells count="6">
    <mergeCell ref="B7:C7"/>
    <mergeCell ref="D7:E7"/>
    <mergeCell ref="B22:C22"/>
    <mergeCell ref="D22:E22"/>
    <mergeCell ref="A7:A8"/>
    <mergeCell ref="A22:A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40"/>
  <sheetViews>
    <sheetView zoomScale="85" zoomScaleNormal="85" workbookViewId="0">
      <selection activeCell="A2" sqref="A2"/>
    </sheetView>
  </sheetViews>
  <sheetFormatPr defaultRowHeight="15"/>
  <cols>
    <col min="1" max="1" width="35.140625" customWidth="1"/>
    <col min="2" max="2" width="28.7109375" customWidth="1"/>
    <col min="3" max="4" width="30.28515625" customWidth="1"/>
    <col min="5" max="9" width="28.7109375" customWidth="1"/>
    <col min="10" max="10" width="20.28515625" customWidth="1"/>
    <col min="11" max="12" width="19.7109375" customWidth="1"/>
    <col min="13" max="13" width="18.7109375" style="249" customWidth="1"/>
    <col min="14" max="14" width="9.140625" style="249"/>
    <col min="15" max="15" width="18.7109375" style="249" customWidth="1"/>
    <col min="16" max="16" width="28.7109375" style="249" customWidth="1"/>
    <col min="17" max="20" width="18.7109375" style="249" customWidth="1"/>
    <col min="21" max="21" width="29.5703125" style="249" bestFit="1" customWidth="1"/>
    <col min="22" max="23" width="29.140625" style="249" bestFit="1" customWidth="1"/>
    <col min="24" max="24" width="28.5703125" style="249" bestFit="1" customWidth="1"/>
    <col min="25" max="27" width="9.42578125" style="249" bestFit="1" customWidth="1"/>
    <col min="28" max="28" width="21.5703125" style="249" bestFit="1" customWidth="1"/>
    <col min="29" max="149" width="9.140625" style="249"/>
  </cols>
  <sheetData>
    <row r="1" spans="1:149" s="249" customFormat="1" ht="18">
      <c r="A1" s="243" t="s">
        <v>921</v>
      </c>
      <c r="B1" s="245"/>
      <c r="C1" s="247"/>
      <c r="D1" s="245"/>
      <c r="E1" s="245"/>
      <c r="F1" s="245"/>
    </row>
    <row r="2" spans="1:149" s="249" customFormat="1" ht="18">
      <c r="A2" s="243" t="s">
        <v>811</v>
      </c>
      <c r="B2" s="245"/>
      <c r="C2" s="247"/>
      <c r="D2" s="245"/>
      <c r="E2" s="245"/>
      <c r="F2" s="245"/>
    </row>
    <row r="3" spans="1:149" s="249" customFormat="1" ht="18">
      <c r="A3" s="243"/>
      <c r="B3" s="245"/>
      <c r="C3" s="247"/>
      <c r="D3" s="245"/>
      <c r="E3" s="245"/>
      <c r="F3" s="245"/>
    </row>
    <row r="4" spans="1:149" s="249" customFormat="1" ht="15.75">
      <c r="A4" s="1053" t="s">
        <v>752</v>
      </c>
      <c r="B4" s="245"/>
      <c r="C4" s="247"/>
      <c r="D4" s="245"/>
      <c r="E4" s="245"/>
      <c r="F4" s="245"/>
    </row>
    <row r="5" spans="1:149" s="249" customFormat="1" ht="15.75" thickBot="1">
      <c r="A5" s="862"/>
      <c r="B5" s="862"/>
      <c r="C5" s="862"/>
      <c r="D5" s="862"/>
      <c r="E5" s="862"/>
      <c r="F5" s="862"/>
    </row>
    <row r="6" spans="1:149" ht="32.25" thickBot="1">
      <c r="A6" s="397" t="s">
        <v>708</v>
      </c>
      <c r="B6" s="881" t="s">
        <v>733</v>
      </c>
      <c r="C6" s="881" t="s">
        <v>734</v>
      </c>
      <c r="D6" s="881" t="s">
        <v>735</v>
      </c>
      <c r="E6" s="882" t="s">
        <v>736</v>
      </c>
      <c r="F6" s="866"/>
      <c r="G6" s="867"/>
      <c r="H6" s="249"/>
      <c r="I6" s="249"/>
      <c r="J6" s="249"/>
      <c r="K6" s="249"/>
      <c r="L6" s="249"/>
    </row>
    <row r="7" spans="1:149" ht="15" customHeight="1" thickBot="1">
      <c r="A7" s="804" t="s">
        <v>99</v>
      </c>
      <c r="B7" s="795"/>
      <c r="C7" s="795"/>
      <c r="D7" s="795"/>
      <c r="E7" s="796"/>
      <c r="F7" s="867"/>
      <c r="G7" s="867"/>
      <c r="H7" s="249"/>
      <c r="I7" s="249"/>
      <c r="J7" s="249"/>
      <c r="K7" s="249"/>
      <c r="L7" s="249"/>
    </row>
    <row r="8" spans="1:149" s="3" customFormat="1" ht="15.75">
      <c r="A8" s="403" t="s">
        <v>95</v>
      </c>
      <c r="B8" s="422">
        <v>1191.1187999999991</v>
      </c>
      <c r="C8" s="783">
        <v>1131.7749999999999</v>
      </c>
      <c r="D8" s="425">
        <v>1577.1883999999995</v>
      </c>
      <c r="E8" s="784">
        <v>1675.2433000000001</v>
      </c>
      <c r="F8" s="867"/>
      <c r="G8" s="867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</row>
    <row r="9" spans="1:149" s="3" customFormat="1" ht="15.75">
      <c r="A9" s="404" t="s">
        <v>300</v>
      </c>
      <c r="B9" s="423">
        <v>82.307299999999998</v>
      </c>
      <c r="C9" s="426">
        <v>71.86460000000001</v>
      </c>
      <c r="D9" s="426">
        <v>61.486500000000007</v>
      </c>
      <c r="E9" s="785">
        <v>69.572399999999988</v>
      </c>
      <c r="F9" s="869"/>
      <c r="G9" s="867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</row>
    <row r="10" spans="1:149" s="3" customFormat="1" ht="15.75">
      <c r="A10" s="404" t="s">
        <v>301</v>
      </c>
      <c r="B10" s="423">
        <v>448.03879999999998</v>
      </c>
      <c r="C10" s="426">
        <v>451.09649999999999</v>
      </c>
      <c r="D10" s="426">
        <v>1104.6079999999999</v>
      </c>
      <c r="E10" s="785">
        <v>739.11759999999992</v>
      </c>
      <c r="F10" s="261"/>
      <c r="G10" s="867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</row>
    <row r="11" spans="1:149" s="3" customFormat="1" ht="15.75">
      <c r="A11" s="404" t="s">
        <v>96</v>
      </c>
      <c r="B11" s="423">
        <v>2277.8000999999999</v>
      </c>
      <c r="C11" s="426">
        <v>1423.0896</v>
      </c>
      <c r="D11" s="426">
        <v>2228.2912000000001</v>
      </c>
      <c r="E11" s="785">
        <v>2378.7842000000001</v>
      </c>
      <c r="F11" s="261"/>
      <c r="G11" s="867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</row>
    <row r="12" spans="1:149" s="3" customFormat="1" ht="15.75">
      <c r="A12" s="404" t="s">
        <v>286</v>
      </c>
      <c r="B12" s="423">
        <v>0</v>
      </c>
      <c r="C12" s="426">
        <v>0</v>
      </c>
      <c r="D12" s="426">
        <v>95.403200000000012</v>
      </c>
      <c r="E12" s="785">
        <v>52.631</v>
      </c>
      <c r="F12" s="261"/>
      <c r="G12" s="867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</row>
    <row r="13" spans="1:149" s="3" customFormat="1" ht="16.5" thickBot="1">
      <c r="A13" s="789" t="s">
        <v>34</v>
      </c>
      <c r="B13" s="790">
        <v>3999.264999999999</v>
      </c>
      <c r="C13" s="791">
        <v>3077.8257000000003</v>
      </c>
      <c r="D13" s="791">
        <v>5066.9772999999996</v>
      </c>
      <c r="E13" s="792">
        <v>4915.3485000000001</v>
      </c>
      <c r="F13" s="261"/>
      <c r="G13" s="867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</row>
    <row r="14" spans="1:149" s="3" customFormat="1" ht="16.5" thickBot="1">
      <c r="A14" s="803" t="s">
        <v>867</v>
      </c>
      <c r="B14" s="793"/>
      <c r="C14" s="793"/>
      <c r="D14" s="793"/>
      <c r="E14" s="794"/>
      <c r="F14" s="261"/>
      <c r="G14" s="867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</row>
    <row r="15" spans="1:149" s="3" customFormat="1" ht="15.75">
      <c r="A15" s="403" t="s">
        <v>95</v>
      </c>
      <c r="B15" s="422">
        <v>75.545000000000002</v>
      </c>
      <c r="C15" s="783">
        <v>35.664000000000001</v>
      </c>
      <c r="D15" s="425">
        <v>45.534999999999997</v>
      </c>
      <c r="E15" s="784">
        <v>32.150349999999996</v>
      </c>
      <c r="F15" s="261"/>
      <c r="G15" s="867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</row>
    <row r="16" spans="1:149" s="3" customFormat="1" ht="15.75">
      <c r="A16" s="404" t="s">
        <v>300</v>
      </c>
      <c r="B16" s="423">
        <v>3.718</v>
      </c>
      <c r="C16" s="426">
        <v>3.7989999999999999</v>
      </c>
      <c r="D16" s="426">
        <v>3.8050000000000002</v>
      </c>
      <c r="E16" s="785">
        <v>4.5559500000000002</v>
      </c>
      <c r="F16" s="261"/>
      <c r="G16" s="867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</row>
    <row r="17" spans="1:149" s="3" customFormat="1" ht="15.75">
      <c r="A17" s="404" t="s">
        <v>301</v>
      </c>
      <c r="B17" s="423">
        <v>0</v>
      </c>
      <c r="C17" s="426">
        <v>0</v>
      </c>
      <c r="D17" s="426">
        <v>0</v>
      </c>
      <c r="E17" s="785">
        <v>0</v>
      </c>
      <c r="F17" s="261"/>
      <c r="G17" s="867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</row>
    <row r="18" spans="1:149" s="3" customFormat="1" ht="15.75">
      <c r="A18" s="404" t="s">
        <v>96</v>
      </c>
      <c r="B18" s="423">
        <v>2.79</v>
      </c>
      <c r="C18" s="426">
        <v>1.716</v>
      </c>
      <c r="D18" s="426">
        <v>0</v>
      </c>
      <c r="E18" s="785">
        <v>0</v>
      </c>
      <c r="F18" s="261"/>
      <c r="G18" s="867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</row>
    <row r="19" spans="1:149" s="3" customFormat="1" ht="15.75">
      <c r="A19" s="404" t="s">
        <v>286</v>
      </c>
      <c r="B19" s="423">
        <v>0</v>
      </c>
      <c r="C19" s="426">
        <v>0</v>
      </c>
      <c r="D19" s="426">
        <v>3.8</v>
      </c>
      <c r="E19" s="785">
        <v>8.5714199999999998</v>
      </c>
      <c r="F19" s="261"/>
      <c r="G19" s="867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49"/>
      <c r="BP19" s="249"/>
      <c r="BQ19" s="249"/>
      <c r="BR19" s="249"/>
      <c r="BS19" s="249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</row>
    <row r="20" spans="1:149" s="3" customFormat="1" ht="16.5" thickBot="1">
      <c r="A20" s="404" t="s">
        <v>34</v>
      </c>
      <c r="B20" s="797">
        <v>82.052999999999997</v>
      </c>
      <c r="C20" s="798">
        <v>41.179000000000002</v>
      </c>
      <c r="D20" s="798">
        <v>53.14</v>
      </c>
      <c r="E20" s="799">
        <v>45.277719999999995</v>
      </c>
      <c r="F20" s="261"/>
      <c r="G20" s="867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</row>
    <row r="21" spans="1:149" s="3" customFormat="1" ht="16.5" thickBot="1">
      <c r="A21" s="803" t="s">
        <v>100</v>
      </c>
      <c r="B21" s="793"/>
      <c r="C21" s="793"/>
      <c r="D21" s="793"/>
      <c r="E21" s="794"/>
      <c r="F21" s="867"/>
      <c r="G21" s="867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</row>
    <row r="22" spans="1:149" ht="15.75">
      <c r="A22" s="403" t="s">
        <v>95</v>
      </c>
      <c r="B22" s="422">
        <v>5.8540000000000001</v>
      </c>
      <c r="C22" s="783">
        <v>4.6580000000000004</v>
      </c>
      <c r="D22" s="425">
        <v>18.7</v>
      </c>
      <c r="E22" s="784">
        <v>34.799999999999997</v>
      </c>
      <c r="F22" s="867"/>
      <c r="G22" s="867"/>
      <c r="H22" s="249"/>
      <c r="I22" s="249"/>
      <c r="J22" s="249"/>
      <c r="K22" s="249"/>
      <c r="L22" s="249"/>
    </row>
    <row r="23" spans="1:149" ht="15.75">
      <c r="A23" s="404" t="s">
        <v>300</v>
      </c>
      <c r="B23" s="423">
        <v>2.2639999999999998</v>
      </c>
      <c r="C23" s="426">
        <v>2.2200000000000002</v>
      </c>
      <c r="D23" s="426">
        <v>1.7</v>
      </c>
      <c r="E23" s="785">
        <v>2.3610000000000002</v>
      </c>
      <c r="F23" s="867"/>
      <c r="G23" s="867"/>
      <c r="H23" s="249"/>
      <c r="I23" s="249"/>
      <c r="J23" s="249"/>
      <c r="K23" s="249"/>
      <c r="L23" s="249"/>
    </row>
    <row r="24" spans="1:149" s="3" customFormat="1" ht="15.75">
      <c r="A24" s="404" t="s">
        <v>301</v>
      </c>
      <c r="B24" s="423">
        <v>0</v>
      </c>
      <c r="C24" s="426">
        <v>0</v>
      </c>
      <c r="D24" s="426">
        <v>0</v>
      </c>
      <c r="E24" s="785">
        <v>7.55</v>
      </c>
      <c r="F24" s="867"/>
      <c r="G24" s="867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</row>
    <row r="25" spans="1:149" s="3" customFormat="1" ht="15.75">
      <c r="A25" s="404" t="s">
        <v>96</v>
      </c>
      <c r="B25" s="423">
        <v>0</v>
      </c>
      <c r="C25" s="426">
        <v>0</v>
      </c>
      <c r="D25" s="426">
        <v>0</v>
      </c>
      <c r="E25" s="785">
        <v>0</v>
      </c>
      <c r="F25" s="867"/>
      <c r="G25" s="867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</row>
    <row r="26" spans="1:149" s="3" customFormat="1" ht="15.75">
      <c r="A26" s="404" t="s">
        <v>286</v>
      </c>
      <c r="B26" s="423">
        <v>0</v>
      </c>
      <c r="C26" s="426">
        <v>0</v>
      </c>
      <c r="D26" s="426">
        <v>0</v>
      </c>
      <c r="E26" s="785">
        <v>0</v>
      </c>
      <c r="F26" s="867"/>
      <c r="G26" s="867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</row>
    <row r="27" spans="1:149" s="3" customFormat="1" ht="16.5" thickBot="1">
      <c r="A27" s="404" t="s">
        <v>34</v>
      </c>
      <c r="B27" s="797">
        <v>8.1180000000000003</v>
      </c>
      <c r="C27" s="798">
        <v>6.8780000000000001</v>
      </c>
      <c r="D27" s="798">
        <v>20.399999999999999</v>
      </c>
      <c r="E27" s="799">
        <v>44.710999999999999</v>
      </c>
      <c r="F27" s="870"/>
      <c r="G27" s="867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</row>
    <row r="28" spans="1:149" s="3" customFormat="1" ht="16.5" thickBot="1">
      <c r="A28" s="803" t="s">
        <v>732</v>
      </c>
      <c r="B28" s="793"/>
      <c r="C28" s="793"/>
      <c r="D28" s="793"/>
      <c r="E28" s="794"/>
      <c r="F28" s="261"/>
      <c r="G28" s="867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</row>
    <row r="29" spans="1:149" s="3" customFormat="1" ht="15.75">
      <c r="A29" s="403" t="s">
        <v>714</v>
      </c>
      <c r="B29" s="422">
        <v>81.399000000000001</v>
      </c>
      <c r="C29" s="783">
        <v>40.322000000000003</v>
      </c>
      <c r="D29" s="425">
        <v>64.234999999999999</v>
      </c>
      <c r="E29" s="784">
        <v>66.95035</v>
      </c>
      <c r="F29" s="261"/>
      <c r="G29" s="867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</row>
    <row r="30" spans="1:149" s="3" customFormat="1" ht="15.75">
      <c r="A30" s="404" t="s">
        <v>715</v>
      </c>
      <c r="B30" s="423">
        <v>5.9820000000000002</v>
      </c>
      <c r="C30" s="426">
        <v>6.0190000000000001</v>
      </c>
      <c r="D30" s="426">
        <v>5.5049999999999999</v>
      </c>
      <c r="E30" s="785">
        <v>6.9169499999999999</v>
      </c>
      <c r="F30" s="261"/>
      <c r="G30" s="867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</row>
    <row r="31" spans="1:149" s="3" customFormat="1" ht="15.75">
      <c r="A31" s="404" t="s">
        <v>716</v>
      </c>
      <c r="B31" s="423">
        <v>0</v>
      </c>
      <c r="C31" s="426">
        <v>0</v>
      </c>
      <c r="D31" s="426">
        <v>0</v>
      </c>
      <c r="E31" s="785">
        <v>7.55</v>
      </c>
      <c r="F31" s="871"/>
      <c r="G31" s="867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</row>
    <row r="32" spans="1:149" s="3" customFormat="1" ht="15.75">
      <c r="A32" s="404" t="s">
        <v>717</v>
      </c>
      <c r="B32" s="423">
        <v>2.79</v>
      </c>
      <c r="C32" s="426">
        <v>1.716</v>
      </c>
      <c r="D32" s="426">
        <v>0</v>
      </c>
      <c r="E32" s="785">
        <v>0</v>
      </c>
      <c r="F32" s="871"/>
      <c r="G32" s="867"/>
      <c r="H32" s="867"/>
      <c r="I32" s="867"/>
      <c r="J32" s="867"/>
      <c r="K32" s="867"/>
      <c r="L32" s="867"/>
      <c r="M32" s="867"/>
      <c r="N32" s="867"/>
      <c r="O32" s="867"/>
      <c r="P32" s="867"/>
      <c r="Q32" s="867"/>
      <c r="R32" s="867"/>
      <c r="S32" s="249"/>
      <c r="T32" s="249"/>
      <c r="U32" s="249"/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</row>
    <row r="33" spans="1:149" s="3" customFormat="1" ht="15.75">
      <c r="A33" s="404" t="s">
        <v>718</v>
      </c>
      <c r="B33" s="423">
        <v>0</v>
      </c>
      <c r="C33" s="426">
        <v>0</v>
      </c>
      <c r="D33" s="426">
        <v>3.8</v>
      </c>
      <c r="E33" s="785">
        <v>8.5714199999999998</v>
      </c>
      <c r="F33" s="261"/>
      <c r="G33" s="867"/>
      <c r="H33" s="867"/>
      <c r="I33" s="867"/>
      <c r="J33" s="867"/>
      <c r="K33" s="867"/>
      <c r="L33" s="867"/>
      <c r="M33" s="867"/>
      <c r="N33" s="867"/>
      <c r="O33" s="867"/>
      <c r="P33" s="867"/>
      <c r="Q33" s="867"/>
      <c r="R33" s="867"/>
      <c r="S33" s="249"/>
      <c r="T33" s="249"/>
      <c r="U33" s="249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</row>
    <row r="34" spans="1:149" s="3" customFormat="1" ht="16.5" thickBot="1">
      <c r="A34" s="789" t="s">
        <v>713</v>
      </c>
      <c r="B34" s="790">
        <v>90.171000000000006</v>
      </c>
      <c r="C34" s="791">
        <v>48.057000000000002</v>
      </c>
      <c r="D34" s="791">
        <v>73.540000000000006</v>
      </c>
      <c r="E34" s="792">
        <v>89.988720000000001</v>
      </c>
      <c r="F34" s="867"/>
      <c r="G34" s="867"/>
      <c r="H34" s="867"/>
      <c r="I34" s="867"/>
      <c r="J34" s="867"/>
      <c r="K34" s="867"/>
      <c r="L34" s="867"/>
      <c r="M34" s="867"/>
      <c r="N34" s="867"/>
      <c r="O34" s="867"/>
      <c r="P34" s="867"/>
      <c r="Q34" s="867"/>
      <c r="R34" s="867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</row>
    <row r="35" spans="1:149" s="3" customFormat="1" ht="16.5" thickBot="1">
      <c r="A35" s="802" t="s">
        <v>710</v>
      </c>
      <c r="B35" s="800"/>
      <c r="C35" s="800"/>
      <c r="D35" s="800"/>
      <c r="E35" s="801"/>
      <c r="F35" s="867"/>
      <c r="G35" s="867"/>
      <c r="H35" s="867"/>
      <c r="I35" s="867"/>
      <c r="J35" s="867"/>
      <c r="K35" s="867"/>
      <c r="L35" s="867"/>
      <c r="M35" s="867"/>
      <c r="N35" s="867"/>
      <c r="O35" s="867"/>
      <c r="P35" s="867"/>
      <c r="Q35" s="867"/>
      <c r="R35" s="867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</row>
    <row r="36" spans="1:149" s="3" customFormat="1" ht="15.75">
      <c r="A36" s="403" t="s">
        <v>95</v>
      </c>
      <c r="B36" s="422">
        <v>87.433600000000013</v>
      </c>
      <c r="C36" s="783">
        <v>110.247</v>
      </c>
      <c r="D36" s="425">
        <v>86.430999999999997</v>
      </c>
      <c r="E36" s="784">
        <v>116.491</v>
      </c>
      <c r="F36" s="867"/>
      <c r="G36" s="867"/>
      <c r="H36" s="867"/>
      <c r="I36" s="869"/>
      <c r="J36" s="870"/>
      <c r="K36" s="870"/>
      <c r="L36" s="870"/>
      <c r="M36" s="870"/>
      <c r="N36" s="867"/>
      <c r="O36" s="867"/>
      <c r="P36" s="867"/>
      <c r="Q36" s="867"/>
      <c r="R36" s="867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</row>
    <row r="37" spans="1:149" ht="15.75">
      <c r="A37" s="404" t="s">
        <v>300</v>
      </c>
      <c r="B37" s="423">
        <v>48.381999999999998</v>
      </c>
      <c r="C37" s="426">
        <v>69.349999999999994</v>
      </c>
      <c r="D37" s="426">
        <v>55.691000000000003</v>
      </c>
      <c r="E37" s="785">
        <v>58.793999999999997</v>
      </c>
      <c r="F37" s="867"/>
      <c r="G37" s="867"/>
      <c r="H37" s="867"/>
      <c r="I37" s="868"/>
      <c r="J37" s="872"/>
      <c r="K37" s="873"/>
      <c r="L37" s="872"/>
      <c r="M37" s="874"/>
      <c r="N37" s="867"/>
      <c r="O37" s="867"/>
      <c r="P37" s="867"/>
      <c r="Q37" s="867"/>
      <c r="R37" s="867"/>
    </row>
    <row r="38" spans="1:149" ht="15.75">
      <c r="A38" s="404" t="s">
        <v>301</v>
      </c>
      <c r="B38" s="423">
        <v>506.21300000000002</v>
      </c>
      <c r="C38" s="426">
        <v>649.06899999999996</v>
      </c>
      <c r="D38" s="426">
        <v>563.03599999999994</v>
      </c>
      <c r="E38" s="785">
        <v>822.47699999999998</v>
      </c>
      <c r="F38" s="867"/>
      <c r="G38" s="867"/>
      <c r="H38" s="867"/>
      <c r="I38" s="868"/>
      <c r="J38" s="872"/>
      <c r="K38" s="872"/>
      <c r="L38" s="872"/>
      <c r="M38" s="875"/>
      <c r="N38" s="867"/>
      <c r="O38" s="867"/>
      <c r="P38" s="867"/>
      <c r="Q38" s="867"/>
      <c r="R38" s="867"/>
    </row>
    <row r="39" spans="1:149" ht="15.75">
      <c r="A39" s="404" t="s">
        <v>96</v>
      </c>
      <c r="B39" s="423">
        <v>1451.2239999999999</v>
      </c>
      <c r="C39" s="426">
        <v>1152.9110000000001</v>
      </c>
      <c r="D39" s="426">
        <v>927.31700000000001</v>
      </c>
      <c r="E39" s="785">
        <v>1337.3150000000001</v>
      </c>
      <c r="F39" s="867"/>
      <c r="G39" s="867"/>
      <c r="H39" s="867"/>
      <c r="I39" s="868"/>
      <c r="J39" s="872"/>
      <c r="K39" s="872"/>
      <c r="L39" s="872"/>
      <c r="M39" s="875"/>
      <c r="N39" s="867"/>
      <c r="O39" s="867"/>
      <c r="P39" s="867"/>
      <c r="Q39" s="867"/>
      <c r="R39" s="867"/>
    </row>
    <row r="40" spans="1:149" ht="15.75">
      <c r="A40" s="404" t="s">
        <v>286</v>
      </c>
      <c r="B40" s="423">
        <v>0</v>
      </c>
      <c r="C40" s="426">
        <v>0</v>
      </c>
      <c r="D40" s="426">
        <v>0</v>
      </c>
      <c r="E40" s="785">
        <v>0</v>
      </c>
      <c r="F40" s="870"/>
      <c r="G40" s="870"/>
      <c r="H40" s="867"/>
      <c r="I40" s="868"/>
      <c r="J40" s="872"/>
      <c r="K40" s="872"/>
      <c r="L40" s="872"/>
      <c r="M40" s="875"/>
      <c r="N40" s="867"/>
      <c r="O40" s="867"/>
      <c r="P40" s="867"/>
      <c r="Q40" s="867"/>
      <c r="R40" s="867"/>
    </row>
    <row r="41" spans="1:149" ht="16.5" thickBot="1">
      <c r="A41" s="404" t="s">
        <v>34</v>
      </c>
      <c r="B41" s="797">
        <v>2093.2526000000003</v>
      </c>
      <c r="C41" s="798">
        <v>1981.577</v>
      </c>
      <c r="D41" s="798">
        <v>1632.4749999999999</v>
      </c>
      <c r="E41" s="799">
        <v>2335.0770000000002</v>
      </c>
      <c r="F41" s="873"/>
      <c r="G41" s="872"/>
      <c r="H41" s="867"/>
      <c r="I41" s="868"/>
      <c r="J41" s="872"/>
      <c r="K41" s="872"/>
      <c r="L41" s="872"/>
      <c r="M41" s="875"/>
      <c r="N41" s="867"/>
      <c r="O41" s="867"/>
      <c r="P41" s="867"/>
      <c r="Q41" s="867"/>
      <c r="R41" s="867"/>
    </row>
    <row r="42" spans="1:149" ht="16.5" thickBot="1">
      <c r="A42" s="802" t="s">
        <v>711</v>
      </c>
      <c r="B42" s="800"/>
      <c r="C42" s="800"/>
      <c r="D42" s="800"/>
      <c r="E42" s="801"/>
      <c r="F42" s="872"/>
      <c r="G42" s="872"/>
      <c r="H42" s="867"/>
      <c r="I42" s="868"/>
      <c r="J42" s="872"/>
      <c r="K42" s="872"/>
      <c r="L42" s="872"/>
      <c r="M42" s="875"/>
      <c r="N42" s="867"/>
      <c r="O42" s="867"/>
      <c r="P42" s="867"/>
      <c r="Q42" s="867"/>
      <c r="R42" s="867"/>
    </row>
    <row r="43" spans="1:149" ht="15.75">
      <c r="A43" s="403" t="s">
        <v>95</v>
      </c>
      <c r="B43" s="422">
        <v>0</v>
      </c>
      <c r="C43" s="783">
        <v>7.5183000000000014E-2</v>
      </c>
      <c r="D43" s="425">
        <v>0.19669999999999999</v>
      </c>
      <c r="E43" s="784">
        <v>0</v>
      </c>
      <c r="F43" s="872"/>
      <c r="G43" s="872"/>
      <c r="H43" s="867"/>
      <c r="I43" s="868"/>
      <c r="J43" s="872"/>
      <c r="K43" s="872"/>
      <c r="L43" s="872"/>
      <c r="M43" s="875"/>
      <c r="N43" s="867"/>
      <c r="O43" s="867"/>
      <c r="P43" s="867"/>
      <c r="Q43" s="867"/>
      <c r="R43" s="867"/>
    </row>
    <row r="44" spans="1:149" ht="15.75">
      <c r="A44" s="404" t="s">
        <v>300</v>
      </c>
      <c r="B44" s="423">
        <v>4.5829999999999996E-2</v>
      </c>
      <c r="C44" s="426">
        <v>2.1398E-2</v>
      </c>
      <c r="D44" s="426">
        <v>3.9829999999999997E-2</v>
      </c>
      <c r="E44" s="785">
        <v>0.22900000000000001</v>
      </c>
      <c r="F44" s="872"/>
      <c r="G44" s="872"/>
      <c r="H44" s="867"/>
      <c r="I44" s="867"/>
      <c r="J44" s="867"/>
      <c r="K44" s="867"/>
      <c r="L44" s="867"/>
      <c r="M44" s="867"/>
      <c r="N44" s="867"/>
      <c r="O44" s="867"/>
      <c r="P44" s="867"/>
      <c r="Q44" s="867"/>
      <c r="R44" s="867"/>
    </row>
    <row r="45" spans="1:149" ht="15.75">
      <c r="A45" s="404" t="s">
        <v>301</v>
      </c>
      <c r="B45" s="423">
        <v>0</v>
      </c>
      <c r="C45" s="426">
        <v>0</v>
      </c>
      <c r="D45" s="426">
        <v>0</v>
      </c>
      <c r="E45" s="785">
        <v>27.347000000000001</v>
      </c>
      <c r="F45" s="872"/>
      <c r="G45" s="872"/>
      <c r="H45" s="867"/>
      <c r="I45" s="867"/>
      <c r="J45" s="867"/>
      <c r="K45" s="867"/>
      <c r="L45" s="867"/>
      <c r="M45" s="867"/>
      <c r="N45" s="867"/>
      <c r="O45" s="867"/>
      <c r="P45" s="867"/>
      <c r="Q45" s="867"/>
      <c r="R45" s="867"/>
    </row>
    <row r="46" spans="1:149" ht="15.75">
      <c r="A46" s="404" t="s">
        <v>96</v>
      </c>
      <c r="B46" s="423">
        <v>0</v>
      </c>
      <c r="C46" s="426">
        <v>0</v>
      </c>
      <c r="D46" s="426">
        <v>0</v>
      </c>
      <c r="E46" s="785">
        <v>0</v>
      </c>
      <c r="F46" s="867"/>
      <c r="G46" s="867"/>
      <c r="H46" s="867"/>
      <c r="I46" s="867"/>
      <c r="J46" s="867"/>
      <c r="K46" s="867"/>
      <c r="L46" s="867"/>
      <c r="M46" s="867"/>
      <c r="N46" s="867"/>
      <c r="O46" s="867"/>
      <c r="P46" s="867"/>
      <c r="Q46" s="867"/>
      <c r="R46" s="867"/>
    </row>
    <row r="47" spans="1:149" ht="15.75">
      <c r="A47" s="404" t="s">
        <v>286</v>
      </c>
      <c r="B47" s="423">
        <v>0</v>
      </c>
      <c r="C47" s="426">
        <v>0</v>
      </c>
      <c r="D47" s="426">
        <v>0</v>
      </c>
      <c r="E47" s="785">
        <v>0</v>
      </c>
      <c r="F47" s="867"/>
      <c r="G47" s="867"/>
      <c r="H47" s="249"/>
      <c r="I47" s="249"/>
      <c r="J47" s="249"/>
      <c r="K47" s="249"/>
      <c r="L47" s="249"/>
    </row>
    <row r="48" spans="1:149" ht="16.5" thickBot="1">
      <c r="A48" s="404" t="s">
        <v>34</v>
      </c>
      <c r="B48" s="797">
        <v>4.5829999999999996E-2</v>
      </c>
      <c r="C48" s="798">
        <v>9.6581E-2</v>
      </c>
      <c r="D48" s="798">
        <v>0.23652999999999996</v>
      </c>
      <c r="E48" s="799">
        <v>27.576000000000001</v>
      </c>
      <c r="F48" s="867"/>
      <c r="G48" s="867"/>
      <c r="H48" s="249"/>
      <c r="I48" s="249"/>
      <c r="J48" s="249"/>
      <c r="K48" s="249"/>
      <c r="L48" s="249"/>
    </row>
    <row r="49" spans="1:47" ht="18.75" customHeight="1" thickBot="1">
      <c r="A49" s="802" t="s">
        <v>712</v>
      </c>
      <c r="B49" s="800"/>
      <c r="C49" s="800"/>
      <c r="D49" s="800"/>
      <c r="E49" s="801"/>
      <c r="F49" s="867"/>
      <c r="G49" s="867"/>
      <c r="H49" s="249"/>
      <c r="I49" s="249"/>
      <c r="J49" s="249"/>
      <c r="K49" s="249"/>
      <c r="L49" s="249"/>
    </row>
    <row r="50" spans="1:47" ht="15.75">
      <c r="A50" s="403" t="s">
        <v>95</v>
      </c>
      <c r="B50" s="422">
        <v>398.97399999999999</v>
      </c>
      <c r="C50" s="783">
        <v>457.19099999999997</v>
      </c>
      <c r="D50" s="425">
        <v>379.76600000000002</v>
      </c>
      <c r="E50" s="784">
        <v>434.279</v>
      </c>
      <c r="F50" s="867"/>
      <c r="G50" s="867"/>
      <c r="H50" s="249"/>
      <c r="I50" s="249"/>
      <c r="J50" s="249"/>
      <c r="K50" s="249"/>
      <c r="L50" s="249"/>
    </row>
    <row r="51" spans="1:47" ht="15.75">
      <c r="A51" s="404" t="s">
        <v>300</v>
      </c>
      <c r="B51" s="423">
        <v>19.265000000000001</v>
      </c>
      <c r="C51" s="426">
        <v>21.942</v>
      </c>
      <c r="D51" s="426">
        <v>19.704000000000001</v>
      </c>
      <c r="E51" s="785">
        <v>21.297000000000001</v>
      </c>
      <c r="F51" s="867"/>
      <c r="G51" s="867"/>
      <c r="H51" s="249"/>
      <c r="I51" s="249"/>
      <c r="J51" s="249"/>
      <c r="K51" s="249"/>
      <c r="L51" s="249"/>
    </row>
    <row r="52" spans="1:47" ht="15.75">
      <c r="A52" s="404" t="s">
        <v>301</v>
      </c>
      <c r="B52" s="423">
        <v>0.94499999999999995</v>
      </c>
      <c r="C52" s="426">
        <v>1.5429999999999999</v>
      </c>
      <c r="D52" s="426">
        <v>0</v>
      </c>
      <c r="E52" s="785">
        <v>0.95399999999999996</v>
      </c>
      <c r="F52" s="876"/>
      <c r="G52" s="867"/>
      <c r="H52" s="249"/>
      <c r="I52" s="249"/>
      <c r="J52" s="249"/>
      <c r="K52" s="249"/>
      <c r="L52" s="249"/>
    </row>
    <row r="53" spans="1:47" ht="15.75">
      <c r="A53" s="404" t="s">
        <v>96</v>
      </c>
      <c r="B53" s="423">
        <v>107.297</v>
      </c>
      <c r="C53" s="426">
        <v>119.20960000000001</v>
      </c>
      <c r="D53" s="426">
        <v>100.985</v>
      </c>
      <c r="E53" s="785">
        <v>117.66800000000001</v>
      </c>
      <c r="F53" s="877"/>
      <c r="G53" s="867"/>
      <c r="H53" s="249"/>
      <c r="I53" s="249"/>
      <c r="J53" s="249"/>
      <c r="K53" s="249"/>
      <c r="L53" s="249"/>
    </row>
    <row r="54" spans="1:47" ht="15.75">
      <c r="A54" s="404" t="s">
        <v>286</v>
      </c>
      <c r="B54" s="423">
        <v>0</v>
      </c>
      <c r="C54" s="426">
        <v>0</v>
      </c>
      <c r="D54" s="426">
        <v>0</v>
      </c>
      <c r="E54" s="785">
        <v>0</v>
      </c>
      <c r="F54" s="865"/>
      <c r="G54" s="249"/>
      <c r="H54" s="249"/>
      <c r="I54" s="249"/>
      <c r="J54" s="249"/>
      <c r="K54" s="249"/>
      <c r="L54" s="249"/>
    </row>
    <row r="55" spans="1:47" ht="16.5" thickBot="1">
      <c r="A55" s="404" t="s">
        <v>34</v>
      </c>
      <c r="B55" s="797">
        <v>526.48099999999999</v>
      </c>
      <c r="C55" s="798">
        <v>599.88559999999995</v>
      </c>
      <c r="D55" s="798">
        <v>500.45499999999998</v>
      </c>
      <c r="E55" s="799">
        <v>574.19799999999998</v>
      </c>
      <c r="F55" s="865"/>
      <c r="G55" s="249"/>
      <c r="H55" s="249"/>
      <c r="I55" s="249"/>
      <c r="J55" s="249"/>
      <c r="K55" s="249"/>
      <c r="L55" s="249"/>
    </row>
    <row r="56" spans="1:47" ht="16.5" thickBot="1">
      <c r="A56" s="802" t="s">
        <v>731</v>
      </c>
      <c r="B56" s="800"/>
      <c r="C56" s="800"/>
      <c r="D56" s="800"/>
      <c r="E56" s="801"/>
      <c r="F56" s="865"/>
      <c r="G56" s="249"/>
      <c r="H56" s="249"/>
      <c r="I56" s="249"/>
      <c r="J56" s="249"/>
      <c r="K56" s="249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6"/>
      <c r="AM56" s="336"/>
      <c r="AN56" s="336"/>
      <c r="AO56" s="336"/>
      <c r="AP56" s="336"/>
      <c r="AQ56" s="336"/>
      <c r="AR56" s="336"/>
      <c r="AS56" s="336"/>
      <c r="AT56" s="336"/>
      <c r="AU56" s="336"/>
    </row>
    <row r="57" spans="1:47" ht="15.75">
      <c r="A57" s="403" t="s">
        <v>719</v>
      </c>
      <c r="B57" s="422">
        <v>486.4076</v>
      </c>
      <c r="C57" s="783">
        <v>567.51318299999991</v>
      </c>
      <c r="D57" s="425">
        <v>466.39370000000002</v>
      </c>
      <c r="E57" s="784">
        <v>550.77</v>
      </c>
      <c r="F57" s="865"/>
      <c r="G57" s="249"/>
      <c r="H57" s="249"/>
      <c r="I57" s="249"/>
      <c r="J57" s="249"/>
      <c r="K57" s="249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  <c r="AA57" s="336"/>
      <c r="AB57" s="336"/>
      <c r="AC57" s="336"/>
      <c r="AD57" s="336"/>
      <c r="AE57" s="336"/>
      <c r="AF57" s="336"/>
      <c r="AG57" s="336"/>
      <c r="AH57" s="336"/>
      <c r="AI57" s="336"/>
      <c r="AJ57" s="336"/>
      <c r="AK57" s="336"/>
      <c r="AL57" s="336"/>
      <c r="AM57" s="336"/>
      <c r="AN57" s="336"/>
      <c r="AO57" s="336"/>
      <c r="AP57" s="336"/>
      <c r="AQ57" s="336"/>
      <c r="AR57" s="336"/>
      <c r="AS57" s="336"/>
      <c r="AT57" s="336"/>
      <c r="AU57" s="336"/>
    </row>
    <row r="58" spans="1:47" ht="15.75">
      <c r="A58" s="404" t="s">
        <v>875</v>
      </c>
      <c r="B58" s="423">
        <v>67.692830000000001</v>
      </c>
      <c r="C58" s="426">
        <v>91.313398000000007</v>
      </c>
      <c r="D58" s="426">
        <v>75.434830000000005</v>
      </c>
      <c r="E58" s="785">
        <v>80.319999999999993</v>
      </c>
      <c r="F58" s="865"/>
      <c r="G58" s="249"/>
      <c r="H58" s="249"/>
      <c r="I58" s="249"/>
      <c r="J58" s="249"/>
      <c r="K58" s="249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6"/>
      <c r="AA58" s="336"/>
      <c r="AB58" s="336"/>
      <c r="AC58" s="336"/>
      <c r="AD58" s="336"/>
      <c r="AE58" s="336"/>
      <c r="AF58" s="336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</row>
    <row r="59" spans="1:47" ht="15.75">
      <c r="A59" s="404" t="s">
        <v>720</v>
      </c>
      <c r="B59" s="423">
        <v>507.15800000000002</v>
      </c>
      <c r="C59" s="426">
        <v>650.61199999999997</v>
      </c>
      <c r="D59" s="426">
        <v>563.03599999999994</v>
      </c>
      <c r="E59" s="785">
        <v>850.77800000000002</v>
      </c>
      <c r="F59" s="865"/>
      <c r="G59" s="249"/>
      <c r="H59" s="249"/>
      <c r="I59" s="249"/>
      <c r="J59" s="249"/>
      <c r="K59" s="249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</row>
    <row r="60" spans="1:47" ht="15.75">
      <c r="A60" s="404" t="s">
        <v>721</v>
      </c>
      <c r="B60" s="423">
        <v>1558.521</v>
      </c>
      <c r="C60" s="426">
        <v>1272.1206000000002</v>
      </c>
      <c r="D60" s="426">
        <v>1028.3019999999999</v>
      </c>
      <c r="E60" s="785">
        <v>1454.9829999999999</v>
      </c>
      <c r="F60" s="865"/>
      <c r="G60" s="249"/>
      <c r="H60" s="249"/>
      <c r="I60" s="249"/>
      <c r="J60" s="249"/>
      <c r="K60" s="249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  <c r="AA60" s="336"/>
      <c r="AB60" s="336"/>
      <c r="AC60" s="336"/>
      <c r="AD60" s="336"/>
      <c r="AE60" s="336"/>
      <c r="AF60" s="336"/>
      <c r="AG60" s="336"/>
      <c r="AH60" s="336"/>
      <c r="AI60" s="336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</row>
    <row r="61" spans="1:47" ht="15.75">
      <c r="A61" s="404" t="s">
        <v>722</v>
      </c>
      <c r="B61" s="423">
        <v>0</v>
      </c>
      <c r="C61" s="426">
        <v>0</v>
      </c>
      <c r="D61" s="426">
        <v>0</v>
      </c>
      <c r="E61" s="785">
        <v>0</v>
      </c>
      <c r="F61" s="865"/>
      <c r="G61" s="249"/>
      <c r="H61" s="249"/>
      <c r="I61" s="249"/>
      <c r="J61" s="249"/>
      <c r="K61" s="249"/>
      <c r="L61" s="249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36"/>
      <c r="AD61" s="336"/>
      <c r="AE61" s="336"/>
      <c r="AF61" s="336"/>
      <c r="AG61" s="336"/>
      <c r="AH61" s="336"/>
      <c r="AI61" s="336"/>
      <c r="AJ61" s="336"/>
      <c r="AK61" s="336"/>
      <c r="AL61" s="336"/>
      <c r="AM61" s="336"/>
      <c r="AN61" s="336"/>
      <c r="AO61" s="336"/>
      <c r="AP61" s="336"/>
      <c r="AQ61" s="336"/>
      <c r="AR61" s="336"/>
      <c r="AS61" s="336"/>
      <c r="AT61" s="336"/>
      <c r="AU61" s="336"/>
    </row>
    <row r="62" spans="1:47" ht="16.5" thickBot="1">
      <c r="A62" s="789" t="s">
        <v>60</v>
      </c>
      <c r="B62" s="790">
        <v>2619.7794299999996</v>
      </c>
      <c r="C62" s="791">
        <v>2581.5591810000001</v>
      </c>
      <c r="D62" s="791">
        <v>2133.1665300000004</v>
      </c>
      <c r="E62" s="792">
        <v>2936.8510000000001</v>
      </c>
      <c r="F62" s="865"/>
      <c r="G62" s="249"/>
      <c r="H62" s="249"/>
      <c r="I62" s="249"/>
      <c r="J62" s="249"/>
      <c r="K62" s="249"/>
      <c r="L62" s="249"/>
      <c r="S62" s="336"/>
      <c r="T62" s="336"/>
      <c r="U62" s="336"/>
      <c r="V62" s="336"/>
      <c r="W62" s="336"/>
      <c r="X62" s="336"/>
      <c r="Y62" s="336"/>
      <c r="Z62" s="336"/>
      <c r="AA62" s="336"/>
      <c r="AB62" s="336"/>
      <c r="AC62" s="336"/>
      <c r="AD62" s="336"/>
      <c r="AE62" s="336"/>
      <c r="AF62" s="336"/>
      <c r="AG62" s="336"/>
      <c r="AH62" s="336"/>
      <c r="AI62" s="336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</row>
    <row r="63" spans="1:47" ht="16.5" thickBot="1">
      <c r="A63" s="535" t="s">
        <v>742</v>
      </c>
      <c r="B63" s="543" t="s">
        <v>15</v>
      </c>
      <c r="C63" s="543" t="s">
        <v>16</v>
      </c>
      <c r="D63" s="543" t="s">
        <v>17</v>
      </c>
      <c r="E63" s="544" t="s">
        <v>292</v>
      </c>
      <c r="F63" s="865"/>
      <c r="G63" s="249"/>
      <c r="H63" s="249"/>
      <c r="I63" s="249"/>
      <c r="J63" s="249"/>
      <c r="K63" s="249"/>
      <c r="L63" s="249"/>
      <c r="X63" s="336"/>
      <c r="Y63" s="336"/>
      <c r="Z63" s="336"/>
      <c r="AA63" s="336"/>
      <c r="AB63" s="336"/>
      <c r="AC63" s="336"/>
      <c r="AD63" s="336"/>
      <c r="AE63" s="336"/>
      <c r="AF63" s="336"/>
      <c r="AG63" s="336"/>
      <c r="AH63" s="336"/>
      <c r="AI63" s="336"/>
      <c r="AJ63" s="336"/>
      <c r="AK63" s="336"/>
      <c r="AL63" s="336"/>
      <c r="AM63" s="336"/>
      <c r="AN63" s="336"/>
      <c r="AO63" s="336"/>
      <c r="AP63" s="336"/>
      <c r="AQ63" s="336"/>
      <c r="AR63" s="336"/>
      <c r="AS63" s="336"/>
      <c r="AT63" s="336"/>
      <c r="AU63" s="336"/>
    </row>
    <row r="64" spans="1:47" ht="15.75">
      <c r="A64" s="403" t="s">
        <v>723</v>
      </c>
      <c r="B64" s="805">
        <v>1758.9253999999992</v>
      </c>
      <c r="C64" s="806">
        <v>1739.6101829999998</v>
      </c>
      <c r="D64" s="807">
        <v>2107.8170999999998</v>
      </c>
      <c r="E64" s="808">
        <v>2292.9636500000006</v>
      </c>
      <c r="F64" s="865"/>
      <c r="G64" s="249"/>
      <c r="H64" s="249"/>
      <c r="I64" s="249"/>
      <c r="J64" s="249"/>
      <c r="K64" s="249"/>
      <c r="L64" s="249"/>
      <c r="X64" s="336"/>
      <c r="Y64" s="336"/>
      <c r="Z64" s="336"/>
      <c r="AA64" s="336"/>
      <c r="AB64" s="336"/>
      <c r="AC64" s="336"/>
      <c r="AD64" s="336"/>
      <c r="AE64" s="336"/>
      <c r="AF64" s="336"/>
      <c r="AG64" s="336"/>
      <c r="AH64" s="336"/>
      <c r="AI64" s="336"/>
      <c r="AJ64" s="336"/>
      <c r="AK64" s="336"/>
      <c r="AL64" s="336"/>
      <c r="AM64" s="336"/>
      <c r="AN64" s="336"/>
      <c r="AO64" s="336"/>
      <c r="AP64" s="336"/>
      <c r="AQ64" s="336"/>
      <c r="AR64" s="336"/>
      <c r="AS64" s="336"/>
      <c r="AT64" s="336"/>
      <c r="AU64" s="336"/>
    </row>
    <row r="65" spans="1:229" ht="15.75">
      <c r="A65" s="404" t="s">
        <v>724</v>
      </c>
      <c r="B65" s="797">
        <v>155.98212999999998</v>
      </c>
      <c r="C65" s="798">
        <v>169.19699799999998</v>
      </c>
      <c r="D65" s="798">
        <v>142.42633000000001</v>
      </c>
      <c r="E65" s="799">
        <v>156.80934999999997</v>
      </c>
      <c r="F65" s="865"/>
      <c r="G65" s="249"/>
      <c r="H65" s="249"/>
      <c r="I65" s="249"/>
      <c r="J65" s="249"/>
      <c r="K65" s="249"/>
      <c r="L65" s="249"/>
      <c r="X65" s="336"/>
      <c r="Y65" s="336"/>
      <c r="Z65" s="336"/>
      <c r="AA65" s="336"/>
      <c r="AB65" s="336"/>
      <c r="AC65" s="336"/>
      <c r="AD65" s="336"/>
      <c r="AE65" s="336"/>
      <c r="AF65" s="336"/>
      <c r="AG65" s="336"/>
      <c r="AH65" s="336"/>
      <c r="AI65" s="336"/>
      <c r="AJ65" s="336"/>
      <c r="AK65" s="336"/>
      <c r="AL65" s="336"/>
      <c r="AM65" s="336"/>
      <c r="AN65" s="336"/>
      <c r="AO65" s="336"/>
      <c r="AP65" s="336"/>
      <c r="AQ65" s="336"/>
      <c r="AR65" s="336"/>
      <c r="AS65" s="336"/>
      <c r="AT65" s="336"/>
      <c r="AU65" s="336"/>
    </row>
    <row r="66" spans="1:229" ht="15.75">
      <c r="A66" s="404" t="s">
        <v>725</v>
      </c>
      <c r="B66" s="797">
        <v>955.19680000000005</v>
      </c>
      <c r="C66" s="798">
        <v>1101.7085</v>
      </c>
      <c r="D66" s="798">
        <v>1667.644</v>
      </c>
      <c r="E66" s="799">
        <v>1597.4456</v>
      </c>
      <c r="F66" s="865"/>
      <c r="G66" s="249"/>
      <c r="H66" s="249"/>
      <c r="I66" s="249"/>
      <c r="J66" s="249"/>
      <c r="K66" s="249"/>
      <c r="L66" s="249"/>
      <c r="X66" s="336"/>
      <c r="Y66" s="336"/>
      <c r="Z66" s="336"/>
      <c r="AA66" s="336"/>
      <c r="AB66" s="336"/>
      <c r="AC66" s="336"/>
      <c r="AD66" s="336"/>
      <c r="AE66" s="336"/>
      <c r="AF66" s="336"/>
      <c r="AG66" s="336"/>
      <c r="AH66" s="336"/>
      <c r="AI66" s="336"/>
      <c r="AJ66" s="336"/>
      <c r="AK66" s="336"/>
      <c r="AL66" s="336"/>
      <c r="AM66" s="336"/>
      <c r="AN66" s="336"/>
      <c r="AO66" s="336"/>
      <c r="AP66" s="336"/>
      <c r="AQ66" s="336"/>
      <c r="AR66" s="336"/>
      <c r="AS66" s="336"/>
      <c r="AT66" s="336"/>
      <c r="AU66" s="336"/>
    </row>
    <row r="67" spans="1:229" ht="15.75">
      <c r="A67" s="404" t="s">
        <v>726</v>
      </c>
      <c r="B67" s="797">
        <v>3839.1111000000001</v>
      </c>
      <c r="C67" s="798">
        <v>2696.9262000000003</v>
      </c>
      <c r="D67" s="798">
        <v>3256.5932000000003</v>
      </c>
      <c r="E67" s="799">
        <v>3833.7672000000002</v>
      </c>
      <c r="F67" s="865"/>
      <c r="G67" s="249"/>
      <c r="H67" s="249"/>
      <c r="I67" s="249"/>
      <c r="J67" s="249"/>
      <c r="K67" s="249"/>
      <c r="L67" s="249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  <c r="AM67" s="336"/>
      <c r="AN67" s="336"/>
      <c r="AO67" s="336"/>
      <c r="AP67" s="336"/>
      <c r="AQ67" s="336"/>
      <c r="AR67" s="336"/>
      <c r="AS67" s="336"/>
      <c r="AT67" s="336"/>
      <c r="AU67" s="336"/>
    </row>
    <row r="68" spans="1:229" ht="15.75">
      <c r="A68" s="404" t="s">
        <v>727</v>
      </c>
      <c r="B68" s="797">
        <v>0</v>
      </c>
      <c r="C68" s="798">
        <v>0</v>
      </c>
      <c r="D68" s="798">
        <v>99.20320000000001</v>
      </c>
      <c r="E68" s="799">
        <v>61.202419999999996</v>
      </c>
      <c r="F68" s="865"/>
      <c r="G68" s="249"/>
      <c r="H68" s="249"/>
      <c r="I68" s="249"/>
      <c r="J68" s="249"/>
      <c r="K68" s="249"/>
      <c r="L68" s="249"/>
      <c r="X68" s="336"/>
      <c r="Y68" s="336"/>
      <c r="Z68" s="336"/>
      <c r="AA68" s="336"/>
      <c r="AB68" s="336"/>
      <c r="AC68" s="336"/>
      <c r="AD68" s="336"/>
      <c r="AE68" s="336"/>
      <c r="AF68" s="336"/>
      <c r="AG68" s="336"/>
      <c r="AH68" s="336"/>
      <c r="AI68" s="336"/>
      <c r="AJ68" s="336"/>
      <c r="AK68" s="336"/>
      <c r="AL68" s="336"/>
      <c r="AM68" s="336"/>
      <c r="AN68" s="336"/>
      <c r="AO68" s="336"/>
      <c r="AP68" s="336"/>
      <c r="AQ68" s="336"/>
      <c r="AR68" s="336"/>
      <c r="AS68" s="336"/>
      <c r="AT68" s="336"/>
      <c r="AU68" s="336"/>
    </row>
    <row r="69" spans="1:229" ht="16.5" thickBot="1">
      <c r="A69" s="789" t="s">
        <v>709</v>
      </c>
      <c r="B69" s="790">
        <v>6709.2154299999993</v>
      </c>
      <c r="C69" s="791">
        <v>5707.4418809999997</v>
      </c>
      <c r="D69" s="791">
        <v>7273.6838299999999</v>
      </c>
      <c r="E69" s="792">
        <v>7942.1882200000009</v>
      </c>
      <c r="F69" s="865"/>
      <c r="G69" s="249"/>
      <c r="H69" s="249"/>
      <c r="I69" s="249"/>
      <c r="J69" s="249"/>
      <c r="K69" s="249"/>
      <c r="L69" s="249"/>
      <c r="X69" s="336"/>
      <c r="Y69" s="336"/>
      <c r="Z69" s="336"/>
      <c r="AA69" s="336"/>
      <c r="AB69" s="336"/>
      <c r="AC69" s="336"/>
      <c r="AD69" s="336"/>
      <c r="AE69" s="336"/>
      <c r="AF69" s="336"/>
      <c r="AG69" s="336"/>
      <c r="AH69" s="336"/>
      <c r="AI69" s="336"/>
      <c r="AJ69" s="336"/>
      <c r="AK69" s="336"/>
      <c r="AL69" s="336"/>
      <c r="AM69" s="336"/>
      <c r="AN69" s="336"/>
      <c r="AO69" s="336"/>
      <c r="AP69" s="336"/>
      <c r="AQ69" s="336"/>
      <c r="AR69" s="336"/>
      <c r="AS69" s="336"/>
      <c r="AT69" s="336"/>
      <c r="AU69" s="336"/>
    </row>
    <row r="70" spans="1:229" s="249" customFormat="1" ht="15.75">
      <c r="A70" s="863"/>
      <c r="B70" s="864"/>
      <c r="C70" s="865"/>
      <c r="D70" s="865"/>
      <c r="E70" s="865"/>
      <c r="F70" s="865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</row>
    <row r="71" spans="1:229" s="249" customFormat="1" ht="15.75">
      <c r="A71" s="863"/>
      <c r="B71" s="864"/>
      <c r="C71" s="865"/>
      <c r="D71" s="865"/>
      <c r="E71" s="865"/>
      <c r="F71" s="865"/>
      <c r="X71" s="336"/>
      <c r="Y71" s="336"/>
      <c r="Z71" s="336"/>
      <c r="AA71" s="336"/>
      <c r="AB71" s="336"/>
      <c r="AC71" s="336"/>
      <c r="AD71" s="336"/>
      <c r="AE71" s="336"/>
      <c r="AF71" s="336"/>
      <c r="AG71" s="336"/>
      <c r="AH71" s="336"/>
      <c r="AI71" s="336"/>
      <c r="AJ71" s="336"/>
      <c r="AK71" s="336"/>
      <c r="AL71" s="336"/>
      <c r="AM71" s="336"/>
      <c r="AN71" s="336"/>
      <c r="AO71" s="336"/>
      <c r="AP71" s="336"/>
      <c r="AQ71" s="336"/>
      <c r="AR71" s="336"/>
      <c r="AS71" s="336"/>
      <c r="AT71" s="336"/>
      <c r="AU71" s="336"/>
    </row>
    <row r="72" spans="1:229" s="249" customFormat="1" ht="15.75">
      <c r="A72" s="1053" t="s">
        <v>751</v>
      </c>
      <c r="B72" s="864"/>
      <c r="C72" s="865"/>
      <c r="D72" s="865"/>
      <c r="E72" s="865"/>
      <c r="F72" s="865"/>
      <c r="X72" s="336"/>
      <c r="Y72" s="336"/>
      <c r="Z72" s="336"/>
      <c r="AA72" s="336"/>
      <c r="AB72" s="336"/>
      <c r="AC72" s="336"/>
      <c r="AD72" s="336"/>
      <c r="AE72" s="336"/>
      <c r="AF72" s="336"/>
      <c r="AG72" s="336"/>
      <c r="AH72" s="336"/>
      <c r="AI72" s="336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</row>
    <row r="73" spans="1:229" s="249" customFormat="1" ht="16.5" thickBot="1">
      <c r="A73" s="863"/>
      <c r="B73" s="864"/>
      <c r="C73" s="865"/>
      <c r="D73" s="865"/>
      <c r="E73" s="865"/>
      <c r="F73" s="865"/>
      <c r="X73" s="336"/>
      <c r="Y73" s="336"/>
      <c r="Z73" s="336"/>
      <c r="AA73" s="336"/>
      <c r="AB73" s="336"/>
      <c r="AC73" s="336"/>
      <c r="AD73" s="336"/>
      <c r="AE73" s="336"/>
      <c r="AF73" s="336"/>
      <c r="AG73" s="336"/>
      <c r="AH73" s="336"/>
      <c r="AI73" s="336"/>
      <c r="AJ73" s="336"/>
      <c r="AK73" s="336"/>
      <c r="AL73" s="336"/>
      <c r="AM73" s="336"/>
      <c r="AN73" s="336"/>
      <c r="AO73" s="336"/>
      <c r="AP73" s="336"/>
      <c r="AQ73" s="336"/>
      <c r="AR73" s="336"/>
      <c r="AS73" s="336"/>
      <c r="AT73" s="336"/>
      <c r="AU73" s="336"/>
    </row>
    <row r="74" spans="1:229" ht="32.25" thickBot="1">
      <c r="A74" s="878" t="s">
        <v>707</v>
      </c>
      <c r="B74" s="881" t="s">
        <v>737</v>
      </c>
      <c r="C74" s="881" t="s">
        <v>738</v>
      </c>
      <c r="D74" s="881" t="s">
        <v>739</v>
      </c>
      <c r="E74" s="882" t="s">
        <v>740</v>
      </c>
      <c r="F74" s="865"/>
      <c r="G74" s="249"/>
      <c r="H74" s="249"/>
      <c r="I74" s="249"/>
      <c r="J74" s="249"/>
      <c r="K74" s="249"/>
      <c r="L74" s="249"/>
      <c r="X74" s="336"/>
      <c r="Y74" s="336"/>
      <c r="Z74" s="336"/>
      <c r="AA74" s="336"/>
      <c r="AB74" s="336"/>
      <c r="AC74" s="336"/>
      <c r="AD74" s="336"/>
      <c r="AE74" s="336"/>
      <c r="AF74" s="336"/>
      <c r="AG74" s="336"/>
      <c r="AH74" s="336"/>
      <c r="AI74" s="336"/>
      <c r="AJ74" s="336"/>
      <c r="AK74" s="336"/>
      <c r="AL74" s="336"/>
      <c r="AM74" s="336"/>
      <c r="AN74" s="336"/>
      <c r="AO74" s="336"/>
      <c r="AP74" s="336"/>
      <c r="AQ74" s="336"/>
      <c r="AR74" s="336"/>
      <c r="AS74" s="336"/>
      <c r="AT74" s="336"/>
      <c r="AU74" s="336"/>
    </row>
    <row r="75" spans="1:229" ht="15.75">
      <c r="A75" s="879" t="s">
        <v>99</v>
      </c>
      <c r="B75" s="422">
        <v>9595.9585000000006</v>
      </c>
      <c r="C75" s="783">
        <v>9473.7540000000008</v>
      </c>
      <c r="D75" s="425">
        <v>9452.9500000000007</v>
      </c>
      <c r="E75" s="784">
        <v>9192.1931000000004</v>
      </c>
      <c r="F75" s="865"/>
      <c r="G75" s="249"/>
      <c r="H75" s="249"/>
      <c r="I75" s="249"/>
      <c r="J75" s="249"/>
      <c r="K75" s="249"/>
      <c r="L75" s="249"/>
      <c r="X75" s="336"/>
      <c r="Y75" s="336"/>
      <c r="Z75" s="336"/>
      <c r="AA75" s="336"/>
      <c r="AB75" s="336"/>
      <c r="AC75" s="336"/>
      <c r="AD75" s="336"/>
      <c r="AE75" s="336"/>
      <c r="AF75" s="336"/>
      <c r="AG75" s="336"/>
      <c r="AH75" s="336"/>
      <c r="AI75" s="336"/>
      <c r="AJ75" s="336"/>
      <c r="AK75" s="336"/>
      <c r="AL75" s="336"/>
      <c r="AM75" s="336"/>
      <c r="AN75" s="336"/>
      <c r="AO75" s="336"/>
      <c r="AP75" s="336"/>
      <c r="AQ75" s="336"/>
      <c r="AR75" s="336"/>
      <c r="AS75" s="336"/>
      <c r="AT75" s="336"/>
      <c r="AU75" s="336"/>
    </row>
    <row r="76" spans="1:229" ht="15.75">
      <c r="A76" s="404" t="s">
        <v>867</v>
      </c>
      <c r="B76" s="423">
        <v>90.492000000000004</v>
      </c>
      <c r="C76" s="426">
        <v>90.962999999999994</v>
      </c>
      <c r="D76" s="426">
        <v>90.022000000000006</v>
      </c>
      <c r="E76" s="785">
        <v>84.414000000000001</v>
      </c>
      <c r="F76" s="865"/>
      <c r="G76" s="249"/>
      <c r="H76" s="249"/>
      <c r="I76" s="249"/>
      <c r="J76" s="249"/>
      <c r="K76" s="249"/>
      <c r="L76" s="249"/>
      <c r="X76" s="336"/>
      <c r="Y76" s="336"/>
      <c r="Z76" s="336"/>
      <c r="AA76" s="336"/>
      <c r="AB76" s="336"/>
      <c r="AC76" s="336"/>
      <c r="AD76" s="336"/>
      <c r="AE76" s="336"/>
      <c r="AF76" s="336"/>
      <c r="AG76" s="336"/>
      <c r="AH76" s="336"/>
      <c r="AI76" s="336"/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</row>
    <row r="77" spans="1:229" ht="15.75">
      <c r="A77" s="404" t="s">
        <v>100</v>
      </c>
      <c r="B77" s="423">
        <v>84.713999999999999</v>
      </c>
      <c r="C77" s="426">
        <v>84.713999999999999</v>
      </c>
      <c r="D77" s="426">
        <v>84.713999999999999</v>
      </c>
      <c r="E77" s="785">
        <v>90.022000000000006</v>
      </c>
      <c r="F77" s="865"/>
      <c r="G77" s="249"/>
      <c r="H77" s="249"/>
      <c r="I77" s="249"/>
      <c r="J77" s="249"/>
      <c r="K77" s="249"/>
      <c r="L77" s="249"/>
      <c r="X77" s="336"/>
      <c r="Y77" s="336"/>
      <c r="Z77" s="336"/>
      <c r="AA77" s="336"/>
      <c r="AB77" s="336"/>
      <c r="AC77" s="336"/>
      <c r="AD77" s="336"/>
      <c r="AE77" s="336"/>
      <c r="AF77" s="336"/>
      <c r="AG77" s="336"/>
      <c r="AH77" s="336"/>
      <c r="AI77" s="336"/>
      <c r="AJ77" s="336"/>
      <c r="AK77" s="336"/>
      <c r="AL77" s="336"/>
      <c r="AM77" s="336"/>
      <c r="AN77" s="336"/>
      <c r="AO77" s="336"/>
      <c r="AP77" s="336"/>
      <c r="AQ77" s="336"/>
      <c r="AR77" s="336"/>
      <c r="AS77" s="336"/>
      <c r="AT77" s="336"/>
      <c r="AU77" s="336"/>
    </row>
    <row r="78" spans="1:229" ht="15.75">
      <c r="A78" s="404" t="s">
        <v>101</v>
      </c>
      <c r="B78" s="423">
        <v>703.19799999999998</v>
      </c>
      <c r="C78" s="426">
        <v>673.04600000000005</v>
      </c>
      <c r="D78" s="426">
        <v>717.80700000000002</v>
      </c>
      <c r="E78" s="785">
        <v>719.74300000000005</v>
      </c>
      <c r="F78" s="865"/>
      <c r="G78" s="249"/>
      <c r="H78" s="249"/>
      <c r="I78" s="249"/>
      <c r="J78" s="249"/>
      <c r="K78" s="249"/>
      <c r="L78" s="249"/>
      <c r="X78" s="336"/>
      <c r="Y78" s="336"/>
      <c r="Z78" s="336"/>
      <c r="AA78" s="336"/>
      <c r="AB78" s="336"/>
      <c r="AC78" s="336"/>
      <c r="AD78" s="336"/>
      <c r="AE78" s="336"/>
      <c r="AF78" s="336"/>
      <c r="AG78" s="336"/>
      <c r="AH78" s="336"/>
      <c r="AI78" s="336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</row>
    <row r="79" spans="1:229" ht="15.75">
      <c r="A79" s="404" t="s">
        <v>102</v>
      </c>
      <c r="B79" s="423">
        <v>42.12</v>
      </c>
      <c r="C79" s="426">
        <v>42.12</v>
      </c>
      <c r="D79" s="426">
        <v>42.12</v>
      </c>
      <c r="E79" s="785">
        <v>82.98</v>
      </c>
      <c r="F79" s="336"/>
      <c r="G79" s="249"/>
      <c r="H79" s="249"/>
      <c r="I79" s="249"/>
      <c r="J79" s="249"/>
      <c r="K79" s="249"/>
      <c r="L79" s="249"/>
      <c r="X79" s="336"/>
      <c r="Y79" s="336"/>
      <c r="Z79" s="336"/>
      <c r="AA79" s="336"/>
      <c r="AB79" s="336"/>
      <c r="AC79" s="336"/>
      <c r="AD79" s="336"/>
      <c r="AE79" s="336"/>
      <c r="AF79" s="336"/>
      <c r="AG79" s="336"/>
      <c r="AH79" s="336"/>
      <c r="AI79" s="336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  <c r="AT79" s="336"/>
      <c r="AU79" s="336"/>
      <c r="ET79" s="249"/>
      <c r="EU79" s="249"/>
      <c r="EV79" s="249"/>
      <c r="EW79" s="249"/>
      <c r="EX79" s="249"/>
      <c r="EY79" s="249"/>
      <c r="EZ79" s="249"/>
      <c r="FA79" s="249"/>
      <c r="FB79" s="249"/>
      <c r="FC79" s="249"/>
      <c r="FD79" s="249"/>
      <c r="FE79" s="249"/>
      <c r="FF79" s="249"/>
      <c r="FG79" s="249"/>
      <c r="FH79" s="249"/>
      <c r="FI79" s="249"/>
      <c r="FJ79" s="249"/>
      <c r="FK79" s="249"/>
      <c r="FL79" s="249"/>
      <c r="FM79" s="249"/>
      <c r="FN79" s="249"/>
      <c r="FO79" s="249"/>
      <c r="FP79" s="249"/>
      <c r="FQ79" s="249"/>
      <c r="FR79" s="249"/>
      <c r="FS79" s="249"/>
      <c r="FT79" s="249"/>
      <c r="FU79" s="249"/>
      <c r="FV79" s="249"/>
      <c r="FW79" s="249"/>
      <c r="FX79" s="249"/>
      <c r="FY79" s="249"/>
      <c r="FZ79" s="249"/>
      <c r="GA79" s="249"/>
      <c r="GB79" s="249"/>
      <c r="GC79" s="249"/>
      <c r="GD79" s="249"/>
      <c r="GE79" s="249"/>
      <c r="GF79" s="249"/>
      <c r="GG79" s="249"/>
      <c r="GH79" s="249"/>
      <c r="GI79" s="249"/>
      <c r="GJ79" s="249"/>
      <c r="GK79" s="249"/>
      <c r="GL79" s="249"/>
      <c r="GM79" s="249"/>
      <c r="GN79" s="249"/>
      <c r="GO79" s="249"/>
      <c r="GP79" s="249"/>
      <c r="GQ79" s="249"/>
      <c r="GR79" s="249"/>
      <c r="GS79" s="249"/>
      <c r="GT79" s="249"/>
      <c r="GU79" s="249"/>
      <c r="GV79" s="249"/>
      <c r="GW79" s="249"/>
      <c r="GX79" s="249"/>
      <c r="GY79" s="249"/>
      <c r="GZ79" s="249"/>
      <c r="HA79" s="249"/>
      <c r="HB79" s="249"/>
      <c r="HC79" s="249"/>
      <c r="HD79" s="249"/>
      <c r="HE79" s="249"/>
      <c r="HF79" s="249"/>
      <c r="HG79" s="249"/>
      <c r="HH79" s="249"/>
      <c r="HI79" s="249"/>
      <c r="HJ79" s="249"/>
      <c r="HK79" s="249"/>
      <c r="HL79" s="249"/>
      <c r="HM79" s="249"/>
      <c r="HN79" s="249"/>
      <c r="HO79" s="249"/>
      <c r="HP79" s="249"/>
      <c r="HQ79" s="249"/>
      <c r="HR79" s="249"/>
      <c r="HS79" s="249"/>
      <c r="HT79" s="249"/>
      <c r="HU79" s="249"/>
    </row>
    <row r="80" spans="1:229" ht="15.75">
      <c r="A80" s="404" t="s">
        <v>103</v>
      </c>
      <c r="B80" s="423">
        <v>369.11490000000003</v>
      </c>
      <c r="C80" s="426">
        <v>399.56299999999999</v>
      </c>
      <c r="D80" s="426">
        <v>396.48250000000002</v>
      </c>
      <c r="E80" s="785">
        <v>382.83100000000002</v>
      </c>
      <c r="F80" s="249"/>
      <c r="G80" s="249"/>
      <c r="H80" s="249"/>
      <c r="I80" s="249"/>
      <c r="J80" s="249"/>
      <c r="K80" s="249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/>
      <c r="AH80" s="336"/>
      <c r="AI80" s="336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  <c r="AU80" s="336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</row>
    <row r="81" spans="1:229" s="161" customFormat="1" ht="16.5" thickBot="1">
      <c r="A81" s="380" t="s">
        <v>34</v>
      </c>
      <c r="B81" s="786">
        <v>10885.597400000001</v>
      </c>
      <c r="C81" s="787">
        <v>10764.16</v>
      </c>
      <c r="D81" s="787">
        <v>10784.095499999999</v>
      </c>
      <c r="E81" s="788">
        <v>10552.1831</v>
      </c>
      <c r="F81" s="271"/>
      <c r="G81" s="271"/>
      <c r="H81" s="271"/>
      <c r="I81" s="271"/>
      <c r="J81" s="249"/>
      <c r="K81" s="249"/>
      <c r="L81" s="336"/>
      <c r="M81" s="336"/>
      <c r="N81" s="809"/>
      <c r="O81" s="809"/>
      <c r="P81" s="809"/>
      <c r="Q81" s="809"/>
      <c r="R81" s="809"/>
      <c r="S81" s="809"/>
      <c r="T81" s="809"/>
      <c r="U81" s="809"/>
      <c r="V81" s="809"/>
      <c r="W81" s="809"/>
      <c r="X81" s="809"/>
      <c r="Y81" s="809"/>
      <c r="Z81" s="809"/>
      <c r="AA81" s="809"/>
      <c r="AB81" s="809"/>
      <c r="AC81" s="809"/>
      <c r="AD81" s="809"/>
      <c r="AE81" s="809"/>
      <c r="AF81" s="809"/>
      <c r="AG81" s="809"/>
      <c r="AH81" s="809"/>
      <c r="AI81" s="809"/>
      <c r="AJ81" s="809"/>
      <c r="AK81" s="809"/>
      <c r="AL81" s="809"/>
      <c r="AM81" s="809"/>
      <c r="AN81" s="809"/>
      <c r="AO81" s="809"/>
      <c r="AP81" s="809"/>
      <c r="AQ81" s="809"/>
      <c r="AR81" s="809"/>
      <c r="AS81" s="809"/>
      <c r="AT81" s="809"/>
      <c r="AU81" s="809"/>
      <c r="AV81" s="271"/>
      <c r="AW81" s="271"/>
      <c r="AX81" s="271"/>
      <c r="AY81" s="271"/>
      <c r="AZ81" s="271"/>
      <c r="BA81" s="271"/>
      <c r="BB81" s="271"/>
      <c r="BC81" s="271"/>
      <c r="BD81" s="271"/>
      <c r="BE81" s="271"/>
      <c r="BF81" s="271"/>
      <c r="BG81" s="271"/>
      <c r="BH81" s="271"/>
      <c r="BI81" s="271"/>
      <c r="BJ81" s="271"/>
      <c r="BK81" s="271"/>
      <c r="BL81" s="271"/>
      <c r="BM81" s="271"/>
      <c r="BN81" s="271"/>
      <c r="BO81" s="271"/>
      <c r="BP81" s="271"/>
      <c r="BQ81" s="271"/>
      <c r="BR81" s="271"/>
      <c r="BS81" s="271"/>
      <c r="BT81" s="271"/>
      <c r="BU81" s="271"/>
      <c r="BV81" s="271"/>
      <c r="BW81" s="271"/>
      <c r="BX81" s="271"/>
      <c r="BY81" s="271"/>
      <c r="BZ81" s="271"/>
      <c r="CA81" s="271"/>
      <c r="CB81" s="271"/>
      <c r="CC81" s="271"/>
      <c r="CD81" s="271"/>
      <c r="CE81" s="271"/>
      <c r="CF81" s="271"/>
      <c r="CG81" s="271"/>
      <c r="CH81" s="271"/>
      <c r="CI81" s="271"/>
      <c r="CJ81" s="271"/>
      <c r="CK81" s="271"/>
      <c r="CL81" s="271"/>
      <c r="CM81" s="271"/>
      <c r="CN81" s="271"/>
      <c r="CO81" s="271"/>
      <c r="CP81" s="271"/>
      <c r="CQ81" s="271"/>
      <c r="CR81" s="271"/>
      <c r="CS81" s="271"/>
      <c r="CT81" s="271"/>
      <c r="CU81" s="271"/>
      <c r="CV81" s="271"/>
      <c r="CW81" s="271"/>
      <c r="CX81" s="271"/>
      <c r="CY81" s="271"/>
      <c r="CZ81" s="271"/>
      <c r="DA81" s="271"/>
      <c r="DB81" s="271"/>
      <c r="DC81" s="271"/>
      <c r="DD81" s="271"/>
      <c r="DE81" s="271"/>
      <c r="DF81" s="271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271"/>
      <c r="FJ81" s="271"/>
      <c r="FK81" s="271"/>
      <c r="FL81" s="271"/>
      <c r="FM81" s="271"/>
      <c r="FN81" s="271"/>
      <c r="FO81" s="271"/>
      <c r="FP81" s="271"/>
      <c r="FQ81" s="271"/>
      <c r="FR81" s="271"/>
      <c r="FS81" s="271"/>
      <c r="FT81" s="271"/>
      <c r="FU81" s="271"/>
      <c r="FV81" s="271"/>
      <c r="FW81" s="271"/>
      <c r="FX81" s="271"/>
      <c r="FY81" s="271"/>
      <c r="FZ81" s="271"/>
      <c r="GA81" s="271"/>
      <c r="GB81" s="271"/>
      <c r="GC81" s="271"/>
      <c r="GD81" s="271"/>
      <c r="GE81" s="271"/>
      <c r="GF81" s="271"/>
      <c r="GG81" s="271"/>
      <c r="GH81" s="271"/>
      <c r="GI81" s="271"/>
      <c r="GJ81" s="271"/>
      <c r="GK81" s="271"/>
      <c r="GL81" s="271"/>
      <c r="GM81" s="271"/>
      <c r="GN81" s="271"/>
      <c r="GO81" s="271"/>
      <c r="GP81" s="271"/>
      <c r="GQ81" s="271"/>
      <c r="GR81" s="271"/>
      <c r="GS81" s="271"/>
      <c r="GT81" s="271"/>
      <c r="GU81" s="271"/>
      <c r="GV81" s="271"/>
      <c r="GW81" s="271"/>
      <c r="GX81" s="271"/>
      <c r="GY81" s="271"/>
      <c r="GZ81" s="271"/>
      <c r="HA81" s="271"/>
      <c r="HB81" s="271"/>
      <c r="HC81" s="271"/>
      <c r="HD81" s="271"/>
      <c r="HE81" s="271"/>
      <c r="HF81" s="271"/>
      <c r="HG81" s="271"/>
      <c r="HH81" s="271"/>
      <c r="HI81" s="271"/>
      <c r="HJ81" s="271"/>
      <c r="HK81" s="271"/>
      <c r="HL81" s="271"/>
      <c r="HM81" s="271"/>
      <c r="HN81" s="271"/>
      <c r="HO81" s="271"/>
      <c r="HP81" s="271"/>
      <c r="HQ81" s="271"/>
      <c r="HR81" s="271"/>
      <c r="HS81" s="271"/>
      <c r="HT81" s="271"/>
      <c r="HU81" s="271"/>
    </row>
    <row r="82" spans="1:229" s="271" customFormat="1">
      <c r="J82" s="249"/>
      <c r="K82" s="249"/>
      <c r="L82" s="336"/>
      <c r="M82" s="336"/>
      <c r="N82" s="809"/>
      <c r="O82" s="809"/>
      <c r="P82" s="809"/>
      <c r="Q82" s="809"/>
      <c r="R82" s="809"/>
      <c r="S82" s="809"/>
      <c r="T82" s="809"/>
      <c r="U82" s="336"/>
      <c r="V82" s="336"/>
      <c r="W82" s="336"/>
      <c r="X82" s="336"/>
      <c r="Y82" s="809"/>
      <c r="Z82" s="809"/>
      <c r="AA82" s="809"/>
      <c r="AB82" s="809"/>
      <c r="AC82" s="809"/>
      <c r="AD82" s="809"/>
      <c r="AE82" s="809"/>
      <c r="AF82" s="809"/>
      <c r="AG82" s="809"/>
      <c r="AH82" s="809"/>
      <c r="AI82" s="809"/>
      <c r="AJ82" s="809"/>
      <c r="AK82" s="809"/>
      <c r="AL82" s="809"/>
      <c r="AM82" s="809"/>
      <c r="AN82" s="809"/>
      <c r="AO82" s="809"/>
      <c r="AP82" s="809"/>
      <c r="AQ82" s="809"/>
      <c r="AR82" s="809"/>
      <c r="AS82" s="809"/>
      <c r="AT82" s="809"/>
      <c r="AU82" s="809"/>
    </row>
    <row r="83" spans="1:229" s="1053" customFormat="1" ht="15.75">
      <c r="A83" s="1053" t="s">
        <v>810</v>
      </c>
    </row>
    <row r="84" spans="1:229" ht="15.75" thickBot="1">
      <c r="A84" s="245"/>
      <c r="B84" s="245"/>
      <c r="C84" s="245"/>
      <c r="D84" s="245"/>
      <c r="E84" s="245"/>
      <c r="F84" s="245"/>
      <c r="G84" s="249"/>
      <c r="H84" s="249"/>
      <c r="I84" s="249"/>
      <c r="J84" s="249"/>
      <c r="K84" s="249"/>
      <c r="L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</row>
    <row r="85" spans="1:229" ht="16.5" thickBot="1">
      <c r="A85" s="238" t="s">
        <v>13</v>
      </c>
      <c r="B85" s="1136" t="s">
        <v>26</v>
      </c>
      <c r="C85" s="1136" t="s">
        <v>27</v>
      </c>
      <c r="D85" s="1136" t="s">
        <v>236</v>
      </c>
      <c r="E85" s="1136" t="s">
        <v>293</v>
      </c>
      <c r="F85" s="1163"/>
      <c r="G85" s="249"/>
      <c r="H85" s="249"/>
      <c r="I85" s="249"/>
      <c r="J85" s="249"/>
      <c r="K85" s="249"/>
      <c r="L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</row>
    <row r="86" spans="1:229" ht="15.75">
      <c r="A86" s="529" t="s">
        <v>514</v>
      </c>
      <c r="B86" s="1058">
        <v>211.5</v>
      </c>
      <c r="C86" s="1058">
        <v>244.36</v>
      </c>
      <c r="D86" s="1058">
        <v>139.69999999999999</v>
      </c>
      <c r="E86" s="1058">
        <v>230.62</v>
      </c>
      <c r="F86" s="1164"/>
      <c r="G86" s="249"/>
      <c r="H86" s="249"/>
      <c r="I86" s="249"/>
      <c r="J86" s="249"/>
      <c r="K86" s="249"/>
      <c r="L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</row>
    <row r="87" spans="1:229" ht="16.5" thickBot="1">
      <c r="A87" s="530" t="s">
        <v>515</v>
      </c>
      <c r="B87" s="1060">
        <v>113.98</v>
      </c>
      <c r="C87" s="1060">
        <v>214.13</v>
      </c>
      <c r="D87" s="1060">
        <v>60.95</v>
      </c>
      <c r="E87" s="1060">
        <v>125.6</v>
      </c>
      <c r="F87" s="1164"/>
      <c r="G87" s="249"/>
      <c r="H87" s="249"/>
      <c r="I87" s="249"/>
      <c r="J87" s="249"/>
      <c r="K87" s="249"/>
      <c r="L87" s="249"/>
      <c r="ET87" s="249"/>
      <c r="EU87" s="249"/>
      <c r="EV87" s="249"/>
      <c r="EW87" s="249"/>
      <c r="EX87" s="249"/>
      <c r="EY87" s="249"/>
      <c r="EZ87" s="249"/>
      <c r="FA87" s="249"/>
      <c r="FB87" s="249"/>
      <c r="FC87" s="249"/>
      <c r="FD87" s="249"/>
      <c r="FE87" s="249"/>
      <c r="FF87" s="249"/>
      <c r="FG87" s="249"/>
      <c r="FH87" s="249"/>
      <c r="FI87" s="249"/>
      <c r="FJ87" s="249"/>
      <c r="FK87" s="249"/>
      <c r="FL87" s="249"/>
      <c r="FM87" s="249"/>
      <c r="FN87" s="249"/>
      <c r="FO87" s="249"/>
      <c r="FP87" s="249"/>
      <c r="FQ87" s="249"/>
      <c r="FR87" s="249"/>
      <c r="FS87" s="249"/>
      <c r="FT87" s="249"/>
      <c r="FU87" s="249"/>
      <c r="FV87" s="249"/>
      <c r="FW87" s="249"/>
      <c r="FX87" s="249"/>
      <c r="FY87" s="249"/>
      <c r="FZ87" s="249"/>
      <c r="GA87" s="249"/>
      <c r="GB87" s="249"/>
      <c r="GC87" s="249"/>
      <c r="GD87" s="249"/>
      <c r="GE87" s="249"/>
      <c r="GF87" s="249"/>
      <c r="GG87" s="249"/>
      <c r="GH87" s="249"/>
      <c r="GI87" s="249"/>
      <c r="GJ87" s="249"/>
      <c r="GK87" s="249"/>
      <c r="GL87" s="249"/>
      <c r="GM87" s="249"/>
      <c r="GN87" s="249"/>
      <c r="GO87" s="249"/>
      <c r="GP87" s="249"/>
      <c r="GQ87" s="249"/>
      <c r="GR87" s="249"/>
      <c r="GS87" s="249"/>
      <c r="GT87" s="249"/>
      <c r="GU87" s="249"/>
      <c r="GV87" s="249"/>
      <c r="GW87" s="249"/>
      <c r="GX87" s="249"/>
      <c r="GY87" s="249"/>
      <c r="GZ87" s="249"/>
      <c r="HA87" s="249"/>
      <c r="HB87" s="249"/>
      <c r="HC87" s="249"/>
      <c r="HD87" s="249"/>
      <c r="HE87" s="249"/>
      <c r="HF87" s="249"/>
      <c r="HG87" s="249"/>
      <c r="HH87" s="249"/>
      <c r="HI87" s="249"/>
      <c r="HJ87" s="249"/>
      <c r="HK87" s="249"/>
      <c r="HL87" s="249"/>
      <c r="HM87" s="249"/>
      <c r="HN87" s="249"/>
      <c r="HO87" s="249"/>
      <c r="HP87" s="249"/>
      <c r="HQ87" s="249"/>
      <c r="HR87" s="249"/>
      <c r="HS87" s="249"/>
      <c r="HT87" s="249"/>
      <c r="HU87" s="249"/>
    </row>
    <row r="88" spans="1:229" s="249" customFormat="1">
      <c r="A88" s="245"/>
      <c r="B88" s="245"/>
      <c r="C88" s="245"/>
      <c r="D88" s="245"/>
      <c r="E88" s="245"/>
      <c r="F88" s="245"/>
    </row>
    <row r="89" spans="1:229" s="249" customFormat="1" ht="15.75">
      <c r="A89" s="1053" t="s">
        <v>772</v>
      </c>
      <c r="B89" s="245"/>
      <c r="C89" s="245"/>
      <c r="D89" s="245"/>
      <c r="E89" s="245"/>
      <c r="F89" s="245"/>
    </row>
    <row r="90" spans="1:229" s="249" customFormat="1" ht="15.75" thickBot="1">
      <c r="A90" s="245"/>
      <c r="B90" s="245"/>
      <c r="C90" s="245"/>
      <c r="D90" s="245"/>
      <c r="E90" s="245"/>
      <c r="F90" s="245"/>
    </row>
    <row r="91" spans="1:229" ht="16.5" thickBot="1">
      <c r="A91" s="238" t="s">
        <v>13</v>
      </c>
      <c r="B91" s="1136" t="s">
        <v>26</v>
      </c>
      <c r="C91" s="1136" t="s">
        <v>27</v>
      </c>
      <c r="D91" s="1136" t="s">
        <v>236</v>
      </c>
      <c r="E91" s="412" t="s">
        <v>293</v>
      </c>
      <c r="F91" s="245"/>
      <c r="G91" s="249"/>
      <c r="H91" s="249"/>
      <c r="I91" s="249"/>
      <c r="J91" s="249"/>
      <c r="K91" s="249"/>
      <c r="L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</row>
    <row r="92" spans="1:229" ht="15.75">
      <c r="A92" s="529" t="s">
        <v>514</v>
      </c>
      <c r="B92" s="1058">
        <v>1127</v>
      </c>
      <c r="C92" s="1058">
        <v>586</v>
      </c>
      <c r="D92" s="1058">
        <v>909</v>
      </c>
      <c r="E92" s="1059">
        <v>1284</v>
      </c>
      <c r="F92" s="245"/>
      <c r="G92" s="249"/>
      <c r="H92" s="249"/>
      <c r="I92" s="249"/>
      <c r="J92" s="249"/>
      <c r="K92" s="249"/>
      <c r="L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</row>
    <row r="93" spans="1:229" ht="16.5" thickBot="1">
      <c r="A93" s="530" t="s">
        <v>515</v>
      </c>
      <c r="B93" s="1060">
        <v>1408</v>
      </c>
      <c r="C93" s="1060">
        <v>1615</v>
      </c>
      <c r="D93" s="1060">
        <v>1481</v>
      </c>
      <c r="E93" s="1061">
        <v>1787</v>
      </c>
      <c r="F93" s="245"/>
      <c r="G93" s="249"/>
      <c r="H93" s="249"/>
      <c r="I93" s="249"/>
      <c r="J93" s="249"/>
      <c r="K93" s="249"/>
      <c r="L93" s="249"/>
      <c r="ET93" s="249"/>
      <c r="EU93" s="249"/>
      <c r="EV93" s="249"/>
      <c r="EW93" s="249"/>
      <c r="EX93" s="249"/>
      <c r="EY93" s="249"/>
      <c r="EZ93" s="249"/>
      <c r="FA93" s="249"/>
      <c r="FB93" s="249"/>
      <c r="FC93" s="249"/>
      <c r="FD93" s="249"/>
      <c r="FE93" s="249"/>
      <c r="FF93" s="249"/>
      <c r="FG93" s="249"/>
      <c r="FH93" s="249"/>
      <c r="FI93" s="249"/>
      <c r="FJ93" s="249"/>
      <c r="FK93" s="249"/>
      <c r="FL93" s="249"/>
      <c r="FM93" s="249"/>
      <c r="FN93" s="249"/>
      <c r="FO93" s="249"/>
      <c r="FP93" s="249"/>
      <c r="FQ93" s="249"/>
      <c r="FR93" s="249"/>
      <c r="FS93" s="249"/>
      <c r="FT93" s="249"/>
      <c r="FU93" s="249"/>
      <c r="FV93" s="249"/>
      <c r="FW93" s="249"/>
      <c r="FX93" s="249"/>
      <c r="FY93" s="249"/>
      <c r="FZ93" s="249"/>
      <c r="GA93" s="249"/>
      <c r="GB93" s="249"/>
      <c r="GC93" s="249"/>
      <c r="GD93" s="249"/>
      <c r="GE93" s="249"/>
      <c r="GF93" s="249"/>
      <c r="GG93" s="249"/>
      <c r="GH93" s="249"/>
      <c r="GI93" s="249"/>
      <c r="GJ93" s="249"/>
      <c r="GK93" s="249"/>
      <c r="GL93" s="249"/>
      <c r="GM93" s="249"/>
      <c r="GN93" s="249"/>
      <c r="GO93" s="249"/>
      <c r="GP93" s="249"/>
      <c r="GQ93" s="249"/>
      <c r="GR93" s="249"/>
      <c r="GS93" s="249"/>
      <c r="GT93" s="249"/>
      <c r="GU93" s="249"/>
      <c r="GV93" s="249"/>
      <c r="GW93" s="249"/>
      <c r="GX93" s="249"/>
      <c r="GY93" s="249"/>
      <c r="GZ93" s="249"/>
      <c r="HA93" s="249"/>
      <c r="HB93" s="249"/>
      <c r="HC93" s="249"/>
      <c r="HD93" s="249"/>
      <c r="HE93" s="249"/>
      <c r="HF93" s="249"/>
      <c r="HG93" s="249"/>
      <c r="HH93" s="249"/>
      <c r="HI93" s="249"/>
      <c r="HJ93" s="249"/>
      <c r="HK93" s="249"/>
      <c r="HL93" s="249"/>
      <c r="HM93" s="249"/>
      <c r="HN93" s="249"/>
      <c r="HO93" s="249"/>
      <c r="HP93" s="249"/>
      <c r="HQ93" s="249"/>
      <c r="HR93" s="249"/>
      <c r="HS93" s="249"/>
      <c r="HT93" s="249"/>
      <c r="HU93" s="249"/>
    </row>
    <row r="94" spans="1:229" s="271" customFormat="1">
      <c r="A94" s="249"/>
      <c r="B94" s="249"/>
      <c r="C94" s="249"/>
      <c r="D94" s="249"/>
      <c r="E94" s="336"/>
      <c r="F94" s="336"/>
      <c r="G94" s="336"/>
      <c r="H94" s="336"/>
      <c r="I94" s="336"/>
      <c r="J94" s="336"/>
      <c r="K94" s="336"/>
      <c r="L94" s="336"/>
      <c r="M94" s="336"/>
      <c r="N94" s="809"/>
      <c r="O94" s="809"/>
      <c r="P94" s="809"/>
      <c r="Q94" s="809"/>
      <c r="R94" s="809"/>
      <c r="S94" s="809"/>
      <c r="T94" s="809"/>
      <c r="U94" s="336"/>
      <c r="V94" s="336"/>
      <c r="W94" s="336"/>
      <c r="X94" s="336"/>
      <c r="Y94" s="809"/>
      <c r="Z94" s="809"/>
      <c r="AA94" s="809"/>
      <c r="AB94" s="809"/>
      <c r="AC94" s="809"/>
      <c r="AD94" s="809"/>
      <c r="AE94" s="809"/>
      <c r="AF94" s="809"/>
      <c r="AG94" s="809"/>
      <c r="AH94" s="809"/>
      <c r="AI94" s="809"/>
      <c r="AJ94" s="809"/>
      <c r="AK94" s="809"/>
      <c r="AL94" s="809"/>
      <c r="AM94" s="809"/>
      <c r="AN94" s="809"/>
      <c r="AO94" s="809"/>
      <c r="AP94" s="809"/>
      <c r="AQ94" s="809"/>
      <c r="AR94" s="809"/>
      <c r="AS94" s="809"/>
      <c r="AT94" s="809"/>
      <c r="AU94" s="809"/>
    </row>
    <row r="95" spans="1:229" s="271" customFormat="1" ht="15.75">
      <c r="A95" s="1053" t="s">
        <v>753</v>
      </c>
      <c r="B95" s="245"/>
      <c r="C95" s="245"/>
      <c r="D95" s="245"/>
      <c r="E95" s="245"/>
      <c r="F95" s="245"/>
      <c r="G95" s="249"/>
      <c r="H95" s="249"/>
      <c r="I95" s="249"/>
      <c r="J95" s="249"/>
      <c r="K95" s="249"/>
      <c r="L95" s="336"/>
      <c r="M95" s="336"/>
      <c r="N95" s="809"/>
      <c r="O95" s="809"/>
      <c r="P95" s="809"/>
      <c r="Q95" s="809"/>
      <c r="R95" s="809"/>
      <c r="S95" s="809"/>
      <c r="T95" s="809"/>
      <c r="U95" s="336"/>
      <c r="V95" s="336"/>
      <c r="W95" s="336"/>
      <c r="X95" s="336"/>
      <c r="Y95" s="809"/>
      <c r="Z95" s="809"/>
      <c r="AA95" s="809"/>
      <c r="AB95" s="809"/>
      <c r="AC95" s="809"/>
      <c r="AD95" s="809"/>
      <c r="AE95" s="809"/>
      <c r="AF95" s="809"/>
      <c r="AG95" s="809"/>
      <c r="AH95" s="809"/>
      <c r="AI95" s="809"/>
      <c r="AJ95" s="809"/>
      <c r="AK95" s="809"/>
      <c r="AL95" s="809"/>
      <c r="AM95" s="809"/>
      <c r="AN95" s="809"/>
      <c r="AO95" s="809"/>
      <c r="AP95" s="809"/>
      <c r="AQ95" s="809"/>
      <c r="AR95" s="809"/>
      <c r="AS95" s="809"/>
      <c r="AT95" s="809"/>
      <c r="AU95" s="809"/>
    </row>
    <row r="96" spans="1:229" s="271" customFormat="1" ht="15.75" thickBot="1">
      <c r="A96" s="249"/>
      <c r="B96" s="1165"/>
      <c r="C96" s="1165"/>
      <c r="D96" s="1165"/>
      <c r="E96" s="1165"/>
      <c r="F96" s="245"/>
      <c r="G96" s="249"/>
      <c r="H96" s="249"/>
      <c r="I96" s="249"/>
      <c r="J96" s="249"/>
      <c r="K96" s="249"/>
      <c r="L96" s="336"/>
      <c r="M96" s="336"/>
      <c r="N96" s="809"/>
      <c r="O96" s="809"/>
      <c r="P96" s="809"/>
      <c r="Q96" s="809"/>
      <c r="R96" s="809"/>
      <c r="S96" s="809"/>
      <c r="T96" s="809"/>
      <c r="U96" s="336"/>
      <c r="V96" s="336"/>
      <c r="W96" s="336"/>
      <c r="X96" s="336"/>
      <c r="Y96" s="809"/>
      <c r="Z96" s="809"/>
      <c r="AA96" s="809"/>
      <c r="AB96" s="809"/>
      <c r="AC96" s="809"/>
      <c r="AD96" s="809"/>
      <c r="AE96" s="809"/>
      <c r="AF96" s="809"/>
      <c r="AG96" s="809"/>
      <c r="AH96" s="809"/>
      <c r="AI96" s="809"/>
      <c r="AJ96" s="809"/>
      <c r="AK96" s="809"/>
      <c r="AL96" s="809"/>
      <c r="AM96" s="809"/>
      <c r="AN96" s="809"/>
      <c r="AO96" s="809"/>
      <c r="AP96" s="809"/>
      <c r="AQ96" s="809"/>
      <c r="AR96" s="809"/>
      <c r="AS96" s="809"/>
      <c r="AT96" s="809"/>
      <c r="AU96" s="809"/>
    </row>
    <row r="97" spans="1:47" s="271" customFormat="1" ht="16.5" thickBot="1">
      <c r="A97" s="238"/>
      <c r="B97" s="881" t="s">
        <v>26</v>
      </c>
      <c r="C97" s="881" t="s">
        <v>27</v>
      </c>
      <c r="D97" s="881" t="s">
        <v>236</v>
      </c>
      <c r="E97" s="882" t="s">
        <v>293</v>
      </c>
      <c r="F97" s="245"/>
      <c r="G97" s="249"/>
      <c r="H97" s="249"/>
      <c r="I97" s="249"/>
      <c r="J97" s="249"/>
      <c r="K97" s="249"/>
      <c r="L97" s="336"/>
      <c r="M97" s="336"/>
      <c r="N97" s="809"/>
      <c r="O97" s="809"/>
      <c r="P97" s="809"/>
      <c r="Q97" s="809"/>
      <c r="R97" s="809"/>
      <c r="S97" s="809"/>
      <c r="T97" s="809"/>
      <c r="U97" s="336"/>
      <c r="V97" s="336"/>
      <c r="W97" s="336"/>
      <c r="X97" s="336"/>
      <c r="Y97" s="809"/>
      <c r="Z97" s="809"/>
      <c r="AA97" s="809"/>
      <c r="AB97" s="809"/>
      <c r="AC97" s="809"/>
      <c r="AD97" s="809"/>
      <c r="AE97" s="809"/>
      <c r="AF97" s="809"/>
      <c r="AG97" s="809"/>
      <c r="AH97" s="809"/>
      <c r="AI97" s="809"/>
      <c r="AJ97" s="809"/>
      <c r="AK97" s="809"/>
      <c r="AL97" s="809"/>
      <c r="AM97" s="809"/>
      <c r="AN97" s="809"/>
      <c r="AO97" s="809"/>
      <c r="AP97" s="809"/>
      <c r="AQ97" s="809"/>
      <c r="AR97" s="809"/>
      <c r="AS97" s="809"/>
      <c r="AT97" s="809"/>
      <c r="AU97" s="809"/>
    </row>
    <row r="98" spans="1:47" s="271" customFormat="1" ht="31.5">
      <c r="A98" s="529" t="s">
        <v>491</v>
      </c>
      <c r="B98" s="1049">
        <v>180089</v>
      </c>
      <c r="C98" s="1049">
        <v>182859</v>
      </c>
      <c r="D98" s="1049">
        <v>184531</v>
      </c>
      <c r="E98" s="1050">
        <v>185197</v>
      </c>
      <c r="F98" s="245"/>
      <c r="G98" s="249"/>
      <c r="H98" s="249"/>
      <c r="I98" s="249"/>
      <c r="J98" s="249"/>
      <c r="K98" s="249"/>
      <c r="L98" s="336"/>
      <c r="M98" s="336"/>
      <c r="N98" s="809"/>
      <c r="O98" s="809"/>
      <c r="P98" s="809"/>
      <c r="Q98" s="809"/>
      <c r="R98" s="809"/>
      <c r="S98" s="809"/>
      <c r="T98" s="809"/>
      <c r="U98" s="336"/>
      <c r="V98" s="336"/>
      <c r="W98" s="336"/>
      <c r="X98" s="336"/>
      <c r="Y98" s="809"/>
      <c r="Z98" s="809"/>
      <c r="AA98" s="809"/>
      <c r="AB98" s="809"/>
      <c r="AC98" s="809"/>
      <c r="AD98" s="809"/>
      <c r="AE98" s="809"/>
      <c r="AF98" s="809"/>
      <c r="AG98" s="809"/>
      <c r="AH98" s="809"/>
      <c r="AI98" s="809"/>
      <c r="AJ98" s="809"/>
      <c r="AK98" s="809"/>
      <c r="AL98" s="809"/>
      <c r="AM98" s="809"/>
      <c r="AN98" s="809"/>
      <c r="AO98" s="809"/>
      <c r="AP98" s="809"/>
      <c r="AQ98" s="809"/>
      <c r="AR98" s="809"/>
      <c r="AS98" s="809"/>
      <c r="AT98" s="809"/>
      <c r="AU98" s="809"/>
    </row>
    <row r="99" spans="1:47" s="271" customFormat="1" ht="31.5">
      <c r="A99" s="529" t="s">
        <v>492</v>
      </c>
      <c r="B99" s="1049">
        <v>73685</v>
      </c>
      <c r="C99" s="1049">
        <v>74337</v>
      </c>
      <c r="D99" s="1049">
        <v>74248</v>
      </c>
      <c r="E99" s="1050">
        <v>73261</v>
      </c>
      <c r="F99" s="245"/>
      <c r="G99" s="249"/>
      <c r="H99" s="249"/>
      <c r="I99" s="249"/>
      <c r="J99" s="249"/>
      <c r="K99" s="249"/>
      <c r="L99" s="336"/>
      <c r="M99" s="336"/>
      <c r="N99" s="809"/>
      <c r="O99" s="809"/>
      <c r="P99" s="809"/>
      <c r="Q99" s="809"/>
      <c r="R99" s="809"/>
      <c r="S99" s="809"/>
      <c r="T99" s="809"/>
      <c r="U99" s="336"/>
      <c r="V99" s="336"/>
      <c r="W99" s="336"/>
      <c r="X99" s="336"/>
      <c r="Y99" s="809"/>
      <c r="Z99" s="809"/>
      <c r="AA99" s="809"/>
      <c r="AB99" s="809"/>
      <c r="AC99" s="809"/>
      <c r="AD99" s="809"/>
      <c r="AE99" s="809"/>
      <c r="AF99" s="809"/>
      <c r="AG99" s="809"/>
      <c r="AH99" s="809"/>
      <c r="AI99" s="809"/>
      <c r="AJ99" s="809"/>
      <c r="AK99" s="809"/>
      <c r="AL99" s="809"/>
      <c r="AM99" s="809"/>
      <c r="AN99" s="809"/>
      <c r="AO99" s="809"/>
      <c r="AP99" s="809"/>
      <c r="AQ99" s="809"/>
      <c r="AR99" s="809"/>
      <c r="AS99" s="809"/>
      <c r="AT99" s="809"/>
      <c r="AU99" s="809"/>
    </row>
    <row r="100" spans="1:47" s="271" customFormat="1" ht="16.5" thickBot="1">
      <c r="A100" s="530" t="s">
        <v>493</v>
      </c>
      <c r="B100" s="1051">
        <v>94594</v>
      </c>
      <c r="C100" s="1051">
        <v>95846</v>
      </c>
      <c r="D100" s="1051">
        <v>95740</v>
      </c>
      <c r="E100" s="1052">
        <v>94898</v>
      </c>
      <c r="F100" s="245"/>
      <c r="G100" s="249"/>
      <c r="H100" s="249"/>
      <c r="I100" s="249"/>
      <c r="J100" s="249"/>
      <c r="K100" s="249"/>
      <c r="L100" s="336"/>
      <c r="M100" s="336"/>
      <c r="N100" s="809"/>
      <c r="O100" s="809"/>
      <c r="P100" s="809"/>
      <c r="Q100" s="809"/>
      <c r="R100" s="809"/>
      <c r="S100" s="809"/>
      <c r="T100" s="809"/>
      <c r="U100" s="336"/>
      <c r="V100" s="336"/>
      <c r="W100" s="336"/>
      <c r="X100" s="336"/>
      <c r="Y100" s="809"/>
      <c r="Z100" s="809"/>
      <c r="AA100" s="809"/>
      <c r="AB100" s="809"/>
      <c r="AC100" s="809"/>
      <c r="AD100" s="809"/>
      <c r="AE100" s="809"/>
      <c r="AF100" s="809"/>
      <c r="AG100" s="809"/>
      <c r="AH100" s="809"/>
      <c r="AI100" s="809"/>
      <c r="AJ100" s="809"/>
      <c r="AK100" s="809"/>
      <c r="AL100" s="809"/>
      <c r="AM100" s="809"/>
      <c r="AN100" s="809"/>
      <c r="AO100" s="809"/>
      <c r="AP100" s="809"/>
      <c r="AQ100" s="809"/>
      <c r="AR100" s="809"/>
      <c r="AS100" s="809"/>
      <c r="AT100" s="809"/>
      <c r="AU100" s="809"/>
    </row>
    <row r="101" spans="1:47" s="271" customFormat="1">
      <c r="A101" s="245"/>
      <c r="B101" s="245"/>
      <c r="C101" s="245"/>
      <c r="D101" s="245"/>
      <c r="E101" s="245"/>
      <c r="F101" s="245"/>
      <c r="G101" s="249"/>
      <c r="H101" s="249"/>
      <c r="I101" s="249"/>
      <c r="J101" s="249"/>
      <c r="K101" s="249"/>
      <c r="L101" s="336"/>
      <c r="M101" s="336"/>
      <c r="N101" s="809"/>
      <c r="O101" s="809"/>
      <c r="P101" s="809"/>
      <c r="Q101" s="809"/>
      <c r="R101" s="809"/>
      <c r="S101" s="809"/>
      <c r="T101" s="809"/>
      <c r="U101" s="336"/>
      <c r="V101" s="336"/>
      <c r="W101" s="336"/>
      <c r="X101" s="336"/>
      <c r="Y101" s="809"/>
      <c r="Z101" s="809"/>
      <c r="AA101" s="809"/>
      <c r="AB101" s="809"/>
      <c r="AC101" s="809"/>
      <c r="AD101" s="809"/>
      <c r="AE101" s="809"/>
      <c r="AF101" s="809"/>
      <c r="AG101" s="809"/>
      <c r="AH101" s="809"/>
      <c r="AI101" s="809"/>
      <c r="AJ101" s="809"/>
      <c r="AK101" s="809"/>
      <c r="AL101" s="809"/>
      <c r="AM101" s="809"/>
      <c r="AN101" s="809"/>
      <c r="AO101" s="809"/>
      <c r="AP101" s="809"/>
      <c r="AQ101" s="809"/>
      <c r="AR101" s="809"/>
      <c r="AS101" s="809"/>
      <c r="AT101" s="809"/>
      <c r="AU101" s="809"/>
    </row>
    <row r="102" spans="1:47" s="271" customFormat="1">
      <c r="A102" s="245"/>
      <c r="B102" s="245"/>
      <c r="C102" s="245"/>
      <c r="D102" s="245"/>
      <c r="E102" s="245"/>
      <c r="F102" s="245"/>
      <c r="G102" s="249"/>
      <c r="H102" s="249"/>
      <c r="I102" s="249"/>
      <c r="J102" s="249"/>
      <c r="K102" s="249"/>
      <c r="L102" s="336"/>
      <c r="M102" s="336"/>
      <c r="N102" s="809"/>
      <c r="O102" s="809"/>
      <c r="P102" s="809"/>
      <c r="Q102" s="809"/>
      <c r="R102" s="809"/>
      <c r="S102" s="809"/>
      <c r="T102" s="809"/>
      <c r="U102" s="336"/>
      <c r="V102" s="336"/>
      <c r="W102" s="336"/>
      <c r="X102" s="336"/>
      <c r="Y102" s="809"/>
      <c r="Z102" s="809"/>
      <c r="AA102" s="809"/>
      <c r="AB102" s="809"/>
      <c r="AC102" s="809"/>
      <c r="AD102" s="809"/>
      <c r="AE102" s="809"/>
      <c r="AF102" s="809"/>
      <c r="AG102" s="809"/>
      <c r="AH102" s="809"/>
      <c r="AI102" s="809"/>
      <c r="AJ102" s="809"/>
      <c r="AK102" s="809"/>
      <c r="AL102" s="809"/>
      <c r="AM102" s="809"/>
      <c r="AN102" s="809"/>
      <c r="AO102" s="809"/>
      <c r="AP102" s="809"/>
      <c r="AQ102" s="809"/>
      <c r="AR102" s="809"/>
      <c r="AS102" s="809"/>
      <c r="AT102" s="809"/>
      <c r="AU102" s="809"/>
    </row>
    <row r="103" spans="1:47" s="271" customFormat="1">
      <c r="A103" s="245"/>
      <c r="B103" s="245"/>
      <c r="C103" s="245"/>
      <c r="D103" s="245"/>
      <c r="E103" s="245"/>
      <c r="F103" s="245"/>
      <c r="G103" s="249"/>
      <c r="H103" s="249"/>
      <c r="I103" s="249"/>
      <c r="J103" s="249"/>
      <c r="K103" s="249"/>
      <c r="L103" s="336"/>
      <c r="M103" s="336"/>
      <c r="N103" s="809"/>
      <c r="O103" s="809"/>
      <c r="P103" s="809"/>
      <c r="Q103" s="809"/>
      <c r="R103" s="809"/>
      <c r="S103" s="809"/>
      <c r="T103" s="809"/>
      <c r="U103" s="336"/>
      <c r="V103" s="336"/>
      <c r="W103" s="336"/>
      <c r="X103" s="336"/>
      <c r="Y103" s="809"/>
      <c r="Z103" s="809"/>
      <c r="AA103" s="809"/>
      <c r="AB103" s="809"/>
      <c r="AC103" s="809"/>
      <c r="AD103" s="809"/>
      <c r="AE103" s="809"/>
      <c r="AF103" s="809"/>
      <c r="AG103" s="809"/>
      <c r="AH103" s="809"/>
      <c r="AI103" s="809"/>
      <c r="AJ103" s="809"/>
      <c r="AK103" s="809"/>
      <c r="AL103" s="809"/>
      <c r="AM103" s="809"/>
      <c r="AN103" s="809"/>
      <c r="AO103" s="809"/>
      <c r="AP103" s="809"/>
      <c r="AQ103" s="809"/>
      <c r="AR103" s="809"/>
      <c r="AS103" s="809"/>
      <c r="AT103" s="809"/>
      <c r="AU103" s="809"/>
    </row>
    <row r="104" spans="1:47" s="271" customFormat="1">
      <c r="A104" s="245"/>
      <c r="B104" s="245"/>
      <c r="C104" s="245"/>
      <c r="D104" s="245"/>
      <c r="E104" s="245"/>
      <c r="F104" s="245"/>
      <c r="G104" s="249"/>
      <c r="H104" s="249"/>
      <c r="I104" s="249"/>
      <c r="J104" s="249"/>
      <c r="K104" s="249"/>
      <c r="L104" s="336"/>
      <c r="M104" s="336"/>
      <c r="N104" s="809"/>
      <c r="O104" s="809"/>
      <c r="P104" s="809"/>
      <c r="Q104" s="809"/>
      <c r="R104" s="809"/>
      <c r="S104" s="809"/>
      <c r="T104" s="809"/>
      <c r="U104" s="336"/>
      <c r="V104" s="336"/>
      <c r="W104" s="336"/>
      <c r="X104" s="336"/>
      <c r="Y104" s="809"/>
      <c r="Z104" s="809"/>
      <c r="AA104" s="809"/>
      <c r="AB104" s="809"/>
      <c r="AC104" s="809"/>
      <c r="AD104" s="809"/>
      <c r="AE104" s="809"/>
      <c r="AF104" s="809"/>
      <c r="AG104" s="809"/>
      <c r="AH104" s="809"/>
      <c r="AI104" s="809"/>
      <c r="AJ104" s="809"/>
      <c r="AK104" s="809"/>
      <c r="AL104" s="809"/>
      <c r="AM104" s="809"/>
      <c r="AN104" s="809"/>
      <c r="AO104" s="809"/>
      <c r="AP104" s="809"/>
      <c r="AQ104" s="809"/>
      <c r="AR104" s="809"/>
      <c r="AS104" s="809"/>
      <c r="AT104" s="809"/>
      <c r="AU104" s="809"/>
    </row>
    <row r="105" spans="1:47" s="271" customFormat="1">
      <c r="A105" s="245"/>
      <c r="B105" s="245"/>
      <c r="C105" s="245"/>
      <c r="D105" s="245"/>
      <c r="E105" s="245"/>
      <c r="F105" s="245"/>
      <c r="G105" s="249"/>
      <c r="H105" s="249"/>
      <c r="I105" s="249"/>
      <c r="J105" s="249"/>
      <c r="K105" s="249"/>
      <c r="L105" s="336"/>
      <c r="M105" s="336"/>
      <c r="N105" s="809"/>
      <c r="O105" s="809"/>
      <c r="P105" s="809"/>
      <c r="Q105" s="809"/>
      <c r="R105" s="809"/>
      <c r="S105" s="809"/>
      <c r="T105" s="809"/>
      <c r="U105" s="336"/>
      <c r="V105" s="336"/>
      <c r="W105" s="336"/>
      <c r="X105" s="336"/>
      <c r="Y105" s="809"/>
      <c r="Z105" s="809"/>
      <c r="AA105" s="809"/>
      <c r="AB105" s="809"/>
      <c r="AC105" s="809"/>
      <c r="AD105" s="809"/>
      <c r="AE105" s="809"/>
      <c r="AF105" s="809"/>
      <c r="AG105" s="809"/>
      <c r="AH105" s="809"/>
      <c r="AI105" s="809"/>
      <c r="AJ105" s="809"/>
      <c r="AK105" s="809"/>
      <c r="AL105" s="809"/>
      <c r="AM105" s="809"/>
      <c r="AN105" s="809"/>
      <c r="AO105" s="809"/>
      <c r="AP105" s="809"/>
      <c r="AQ105" s="809"/>
      <c r="AR105" s="809"/>
      <c r="AS105" s="809"/>
      <c r="AT105" s="809"/>
      <c r="AU105" s="809"/>
    </row>
    <row r="106" spans="1:47" s="271" customFormat="1">
      <c r="A106" s="245"/>
      <c r="B106" s="245"/>
      <c r="C106" s="245"/>
      <c r="D106" s="245"/>
      <c r="E106" s="245"/>
      <c r="F106" s="245"/>
      <c r="G106" s="249"/>
      <c r="H106" s="249"/>
      <c r="I106" s="249"/>
      <c r="J106" s="249"/>
      <c r="K106" s="249"/>
      <c r="L106" s="336"/>
      <c r="M106" s="336"/>
      <c r="N106" s="809"/>
      <c r="O106" s="809"/>
      <c r="P106" s="809"/>
      <c r="Q106" s="809"/>
      <c r="R106" s="809"/>
      <c r="S106" s="809"/>
      <c r="T106" s="809"/>
      <c r="U106" s="336"/>
      <c r="V106" s="336"/>
      <c r="W106" s="336"/>
      <c r="X106" s="336"/>
      <c r="Y106" s="809"/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809"/>
      <c r="AL106" s="809"/>
      <c r="AM106" s="809"/>
      <c r="AN106" s="809"/>
      <c r="AO106" s="809"/>
      <c r="AP106" s="809"/>
      <c r="AQ106" s="809"/>
      <c r="AR106" s="809"/>
      <c r="AS106" s="809"/>
      <c r="AT106" s="809"/>
      <c r="AU106" s="809"/>
    </row>
    <row r="107" spans="1:47" s="271" customFormat="1">
      <c r="A107" s="245"/>
      <c r="B107" s="245"/>
      <c r="C107" s="245"/>
      <c r="D107" s="245"/>
      <c r="E107" s="245"/>
      <c r="F107" s="245"/>
      <c r="G107" s="249"/>
      <c r="H107" s="249"/>
      <c r="I107" s="249"/>
      <c r="J107" s="249"/>
      <c r="K107" s="249"/>
      <c r="L107" s="336"/>
      <c r="M107" s="336"/>
      <c r="N107" s="809"/>
      <c r="O107" s="809"/>
      <c r="P107" s="809"/>
      <c r="Q107" s="809"/>
      <c r="R107" s="809"/>
      <c r="S107" s="809"/>
      <c r="T107" s="809"/>
      <c r="U107" s="336"/>
      <c r="V107" s="336"/>
      <c r="W107" s="336"/>
      <c r="X107" s="336"/>
      <c r="Y107" s="809"/>
      <c r="Z107" s="809"/>
      <c r="AA107" s="809"/>
      <c r="AB107" s="809"/>
      <c r="AC107" s="809"/>
      <c r="AD107" s="809"/>
      <c r="AE107" s="809"/>
      <c r="AF107" s="809"/>
      <c r="AG107" s="809"/>
      <c r="AH107" s="809"/>
      <c r="AI107" s="809"/>
      <c r="AJ107" s="809"/>
      <c r="AK107" s="809"/>
      <c r="AL107" s="809"/>
      <c r="AM107" s="809"/>
      <c r="AN107" s="809"/>
      <c r="AO107" s="809"/>
      <c r="AP107" s="809"/>
      <c r="AQ107" s="809"/>
      <c r="AR107" s="809"/>
      <c r="AS107" s="809"/>
      <c r="AT107" s="809"/>
      <c r="AU107" s="809"/>
    </row>
    <row r="108" spans="1:47" s="271" customFormat="1">
      <c r="A108" s="245"/>
      <c r="B108" s="245"/>
      <c r="C108" s="245"/>
      <c r="D108" s="245"/>
      <c r="E108" s="245"/>
      <c r="F108" s="245"/>
      <c r="G108" s="249"/>
      <c r="H108" s="249"/>
      <c r="I108" s="249"/>
      <c r="J108" s="249"/>
      <c r="K108" s="249"/>
      <c r="L108" s="336"/>
      <c r="M108" s="336"/>
      <c r="N108" s="809"/>
      <c r="O108" s="809"/>
      <c r="P108" s="809"/>
      <c r="Q108" s="809"/>
      <c r="R108" s="809"/>
      <c r="S108" s="809"/>
      <c r="T108" s="809"/>
      <c r="U108" s="336"/>
      <c r="V108" s="336"/>
      <c r="W108" s="336"/>
      <c r="X108" s="336"/>
      <c r="Y108" s="809"/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809"/>
      <c r="AL108" s="809"/>
      <c r="AM108" s="809"/>
      <c r="AN108" s="809"/>
      <c r="AO108" s="809"/>
      <c r="AP108" s="809"/>
      <c r="AQ108" s="809"/>
      <c r="AR108" s="809"/>
      <c r="AS108" s="809"/>
      <c r="AT108" s="809"/>
      <c r="AU108" s="809"/>
    </row>
    <row r="109" spans="1:47" s="271" customFormat="1">
      <c r="A109" s="245"/>
      <c r="B109" s="245"/>
      <c r="C109" s="245"/>
      <c r="D109" s="245"/>
      <c r="E109" s="245"/>
      <c r="F109" s="245"/>
      <c r="G109" s="249"/>
      <c r="H109" s="249"/>
      <c r="I109" s="249"/>
      <c r="J109" s="249"/>
      <c r="K109" s="249"/>
      <c r="L109" s="336"/>
      <c r="M109" s="336"/>
      <c r="N109" s="809"/>
      <c r="O109" s="809"/>
      <c r="P109" s="809"/>
      <c r="Q109" s="809"/>
      <c r="R109" s="809"/>
      <c r="S109" s="809"/>
      <c r="T109" s="809"/>
      <c r="U109" s="336"/>
      <c r="V109" s="336"/>
      <c r="W109" s="336"/>
      <c r="X109" s="336"/>
      <c r="Y109" s="809"/>
      <c r="Z109" s="809"/>
      <c r="AA109" s="809"/>
      <c r="AB109" s="809"/>
      <c r="AC109" s="809"/>
      <c r="AD109" s="809"/>
      <c r="AE109" s="809"/>
      <c r="AF109" s="809"/>
      <c r="AG109" s="809"/>
      <c r="AH109" s="809"/>
      <c r="AI109" s="809"/>
      <c r="AJ109" s="809"/>
      <c r="AK109" s="809"/>
      <c r="AL109" s="809"/>
      <c r="AM109" s="809"/>
      <c r="AN109" s="809"/>
      <c r="AO109" s="809"/>
      <c r="AP109" s="809"/>
      <c r="AQ109" s="809"/>
      <c r="AR109" s="809"/>
      <c r="AS109" s="809"/>
      <c r="AT109" s="809"/>
      <c r="AU109" s="809"/>
    </row>
    <row r="110" spans="1:47" s="271" customFormat="1">
      <c r="A110" s="245"/>
      <c r="B110" s="245"/>
      <c r="C110" s="245"/>
      <c r="D110" s="245"/>
      <c r="E110" s="245"/>
      <c r="F110" s="245"/>
      <c r="G110" s="249"/>
      <c r="H110" s="249"/>
      <c r="I110" s="249"/>
      <c r="J110" s="249"/>
      <c r="K110" s="249"/>
      <c r="L110" s="336"/>
      <c r="M110" s="336"/>
      <c r="N110" s="809"/>
      <c r="O110" s="809"/>
      <c r="P110" s="809"/>
      <c r="Q110" s="809"/>
      <c r="R110" s="809"/>
      <c r="S110" s="809"/>
      <c r="T110" s="809"/>
      <c r="U110" s="336"/>
      <c r="V110" s="336"/>
      <c r="W110" s="336"/>
      <c r="X110" s="336"/>
      <c r="Y110" s="809"/>
      <c r="Z110" s="809"/>
      <c r="AA110" s="809"/>
      <c r="AB110" s="809"/>
      <c r="AC110" s="809"/>
      <c r="AD110" s="809"/>
      <c r="AE110" s="809"/>
      <c r="AF110" s="809"/>
      <c r="AG110" s="809"/>
      <c r="AH110" s="809"/>
      <c r="AI110" s="809"/>
      <c r="AJ110" s="809"/>
      <c r="AK110" s="809"/>
      <c r="AL110" s="809"/>
      <c r="AM110" s="809"/>
      <c r="AN110" s="809"/>
      <c r="AO110" s="809"/>
      <c r="AP110" s="809"/>
      <c r="AQ110" s="809"/>
      <c r="AR110" s="809"/>
      <c r="AS110" s="809"/>
      <c r="AT110" s="809"/>
      <c r="AU110" s="809"/>
    </row>
    <row r="111" spans="1:47" s="271" customFormat="1">
      <c r="A111" s="245"/>
      <c r="B111" s="245"/>
      <c r="C111" s="245"/>
      <c r="D111" s="245"/>
      <c r="E111" s="245"/>
      <c r="F111" s="245"/>
      <c r="G111" s="249"/>
      <c r="H111" s="249"/>
      <c r="I111" s="249"/>
      <c r="J111" s="249"/>
      <c r="K111" s="249"/>
      <c r="L111" s="336"/>
      <c r="M111" s="336"/>
      <c r="N111" s="809"/>
      <c r="O111" s="809"/>
      <c r="P111" s="809"/>
      <c r="Q111" s="809"/>
      <c r="R111" s="809"/>
      <c r="S111" s="809"/>
      <c r="T111" s="809"/>
      <c r="U111" s="336"/>
      <c r="V111" s="336"/>
      <c r="W111" s="336"/>
      <c r="X111" s="336"/>
      <c r="Y111" s="809"/>
      <c r="Z111" s="809"/>
      <c r="AA111" s="809"/>
      <c r="AB111" s="809"/>
      <c r="AC111" s="809"/>
      <c r="AD111" s="809"/>
      <c r="AE111" s="809"/>
      <c r="AF111" s="809"/>
      <c r="AG111" s="809"/>
      <c r="AH111" s="809"/>
      <c r="AI111" s="809"/>
      <c r="AJ111" s="809"/>
      <c r="AK111" s="809"/>
      <c r="AL111" s="809"/>
      <c r="AM111" s="809"/>
      <c r="AN111" s="809"/>
      <c r="AO111" s="809"/>
      <c r="AP111" s="809"/>
      <c r="AQ111" s="809"/>
      <c r="AR111" s="809"/>
      <c r="AS111" s="809"/>
      <c r="AT111" s="809"/>
      <c r="AU111" s="809"/>
    </row>
    <row r="112" spans="1:47" s="271" customFormat="1">
      <c r="A112" s="245"/>
      <c r="B112" s="245"/>
      <c r="C112" s="245"/>
      <c r="D112" s="245"/>
      <c r="E112" s="245"/>
      <c r="F112" s="245"/>
      <c r="G112" s="249"/>
      <c r="H112" s="249"/>
      <c r="I112" s="249"/>
      <c r="J112" s="249"/>
      <c r="K112" s="249"/>
      <c r="L112" s="336"/>
      <c r="M112" s="336"/>
      <c r="N112" s="809"/>
      <c r="O112" s="809"/>
      <c r="P112" s="809"/>
      <c r="Q112" s="809"/>
      <c r="R112" s="809"/>
      <c r="S112" s="809"/>
      <c r="T112" s="809"/>
      <c r="U112" s="336"/>
      <c r="V112" s="336"/>
      <c r="W112" s="336"/>
      <c r="X112" s="336"/>
      <c r="Y112" s="809"/>
      <c r="Z112" s="809"/>
      <c r="AA112" s="809"/>
      <c r="AB112" s="809"/>
      <c r="AC112" s="809"/>
      <c r="AD112" s="809"/>
      <c r="AE112" s="809"/>
      <c r="AF112" s="809"/>
      <c r="AG112" s="809"/>
      <c r="AH112" s="809"/>
      <c r="AI112" s="809"/>
      <c r="AJ112" s="809"/>
      <c r="AK112" s="809"/>
      <c r="AL112" s="809"/>
      <c r="AM112" s="809"/>
      <c r="AN112" s="809"/>
      <c r="AO112" s="809"/>
      <c r="AP112" s="809"/>
      <c r="AQ112" s="809"/>
      <c r="AR112" s="809"/>
      <c r="AS112" s="809"/>
      <c r="AT112" s="809"/>
      <c r="AU112" s="809"/>
    </row>
    <row r="113" spans="1:47" s="271" customFormat="1">
      <c r="A113" s="245"/>
      <c r="B113" s="245"/>
      <c r="C113" s="245"/>
      <c r="D113" s="245"/>
      <c r="E113" s="245"/>
      <c r="F113" s="245"/>
      <c r="G113" s="249"/>
      <c r="H113" s="249"/>
      <c r="I113" s="249"/>
      <c r="J113" s="249"/>
      <c r="K113" s="249"/>
      <c r="L113" s="336"/>
      <c r="M113" s="336"/>
      <c r="N113" s="809"/>
      <c r="O113" s="809"/>
      <c r="P113" s="809"/>
      <c r="Q113" s="809"/>
      <c r="R113" s="809"/>
      <c r="S113" s="809"/>
      <c r="T113" s="809"/>
      <c r="U113" s="336"/>
      <c r="V113" s="336"/>
      <c r="W113" s="336"/>
      <c r="X113" s="336"/>
      <c r="Y113" s="809"/>
      <c r="Z113" s="809"/>
      <c r="AA113" s="809"/>
      <c r="AB113" s="809"/>
      <c r="AC113" s="809"/>
      <c r="AD113" s="809"/>
      <c r="AE113" s="809"/>
      <c r="AF113" s="809"/>
      <c r="AG113" s="809"/>
      <c r="AH113" s="809"/>
      <c r="AI113" s="809"/>
      <c r="AJ113" s="809"/>
      <c r="AK113" s="809"/>
      <c r="AL113" s="809"/>
      <c r="AM113" s="809"/>
      <c r="AN113" s="809"/>
      <c r="AO113" s="809"/>
      <c r="AP113" s="809"/>
      <c r="AQ113" s="809"/>
      <c r="AR113" s="809"/>
      <c r="AS113" s="809"/>
      <c r="AT113" s="809"/>
      <c r="AU113" s="809"/>
    </row>
    <row r="114" spans="1:47" s="271" customFormat="1">
      <c r="A114" s="245"/>
      <c r="B114" s="245"/>
      <c r="C114" s="245"/>
      <c r="D114" s="245"/>
      <c r="E114" s="245"/>
      <c r="F114" s="245"/>
      <c r="G114" s="249"/>
      <c r="H114" s="249"/>
      <c r="I114" s="249"/>
      <c r="J114" s="249"/>
      <c r="K114" s="249"/>
      <c r="L114" s="336"/>
      <c r="M114" s="336"/>
      <c r="N114" s="809"/>
      <c r="O114" s="809"/>
      <c r="P114" s="809"/>
      <c r="Q114" s="809"/>
      <c r="R114" s="809"/>
      <c r="S114" s="809"/>
      <c r="T114" s="809"/>
      <c r="U114" s="336"/>
      <c r="V114" s="336"/>
      <c r="W114" s="336"/>
      <c r="X114" s="336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809"/>
      <c r="AL114" s="809"/>
      <c r="AM114" s="809"/>
      <c r="AN114" s="809"/>
      <c r="AO114" s="809"/>
      <c r="AP114" s="809"/>
      <c r="AQ114" s="809"/>
      <c r="AR114" s="809"/>
      <c r="AS114" s="809"/>
      <c r="AT114" s="809"/>
      <c r="AU114" s="809"/>
    </row>
    <row r="115" spans="1:47" s="271" customFormat="1">
      <c r="A115" s="245"/>
      <c r="B115" s="245"/>
      <c r="C115" s="245"/>
      <c r="D115" s="245"/>
      <c r="E115" s="245"/>
      <c r="F115" s="245"/>
      <c r="G115" s="249"/>
      <c r="H115" s="249"/>
      <c r="I115" s="249"/>
      <c r="J115" s="249"/>
      <c r="K115" s="249"/>
      <c r="L115" s="336"/>
      <c r="M115" s="336"/>
      <c r="N115" s="809"/>
      <c r="O115" s="809"/>
      <c r="P115" s="809"/>
      <c r="Q115" s="809"/>
      <c r="R115" s="809"/>
      <c r="S115" s="809"/>
      <c r="T115" s="809"/>
      <c r="U115" s="336"/>
      <c r="V115" s="336"/>
      <c r="W115" s="336"/>
      <c r="X115" s="336"/>
      <c r="Y115" s="809"/>
      <c r="Z115" s="809"/>
      <c r="AA115" s="809"/>
      <c r="AB115" s="809"/>
      <c r="AC115" s="809"/>
      <c r="AD115" s="809"/>
      <c r="AE115" s="809"/>
      <c r="AF115" s="809"/>
      <c r="AG115" s="809"/>
      <c r="AH115" s="809"/>
      <c r="AI115" s="809"/>
      <c r="AJ115" s="809"/>
      <c r="AK115" s="809"/>
      <c r="AL115" s="809"/>
      <c r="AM115" s="809"/>
      <c r="AN115" s="809"/>
      <c r="AO115" s="809"/>
      <c r="AP115" s="809"/>
      <c r="AQ115" s="809"/>
      <c r="AR115" s="809"/>
      <c r="AS115" s="809"/>
      <c r="AT115" s="809"/>
      <c r="AU115" s="809"/>
    </row>
    <row r="116" spans="1:47" s="271" customFormat="1">
      <c r="A116" s="245"/>
      <c r="B116" s="245"/>
      <c r="C116" s="245"/>
      <c r="D116" s="245"/>
      <c r="E116" s="245"/>
      <c r="F116" s="245"/>
      <c r="G116" s="249"/>
      <c r="H116" s="249"/>
      <c r="I116" s="249"/>
      <c r="J116" s="249"/>
      <c r="K116" s="249"/>
      <c r="L116" s="336"/>
      <c r="M116" s="336"/>
      <c r="N116" s="809"/>
      <c r="O116" s="809"/>
      <c r="P116" s="809"/>
      <c r="Q116" s="809"/>
      <c r="R116" s="809"/>
      <c r="S116" s="809"/>
      <c r="T116" s="809"/>
      <c r="U116" s="336"/>
      <c r="V116" s="336"/>
      <c r="W116" s="336"/>
      <c r="X116" s="336"/>
      <c r="Y116" s="809"/>
      <c r="Z116" s="809"/>
      <c r="AA116" s="809"/>
      <c r="AB116" s="809"/>
      <c r="AC116" s="809"/>
      <c r="AD116" s="809"/>
      <c r="AE116" s="809"/>
      <c r="AF116" s="809"/>
      <c r="AG116" s="809"/>
      <c r="AH116" s="809"/>
      <c r="AI116" s="809"/>
      <c r="AJ116" s="809"/>
      <c r="AK116" s="809"/>
      <c r="AL116" s="809"/>
      <c r="AM116" s="809"/>
      <c r="AN116" s="809"/>
      <c r="AO116" s="809"/>
      <c r="AP116" s="809"/>
      <c r="AQ116" s="809"/>
      <c r="AR116" s="809"/>
      <c r="AS116" s="809"/>
      <c r="AT116" s="809"/>
      <c r="AU116" s="809"/>
    </row>
    <row r="117" spans="1:47" s="271" customFormat="1">
      <c r="A117" s="245"/>
      <c r="B117" s="245"/>
      <c r="C117" s="245"/>
      <c r="D117" s="245"/>
      <c r="E117" s="245"/>
      <c r="F117" s="245"/>
      <c r="G117" s="249"/>
      <c r="H117" s="249"/>
      <c r="I117" s="249"/>
      <c r="J117" s="249"/>
      <c r="K117" s="249"/>
      <c r="L117" s="336"/>
      <c r="M117" s="336"/>
      <c r="N117" s="809"/>
      <c r="O117" s="809"/>
      <c r="P117" s="809"/>
      <c r="Q117" s="809"/>
      <c r="R117" s="809"/>
      <c r="S117" s="809"/>
      <c r="T117" s="809"/>
      <c r="U117" s="336"/>
      <c r="V117" s="336"/>
      <c r="W117" s="336"/>
      <c r="X117" s="336"/>
      <c r="Y117" s="809"/>
      <c r="Z117" s="809"/>
      <c r="AA117" s="809"/>
      <c r="AB117" s="809"/>
      <c r="AC117" s="809"/>
      <c r="AD117" s="809"/>
      <c r="AE117" s="809"/>
      <c r="AF117" s="809"/>
      <c r="AG117" s="809"/>
      <c r="AH117" s="809"/>
      <c r="AI117" s="809"/>
      <c r="AJ117" s="809"/>
      <c r="AK117" s="809"/>
      <c r="AL117" s="809"/>
      <c r="AM117" s="809"/>
      <c r="AN117" s="809"/>
      <c r="AO117" s="809"/>
      <c r="AP117" s="809"/>
      <c r="AQ117" s="809"/>
      <c r="AR117" s="809"/>
      <c r="AS117" s="809"/>
      <c r="AT117" s="809"/>
      <c r="AU117" s="809"/>
    </row>
    <row r="118" spans="1:47" s="271" customFormat="1">
      <c r="A118" s="245"/>
      <c r="B118" s="245"/>
      <c r="C118" s="245"/>
      <c r="D118" s="245"/>
      <c r="E118" s="245"/>
      <c r="F118" s="245"/>
      <c r="G118" s="249"/>
      <c r="H118" s="249"/>
      <c r="I118" s="249"/>
      <c r="J118" s="249"/>
      <c r="K118" s="249"/>
      <c r="L118" s="336"/>
      <c r="M118" s="336"/>
      <c r="N118" s="809"/>
      <c r="O118" s="809"/>
      <c r="P118" s="809"/>
      <c r="Q118" s="809"/>
      <c r="R118" s="809"/>
      <c r="S118" s="809"/>
      <c r="T118" s="809"/>
      <c r="U118" s="336"/>
      <c r="V118" s="336"/>
      <c r="W118" s="336"/>
      <c r="X118" s="336"/>
      <c r="Y118" s="809"/>
      <c r="Z118" s="809"/>
      <c r="AA118" s="809"/>
      <c r="AB118" s="809"/>
      <c r="AC118" s="809"/>
      <c r="AD118" s="809"/>
      <c r="AE118" s="809"/>
      <c r="AF118" s="809"/>
      <c r="AG118" s="809"/>
      <c r="AH118" s="809"/>
      <c r="AI118" s="809"/>
      <c r="AJ118" s="809"/>
      <c r="AK118" s="809"/>
      <c r="AL118" s="809"/>
      <c r="AM118" s="809"/>
      <c r="AN118" s="809"/>
      <c r="AO118" s="809"/>
      <c r="AP118" s="809"/>
      <c r="AQ118" s="809"/>
      <c r="AR118" s="809"/>
      <c r="AS118" s="809"/>
      <c r="AT118" s="809"/>
      <c r="AU118" s="809"/>
    </row>
    <row r="119" spans="1:47" s="271" customFormat="1">
      <c r="A119" s="245"/>
      <c r="B119" s="245"/>
      <c r="C119" s="245"/>
      <c r="D119" s="245"/>
      <c r="E119" s="245"/>
      <c r="F119" s="245"/>
      <c r="G119" s="249"/>
      <c r="H119" s="249"/>
      <c r="I119" s="249"/>
      <c r="J119" s="249"/>
      <c r="K119" s="249"/>
      <c r="L119" s="336"/>
      <c r="M119" s="336"/>
      <c r="N119" s="809"/>
      <c r="O119" s="809"/>
      <c r="P119" s="809"/>
      <c r="Q119" s="809"/>
      <c r="R119" s="809"/>
      <c r="S119" s="809"/>
      <c r="T119" s="809"/>
      <c r="U119" s="336"/>
      <c r="V119" s="336"/>
      <c r="W119" s="336"/>
      <c r="X119" s="336"/>
      <c r="Y119" s="809"/>
      <c r="Z119" s="809"/>
      <c r="AA119" s="809"/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809"/>
      <c r="AL119" s="809"/>
      <c r="AM119" s="809"/>
      <c r="AN119" s="809"/>
      <c r="AO119" s="809"/>
      <c r="AP119" s="809"/>
      <c r="AQ119" s="809"/>
      <c r="AR119" s="809"/>
      <c r="AS119" s="809"/>
      <c r="AT119" s="809"/>
      <c r="AU119" s="809"/>
    </row>
    <row r="120" spans="1:47" s="271" customFormat="1">
      <c r="A120" s="245"/>
      <c r="B120" s="245"/>
      <c r="C120" s="245"/>
      <c r="D120" s="245"/>
      <c r="E120" s="245"/>
      <c r="F120" s="245"/>
      <c r="G120" s="249"/>
      <c r="H120" s="249"/>
      <c r="I120" s="249"/>
      <c r="J120" s="249"/>
      <c r="K120" s="249"/>
      <c r="L120" s="336"/>
      <c r="M120" s="336"/>
      <c r="N120" s="809"/>
      <c r="O120" s="809"/>
      <c r="P120" s="809"/>
      <c r="Q120" s="809"/>
      <c r="R120" s="809"/>
      <c r="S120" s="809"/>
      <c r="T120" s="809"/>
      <c r="U120" s="336"/>
      <c r="V120" s="336"/>
      <c r="W120" s="336"/>
      <c r="X120" s="336"/>
      <c r="Y120" s="809"/>
      <c r="Z120" s="809"/>
      <c r="AA120" s="809"/>
      <c r="AB120" s="809"/>
      <c r="AC120" s="809"/>
      <c r="AD120" s="809"/>
      <c r="AE120" s="809"/>
      <c r="AF120" s="809"/>
      <c r="AG120" s="809"/>
      <c r="AH120" s="809"/>
      <c r="AI120" s="809"/>
      <c r="AJ120" s="809"/>
      <c r="AK120" s="809"/>
      <c r="AL120" s="809"/>
      <c r="AM120" s="809"/>
      <c r="AN120" s="809"/>
      <c r="AO120" s="809"/>
      <c r="AP120" s="809"/>
      <c r="AQ120" s="809"/>
      <c r="AR120" s="809"/>
      <c r="AS120" s="809"/>
      <c r="AT120" s="809"/>
      <c r="AU120" s="809"/>
    </row>
    <row r="121" spans="1:47" s="271" customFormat="1">
      <c r="A121" s="245"/>
      <c r="B121" s="245"/>
      <c r="C121" s="245"/>
      <c r="D121" s="245"/>
      <c r="E121" s="245"/>
      <c r="F121" s="245"/>
      <c r="G121" s="249"/>
      <c r="H121" s="249"/>
      <c r="I121" s="249"/>
      <c r="J121" s="249"/>
      <c r="K121" s="249"/>
      <c r="L121" s="336"/>
      <c r="M121" s="336"/>
      <c r="N121" s="809"/>
      <c r="O121" s="809"/>
      <c r="P121" s="809"/>
      <c r="Q121" s="809"/>
      <c r="R121" s="809"/>
      <c r="S121" s="809"/>
      <c r="T121" s="809"/>
      <c r="U121" s="336"/>
      <c r="V121" s="336"/>
      <c r="W121" s="336"/>
      <c r="X121" s="336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809"/>
      <c r="AL121" s="809"/>
      <c r="AM121" s="809"/>
      <c r="AN121" s="809"/>
      <c r="AO121" s="809"/>
      <c r="AP121" s="809"/>
      <c r="AQ121" s="809"/>
      <c r="AR121" s="809"/>
      <c r="AS121" s="809"/>
      <c r="AT121" s="809"/>
      <c r="AU121" s="809"/>
    </row>
    <row r="122" spans="1:47" s="271" customFormat="1">
      <c r="J122" s="249"/>
      <c r="K122" s="249"/>
      <c r="L122" s="336"/>
      <c r="M122" s="336"/>
      <c r="N122" s="809"/>
      <c r="O122" s="809"/>
      <c r="P122" s="809"/>
      <c r="Q122" s="809"/>
      <c r="R122" s="809"/>
      <c r="S122" s="809"/>
      <c r="T122" s="809"/>
      <c r="U122" s="336"/>
      <c r="V122" s="336"/>
      <c r="W122" s="336"/>
      <c r="X122" s="336"/>
      <c r="Y122" s="809"/>
      <c r="Z122" s="809"/>
      <c r="AA122" s="809"/>
      <c r="AB122" s="809"/>
      <c r="AC122" s="809"/>
      <c r="AD122" s="809"/>
      <c r="AE122" s="809"/>
      <c r="AF122" s="809"/>
      <c r="AG122" s="809"/>
      <c r="AH122" s="809"/>
      <c r="AI122" s="809"/>
      <c r="AJ122" s="809"/>
      <c r="AK122" s="809"/>
      <c r="AL122" s="809"/>
      <c r="AM122" s="809"/>
      <c r="AN122" s="809"/>
      <c r="AO122" s="809"/>
      <c r="AP122" s="809"/>
      <c r="AQ122" s="809"/>
      <c r="AR122" s="809"/>
      <c r="AS122" s="809"/>
      <c r="AT122" s="809"/>
      <c r="AU122" s="809"/>
    </row>
    <row r="123" spans="1:47" s="271" customFormat="1" ht="18">
      <c r="A123" s="243" t="s">
        <v>922</v>
      </c>
      <c r="L123" s="809"/>
      <c r="M123" s="809"/>
      <c r="N123" s="809"/>
      <c r="O123" s="809"/>
      <c r="P123" s="809"/>
      <c r="Q123" s="809"/>
      <c r="R123" s="809"/>
      <c r="S123" s="809"/>
      <c r="T123" s="809"/>
      <c r="U123" s="336"/>
      <c r="V123" s="336"/>
      <c r="W123" s="336"/>
      <c r="X123" s="336"/>
      <c r="Y123" s="809"/>
      <c r="Z123" s="809"/>
      <c r="AA123" s="809"/>
      <c r="AB123" s="809"/>
      <c r="AC123" s="809"/>
      <c r="AD123" s="809"/>
      <c r="AE123" s="809"/>
      <c r="AF123" s="809"/>
      <c r="AG123" s="809"/>
      <c r="AH123" s="809"/>
      <c r="AI123" s="809"/>
      <c r="AJ123" s="809"/>
      <c r="AK123" s="809"/>
      <c r="AL123" s="809"/>
      <c r="AM123" s="809"/>
      <c r="AN123" s="809"/>
      <c r="AO123" s="809"/>
      <c r="AP123" s="809"/>
      <c r="AQ123" s="809"/>
      <c r="AR123" s="809"/>
      <c r="AS123" s="809"/>
      <c r="AT123" s="809"/>
      <c r="AU123" s="809"/>
    </row>
    <row r="124" spans="1:47" s="271" customFormat="1" ht="18">
      <c r="A124" s="243" t="s">
        <v>446</v>
      </c>
      <c r="L124" s="809"/>
      <c r="M124" s="809"/>
      <c r="N124" s="809"/>
      <c r="O124" s="809"/>
      <c r="P124" s="809"/>
      <c r="Q124" s="809"/>
      <c r="R124" s="809"/>
      <c r="S124" s="809"/>
      <c r="T124" s="809"/>
      <c r="U124" s="336"/>
      <c r="V124" s="336"/>
      <c r="W124" s="336"/>
      <c r="X124" s="336"/>
      <c r="Y124" s="809"/>
      <c r="Z124" s="809"/>
      <c r="AA124" s="809"/>
      <c r="AB124" s="809"/>
      <c r="AC124" s="809"/>
      <c r="AD124" s="809"/>
      <c r="AE124" s="809"/>
      <c r="AF124" s="809"/>
      <c r="AG124" s="809"/>
      <c r="AH124" s="809"/>
      <c r="AI124" s="809"/>
      <c r="AJ124" s="809"/>
      <c r="AK124" s="809"/>
      <c r="AL124" s="809"/>
      <c r="AM124" s="809"/>
      <c r="AN124" s="809"/>
      <c r="AO124" s="809"/>
      <c r="AP124" s="809"/>
      <c r="AQ124" s="809"/>
      <c r="AR124" s="809"/>
      <c r="AS124" s="809"/>
      <c r="AT124" s="809"/>
      <c r="AU124" s="809"/>
    </row>
    <row r="125" spans="1:47" s="271" customFormat="1">
      <c r="L125" s="809"/>
      <c r="M125" s="809"/>
      <c r="N125" s="809"/>
      <c r="O125" s="809"/>
      <c r="P125" s="809"/>
      <c r="Q125" s="809"/>
      <c r="R125" s="809"/>
      <c r="S125" s="809"/>
      <c r="T125" s="809"/>
      <c r="U125" s="336"/>
      <c r="V125" s="336"/>
      <c r="W125" s="336"/>
      <c r="X125" s="336"/>
      <c r="Y125" s="809"/>
      <c r="Z125" s="809"/>
      <c r="AA125" s="809"/>
      <c r="AB125" s="809"/>
      <c r="AC125" s="809"/>
      <c r="AD125" s="809"/>
      <c r="AE125" s="809"/>
      <c r="AF125" s="809"/>
      <c r="AG125" s="809"/>
      <c r="AH125" s="809"/>
      <c r="AI125" s="809"/>
      <c r="AJ125" s="809"/>
      <c r="AK125" s="809"/>
      <c r="AL125" s="809"/>
      <c r="AM125" s="809"/>
      <c r="AN125" s="809"/>
      <c r="AO125" s="809"/>
      <c r="AP125" s="809"/>
      <c r="AQ125" s="809"/>
      <c r="AR125" s="809"/>
      <c r="AS125" s="809"/>
      <c r="AT125" s="809"/>
      <c r="AU125" s="809"/>
    </row>
    <row r="126" spans="1:47" s="883" customFormat="1" ht="12.75">
      <c r="A126" s="271"/>
      <c r="B126" s="271"/>
      <c r="C126" s="271"/>
      <c r="D126" s="271"/>
      <c r="E126" s="271"/>
      <c r="F126" s="271"/>
      <c r="G126" s="271"/>
      <c r="H126" s="271"/>
      <c r="I126" s="271"/>
      <c r="J126" s="271"/>
      <c r="Z126" s="884"/>
      <c r="AA126" s="884"/>
    </row>
    <row r="127" spans="1:47" s="883" customFormat="1" ht="15.75">
      <c r="A127" s="1053" t="s">
        <v>799</v>
      </c>
      <c r="B127" s="271"/>
      <c r="C127" s="271"/>
      <c r="D127" s="271"/>
      <c r="E127" s="271"/>
      <c r="F127" s="271"/>
    </row>
    <row r="128" spans="1:47" s="883" customFormat="1" ht="13.5" thickBot="1">
      <c r="A128" s="271"/>
      <c r="B128" s="271"/>
      <c r="C128" s="271"/>
      <c r="D128" s="271"/>
      <c r="E128" s="271"/>
      <c r="F128" s="271"/>
    </row>
    <row r="129" spans="1:149" s="177" customFormat="1" ht="16.5" thickBot="1">
      <c r="A129" s="242" t="s">
        <v>94</v>
      </c>
      <c r="B129" s="225" t="s">
        <v>25</v>
      </c>
      <c r="C129" s="225" t="s">
        <v>26</v>
      </c>
      <c r="D129" s="225" t="s">
        <v>27</v>
      </c>
      <c r="E129" s="365" t="s">
        <v>236</v>
      </c>
      <c r="F129" s="366" t="s">
        <v>293</v>
      </c>
      <c r="G129" s="883"/>
      <c r="H129" s="883"/>
      <c r="I129" s="883"/>
      <c r="J129" s="883"/>
      <c r="K129" s="883"/>
      <c r="L129" s="883"/>
      <c r="M129" s="883"/>
      <c r="N129" s="883"/>
      <c r="O129" s="883"/>
      <c r="P129" s="883"/>
      <c r="Q129" s="883"/>
      <c r="R129" s="883"/>
      <c r="S129" s="883"/>
      <c r="T129" s="883"/>
      <c r="U129" s="883"/>
      <c r="V129" s="883"/>
      <c r="W129" s="883"/>
      <c r="X129" s="883"/>
      <c r="Y129" s="883"/>
      <c r="Z129" s="883"/>
      <c r="AA129" s="883"/>
      <c r="AB129" s="883"/>
      <c r="AC129" s="883"/>
      <c r="AD129" s="883"/>
      <c r="AE129" s="883"/>
      <c r="AF129" s="883"/>
      <c r="AG129" s="883"/>
      <c r="AH129" s="883"/>
      <c r="AI129" s="883"/>
      <c r="AJ129" s="883"/>
      <c r="AK129" s="883"/>
      <c r="AL129" s="883"/>
      <c r="AM129" s="883"/>
      <c r="AN129" s="883"/>
      <c r="AO129" s="883"/>
      <c r="AP129" s="883"/>
      <c r="AQ129" s="883"/>
      <c r="AR129" s="883"/>
      <c r="AS129" s="883"/>
      <c r="AT129" s="883"/>
      <c r="AU129" s="883"/>
      <c r="AV129" s="883"/>
      <c r="AW129" s="883"/>
      <c r="AX129" s="883"/>
      <c r="AY129" s="883"/>
      <c r="AZ129" s="883"/>
      <c r="BA129" s="883"/>
      <c r="BB129" s="883"/>
      <c r="BC129" s="883"/>
      <c r="BD129" s="883"/>
      <c r="BE129" s="883"/>
      <c r="BF129" s="883"/>
      <c r="BG129" s="883"/>
      <c r="BH129" s="883"/>
      <c r="BI129" s="883"/>
      <c r="BJ129" s="883"/>
      <c r="BK129" s="883"/>
      <c r="BL129" s="883"/>
      <c r="BM129" s="883"/>
      <c r="BN129" s="883"/>
      <c r="BO129" s="883"/>
      <c r="BP129" s="883"/>
      <c r="BQ129" s="883"/>
      <c r="BR129" s="883"/>
      <c r="BS129" s="883"/>
      <c r="BT129" s="883"/>
      <c r="BU129" s="883"/>
      <c r="BV129" s="883"/>
      <c r="BW129" s="883"/>
      <c r="BX129" s="883"/>
      <c r="BY129" s="883"/>
      <c r="BZ129" s="883"/>
      <c r="CA129" s="883"/>
      <c r="CB129" s="883"/>
      <c r="CC129" s="883"/>
      <c r="CD129" s="883"/>
      <c r="CE129" s="883"/>
      <c r="CF129" s="883"/>
      <c r="CG129" s="883"/>
      <c r="CH129" s="883"/>
      <c r="CI129" s="883"/>
      <c r="CJ129" s="883"/>
      <c r="CK129" s="883"/>
      <c r="CL129" s="883"/>
      <c r="CM129" s="883"/>
      <c r="CN129" s="883"/>
      <c r="CO129" s="883"/>
      <c r="CP129" s="883"/>
      <c r="CQ129" s="883"/>
      <c r="CR129" s="883"/>
      <c r="CS129" s="883"/>
      <c r="CT129" s="883"/>
      <c r="CU129" s="883"/>
      <c r="CV129" s="883"/>
      <c r="CW129" s="883"/>
      <c r="CX129" s="883"/>
      <c r="CY129" s="883"/>
      <c r="CZ129" s="883"/>
      <c r="DA129" s="883"/>
      <c r="DB129" s="883"/>
      <c r="DC129" s="883"/>
      <c r="DD129" s="883"/>
      <c r="DE129" s="883"/>
      <c r="DF129" s="883"/>
      <c r="DG129" s="883"/>
      <c r="DH129" s="883"/>
      <c r="DI129" s="883"/>
      <c r="DJ129" s="883"/>
      <c r="DK129" s="883"/>
      <c r="DL129" s="883"/>
      <c r="DM129" s="883"/>
      <c r="DN129" s="883"/>
      <c r="DO129" s="883"/>
      <c r="DP129" s="883"/>
      <c r="DQ129" s="883"/>
      <c r="DR129" s="883"/>
      <c r="DS129" s="883"/>
      <c r="DT129" s="883"/>
      <c r="DU129" s="883"/>
      <c r="DV129" s="883"/>
      <c r="DW129" s="883"/>
      <c r="DX129" s="883"/>
      <c r="DY129" s="883"/>
      <c r="DZ129" s="883"/>
      <c r="EA129" s="883"/>
      <c r="EB129" s="883"/>
      <c r="EC129" s="883"/>
      <c r="ED129" s="883"/>
      <c r="EE129" s="883"/>
      <c r="EF129" s="883"/>
      <c r="EG129" s="883"/>
      <c r="EH129" s="883"/>
      <c r="EI129" s="883"/>
      <c r="EJ129" s="883"/>
      <c r="EK129" s="883"/>
      <c r="EL129" s="883"/>
      <c r="EM129" s="883"/>
      <c r="EN129" s="883"/>
      <c r="EO129" s="883"/>
      <c r="EP129" s="883"/>
      <c r="EQ129" s="883"/>
      <c r="ER129" s="883"/>
      <c r="ES129" s="883"/>
    </row>
    <row r="130" spans="1:149" s="177" customFormat="1" ht="15.75">
      <c r="A130" s="221" t="s">
        <v>136</v>
      </c>
      <c r="B130" s="1154">
        <v>3.0583183395665237E-2</v>
      </c>
      <c r="C130" s="1155">
        <v>1.1676534356693917E-3</v>
      </c>
      <c r="D130" s="1155">
        <v>1.691872257987416E-3</v>
      </c>
      <c r="E130" s="1155">
        <v>4.0435034620330042E-3</v>
      </c>
      <c r="F130" s="1156">
        <v>2.0310756284457774E-3</v>
      </c>
      <c r="G130" s="883"/>
      <c r="H130" s="883"/>
      <c r="I130" s="883"/>
      <c r="J130" s="883"/>
      <c r="K130" s="883"/>
      <c r="L130" s="883"/>
      <c r="M130" s="883"/>
      <c r="N130" s="883"/>
      <c r="O130" s="883"/>
      <c r="P130" s="883"/>
      <c r="Q130" s="883"/>
      <c r="R130" s="883"/>
      <c r="S130" s="883"/>
      <c r="T130" s="883"/>
      <c r="U130" s="883"/>
      <c r="V130" s="883"/>
      <c r="W130" s="883"/>
      <c r="X130" s="883"/>
      <c r="Y130" s="883"/>
      <c r="Z130" s="883"/>
      <c r="AA130" s="883"/>
      <c r="AB130" s="883"/>
      <c r="AC130" s="883"/>
      <c r="AD130" s="883"/>
      <c r="AE130" s="883"/>
      <c r="AF130" s="883"/>
      <c r="AG130" s="883"/>
      <c r="AH130" s="883"/>
      <c r="AI130" s="883"/>
      <c r="AJ130" s="883"/>
      <c r="AK130" s="883"/>
      <c r="AL130" s="883"/>
      <c r="AM130" s="883"/>
      <c r="AN130" s="883"/>
      <c r="AO130" s="883"/>
      <c r="AP130" s="883"/>
      <c r="AQ130" s="883"/>
      <c r="AR130" s="883"/>
      <c r="AS130" s="883"/>
      <c r="AT130" s="883"/>
      <c r="AU130" s="883"/>
      <c r="AV130" s="883"/>
      <c r="AW130" s="883"/>
      <c r="AX130" s="883"/>
      <c r="AY130" s="883"/>
      <c r="AZ130" s="883"/>
      <c r="BA130" s="883"/>
      <c r="BB130" s="883"/>
      <c r="BC130" s="883"/>
      <c r="BD130" s="883"/>
      <c r="BE130" s="883"/>
      <c r="BF130" s="883"/>
      <c r="BG130" s="883"/>
      <c r="BH130" s="883"/>
      <c r="BI130" s="883"/>
      <c r="BJ130" s="883"/>
      <c r="BK130" s="883"/>
      <c r="BL130" s="883"/>
      <c r="BM130" s="883"/>
      <c r="BN130" s="883"/>
      <c r="BO130" s="883"/>
      <c r="BP130" s="883"/>
      <c r="BQ130" s="883"/>
      <c r="BR130" s="883"/>
      <c r="BS130" s="883"/>
      <c r="BT130" s="883"/>
      <c r="BU130" s="883"/>
      <c r="BV130" s="883"/>
      <c r="BW130" s="883"/>
      <c r="BX130" s="883"/>
      <c r="BY130" s="883"/>
      <c r="BZ130" s="883"/>
      <c r="CA130" s="883"/>
      <c r="CB130" s="883"/>
      <c r="CC130" s="883"/>
      <c r="CD130" s="883"/>
      <c r="CE130" s="883"/>
      <c r="CF130" s="883"/>
      <c r="CG130" s="883"/>
      <c r="CH130" s="883"/>
      <c r="CI130" s="883"/>
      <c r="CJ130" s="883"/>
      <c r="CK130" s="883"/>
      <c r="CL130" s="883"/>
      <c r="CM130" s="883"/>
      <c r="CN130" s="883"/>
      <c r="CO130" s="883"/>
      <c r="CP130" s="883"/>
      <c r="CQ130" s="883"/>
      <c r="CR130" s="883"/>
      <c r="CS130" s="883"/>
      <c r="CT130" s="883"/>
      <c r="CU130" s="883"/>
      <c r="CV130" s="883"/>
      <c r="CW130" s="883"/>
      <c r="CX130" s="883"/>
      <c r="CY130" s="883"/>
      <c r="CZ130" s="883"/>
      <c r="DA130" s="883"/>
      <c r="DB130" s="883"/>
      <c r="DC130" s="883"/>
      <c r="DD130" s="883"/>
      <c r="DE130" s="883"/>
      <c r="DF130" s="883"/>
      <c r="DG130" s="883"/>
      <c r="DH130" s="883"/>
      <c r="DI130" s="883"/>
      <c r="DJ130" s="883"/>
      <c r="DK130" s="883"/>
      <c r="DL130" s="883"/>
      <c r="DM130" s="883"/>
      <c r="DN130" s="883"/>
      <c r="DO130" s="883"/>
      <c r="DP130" s="883"/>
      <c r="DQ130" s="883"/>
      <c r="DR130" s="883"/>
      <c r="DS130" s="883"/>
      <c r="DT130" s="883"/>
      <c r="DU130" s="883"/>
      <c r="DV130" s="883"/>
      <c r="DW130" s="883"/>
      <c r="DX130" s="883"/>
      <c r="DY130" s="883"/>
      <c r="DZ130" s="883"/>
      <c r="EA130" s="883"/>
      <c r="EB130" s="883"/>
      <c r="EC130" s="883"/>
      <c r="ED130" s="883"/>
      <c r="EE130" s="883"/>
      <c r="EF130" s="883"/>
      <c r="EG130" s="883"/>
      <c r="EH130" s="883"/>
      <c r="EI130" s="883"/>
      <c r="EJ130" s="883"/>
      <c r="EK130" s="883"/>
      <c r="EL130" s="883"/>
      <c r="EM130" s="883"/>
      <c r="EN130" s="883"/>
      <c r="EO130" s="883"/>
      <c r="EP130" s="883"/>
      <c r="EQ130" s="883"/>
      <c r="ER130" s="883"/>
      <c r="ES130" s="883"/>
    </row>
    <row r="131" spans="1:149" s="177" customFormat="1" ht="15.75">
      <c r="A131" s="221" t="s">
        <v>110</v>
      </c>
      <c r="B131" s="1157">
        <v>0</v>
      </c>
      <c r="C131" s="1158">
        <v>0</v>
      </c>
      <c r="D131" s="1158">
        <v>0</v>
      </c>
      <c r="E131" s="1158">
        <v>0</v>
      </c>
      <c r="F131" s="1159">
        <v>0</v>
      </c>
      <c r="G131" s="883"/>
      <c r="H131" s="883"/>
      <c r="I131" s="883"/>
      <c r="J131" s="883"/>
      <c r="K131" s="883"/>
      <c r="L131" s="883"/>
      <c r="M131" s="883"/>
      <c r="N131" s="883"/>
      <c r="O131" s="883"/>
      <c r="P131" s="883"/>
      <c r="Q131" s="883"/>
      <c r="R131" s="883"/>
      <c r="S131" s="883"/>
      <c r="T131" s="883"/>
      <c r="U131" s="883"/>
      <c r="V131" s="883"/>
      <c r="W131" s="883"/>
      <c r="X131" s="883"/>
      <c r="Y131" s="883"/>
      <c r="Z131" s="883"/>
      <c r="AA131" s="883"/>
      <c r="AB131" s="883"/>
      <c r="AC131" s="883"/>
      <c r="AD131" s="883"/>
      <c r="AE131" s="883"/>
      <c r="AF131" s="883"/>
      <c r="AG131" s="883"/>
      <c r="AH131" s="883"/>
      <c r="AI131" s="883"/>
      <c r="AJ131" s="883"/>
      <c r="AK131" s="883"/>
      <c r="AL131" s="883"/>
      <c r="AM131" s="883"/>
      <c r="AN131" s="883"/>
      <c r="AO131" s="883"/>
      <c r="AP131" s="883"/>
      <c r="AQ131" s="883"/>
      <c r="AR131" s="883"/>
      <c r="AS131" s="883"/>
      <c r="AT131" s="883"/>
      <c r="AU131" s="883"/>
      <c r="AV131" s="883"/>
      <c r="AW131" s="883"/>
      <c r="AX131" s="883"/>
      <c r="AY131" s="883"/>
      <c r="AZ131" s="883"/>
      <c r="BA131" s="883"/>
      <c r="BB131" s="883"/>
      <c r="BC131" s="883"/>
      <c r="BD131" s="883"/>
      <c r="BE131" s="883"/>
      <c r="BF131" s="883"/>
      <c r="BG131" s="883"/>
      <c r="BH131" s="883"/>
      <c r="BI131" s="883"/>
      <c r="BJ131" s="883"/>
      <c r="BK131" s="883"/>
      <c r="BL131" s="883"/>
      <c r="BM131" s="883"/>
      <c r="BN131" s="883"/>
      <c r="BO131" s="883"/>
      <c r="BP131" s="883"/>
      <c r="BQ131" s="883"/>
      <c r="BR131" s="883"/>
      <c r="BS131" s="883"/>
      <c r="BT131" s="883"/>
      <c r="BU131" s="883"/>
      <c r="BV131" s="883"/>
      <c r="BW131" s="883"/>
      <c r="BX131" s="883"/>
      <c r="BY131" s="883"/>
      <c r="BZ131" s="883"/>
      <c r="CA131" s="883"/>
      <c r="CB131" s="883"/>
      <c r="CC131" s="883"/>
      <c r="CD131" s="883"/>
      <c r="CE131" s="883"/>
      <c r="CF131" s="883"/>
      <c r="CG131" s="883"/>
      <c r="CH131" s="883"/>
      <c r="CI131" s="883"/>
      <c r="CJ131" s="883"/>
      <c r="CK131" s="883"/>
      <c r="CL131" s="883"/>
      <c r="CM131" s="883"/>
      <c r="CN131" s="883"/>
      <c r="CO131" s="883"/>
      <c r="CP131" s="883"/>
      <c r="CQ131" s="883"/>
      <c r="CR131" s="883"/>
      <c r="CS131" s="883"/>
      <c r="CT131" s="883"/>
      <c r="CU131" s="883"/>
      <c r="CV131" s="883"/>
      <c r="CW131" s="883"/>
      <c r="CX131" s="883"/>
      <c r="CY131" s="883"/>
      <c r="CZ131" s="883"/>
      <c r="DA131" s="883"/>
      <c r="DB131" s="883"/>
      <c r="DC131" s="883"/>
      <c r="DD131" s="883"/>
      <c r="DE131" s="883"/>
      <c r="DF131" s="883"/>
      <c r="DG131" s="883"/>
      <c r="DH131" s="883"/>
      <c r="DI131" s="883"/>
      <c r="DJ131" s="883"/>
      <c r="DK131" s="883"/>
      <c r="DL131" s="883"/>
      <c r="DM131" s="883"/>
      <c r="DN131" s="883"/>
      <c r="DO131" s="883"/>
      <c r="DP131" s="883"/>
      <c r="DQ131" s="883"/>
      <c r="DR131" s="883"/>
      <c r="DS131" s="883"/>
      <c r="DT131" s="883"/>
      <c r="DU131" s="883"/>
      <c r="DV131" s="883"/>
      <c r="DW131" s="883"/>
      <c r="DX131" s="883"/>
      <c r="DY131" s="883"/>
      <c r="DZ131" s="883"/>
      <c r="EA131" s="883"/>
      <c r="EB131" s="883"/>
      <c r="EC131" s="883"/>
      <c r="ED131" s="883"/>
      <c r="EE131" s="883"/>
      <c r="EF131" s="883"/>
      <c r="EG131" s="883"/>
      <c r="EH131" s="883"/>
      <c r="EI131" s="883"/>
      <c r="EJ131" s="883"/>
      <c r="EK131" s="883"/>
      <c r="EL131" s="883"/>
      <c r="EM131" s="883"/>
      <c r="EN131" s="883"/>
      <c r="EO131" s="883"/>
      <c r="EP131" s="883"/>
      <c r="EQ131" s="883"/>
      <c r="ER131" s="883"/>
      <c r="ES131" s="883"/>
    </row>
    <row r="132" spans="1:149" s="177" customFormat="1" ht="15.75">
      <c r="A132" s="221" t="s">
        <v>202</v>
      </c>
      <c r="B132" s="1157">
        <v>3.591099708262198E-3</v>
      </c>
      <c r="C132" s="1158">
        <v>2.6284622889050585E-3</v>
      </c>
      <c r="D132" s="1158">
        <v>0.14009245142761947</v>
      </c>
      <c r="E132" s="1158">
        <v>1.5235573503952196E-3</v>
      </c>
      <c r="F132" s="1159">
        <v>4.9780510080708129E-3</v>
      </c>
      <c r="G132" s="883"/>
      <c r="H132" s="883"/>
      <c r="I132" s="883"/>
      <c r="J132" s="883"/>
      <c r="K132" s="883"/>
      <c r="L132" s="883"/>
      <c r="M132" s="883"/>
      <c r="N132" s="883"/>
      <c r="O132" s="883"/>
      <c r="P132" s="883"/>
      <c r="Q132" s="883"/>
      <c r="R132" s="883"/>
      <c r="S132" s="883"/>
      <c r="T132" s="883"/>
      <c r="U132" s="883"/>
      <c r="V132" s="883"/>
      <c r="W132" s="883"/>
      <c r="X132" s="883"/>
      <c r="Y132" s="883"/>
      <c r="Z132" s="883"/>
      <c r="AA132" s="883"/>
      <c r="AB132" s="883"/>
      <c r="AC132" s="883"/>
      <c r="AD132" s="883"/>
      <c r="AE132" s="883"/>
      <c r="AF132" s="883"/>
      <c r="AG132" s="883"/>
      <c r="AH132" s="883"/>
      <c r="AI132" s="883"/>
      <c r="AJ132" s="883"/>
      <c r="AK132" s="883"/>
      <c r="AL132" s="883"/>
      <c r="AM132" s="883"/>
      <c r="AN132" s="883"/>
      <c r="AO132" s="883"/>
      <c r="AP132" s="883"/>
      <c r="AQ132" s="883"/>
      <c r="AR132" s="883"/>
      <c r="AS132" s="883"/>
      <c r="AT132" s="883"/>
      <c r="AU132" s="883"/>
      <c r="AV132" s="883"/>
      <c r="AW132" s="883"/>
      <c r="AX132" s="883"/>
      <c r="AY132" s="883"/>
      <c r="AZ132" s="883"/>
      <c r="BA132" s="883"/>
      <c r="BB132" s="883"/>
      <c r="BC132" s="883"/>
      <c r="BD132" s="883"/>
      <c r="BE132" s="883"/>
      <c r="BF132" s="883"/>
      <c r="BG132" s="883"/>
      <c r="BH132" s="883"/>
      <c r="BI132" s="883"/>
      <c r="BJ132" s="883"/>
      <c r="BK132" s="883"/>
      <c r="BL132" s="883"/>
      <c r="BM132" s="883"/>
      <c r="BN132" s="883"/>
      <c r="BO132" s="883"/>
      <c r="BP132" s="883"/>
      <c r="BQ132" s="883"/>
      <c r="BR132" s="883"/>
      <c r="BS132" s="883"/>
      <c r="BT132" s="883"/>
      <c r="BU132" s="883"/>
      <c r="BV132" s="883"/>
      <c r="BW132" s="883"/>
      <c r="BX132" s="883"/>
      <c r="BY132" s="883"/>
      <c r="BZ132" s="883"/>
      <c r="CA132" s="883"/>
      <c r="CB132" s="883"/>
      <c r="CC132" s="883"/>
      <c r="CD132" s="883"/>
      <c r="CE132" s="883"/>
      <c r="CF132" s="883"/>
      <c r="CG132" s="883"/>
      <c r="CH132" s="883"/>
      <c r="CI132" s="883"/>
      <c r="CJ132" s="883"/>
      <c r="CK132" s="883"/>
      <c r="CL132" s="883"/>
      <c r="CM132" s="883"/>
      <c r="CN132" s="883"/>
      <c r="CO132" s="883"/>
      <c r="CP132" s="883"/>
      <c r="CQ132" s="883"/>
      <c r="CR132" s="883"/>
      <c r="CS132" s="883"/>
      <c r="CT132" s="883"/>
      <c r="CU132" s="883"/>
      <c r="CV132" s="883"/>
      <c r="CW132" s="883"/>
      <c r="CX132" s="883"/>
      <c r="CY132" s="883"/>
      <c r="CZ132" s="883"/>
      <c r="DA132" s="883"/>
      <c r="DB132" s="883"/>
      <c r="DC132" s="883"/>
      <c r="DD132" s="883"/>
      <c r="DE132" s="883"/>
      <c r="DF132" s="883"/>
      <c r="DG132" s="883"/>
      <c r="DH132" s="883"/>
      <c r="DI132" s="883"/>
      <c r="DJ132" s="883"/>
      <c r="DK132" s="883"/>
      <c r="DL132" s="883"/>
      <c r="DM132" s="883"/>
      <c r="DN132" s="883"/>
      <c r="DO132" s="883"/>
      <c r="DP132" s="883"/>
      <c r="DQ132" s="883"/>
      <c r="DR132" s="883"/>
      <c r="DS132" s="883"/>
      <c r="DT132" s="883"/>
      <c r="DU132" s="883"/>
      <c r="DV132" s="883"/>
      <c r="DW132" s="883"/>
      <c r="DX132" s="883"/>
      <c r="DY132" s="883"/>
      <c r="DZ132" s="883"/>
      <c r="EA132" s="883"/>
      <c r="EB132" s="883"/>
      <c r="EC132" s="883"/>
      <c r="ED132" s="883"/>
      <c r="EE132" s="883"/>
      <c r="EF132" s="883"/>
      <c r="EG132" s="883"/>
      <c r="EH132" s="883"/>
      <c r="EI132" s="883"/>
      <c r="EJ132" s="883"/>
      <c r="EK132" s="883"/>
      <c r="EL132" s="883"/>
      <c r="EM132" s="883"/>
      <c r="EN132" s="883"/>
      <c r="EO132" s="883"/>
      <c r="EP132" s="883"/>
      <c r="EQ132" s="883"/>
      <c r="ER132" s="883"/>
      <c r="ES132" s="883"/>
    </row>
    <row r="133" spans="1:149" s="177" customFormat="1" ht="15.75">
      <c r="A133" s="221" t="s">
        <v>203</v>
      </c>
      <c r="B133" s="1157">
        <v>2.5077714793239462E-4</v>
      </c>
      <c r="C133" s="1158">
        <v>0</v>
      </c>
      <c r="D133" s="1158">
        <v>1.5416333502570418E-5</v>
      </c>
      <c r="E133" s="1158">
        <v>0</v>
      </c>
      <c r="F133" s="1159">
        <v>0</v>
      </c>
      <c r="G133" s="883"/>
      <c r="H133" s="883"/>
      <c r="I133" s="883"/>
      <c r="J133" s="883"/>
      <c r="K133" s="883"/>
      <c r="L133" s="883"/>
      <c r="M133" s="883"/>
      <c r="N133" s="883"/>
      <c r="O133" s="883"/>
      <c r="P133" s="883"/>
      <c r="Q133" s="883"/>
      <c r="R133" s="883"/>
      <c r="S133" s="883"/>
      <c r="T133" s="883"/>
      <c r="U133" s="883"/>
      <c r="V133" s="883"/>
      <c r="W133" s="883"/>
      <c r="X133" s="883"/>
      <c r="Y133" s="883"/>
      <c r="Z133" s="883"/>
      <c r="AA133" s="883"/>
      <c r="AB133" s="883"/>
      <c r="AC133" s="883"/>
      <c r="AD133" s="883"/>
      <c r="AE133" s="883"/>
      <c r="AF133" s="883"/>
      <c r="AG133" s="883"/>
      <c r="AH133" s="883"/>
      <c r="AI133" s="883"/>
      <c r="AJ133" s="883"/>
      <c r="AK133" s="883"/>
      <c r="AL133" s="883"/>
      <c r="AM133" s="883"/>
      <c r="AN133" s="883"/>
      <c r="AO133" s="883"/>
      <c r="AP133" s="883"/>
      <c r="AQ133" s="883"/>
      <c r="AR133" s="883"/>
      <c r="AS133" s="883"/>
      <c r="AT133" s="883"/>
      <c r="AU133" s="883"/>
      <c r="AV133" s="883"/>
      <c r="AW133" s="883"/>
      <c r="AX133" s="883"/>
      <c r="AY133" s="883"/>
      <c r="AZ133" s="883"/>
      <c r="BA133" s="883"/>
      <c r="BB133" s="883"/>
      <c r="BC133" s="883"/>
      <c r="BD133" s="883"/>
      <c r="BE133" s="883"/>
      <c r="BF133" s="883"/>
      <c r="BG133" s="883"/>
      <c r="BH133" s="883"/>
      <c r="BI133" s="883"/>
      <c r="BJ133" s="883"/>
      <c r="BK133" s="883"/>
      <c r="BL133" s="883"/>
      <c r="BM133" s="883"/>
      <c r="BN133" s="883"/>
      <c r="BO133" s="883"/>
      <c r="BP133" s="883"/>
      <c r="BQ133" s="883"/>
      <c r="BR133" s="883"/>
      <c r="BS133" s="883"/>
      <c r="BT133" s="883"/>
      <c r="BU133" s="883"/>
      <c r="BV133" s="883"/>
      <c r="BW133" s="883"/>
      <c r="BX133" s="883"/>
      <c r="BY133" s="883"/>
      <c r="BZ133" s="883"/>
      <c r="CA133" s="883"/>
      <c r="CB133" s="883"/>
      <c r="CC133" s="883"/>
      <c r="CD133" s="883"/>
      <c r="CE133" s="883"/>
      <c r="CF133" s="883"/>
      <c r="CG133" s="883"/>
      <c r="CH133" s="883"/>
      <c r="CI133" s="883"/>
      <c r="CJ133" s="883"/>
      <c r="CK133" s="883"/>
      <c r="CL133" s="883"/>
      <c r="CM133" s="883"/>
      <c r="CN133" s="883"/>
      <c r="CO133" s="883"/>
      <c r="CP133" s="883"/>
      <c r="CQ133" s="883"/>
      <c r="CR133" s="883"/>
      <c r="CS133" s="883"/>
      <c r="CT133" s="883"/>
      <c r="CU133" s="883"/>
      <c r="CV133" s="883"/>
      <c r="CW133" s="883"/>
      <c r="CX133" s="883"/>
      <c r="CY133" s="883"/>
      <c r="CZ133" s="883"/>
      <c r="DA133" s="883"/>
      <c r="DB133" s="883"/>
      <c r="DC133" s="883"/>
      <c r="DD133" s="883"/>
      <c r="DE133" s="883"/>
      <c r="DF133" s="883"/>
      <c r="DG133" s="883"/>
      <c r="DH133" s="883"/>
      <c r="DI133" s="883"/>
      <c r="DJ133" s="883"/>
      <c r="DK133" s="883"/>
      <c r="DL133" s="883"/>
      <c r="DM133" s="883"/>
      <c r="DN133" s="883"/>
      <c r="DO133" s="883"/>
      <c r="DP133" s="883"/>
      <c r="DQ133" s="883"/>
      <c r="DR133" s="883"/>
      <c r="DS133" s="883"/>
      <c r="DT133" s="883"/>
      <c r="DU133" s="883"/>
      <c r="DV133" s="883"/>
      <c r="DW133" s="883"/>
      <c r="DX133" s="883"/>
      <c r="DY133" s="883"/>
      <c r="DZ133" s="883"/>
      <c r="EA133" s="883"/>
      <c r="EB133" s="883"/>
      <c r="EC133" s="883"/>
      <c r="ED133" s="883"/>
      <c r="EE133" s="883"/>
      <c r="EF133" s="883"/>
      <c r="EG133" s="883"/>
      <c r="EH133" s="883"/>
      <c r="EI133" s="883"/>
      <c r="EJ133" s="883"/>
      <c r="EK133" s="883"/>
      <c r="EL133" s="883"/>
      <c r="EM133" s="883"/>
      <c r="EN133" s="883"/>
      <c r="EO133" s="883"/>
      <c r="EP133" s="883"/>
      <c r="EQ133" s="883"/>
      <c r="ER133" s="883"/>
      <c r="ES133" s="883"/>
    </row>
    <row r="134" spans="1:149" s="161" customFormat="1" ht="15.75">
      <c r="A134" s="221" t="s">
        <v>112</v>
      </c>
      <c r="B134" s="1157">
        <v>1.108666359651367E-2</v>
      </c>
      <c r="C134" s="1158">
        <v>3.5858421061670302E-2</v>
      </c>
      <c r="D134" s="1158">
        <v>0</v>
      </c>
      <c r="E134" s="1158">
        <v>2.6790774356420341E-2</v>
      </c>
      <c r="F134" s="1159">
        <v>3.1936163060209841E-2</v>
      </c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  <c r="AA134" s="271"/>
      <c r="AB134" s="271"/>
      <c r="AC134" s="271"/>
      <c r="AD134" s="271"/>
      <c r="AE134" s="271"/>
      <c r="AF134" s="271"/>
      <c r="AG134" s="271"/>
      <c r="AH134" s="271"/>
      <c r="AI134" s="271"/>
      <c r="AJ134" s="271"/>
      <c r="AK134" s="271"/>
      <c r="AL134" s="271"/>
      <c r="AM134" s="271"/>
      <c r="AN134" s="271"/>
      <c r="AO134" s="271"/>
      <c r="AP134" s="271"/>
      <c r="AQ134" s="271"/>
      <c r="AR134" s="271"/>
      <c r="AS134" s="271"/>
      <c r="AT134" s="271"/>
      <c r="AU134" s="271"/>
      <c r="AV134" s="271"/>
      <c r="AW134" s="271"/>
      <c r="AX134" s="271"/>
      <c r="AY134" s="271"/>
      <c r="AZ134" s="271"/>
      <c r="BA134" s="271"/>
      <c r="BB134" s="271"/>
      <c r="BC134" s="271"/>
      <c r="BD134" s="271"/>
      <c r="BE134" s="271"/>
      <c r="BF134" s="271"/>
      <c r="BG134" s="271"/>
      <c r="BH134" s="271"/>
      <c r="BI134" s="271"/>
      <c r="BJ134" s="271"/>
      <c r="BK134" s="271"/>
      <c r="BL134" s="271"/>
      <c r="BM134" s="271"/>
      <c r="BN134" s="271"/>
      <c r="BO134" s="271"/>
      <c r="BP134" s="271"/>
      <c r="BQ134" s="271"/>
      <c r="BR134" s="271"/>
      <c r="BS134" s="271"/>
      <c r="BT134" s="271"/>
      <c r="BU134" s="271"/>
      <c r="BV134" s="271"/>
      <c r="BW134" s="271"/>
      <c r="BX134" s="271"/>
      <c r="BY134" s="271"/>
      <c r="BZ134" s="271"/>
      <c r="CA134" s="271"/>
      <c r="CB134" s="271"/>
      <c r="CC134" s="271"/>
      <c r="CD134" s="271"/>
      <c r="CE134" s="271"/>
      <c r="CF134" s="271"/>
      <c r="CG134" s="271"/>
      <c r="CH134" s="271"/>
      <c r="CI134" s="271"/>
      <c r="CJ134" s="271"/>
      <c r="CK134" s="271"/>
      <c r="CL134" s="271"/>
      <c r="CM134" s="271"/>
      <c r="CN134" s="271"/>
      <c r="CO134" s="271"/>
      <c r="CP134" s="271"/>
      <c r="CQ134" s="271"/>
      <c r="CR134" s="271"/>
      <c r="CS134" s="271"/>
      <c r="CT134" s="271"/>
      <c r="CU134" s="271"/>
      <c r="CV134" s="271"/>
      <c r="CW134" s="271"/>
      <c r="CX134" s="271"/>
      <c r="CY134" s="271"/>
      <c r="CZ134" s="271"/>
      <c r="DA134" s="271"/>
      <c r="DB134" s="271"/>
      <c r="DC134" s="271"/>
      <c r="DD134" s="271"/>
      <c r="DE134" s="271"/>
      <c r="DF134" s="271"/>
      <c r="DG134" s="271"/>
      <c r="DH134" s="271"/>
      <c r="DI134" s="271"/>
      <c r="DJ134" s="271"/>
      <c r="DK134" s="271"/>
      <c r="DL134" s="271"/>
      <c r="DM134" s="271"/>
      <c r="DN134" s="271"/>
      <c r="DO134" s="271"/>
      <c r="DP134" s="271"/>
      <c r="DQ134" s="271"/>
      <c r="DR134" s="271"/>
      <c r="DS134" s="271"/>
      <c r="DT134" s="271"/>
      <c r="DU134" s="271"/>
      <c r="DV134" s="271"/>
      <c r="DW134" s="271"/>
      <c r="DX134" s="271"/>
      <c r="DY134" s="271"/>
      <c r="DZ134" s="271"/>
      <c r="EA134" s="271"/>
      <c r="EB134" s="271"/>
      <c r="EC134" s="271"/>
      <c r="ED134" s="271"/>
      <c r="EE134" s="271"/>
      <c r="EF134" s="271"/>
      <c r="EG134" s="271"/>
      <c r="EH134" s="271"/>
      <c r="EI134" s="271"/>
      <c r="EJ134" s="271"/>
      <c r="EK134" s="271"/>
      <c r="EL134" s="271"/>
      <c r="EM134" s="271"/>
      <c r="EN134" s="271"/>
      <c r="EO134" s="271"/>
      <c r="EP134" s="271"/>
      <c r="EQ134" s="271"/>
      <c r="ER134" s="271"/>
      <c r="ES134" s="271"/>
    </row>
    <row r="135" spans="1:149" s="161" customFormat="1" ht="15.75">
      <c r="A135" s="221" t="s">
        <v>113</v>
      </c>
      <c r="B135" s="1157">
        <v>0</v>
      </c>
      <c r="C135" s="1158">
        <v>0</v>
      </c>
      <c r="D135" s="1158">
        <v>2.8092100081388328E-3</v>
      </c>
      <c r="E135" s="1158">
        <v>0</v>
      </c>
      <c r="F135" s="1159">
        <v>8.5589015201239203E-3</v>
      </c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271"/>
      <c r="AM135" s="271"/>
      <c r="AN135" s="271"/>
      <c r="AO135" s="271"/>
      <c r="AP135" s="271"/>
      <c r="AQ135" s="271"/>
      <c r="AR135" s="271"/>
      <c r="AS135" s="271"/>
      <c r="AT135" s="271"/>
      <c r="AU135" s="271"/>
      <c r="AV135" s="271"/>
      <c r="AW135" s="271"/>
      <c r="AX135" s="271"/>
      <c r="AY135" s="271"/>
      <c r="AZ135" s="271"/>
      <c r="BA135" s="271"/>
      <c r="BB135" s="271"/>
      <c r="BC135" s="271"/>
      <c r="BD135" s="271"/>
      <c r="BE135" s="271"/>
      <c r="BF135" s="271"/>
      <c r="BG135" s="271"/>
      <c r="BH135" s="271"/>
      <c r="BI135" s="271"/>
      <c r="BJ135" s="271"/>
      <c r="BK135" s="271"/>
      <c r="BL135" s="271"/>
      <c r="BM135" s="271"/>
      <c r="BN135" s="271"/>
      <c r="BO135" s="271"/>
      <c r="BP135" s="271"/>
      <c r="BQ135" s="271"/>
      <c r="BR135" s="271"/>
      <c r="BS135" s="271"/>
      <c r="BT135" s="271"/>
      <c r="BU135" s="271"/>
      <c r="BV135" s="271"/>
      <c r="BW135" s="271"/>
      <c r="BX135" s="271"/>
      <c r="BY135" s="271"/>
      <c r="BZ135" s="271"/>
      <c r="CA135" s="271"/>
      <c r="CB135" s="271"/>
      <c r="CC135" s="271"/>
      <c r="CD135" s="271"/>
      <c r="CE135" s="271"/>
      <c r="CF135" s="271"/>
      <c r="CG135" s="271"/>
      <c r="CH135" s="271"/>
      <c r="CI135" s="271"/>
      <c r="CJ135" s="271"/>
      <c r="CK135" s="271"/>
      <c r="CL135" s="271"/>
      <c r="CM135" s="271"/>
      <c r="CN135" s="271"/>
      <c r="CO135" s="271"/>
      <c r="CP135" s="271"/>
      <c r="CQ135" s="271"/>
      <c r="CR135" s="271"/>
      <c r="CS135" s="271"/>
      <c r="CT135" s="271"/>
      <c r="CU135" s="271"/>
      <c r="CV135" s="271"/>
      <c r="CW135" s="271"/>
      <c r="CX135" s="271"/>
      <c r="CY135" s="271"/>
      <c r="CZ135" s="271"/>
      <c r="DA135" s="271"/>
      <c r="DB135" s="271"/>
      <c r="DC135" s="271"/>
      <c r="DD135" s="271"/>
      <c r="DE135" s="271"/>
      <c r="DF135" s="271"/>
      <c r="DG135" s="271"/>
      <c r="DH135" s="271"/>
      <c r="DI135" s="271"/>
      <c r="DJ135" s="271"/>
      <c r="DK135" s="271"/>
      <c r="DL135" s="271"/>
      <c r="DM135" s="271"/>
      <c r="DN135" s="271"/>
      <c r="DO135" s="271"/>
      <c r="DP135" s="271"/>
      <c r="DQ135" s="271"/>
      <c r="DR135" s="271"/>
      <c r="DS135" s="271"/>
      <c r="DT135" s="271"/>
      <c r="DU135" s="271"/>
      <c r="DV135" s="271"/>
      <c r="DW135" s="271"/>
      <c r="DX135" s="271"/>
      <c r="DY135" s="271"/>
      <c r="DZ135" s="271"/>
      <c r="EA135" s="271"/>
      <c r="EB135" s="271"/>
      <c r="EC135" s="271"/>
      <c r="ED135" s="271"/>
      <c r="EE135" s="271"/>
      <c r="EF135" s="271"/>
      <c r="EG135" s="271"/>
      <c r="EH135" s="271"/>
      <c r="EI135" s="271"/>
      <c r="EJ135" s="271"/>
      <c r="EK135" s="271"/>
      <c r="EL135" s="271"/>
      <c r="EM135" s="271"/>
      <c r="EN135" s="271"/>
      <c r="EO135" s="271"/>
      <c r="EP135" s="271"/>
      <c r="EQ135" s="271"/>
      <c r="ER135" s="271"/>
      <c r="ES135" s="271"/>
    </row>
    <row r="136" spans="1:149" s="153" customFormat="1" ht="15.75">
      <c r="A136" s="221" t="s">
        <v>141</v>
      </c>
      <c r="B136" s="1157">
        <v>9.9927913405268558E-3</v>
      </c>
      <c r="C136" s="1158">
        <v>1.9348294878242117E-3</v>
      </c>
      <c r="D136" s="1158">
        <v>3.8009763766968394E-2</v>
      </c>
      <c r="E136" s="1158">
        <v>1.2223782228968883E-2</v>
      </c>
      <c r="F136" s="1159">
        <v>5.1165921328830887E-3</v>
      </c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271"/>
      <c r="AM136" s="271"/>
      <c r="AN136" s="271"/>
      <c r="AO136" s="271"/>
      <c r="AP136" s="271"/>
      <c r="AQ136" s="271"/>
      <c r="AR136" s="271"/>
      <c r="AS136" s="271"/>
      <c r="AT136" s="271"/>
      <c r="AU136" s="271"/>
      <c r="AV136" s="271"/>
      <c r="AW136" s="271"/>
      <c r="AX136" s="271"/>
      <c r="AY136" s="271"/>
      <c r="AZ136" s="271"/>
      <c r="BA136" s="271"/>
      <c r="BB136" s="271"/>
      <c r="BC136" s="271"/>
      <c r="BD136" s="271"/>
      <c r="BE136" s="271"/>
      <c r="BF136" s="271"/>
      <c r="BG136" s="271"/>
      <c r="BH136" s="271"/>
      <c r="BI136" s="271"/>
      <c r="BJ136" s="271"/>
      <c r="BK136" s="271"/>
      <c r="BL136" s="271"/>
      <c r="BM136" s="271"/>
      <c r="BN136" s="271"/>
      <c r="BO136" s="271"/>
      <c r="BP136" s="271"/>
      <c r="BQ136" s="271"/>
      <c r="BR136" s="271"/>
      <c r="BS136" s="271"/>
      <c r="BT136" s="271"/>
      <c r="BU136" s="271"/>
      <c r="BV136" s="271"/>
      <c r="BW136" s="271"/>
      <c r="BX136" s="271"/>
      <c r="BY136" s="271"/>
      <c r="BZ136" s="271"/>
      <c r="CA136" s="271"/>
      <c r="CB136" s="271"/>
      <c r="CC136" s="271"/>
      <c r="CD136" s="271"/>
      <c r="CE136" s="271"/>
      <c r="CF136" s="271"/>
      <c r="CG136" s="271"/>
      <c r="CH136" s="271"/>
      <c r="CI136" s="271"/>
      <c r="CJ136" s="271"/>
      <c r="CK136" s="271"/>
      <c r="CL136" s="271"/>
      <c r="CM136" s="271"/>
      <c r="CN136" s="271"/>
      <c r="CO136" s="271"/>
      <c r="CP136" s="271"/>
      <c r="CQ136" s="271"/>
      <c r="CR136" s="271"/>
      <c r="CS136" s="271"/>
      <c r="CT136" s="271"/>
      <c r="CU136" s="271"/>
      <c r="CV136" s="271"/>
      <c r="CW136" s="271"/>
      <c r="CX136" s="271"/>
      <c r="CY136" s="271"/>
      <c r="CZ136" s="271"/>
      <c r="DA136" s="271"/>
      <c r="DB136" s="271"/>
      <c r="DC136" s="271"/>
      <c r="DD136" s="271"/>
      <c r="DE136" s="271"/>
      <c r="DF136" s="271"/>
      <c r="DG136" s="271"/>
      <c r="DH136" s="271"/>
      <c r="DI136" s="271"/>
      <c r="DJ136" s="271"/>
      <c r="DK136" s="271"/>
      <c r="DL136" s="271"/>
      <c r="DM136" s="271"/>
      <c r="DN136" s="271"/>
      <c r="DO136" s="271"/>
      <c r="DP136" s="271"/>
      <c r="DQ136" s="271"/>
      <c r="DR136" s="271"/>
      <c r="DS136" s="271"/>
      <c r="DT136" s="271"/>
      <c r="DU136" s="271"/>
      <c r="DV136" s="271"/>
      <c r="DW136" s="271"/>
      <c r="DX136" s="271"/>
      <c r="DY136" s="271"/>
      <c r="DZ136" s="271"/>
      <c r="EA136" s="271"/>
      <c r="EB136" s="271"/>
      <c r="EC136" s="271"/>
      <c r="ED136" s="271"/>
      <c r="EE136" s="271"/>
      <c r="EF136" s="271"/>
      <c r="EG136" s="271"/>
      <c r="EH136" s="271"/>
      <c r="EI136" s="271"/>
      <c r="EJ136" s="271"/>
      <c r="EK136" s="271"/>
      <c r="EL136" s="271"/>
      <c r="EM136" s="271"/>
      <c r="EN136" s="271"/>
      <c r="EO136" s="271"/>
      <c r="EP136" s="271"/>
      <c r="EQ136" s="271"/>
      <c r="ER136" s="271"/>
      <c r="ES136" s="271"/>
    </row>
    <row r="137" spans="1:149" s="153" customFormat="1" ht="15.75">
      <c r="A137" s="221" t="s">
        <v>115</v>
      </c>
      <c r="B137" s="1157">
        <v>0</v>
      </c>
      <c r="C137" s="1158">
        <v>0</v>
      </c>
      <c r="D137" s="1158">
        <v>0</v>
      </c>
      <c r="E137" s="1158">
        <v>0</v>
      </c>
      <c r="F137" s="1159">
        <v>0</v>
      </c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  <c r="AP137" s="271"/>
      <c r="AQ137" s="271"/>
      <c r="AR137" s="271"/>
      <c r="AS137" s="271"/>
      <c r="AT137" s="271"/>
      <c r="AU137" s="271"/>
      <c r="AV137" s="271"/>
      <c r="AW137" s="271"/>
      <c r="AX137" s="271"/>
      <c r="AY137" s="271"/>
      <c r="AZ137" s="271"/>
      <c r="BA137" s="271"/>
      <c r="BB137" s="271"/>
      <c r="BC137" s="271"/>
      <c r="BD137" s="271"/>
      <c r="BE137" s="271"/>
      <c r="BF137" s="271"/>
      <c r="BG137" s="271"/>
      <c r="BH137" s="271"/>
      <c r="BI137" s="271"/>
      <c r="BJ137" s="271"/>
      <c r="BK137" s="271"/>
      <c r="BL137" s="271"/>
      <c r="BM137" s="271"/>
      <c r="BN137" s="271"/>
      <c r="BO137" s="271"/>
      <c r="BP137" s="271"/>
      <c r="BQ137" s="271"/>
      <c r="BR137" s="271"/>
      <c r="BS137" s="271"/>
      <c r="BT137" s="271"/>
      <c r="BU137" s="271"/>
      <c r="BV137" s="271"/>
      <c r="BW137" s="271"/>
      <c r="BX137" s="271"/>
      <c r="BY137" s="271"/>
      <c r="BZ137" s="271"/>
      <c r="CA137" s="271"/>
      <c r="CB137" s="271"/>
      <c r="CC137" s="271"/>
      <c r="CD137" s="271"/>
      <c r="CE137" s="271"/>
      <c r="CF137" s="271"/>
      <c r="CG137" s="271"/>
      <c r="CH137" s="271"/>
      <c r="CI137" s="271"/>
      <c r="CJ137" s="271"/>
      <c r="CK137" s="271"/>
      <c r="CL137" s="271"/>
      <c r="CM137" s="271"/>
      <c r="CN137" s="271"/>
      <c r="CO137" s="271"/>
      <c r="CP137" s="271"/>
      <c r="CQ137" s="271"/>
      <c r="CR137" s="271"/>
      <c r="CS137" s="271"/>
      <c r="CT137" s="271"/>
      <c r="CU137" s="271"/>
      <c r="CV137" s="271"/>
      <c r="CW137" s="271"/>
      <c r="CX137" s="271"/>
      <c r="CY137" s="271"/>
      <c r="CZ137" s="271"/>
      <c r="DA137" s="271"/>
      <c r="DB137" s="271"/>
      <c r="DC137" s="271"/>
      <c r="DD137" s="271"/>
      <c r="DE137" s="271"/>
      <c r="DF137" s="271"/>
      <c r="DG137" s="271"/>
      <c r="DH137" s="271"/>
      <c r="DI137" s="271"/>
      <c r="DJ137" s="271"/>
      <c r="DK137" s="271"/>
      <c r="DL137" s="271"/>
      <c r="DM137" s="271"/>
      <c r="DN137" s="271"/>
      <c r="DO137" s="271"/>
      <c r="DP137" s="271"/>
      <c r="DQ137" s="271"/>
      <c r="DR137" s="271"/>
      <c r="DS137" s="271"/>
      <c r="DT137" s="271"/>
      <c r="DU137" s="271"/>
      <c r="DV137" s="271"/>
      <c r="DW137" s="271"/>
      <c r="DX137" s="271"/>
      <c r="DY137" s="271"/>
      <c r="DZ137" s="271"/>
      <c r="EA137" s="271"/>
      <c r="EB137" s="271"/>
      <c r="EC137" s="271"/>
      <c r="ED137" s="271"/>
      <c r="EE137" s="271"/>
      <c r="EF137" s="271"/>
      <c r="EG137" s="271"/>
      <c r="EH137" s="271"/>
      <c r="EI137" s="271"/>
      <c r="EJ137" s="271"/>
      <c r="EK137" s="271"/>
      <c r="EL137" s="271"/>
      <c r="EM137" s="271"/>
      <c r="EN137" s="271"/>
      <c r="EO137" s="271"/>
      <c r="EP137" s="271"/>
      <c r="EQ137" s="271"/>
      <c r="ER137" s="271"/>
      <c r="ES137" s="271"/>
    </row>
    <row r="138" spans="1:149" s="153" customFormat="1" ht="15.75">
      <c r="A138" s="221" t="s">
        <v>140</v>
      </c>
      <c r="B138" s="1157">
        <v>2.8018548592224461E-2</v>
      </c>
      <c r="C138" s="1158">
        <v>4.4006371963361208E-3</v>
      </c>
      <c r="D138" s="1158">
        <v>8.0511381353289682E-2</v>
      </c>
      <c r="E138" s="1158">
        <v>0.15709097471295483</v>
      </c>
      <c r="F138" s="1159">
        <v>8.1868270044123365E-2</v>
      </c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  <c r="AP138" s="271"/>
      <c r="AQ138" s="271"/>
      <c r="AR138" s="271"/>
      <c r="AS138" s="271"/>
      <c r="AT138" s="271"/>
      <c r="AU138" s="271"/>
      <c r="AV138" s="271"/>
      <c r="AW138" s="271"/>
      <c r="AX138" s="271"/>
      <c r="AY138" s="271"/>
      <c r="AZ138" s="271"/>
      <c r="BA138" s="271"/>
      <c r="BB138" s="271"/>
      <c r="BC138" s="271"/>
      <c r="BD138" s="271"/>
      <c r="BE138" s="271"/>
      <c r="BF138" s="271"/>
      <c r="BG138" s="271"/>
      <c r="BH138" s="271"/>
      <c r="BI138" s="271"/>
      <c r="BJ138" s="271"/>
      <c r="BK138" s="271"/>
      <c r="BL138" s="271"/>
      <c r="BM138" s="271"/>
      <c r="BN138" s="271"/>
      <c r="BO138" s="271"/>
      <c r="BP138" s="271"/>
      <c r="BQ138" s="271"/>
      <c r="BR138" s="271"/>
      <c r="BS138" s="271"/>
      <c r="BT138" s="271"/>
      <c r="BU138" s="271"/>
      <c r="BV138" s="271"/>
      <c r="BW138" s="271"/>
      <c r="BX138" s="271"/>
      <c r="BY138" s="271"/>
      <c r="BZ138" s="271"/>
      <c r="CA138" s="271"/>
      <c r="CB138" s="271"/>
      <c r="CC138" s="271"/>
      <c r="CD138" s="271"/>
      <c r="CE138" s="271"/>
      <c r="CF138" s="271"/>
      <c r="CG138" s="271"/>
      <c r="CH138" s="271"/>
      <c r="CI138" s="271"/>
      <c r="CJ138" s="271"/>
      <c r="CK138" s="271"/>
      <c r="CL138" s="271"/>
      <c r="CM138" s="271"/>
      <c r="CN138" s="271"/>
      <c r="CO138" s="271"/>
      <c r="CP138" s="271"/>
      <c r="CQ138" s="271"/>
      <c r="CR138" s="271"/>
      <c r="CS138" s="271"/>
      <c r="CT138" s="271"/>
      <c r="CU138" s="271"/>
      <c r="CV138" s="271"/>
      <c r="CW138" s="271"/>
      <c r="CX138" s="271"/>
      <c r="CY138" s="271"/>
      <c r="CZ138" s="271"/>
      <c r="DA138" s="271"/>
      <c r="DB138" s="271"/>
      <c r="DC138" s="271"/>
      <c r="DD138" s="271"/>
      <c r="DE138" s="271"/>
      <c r="DF138" s="271"/>
      <c r="DG138" s="271"/>
      <c r="DH138" s="271"/>
      <c r="DI138" s="271"/>
      <c r="DJ138" s="271"/>
      <c r="DK138" s="271"/>
      <c r="DL138" s="271"/>
      <c r="DM138" s="271"/>
      <c r="DN138" s="271"/>
      <c r="DO138" s="271"/>
      <c r="DP138" s="271"/>
      <c r="DQ138" s="271"/>
      <c r="DR138" s="271"/>
      <c r="DS138" s="271"/>
      <c r="DT138" s="271"/>
      <c r="DU138" s="271"/>
      <c r="DV138" s="271"/>
      <c r="DW138" s="271"/>
      <c r="DX138" s="271"/>
      <c r="DY138" s="271"/>
      <c r="DZ138" s="271"/>
      <c r="EA138" s="271"/>
      <c r="EB138" s="271"/>
      <c r="EC138" s="271"/>
      <c r="ED138" s="271"/>
      <c r="EE138" s="271"/>
      <c r="EF138" s="271"/>
      <c r="EG138" s="271"/>
      <c r="EH138" s="271"/>
      <c r="EI138" s="271"/>
      <c r="EJ138" s="271"/>
      <c r="EK138" s="271"/>
      <c r="EL138" s="271"/>
      <c r="EM138" s="271"/>
      <c r="EN138" s="271"/>
      <c r="EO138" s="271"/>
      <c r="EP138" s="271"/>
      <c r="EQ138" s="271"/>
      <c r="ER138" s="271"/>
      <c r="ES138" s="271"/>
    </row>
    <row r="139" spans="1:149" s="153" customFormat="1" ht="15.75">
      <c r="A139" s="221" t="s">
        <v>116</v>
      </c>
      <c r="B139" s="1157">
        <v>7.7607858458447282E-2</v>
      </c>
      <c r="C139" s="1158">
        <v>9.6657261137313866E-3</v>
      </c>
      <c r="D139" s="1158">
        <v>2.0595625489146106E-5</v>
      </c>
      <c r="E139" s="1158">
        <v>2.2806992249371279E-2</v>
      </c>
      <c r="F139" s="1159">
        <v>3.2234211930159892E-3</v>
      </c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71"/>
      <c r="AI139" s="271"/>
      <c r="AJ139" s="271"/>
      <c r="AK139" s="271"/>
      <c r="AL139" s="271"/>
      <c r="AM139" s="271"/>
      <c r="AN139" s="271"/>
      <c r="AO139" s="271"/>
      <c r="AP139" s="271"/>
      <c r="AQ139" s="271"/>
      <c r="AR139" s="271"/>
      <c r="AS139" s="271"/>
      <c r="AT139" s="271"/>
      <c r="AU139" s="271"/>
      <c r="AV139" s="271"/>
      <c r="AW139" s="271"/>
      <c r="AX139" s="271"/>
      <c r="AY139" s="271"/>
      <c r="AZ139" s="271"/>
      <c r="BA139" s="271"/>
      <c r="BB139" s="271"/>
      <c r="BC139" s="271"/>
      <c r="BD139" s="271"/>
      <c r="BE139" s="271"/>
      <c r="BF139" s="271"/>
      <c r="BG139" s="271"/>
      <c r="BH139" s="271"/>
      <c r="BI139" s="271"/>
      <c r="BJ139" s="271"/>
      <c r="BK139" s="271"/>
      <c r="BL139" s="271"/>
      <c r="BM139" s="271"/>
      <c r="BN139" s="271"/>
      <c r="BO139" s="271"/>
      <c r="BP139" s="271"/>
      <c r="BQ139" s="271"/>
      <c r="BR139" s="271"/>
      <c r="BS139" s="271"/>
      <c r="BT139" s="271"/>
      <c r="BU139" s="271"/>
      <c r="BV139" s="271"/>
      <c r="BW139" s="271"/>
      <c r="BX139" s="271"/>
      <c r="BY139" s="271"/>
      <c r="BZ139" s="271"/>
      <c r="CA139" s="271"/>
      <c r="CB139" s="271"/>
      <c r="CC139" s="271"/>
      <c r="CD139" s="271"/>
      <c r="CE139" s="271"/>
      <c r="CF139" s="271"/>
      <c r="CG139" s="271"/>
      <c r="CH139" s="271"/>
      <c r="CI139" s="271"/>
      <c r="CJ139" s="271"/>
      <c r="CK139" s="271"/>
      <c r="CL139" s="271"/>
      <c r="CM139" s="271"/>
      <c r="CN139" s="271"/>
      <c r="CO139" s="271"/>
      <c r="CP139" s="271"/>
      <c r="CQ139" s="271"/>
      <c r="CR139" s="271"/>
      <c r="CS139" s="271"/>
      <c r="CT139" s="271"/>
      <c r="CU139" s="271"/>
      <c r="CV139" s="271"/>
      <c r="CW139" s="271"/>
      <c r="CX139" s="271"/>
      <c r="CY139" s="271"/>
      <c r="CZ139" s="271"/>
      <c r="DA139" s="271"/>
      <c r="DB139" s="271"/>
      <c r="DC139" s="271"/>
      <c r="DD139" s="271"/>
      <c r="DE139" s="271"/>
      <c r="DF139" s="271"/>
      <c r="DG139" s="271"/>
      <c r="DH139" s="271"/>
      <c r="DI139" s="271"/>
      <c r="DJ139" s="271"/>
      <c r="DK139" s="271"/>
      <c r="DL139" s="271"/>
      <c r="DM139" s="271"/>
      <c r="DN139" s="271"/>
      <c r="DO139" s="271"/>
      <c r="DP139" s="271"/>
      <c r="DQ139" s="271"/>
      <c r="DR139" s="271"/>
      <c r="DS139" s="271"/>
      <c r="DT139" s="271"/>
      <c r="DU139" s="271"/>
      <c r="DV139" s="271"/>
      <c r="DW139" s="271"/>
      <c r="DX139" s="271"/>
      <c r="DY139" s="271"/>
      <c r="DZ139" s="271"/>
      <c r="EA139" s="271"/>
      <c r="EB139" s="271"/>
      <c r="EC139" s="271"/>
      <c r="ED139" s="271"/>
      <c r="EE139" s="271"/>
      <c r="EF139" s="271"/>
      <c r="EG139" s="271"/>
      <c r="EH139" s="271"/>
      <c r="EI139" s="271"/>
      <c r="EJ139" s="271"/>
      <c r="EK139" s="271"/>
      <c r="EL139" s="271"/>
      <c r="EM139" s="271"/>
      <c r="EN139" s="271"/>
      <c r="EO139" s="271"/>
      <c r="EP139" s="271"/>
      <c r="EQ139" s="271"/>
      <c r="ER139" s="271"/>
      <c r="ES139" s="271"/>
    </row>
    <row r="140" spans="1:149" s="153" customFormat="1" ht="15.75">
      <c r="A140" s="221" t="s">
        <v>142</v>
      </c>
      <c r="B140" s="1157">
        <v>1.9080931750883649E-2</v>
      </c>
      <c r="C140" s="1158">
        <v>3.4158162419760545E-2</v>
      </c>
      <c r="D140" s="1158">
        <v>1.0268294955619378E-2</v>
      </c>
      <c r="E140" s="1158">
        <v>1.4188591368200706E-2</v>
      </c>
      <c r="F140" s="1159">
        <v>2.3748886917664778E-2</v>
      </c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  <c r="AA140" s="271"/>
      <c r="AB140" s="271"/>
      <c r="AC140" s="271"/>
      <c r="AD140" s="271"/>
      <c r="AE140" s="271"/>
      <c r="AF140" s="271"/>
      <c r="AG140" s="271"/>
      <c r="AH140" s="271"/>
      <c r="AI140" s="271"/>
      <c r="AJ140" s="271"/>
      <c r="AK140" s="271"/>
      <c r="AL140" s="271"/>
      <c r="AM140" s="271"/>
      <c r="AN140" s="271"/>
      <c r="AO140" s="271"/>
      <c r="AP140" s="271"/>
      <c r="AQ140" s="271"/>
      <c r="AR140" s="271"/>
      <c r="AS140" s="271"/>
      <c r="AT140" s="271"/>
      <c r="AU140" s="271"/>
      <c r="AV140" s="271"/>
      <c r="AW140" s="271"/>
      <c r="AX140" s="271"/>
      <c r="AY140" s="271"/>
      <c r="AZ140" s="271"/>
      <c r="BA140" s="271"/>
      <c r="BB140" s="271"/>
      <c r="BC140" s="271"/>
      <c r="BD140" s="271"/>
      <c r="BE140" s="271"/>
      <c r="BF140" s="271"/>
      <c r="BG140" s="271"/>
      <c r="BH140" s="271"/>
      <c r="BI140" s="271"/>
      <c r="BJ140" s="271"/>
      <c r="BK140" s="271"/>
      <c r="BL140" s="271"/>
      <c r="BM140" s="271"/>
      <c r="BN140" s="271"/>
      <c r="BO140" s="271"/>
      <c r="BP140" s="271"/>
      <c r="BQ140" s="271"/>
      <c r="BR140" s="271"/>
      <c r="BS140" s="271"/>
      <c r="BT140" s="271"/>
      <c r="BU140" s="271"/>
      <c r="BV140" s="271"/>
      <c r="BW140" s="271"/>
      <c r="BX140" s="271"/>
      <c r="BY140" s="271"/>
      <c r="BZ140" s="271"/>
      <c r="CA140" s="271"/>
      <c r="CB140" s="271"/>
      <c r="CC140" s="271"/>
      <c r="CD140" s="271"/>
      <c r="CE140" s="271"/>
      <c r="CF140" s="271"/>
      <c r="CG140" s="271"/>
      <c r="CH140" s="271"/>
      <c r="CI140" s="271"/>
      <c r="CJ140" s="271"/>
      <c r="CK140" s="271"/>
      <c r="CL140" s="271"/>
      <c r="CM140" s="271"/>
      <c r="CN140" s="271"/>
      <c r="CO140" s="271"/>
      <c r="CP140" s="271"/>
      <c r="CQ140" s="271"/>
      <c r="CR140" s="271"/>
      <c r="CS140" s="271"/>
      <c r="CT140" s="271"/>
      <c r="CU140" s="271"/>
      <c r="CV140" s="271"/>
      <c r="CW140" s="271"/>
      <c r="CX140" s="271"/>
      <c r="CY140" s="271"/>
      <c r="CZ140" s="271"/>
      <c r="DA140" s="271"/>
      <c r="DB140" s="271"/>
      <c r="DC140" s="271"/>
      <c r="DD140" s="271"/>
      <c r="DE140" s="271"/>
      <c r="DF140" s="271"/>
      <c r="DG140" s="271"/>
      <c r="DH140" s="271"/>
      <c r="DI140" s="271"/>
      <c r="DJ140" s="271"/>
      <c r="DK140" s="271"/>
      <c r="DL140" s="271"/>
      <c r="DM140" s="271"/>
      <c r="DN140" s="271"/>
      <c r="DO140" s="271"/>
      <c r="DP140" s="271"/>
      <c r="DQ140" s="271"/>
      <c r="DR140" s="271"/>
      <c r="DS140" s="271"/>
      <c r="DT140" s="271"/>
      <c r="DU140" s="271"/>
      <c r="DV140" s="271"/>
      <c r="DW140" s="271"/>
      <c r="DX140" s="271"/>
      <c r="DY140" s="271"/>
      <c r="DZ140" s="271"/>
      <c r="EA140" s="271"/>
      <c r="EB140" s="271"/>
      <c r="EC140" s="271"/>
      <c r="ED140" s="271"/>
      <c r="EE140" s="271"/>
      <c r="EF140" s="271"/>
      <c r="EG140" s="271"/>
      <c r="EH140" s="271"/>
      <c r="EI140" s="271"/>
      <c r="EJ140" s="271"/>
      <c r="EK140" s="271"/>
      <c r="EL140" s="271"/>
      <c r="EM140" s="271"/>
      <c r="EN140" s="271"/>
      <c r="EO140" s="271"/>
      <c r="EP140" s="271"/>
      <c r="EQ140" s="271"/>
      <c r="ER140" s="271"/>
      <c r="ES140" s="271"/>
    </row>
    <row r="141" spans="1:149" s="153" customFormat="1" ht="15.75">
      <c r="A141" s="221" t="s">
        <v>118</v>
      </c>
      <c r="B141" s="1157">
        <v>5.022580085039456E-3</v>
      </c>
      <c r="C141" s="1158">
        <v>5.3183141079677899E-2</v>
      </c>
      <c r="D141" s="1158">
        <v>5.4804239109518059E-2</v>
      </c>
      <c r="E141" s="1158">
        <v>0</v>
      </c>
      <c r="F141" s="1159">
        <v>0</v>
      </c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AM141" s="271"/>
      <c r="AN141" s="271"/>
      <c r="AO141" s="271"/>
      <c r="AP141" s="271"/>
      <c r="AQ141" s="271"/>
      <c r="AR141" s="271"/>
      <c r="AS141" s="271"/>
      <c r="AT141" s="271"/>
      <c r="AU141" s="271"/>
      <c r="AV141" s="271"/>
      <c r="AW141" s="271"/>
      <c r="AX141" s="271"/>
      <c r="AY141" s="271"/>
      <c r="AZ141" s="271"/>
      <c r="BA141" s="271"/>
      <c r="BB141" s="271"/>
      <c r="BC141" s="271"/>
      <c r="BD141" s="271"/>
      <c r="BE141" s="271"/>
      <c r="BF141" s="271"/>
      <c r="BG141" s="271"/>
      <c r="BH141" s="271"/>
      <c r="BI141" s="271"/>
      <c r="BJ141" s="271"/>
      <c r="BK141" s="271"/>
      <c r="BL141" s="271"/>
      <c r="BM141" s="271"/>
      <c r="BN141" s="271"/>
      <c r="BO141" s="271"/>
      <c r="BP141" s="271"/>
      <c r="BQ141" s="271"/>
      <c r="BR141" s="271"/>
      <c r="BS141" s="271"/>
      <c r="BT141" s="271"/>
      <c r="BU141" s="271"/>
      <c r="BV141" s="271"/>
      <c r="BW141" s="271"/>
      <c r="BX141" s="271"/>
      <c r="BY141" s="271"/>
      <c r="BZ141" s="271"/>
      <c r="CA141" s="271"/>
      <c r="CB141" s="271"/>
      <c r="CC141" s="271"/>
      <c r="CD141" s="271"/>
      <c r="CE141" s="271"/>
      <c r="CF141" s="271"/>
      <c r="CG141" s="271"/>
      <c r="CH141" s="271"/>
      <c r="CI141" s="271"/>
      <c r="CJ141" s="271"/>
      <c r="CK141" s="271"/>
      <c r="CL141" s="271"/>
      <c r="CM141" s="271"/>
      <c r="CN141" s="271"/>
      <c r="CO141" s="271"/>
      <c r="CP141" s="271"/>
      <c r="CQ141" s="271"/>
      <c r="CR141" s="271"/>
      <c r="CS141" s="271"/>
      <c r="CT141" s="271"/>
      <c r="CU141" s="271"/>
      <c r="CV141" s="271"/>
      <c r="CW141" s="271"/>
      <c r="CX141" s="271"/>
      <c r="CY141" s="271"/>
      <c r="CZ141" s="271"/>
      <c r="DA141" s="271"/>
      <c r="DB141" s="271"/>
      <c r="DC141" s="271"/>
      <c r="DD141" s="271"/>
      <c r="DE141" s="271"/>
      <c r="DF141" s="271"/>
      <c r="DG141" s="271"/>
      <c r="DH141" s="271"/>
      <c r="DI141" s="271"/>
      <c r="DJ141" s="271"/>
      <c r="DK141" s="271"/>
      <c r="DL141" s="271"/>
      <c r="DM141" s="271"/>
      <c r="DN141" s="271"/>
      <c r="DO141" s="271"/>
      <c r="DP141" s="271"/>
      <c r="DQ141" s="271"/>
      <c r="DR141" s="271"/>
      <c r="DS141" s="271"/>
      <c r="DT141" s="271"/>
      <c r="DU141" s="271"/>
      <c r="DV141" s="271"/>
      <c r="DW141" s="271"/>
      <c r="DX141" s="271"/>
      <c r="DY141" s="271"/>
      <c r="DZ141" s="271"/>
      <c r="EA141" s="271"/>
      <c r="EB141" s="271"/>
      <c r="EC141" s="271"/>
      <c r="ED141" s="271"/>
      <c r="EE141" s="271"/>
      <c r="EF141" s="271"/>
      <c r="EG141" s="271"/>
      <c r="EH141" s="271"/>
      <c r="EI141" s="271"/>
      <c r="EJ141" s="271"/>
      <c r="EK141" s="271"/>
      <c r="EL141" s="271"/>
      <c r="EM141" s="271"/>
      <c r="EN141" s="271"/>
      <c r="EO141" s="271"/>
      <c r="EP141" s="271"/>
      <c r="EQ141" s="271"/>
      <c r="ER141" s="271"/>
      <c r="ES141" s="271"/>
    </row>
    <row r="142" spans="1:149" s="153" customFormat="1" ht="15.75">
      <c r="A142" s="221" t="s">
        <v>119</v>
      </c>
      <c r="B142" s="1157">
        <v>0</v>
      </c>
      <c r="C142" s="1158">
        <v>4.3127612490779448E-2</v>
      </c>
      <c r="D142" s="1158">
        <v>4.3514152418356246E-2</v>
      </c>
      <c r="E142" s="1158">
        <v>1.0781603732286026E-2</v>
      </c>
      <c r="F142" s="1159">
        <v>0.15875677231265875</v>
      </c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1"/>
      <c r="AL142" s="271"/>
      <c r="AM142" s="271"/>
      <c r="AN142" s="271"/>
      <c r="AO142" s="271"/>
      <c r="AP142" s="271"/>
      <c r="AQ142" s="271"/>
      <c r="AR142" s="271"/>
      <c r="AS142" s="271"/>
      <c r="AT142" s="271"/>
      <c r="AU142" s="271"/>
      <c r="AV142" s="271"/>
      <c r="AW142" s="271"/>
      <c r="AX142" s="271"/>
      <c r="AY142" s="271"/>
      <c r="AZ142" s="271"/>
      <c r="BA142" s="271"/>
      <c r="BB142" s="271"/>
      <c r="BC142" s="271"/>
      <c r="BD142" s="271"/>
      <c r="BE142" s="271"/>
      <c r="BF142" s="271"/>
      <c r="BG142" s="271"/>
      <c r="BH142" s="271"/>
      <c r="BI142" s="271"/>
      <c r="BJ142" s="271"/>
      <c r="BK142" s="271"/>
      <c r="BL142" s="271"/>
      <c r="BM142" s="271"/>
      <c r="BN142" s="271"/>
      <c r="BO142" s="271"/>
      <c r="BP142" s="271"/>
      <c r="BQ142" s="271"/>
      <c r="BR142" s="271"/>
      <c r="BS142" s="271"/>
      <c r="BT142" s="271"/>
      <c r="BU142" s="271"/>
      <c r="BV142" s="271"/>
      <c r="BW142" s="271"/>
      <c r="BX142" s="271"/>
      <c r="BY142" s="271"/>
      <c r="BZ142" s="271"/>
      <c r="CA142" s="271"/>
      <c r="CB142" s="271"/>
      <c r="CC142" s="271"/>
      <c r="CD142" s="271"/>
      <c r="CE142" s="271"/>
      <c r="CF142" s="271"/>
      <c r="CG142" s="271"/>
      <c r="CH142" s="271"/>
      <c r="CI142" s="271"/>
      <c r="CJ142" s="271"/>
      <c r="CK142" s="271"/>
      <c r="CL142" s="271"/>
      <c r="CM142" s="271"/>
      <c r="CN142" s="271"/>
      <c r="CO142" s="271"/>
      <c r="CP142" s="271"/>
      <c r="CQ142" s="271"/>
      <c r="CR142" s="271"/>
      <c r="CS142" s="271"/>
      <c r="CT142" s="271"/>
      <c r="CU142" s="271"/>
      <c r="CV142" s="271"/>
      <c r="CW142" s="271"/>
      <c r="CX142" s="271"/>
      <c r="CY142" s="271"/>
      <c r="CZ142" s="271"/>
      <c r="DA142" s="271"/>
      <c r="DB142" s="271"/>
      <c r="DC142" s="271"/>
      <c r="DD142" s="271"/>
      <c r="DE142" s="271"/>
      <c r="DF142" s="271"/>
      <c r="DG142" s="271"/>
      <c r="DH142" s="271"/>
      <c r="DI142" s="271"/>
      <c r="DJ142" s="271"/>
      <c r="DK142" s="271"/>
      <c r="DL142" s="271"/>
      <c r="DM142" s="271"/>
      <c r="DN142" s="271"/>
      <c r="DO142" s="271"/>
      <c r="DP142" s="271"/>
      <c r="DQ142" s="271"/>
      <c r="DR142" s="271"/>
      <c r="DS142" s="271"/>
      <c r="DT142" s="271"/>
      <c r="DU142" s="271"/>
      <c r="DV142" s="271"/>
      <c r="DW142" s="271"/>
      <c r="DX142" s="271"/>
      <c r="DY142" s="271"/>
      <c r="DZ142" s="271"/>
      <c r="EA142" s="271"/>
      <c r="EB142" s="271"/>
      <c r="EC142" s="271"/>
      <c r="ED142" s="271"/>
      <c r="EE142" s="271"/>
      <c r="EF142" s="271"/>
      <c r="EG142" s="271"/>
      <c r="EH142" s="271"/>
      <c r="EI142" s="271"/>
      <c r="EJ142" s="271"/>
      <c r="EK142" s="271"/>
      <c r="EL142" s="271"/>
      <c r="EM142" s="271"/>
      <c r="EN142" s="271"/>
      <c r="EO142" s="271"/>
      <c r="EP142" s="271"/>
      <c r="EQ142" s="271"/>
      <c r="ER142" s="271"/>
      <c r="ES142" s="271"/>
    </row>
    <row r="143" spans="1:149" s="153" customFormat="1" ht="15.75">
      <c r="A143" s="221" t="s">
        <v>120</v>
      </c>
      <c r="B143" s="1157">
        <v>1.145056302560935E-2</v>
      </c>
      <c r="C143" s="1158">
        <v>0</v>
      </c>
      <c r="D143" s="1158">
        <v>3.051503777260417E-2</v>
      </c>
      <c r="E143" s="1158">
        <v>0</v>
      </c>
      <c r="F143" s="1159">
        <v>0</v>
      </c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AM143" s="271"/>
      <c r="AN143" s="271"/>
      <c r="AO143" s="271"/>
      <c r="AP143" s="271"/>
      <c r="AQ143" s="271"/>
      <c r="AR143" s="271"/>
      <c r="AS143" s="271"/>
      <c r="AT143" s="271"/>
      <c r="AU143" s="271"/>
      <c r="AV143" s="271"/>
      <c r="AW143" s="271"/>
      <c r="AX143" s="271"/>
      <c r="AY143" s="271"/>
      <c r="AZ143" s="271"/>
      <c r="BA143" s="271"/>
      <c r="BB143" s="271"/>
      <c r="BC143" s="271"/>
      <c r="BD143" s="271"/>
      <c r="BE143" s="271"/>
      <c r="BF143" s="271"/>
      <c r="BG143" s="271"/>
      <c r="BH143" s="271"/>
      <c r="BI143" s="271"/>
      <c r="BJ143" s="271"/>
      <c r="BK143" s="271"/>
      <c r="BL143" s="271"/>
      <c r="BM143" s="271"/>
      <c r="BN143" s="271"/>
      <c r="BO143" s="271"/>
      <c r="BP143" s="271"/>
      <c r="BQ143" s="271"/>
      <c r="BR143" s="271"/>
      <c r="BS143" s="271"/>
      <c r="BT143" s="271"/>
      <c r="BU143" s="271"/>
      <c r="BV143" s="271"/>
      <c r="BW143" s="271"/>
      <c r="BX143" s="271"/>
      <c r="BY143" s="271"/>
      <c r="BZ143" s="271"/>
      <c r="CA143" s="271"/>
      <c r="CB143" s="271"/>
      <c r="CC143" s="271"/>
      <c r="CD143" s="271"/>
      <c r="CE143" s="271"/>
      <c r="CF143" s="271"/>
      <c r="CG143" s="271"/>
      <c r="CH143" s="271"/>
      <c r="CI143" s="271"/>
      <c r="CJ143" s="271"/>
      <c r="CK143" s="271"/>
      <c r="CL143" s="271"/>
      <c r="CM143" s="271"/>
      <c r="CN143" s="271"/>
      <c r="CO143" s="271"/>
      <c r="CP143" s="271"/>
      <c r="CQ143" s="271"/>
      <c r="CR143" s="271"/>
      <c r="CS143" s="271"/>
      <c r="CT143" s="271"/>
      <c r="CU143" s="271"/>
      <c r="CV143" s="271"/>
      <c r="CW143" s="271"/>
      <c r="CX143" s="271"/>
      <c r="CY143" s="271"/>
      <c r="CZ143" s="271"/>
      <c r="DA143" s="271"/>
      <c r="DB143" s="271"/>
      <c r="DC143" s="271"/>
      <c r="DD143" s="271"/>
      <c r="DE143" s="271"/>
      <c r="DF143" s="271"/>
      <c r="DG143" s="271"/>
      <c r="DH143" s="271"/>
      <c r="DI143" s="271"/>
      <c r="DJ143" s="271"/>
      <c r="DK143" s="271"/>
      <c r="DL143" s="271"/>
      <c r="DM143" s="271"/>
      <c r="DN143" s="271"/>
      <c r="DO143" s="271"/>
      <c r="DP143" s="271"/>
      <c r="DQ143" s="271"/>
      <c r="DR143" s="271"/>
      <c r="DS143" s="271"/>
      <c r="DT143" s="271"/>
      <c r="DU143" s="271"/>
      <c r="DV143" s="271"/>
      <c r="DW143" s="271"/>
      <c r="DX143" s="271"/>
      <c r="DY143" s="271"/>
      <c r="DZ143" s="271"/>
      <c r="EA143" s="271"/>
      <c r="EB143" s="271"/>
      <c r="EC143" s="271"/>
      <c r="ED143" s="271"/>
      <c r="EE143" s="271"/>
      <c r="EF143" s="271"/>
      <c r="EG143" s="271"/>
      <c r="EH143" s="271"/>
      <c r="EI143" s="271"/>
      <c r="EJ143" s="271"/>
      <c r="EK143" s="271"/>
      <c r="EL143" s="271"/>
      <c r="EM143" s="271"/>
      <c r="EN143" s="271"/>
      <c r="EO143" s="271"/>
      <c r="EP143" s="271"/>
      <c r="EQ143" s="271"/>
      <c r="ER143" s="271"/>
      <c r="ES143" s="271"/>
    </row>
    <row r="144" spans="1:149" s="153" customFormat="1" ht="15.75">
      <c r="A144" s="221" t="s">
        <v>121</v>
      </c>
      <c r="B144" s="1157">
        <v>0</v>
      </c>
      <c r="C144" s="1158">
        <v>1.8862690707350901E-2</v>
      </c>
      <c r="D144" s="1158">
        <v>0</v>
      </c>
      <c r="E144" s="1158">
        <v>0</v>
      </c>
      <c r="F144" s="1159">
        <v>1.9263368777931885E-2</v>
      </c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  <c r="AA144" s="271"/>
      <c r="AB144" s="271"/>
      <c r="AC144" s="271"/>
      <c r="AD144" s="271"/>
      <c r="AE144" s="271"/>
      <c r="AF144" s="271"/>
      <c r="AG144" s="271"/>
      <c r="AH144" s="271"/>
      <c r="AI144" s="271"/>
      <c r="AJ144" s="271"/>
      <c r="AK144" s="271"/>
      <c r="AL144" s="271"/>
      <c r="AM144" s="271"/>
      <c r="AN144" s="271"/>
      <c r="AO144" s="271"/>
      <c r="AP144" s="271"/>
      <c r="AQ144" s="271"/>
      <c r="AR144" s="271"/>
      <c r="AS144" s="271"/>
      <c r="AT144" s="271"/>
      <c r="AU144" s="271"/>
      <c r="AV144" s="271"/>
      <c r="AW144" s="271"/>
      <c r="AX144" s="271"/>
      <c r="AY144" s="271"/>
      <c r="AZ144" s="271"/>
      <c r="BA144" s="271"/>
      <c r="BB144" s="271"/>
      <c r="BC144" s="271"/>
      <c r="BD144" s="271"/>
      <c r="BE144" s="271"/>
      <c r="BF144" s="271"/>
      <c r="BG144" s="271"/>
      <c r="BH144" s="271"/>
      <c r="BI144" s="271"/>
      <c r="BJ144" s="271"/>
      <c r="BK144" s="271"/>
      <c r="BL144" s="271"/>
      <c r="BM144" s="271"/>
      <c r="BN144" s="271"/>
      <c r="BO144" s="271"/>
      <c r="BP144" s="271"/>
      <c r="BQ144" s="271"/>
      <c r="BR144" s="271"/>
      <c r="BS144" s="271"/>
      <c r="BT144" s="271"/>
      <c r="BU144" s="271"/>
      <c r="BV144" s="271"/>
      <c r="BW144" s="271"/>
      <c r="BX144" s="271"/>
      <c r="BY144" s="271"/>
      <c r="BZ144" s="271"/>
      <c r="CA144" s="271"/>
      <c r="CB144" s="271"/>
      <c r="CC144" s="271"/>
      <c r="CD144" s="271"/>
      <c r="CE144" s="271"/>
      <c r="CF144" s="271"/>
      <c r="CG144" s="271"/>
      <c r="CH144" s="271"/>
      <c r="CI144" s="271"/>
      <c r="CJ144" s="271"/>
      <c r="CK144" s="271"/>
      <c r="CL144" s="271"/>
      <c r="CM144" s="271"/>
      <c r="CN144" s="271"/>
      <c r="CO144" s="271"/>
      <c r="CP144" s="271"/>
      <c r="CQ144" s="271"/>
      <c r="CR144" s="271"/>
      <c r="CS144" s="271"/>
      <c r="CT144" s="271"/>
      <c r="CU144" s="271"/>
      <c r="CV144" s="271"/>
      <c r="CW144" s="271"/>
      <c r="CX144" s="271"/>
      <c r="CY144" s="271"/>
      <c r="CZ144" s="271"/>
      <c r="DA144" s="271"/>
      <c r="DB144" s="271"/>
      <c r="DC144" s="271"/>
      <c r="DD144" s="271"/>
      <c r="DE144" s="271"/>
      <c r="DF144" s="271"/>
      <c r="DG144" s="271"/>
      <c r="DH144" s="271"/>
      <c r="DI144" s="271"/>
      <c r="DJ144" s="271"/>
      <c r="DK144" s="271"/>
      <c r="DL144" s="271"/>
      <c r="DM144" s="271"/>
      <c r="DN144" s="271"/>
      <c r="DO144" s="271"/>
      <c r="DP144" s="271"/>
      <c r="DQ144" s="271"/>
      <c r="DR144" s="271"/>
      <c r="DS144" s="271"/>
      <c r="DT144" s="271"/>
      <c r="DU144" s="271"/>
      <c r="DV144" s="271"/>
      <c r="DW144" s="271"/>
      <c r="DX144" s="271"/>
      <c r="DY144" s="271"/>
      <c r="DZ144" s="271"/>
      <c r="EA144" s="271"/>
      <c r="EB144" s="271"/>
      <c r="EC144" s="271"/>
      <c r="ED144" s="271"/>
      <c r="EE144" s="271"/>
      <c r="EF144" s="271"/>
      <c r="EG144" s="271"/>
      <c r="EH144" s="271"/>
      <c r="EI144" s="271"/>
      <c r="EJ144" s="271"/>
      <c r="EK144" s="271"/>
      <c r="EL144" s="271"/>
      <c r="EM144" s="271"/>
      <c r="EN144" s="271"/>
      <c r="EO144" s="271"/>
      <c r="EP144" s="271"/>
      <c r="EQ144" s="271"/>
      <c r="ER144" s="271"/>
      <c r="ES144" s="271"/>
    </row>
    <row r="145" spans="1:149" s="153" customFormat="1" ht="15.75">
      <c r="A145" s="221" t="s">
        <v>122</v>
      </c>
      <c r="B145" s="1157">
        <v>0</v>
      </c>
      <c r="C145" s="1158">
        <v>0</v>
      </c>
      <c r="D145" s="1158">
        <v>9.2364181728854758E-2</v>
      </c>
      <c r="E145" s="1158">
        <v>0</v>
      </c>
      <c r="F145" s="1159">
        <v>0</v>
      </c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  <c r="AA145" s="271"/>
      <c r="AB145" s="271"/>
      <c r="AC145" s="271"/>
      <c r="AD145" s="271"/>
      <c r="AE145" s="271"/>
      <c r="AF145" s="271"/>
      <c r="AG145" s="271"/>
      <c r="AH145" s="271"/>
      <c r="AI145" s="271"/>
      <c r="AJ145" s="271"/>
      <c r="AK145" s="271"/>
      <c r="AL145" s="271"/>
      <c r="AM145" s="271"/>
      <c r="AN145" s="271"/>
      <c r="AO145" s="271"/>
      <c r="AP145" s="271"/>
      <c r="AQ145" s="271"/>
      <c r="AR145" s="271"/>
      <c r="AS145" s="271"/>
      <c r="AT145" s="271"/>
      <c r="AU145" s="271"/>
      <c r="AV145" s="271"/>
      <c r="AW145" s="271"/>
      <c r="AX145" s="271"/>
      <c r="AY145" s="271"/>
      <c r="AZ145" s="271"/>
      <c r="BA145" s="271"/>
      <c r="BB145" s="271"/>
      <c r="BC145" s="271"/>
      <c r="BD145" s="271"/>
      <c r="BE145" s="271"/>
      <c r="BF145" s="271"/>
      <c r="BG145" s="271"/>
      <c r="BH145" s="271"/>
      <c r="BI145" s="271"/>
      <c r="BJ145" s="271"/>
      <c r="BK145" s="271"/>
      <c r="BL145" s="271"/>
      <c r="BM145" s="271"/>
      <c r="BN145" s="271"/>
      <c r="BO145" s="271"/>
      <c r="BP145" s="271"/>
      <c r="BQ145" s="271"/>
      <c r="BR145" s="271"/>
      <c r="BS145" s="271"/>
      <c r="BT145" s="271"/>
      <c r="BU145" s="271"/>
      <c r="BV145" s="271"/>
      <c r="BW145" s="271"/>
      <c r="BX145" s="271"/>
      <c r="BY145" s="271"/>
      <c r="BZ145" s="271"/>
      <c r="CA145" s="271"/>
      <c r="CB145" s="271"/>
      <c r="CC145" s="271"/>
      <c r="CD145" s="271"/>
      <c r="CE145" s="271"/>
      <c r="CF145" s="271"/>
      <c r="CG145" s="271"/>
      <c r="CH145" s="271"/>
      <c r="CI145" s="271"/>
      <c r="CJ145" s="271"/>
      <c r="CK145" s="271"/>
      <c r="CL145" s="271"/>
      <c r="CM145" s="271"/>
      <c r="CN145" s="271"/>
      <c r="CO145" s="271"/>
      <c r="CP145" s="271"/>
      <c r="CQ145" s="271"/>
      <c r="CR145" s="271"/>
      <c r="CS145" s="271"/>
      <c r="CT145" s="271"/>
      <c r="CU145" s="271"/>
      <c r="CV145" s="271"/>
      <c r="CW145" s="271"/>
      <c r="CX145" s="271"/>
      <c r="CY145" s="271"/>
      <c r="CZ145" s="271"/>
      <c r="DA145" s="271"/>
      <c r="DB145" s="271"/>
      <c r="DC145" s="271"/>
      <c r="DD145" s="271"/>
      <c r="DE145" s="271"/>
      <c r="DF145" s="271"/>
      <c r="DG145" s="271"/>
      <c r="DH145" s="271"/>
      <c r="DI145" s="271"/>
      <c r="DJ145" s="271"/>
      <c r="DK145" s="271"/>
      <c r="DL145" s="271"/>
      <c r="DM145" s="271"/>
      <c r="DN145" s="271"/>
      <c r="DO145" s="271"/>
      <c r="DP145" s="271"/>
      <c r="DQ145" s="271"/>
      <c r="DR145" s="271"/>
      <c r="DS145" s="271"/>
      <c r="DT145" s="271"/>
      <c r="DU145" s="271"/>
      <c r="DV145" s="271"/>
      <c r="DW145" s="271"/>
      <c r="DX145" s="271"/>
      <c r="DY145" s="271"/>
      <c r="DZ145" s="271"/>
      <c r="EA145" s="271"/>
      <c r="EB145" s="271"/>
      <c r="EC145" s="271"/>
      <c r="ED145" s="271"/>
      <c r="EE145" s="271"/>
      <c r="EF145" s="271"/>
      <c r="EG145" s="271"/>
      <c r="EH145" s="271"/>
      <c r="EI145" s="271"/>
      <c r="EJ145" s="271"/>
      <c r="EK145" s="271"/>
      <c r="EL145" s="271"/>
      <c r="EM145" s="271"/>
      <c r="EN145" s="271"/>
      <c r="EO145" s="271"/>
      <c r="EP145" s="271"/>
      <c r="EQ145" s="271"/>
      <c r="ER145" s="271"/>
      <c r="ES145" s="271"/>
    </row>
    <row r="146" spans="1:149" s="153" customFormat="1" ht="15.75">
      <c r="A146" s="221" t="s">
        <v>123</v>
      </c>
      <c r="B146" s="1157">
        <v>0</v>
      </c>
      <c r="C146" s="1158">
        <v>0</v>
      </c>
      <c r="D146" s="1158">
        <v>0</v>
      </c>
      <c r="E146" s="1158">
        <v>0</v>
      </c>
      <c r="F146" s="1159">
        <v>0</v>
      </c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  <c r="AA146" s="271"/>
      <c r="AB146" s="271"/>
      <c r="AC146" s="271"/>
      <c r="AD146" s="271"/>
      <c r="AE146" s="271"/>
      <c r="AF146" s="271"/>
      <c r="AG146" s="271"/>
      <c r="AH146" s="271"/>
      <c r="AI146" s="271"/>
      <c r="AJ146" s="271"/>
      <c r="AK146" s="271"/>
      <c r="AL146" s="271"/>
      <c r="AM146" s="271"/>
      <c r="AN146" s="271"/>
      <c r="AO146" s="271"/>
      <c r="AP146" s="271"/>
      <c r="AQ146" s="271"/>
      <c r="AR146" s="271"/>
      <c r="AS146" s="271"/>
      <c r="AT146" s="271"/>
      <c r="AU146" s="271"/>
      <c r="AV146" s="271"/>
      <c r="AW146" s="271"/>
      <c r="AX146" s="271"/>
      <c r="AY146" s="271"/>
      <c r="AZ146" s="271"/>
      <c r="BA146" s="271"/>
      <c r="BB146" s="271"/>
      <c r="BC146" s="271"/>
      <c r="BD146" s="271"/>
      <c r="BE146" s="271"/>
      <c r="BF146" s="271"/>
      <c r="BG146" s="271"/>
      <c r="BH146" s="271"/>
      <c r="BI146" s="271"/>
      <c r="BJ146" s="271"/>
      <c r="BK146" s="271"/>
      <c r="BL146" s="271"/>
      <c r="BM146" s="271"/>
      <c r="BN146" s="271"/>
      <c r="BO146" s="271"/>
      <c r="BP146" s="271"/>
      <c r="BQ146" s="271"/>
      <c r="BR146" s="271"/>
      <c r="BS146" s="271"/>
      <c r="BT146" s="271"/>
      <c r="BU146" s="271"/>
      <c r="BV146" s="271"/>
      <c r="BW146" s="271"/>
      <c r="BX146" s="271"/>
      <c r="BY146" s="271"/>
      <c r="BZ146" s="271"/>
      <c r="CA146" s="271"/>
      <c r="CB146" s="271"/>
      <c r="CC146" s="271"/>
      <c r="CD146" s="271"/>
      <c r="CE146" s="271"/>
      <c r="CF146" s="271"/>
      <c r="CG146" s="271"/>
      <c r="CH146" s="271"/>
      <c r="CI146" s="271"/>
      <c r="CJ146" s="271"/>
      <c r="CK146" s="271"/>
      <c r="CL146" s="271"/>
      <c r="CM146" s="271"/>
      <c r="CN146" s="271"/>
      <c r="CO146" s="271"/>
      <c r="CP146" s="271"/>
      <c r="CQ146" s="271"/>
      <c r="CR146" s="271"/>
      <c r="CS146" s="271"/>
      <c r="CT146" s="271"/>
      <c r="CU146" s="271"/>
      <c r="CV146" s="271"/>
      <c r="CW146" s="271"/>
      <c r="CX146" s="271"/>
      <c r="CY146" s="271"/>
      <c r="CZ146" s="271"/>
      <c r="DA146" s="271"/>
      <c r="DB146" s="271"/>
      <c r="DC146" s="271"/>
      <c r="DD146" s="271"/>
      <c r="DE146" s="271"/>
      <c r="DF146" s="271"/>
      <c r="DG146" s="271"/>
      <c r="DH146" s="271"/>
      <c r="DI146" s="271"/>
      <c r="DJ146" s="271"/>
      <c r="DK146" s="271"/>
      <c r="DL146" s="271"/>
      <c r="DM146" s="271"/>
      <c r="DN146" s="271"/>
      <c r="DO146" s="271"/>
      <c r="DP146" s="271"/>
      <c r="DQ146" s="271"/>
      <c r="DR146" s="271"/>
      <c r="DS146" s="271"/>
      <c r="DT146" s="271"/>
      <c r="DU146" s="271"/>
      <c r="DV146" s="271"/>
      <c r="DW146" s="271"/>
      <c r="DX146" s="271"/>
      <c r="DY146" s="271"/>
      <c r="DZ146" s="271"/>
      <c r="EA146" s="271"/>
      <c r="EB146" s="271"/>
      <c r="EC146" s="271"/>
      <c r="ED146" s="271"/>
      <c r="EE146" s="271"/>
      <c r="EF146" s="271"/>
      <c r="EG146" s="271"/>
      <c r="EH146" s="271"/>
      <c r="EI146" s="271"/>
      <c r="EJ146" s="271"/>
      <c r="EK146" s="271"/>
      <c r="EL146" s="271"/>
      <c r="EM146" s="271"/>
      <c r="EN146" s="271"/>
      <c r="EO146" s="271"/>
      <c r="EP146" s="271"/>
      <c r="EQ146" s="271"/>
      <c r="ER146" s="271"/>
      <c r="ES146" s="271"/>
    </row>
    <row r="147" spans="1:149" s="153" customFormat="1" ht="15.75">
      <c r="A147" s="221" t="s">
        <v>124</v>
      </c>
      <c r="B147" s="1157">
        <v>0</v>
      </c>
      <c r="C147" s="1158">
        <v>0</v>
      </c>
      <c r="D147" s="1158">
        <v>0</v>
      </c>
      <c r="E147" s="1158">
        <v>0</v>
      </c>
      <c r="F147" s="1159">
        <v>0</v>
      </c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  <c r="AA147" s="271"/>
      <c r="AB147" s="271"/>
      <c r="AC147" s="271"/>
      <c r="AD147" s="271"/>
      <c r="AE147" s="271"/>
      <c r="AF147" s="271"/>
      <c r="AG147" s="271"/>
      <c r="AH147" s="271"/>
      <c r="AI147" s="271"/>
      <c r="AJ147" s="271"/>
      <c r="AK147" s="271"/>
      <c r="AL147" s="271"/>
      <c r="AM147" s="271"/>
      <c r="AN147" s="271"/>
      <c r="AO147" s="271"/>
      <c r="AP147" s="271"/>
      <c r="AQ147" s="271"/>
      <c r="AR147" s="271"/>
      <c r="AS147" s="271"/>
      <c r="AT147" s="271"/>
      <c r="AU147" s="271"/>
      <c r="AV147" s="271"/>
      <c r="AW147" s="271"/>
      <c r="AX147" s="271"/>
      <c r="AY147" s="271"/>
      <c r="AZ147" s="271"/>
      <c r="BA147" s="271"/>
      <c r="BB147" s="271"/>
      <c r="BC147" s="271"/>
      <c r="BD147" s="271"/>
      <c r="BE147" s="271"/>
      <c r="BF147" s="271"/>
      <c r="BG147" s="271"/>
      <c r="BH147" s="271"/>
      <c r="BI147" s="271"/>
      <c r="BJ147" s="271"/>
      <c r="BK147" s="271"/>
      <c r="BL147" s="271"/>
      <c r="BM147" s="271"/>
      <c r="BN147" s="271"/>
      <c r="BO147" s="271"/>
      <c r="BP147" s="271"/>
      <c r="BQ147" s="271"/>
      <c r="BR147" s="271"/>
      <c r="BS147" s="271"/>
      <c r="BT147" s="271"/>
      <c r="BU147" s="271"/>
      <c r="BV147" s="271"/>
      <c r="BW147" s="271"/>
      <c r="BX147" s="271"/>
      <c r="BY147" s="271"/>
      <c r="BZ147" s="271"/>
      <c r="CA147" s="271"/>
      <c r="CB147" s="271"/>
      <c r="CC147" s="271"/>
      <c r="CD147" s="271"/>
      <c r="CE147" s="271"/>
      <c r="CF147" s="271"/>
      <c r="CG147" s="271"/>
      <c r="CH147" s="271"/>
      <c r="CI147" s="271"/>
      <c r="CJ147" s="271"/>
      <c r="CK147" s="271"/>
      <c r="CL147" s="271"/>
      <c r="CM147" s="271"/>
      <c r="CN147" s="271"/>
      <c r="CO147" s="271"/>
      <c r="CP147" s="271"/>
      <c r="CQ147" s="271"/>
      <c r="CR147" s="271"/>
      <c r="CS147" s="271"/>
      <c r="CT147" s="271"/>
      <c r="CU147" s="271"/>
      <c r="CV147" s="271"/>
      <c r="CW147" s="271"/>
      <c r="CX147" s="271"/>
      <c r="CY147" s="271"/>
      <c r="CZ147" s="271"/>
      <c r="DA147" s="271"/>
      <c r="DB147" s="271"/>
      <c r="DC147" s="271"/>
      <c r="DD147" s="271"/>
      <c r="DE147" s="271"/>
      <c r="DF147" s="271"/>
      <c r="DG147" s="271"/>
      <c r="DH147" s="271"/>
      <c r="DI147" s="271"/>
      <c r="DJ147" s="271"/>
      <c r="DK147" s="271"/>
      <c r="DL147" s="271"/>
      <c r="DM147" s="271"/>
      <c r="DN147" s="271"/>
      <c r="DO147" s="271"/>
      <c r="DP147" s="271"/>
      <c r="DQ147" s="271"/>
      <c r="DR147" s="271"/>
      <c r="DS147" s="271"/>
      <c r="DT147" s="271"/>
      <c r="DU147" s="271"/>
      <c r="DV147" s="271"/>
      <c r="DW147" s="271"/>
      <c r="DX147" s="271"/>
      <c r="DY147" s="271"/>
      <c r="DZ147" s="271"/>
      <c r="EA147" s="271"/>
      <c r="EB147" s="271"/>
      <c r="EC147" s="271"/>
      <c r="ED147" s="271"/>
      <c r="EE147" s="271"/>
      <c r="EF147" s="271"/>
      <c r="EG147" s="271"/>
      <c r="EH147" s="271"/>
      <c r="EI147" s="271"/>
      <c r="EJ147" s="271"/>
      <c r="EK147" s="271"/>
      <c r="EL147" s="271"/>
      <c r="EM147" s="271"/>
      <c r="EN147" s="271"/>
      <c r="EO147" s="271"/>
      <c r="EP147" s="271"/>
      <c r="EQ147" s="271"/>
      <c r="ER147" s="271"/>
      <c r="ES147" s="271"/>
    </row>
    <row r="148" spans="1:149" s="153" customFormat="1" ht="16.5" thickBot="1">
      <c r="A148" s="223" t="s">
        <v>84</v>
      </c>
      <c r="B148" s="1160">
        <v>5.1309312856861584E-2</v>
      </c>
      <c r="C148" s="1161">
        <v>0.18238362365908867</v>
      </c>
      <c r="D148" s="1161">
        <v>0</v>
      </c>
      <c r="E148" s="1161">
        <v>0</v>
      </c>
      <c r="F148" s="1162">
        <v>0</v>
      </c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  <c r="AA148" s="271"/>
      <c r="AB148" s="271"/>
      <c r="AC148" s="271"/>
      <c r="AD148" s="271"/>
      <c r="AE148" s="271"/>
      <c r="AF148" s="271"/>
      <c r="AG148" s="271"/>
      <c r="AH148" s="271"/>
      <c r="AI148" s="271"/>
      <c r="AJ148" s="271"/>
      <c r="AK148" s="271"/>
      <c r="AL148" s="271"/>
      <c r="AM148" s="271"/>
      <c r="AN148" s="271"/>
      <c r="AO148" s="271"/>
      <c r="AP148" s="271"/>
      <c r="AQ148" s="271"/>
      <c r="AR148" s="271"/>
      <c r="AS148" s="271"/>
      <c r="AT148" s="271"/>
      <c r="AU148" s="271"/>
      <c r="AV148" s="271"/>
      <c r="AW148" s="271"/>
      <c r="AX148" s="271"/>
      <c r="AY148" s="271"/>
      <c r="AZ148" s="271"/>
      <c r="BA148" s="271"/>
      <c r="BB148" s="271"/>
      <c r="BC148" s="271"/>
      <c r="BD148" s="271"/>
      <c r="BE148" s="271"/>
      <c r="BF148" s="271"/>
      <c r="BG148" s="271"/>
      <c r="BH148" s="271"/>
      <c r="BI148" s="271"/>
      <c r="BJ148" s="271"/>
      <c r="BK148" s="271"/>
      <c r="BL148" s="271"/>
      <c r="BM148" s="271"/>
      <c r="BN148" s="271"/>
      <c r="BO148" s="271"/>
      <c r="BP148" s="271"/>
      <c r="BQ148" s="271"/>
      <c r="BR148" s="271"/>
      <c r="BS148" s="271"/>
      <c r="BT148" s="271"/>
      <c r="BU148" s="271"/>
      <c r="BV148" s="271"/>
      <c r="BW148" s="271"/>
      <c r="BX148" s="271"/>
      <c r="BY148" s="271"/>
      <c r="BZ148" s="271"/>
      <c r="CA148" s="271"/>
      <c r="CB148" s="271"/>
      <c r="CC148" s="271"/>
      <c r="CD148" s="271"/>
      <c r="CE148" s="271"/>
      <c r="CF148" s="271"/>
      <c r="CG148" s="271"/>
      <c r="CH148" s="271"/>
      <c r="CI148" s="271"/>
      <c r="CJ148" s="271"/>
      <c r="CK148" s="271"/>
      <c r="CL148" s="271"/>
      <c r="CM148" s="271"/>
      <c r="CN148" s="271"/>
      <c r="CO148" s="271"/>
      <c r="CP148" s="271"/>
      <c r="CQ148" s="271"/>
      <c r="CR148" s="271"/>
      <c r="CS148" s="271"/>
      <c r="CT148" s="271"/>
      <c r="CU148" s="271"/>
      <c r="CV148" s="271"/>
      <c r="CW148" s="271"/>
      <c r="CX148" s="271"/>
      <c r="CY148" s="271"/>
      <c r="CZ148" s="271"/>
      <c r="DA148" s="271"/>
      <c r="DB148" s="271"/>
      <c r="DC148" s="271"/>
      <c r="DD148" s="271"/>
      <c r="DE148" s="271"/>
      <c r="DF148" s="271"/>
      <c r="DG148" s="271"/>
      <c r="DH148" s="271"/>
      <c r="DI148" s="271"/>
      <c r="DJ148" s="271"/>
      <c r="DK148" s="271"/>
      <c r="DL148" s="271"/>
      <c r="DM148" s="271"/>
      <c r="DN148" s="271"/>
      <c r="DO148" s="271"/>
      <c r="DP148" s="271"/>
      <c r="DQ148" s="271"/>
      <c r="DR148" s="271"/>
      <c r="DS148" s="271"/>
      <c r="DT148" s="271"/>
      <c r="DU148" s="271"/>
      <c r="DV148" s="271"/>
      <c r="DW148" s="271"/>
      <c r="DX148" s="271"/>
      <c r="DY148" s="271"/>
      <c r="DZ148" s="271"/>
      <c r="EA148" s="271"/>
      <c r="EB148" s="271"/>
      <c r="EC148" s="271"/>
      <c r="ED148" s="271"/>
      <c r="EE148" s="271"/>
      <c r="EF148" s="271"/>
      <c r="EG148" s="271"/>
      <c r="EH148" s="271"/>
      <c r="EI148" s="271"/>
      <c r="EJ148" s="271"/>
      <c r="EK148" s="271"/>
      <c r="EL148" s="271"/>
      <c r="EM148" s="271"/>
      <c r="EN148" s="271"/>
      <c r="EO148" s="271"/>
      <c r="EP148" s="271"/>
      <c r="EQ148" s="271"/>
      <c r="ER148" s="271"/>
      <c r="ES148" s="271"/>
    </row>
    <row r="149" spans="1:149" s="271" customFormat="1" ht="12.75"/>
    <row r="150" spans="1:149" s="271" customFormat="1" ht="12.75">
      <c r="Z150" s="809"/>
      <c r="AA150" s="809"/>
    </row>
    <row r="151" spans="1:149" s="249" customFormat="1" ht="20.25" customHeight="1"/>
    <row r="152" spans="1:149" s="249" customFormat="1" ht="20.25" customHeight="1">
      <c r="A152" s="243"/>
    </row>
    <row r="153" spans="1:149" s="249" customFormat="1"/>
    <row r="154" spans="1:149" s="428" customFormat="1" ht="15.75">
      <c r="A154" s="1053" t="s">
        <v>754</v>
      </c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  <c r="R154" s="249"/>
      <c r="S154" s="249"/>
      <c r="T154" s="249"/>
      <c r="U154" s="249"/>
      <c r="V154" s="249"/>
      <c r="W154" s="249"/>
      <c r="X154" s="249"/>
      <c r="Y154" s="249"/>
      <c r="Z154" s="249"/>
      <c r="AA154" s="249"/>
      <c r="AB154" s="249"/>
      <c r="AC154" s="249"/>
      <c r="AD154" s="249"/>
      <c r="AE154" s="249"/>
      <c r="AF154" s="249"/>
      <c r="AG154" s="249"/>
      <c r="AH154" s="249"/>
      <c r="AI154" s="249"/>
      <c r="AJ154" s="249"/>
      <c r="AK154" s="249"/>
      <c r="AL154" s="249"/>
      <c r="AM154" s="249"/>
      <c r="AN154" s="249"/>
      <c r="AO154" s="249"/>
      <c r="AP154" s="249"/>
      <c r="AQ154" s="249"/>
      <c r="AR154" s="249"/>
      <c r="AS154" s="249"/>
      <c r="AT154" s="249"/>
      <c r="AU154" s="249"/>
      <c r="AV154" s="249"/>
      <c r="AW154" s="249"/>
      <c r="AX154" s="249"/>
      <c r="AY154" s="249"/>
      <c r="AZ154" s="249"/>
      <c r="BA154" s="249"/>
      <c r="BB154" s="249"/>
      <c r="BC154" s="249"/>
      <c r="BD154" s="249"/>
      <c r="BE154" s="249"/>
      <c r="BF154" s="249"/>
      <c r="BG154" s="249"/>
      <c r="BH154" s="249"/>
      <c r="BI154" s="249"/>
      <c r="BJ154" s="249"/>
      <c r="BK154" s="249"/>
      <c r="BL154" s="249"/>
      <c r="BM154" s="249"/>
      <c r="BN154" s="249"/>
      <c r="BO154" s="249"/>
      <c r="BP154" s="249"/>
      <c r="BQ154" s="249"/>
      <c r="BR154" s="249"/>
      <c r="BS154" s="249"/>
      <c r="BT154" s="249"/>
      <c r="BU154" s="249"/>
      <c r="BV154" s="249"/>
      <c r="BW154" s="249"/>
      <c r="BX154" s="249"/>
      <c r="BY154" s="249"/>
      <c r="BZ154" s="249"/>
      <c r="CA154" s="249"/>
      <c r="CB154" s="249"/>
      <c r="CC154" s="249"/>
      <c r="CD154" s="249"/>
      <c r="CE154" s="249"/>
      <c r="CF154" s="249"/>
      <c r="CG154" s="249"/>
      <c r="CH154" s="249"/>
      <c r="CI154" s="249"/>
      <c r="CJ154" s="249"/>
      <c r="CK154" s="249"/>
      <c r="CL154" s="249"/>
      <c r="CM154" s="249"/>
      <c r="CN154" s="249"/>
      <c r="CO154" s="249"/>
      <c r="CP154" s="249"/>
      <c r="CQ154" s="249"/>
      <c r="CR154" s="249"/>
      <c r="CS154" s="249"/>
      <c r="CT154" s="249"/>
      <c r="CU154" s="249"/>
      <c r="CV154" s="249"/>
      <c r="CW154" s="249"/>
      <c r="CX154" s="249"/>
      <c r="CY154" s="249"/>
      <c r="CZ154" s="249"/>
      <c r="DA154" s="249"/>
      <c r="DB154" s="249"/>
      <c r="DC154" s="249"/>
      <c r="DD154" s="249"/>
      <c r="DE154" s="249"/>
      <c r="DF154" s="249"/>
      <c r="DG154" s="249"/>
      <c r="DH154" s="249"/>
      <c r="DI154" s="249"/>
      <c r="DJ154" s="249"/>
      <c r="DK154" s="249"/>
      <c r="DL154" s="249"/>
      <c r="DM154" s="249"/>
      <c r="DN154" s="249"/>
      <c r="DO154" s="249"/>
      <c r="DP154" s="249"/>
      <c r="DQ154" s="249"/>
      <c r="DR154" s="249"/>
      <c r="DS154" s="249"/>
      <c r="DT154" s="249"/>
      <c r="DU154" s="249"/>
      <c r="DV154" s="249"/>
      <c r="DW154" s="249"/>
      <c r="DX154" s="249"/>
      <c r="DY154" s="249"/>
      <c r="DZ154" s="249"/>
      <c r="EA154" s="249"/>
      <c r="EB154" s="249"/>
      <c r="EC154" s="249"/>
      <c r="ED154" s="249"/>
      <c r="EE154" s="249"/>
      <c r="EF154" s="249"/>
      <c r="EG154" s="249"/>
      <c r="EH154" s="249"/>
      <c r="EI154" s="249"/>
      <c r="EJ154" s="249"/>
      <c r="EK154" s="249"/>
      <c r="EL154" s="249"/>
      <c r="EM154" s="249"/>
      <c r="EN154" s="249"/>
      <c r="EO154" s="249"/>
      <c r="EP154" s="249"/>
      <c r="EQ154" s="249"/>
      <c r="ER154" s="249"/>
      <c r="ES154" s="249"/>
    </row>
    <row r="155" spans="1:149" s="249" customFormat="1" ht="15.75" thickBot="1">
      <c r="A155" s="857"/>
      <c r="B155" s="857"/>
      <c r="C155" s="857"/>
      <c r="D155" s="857"/>
      <c r="H155" s="858"/>
    </row>
    <row r="156" spans="1:149" ht="16.5" thickBot="1">
      <c r="A156" s="320" t="s">
        <v>163</v>
      </c>
      <c r="B156" s="321" t="s">
        <v>255</v>
      </c>
      <c r="C156" s="321" t="s">
        <v>256</v>
      </c>
      <c r="D156" s="1040" t="s">
        <v>257</v>
      </c>
      <c r="E156" s="249"/>
      <c r="F156" s="249"/>
      <c r="G156" s="249"/>
      <c r="H156" s="249"/>
      <c r="I156" s="249"/>
      <c r="J156" s="249"/>
      <c r="K156" s="249"/>
      <c r="L156" s="249"/>
    </row>
    <row r="157" spans="1:149" ht="15.75">
      <c r="A157" s="183" t="s">
        <v>316</v>
      </c>
      <c r="B157" s="337">
        <v>0.3611365944759346</v>
      </c>
      <c r="C157" s="337">
        <v>0.3296664591592674</v>
      </c>
      <c r="D157" s="958">
        <v>0.309196946364798</v>
      </c>
      <c r="E157" s="249"/>
      <c r="F157" s="249"/>
      <c r="G157" s="249"/>
      <c r="H157" s="249"/>
      <c r="I157" s="249"/>
      <c r="J157" s="249"/>
      <c r="K157" s="249"/>
      <c r="L157" s="249"/>
    </row>
    <row r="158" spans="1:149" ht="15.75">
      <c r="A158" s="183" t="s">
        <v>22</v>
      </c>
      <c r="B158" s="337">
        <v>9.9200875231888891E-2</v>
      </c>
      <c r="C158" s="337">
        <v>0.56720090880855989</v>
      </c>
      <c r="D158" s="958">
        <v>0.3335982159595513</v>
      </c>
      <c r="E158" s="249"/>
      <c r="F158" s="249"/>
      <c r="G158" s="249"/>
      <c r="H158" s="249"/>
      <c r="I158" s="249"/>
      <c r="J158" s="249"/>
      <c r="K158" s="249"/>
      <c r="L158" s="249"/>
    </row>
    <row r="159" spans="1:149" ht="15.75">
      <c r="A159" s="183" t="s">
        <v>23</v>
      </c>
      <c r="B159" s="337">
        <v>8.5437689754345458E-2</v>
      </c>
      <c r="C159" s="337">
        <v>0.60131963387813525</v>
      </c>
      <c r="D159" s="958">
        <v>0.31324267636751929</v>
      </c>
      <c r="E159" s="249"/>
      <c r="F159" s="249"/>
      <c r="G159" s="249"/>
      <c r="H159" s="249"/>
      <c r="I159" s="249"/>
      <c r="J159" s="249"/>
      <c r="K159" s="249"/>
      <c r="L159" s="249"/>
    </row>
    <row r="160" spans="1:149" ht="15.75">
      <c r="A160" s="183" t="s">
        <v>24</v>
      </c>
      <c r="B160" s="337">
        <v>0.14451306454106611</v>
      </c>
      <c r="C160" s="337">
        <v>0.79531789524316709</v>
      </c>
      <c r="D160" s="958">
        <v>6.0169040215766773E-2</v>
      </c>
      <c r="E160" s="249"/>
      <c r="F160" s="249"/>
      <c r="G160" s="249"/>
      <c r="H160" s="249"/>
      <c r="I160" s="249"/>
      <c r="J160" s="249"/>
      <c r="K160" s="249"/>
      <c r="L160" s="249"/>
    </row>
    <row r="161" spans="1:14" ht="15.75">
      <c r="A161" s="183" t="s">
        <v>25</v>
      </c>
      <c r="B161" s="337">
        <v>0.58075280653807837</v>
      </c>
      <c r="C161" s="337">
        <v>0.24559109850771701</v>
      </c>
      <c r="D161" s="958">
        <v>0.1736560949542047</v>
      </c>
      <c r="E161" s="249"/>
      <c r="F161" s="249"/>
      <c r="G161" s="249"/>
      <c r="H161" s="249"/>
      <c r="I161" s="249"/>
      <c r="J161" s="249"/>
      <c r="K161" s="249"/>
      <c r="L161" s="249"/>
    </row>
    <row r="162" spans="1:14" ht="15.75">
      <c r="A162" s="183" t="s">
        <v>26</v>
      </c>
      <c r="B162" s="337">
        <v>0.64849240253260754</v>
      </c>
      <c r="C162" s="337">
        <v>0.28908017201276953</v>
      </c>
      <c r="D162" s="958">
        <v>6.2427425454622931E-2</v>
      </c>
      <c r="E162" s="249"/>
      <c r="F162" s="249"/>
      <c r="G162" s="249"/>
      <c r="H162" s="249"/>
      <c r="I162" s="249"/>
      <c r="J162" s="249"/>
      <c r="K162" s="249"/>
      <c r="L162" s="249"/>
    </row>
    <row r="163" spans="1:14" ht="15.75">
      <c r="A163" s="183" t="s">
        <v>27</v>
      </c>
      <c r="B163" s="337">
        <v>0.73753467729380573</v>
      </c>
      <c r="C163" s="337">
        <v>7.9619959829210343E-2</v>
      </c>
      <c r="D163" s="958">
        <v>0.18284536287698397</v>
      </c>
      <c r="E163" s="249"/>
      <c r="F163" s="249"/>
      <c r="G163" s="249"/>
      <c r="H163" s="249"/>
      <c r="I163" s="249"/>
      <c r="J163" s="249"/>
      <c r="K163" s="249"/>
      <c r="L163" s="249"/>
    </row>
    <row r="164" spans="1:14" ht="15.75">
      <c r="A164" s="183" t="s">
        <v>236</v>
      </c>
      <c r="B164" s="392">
        <v>0.44942536940538225</v>
      </c>
      <c r="C164" s="393">
        <v>7.8164037404525669E-2</v>
      </c>
      <c r="D164" s="958">
        <v>0.4724105931900921</v>
      </c>
      <c r="E164" s="249"/>
      <c r="F164" s="249"/>
      <c r="G164" s="249"/>
      <c r="H164" s="249"/>
      <c r="I164" s="249"/>
      <c r="J164" s="249"/>
      <c r="K164" s="249"/>
      <c r="L164" s="249"/>
    </row>
    <row r="165" spans="1:14" ht="16.5" thickBot="1">
      <c r="A165" s="184" t="s">
        <v>293</v>
      </c>
      <c r="B165" s="338">
        <v>0.44942536940538225</v>
      </c>
      <c r="C165" s="339">
        <v>7.8164037404525669E-2</v>
      </c>
      <c r="D165" s="959">
        <v>0.4724105931900921</v>
      </c>
      <c r="E165" s="249"/>
      <c r="F165" s="249"/>
      <c r="G165" s="249"/>
      <c r="H165" s="249"/>
      <c r="I165" s="249"/>
      <c r="J165" s="249"/>
      <c r="K165" s="249"/>
      <c r="L165" s="249"/>
    </row>
    <row r="166" spans="1:14" s="249" customFormat="1" ht="15.75">
      <c r="A166" s="960"/>
      <c r="B166" s="392"/>
      <c r="C166" s="393"/>
      <c r="D166" s="393"/>
    </row>
    <row r="167" spans="1:14" s="249" customFormat="1" ht="15.75">
      <c r="A167" s="960"/>
      <c r="B167" s="392"/>
      <c r="C167" s="393"/>
      <c r="D167" s="393"/>
    </row>
    <row r="168" spans="1:14" s="249" customFormat="1" ht="15.75">
      <c r="A168" s="960"/>
      <c r="B168" s="392"/>
      <c r="C168" s="393"/>
      <c r="D168" s="393"/>
    </row>
    <row r="169" spans="1:14" s="249" customFormat="1" ht="15.75">
      <c r="A169" s="960"/>
      <c r="B169" s="392"/>
      <c r="C169" s="393"/>
      <c r="D169" s="393"/>
    </row>
    <row r="170" spans="1:14" s="249" customFormat="1"/>
    <row r="171" spans="1:14" s="249" customFormat="1"/>
    <row r="172" spans="1:14" s="249" customFormat="1"/>
    <row r="173" spans="1:14" s="249" customFormat="1" ht="15.75">
      <c r="A173" s="1053" t="s">
        <v>755</v>
      </c>
      <c r="D173" s="257"/>
    </row>
    <row r="174" spans="1:14" s="249" customFormat="1" ht="15.75" thickBot="1">
      <c r="A174" s="857"/>
      <c r="B174" s="857"/>
      <c r="C174" s="857"/>
      <c r="D174" s="857"/>
      <c r="E174" s="857"/>
      <c r="F174" s="857"/>
      <c r="G174" s="857"/>
      <c r="H174" s="857"/>
      <c r="I174" s="857"/>
      <c r="J174" s="857"/>
      <c r="N174" s="858"/>
    </row>
    <row r="175" spans="1:14" ht="16.5" thickBot="1">
      <c r="A175" s="322" t="s">
        <v>39</v>
      </c>
      <c r="B175" s="323" t="s">
        <v>143</v>
      </c>
      <c r="C175" s="322" t="s">
        <v>316</v>
      </c>
      <c r="D175" s="322" t="s">
        <v>22</v>
      </c>
      <c r="E175" s="322" t="s">
        <v>23</v>
      </c>
      <c r="F175" s="322" t="s">
        <v>24</v>
      </c>
      <c r="G175" s="322" t="s">
        <v>25</v>
      </c>
      <c r="H175" s="322" t="s">
        <v>26</v>
      </c>
      <c r="I175" s="322" t="s">
        <v>27</v>
      </c>
      <c r="J175" s="322" t="s">
        <v>236</v>
      </c>
      <c r="K175" s="323" t="s">
        <v>293</v>
      </c>
      <c r="L175" s="249"/>
    </row>
    <row r="176" spans="1:14" ht="15.75">
      <c r="A176" s="324" t="s">
        <v>19</v>
      </c>
      <c r="B176" s="183" t="s">
        <v>116</v>
      </c>
      <c r="C176" s="319">
        <v>0</v>
      </c>
      <c r="D176" s="319">
        <v>21.091999999999999</v>
      </c>
      <c r="E176" s="319">
        <v>19.155000000000001</v>
      </c>
      <c r="F176" s="319">
        <v>9.7249999999999996</v>
      </c>
      <c r="G176" s="319">
        <v>8.4760000000000009</v>
      </c>
      <c r="H176" s="319">
        <v>17.128</v>
      </c>
      <c r="I176" s="319">
        <v>7.9684999999999997</v>
      </c>
      <c r="J176" s="394">
        <v>1.427</v>
      </c>
      <c r="K176" s="340">
        <v>3.1480000000000001</v>
      </c>
      <c r="L176" s="249"/>
    </row>
    <row r="177" spans="1:12" ht="15.75">
      <c r="A177" s="324"/>
      <c r="B177" s="183" t="s">
        <v>141</v>
      </c>
      <c r="C177" s="319">
        <v>78.712999999999994</v>
      </c>
      <c r="D177" s="319">
        <v>10.618</v>
      </c>
      <c r="E177" s="319">
        <v>18.850000000000001</v>
      </c>
      <c r="F177" s="319">
        <v>35.401000000000003</v>
      </c>
      <c r="G177" s="319">
        <v>8.8680000000000003</v>
      </c>
      <c r="H177" s="319">
        <v>17.155999999999999</v>
      </c>
      <c r="I177" s="319">
        <v>3.641</v>
      </c>
      <c r="J177" s="394">
        <v>11.592000000000001</v>
      </c>
      <c r="K177" s="340">
        <v>1.2569999999999999</v>
      </c>
      <c r="L177" s="249"/>
    </row>
    <row r="178" spans="1:12" ht="15.75">
      <c r="A178" s="324"/>
      <c r="B178" s="183" t="s">
        <v>142</v>
      </c>
      <c r="C178" s="319">
        <v>38.654000000000003</v>
      </c>
      <c r="D178" s="319">
        <v>46.16</v>
      </c>
      <c r="E178" s="319">
        <v>25.562999999999999</v>
      </c>
      <c r="F178" s="319">
        <v>28.256</v>
      </c>
      <c r="G178" s="319">
        <v>8.4640000000000004</v>
      </c>
      <c r="H178" s="319">
        <v>17.116</v>
      </c>
      <c r="I178" s="319">
        <v>11.281000000000001</v>
      </c>
      <c r="J178" s="394">
        <v>10.558</v>
      </c>
      <c r="K178" s="340">
        <v>6.52</v>
      </c>
      <c r="L178" s="249"/>
    </row>
    <row r="179" spans="1:12" ht="16.5" thickBot="1">
      <c r="A179" s="241" t="s">
        <v>21</v>
      </c>
      <c r="B179" s="184" t="s">
        <v>136</v>
      </c>
      <c r="C179" s="341">
        <v>19.708217000000005</v>
      </c>
      <c r="D179" s="341">
        <v>9.8459699999999994</v>
      </c>
      <c r="E179" s="341">
        <v>8.7096519999999984</v>
      </c>
      <c r="F179" s="341">
        <v>2.880023</v>
      </c>
      <c r="G179" s="341">
        <v>3.9060100000000002</v>
      </c>
      <c r="H179" s="341">
        <v>10.674541000000003</v>
      </c>
      <c r="I179" s="341">
        <v>2.4363999999999995</v>
      </c>
      <c r="J179" s="341">
        <v>1.24708</v>
      </c>
      <c r="K179" s="342">
        <v>4.0991980000000003</v>
      </c>
      <c r="L179" s="249"/>
    </row>
    <row r="180" spans="1:12" s="249" customFormat="1"/>
    <row r="181" spans="1:12" s="249" customFormat="1"/>
    <row r="182" spans="1:12" s="249" customFormat="1"/>
    <row r="183" spans="1:12" s="249" customFormat="1"/>
    <row r="184" spans="1:12" s="249" customFormat="1"/>
    <row r="185" spans="1:12" s="249" customFormat="1"/>
    <row r="186" spans="1:12" s="249" customFormat="1"/>
    <row r="187" spans="1:12" s="249" customFormat="1"/>
    <row r="188" spans="1:12" s="249" customFormat="1"/>
    <row r="189" spans="1:12" s="249" customFormat="1"/>
    <row r="190" spans="1:12" s="249" customFormat="1"/>
    <row r="191" spans="1:12" s="249" customFormat="1"/>
    <row r="192" spans="1:12" s="249" customFormat="1"/>
    <row r="193" spans="1:13" s="249" customFormat="1"/>
    <row r="194" spans="1:13" s="249" customFormat="1"/>
    <row r="195" spans="1:13" s="249" customFormat="1"/>
    <row r="196" spans="1:13" s="249" customFormat="1"/>
    <row r="197" spans="1:13" s="249" customFormat="1"/>
    <row r="198" spans="1:13" s="249" customFormat="1"/>
    <row r="199" spans="1:13" s="249" customFormat="1" ht="15.75">
      <c r="A199" s="1053" t="s">
        <v>756</v>
      </c>
    </row>
    <row r="200" spans="1:13" s="249" customFormat="1" ht="15.75" thickBot="1">
      <c r="A200" s="857"/>
      <c r="B200" s="857"/>
      <c r="C200" s="857"/>
      <c r="D200" s="857"/>
      <c r="E200" s="857"/>
      <c r="F200" s="857"/>
      <c r="G200" s="857"/>
      <c r="H200" s="857"/>
      <c r="I200" s="857"/>
      <c r="J200" s="857"/>
      <c r="M200" s="858"/>
    </row>
    <row r="201" spans="1:13" ht="16.5" thickBot="1">
      <c r="A201" s="325" t="s">
        <v>94</v>
      </c>
      <c r="B201" s="326"/>
      <c r="C201" s="325" t="s">
        <v>316</v>
      </c>
      <c r="D201" s="325" t="s">
        <v>22</v>
      </c>
      <c r="E201" s="325" t="s">
        <v>23</v>
      </c>
      <c r="F201" s="325" t="s">
        <v>24</v>
      </c>
      <c r="G201" s="325" t="s">
        <v>25</v>
      </c>
      <c r="H201" s="325" t="s">
        <v>26</v>
      </c>
      <c r="I201" s="325" t="s">
        <v>27</v>
      </c>
      <c r="J201" s="325" t="s">
        <v>236</v>
      </c>
      <c r="K201" s="326" t="s">
        <v>293</v>
      </c>
      <c r="L201" s="249"/>
    </row>
    <row r="202" spans="1:13" ht="15.75">
      <c r="A202" s="324" t="s">
        <v>19</v>
      </c>
      <c r="B202" s="183" t="s">
        <v>118</v>
      </c>
      <c r="C202" s="319">
        <v>0</v>
      </c>
      <c r="D202" s="319">
        <v>1.02084</v>
      </c>
      <c r="E202" s="319">
        <v>0.64952999999999994</v>
      </c>
      <c r="F202" s="319">
        <v>0.50960000000000005</v>
      </c>
      <c r="G202" s="319">
        <v>0.47563</v>
      </c>
      <c r="H202" s="319">
        <v>0.1</v>
      </c>
      <c r="I202" s="319">
        <v>2.5553600000000003</v>
      </c>
      <c r="J202" s="394">
        <v>0</v>
      </c>
      <c r="K202" s="340">
        <v>0</v>
      </c>
      <c r="L202" s="249"/>
    </row>
    <row r="203" spans="1:13" ht="15.75">
      <c r="A203" s="324"/>
      <c r="B203" s="183" t="s">
        <v>119</v>
      </c>
      <c r="C203" s="319">
        <v>0.1</v>
      </c>
      <c r="D203" s="319">
        <v>1.2430000000000001</v>
      </c>
      <c r="E203" s="319">
        <v>0</v>
      </c>
      <c r="F203" s="319">
        <v>0.42399999999999999</v>
      </c>
      <c r="G203" s="319">
        <v>0.5</v>
      </c>
      <c r="H203" s="319">
        <v>0.876</v>
      </c>
      <c r="I203" s="319">
        <v>2.06</v>
      </c>
      <c r="J203" s="394">
        <v>0.1</v>
      </c>
      <c r="K203" s="340">
        <v>0.03</v>
      </c>
      <c r="L203" s="249"/>
    </row>
    <row r="204" spans="1:13" ht="15.75">
      <c r="A204" s="324"/>
      <c r="B204" s="183" t="s">
        <v>113</v>
      </c>
      <c r="C204" s="319">
        <v>0</v>
      </c>
      <c r="D204" s="319">
        <v>0</v>
      </c>
      <c r="E204" s="319">
        <v>0</v>
      </c>
      <c r="F204" s="319">
        <v>0.64</v>
      </c>
      <c r="G204" s="319">
        <v>0</v>
      </c>
      <c r="H204" s="319">
        <v>0.57799999999999996</v>
      </c>
      <c r="I204" s="319">
        <v>0.38230000000000003</v>
      </c>
      <c r="J204" s="394">
        <v>0.63800000000000001</v>
      </c>
      <c r="K204" s="340">
        <v>7.5999999999999998E-2</v>
      </c>
      <c r="L204" s="249"/>
    </row>
    <row r="205" spans="1:13" ht="15.75">
      <c r="A205" s="324"/>
      <c r="B205" s="183" t="s">
        <v>120</v>
      </c>
      <c r="C205" s="319">
        <v>1.57</v>
      </c>
      <c r="D205" s="319">
        <v>0</v>
      </c>
      <c r="E205" s="319">
        <v>0</v>
      </c>
      <c r="F205" s="319">
        <v>13.958</v>
      </c>
      <c r="G205" s="319">
        <v>3.5070000000000001</v>
      </c>
      <c r="H205" s="319">
        <v>0</v>
      </c>
      <c r="I205" s="319">
        <v>0</v>
      </c>
      <c r="J205" s="394">
        <v>0</v>
      </c>
      <c r="K205" s="340">
        <v>0</v>
      </c>
      <c r="L205" s="249"/>
    </row>
    <row r="206" spans="1:13" ht="15.75">
      <c r="A206" s="324"/>
      <c r="B206" s="183" t="s">
        <v>112</v>
      </c>
      <c r="C206" s="319">
        <v>0.6</v>
      </c>
      <c r="D206" s="319">
        <v>2.66</v>
      </c>
      <c r="E206" s="319">
        <v>0</v>
      </c>
      <c r="F206" s="319">
        <v>0</v>
      </c>
      <c r="G206" s="319">
        <v>0</v>
      </c>
      <c r="H206" s="319">
        <v>1.25</v>
      </c>
      <c r="I206" s="319">
        <v>0</v>
      </c>
      <c r="J206" s="394">
        <v>0</v>
      </c>
      <c r="K206" s="340">
        <v>0</v>
      </c>
      <c r="L206" s="249"/>
    </row>
    <row r="207" spans="1:13" ht="15.75">
      <c r="A207" s="324"/>
      <c r="B207" s="183" t="s">
        <v>140</v>
      </c>
      <c r="C207" s="319">
        <v>2.4470000000000001</v>
      </c>
      <c r="D207" s="319">
        <v>2.98</v>
      </c>
      <c r="E207" s="319">
        <v>3.1360000000000001</v>
      </c>
      <c r="F207" s="319">
        <v>4.2240000000000002</v>
      </c>
      <c r="G207" s="319">
        <v>0.93200000000000005</v>
      </c>
      <c r="H207" s="319">
        <v>2.1173999999999999</v>
      </c>
      <c r="I207" s="319">
        <v>3.4580000000000002</v>
      </c>
      <c r="J207" s="394">
        <v>1.9239999999999999</v>
      </c>
      <c r="K207" s="340">
        <v>1.47</v>
      </c>
      <c r="L207" s="249"/>
    </row>
    <row r="208" spans="1:13" ht="16.5" thickBot="1">
      <c r="A208" s="241" t="s">
        <v>21</v>
      </c>
      <c r="B208" s="184" t="s">
        <v>110</v>
      </c>
      <c r="C208" s="341">
        <v>2.4208000000000007</v>
      </c>
      <c r="D208" s="341">
        <v>0.80649999999999999</v>
      </c>
      <c r="E208" s="341">
        <v>1.994</v>
      </c>
      <c r="F208" s="341">
        <v>0.49</v>
      </c>
      <c r="G208" s="341">
        <v>0.27710000000000001</v>
      </c>
      <c r="H208" s="341">
        <v>1.6444000000000003</v>
      </c>
      <c r="I208" s="341">
        <v>0.91839999999999999</v>
      </c>
      <c r="J208" s="341">
        <v>0.36</v>
      </c>
      <c r="K208" s="342">
        <v>0.70734799999999998</v>
      </c>
      <c r="L208" s="249"/>
    </row>
    <row r="209" s="249" customFormat="1"/>
    <row r="210" s="249" customFormat="1"/>
    <row r="211" s="249" customFormat="1"/>
    <row r="212" s="249" customFormat="1"/>
    <row r="213" s="249" customFormat="1"/>
    <row r="214" s="249" customFormat="1"/>
    <row r="215" s="249" customFormat="1"/>
    <row r="216" s="249" customFormat="1"/>
    <row r="217" s="249" customFormat="1"/>
    <row r="218" s="249" customFormat="1"/>
    <row r="219" s="249" customFormat="1"/>
    <row r="220" s="249" customFormat="1"/>
    <row r="221" s="249" customFormat="1"/>
    <row r="222" s="249" customFormat="1"/>
    <row r="223" s="249" customFormat="1"/>
    <row r="224" s="249" customFormat="1"/>
    <row r="225" spans="1:27" s="249" customFormat="1"/>
    <row r="226" spans="1:27" s="249" customFormat="1"/>
    <row r="227" spans="1:27" s="249" customFormat="1"/>
    <row r="228" spans="1:27" s="249" customFormat="1"/>
    <row r="229" spans="1:27" s="249" customFormat="1"/>
    <row r="230" spans="1:27" s="249" customFormat="1"/>
    <row r="231" spans="1:27" s="249" customFormat="1"/>
    <row r="232" spans="1:27" s="249" customFormat="1" ht="15.75">
      <c r="A232" s="1053" t="s">
        <v>757</v>
      </c>
      <c r="B232" s="3"/>
      <c r="C232" s="3"/>
      <c r="D232" s="3"/>
    </row>
    <row r="233" spans="1:27" s="249" customFormat="1" ht="15.75" thickBot="1">
      <c r="J233" s="858"/>
      <c r="Q233" s="858"/>
      <c r="Y233" s="858"/>
    </row>
    <row r="234" spans="1:27" ht="16.5" thickBot="1">
      <c r="A234" s="329" t="s">
        <v>180</v>
      </c>
      <c r="B234" s="322" t="s">
        <v>94</v>
      </c>
      <c r="C234" s="330" t="s">
        <v>59</v>
      </c>
      <c r="D234" s="325" t="s">
        <v>14</v>
      </c>
      <c r="E234" s="325" t="s">
        <v>15</v>
      </c>
      <c r="F234" s="325" t="s">
        <v>16</v>
      </c>
      <c r="G234" s="325" t="s">
        <v>17</v>
      </c>
      <c r="H234" s="326" t="s">
        <v>292</v>
      </c>
      <c r="I234" s="249"/>
      <c r="J234" s="249"/>
      <c r="K234" s="249"/>
      <c r="L234" s="249"/>
    </row>
    <row r="235" spans="1:27" ht="15.75">
      <c r="A235" s="324" t="s">
        <v>19</v>
      </c>
      <c r="B235" s="331" t="s">
        <v>116</v>
      </c>
      <c r="C235" s="1139">
        <v>254.53392176039117</v>
      </c>
      <c r="D235" s="1140">
        <v>186.73836705546296</v>
      </c>
      <c r="E235" s="1140">
        <v>238.54000000000002</v>
      </c>
      <c r="F235" s="1140" t="s">
        <v>55</v>
      </c>
      <c r="G235" s="1140">
        <v>245.29999999999998</v>
      </c>
      <c r="H235" s="1141" t="s">
        <v>55</v>
      </c>
      <c r="I235" s="249"/>
      <c r="J235" s="249"/>
      <c r="K235" s="249"/>
      <c r="L235" s="249"/>
      <c r="R235" s="883"/>
      <c r="S235" s="883"/>
      <c r="T235" s="883"/>
      <c r="U235" s="883"/>
      <c r="V235" s="883"/>
      <c r="W235" s="883"/>
      <c r="Y235" s="813"/>
      <c r="Z235" s="813"/>
      <c r="AA235" s="813"/>
    </row>
    <row r="236" spans="1:27" ht="15.75">
      <c r="A236" s="324"/>
      <c r="B236" s="304" t="s">
        <v>115</v>
      </c>
      <c r="C236" s="1142">
        <v>38.569273610568921</v>
      </c>
      <c r="D236" s="1143">
        <v>58.911635920019037</v>
      </c>
      <c r="E236" s="1143">
        <v>42.309680927361583</v>
      </c>
      <c r="F236" s="1143">
        <v>44.320983178654288</v>
      </c>
      <c r="G236" s="1143" t="s">
        <v>55</v>
      </c>
      <c r="H236" s="1144" t="s">
        <v>55</v>
      </c>
      <c r="I236" s="249"/>
      <c r="J236" s="249"/>
      <c r="K236" s="249"/>
      <c r="L236" s="249"/>
      <c r="R236" s="883"/>
      <c r="S236" s="883"/>
      <c r="T236" s="883"/>
      <c r="U236" s="883"/>
      <c r="V236" s="883"/>
      <c r="W236" s="883"/>
      <c r="Y236" s="813"/>
      <c r="Z236" s="813"/>
      <c r="AA236" s="813"/>
    </row>
    <row r="237" spans="1:27" ht="15.75">
      <c r="A237" s="324"/>
      <c r="B237" s="304" t="s">
        <v>118</v>
      </c>
      <c r="C237" s="1142">
        <v>249.9510520782396</v>
      </c>
      <c r="D237" s="1143">
        <v>280.85216738301762</v>
      </c>
      <c r="E237" s="1143">
        <v>253.69999999999996</v>
      </c>
      <c r="F237" s="1143">
        <v>316.22599901420898</v>
      </c>
      <c r="G237" s="1143">
        <v>320.00000000000006</v>
      </c>
      <c r="H237" s="1144" t="s">
        <v>55</v>
      </c>
      <c r="I237" s="249"/>
      <c r="J237" s="249"/>
      <c r="K237" s="249"/>
      <c r="L237" s="249"/>
      <c r="R237" s="883"/>
      <c r="S237" s="883"/>
      <c r="T237" s="883"/>
      <c r="U237" s="883"/>
      <c r="V237" s="883"/>
      <c r="W237" s="883"/>
      <c r="Y237" s="813"/>
      <c r="Z237" s="813"/>
      <c r="AA237" s="813"/>
    </row>
    <row r="238" spans="1:27" ht="15.75">
      <c r="A238" s="324"/>
      <c r="B238" s="304" t="s">
        <v>119</v>
      </c>
      <c r="C238" s="1142" t="s">
        <v>55</v>
      </c>
      <c r="D238" s="1143" t="s">
        <v>55</v>
      </c>
      <c r="E238" s="1143">
        <v>92.51</v>
      </c>
      <c r="F238" s="1143">
        <v>84.883333333333326</v>
      </c>
      <c r="G238" s="1143" t="s">
        <v>55</v>
      </c>
      <c r="H238" s="1144">
        <v>105.71</v>
      </c>
      <c r="I238" s="249"/>
      <c r="J238" s="249"/>
      <c r="K238" s="249"/>
      <c r="L238" s="249"/>
      <c r="R238" s="883"/>
      <c r="S238" s="883"/>
      <c r="T238" s="883"/>
      <c r="U238" s="883"/>
      <c r="V238" s="883"/>
      <c r="W238" s="883"/>
      <c r="Y238" s="813"/>
      <c r="Z238" s="813"/>
      <c r="AA238" s="813"/>
    </row>
    <row r="239" spans="1:27" ht="15.75">
      <c r="A239" s="324"/>
      <c r="B239" s="304" t="s">
        <v>113</v>
      </c>
      <c r="C239" s="1142" t="s">
        <v>55</v>
      </c>
      <c r="D239" s="1143" t="s">
        <v>55</v>
      </c>
      <c r="E239" s="1143" t="s">
        <v>55</v>
      </c>
      <c r="F239" s="1143" t="s">
        <v>55</v>
      </c>
      <c r="G239" s="1143" t="s">
        <v>55</v>
      </c>
      <c r="H239" s="1144" t="s">
        <v>55</v>
      </c>
      <c r="I239" s="249"/>
      <c r="J239" s="249"/>
      <c r="K239" s="249"/>
      <c r="L239" s="249"/>
      <c r="R239" s="883"/>
      <c r="S239" s="883"/>
      <c r="T239" s="883"/>
      <c r="U239" s="883"/>
      <c r="V239" s="883"/>
      <c r="W239" s="883"/>
      <c r="Y239" s="813"/>
      <c r="Z239" s="813"/>
      <c r="AA239" s="813"/>
    </row>
    <row r="240" spans="1:27" ht="15.75">
      <c r="A240" s="324"/>
      <c r="B240" s="304" t="s">
        <v>258</v>
      </c>
      <c r="C240" s="1142">
        <v>68.265176479217615</v>
      </c>
      <c r="D240" s="1143">
        <v>102.30628421804332</v>
      </c>
      <c r="E240" s="1143" t="s">
        <v>55</v>
      </c>
      <c r="F240" s="1143">
        <v>93.484133333333347</v>
      </c>
      <c r="G240" s="1143">
        <v>103.03125324675325</v>
      </c>
      <c r="H240" s="1144">
        <v>108.605</v>
      </c>
      <c r="I240" s="249"/>
      <c r="J240" s="249"/>
      <c r="K240" s="249"/>
      <c r="L240" s="249"/>
      <c r="R240" s="883"/>
      <c r="S240" s="883"/>
      <c r="T240" s="883"/>
      <c r="U240" s="883"/>
      <c r="V240" s="883"/>
      <c r="W240" s="883"/>
      <c r="Y240" s="813"/>
      <c r="Z240" s="813"/>
      <c r="AA240" s="813"/>
    </row>
    <row r="241" spans="1:27" ht="15.75">
      <c r="A241" s="324"/>
      <c r="B241" s="304" t="s">
        <v>259</v>
      </c>
      <c r="C241" s="1142">
        <v>260.17054767726154</v>
      </c>
      <c r="D241" s="1143">
        <v>222.30010509402524</v>
      </c>
      <c r="E241" s="1143" t="s">
        <v>55</v>
      </c>
      <c r="F241" s="1143">
        <v>90</v>
      </c>
      <c r="G241" s="1143" t="s">
        <v>55</v>
      </c>
      <c r="H241" s="1144">
        <v>3297.6476190476187</v>
      </c>
      <c r="I241" s="249"/>
      <c r="J241" s="249"/>
      <c r="K241" s="249"/>
      <c r="L241" s="249"/>
      <c r="R241" s="883"/>
      <c r="S241" s="883"/>
      <c r="T241" s="883"/>
      <c r="U241" s="883"/>
      <c r="V241" s="883"/>
      <c r="W241" s="883"/>
      <c r="Y241" s="813"/>
      <c r="Z241" s="813"/>
      <c r="AA241" s="813"/>
    </row>
    <row r="242" spans="1:27" ht="15.75">
      <c r="A242" s="324"/>
      <c r="B242" s="304" t="s">
        <v>120</v>
      </c>
      <c r="C242" s="1142" t="s">
        <v>55</v>
      </c>
      <c r="D242" s="1143" t="s">
        <v>55</v>
      </c>
      <c r="E242" s="1143" t="s">
        <v>55</v>
      </c>
      <c r="F242" s="1143" t="s">
        <v>55</v>
      </c>
      <c r="G242" s="1143" t="s">
        <v>55</v>
      </c>
      <c r="H242" s="1144" t="s">
        <v>55</v>
      </c>
      <c r="I242" s="249"/>
      <c r="J242" s="249"/>
      <c r="K242" s="249"/>
      <c r="L242" s="249"/>
      <c r="R242" s="883"/>
      <c r="S242" s="883"/>
      <c r="T242" s="883"/>
      <c r="U242" s="883"/>
      <c r="V242" s="883"/>
      <c r="W242" s="883"/>
      <c r="Y242" s="813"/>
      <c r="Z242" s="813"/>
      <c r="AA242" s="813"/>
    </row>
    <row r="243" spans="1:27" ht="15.75">
      <c r="A243" s="324"/>
      <c r="B243" s="304" t="s">
        <v>123</v>
      </c>
      <c r="C243" s="1142" t="s">
        <v>55</v>
      </c>
      <c r="D243" s="1143" t="s">
        <v>55</v>
      </c>
      <c r="E243" s="1143" t="s">
        <v>55</v>
      </c>
      <c r="F243" s="1143" t="s">
        <v>55</v>
      </c>
      <c r="G243" s="1143" t="s">
        <v>55</v>
      </c>
      <c r="H243" s="1144" t="s">
        <v>55</v>
      </c>
      <c r="I243" s="249"/>
      <c r="J243" s="249"/>
      <c r="K243" s="249"/>
      <c r="L243" s="249"/>
      <c r="R243" s="883"/>
      <c r="S243" s="883"/>
      <c r="T243" s="883"/>
      <c r="U243" s="883"/>
      <c r="V243" s="883"/>
      <c r="W243" s="883"/>
      <c r="Y243" s="813"/>
      <c r="Z243" s="813"/>
      <c r="AA243" s="813"/>
    </row>
    <row r="244" spans="1:27" ht="15.75">
      <c r="A244" s="324"/>
      <c r="B244" s="304" t="s">
        <v>122</v>
      </c>
      <c r="C244" s="1142" t="s">
        <v>55</v>
      </c>
      <c r="D244" s="1143" t="s">
        <v>55</v>
      </c>
      <c r="E244" s="1143">
        <v>123.38983050847456</v>
      </c>
      <c r="F244" s="1143" t="s">
        <v>55</v>
      </c>
      <c r="G244" s="1143" t="s">
        <v>55</v>
      </c>
      <c r="H244" s="1144" t="s">
        <v>55</v>
      </c>
      <c r="I244" s="249"/>
      <c r="J244" s="249"/>
      <c r="K244" s="249"/>
      <c r="L244" s="249"/>
      <c r="R244" s="883"/>
      <c r="S244" s="883"/>
      <c r="T244" s="883"/>
      <c r="U244" s="883"/>
      <c r="V244" s="883"/>
      <c r="W244" s="883"/>
      <c r="Y244" s="813"/>
      <c r="Z244" s="813"/>
      <c r="AA244" s="813"/>
    </row>
    <row r="245" spans="1:27" ht="15.75">
      <c r="A245" s="324"/>
      <c r="B245" s="304" t="s">
        <v>112</v>
      </c>
      <c r="C245" s="1142">
        <v>154.00067237163813</v>
      </c>
      <c r="D245" s="1143" t="s">
        <v>55</v>
      </c>
      <c r="E245" s="1143">
        <v>187</v>
      </c>
      <c r="F245" s="1143" t="s">
        <v>55</v>
      </c>
      <c r="G245" s="1143" t="s">
        <v>55</v>
      </c>
      <c r="H245" s="1144" t="s">
        <v>55</v>
      </c>
      <c r="I245" s="249"/>
      <c r="J245" s="249"/>
      <c r="K245" s="249"/>
      <c r="L245" s="249"/>
      <c r="R245" s="883"/>
      <c r="S245" s="883"/>
      <c r="T245" s="883"/>
      <c r="U245" s="883"/>
      <c r="V245" s="883"/>
      <c r="W245" s="883"/>
      <c r="Y245" s="813"/>
      <c r="Z245" s="813"/>
      <c r="AA245" s="813"/>
    </row>
    <row r="246" spans="1:27" ht="15.75">
      <c r="A246" s="324"/>
      <c r="B246" s="304" t="s">
        <v>197</v>
      </c>
      <c r="C246" s="1142">
        <v>450.542097799511</v>
      </c>
      <c r="D246" s="1143">
        <v>621.64875981909051</v>
      </c>
      <c r="E246" s="1143">
        <v>451.28000000000003</v>
      </c>
      <c r="F246" s="1143">
        <v>472.95408695652173</v>
      </c>
      <c r="G246" s="1143">
        <v>543.64282680538531</v>
      </c>
      <c r="H246" s="1144">
        <v>484.41461538461556</v>
      </c>
      <c r="I246" s="249"/>
      <c r="J246" s="249"/>
      <c r="K246" s="249"/>
      <c r="L246" s="249"/>
      <c r="R246" s="883"/>
      <c r="S246" s="883"/>
      <c r="T246" s="883"/>
      <c r="U246" s="883"/>
      <c r="V246" s="883"/>
      <c r="W246" s="883"/>
      <c r="Y246" s="813"/>
      <c r="Z246" s="813"/>
      <c r="AA246" s="813"/>
    </row>
    <row r="247" spans="1:27" ht="15.75">
      <c r="A247" s="324" t="s">
        <v>21</v>
      </c>
      <c r="B247" s="304" t="s">
        <v>198</v>
      </c>
      <c r="C247" s="1142">
        <v>287.33914496822013</v>
      </c>
      <c r="D247" s="1143">
        <v>316.32627600127819</v>
      </c>
      <c r="E247" s="1143">
        <v>295.90006396157577</v>
      </c>
      <c r="F247" s="1143">
        <v>291.30760190263061</v>
      </c>
      <c r="G247" s="1143">
        <v>319.31817795661141</v>
      </c>
      <c r="H247" s="1144">
        <v>286.99998299724558</v>
      </c>
      <c r="I247" s="249"/>
      <c r="J247" s="249"/>
      <c r="K247" s="249"/>
      <c r="L247" s="249"/>
      <c r="R247" s="883"/>
      <c r="S247" s="883"/>
      <c r="T247" s="883"/>
      <c r="U247" s="883"/>
      <c r="V247" s="883"/>
      <c r="W247" s="883"/>
      <c r="Y247" s="813"/>
      <c r="Z247" s="813"/>
      <c r="AA247" s="813"/>
    </row>
    <row r="248" spans="1:27" ht="15.75">
      <c r="A248" s="324"/>
      <c r="B248" s="304" t="s">
        <v>199</v>
      </c>
      <c r="C248" s="1142" t="s">
        <v>55</v>
      </c>
      <c r="D248" s="1143">
        <v>408.02764787119645</v>
      </c>
      <c r="E248" s="1143" t="s">
        <v>55</v>
      </c>
      <c r="F248" s="1143" t="s">
        <v>55</v>
      </c>
      <c r="G248" s="1143" t="s">
        <v>55</v>
      </c>
      <c r="H248" s="1144">
        <v>406.57327586206901</v>
      </c>
      <c r="I248" s="249"/>
      <c r="J248" s="249"/>
      <c r="K248" s="249"/>
      <c r="L248" s="249"/>
      <c r="R248" s="883"/>
      <c r="S248" s="883"/>
      <c r="T248" s="883"/>
      <c r="U248" s="883"/>
      <c r="V248" s="883"/>
      <c r="W248" s="883"/>
      <c r="Y248" s="813"/>
      <c r="Z248" s="813"/>
      <c r="AA248" s="813"/>
    </row>
    <row r="249" spans="1:27" ht="15.75">
      <c r="A249" s="324" t="s">
        <v>20</v>
      </c>
      <c r="B249" s="304" t="s">
        <v>260</v>
      </c>
      <c r="C249" s="1142">
        <v>246.53261205058885</v>
      </c>
      <c r="D249" s="1143">
        <v>143.78231979750282</v>
      </c>
      <c r="E249" s="1143">
        <v>156.84785082848867</v>
      </c>
      <c r="F249" s="1143">
        <v>136.33422139358498</v>
      </c>
      <c r="G249" s="1143">
        <v>120.59641325536064</v>
      </c>
      <c r="H249" s="1144">
        <v>119.88920896204846</v>
      </c>
      <c r="I249" s="249"/>
      <c r="J249" s="249"/>
      <c r="K249" s="249"/>
      <c r="L249" s="249"/>
      <c r="R249" s="883"/>
      <c r="S249" s="883"/>
      <c r="T249" s="883"/>
      <c r="U249" s="883"/>
      <c r="V249" s="883"/>
      <c r="W249" s="883"/>
      <c r="Y249" s="813"/>
      <c r="Z249" s="813"/>
      <c r="AA249" s="813"/>
    </row>
    <row r="250" spans="1:27" ht="16.5" thickBot="1">
      <c r="A250" s="241"/>
      <c r="B250" s="305" t="s">
        <v>261</v>
      </c>
      <c r="C250" s="1145">
        <v>629.56698400279424</v>
      </c>
      <c r="D250" s="1146">
        <v>676.21711816069637</v>
      </c>
      <c r="E250" s="1146">
        <v>617.13495477184131</v>
      </c>
      <c r="F250" s="1146">
        <v>682.60226086956516</v>
      </c>
      <c r="G250" s="1146">
        <v>698.15611428571401</v>
      </c>
      <c r="H250" s="1147">
        <v>593.83799999999997</v>
      </c>
      <c r="I250" s="249"/>
      <c r="J250" s="249"/>
      <c r="K250" s="249"/>
      <c r="L250" s="249"/>
      <c r="R250" s="883"/>
      <c r="S250" s="883"/>
      <c r="T250" s="883"/>
      <c r="U250" s="883"/>
      <c r="V250" s="883"/>
      <c r="W250" s="883"/>
      <c r="Y250" s="813"/>
      <c r="Z250" s="813"/>
      <c r="AA250" s="813"/>
    </row>
    <row r="251" spans="1:27" s="249" customFormat="1">
      <c r="Y251" s="1041"/>
      <c r="Z251" s="1041"/>
      <c r="AA251" s="1041"/>
    </row>
    <row r="252" spans="1:27" s="249" customFormat="1"/>
    <row r="253" spans="1:27" s="249" customFormat="1"/>
    <row r="254" spans="1:27" s="249" customFormat="1"/>
    <row r="255" spans="1:27" s="249" customFormat="1" ht="15.75">
      <c r="A255" s="1053" t="s">
        <v>758</v>
      </c>
    </row>
    <row r="256" spans="1:27" s="249" customFormat="1" ht="15.75" thickBot="1">
      <c r="A256" s="967"/>
      <c r="H256" s="858"/>
    </row>
    <row r="257" spans="1:12" ht="32.25" customHeight="1" thickBot="1">
      <c r="A257" s="332"/>
      <c r="B257" s="327" t="s">
        <v>806</v>
      </c>
      <c r="C257" s="327" t="s">
        <v>805</v>
      </c>
      <c r="D257" s="328" t="s">
        <v>743</v>
      </c>
      <c r="E257" s="249"/>
      <c r="F257" s="249"/>
      <c r="G257" s="249"/>
      <c r="H257" s="249"/>
      <c r="I257" s="249"/>
      <c r="J257" s="249"/>
      <c r="K257" s="249"/>
      <c r="L257" s="249"/>
    </row>
    <row r="258" spans="1:12" ht="15.75">
      <c r="A258" s="183" t="s">
        <v>136</v>
      </c>
      <c r="B258" s="1042">
        <v>280.25</v>
      </c>
      <c r="C258" s="1042">
        <v>286.25</v>
      </c>
      <c r="D258" s="296">
        <v>2.1409455842997322E-2</v>
      </c>
      <c r="E258" s="249"/>
      <c r="F258" s="249"/>
      <c r="G258" s="249"/>
      <c r="H258" s="249"/>
      <c r="I258" s="249"/>
      <c r="J258" s="249"/>
      <c r="K258" s="249"/>
      <c r="L258" s="249"/>
    </row>
    <row r="259" spans="1:12" ht="15.75">
      <c r="A259" s="183" t="s">
        <v>110</v>
      </c>
      <c r="B259" s="1042">
        <v>362.07360000000006</v>
      </c>
      <c r="C259" s="1042">
        <v>369.61680000000007</v>
      </c>
      <c r="D259" s="277">
        <v>2.0833333333333367E-2</v>
      </c>
      <c r="E259" s="249"/>
      <c r="F259" s="249"/>
      <c r="G259" s="249"/>
      <c r="H259" s="249"/>
      <c r="I259" s="249"/>
      <c r="J259" s="249"/>
      <c r="K259" s="249"/>
      <c r="L259" s="249"/>
    </row>
    <row r="260" spans="1:12" ht="15.75">
      <c r="A260" s="183" t="s">
        <v>240</v>
      </c>
      <c r="B260" s="1042">
        <v>511.67799999999994</v>
      </c>
      <c r="C260" s="1042">
        <v>548.68499999999995</v>
      </c>
      <c r="D260" s="277">
        <v>7.2324782382670372E-2</v>
      </c>
      <c r="E260" s="249"/>
      <c r="F260" s="249"/>
      <c r="G260" s="249"/>
      <c r="H260" s="249"/>
      <c r="I260" s="249"/>
      <c r="J260" s="249"/>
      <c r="K260" s="249"/>
      <c r="L260" s="249"/>
    </row>
    <row r="261" spans="1:12" ht="15.75">
      <c r="A261" s="183" t="s">
        <v>241</v>
      </c>
      <c r="B261" s="1042">
        <v>435.85600000000005</v>
      </c>
      <c r="C261" s="1042">
        <v>467.38</v>
      </c>
      <c r="D261" s="277">
        <v>7.2326639991189615E-2</v>
      </c>
      <c r="E261" s="249"/>
      <c r="F261" s="249"/>
      <c r="G261" s="249"/>
      <c r="H261" s="249"/>
      <c r="I261" s="249"/>
      <c r="J261" s="249"/>
      <c r="K261" s="249"/>
      <c r="L261" s="249"/>
    </row>
    <row r="262" spans="1:12" ht="15.75">
      <c r="A262" s="183" t="s">
        <v>242</v>
      </c>
      <c r="B262" s="1042">
        <v>539.46299999999997</v>
      </c>
      <c r="C262" s="1042">
        <v>550.93499999999995</v>
      </c>
      <c r="D262" s="277">
        <v>2.1265591894161381E-2</v>
      </c>
      <c r="E262" s="249"/>
      <c r="F262" s="249"/>
      <c r="G262" s="249"/>
      <c r="H262" s="249"/>
      <c r="I262" s="249"/>
      <c r="J262" s="249"/>
      <c r="K262" s="249"/>
      <c r="L262" s="249"/>
    </row>
    <row r="263" spans="1:12" ht="15.75">
      <c r="A263" s="183" t="s">
        <v>243</v>
      </c>
      <c r="B263" s="1042">
        <v>1216.896</v>
      </c>
      <c r="C263" s="1042">
        <v>1242.768</v>
      </c>
      <c r="D263" s="277">
        <v>2.1260650047333601E-2</v>
      </c>
      <c r="E263" s="249"/>
      <c r="F263" s="249"/>
      <c r="G263" s="249"/>
      <c r="H263" s="249"/>
      <c r="I263" s="249"/>
      <c r="J263" s="249"/>
      <c r="K263" s="249"/>
      <c r="L263" s="249"/>
    </row>
    <row r="264" spans="1:12" ht="15.75">
      <c r="A264" s="183" t="s">
        <v>246</v>
      </c>
      <c r="B264" s="1042">
        <v>999.44</v>
      </c>
      <c r="C264" s="1042">
        <v>1010.96</v>
      </c>
      <c r="D264" s="277">
        <v>1.1526454814696212E-2</v>
      </c>
      <c r="E264" s="249"/>
      <c r="F264" s="249"/>
      <c r="G264" s="249"/>
      <c r="H264" s="249"/>
      <c r="I264" s="249"/>
      <c r="J264" s="249"/>
      <c r="K264" s="249"/>
      <c r="L264" s="249"/>
    </row>
    <row r="265" spans="1:12" ht="15.75">
      <c r="A265" s="183" t="s">
        <v>245</v>
      </c>
      <c r="B265" s="1121">
        <v>491.1</v>
      </c>
      <c r="C265" s="1121">
        <v>484.9</v>
      </c>
      <c r="D265" s="277">
        <v>-1.2624720016290053E-2</v>
      </c>
      <c r="E265" s="249"/>
      <c r="F265" s="249"/>
      <c r="G265" s="249"/>
      <c r="H265" s="249"/>
      <c r="I265" s="249"/>
      <c r="J265" s="249"/>
      <c r="K265" s="249"/>
      <c r="L265" s="249"/>
    </row>
    <row r="266" spans="1:12" ht="15.75">
      <c r="A266" s="183" t="s">
        <v>244</v>
      </c>
      <c r="B266" s="1121">
        <v>385.79999999999995</v>
      </c>
      <c r="C266" s="1121">
        <v>387.4</v>
      </c>
      <c r="D266" s="277">
        <v>4.1472265422499302E-3</v>
      </c>
      <c r="E266" s="249"/>
      <c r="F266" s="249"/>
      <c r="G266" s="249"/>
      <c r="H266" s="249"/>
      <c r="I266" s="249"/>
      <c r="J266" s="249"/>
      <c r="K266" s="249"/>
      <c r="L266" s="249"/>
    </row>
    <row r="267" spans="1:12" s="249" customFormat="1" ht="16.5" thickBot="1">
      <c r="A267" s="305" t="s">
        <v>808</v>
      </c>
      <c r="B267" s="1137">
        <v>297.08</v>
      </c>
      <c r="C267" s="1043">
        <v>183.69800000000001</v>
      </c>
      <c r="D267" s="1138">
        <v>-0.38165477312508411</v>
      </c>
    </row>
    <row r="268" spans="1:12" s="249" customFormat="1"/>
    <row r="269" spans="1:12" s="249" customFormat="1"/>
    <row r="270" spans="1:12" s="249" customFormat="1"/>
    <row r="271" spans="1:12" s="249" customFormat="1"/>
    <row r="272" spans="1:12" s="249" customFormat="1"/>
    <row r="273" spans="1:12" s="249" customFormat="1"/>
    <row r="274" spans="1:12" s="249" customFormat="1"/>
    <row r="275" spans="1:12" s="249" customFormat="1"/>
    <row r="276" spans="1:12" s="249" customFormat="1"/>
    <row r="277" spans="1:12" s="249" customFormat="1"/>
    <row r="278" spans="1:12" s="249" customFormat="1"/>
    <row r="279" spans="1:12" s="249" customFormat="1"/>
    <row r="280" spans="1:12" s="249" customFormat="1" ht="15.75">
      <c r="A280" s="1053" t="s">
        <v>759</v>
      </c>
    </row>
    <row r="281" spans="1:12" s="249" customFormat="1" ht="15.75" thickBot="1">
      <c r="A281" s="967"/>
      <c r="B281" s="857"/>
      <c r="C281" s="857"/>
      <c r="D281" s="857"/>
      <c r="E281" s="880"/>
      <c r="J281" s="858"/>
    </row>
    <row r="282" spans="1:12" ht="48" thickBot="1">
      <c r="A282" s="333"/>
      <c r="B282" s="327" t="s">
        <v>806</v>
      </c>
      <c r="C282" s="327" t="s">
        <v>805</v>
      </c>
      <c r="D282" s="328" t="s">
        <v>743</v>
      </c>
      <c r="E282" s="880"/>
      <c r="F282" s="249"/>
      <c r="G282" s="249"/>
      <c r="H282" s="249"/>
      <c r="I282" s="249"/>
      <c r="J282" s="249"/>
      <c r="K282" s="249"/>
      <c r="L282" s="249"/>
    </row>
    <row r="283" spans="1:12" ht="15.75">
      <c r="A283" s="1166" t="s">
        <v>262</v>
      </c>
      <c r="B283" s="1167">
        <v>289.60000000000002</v>
      </c>
      <c r="C283" s="1168">
        <v>287</v>
      </c>
      <c r="D283" s="296">
        <v>-8.9779005524862655E-3</v>
      </c>
      <c r="E283" s="249"/>
      <c r="F283" s="249"/>
      <c r="G283" s="249"/>
      <c r="H283" s="249"/>
      <c r="I283" s="249"/>
      <c r="J283" s="249"/>
      <c r="K283" s="249"/>
      <c r="L283" s="249"/>
    </row>
    <row r="284" spans="1:12" ht="15.75">
      <c r="A284" s="1166" t="s">
        <v>249</v>
      </c>
      <c r="B284" s="1169">
        <v>289.60000000000002</v>
      </c>
      <c r="C284" s="1121">
        <v>287</v>
      </c>
      <c r="D284" s="277">
        <v>-8.9779005524862655E-3</v>
      </c>
      <c r="E284" s="249"/>
      <c r="F284" s="249"/>
      <c r="G284" s="249"/>
      <c r="H284" s="249"/>
      <c r="I284" s="249"/>
      <c r="J284" s="249"/>
      <c r="K284" s="249"/>
      <c r="L284" s="249"/>
    </row>
    <row r="285" spans="1:12" ht="15.75">
      <c r="A285" s="1166" t="s">
        <v>248</v>
      </c>
      <c r="B285" s="1169">
        <v>289.60000000000002</v>
      </c>
      <c r="C285" s="1121">
        <v>287</v>
      </c>
      <c r="D285" s="277">
        <v>-8.9779005524862655E-3</v>
      </c>
      <c r="E285" s="249"/>
      <c r="F285" s="249"/>
      <c r="G285" s="249"/>
      <c r="H285" s="249"/>
      <c r="I285" s="249"/>
      <c r="J285" s="249"/>
      <c r="K285" s="249"/>
      <c r="L285" s="249"/>
    </row>
    <row r="286" spans="1:12" ht="15.75">
      <c r="A286" s="1166" t="s">
        <v>250</v>
      </c>
      <c r="B286" s="1169">
        <v>289.60000000000002</v>
      </c>
      <c r="C286" s="1121">
        <v>287</v>
      </c>
      <c r="D286" s="277">
        <v>-8.9779005524862655E-3</v>
      </c>
      <c r="E286" s="249"/>
      <c r="F286" s="249"/>
      <c r="G286" s="249"/>
      <c r="H286" s="249"/>
      <c r="I286" s="249"/>
      <c r="J286" s="249"/>
      <c r="K286" s="249"/>
      <c r="L286" s="249"/>
    </row>
    <row r="287" spans="1:12" ht="15.75">
      <c r="A287" s="1166" t="s">
        <v>251</v>
      </c>
      <c r="B287" s="1169">
        <v>438.84799999999996</v>
      </c>
      <c r="C287" s="1121">
        <v>428.8</v>
      </c>
      <c r="D287" s="277">
        <v>-2.2896310339798623E-2</v>
      </c>
      <c r="E287" s="249"/>
      <c r="F287" s="249"/>
      <c r="G287" s="249"/>
      <c r="H287" s="249"/>
      <c r="I287" s="249"/>
      <c r="J287" s="249"/>
      <c r="K287" s="249"/>
      <c r="L287" s="249"/>
    </row>
    <row r="288" spans="1:12" ht="15.75">
      <c r="A288" s="1166" t="s">
        <v>247</v>
      </c>
      <c r="B288" s="1169">
        <v>289.60000000000002</v>
      </c>
      <c r="C288" s="1121">
        <v>287</v>
      </c>
      <c r="D288" s="277">
        <v>-8.9779005524862655E-3</v>
      </c>
      <c r="E288" s="249"/>
      <c r="F288" s="249"/>
      <c r="G288" s="249"/>
      <c r="H288" s="249"/>
      <c r="I288" s="249"/>
      <c r="J288" s="249"/>
      <c r="K288" s="249"/>
      <c r="L288" s="249"/>
    </row>
    <row r="289" spans="1:12" ht="15.75">
      <c r="A289" s="1166" t="s">
        <v>253</v>
      </c>
      <c r="B289" s="1169">
        <v>558.91200000000003</v>
      </c>
      <c r="C289" s="1121">
        <v>570.76800000000003</v>
      </c>
      <c r="D289" s="277">
        <v>2.1212641703881815E-2</v>
      </c>
      <c r="E289" s="249"/>
      <c r="F289" s="249"/>
      <c r="G289" s="249"/>
      <c r="H289" s="249"/>
      <c r="I289" s="249"/>
      <c r="J289" s="249"/>
      <c r="K289" s="249"/>
      <c r="L289" s="249"/>
    </row>
    <row r="290" spans="1:12" ht="15.75">
      <c r="A290" s="1166" t="s">
        <v>254</v>
      </c>
      <c r="B290" s="1169">
        <v>755.66399999999999</v>
      </c>
      <c r="C290" s="1121">
        <v>771.69600000000003</v>
      </c>
      <c r="D290" s="277">
        <v>2.1215778441212019E-2</v>
      </c>
      <c r="E290" s="249"/>
      <c r="F290" s="249"/>
      <c r="G290" s="249"/>
      <c r="H290" s="249"/>
      <c r="I290" s="249"/>
      <c r="J290" s="249"/>
      <c r="K290" s="249"/>
      <c r="L290" s="249"/>
    </row>
    <row r="291" spans="1:12" ht="15.75">
      <c r="A291" s="1166" t="s">
        <v>252</v>
      </c>
      <c r="B291" s="1169">
        <v>635.13599999999997</v>
      </c>
      <c r="C291" s="1121">
        <v>648.62400000000014</v>
      </c>
      <c r="D291" s="277">
        <v>2.123639661426871E-2</v>
      </c>
      <c r="E291" s="249"/>
      <c r="F291" s="249"/>
      <c r="G291" s="249"/>
      <c r="H291" s="249"/>
      <c r="I291" s="249"/>
      <c r="J291" s="249"/>
      <c r="K291" s="249"/>
      <c r="L291" s="249"/>
    </row>
    <row r="292" spans="1:12" ht="15.75">
      <c r="A292" s="1166" t="s">
        <v>114</v>
      </c>
      <c r="B292" s="1169">
        <v>182.58</v>
      </c>
      <c r="C292" s="1121">
        <v>146.97999999999999</v>
      </c>
      <c r="D292" s="277">
        <v>-0.19498302114141758</v>
      </c>
      <c r="E292" s="249"/>
      <c r="F292" s="249"/>
      <c r="G292" s="249"/>
      <c r="H292" s="249"/>
      <c r="I292" s="249"/>
      <c r="J292" s="249"/>
      <c r="K292" s="249"/>
      <c r="L292" s="249"/>
    </row>
    <row r="293" spans="1:12" ht="15.75">
      <c r="A293" s="1166" t="s">
        <v>116</v>
      </c>
      <c r="B293" s="1169">
        <v>189.4705090909091</v>
      </c>
      <c r="C293" s="1121">
        <v>160.00839999999997</v>
      </c>
      <c r="D293" s="277">
        <v>-0.1554970704004022</v>
      </c>
      <c r="E293" s="249"/>
      <c r="F293" s="249"/>
      <c r="G293" s="249"/>
      <c r="H293" s="249"/>
      <c r="I293" s="249"/>
      <c r="J293" s="249"/>
      <c r="K293" s="249"/>
      <c r="L293" s="249"/>
    </row>
    <row r="294" spans="1:12" ht="15.75">
      <c r="A294" s="1166" t="s">
        <v>744</v>
      </c>
      <c r="B294" s="1170" t="s">
        <v>807</v>
      </c>
      <c r="C294" s="1121">
        <v>183.69800000000001</v>
      </c>
      <c r="D294" s="1120" t="s">
        <v>807</v>
      </c>
      <c r="E294" s="249"/>
      <c r="F294" s="249"/>
      <c r="G294" s="249"/>
      <c r="H294" s="249"/>
      <c r="I294" s="249"/>
      <c r="J294" s="249"/>
      <c r="K294" s="249"/>
      <c r="L294" s="249"/>
    </row>
    <row r="295" spans="1:12" ht="15.75">
      <c r="A295" s="1166" t="s">
        <v>745</v>
      </c>
      <c r="B295" s="1171" t="s">
        <v>807</v>
      </c>
      <c r="C295" s="1121">
        <v>183.69800000000001</v>
      </c>
      <c r="D295" s="1120" t="s">
        <v>807</v>
      </c>
      <c r="E295" s="249"/>
      <c r="F295" s="249"/>
      <c r="G295" s="249"/>
      <c r="H295" s="249"/>
      <c r="I295" s="249"/>
      <c r="J295" s="249"/>
      <c r="K295" s="249"/>
      <c r="L295" s="249"/>
    </row>
    <row r="296" spans="1:12" ht="16.5" thickBot="1">
      <c r="A296" s="1166" t="s">
        <v>804</v>
      </c>
      <c r="B296" s="1169">
        <v>205.51599999999999</v>
      </c>
      <c r="C296" s="1121">
        <v>219.04</v>
      </c>
      <c r="D296" s="277">
        <v>6.5805095467019611E-2</v>
      </c>
      <c r="E296" s="249"/>
      <c r="F296" s="249"/>
      <c r="G296" s="249"/>
      <c r="H296" s="249"/>
      <c r="I296" s="249"/>
      <c r="J296" s="249"/>
      <c r="K296" s="249"/>
      <c r="L296" s="249"/>
    </row>
    <row r="297" spans="1:12" s="249" customFormat="1">
      <c r="A297" s="1317" t="s">
        <v>809</v>
      </c>
      <c r="B297" s="1318"/>
      <c r="C297" s="1318"/>
      <c r="D297" s="1318"/>
    </row>
    <row r="298" spans="1:12" s="249" customFormat="1">
      <c r="A298" s="1319"/>
      <c r="B298" s="1319"/>
      <c r="C298" s="1319"/>
      <c r="D298" s="1319"/>
    </row>
    <row r="299" spans="1:12" s="249" customFormat="1"/>
    <row r="300" spans="1:12" s="249" customFormat="1"/>
    <row r="301" spans="1:12" s="249" customFormat="1"/>
    <row r="302" spans="1:12" s="249" customFormat="1"/>
    <row r="303" spans="1:12" s="249" customFormat="1"/>
    <row r="304" spans="1:12" s="249" customFormat="1"/>
    <row r="305" spans="1:12" s="249" customFormat="1"/>
    <row r="306" spans="1:12" s="249" customFormat="1" ht="15.75">
      <c r="A306" s="1053" t="s">
        <v>760</v>
      </c>
    </row>
    <row r="307" spans="1:12" s="249" customFormat="1" ht="15.75" thickBot="1">
      <c r="A307" s="967"/>
      <c r="B307" s="857"/>
      <c r="C307" s="857"/>
      <c r="J307" s="858"/>
    </row>
    <row r="308" spans="1:12" ht="33.75" customHeight="1" thickBot="1">
      <c r="A308" s="323"/>
      <c r="B308" s="327" t="s">
        <v>806</v>
      </c>
      <c r="C308" s="327" t="s">
        <v>805</v>
      </c>
      <c r="D308" s="328" t="s">
        <v>743</v>
      </c>
      <c r="E308" s="249"/>
      <c r="F308" s="249"/>
      <c r="G308" s="249"/>
      <c r="H308" s="249"/>
      <c r="I308" s="249"/>
      <c r="J308" s="249"/>
      <c r="K308" s="249"/>
      <c r="L308" s="249"/>
    </row>
    <row r="309" spans="1:12" ht="15.75">
      <c r="A309" s="183" t="s">
        <v>113</v>
      </c>
      <c r="B309" s="1044">
        <v>107.27272727272727</v>
      </c>
      <c r="C309" s="1044">
        <v>107.27272727272727</v>
      </c>
      <c r="D309" s="277">
        <v>0</v>
      </c>
      <c r="E309" s="249"/>
      <c r="F309" s="249"/>
      <c r="G309" s="249"/>
      <c r="H309" s="249"/>
      <c r="I309" s="249"/>
      <c r="J309" s="249"/>
      <c r="K309" s="249"/>
      <c r="L309" s="249"/>
    </row>
    <row r="310" spans="1:12" ht="15.75">
      <c r="A310" s="183" t="s">
        <v>263</v>
      </c>
      <c r="B310" s="1044">
        <v>51.900000000000006</v>
      </c>
      <c r="C310" s="1044">
        <v>50.4</v>
      </c>
      <c r="D310" s="277">
        <v>-2.8901734104046378E-2</v>
      </c>
      <c r="E310" s="249"/>
      <c r="F310" s="249"/>
      <c r="G310" s="249"/>
      <c r="H310" s="249"/>
      <c r="I310" s="249"/>
      <c r="J310" s="249"/>
      <c r="K310" s="249"/>
      <c r="L310" s="249"/>
    </row>
    <row r="311" spans="1:12" ht="15.75">
      <c r="A311" s="183" t="s">
        <v>118</v>
      </c>
      <c r="B311" s="1044">
        <v>340.92599999999999</v>
      </c>
      <c r="C311" s="1044">
        <v>378</v>
      </c>
      <c r="D311" s="277">
        <v>0.10874500624769015</v>
      </c>
      <c r="E311" s="249"/>
      <c r="F311" s="249"/>
      <c r="G311" s="249"/>
      <c r="H311" s="249"/>
      <c r="I311" s="249"/>
      <c r="J311" s="249"/>
      <c r="K311" s="249"/>
      <c r="L311" s="249"/>
    </row>
    <row r="312" spans="1:12" ht="15.75">
      <c r="A312" s="183" t="s">
        <v>119</v>
      </c>
      <c r="B312" s="1044">
        <v>78</v>
      </c>
      <c r="C312" s="1044">
        <v>86.899999999999991</v>
      </c>
      <c r="D312" s="277">
        <v>0.11410256410256399</v>
      </c>
      <c r="E312" s="249"/>
      <c r="F312" s="249"/>
      <c r="G312" s="249"/>
      <c r="H312" s="249"/>
      <c r="I312" s="249"/>
      <c r="J312" s="249"/>
      <c r="K312" s="249"/>
      <c r="L312" s="249"/>
    </row>
    <row r="313" spans="1:12" ht="15.75">
      <c r="A313" s="183" t="s">
        <v>124</v>
      </c>
      <c r="B313" s="1044">
        <v>107.89999999999999</v>
      </c>
      <c r="C313" s="1044">
        <v>150</v>
      </c>
      <c r="D313" s="277">
        <v>0.39017608897126982</v>
      </c>
      <c r="E313" s="249"/>
      <c r="F313" s="249"/>
      <c r="G313" s="249"/>
      <c r="H313" s="249"/>
      <c r="I313" s="249"/>
      <c r="J313" s="249"/>
      <c r="K313" s="249"/>
      <c r="L313" s="249"/>
    </row>
    <row r="314" spans="1:12" ht="15.75">
      <c r="A314" s="183" t="s">
        <v>120</v>
      </c>
      <c r="B314" s="1044">
        <v>138</v>
      </c>
      <c r="C314" s="1044">
        <v>150</v>
      </c>
      <c r="D314" s="277">
        <v>8.6956521739130432E-2</v>
      </c>
      <c r="E314" s="249"/>
      <c r="F314" s="249"/>
      <c r="G314" s="249"/>
      <c r="H314" s="249"/>
      <c r="I314" s="249"/>
      <c r="J314" s="249"/>
      <c r="K314" s="249"/>
      <c r="L314" s="249"/>
    </row>
    <row r="315" spans="1:12" ht="15.75">
      <c r="A315" s="183" t="s">
        <v>123</v>
      </c>
      <c r="B315" s="1044">
        <v>258.125</v>
      </c>
      <c r="C315" s="1044">
        <v>275</v>
      </c>
      <c r="D315" s="277">
        <v>6.5375302663438259E-2</v>
      </c>
      <c r="E315" s="249"/>
      <c r="F315" s="249"/>
      <c r="G315" s="249"/>
      <c r="H315" s="249"/>
      <c r="I315" s="249"/>
      <c r="J315" s="249"/>
      <c r="K315" s="249"/>
      <c r="L315" s="249"/>
    </row>
    <row r="316" spans="1:12" ht="15.75">
      <c r="A316" s="183" t="s">
        <v>122</v>
      </c>
      <c r="B316" s="1044">
        <v>152.6</v>
      </c>
      <c r="C316" s="1044">
        <v>159.4</v>
      </c>
      <c r="D316" s="277">
        <v>4.4560943643512527E-2</v>
      </c>
      <c r="E316" s="249"/>
      <c r="F316" s="249"/>
      <c r="G316" s="249"/>
      <c r="H316" s="249"/>
      <c r="I316" s="249"/>
      <c r="J316" s="249"/>
      <c r="K316" s="249"/>
      <c r="L316" s="249"/>
    </row>
    <row r="317" spans="1:12" s="249" customFormat="1" ht="16.5" thickBot="1">
      <c r="A317" s="184" t="s">
        <v>112</v>
      </c>
      <c r="B317" s="334">
        <v>170</v>
      </c>
      <c r="C317" s="334">
        <v>175</v>
      </c>
      <c r="D317" s="278">
        <v>2.9411764705882353E-2</v>
      </c>
    </row>
    <row r="318" spans="1:12" s="249" customFormat="1"/>
    <row r="319" spans="1:12" s="249" customFormat="1"/>
    <row r="320" spans="1:12" s="249" customFormat="1"/>
    <row r="321" spans="1:32" s="249" customFormat="1"/>
    <row r="322" spans="1:32" s="249" customFormat="1"/>
    <row r="323" spans="1:32" s="249" customFormat="1"/>
    <row r="324" spans="1:32" s="249" customFormat="1"/>
    <row r="325" spans="1:32" s="249" customFormat="1"/>
    <row r="326" spans="1:32" s="249" customFormat="1"/>
    <row r="327" spans="1:32" s="249" customFormat="1"/>
    <row r="328" spans="1:32" s="249" customFormat="1"/>
    <row r="329" spans="1:32" s="249" customFormat="1"/>
    <row r="330" spans="1:32" s="249" customFormat="1"/>
    <row r="331" spans="1:32" s="249" customFormat="1"/>
    <row r="332" spans="1:32" s="264" customFormat="1" ht="18">
      <c r="A332" s="243" t="s">
        <v>923</v>
      </c>
      <c r="F332" s="885"/>
      <c r="H332" s="886"/>
      <c r="I332" s="886"/>
      <c r="J332" s="886"/>
      <c r="K332" s="886"/>
      <c r="M332" s="887"/>
      <c r="N332" s="888"/>
    </row>
    <row r="333" spans="1:32" s="259" customFormat="1" ht="18">
      <c r="A333" s="243" t="s">
        <v>9</v>
      </c>
      <c r="F333" s="260"/>
      <c r="H333" s="610"/>
      <c r="I333" s="610"/>
      <c r="J333" s="610"/>
      <c r="K333" s="610"/>
      <c r="M333" s="611"/>
      <c r="N333" s="612"/>
    </row>
    <row r="334" spans="1:32" s="259" customFormat="1" ht="15.75">
      <c r="A334" s="889"/>
      <c r="F334" s="260"/>
      <c r="H334" s="610"/>
      <c r="I334" s="610"/>
      <c r="J334" s="610"/>
      <c r="K334" s="610"/>
      <c r="M334" s="611"/>
      <c r="N334" s="612"/>
    </row>
    <row r="335" spans="1:32" s="259" customFormat="1" ht="15.75">
      <c r="A335" s="1053" t="s">
        <v>800</v>
      </c>
      <c r="F335" s="260"/>
      <c r="H335" s="610"/>
      <c r="I335" s="610"/>
      <c r="J335" s="830"/>
      <c r="K335" s="610"/>
      <c r="M335" s="611"/>
      <c r="N335" s="611"/>
      <c r="O335" s="831"/>
      <c r="P335" s="832"/>
      <c r="Q335" s="833"/>
      <c r="R335" s="833"/>
      <c r="S335" s="832"/>
      <c r="T335" s="833"/>
      <c r="U335" s="834"/>
      <c r="V335" s="831"/>
      <c r="Y335" s="835"/>
      <c r="Z335" s="836"/>
      <c r="AA335" s="837"/>
      <c r="AB335" s="838"/>
      <c r="AD335" s="836"/>
      <c r="AE335" s="837"/>
      <c r="AF335" s="838"/>
    </row>
    <row r="336" spans="1:32" s="259" customFormat="1" ht="15.75" thickBot="1">
      <c r="F336" s="260"/>
      <c r="H336" s="610"/>
      <c r="I336" s="610"/>
      <c r="J336" s="830"/>
      <c r="K336" s="610"/>
      <c r="M336" s="611"/>
      <c r="N336" s="611"/>
      <c r="O336" s="831"/>
      <c r="P336" s="832"/>
      <c r="Q336" s="833"/>
      <c r="R336" s="833"/>
      <c r="S336" s="832"/>
      <c r="T336" s="833"/>
      <c r="U336" s="834"/>
      <c r="V336" s="831"/>
      <c r="Y336" s="835"/>
      <c r="Z336" s="836"/>
      <c r="AA336" s="837"/>
      <c r="AB336" s="838"/>
      <c r="AD336" s="836"/>
      <c r="AE336" s="837"/>
      <c r="AF336" s="838"/>
    </row>
    <row r="337" spans="1:149" s="43" customFormat="1">
      <c r="A337" s="1300" t="s">
        <v>94</v>
      </c>
      <c r="B337" s="1303" t="s">
        <v>104</v>
      </c>
      <c r="C337" s="1306" t="s">
        <v>105</v>
      </c>
      <c r="D337" s="354" t="s">
        <v>272</v>
      </c>
      <c r="E337" s="354" t="s">
        <v>275</v>
      </c>
      <c r="F337" s="355" t="s">
        <v>276</v>
      </c>
      <c r="G337" s="259"/>
      <c r="H337" s="610"/>
      <c r="I337" s="610"/>
      <c r="J337" s="830"/>
      <c r="K337" s="610"/>
      <c r="L337" s="259"/>
      <c r="M337" s="611"/>
      <c r="N337" s="611"/>
      <c r="O337" s="831"/>
      <c r="P337" s="832"/>
      <c r="Q337" s="833"/>
      <c r="R337" s="833"/>
      <c r="S337" s="832"/>
      <c r="T337" s="833"/>
      <c r="U337" s="834"/>
      <c r="V337" s="831"/>
      <c r="W337" s="259"/>
      <c r="X337" s="259"/>
      <c r="Y337" s="835"/>
      <c r="Z337" s="836"/>
      <c r="AA337" s="837"/>
      <c r="AB337" s="838"/>
      <c r="AC337" s="259"/>
      <c r="AD337" s="836"/>
      <c r="AE337" s="837"/>
      <c r="AF337" s="838"/>
      <c r="AG337" s="259"/>
      <c r="AH337" s="259"/>
      <c r="AI337" s="259"/>
      <c r="AJ337" s="259"/>
      <c r="AK337" s="259"/>
      <c r="AL337" s="259"/>
      <c r="AM337" s="259"/>
      <c r="AN337" s="259"/>
      <c r="AO337" s="259"/>
      <c r="AP337" s="259"/>
      <c r="AQ337" s="259"/>
      <c r="AR337" s="259"/>
      <c r="AS337" s="259"/>
      <c r="AT337" s="259"/>
      <c r="AU337" s="259"/>
      <c r="AV337" s="259"/>
      <c r="AW337" s="259"/>
      <c r="AX337" s="259"/>
      <c r="AY337" s="259"/>
      <c r="AZ337" s="259"/>
      <c r="BA337" s="259"/>
      <c r="BB337" s="259"/>
      <c r="BC337" s="259"/>
      <c r="BD337" s="259"/>
      <c r="BE337" s="259"/>
      <c r="BF337" s="259"/>
      <c r="BG337" s="259"/>
      <c r="BH337" s="259"/>
      <c r="BI337" s="259"/>
      <c r="BJ337" s="259"/>
      <c r="BK337" s="259"/>
      <c r="BL337" s="259"/>
      <c r="BM337" s="259"/>
      <c r="BN337" s="259"/>
      <c r="BO337" s="259"/>
      <c r="BP337" s="259"/>
      <c r="BQ337" s="259"/>
      <c r="BR337" s="259"/>
      <c r="BS337" s="259"/>
      <c r="BT337" s="259"/>
      <c r="BU337" s="259"/>
      <c r="BV337" s="259"/>
      <c r="BW337" s="259"/>
      <c r="BX337" s="259"/>
      <c r="BY337" s="259"/>
      <c r="BZ337" s="259"/>
      <c r="CA337" s="259"/>
      <c r="CB337" s="259"/>
      <c r="CC337" s="259"/>
      <c r="CD337" s="259"/>
      <c r="CE337" s="259"/>
      <c r="CF337" s="259"/>
      <c r="CG337" s="259"/>
      <c r="CH337" s="259"/>
      <c r="CI337" s="259"/>
      <c r="CJ337" s="259"/>
      <c r="CK337" s="259"/>
      <c r="CL337" s="259"/>
      <c r="CM337" s="259"/>
      <c r="CN337" s="259"/>
      <c r="CO337" s="259"/>
      <c r="CP337" s="259"/>
      <c r="CQ337" s="259"/>
      <c r="CR337" s="259"/>
      <c r="CS337" s="259"/>
      <c r="CT337" s="259"/>
      <c r="CU337" s="259"/>
      <c r="CV337" s="259"/>
      <c r="CW337" s="259"/>
      <c r="CX337" s="259"/>
      <c r="CY337" s="259"/>
      <c r="CZ337" s="259"/>
      <c r="DA337" s="259"/>
      <c r="DB337" s="259"/>
      <c r="DC337" s="259"/>
      <c r="DD337" s="259"/>
      <c r="DE337" s="259"/>
      <c r="DF337" s="259"/>
      <c r="DG337" s="259"/>
      <c r="DH337" s="259"/>
      <c r="DI337" s="259"/>
      <c r="DJ337" s="259"/>
      <c r="DK337" s="259"/>
      <c r="DL337" s="259"/>
      <c r="DM337" s="259"/>
      <c r="DN337" s="259"/>
      <c r="DO337" s="259"/>
      <c r="DP337" s="259"/>
      <c r="DQ337" s="259"/>
      <c r="DR337" s="259"/>
      <c r="DS337" s="259"/>
      <c r="DT337" s="259"/>
      <c r="DU337" s="259"/>
      <c r="DV337" s="259"/>
      <c r="DW337" s="259"/>
      <c r="DX337" s="259"/>
      <c r="DY337" s="259"/>
      <c r="DZ337" s="259"/>
      <c r="EA337" s="259"/>
      <c r="EB337" s="259"/>
      <c r="EC337" s="259"/>
      <c r="ED337" s="259"/>
      <c r="EE337" s="259"/>
      <c r="EF337" s="259"/>
      <c r="EG337" s="259"/>
      <c r="EH337" s="259"/>
      <c r="EI337" s="259"/>
      <c r="EJ337" s="259"/>
      <c r="EK337" s="259"/>
      <c r="EL337" s="259"/>
      <c r="EM337" s="259"/>
      <c r="EN337" s="259"/>
      <c r="EO337" s="259"/>
      <c r="EP337" s="259"/>
      <c r="EQ337" s="259"/>
      <c r="ER337" s="259"/>
      <c r="ES337" s="259"/>
    </row>
    <row r="338" spans="1:149" s="43" customFormat="1">
      <c r="A338" s="1301"/>
      <c r="B338" s="1304"/>
      <c r="C338" s="1307"/>
      <c r="D338" s="352" t="s">
        <v>273</v>
      </c>
      <c r="E338" s="352" t="s">
        <v>273</v>
      </c>
      <c r="F338" s="356" t="s">
        <v>273</v>
      </c>
      <c r="G338" s="259"/>
      <c r="H338" s="610"/>
      <c r="I338" s="610"/>
      <c r="J338" s="830"/>
      <c r="K338" s="610"/>
      <c r="L338" s="259"/>
      <c r="M338" s="611"/>
      <c r="N338" s="611"/>
      <c r="O338" s="831"/>
      <c r="P338" s="832"/>
      <c r="Q338" s="833"/>
      <c r="R338" s="833"/>
      <c r="S338" s="832"/>
      <c r="T338" s="833"/>
      <c r="U338" s="834"/>
      <c r="V338" s="831"/>
      <c r="W338" s="259"/>
      <c r="X338" s="259"/>
      <c r="Y338" s="835"/>
      <c r="Z338" s="836"/>
      <c r="AA338" s="837"/>
      <c r="AB338" s="838"/>
      <c r="AC338" s="259"/>
      <c r="AD338" s="836"/>
      <c r="AE338" s="837"/>
      <c r="AF338" s="838"/>
      <c r="AG338" s="259"/>
      <c r="AH338" s="259"/>
      <c r="AI338" s="259"/>
      <c r="AJ338" s="259"/>
      <c r="AK338" s="259"/>
      <c r="AL338" s="259"/>
      <c r="AM338" s="259"/>
      <c r="AN338" s="259"/>
      <c r="AO338" s="259"/>
      <c r="AP338" s="259"/>
      <c r="AQ338" s="259"/>
      <c r="AR338" s="259"/>
      <c r="AS338" s="259"/>
      <c r="AT338" s="259"/>
      <c r="AU338" s="259"/>
      <c r="AV338" s="259"/>
      <c r="AW338" s="259"/>
      <c r="AX338" s="259"/>
      <c r="AY338" s="259"/>
      <c r="AZ338" s="259"/>
      <c r="BA338" s="259"/>
      <c r="BB338" s="259"/>
      <c r="BC338" s="259"/>
      <c r="BD338" s="259"/>
      <c r="BE338" s="259"/>
      <c r="BF338" s="259"/>
      <c r="BG338" s="259"/>
      <c r="BH338" s="259"/>
      <c r="BI338" s="259"/>
      <c r="BJ338" s="259"/>
      <c r="BK338" s="259"/>
      <c r="BL338" s="259"/>
      <c r="BM338" s="259"/>
      <c r="BN338" s="259"/>
      <c r="BO338" s="259"/>
      <c r="BP338" s="259"/>
      <c r="BQ338" s="259"/>
      <c r="BR338" s="259"/>
      <c r="BS338" s="259"/>
      <c r="BT338" s="259"/>
      <c r="BU338" s="259"/>
      <c r="BV338" s="259"/>
      <c r="BW338" s="259"/>
      <c r="BX338" s="259"/>
      <c r="BY338" s="259"/>
      <c r="BZ338" s="259"/>
      <c r="CA338" s="259"/>
      <c r="CB338" s="259"/>
      <c r="CC338" s="259"/>
      <c r="CD338" s="259"/>
      <c r="CE338" s="259"/>
      <c r="CF338" s="259"/>
      <c r="CG338" s="259"/>
      <c r="CH338" s="259"/>
      <c r="CI338" s="259"/>
      <c r="CJ338" s="259"/>
      <c r="CK338" s="259"/>
      <c r="CL338" s="259"/>
      <c r="CM338" s="259"/>
      <c r="CN338" s="259"/>
      <c r="CO338" s="259"/>
      <c r="CP338" s="259"/>
      <c r="CQ338" s="259"/>
      <c r="CR338" s="259"/>
      <c r="CS338" s="259"/>
      <c r="CT338" s="259"/>
      <c r="CU338" s="259"/>
      <c r="CV338" s="259"/>
      <c r="CW338" s="259"/>
      <c r="CX338" s="259"/>
      <c r="CY338" s="259"/>
      <c r="CZ338" s="259"/>
      <c r="DA338" s="259"/>
      <c r="DB338" s="259"/>
      <c r="DC338" s="259"/>
      <c r="DD338" s="259"/>
      <c r="DE338" s="259"/>
      <c r="DF338" s="259"/>
      <c r="DG338" s="259"/>
      <c r="DH338" s="259"/>
      <c r="DI338" s="259"/>
      <c r="DJ338" s="259"/>
      <c r="DK338" s="259"/>
      <c r="DL338" s="259"/>
      <c r="DM338" s="259"/>
      <c r="DN338" s="259"/>
      <c r="DO338" s="259"/>
      <c r="DP338" s="259"/>
      <c r="DQ338" s="259"/>
      <c r="DR338" s="259"/>
      <c r="DS338" s="259"/>
      <c r="DT338" s="259"/>
      <c r="DU338" s="259"/>
      <c r="DV338" s="259"/>
      <c r="DW338" s="259"/>
      <c r="DX338" s="259"/>
      <c r="DY338" s="259"/>
      <c r="DZ338" s="259"/>
      <c r="EA338" s="259"/>
      <c r="EB338" s="259"/>
      <c r="EC338" s="259"/>
      <c r="ED338" s="259"/>
      <c r="EE338" s="259"/>
      <c r="EF338" s="259"/>
      <c r="EG338" s="259"/>
      <c r="EH338" s="259"/>
      <c r="EI338" s="259"/>
      <c r="EJ338" s="259"/>
      <c r="EK338" s="259"/>
      <c r="EL338" s="259"/>
      <c r="EM338" s="259"/>
      <c r="EN338" s="259"/>
      <c r="EO338" s="259"/>
      <c r="EP338" s="259"/>
      <c r="EQ338" s="259"/>
      <c r="ER338" s="259"/>
      <c r="ES338" s="259"/>
    </row>
    <row r="339" spans="1:149" s="43" customFormat="1" ht="15.75" thickBot="1">
      <c r="A339" s="1302"/>
      <c r="B339" s="1305"/>
      <c r="C339" s="1308"/>
      <c r="D339" s="357" t="s">
        <v>274</v>
      </c>
      <c r="E339" s="357" t="s">
        <v>274</v>
      </c>
      <c r="F339" s="358" t="s">
        <v>274</v>
      </c>
      <c r="G339" s="259"/>
      <c r="H339" s="610"/>
      <c r="I339" s="610"/>
      <c r="J339" s="830"/>
      <c r="K339" s="610"/>
      <c r="L339" s="259"/>
      <c r="M339" s="611"/>
      <c r="N339" s="611"/>
      <c r="O339" s="831"/>
      <c r="P339" s="832"/>
      <c r="Q339" s="833"/>
      <c r="R339" s="833"/>
      <c r="S339" s="832"/>
      <c r="T339" s="833"/>
      <c r="U339" s="834"/>
      <c r="V339" s="831"/>
      <c r="W339" s="259"/>
      <c r="X339" s="259"/>
      <c r="Y339" s="835"/>
      <c r="Z339" s="836"/>
      <c r="AA339" s="837"/>
      <c r="AB339" s="838"/>
      <c r="AC339" s="259"/>
      <c r="AD339" s="836"/>
      <c r="AE339" s="837"/>
      <c r="AF339" s="838"/>
      <c r="AG339" s="259"/>
      <c r="AH339" s="259"/>
      <c r="AI339" s="259"/>
      <c r="AJ339" s="259"/>
      <c r="AK339" s="259"/>
      <c r="AL339" s="259"/>
      <c r="AM339" s="259"/>
      <c r="AN339" s="259"/>
      <c r="AO339" s="259"/>
      <c r="AP339" s="259"/>
      <c r="AQ339" s="259"/>
      <c r="AR339" s="259"/>
      <c r="AS339" s="259"/>
      <c r="AT339" s="259"/>
      <c r="AU339" s="259"/>
      <c r="AV339" s="259"/>
      <c r="AW339" s="259"/>
      <c r="AX339" s="259"/>
      <c r="AY339" s="259"/>
      <c r="AZ339" s="259"/>
      <c r="BA339" s="259"/>
      <c r="BB339" s="259"/>
      <c r="BC339" s="259"/>
      <c r="BD339" s="259"/>
      <c r="BE339" s="259"/>
      <c r="BF339" s="259"/>
      <c r="BG339" s="259"/>
      <c r="BH339" s="259"/>
      <c r="BI339" s="259"/>
      <c r="BJ339" s="259"/>
      <c r="BK339" s="259"/>
      <c r="BL339" s="259"/>
      <c r="BM339" s="259"/>
      <c r="BN339" s="259"/>
      <c r="BO339" s="259"/>
      <c r="BP339" s="259"/>
      <c r="BQ339" s="259"/>
      <c r="BR339" s="259"/>
      <c r="BS339" s="259"/>
      <c r="BT339" s="259"/>
      <c r="BU339" s="259"/>
      <c r="BV339" s="259"/>
      <c r="BW339" s="259"/>
      <c r="BX339" s="259"/>
      <c r="BY339" s="259"/>
      <c r="BZ339" s="259"/>
      <c r="CA339" s="259"/>
      <c r="CB339" s="259"/>
      <c r="CC339" s="259"/>
      <c r="CD339" s="259"/>
      <c r="CE339" s="259"/>
      <c r="CF339" s="259"/>
      <c r="CG339" s="259"/>
      <c r="CH339" s="259"/>
      <c r="CI339" s="259"/>
      <c r="CJ339" s="259"/>
      <c r="CK339" s="259"/>
      <c r="CL339" s="259"/>
      <c r="CM339" s="259"/>
      <c r="CN339" s="259"/>
      <c r="CO339" s="259"/>
      <c r="CP339" s="259"/>
      <c r="CQ339" s="259"/>
      <c r="CR339" s="259"/>
      <c r="CS339" s="259"/>
      <c r="CT339" s="259"/>
      <c r="CU339" s="259"/>
      <c r="CV339" s="259"/>
      <c r="CW339" s="259"/>
      <c r="CX339" s="259"/>
      <c r="CY339" s="259"/>
      <c r="CZ339" s="259"/>
      <c r="DA339" s="259"/>
      <c r="DB339" s="259"/>
      <c r="DC339" s="259"/>
      <c r="DD339" s="259"/>
      <c r="DE339" s="259"/>
      <c r="DF339" s="259"/>
      <c r="DG339" s="259"/>
      <c r="DH339" s="259"/>
      <c r="DI339" s="259"/>
      <c r="DJ339" s="259"/>
      <c r="DK339" s="259"/>
      <c r="DL339" s="259"/>
      <c r="DM339" s="259"/>
      <c r="DN339" s="259"/>
      <c r="DO339" s="259"/>
      <c r="DP339" s="259"/>
      <c r="DQ339" s="259"/>
      <c r="DR339" s="259"/>
      <c r="DS339" s="259"/>
      <c r="DT339" s="259"/>
      <c r="DU339" s="259"/>
      <c r="DV339" s="259"/>
      <c r="DW339" s="259"/>
      <c r="DX339" s="259"/>
      <c r="DY339" s="259"/>
      <c r="DZ339" s="259"/>
      <c r="EA339" s="259"/>
      <c r="EB339" s="259"/>
      <c r="EC339" s="259"/>
      <c r="ED339" s="259"/>
      <c r="EE339" s="259"/>
      <c r="EF339" s="259"/>
      <c r="EG339" s="259"/>
      <c r="EH339" s="259"/>
      <c r="EI339" s="259"/>
      <c r="EJ339" s="259"/>
      <c r="EK339" s="259"/>
      <c r="EL339" s="259"/>
      <c r="EM339" s="259"/>
      <c r="EN339" s="259"/>
      <c r="EO339" s="259"/>
      <c r="EP339" s="259"/>
      <c r="EQ339" s="259"/>
      <c r="ER339" s="259"/>
      <c r="ES339" s="259"/>
    </row>
    <row r="340" spans="1:149" s="43" customFormat="1">
      <c r="A340" s="1309" t="s">
        <v>266</v>
      </c>
      <c r="B340" s="353" t="s">
        <v>61</v>
      </c>
      <c r="C340" s="360" t="s">
        <v>277</v>
      </c>
      <c r="D340" s="900">
        <v>15.85</v>
      </c>
      <c r="E340" s="900">
        <v>14.73</v>
      </c>
      <c r="F340" s="901">
        <v>12.42</v>
      </c>
      <c r="G340" s="259"/>
      <c r="H340" s="610"/>
      <c r="I340" s="610"/>
      <c r="J340" s="830"/>
      <c r="K340" s="610"/>
      <c r="L340" s="259"/>
      <c r="M340" s="611"/>
      <c r="N340" s="611"/>
      <c r="O340" s="831"/>
      <c r="P340" s="832"/>
      <c r="Q340" s="833"/>
      <c r="R340" s="833"/>
      <c r="S340" s="832"/>
      <c r="T340" s="833"/>
      <c r="U340" s="834"/>
      <c r="V340" s="831"/>
      <c r="W340" s="259"/>
      <c r="X340" s="259"/>
      <c r="Y340" s="835"/>
      <c r="Z340" s="836"/>
      <c r="AA340" s="837"/>
      <c r="AB340" s="838"/>
      <c r="AC340" s="259"/>
      <c r="AD340" s="836"/>
      <c r="AE340" s="837"/>
      <c r="AF340" s="838"/>
      <c r="AG340" s="259"/>
      <c r="AH340" s="259"/>
      <c r="AI340" s="259"/>
      <c r="AJ340" s="259"/>
      <c r="AK340" s="259"/>
      <c r="AL340" s="259"/>
      <c r="AM340" s="259"/>
      <c r="AN340" s="259"/>
      <c r="AO340" s="259"/>
      <c r="AP340" s="259"/>
      <c r="AQ340" s="259"/>
      <c r="AR340" s="259"/>
      <c r="AS340" s="259"/>
      <c r="AT340" s="259"/>
      <c r="AU340" s="259"/>
      <c r="AV340" s="259"/>
      <c r="AW340" s="259"/>
      <c r="AX340" s="259"/>
      <c r="AY340" s="259"/>
      <c r="AZ340" s="259"/>
      <c r="BA340" s="259"/>
      <c r="BB340" s="259"/>
      <c r="BC340" s="259"/>
      <c r="BD340" s="259"/>
      <c r="BE340" s="259"/>
      <c r="BF340" s="259"/>
      <c r="BG340" s="259"/>
      <c r="BH340" s="259"/>
      <c r="BI340" s="259"/>
      <c r="BJ340" s="259"/>
      <c r="BK340" s="259"/>
      <c r="BL340" s="259"/>
      <c r="BM340" s="259"/>
      <c r="BN340" s="259"/>
      <c r="BO340" s="259"/>
      <c r="BP340" s="259"/>
      <c r="BQ340" s="259"/>
      <c r="BR340" s="259"/>
      <c r="BS340" s="259"/>
      <c r="BT340" s="259"/>
      <c r="BU340" s="259"/>
      <c r="BV340" s="259"/>
      <c r="BW340" s="259"/>
      <c r="BX340" s="259"/>
      <c r="BY340" s="259"/>
      <c r="BZ340" s="259"/>
      <c r="CA340" s="259"/>
      <c r="CB340" s="259"/>
      <c r="CC340" s="259"/>
      <c r="CD340" s="259"/>
      <c r="CE340" s="259"/>
      <c r="CF340" s="259"/>
      <c r="CG340" s="259"/>
      <c r="CH340" s="259"/>
      <c r="CI340" s="259"/>
      <c r="CJ340" s="259"/>
      <c r="CK340" s="259"/>
      <c r="CL340" s="259"/>
      <c r="CM340" s="259"/>
      <c r="CN340" s="259"/>
      <c r="CO340" s="259"/>
      <c r="CP340" s="259"/>
      <c r="CQ340" s="259"/>
      <c r="CR340" s="259"/>
      <c r="CS340" s="259"/>
      <c r="CT340" s="259"/>
      <c r="CU340" s="259"/>
      <c r="CV340" s="259"/>
      <c r="CW340" s="259"/>
      <c r="CX340" s="259"/>
      <c r="CY340" s="259"/>
      <c r="CZ340" s="259"/>
      <c r="DA340" s="259"/>
      <c r="DB340" s="259"/>
      <c r="DC340" s="259"/>
      <c r="DD340" s="259"/>
      <c r="DE340" s="259"/>
      <c r="DF340" s="259"/>
      <c r="DG340" s="259"/>
      <c r="DH340" s="259"/>
      <c r="DI340" s="259"/>
      <c r="DJ340" s="259"/>
      <c r="DK340" s="259"/>
      <c r="DL340" s="259"/>
      <c r="DM340" s="259"/>
      <c r="DN340" s="259"/>
      <c r="DO340" s="259"/>
      <c r="DP340" s="259"/>
      <c r="DQ340" s="259"/>
      <c r="DR340" s="259"/>
      <c r="DS340" s="259"/>
      <c r="DT340" s="259"/>
      <c r="DU340" s="259"/>
      <c r="DV340" s="259"/>
      <c r="DW340" s="259"/>
      <c r="DX340" s="259"/>
      <c r="DY340" s="259"/>
      <c r="DZ340" s="259"/>
      <c r="EA340" s="259"/>
      <c r="EB340" s="259"/>
      <c r="EC340" s="259"/>
      <c r="ED340" s="259"/>
      <c r="EE340" s="259"/>
      <c r="EF340" s="259"/>
      <c r="EG340" s="259"/>
      <c r="EH340" s="259"/>
      <c r="EI340" s="259"/>
      <c r="EJ340" s="259"/>
      <c r="EK340" s="259"/>
      <c r="EL340" s="259"/>
      <c r="EM340" s="259"/>
      <c r="EN340" s="259"/>
      <c r="EO340" s="259"/>
      <c r="EP340" s="259"/>
      <c r="EQ340" s="259"/>
      <c r="ER340" s="259"/>
      <c r="ES340" s="259"/>
    </row>
    <row r="341" spans="1:149" s="43" customFormat="1">
      <c r="A341" s="1309"/>
      <c r="B341" s="353" t="s">
        <v>63</v>
      </c>
      <c r="C341" s="361" t="s">
        <v>277</v>
      </c>
      <c r="D341" s="900">
        <v>23.88</v>
      </c>
      <c r="E341" s="900">
        <v>18.344000000000001</v>
      </c>
      <c r="F341" s="902">
        <v>15.481999999999999</v>
      </c>
      <c r="G341" s="259"/>
      <c r="H341" s="610"/>
      <c r="I341" s="610"/>
      <c r="J341" s="830"/>
      <c r="K341" s="610"/>
      <c r="L341" s="259"/>
      <c r="M341" s="611"/>
      <c r="N341" s="611"/>
      <c r="O341" s="831"/>
      <c r="P341" s="832"/>
      <c r="Q341" s="833"/>
      <c r="R341" s="833"/>
      <c r="S341" s="832"/>
      <c r="T341" s="833"/>
      <c r="U341" s="834"/>
      <c r="V341" s="831"/>
      <c r="W341" s="259"/>
      <c r="X341" s="259"/>
      <c r="Y341" s="835"/>
      <c r="Z341" s="836"/>
      <c r="AA341" s="837"/>
      <c r="AB341" s="838"/>
      <c r="AC341" s="259"/>
      <c r="AD341" s="836"/>
      <c r="AE341" s="837"/>
      <c r="AF341" s="838"/>
      <c r="AG341" s="259"/>
      <c r="AH341" s="259"/>
      <c r="AI341" s="259"/>
      <c r="AJ341" s="259"/>
      <c r="AK341" s="259"/>
      <c r="AL341" s="259"/>
      <c r="AM341" s="259"/>
      <c r="AN341" s="259"/>
      <c r="AO341" s="259"/>
      <c r="AP341" s="259"/>
      <c r="AQ341" s="259"/>
      <c r="AR341" s="259"/>
      <c r="AS341" s="259"/>
      <c r="AT341" s="259"/>
      <c r="AU341" s="259"/>
      <c r="AV341" s="259"/>
      <c r="AW341" s="259"/>
      <c r="AX341" s="259"/>
      <c r="AY341" s="259"/>
      <c r="AZ341" s="259"/>
      <c r="BA341" s="259"/>
      <c r="BB341" s="259"/>
      <c r="BC341" s="259"/>
      <c r="BD341" s="259"/>
      <c r="BE341" s="259"/>
      <c r="BF341" s="259"/>
      <c r="BG341" s="259"/>
      <c r="BH341" s="259"/>
      <c r="BI341" s="259"/>
      <c r="BJ341" s="259"/>
      <c r="BK341" s="259"/>
      <c r="BL341" s="259"/>
      <c r="BM341" s="259"/>
      <c r="BN341" s="259"/>
      <c r="BO341" s="259"/>
      <c r="BP341" s="259"/>
      <c r="BQ341" s="259"/>
      <c r="BR341" s="259"/>
      <c r="BS341" s="259"/>
      <c r="BT341" s="259"/>
      <c r="BU341" s="259"/>
      <c r="BV341" s="259"/>
      <c r="BW341" s="259"/>
      <c r="BX341" s="259"/>
      <c r="BY341" s="259"/>
      <c r="BZ341" s="259"/>
      <c r="CA341" s="259"/>
      <c r="CB341" s="259"/>
      <c r="CC341" s="259"/>
      <c r="CD341" s="259"/>
      <c r="CE341" s="259"/>
      <c r="CF341" s="259"/>
      <c r="CG341" s="259"/>
      <c r="CH341" s="259"/>
      <c r="CI341" s="259"/>
      <c r="CJ341" s="259"/>
      <c r="CK341" s="259"/>
      <c r="CL341" s="259"/>
      <c r="CM341" s="259"/>
      <c r="CN341" s="259"/>
      <c r="CO341" s="259"/>
      <c r="CP341" s="259"/>
      <c r="CQ341" s="259"/>
      <c r="CR341" s="259"/>
      <c r="CS341" s="259"/>
      <c r="CT341" s="259"/>
      <c r="CU341" s="259"/>
      <c r="CV341" s="259"/>
      <c r="CW341" s="259"/>
      <c r="CX341" s="259"/>
      <c r="CY341" s="259"/>
      <c r="CZ341" s="259"/>
      <c r="DA341" s="259"/>
      <c r="DB341" s="259"/>
      <c r="DC341" s="259"/>
      <c r="DD341" s="259"/>
      <c r="DE341" s="259"/>
      <c r="DF341" s="259"/>
      <c r="DG341" s="259"/>
      <c r="DH341" s="259"/>
      <c r="DI341" s="259"/>
      <c r="DJ341" s="259"/>
      <c r="DK341" s="259"/>
      <c r="DL341" s="259"/>
      <c r="DM341" s="259"/>
      <c r="DN341" s="259"/>
      <c r="DO341" s="259"/>
      <c r="DP341" s="259"/>
      <c r="DQ341" s="259"/>
      <c r="DR341" s="259"/>
      <c r="DS341" s="259"/>
      <c r="DT341" s="259"/>
      <c r="DU341" s="259"/>
      <c r="DV341" s="259"/>
      <c r="DW341" s="259"/>
      <c r="DX341" s="259"/>
      <c r="DY341" s="259"/>
      <c r="DZ341" s="259"/>
      <c r="EA341" s="259"/>
      <c r="EB341" s="259"/>
      <c r="EC341" s="259"/>
      <c r="ED341" s="259"/>
      <c r="EE341" s="259"/>
      <c r="EF341" s="259"/>
      <c r="EG341" s="259"/>
      <c r="EH341" s="259"/>
      <c r="EI341" s="259"/>
      <c r="EJ341" s="259"/>
      <c r="EK341" s="259"/>
      <c r="EL341" s="259"/>
      <c r="EM341" s="259"/>
      <c r="EN341" s="259"/>
      <c r="EO341" s="259"/>
      <c r="EP341" s="259"/>
      <c r="EQ341" s="259"/>
      <c r="ER341" s="259"/>
      <c r="ES341" s="259"/>
    </row>
    <row r="342" spans="1:149" s="43" customFormat="1" ht="15.75" thickBot="1">
      <c r="A342" s="359" t="s">
        <v>261</v>
      </c>
      <c r="B342" s="359" t="s">
        <v>63</v>
      </c>
      <c r="C342" s="362"/>
      <c r="D342" s="903">
        <v>14.708</v>
      </c>
      <c r="E342" s="903">
        <v>13.108000000000001</v>
      </c>
      <c r="F342" s="904">
        <v>12.808</v>
      </c>
      <c r="G342" s="259"/>
      <c r="H342" s="610"/>
      <c r="I342" s="610"/>
      <c r="J342" s="830"/>
      <c r="K342" s="610"/>
      <c r="L342" s="259"/>
      <c r="M342" s="611"/>
      <c r="N342" s="611"/>
      <c r="O342" s="831"/>
      <c r="P342" s="832"/>
      <c r="Q342" s="833"/>
      <c r="R342" s="833"/>
      <c r="S342" s="832"/>
      <c r="T342" s="833"/>
      <c r="U342" s="834"/>
      <c r="V342" s="831"/>
      <c r="W342" s="259"/>
      <c r="X342" s="259"/>
      <c r="Y342" s="835"/>
      <c r="Z342" s="836"/>
      <c r="AA342" s="837"/>
      <c r="AB342" s="838"/>
      <c r="AC342" s="259"/>
      <c r="AD342" s="836"/>
      <c r="AE342" s="837"/>
      <c r="AF342" s="838"/>
      <c r="AG342" s="259"/>
      <c r="AH342" s="259"/>
      <c r="AI342" s="259"/>
      <c r="AJ342" s="259"/>
      <c r="AK342" s="259"/>
      <c r="AL342" s="259"/>
      <c r="AM342" s="259"/>
      <c r="AN342" s="259"/>
      <c r="AO342" s="259"/>
      <c r="AP342" s="259"/>
      <c r="AQ342" s="259"/>
      <c r="AR342" s="259"/>
      <c r="AS342" s="259"/>
      <c r="AT342" s="259"/>
      <c r="AU342" s="259"/>
      <c r="AV342" s="259"/>
      <c r="AW342" s="259"/>
      <c r="AX342" s="259"/>
      <c r="AY342" s="259"/>
      <c r="AZ342" s="259"/>
      <c r="BA342" s="259"/>
      <c r="BB342" s="259"/>
      <c r="BC342" s="259"/>
      <c r="BD342" s="259"/>
      <c r="BE342" s="259"/>
      <c r="BF342" s="259"/>
      <c r="BG342" s="259"/>
      <c r="BH342" s="259"/>
      <c r="BI342" s="259"/>
      <c r="BJ342" s="259"/>
      <c r="BK342" s="259"/>
      <c r="BL342" s="259"/>
      <c r="BM342" s="259"/>
      <c r="BN342" s="259"/>
      <c r="BO342" s="259"/>
      <c r="BP342" s="259"/>
      <c r="BQ342" s="259"/>
      <c r="BR342" s="259"/>
      <c r="BS342" s="259"/>
      <c r="BT342" s="259"/>
      <c r="BU342" s="259"/>
      <c r="BV342" s="259"/>
      <c r="BW342" s="259"/>
      <c r="BX342" s="259"/>
      <c r="BY342" s="259"/>
      <c r="BZ342" s="259"/>
      <c r="CA342" s="259"/>
      <c r="CB342" s="259"/>
      <c r="CC342" s="259"/>
      <c r="CD342" s="259"/>
      <c r="CE342" s="259"/>
      <c r="CF342" s="259"/>
      <c r="CG342" s="259"/>
      <c r="CH342" s="259"/>
      <c r="CI342" s="259"/>
      <c r="CJ342" s="259"/>
      <c r="CK342" s="259"/>
      <c r="CL342" s="259"/>
      <c r="CM342" s="259"/>
      <c r="CN342" s="259"/>
      <c r="CO342" s="259"/>
      <c r="CP342" s="259"/>
      <c r="CQ342" s="259"/>
      <c r="CR342" s="259"/>
      <c r="CS342" s="259"/>
      <c r="CT342" s="259"/>
      <c r="CU342" s="259"/>
      <c r="CV342" s="259"/>
      <c r="CW342" s="259"/>
      <c r="CX342" s="259"/>
      <c r="CY342" s="259"/>
      <c r="CZ342" s="259"/>
      <c r="DA342" s="259"/>
      <c r="DB342" s="259"/>
      <c r="DC342" s="259"/>
      <c r="DD342" s="259"/>
      <c r="DE342" s="259"/>
      <c r="DF342" s="259"/>
      <c r="DG342" s="259"/>
      <c r="DH342" s="259"/>
      <c r="DI342" s="259"/>
      <c r="DJ342" s="259"/>
      <c r="DK342" s="259"/>
      <c r="DL342" s="259"/>
      <c r="DM342" s="259"/>
      <c r="DN342" s="259"/>
      <c r="DO342" s="259"/>
      <c r="DP342" s="259"/>
      <c r="DQ342" s="259"/>
      <c r="DR342" s="259"/>
      <c r="DS342" s="259"/>
      <c r="DT342" s="259"/>
      <c r="DU342" s="259"/>
      <c r="DV342" s="259"/>
      <c r="DW342" s="259"/>
      <c r="DX342" s="259"/>
      <c r="DY342" s="259"/>
      <c r="DZ342" s="259"/>
      <c r="EA342" s="259"/>
      <c r="EB342" s="259"/>
      <c r="EC342" s="259"/>
      <c r="ED342" s="259"/>
      <c r="EE342" s="259"/>
      <c r="EF342" s="259"/>
      <c r="EG342" s="259"/>
      <c r="EH342" s="259"/>
      <c r="EI342" s="259"/>
      <c r="EJ342" s="259"/>
      <c r="EK342" s="259"/>
      <c r="EL342" s="259"/>
      <c r="EM342" s="259"/>
      <c r="EN342" s="259"/>
      <c r="EO342" s="259"/>
      <c r="EP342" s="259"/>
      <c r="EQ342" s="259"/>
      <c r="ER342" s="259"/>
      <c r="ES342" s="259"/>
    </row>
    <row r="343" spans="1:149" s="264" customFormat="1">
      <c r="A343" s="887"/>
      <c r="B343" s="887"/>
      <c r="C343" s="887"/>
      <c r="D343" s="887"/>
      <c r="E343" s="887"/>
      <c r="F343" s="891"/>
      <c r="H343" s="886"/>
      <c r="I343" s="886"/>
      <c r="J343" s="892"/>
      <c r="K343" s="886"/>
      <c r="M343" s="887"/>
      <c r="N343" s="887"/>
      <c r="O343" s="893"/>
      <c r="P343" s="892"/>
      <c r="Q343" s="886"/>
      <c r="R343" s="886"/>
      <c r="S343" s="892"/>
      <c r="T343" s="886"/>
      <c r="V343" s="893"/>
      <c r="Y343" s="835"/>
      <c r="Z343" s="894"/>
      <c r="AA343" s="895"/>
      <c r="AB343" s="896"/>
      <c r="AD343" s="894"/>
      <c r="AE343" s="895"/>
      <c r="AF343" s="896"/>
    </row>
    <row r="344" spans="1:149" s="264" customFormat="1">
      <c r="A344" s="887"/>
      <c r="B344" s="887"/>
      <c r="C344" s="887"/>
      <c r="D344" s="887"/>
      <c r="E344" s="887"/>
      <c r="F344" s="891"/>
      <c r="H344" s="886"/>
      <c r="I344" s="886"/>
      <c r="J344" s="892"/>
      <c r="K344" s="886"/>
      <c r="M344" s="887"/>
      <c r="N344" s="887"/>
      <c r="O344" s="893"/>
      <c r="P344" s="892"/>
      <c r="Q344" s="886"/>
      <c r="R344" s="886"/>
      <c r="S344" s="892"/>
      <c r="T344" s="886"/>
      <c r="V344" s="893"/>
      <c r="Y344" s="835"/>
      <c r="Z344" s="894"/>
      <c r="AA344" s="895"/>
      <c r="AB344" s="896"/>
      <c r="AD344" s="894"/>
      <c r="AE344" s="895"/>
      <c r="AF344" s="896"/>
    </row>
    <row r="345" spans="1:149" s="264" customFormat="1">
      <c r="F345" s="885"/>
      <c r="H345" s="886"/>
      <c r="I345" s="886"/>
      <c r="J345" s="892"/>
      <c r="K345" s="886"/>
      <c r="M345" s="887"/>
      <c r="N345" s="887"/>
      <c r="O345" s="893"/>
      <c r="P345" s="892"/>
      <c r="Q345" s="886"/>
      <c r="R345" s="886"/>
      <c r="S345" s="892"/>
      <c r="T345" s="886"/>
      <c r="V345" s="893"/>
      <c r="Y345" s="835"/>
      <c r="Z345" s="894"/>
      <c r="AA345" s="895"/>
      <c r="AB345" s="896"/>
      <c r="AD345" s="894"/>
      <c r="AE345" s="895"/>
      <c r="AF345" s="896"/>
    </row>
    <row r="346" spans="1:149" s="264" customFormat="1">
      <c r="F346" s="885"/>
      <c r="H346" s="886"/>
      <c r="I346" s="886"/>
      <c r="J346" s="892"/>
      <c r="K346" s="886"/>
      <c r="M346" s="887"/>
      <c r="N346" s="887"/>
      <c r="O346" s="893"/>
      <c r="P346" s="892"/>
      <c r="Q346" s="886"/>
      <c r="R346" s="886"/>
      <c r="S346" s="892"/>
      <c r="T346" s="886"/>
      <c r="V346" s="893"/>
      <c r="Y346" s="835"/>
      <c r="Z346" s="894"/>
      <c r="AA346" s="895"/>
      <c r="AB346" s="896"/>
      <c r="AD346" s="894"/>
      <c r="AE346" s="895"/>
      <c r="AF346" s="896"/>
    </row>
    <row r="347" spans="1:149" s="264" customFormat="1" ht="15.75">
      <c r="A347" s="262" t="s">
        <v>801</v>
      </c>
      <c r="F347" s="885"/>
      <c r="H347" s="886"/>
      <c r="I347" s="886"/>
      <c r="J347" s="892"/>
      <c r="K347" s="886"/>
      <c r="M347" s="887"/>
      <c r="N347" s="887"/>
      <c r="O347" s="893"/>
      <c r="P347" s="892"/>
      <c r="Q347" s="886"/>
      <c r="R347" s="886"/>
      <c r="S347" s="892"/>
      <c r="T347" s="886"/>
      <c r="V347" s="893"/>
      <c r="Y347" s="835"/>
      <c r="Z347" s="894"/>
      <c r="AA347" s="895"/>
      <c r="AB347" s="896"/>
      <c r="AD347" s="894"/>
      <c r="AE347" s="895"/>
      <c r="AF347" s="896"/>
    </row>
    <row r="348" spans="1:149" s="264" customFormat="1" ht="15.75" thickBot="1">
      <c r="A348" s="897"/>
      <c r="B348" s="897"/>
      <c r="C348" s="897"/>
      <c r="D348" s="897"/>
      <c r="E348" s="897"/>
      <c r="F348" s="885"/>
      <c r="H348" s="886"/>
      <c r="I348" s="886"/>
      <c r="J348" s="892"/>
      <c r="K348" s="886"/>
      <c r="M348" s="887"/>
      <c r="N348" s="887"/>
      <c r="O348" s="893"/>
      <c r="P348" s="892"/>
      <c r="Q348" s="886"/>
      <c r="R348" s="886"/>
      <c r="S348" s="892"/>
      <c r="T348" s="886"/>
      <c r="V348" s="893"/>
      <c r="Y348" s="835"/>
      <c r="Z348" s="894"/>
      <c r="AA348" s="895"/>
      <c r="AB348" s="896"/>
      <c r="AD348" s="894"/>
      <c r="AE348" s="895"/>
      <c r="AF348" s="896"/>
    </row>
    <row r="349" spans="1:149" s="43" customFormat="1">
      <c r="A349" s="1300" t="s">
        <v>94</v>
      </c>
      <c r="B349" s="1303" t="s">
        <v>104</v>
      </c>
      <c r="C349" s="1306" t="s">
        <v>105</v>
      </c>
      <c r="D349" s="354" t="s">
        <v>278</v>
      </c>
      <c r="E349" s="355" t="s">
        <v>280</v>
      </c>
      <c r="F349" s="260"/>
      <c r="G349" s="259"/>
      <c r="H349" s="610"/>
      <c r="I349" s="610"/>
      <c r="J349" s="830"/>
      <c r="K349" s="610"/>
      <c r="L349" s="259"/>
      <c r="M349" s="611"/>
      <c r="N349" s="611"/>
      <c r="O349" s="831"/>
      <c r="P349" s="832"/>
      <c r="Q349" s="833"/>
      <c r="R349" s="833"/>
      <c r="S349" s="832"/>
      <c r="T349" s="833"/>
      <c r="U349" s="834"/>
      <c r="V349" s="831"/>
      <c r="W349" s="259"/>
      <c r="X349" s="259"/>
      <c r="Y349" s="835"/>
      <c r="Z349" s="836"/>
      <c r="AA349" s="837"/>
      <c r="AB349" s="838"/>
      <c r="AC349" s="259"/>
      <c r="AD349" s="836"/>
      <c r="AE349" s="837"/>
      <c r="AF349" s="838"/>
      <c r="AG349" s="259"/>
      <c r="AH349" s="259"/>
      <c r="AI349" s="259"/>
      <c r="AJ349" s="259"/>
      <c r="AK349" s="259"/>
      <c r="AL349" s="259"/>
      <c r="AM349" s="259"/>
      <c r="AN349" s="259"/>
      <c r="AO349" s="259"/>
      <c r="AP349" s="259"/>
      <c r="AQ349" s="259"/>
      <c r="AR349" s="259"/>
      <c r="AS349" s="259"/>
      <c r="AT349" s="259"/>
      <c r="AU349" s="259"/>
      <c r="AV349" s="259"/>
      <c r="AW349" s="259"/>
      <c r="AX349" s="259"/>
      <c r="AY349" s="259"/>
      <c r="AZ349" s="259"/>
      <c r="BA349" s="259"/>
      <c r="BB349" s="259"/>
      <c r="BC349" s="259"/>
      <c r="BD349" s="259"/>
      <c r="BE349" s="259"/>
      <c r="BF349" s="259"/>
      <c r="BG349" s="259"/>
      <c r="BH349" s="259"/>
      <c r="BI349" s="259"/>
      <c r="BJ349" s="259"/>
      <c r="BK349" s="259"/>
      <c r="BL349" s="259"/>
      <c r="BM349" s="259"/>
      <c r="BN349" s="259"/>
      <c r="BO349" s="259"/>
      <c r="BP349" s="259"/>
      <c r="BQ349" s="259"/>
      <c r="BR349" s="259"/>
      <c r="BS349" s="259"/>
      <c r="BT349" s="259"/>
      <c r="BU349" s="259"/>
      <c r="BV349" s="259"/>
      <c r="BW349" s="259"/>
      <c r="BX349" s="259"/>
      <c r="BY349" s="259"/>
      <c r="BZ349" s="259"/>
      <c r="CA349" s="259"/>
      <c r="CB349" s="259"/>
      <c r="CC349" s="259"/>
      <c r="CD349" s="259"/>
      <c r="CE349" s="259"/>
      <c r="CF349" s="259"/>
      <c r="CG349" s="259"/>
      <c r="CH349" s="259"/>
      <c r="CI349" s="259"/>
      <c r="CJ349" s="259"/>
      <c r="CK349" s="259"/>
      <c r="CL349" s="259"/>
      <c r="CM349" s="259"/>
      <c r="CN349" s="259"/>
      <c r="CO349" s="259"/>
      <c r="CP349" s="259"/>
      <c r="CQ349" s="259"/>
      <c r="CR349" s="259"/>
      <c r="CS349" s="259"/>
      <c r="CT349" s="259"/>
      <c r="CU349" s="259"/>
      <c r="CV349" s="259"/>
      <c r="CW349" s="259"/>
      <c r="CX349" s="259"/>
      <c r="CY349" s="259"/>
      <c r="CZ349" s="259"/>
      <c r="DA349" s="259"/>
      <c r="DB349" s="259"/>
      <c r="DC349" s="259"/>
      <c r="DD349" s="259"/>
      <c r="DE349" s="259"/>
      <c r="DF349" s="259"/>
      <c r="DG349" s="259"/>
      <c r="DH349" s="259"/>
      <c r="DI349" s="259"/>
      <c r="DJ349" s="259"/>
      <c r="DK349" s="259"/>
      <c r="DL349" s="259"/>
      <c r="DM349" s="259"/>
      <c r="DN349" s="259"/>
      <c r="DO349" s="259"/>
      <c r="DP349" s="259"/>
      <c r="DQ349" s="259"/>
      <c r="DR349" s="259"/>
      <c r="DS349" s="259"/>
      <c r="DT349" s="259"/>
      <c r="DU349" s="259"/>
      <c r="DV349" s="259"/>
      <c r="DW349" s="259"/>
      <c r="DX349" s="259"/>
      <c r="DY349" s="259"/>
      <c r="DZ349" s="259"/>
      <c r="EA349" s="259"/>
      <c r="EB349" s="259"/>
      <c r="EC349" s="259"/>
      <c r="ED349" s="259"/>
      <c r="EE349" s="259"/>
      <c r="EF349" s="259"/>
      <c r="EG349" s="259"/>
      <c r="EH349" s="259"/>
      <c r="EI349" s="259"/>
      <c r="EJ349" s="259"/>
      <c r="EK349" s="259"/>
      <c r="EL349" s="259"/>
      <c r="EM349" s="259"/>
      <c r="EN349" s="259"/>
      <c r="EO349" s="259"/>
      <c r="EP349" s="259"/>
      <c r="EQ349" s="259"/>
      <c r="ER349" s="259"/>
      <c r="ES349" s="259"/>
    </row>
    <row r="350" spans="1:149" s="43" customFormat="1" ht="15.75" thickBot="1">
      <c r="A350" s="1302"/>
      <c r="B350" s="1305"/>
      <c r="C350" s="1308"/>
      <c r="D350" s="357" t="s">
        <v>279</v>
      </c>
      <c r="E350" s="358" t="s">
        <v>279</v>
      </c>
      <c r="F350" s="260"/>
      <c r="G350" s="259"/>
      <c r="H350" s="610"/>
      <c r="I350" s="610"/>
      <c r="J350" s="830"/>
      <c r="K350" s="610"/>
      <c r="L350" s="259"/>
      <c r="M350" s="611"/>
      <c r="N350" s="611"/>
      <c r="O350" s="831"/>
      <c r="P350" s="832"/>
      <c r="Q350" s="833"/>
      <c r="R350" s="833"/>
      <c r="S350" s="832"/>
      <c r="T350" s="833"/>
      <c r="U350" s="834"/>
      <c r="V350" s="831"/>
      <c r="W350" s="259"/>
      <c r="X350" s="259"/>
      <c r="Y350" s="835"/>
      <c r="Z350" s="836"/>
      <c r="AA350" s="837"/>
      <c r="AB350" s="838"/>
      <c r="AC350" s="259"/>
      <c r="AD350" s="836"/>
      <c r="AE350" s="837"/>
      <c r="AF350" s="838"/>
      <c r="AG350" s="259"/>
      <c r="AH350" s="259"/>
      <c r="AI350" s="259"/>
      <c r="AJ350" s="259"/>
      <c r="AK350" s="259"/>
      <c r="AL350" s="259"/>
      <c r="AM350" s="259"/>
      <c r="AN350" s="259"/>
      <c r="AO350" s="259"/>
      <c r="AP350" s="259"/>
      <c r="AQ350" s="259"/>
      <c r="AR350" s="259"/>
      <c r="AS350" s="259"/>
      <c r="AT350" s="259"/>
      <c r="AU350" s="259"/>
      <c r="AV350" s="259"/>
      <c r="AW350" s="259"/>
      <c r="AX350" s="259"/>
      <c r="AY350" s="259"/>
      <c r="AZ350" s="259"/>
      <c r="BA350" s="259"/>
      <c r="BB350" s="259"/>
      <c r="BC350" s="259"/>
      <c r="BD350" s="259"/>
      <c r="BE350" s="259"/>
      <c r="BF350" s="259"/>
      <c r="BG350" s="259"/>
      <c r="BH350" s="259"/>
      <c r="BI350" s="259"/>
      <c r="BJ350" s="259"/>
      <c r="BK350" s="259"/>
      <c r="BL350" s="259"/>
      <c r="BM350" s="259"/>
      <c r="BN350" s="259"/>
      <c r="BO350" s="259"/>
      <c r="BP350" s="259"/>
      <c r="BQ350" s="259"/>
      <c r="BR350" s="259"/>
      <c r="BS350" s="259"/>
      <c r="BT350" s="259"/>
      <c r="BU350" s="259"/>
      <c r="BV350" s="259"/>
      <c r="BW350" s="259"/>
      <c r="BX350" s="259"/>
      <c r="BY350" s="259"/>
      <c r="BZ350" s="259"/>
      <c r="CA350" s="259"/>
      <c r="CB350" s="259"/>
      <c r="CC350" s="259"/>
      <c r="CD350" s="259"/>
      <c r="CE350" s="259"/>
      <c r="CF350" s="259"/>
      <c r="CG350" s="259"/>
      <c r="CH350" s="259"/>
      <c r="CI350" s="259"/>
      <c r="CJ350" s="259"/>
      <c r="CK350" s="259"/>
      <c r="CL350" s="259"/>
      <c r="CM350" s="259"/>
      <c r="CN350" s="259"/>
      <c r="CO350" s="259"/>
      <c r="CP350" s="259"/>
      <c r="CQ350" s="259"/>
      <c r="CR350" s="259"/>
      <c r="CS350" s="259"/>
      <c r="CT350" s="259"/>
      <c r="CU350" s="259"/>
      <c r="CV350" s="259"/>
      <c r="CW350" s="259"/>
      <c r="CX350" s="259"/>
      <c r="CY350" s="259"/>
      <c r="CZ350" s="259"/>
      <c r="DA350" s="259"/>
      <c r="DB350" s="259"/>
      <c r="DC350" s="259"/>
      <c r="DD350" s="259"/>
      <c r="DE350" s="259"/>
      <c r="DF350" s="259"/>
      <c r="DG350" s="259"/>
      <c r="DH350" s="259"/>
      <c r="DI350" s="259"/>
      <c r="DJ350" s="259"/>
      <c r="DK350" s="259"/>
      <c r="DL350" s="259"/>
      <c r="DM350" s="259"/>
      <c r="DN350" s="259"/>
      <c r="DO350" s="259"/>
      <c r="DP350" s="259"/>
      <c r="DQ350" s="259"/>
      <c r="DR350" s="259"/>
      <c r="DS350" s="259"/>
      <c r="DT350" s="259"/>
      <c r="DU350" s="259"/>
      <c r="DV350" s="259"/>
      <c r="DW350" s="259"/>
      <c r="DX350" s="259"/>
      <c r="DY350" s="259"/>
      <c r="DZ350" s="259"/>
      <c r="EA350" s="259"/>
      <c r="EB350" s="259"/>
      <c r="EC350" s="259"/>
      <c r="ED350" s="259"/>
      <c r="EE350" s="259"/>
      <c r="EF350" s="259"/>
      <c r="EG350" s="259"/>
      <c r="EH350" s="259"/>
      <c r="EI350" s="259"/>
      <c r="EJ350" s="259"/>
      <c r="EK350" s="259"/>
      <c r="EL350" s="259"/>
      <c r="EM350" s="259"/>
      <c r="EN350" s="259"/>
      <c r="EO350" s="259"/>
      <c r="EP350" s="259"/>
      <c r="EQ350" s="259"/>
      <c r="ER350" s="259"/>
      <c r="ES350" s="259"/>
    </row>
    <row r="351" spans="1:149" s="43" customFormat="1">
      <c r="A351" s="353" t="s">
        <v>35</v>
      </c>
      <c r="B351" s="353" t="s">
        <v>61</v>
      </c>
      <c r="C351" s="360" t="s">
        <v>95</v>
      </c>
      <c r="D351" s="900">
        <v>29.46</v>
      </c>
      <c r="E351" s="901">
        <v>14.73</v>
      </c>
      <c r="F351" s="260"/>
      <c r="G351" s="259"/>
      <c r="H351" s="610"/>
      <c r="I351" s="610"/>
      <c r="J351" s="830"/>
      <c r="K351" s="610"/>
      <c r="L351" s="259"/>
      <c r="M351" s="611"/>
      <c r="N351" s="611"/>
      <c r="O351" s="831"/>
      <c r="P351" s="832"/>
      <c r="Q351" s="833"/>
      <c r="R351" s="833"/>
      <c r="S351" s="832"/>
      <c r="T351" s="833"/>
      <c r="U351" s="834"/>
      <c r="V351" s="831"/>
      <c r="W351" s="259"/>
      <c r="X351" s="259"/>
      <c r="Y351" s="835"/>
      <c r="Z351" s="836"/>
      <c r="AA351" s="837"/>
      <c r="AB351" s="838"/>
      <c r="AC351" s="259"/>
      <c r="AD351" s="836"/>
      <c r="AE351" s="837"/>
      <c r="AF351" s="838"/>
      <c r="AG351" s="259"/>
      <c r="AH351" s="259"/>
      <c r="AI351" s="259"/>
      <c r="AJ351" s="259"/>
      <c r="AK351" s="259"/>
      <c r="AL351" s="259"/>
      <c r="AM351" s="259"/>
      <c r="AN351" s="259"/>
      <c r="AO351" s="259"/>
      <c r="AP351" s="259"/>
      <c r="AQ351" s="259"/>
      <c r="AR351" s="259"/>
      <c r="AS351" s="259"/>
      <c r="AT351" s="259"/>
      <c r="AU351" s="259"/>
      <c r="AV351" s="259"/>
      <c r="AW351" s="259"/>
      <c r="AX351" s="259"/>
      <c r="AY351" s="259"/>
      <c r="AZ351" s="259"/>
      <c r="BA351" s="259"/>
      <c r="BB351" s="259"/>
      <c r="BC351" s="259"/>
      <c r="BD351" s="259"/>
      <c r="BE351" s="259"/>
      <c r="BF351" s="259"/>
      <c r="BG351" s="259"/>
      <c r="BH351" s="259"/>
      <c r="BI351" s="259"/>
      <c r="BJ351" s="259"/>
      <c r="BK351" s="259"/>
      <c r="BL351" s="259"/>
      <c r="BM351" s="259"/>
      <c r="BN351" s="259"/>
      <c r="BO351" s="259"/>
      <c r="BP351" s="259"/>
      <c r="BQ351" s="259"/>
      <c r="BR351" s="259"/>
      <c r="BS351" s="259"/>
      <c r="BT351" s="259"/>
      <c r="BU351" s="259"/>
      <c r="BV351" s="259"/>
      <c r="BW351" s="259"/>
      <c r="BX351" s="259"/>
      <c r="BY351" s="259"/>
      <c r="BZ351" s="259"/>
      <c r="CA351" s="259"/>
      <c r="CB351" s="259"/>
      <c r="CC351" s="259"/>
      <c r="CD351" s="259"/>
      <c r="CE351" s="259"/>
      <c r="CF351" s="259"/>
      <c r="CG351" s="259"/>
      <c r="CH351" s="259"/>
      <c r="CI351" s="259"/>
      <c r="CJ351" s="259"/>
      <c r="CK351" s="259"/>
      <c r="CL351" s="259"/>
      <c r="CM351" s="259"/>
      <c r="CN351" s="259"/>
      <c r="CO351" s="259"/>
      <c r="CP351" s="259"/>
      <c r="CQ351" s="259"/>
      <c r="CR351" s="259"/>
      <c r="CS351" s="259"/>
      <c r="CT351" s="259"/>
      <c r="CU351" s="259"/>
      <c r="CV351" s="259"/>
      <c r="CW351" s="259"/>
      <c r="CX351" s="259"/>
      <c r="CY351" s="259"/>
      <c r="CZ351" s="259"/>
      <c r="DA351" s="259"/>
      <c r="DB351" s="259"/>
      <c r="DC351" s="259"/>
      <c r="DD351" s="259"/>
      <c r="DE351" s="259"/>
      <c r="DF351" s="259"/>
      <c r="DG351" s="259"/>
      <c r="DH351" s="259"/>
      <c r="DI351" s="259"/>
      <c r="DJ351" s="259"/>
      <c r="DK351" s="259"/>
      <c r="DL351" s="259"/>
      <c r="DM351" s="259"/>
      <c r="DN351" s="259"/>
      <c r="DO351" s="259"/>
      <c r="DP351" s="259"/>
      <c r="DQ351" s="259"/>
      <c r="DR351" s="259"/>
      <c r="DS351" s="259"/>
      <c r="DT351" s="259"/>
      <c r="DU351" s="259"/>
      <c r="DV351" s="259"/>
      <c r="DW351" s="259"/>
      <c r="DX351" s="259"/>
      <c r="DY351" s="259"/>
      <c r="DZ351" s="259"/>
      <c r="EA351" s="259"/>
      <c r="EB351" s="259"/>
      <c r="EC351" s="259"/>
      <c r="ED351" s="259"/>
      <c r="EE351" s="259"/>
      <c r="EF351" s="259"/>
      <c r="EG351" s="259"/>
      <c r="EH351" s="259"/>
      <c r="EI351" s="259"/>
      <c r="EJ351" s="259"/>
      <c r="EK351" s="259"/>
      <c r="EL351" s="259"/>
      <c r="EM351" s="259"/>
      <c r="EN351" s="259"/>
      <c r="EO351" s="259"/>
      <c r="EP351" s="259"/>
      <c r="EQ351" s="259"/>
      <c r="ER351" s="259"/>
      <c r="ES351" s="259"/>
    </row>
    <row r="352" spans="1:149" s="43" customFormat="1">
      <c r="A352" s="353" t="s">
        <v>37</v>
      </c>
      <c r="B352" s="353" t="s">
        <v>63</v>
      </c>
      <c r="C352" s="361"/>
      <c r="D352" s="900">
        <v>26.216000000000001</v>
      </c>
      <c r="E352" s="902">
        <v>13.108000000000001</v>
      </c>
      <c r="F352" s="260"/>
      <c r="G352" s="259"/>
      <c r="H352" s="610"/>
      <c r="I352" s="610"/>
      <c r="J352" s="830"/>
      <c r="K352" s="610"/>
      <c r="L352" s="259"/>
      <c r="M352" s="611"/>
      <c r="N352" s="611"/>
      <c r="O352" s="831"/>
      <c r="P352" s="832"/>
      <c r="Q352" s="833"/>
      <c r="R352" s="833"/>
      <c r="S352" s="832"/>
      <c r="T352" s="833"/>
      <c r="U352" s="834"/>
      <c r="V352" s="831"/>
      <c r="W352" s="259"/>
      <c r="X352" s="259"/>
      <c r="Y352" s="835"/>
      <c r="Z352" s="836"/>
      <c r="AA352" s="837"/>
      <c r="AB352" s="838"/>
      <c r="AC352" s="259"/>
      <c r="AD352" s="836"/>
      <c r="AE352" s="837"/>
      <c r="AF352" s="838"/>
      <c r="AG352" s="259"/>
      <c r="AH352" s="259"/>
      <c r="AI352" s="259"/>
      <c r="AJ352" s="259"/>
      <c r="AK352" s="259"/>
      <c r="AL352" s="259"/>
      <c r="AM352" s="259"/>
      <c r="AN352" s="259"/>
      <c r="AO352" s="259"/>
      <c r="AP352" s="259"/>
      <c r="AQ352" s="259"/>
      <c r="AR352" s="259"/>
      <c r="AS352" s="259"/>
      <c r="AT352" s="259"/>
      <c r="AU352" s="259"/>
      <c r="AV352" s="259"/>
      <c r="AW352" s="259"/>
      <c r="AX352" s="259"/>
      <c r="AY352" s="259"/>
      <c r="AZ352" s="259"/>
      <c r="BA352" s="259"/>
      <c r="BB352" s="259"/>
      <c r="BC352" s="259"/>
      <c r="BD352" s="259"/>
      <c r="BE352" s="259"/>
      <c r="BF352" s="259"/>
      <c r="BG352" s="259"/>
      <c r="BH352" s="259"/>
      <c r="BI352" s="259"/>
      <c r="BJ352" s="259"/>
      <c r="BK352" s="259"/>
      <c r="BL352" s="259"/>
      <c r="BM352" s="259"/>
      <c r="BN352" s="259"/>
      <c r="BO352" s="259"/>
      <c r="BP352" s="259"/>
      <c r="BQ352" s="259"/>
      <c r="BR352" s="259"/>
      <c r="BS352" s="259"/>
      <c r="BT352" s="259"/>
      <c r="BU352" s="259"/>
      <c r="BV352" s="259"/>
      <c r="BW352" s="259"/>
      <c r="BX352" s="259"/>
      <c r="BY352" s="259"/>
      <c r="BZ352" s="259"/>
      <c r="CA352" s="259"/>
      <c r="CB352" s="259"/>
      <c r="CC352" s="259"/>
      <c r="CD352" s="259"/>
      <c r="CE352" s="259"/>
      <c r="CF352" s="259"/>
      <c r="CG352" s="259"/>
      <c r="CH352" s="259"/>
      <c r="CI352" s="259"/>
      <c r="CJ352" s="259"/>
      <c r="CK352" s="259"/>
      <c r="CL352" s="259"/>
      <c r="CM352" s="259"/>
      <c r="CN352" s="259"/>
      <c r="CO352" s="259"/>
      <c r="CP352" s="259"/>
      <c r="CQ352" s="259"/>
      <c r="CR352" s="259"/>
      <c r="CS352" s="259"/>
      <c r="CT352" s="259"/>
      <c r="CU352" s="259"/>
      <c r="CV352" s="259"/>
      <c r="CW352" s="259"/>
      <c r="CX352" s="259"/>
      <c r="CY352" s="259"/>
      <c r="CZ352" s="259"/>
      <c r="DA352" s="259"/>
      <c r="DB352" s="259"/>
      <c r="DC352" s="259"/>
      <c r="DD352" s="259"/>
      <c r="DE352" s="259"/>
      <c r="DF352" s="259"/>
      <c r="DG352" s="259"/>
      <c r="DH352" s="259"/>
      <c r="DI352" s="259"/>
      <c r="DJ352" s="259"/>
      <c r="DK352" s="259"/>
      <c r="DL352" s="259"/>
      <c r="DM352" s="259"/>
      <c r="DN352" s="259"/>
      <c r="DO352" s="259"/>
      <c r="DP352" s="259"/>
      <c r="DQ352" s="259"/>
      <c r="DR352" s="259"/>
      <c r="DS352" s="259"/>
      <c r="DT352" s="259"/>
      <c r="DU352" s="259"/>
      <c r="DV352" s="259"/>
      <c r="DW352" s="259"/>
      <c r="DX352" s="259"/>
      <c r="DY352" s="259"/>
      <c r="DZ352" s="259"/>
      <c r="EA352" s="259"/>
      <c r="EB352" s="259"/>
      <c r="EC352" s="259"/>
      <c r="ED352" s="259"/>
      <c r="EE352" s="259"/>
      <c r="EF352" s="259"/>
      <c r="EG352" s="259"/>
      <c r="EH352" s="259"/>
      <c r="EI352" s="259"/>
      <c r="EJ352" s="259"/>
      <c r="EK352" s="259"/>
      <c r="EL352" s="259"/>
      <c r="EM352" s="259"/>
      <c r="EN352" s="259"/>
      <c r="EO352" s="259"/>
      <c r="EP352" s="259"/>
      <c r="EQ352" s="259"/>
      <c r="ER352" s="259"/>
      <c r="ES352" s="259"/>
    </row>
    <row r="353" spans="1:149" s="43" customFormat="1">
      <c r="A353" s="353" t="s">
        <v>65</v>
      </c>
      <c r="B353" s="353" t="s">
        <v>69</v>
      </c>
      <c r="C353" s="361" t="s">
        <v>164</v>
      </c>
      <c r="D353" s="900">
        <v>29.66</v>
      </c>
      <c r="E353" s="902">
        <v>25.48</v>
      </c>
      <c r="F353" s="260"/>
      <c r="G353" s="259"/>
      <c r="H353" s="610"/>
      <c r="I353" s="610"/>
      <c r="J353" s="830"/>
      <c r="K353" s="610"/>
      <c r="L353" s="259"/>
      <c r="M353" s="611"/>
      <c r="N353" s="611"/>
      <c r="O353" s="831"/>
      <c r="P353" s="832"/>
      <c r="Q353" s="833"/>
      <c r="R353" s="833"/>
      <c r="S353" s="832"/>
      <c r="T353" s="833"/>
      <c r="U353" s="834"/>
      <c r="V353" s="831"/>
      <c r="W353" s="259"/>
      <c r="X353" s="259"/>
      <c r="Y353" s="835"/>
      <c r="Z353" s="836"/>
      <c r="AA353" s="837"/>
      <c r="AB353" s="838"/>
      <c r="AC353" s="259"/>
      <c r="AD353" s="836"/>
      <c r="AE353" s="837"/>
      <c r="AF353" s="838"/>
      <c r="AG353" s="259"/>
      <c r="AH353" s="259"/>
      <c r="AI353" s="259"/>
      <c r="AJ353" s="259"/>
      <c r="AK353" s="259"/>
      <c r="AL353" s="259"/>
      <c r="AM353" s="259"/>
      <c r="AN353" s="259"/>
      <c r="AO353" s="259"/>
      <c r="AP353" s="259"/>
      <c r="AQ353" s="259"/>
      <c r="AR353" s="259"/>
      <c r="AS353" s="259"/>
      <c r="AT353" s="259"/>
      <c r="AU353" s="259"/>
      <c r="AV353" s="259"/>
      <c r="AW353" s="259"/>
      <c r="AX353" s="259"/>
      <c r="AY353" s="259"/>
      <c r="AZ353" s="259"/>
      <c r="BA353" s="259"/>
      <c r="BB353" s="259"/>
      <c r="BC353" s="259"/>
      <c r="BD353" s="259"/>
      <c r="BE353" s="259"/>
      <c r="BF353" s="259"/>
      <c r="BG353" s="259"/>
      <c r="BH353" s="259"/>
      <c r="BI353" s="259"/>
      <c r="BJ353" s="259"/>
      <c r="BK353" s="259"/>
      <c r="BL353" s="259"/>
      <c r="BM353" s="259"/>
      <c r="BN353" s="259"/>
      <c r="BO353" s="259"/>
      <c r="BP353" s="259"/>
      <c r="BQ353" s="259"/>
      <c r="BR353" s="259"/>
      <c r="BS353" s="259"/>
      <c r="BT353" s="259"/>
      <c r="BU353" s="259"/>
      <c r="BV353" s="259"/>
      <c r="BW353" s="259"/>
      <c r="BX353" s="259"/>
      <c r="BY353" s="259"/>
      <c r="BZ353" s="259"/>
      <c r="CA353" s="259"/>
      <c r="CB353" s="259"/>
      <c r="CC353" s="259"/>
      <c r="CD353" s="259"/>
      <c r="CE353" s="259"/>
      <c r="CF353" s="259"/>
      <c r="CG353" s="259"/>
      <c r="CH353" s="259"/>
      <c r="CI353" s="259"/>
      <c r="CJ353" s="259"/>
      <c r="CK353" s="259"/>
      <c r="CL353" s="259"/>
      <c r="CM353" s="259"/>
      <c r="CN353" s="259"/>
      <c r="CO353" s="259"/>
      <c r="CP353" s="259"/>
      <c r="CQ353" s="259"/>
      <c r="CR353" s="259"/>
      <c r="CS353" s="259"/>
      <c r="CT353" s="259"/>
      <c r="CU353" s="259"/>
      <c r="CV353" s="259"/>
      <c r="CW353" s="259"/>
      <c r="CX353" s="259"/>
      <c r="CY353" s="259"/>
      <c r="CZ353" s="259"/>
      <c r="DA353" s="259"/>
      <c r="DB353" s="259"/>
      <c r="DC353" s="259"/>
      <c r="DD353" s="259"/>
      <c r="DE353" s="259"/>
      <c r="DF353" s="259"/>
      <c r="DG353" s="259"/>
      <c r="DH353" s="259"/>
      <c r="DI353" s="259"/>
      <c r="DJ353" s="259"/>
      <c r="DK353" s="259"/>
      <c r="DL353" s="259"/>
      <c r="DM353" s="259"/>
      <c r="DN353" s="259"/>
      <c r="DO353" s="259"/>
      <c r="DP353" s="259"/>
      <c r="DQ353" s="259"/>
      <c r="DR353" s="259"/>
      <c r="DS353" s="259"/>
      <c r="DT353" s="259"/>
      <c r="DU353" s="259"/>
      <c r="DV353" s="259"/>
      <c r="DW353" s="259"/>
      <c r="DX353" s="259"/>
      <c r="DY353" s="259"/>
      <c r="DZ353" s="259"/>
      <c r="EA353" s="259"/>
      <c r="EB353" s="259"/>
      <c r="EC353" s="259"/>
      <c r="ED353" s="259"/>
      <c r="EE353" s="259"/>
      <c r="EF353" s="259"/>
      <c r="EG353" s="259"/>
      <c r="EH353" s="259"/>
      <c r="EI353" s="259"/>
      <c r="EJ353" s="259"/>
      <c r="EK353" s="259"/>
      <c r="EL353" s="259"/>
      <c r="EM353" s="259"/>
      <c r="EN353" s="259"/>
      <c r="EO353" s="259"/>
      <c r="EP353" s="259"/>
      <c r="EQ353" s="259"/>
      <c r="ER353" s="259"/>
      <c r="ES353" s="259"/>
    </row>
    <row r="354" spans="1:149" s="43" customFormat="1">
      <c r="A354" s="353" t="s">
        <v>65</v>
      </c>
      <c r="B354" s="353" t="s">
        <v>72</v>
      </c>
      <c r="C354" s="361" t="s">
        <v>164</v>
      </c>
      <c r="D354" s="900">
        <v>69.489999999999995</v>
      </c>
      <c r="E354" s="902">
        <v>65.02</v>
      </c>
      <c r="F354" s="260"/>
      <c r="G354" s="259"/>
      <c r="H354" s="610"/>
      <c r="I354" s="610"/>
      <c r="J354" s="830"/>
      <c r="K354" s="610"/>
      <c r="L354" s="259"/>
      <c r="M354" s="611"/>
      <c r="N354" s="611"/>
      <c r="O354" s="831"/>
      <c r="P354" s="832"/>
      <c r="Q354" s="833"/>
      <c r="R354" s="833"/>
      <c r="S354" s="832"/>
      <c r="T354" s="833"/>
      <c r="U354" s="834"/>
      <c r="V354" s="831"/>
      <c r="W354" s="259"/>
      <c r="X354" s="259"/>
      <c r="Y354" s="835"/>
      <c r="Z354" s="836"/>
      <c r="AA354" s="837"/>
      <c r="AB354" s="838"/>
      <c r="AC354" s="259"/>
      <c r="AD354" s="836"/>
      <c r="AE354" s="837"/>
      <c r="AF354" s="838"/>
      <c r="AG354" s="259"/>
      <c r="AH354" s="259"/>
      <c r="AI354" s="259"/>
      <c r="AJ354" s="259"/>
      <c r="AK354" s="259"/>
      <c r="AL354" s="259"/>
      <c r="AM354" s="259"/>
      <c r="AN354" s="259"/>
      <c r="AO354" s="259"/>
      <c r="AP354" s="259"/>
      <c r="AQ354" s="259"/>
      <c r="AR354" s="259"/>
      <c r="AS354" s="259"/>
      <c r="AT354" s="259"/>
      <c r="AU354" s="259"/>
      <c r="AV354" s="259"/>
      <c r="AW354" s="259"/>
      <c r="AX354" s="259"/>
      <c r="AY354" s="259"/>
      <c r="AZ354" s="259"/>
      <c r="BA354" s="259"/>
      <c r="BB354" s="259"/>
      <c r="BC354" s="259"/>
      <c r="BD354" s="259"/>
      <c r="BE354" s="259"/>
      <c r="BF354" s="259"/>
      <c r="BG354" s="259"/>
      <c r="BH354" s="259"/>
      <c r="BI354" s="259"/>
      <c r="BJ354" s="259"/>
      <c r="BK354" s="259"/>
      <c r="BL354" s="259"/>
      <c r="BM354" s="259"/>
      <c r="BN354" s="259"/>
      <c r="BO354" s="259"/>
      <c r="BP354" s="259"/>
      <c r="BQ354" s="259"/>
      <c r="BR354" s="259"/>
      <c r="BS354" s="259"/>
      <c r="BT354" s="259"/>
      <c r="BU354" s="259"/>
      <c r="BV354" s="259"/>
      <c r="BW354" s="259"/>
      <c r="BX354" s="259"/>
      <c r="BY354" s="259"/>
      <c r="BZ354" s="259"/>
      <c r="CA354" s="259"/>
      <c r="CB354" s="259"/>
      <c r="CC354" s="259"/>
      <c r="CD354" s="259"/>
      <c r="CE354" s="259"/>
      <c r="CF354" s="259"/>
      <c r="CG354" s="259"/>
      <c r="CH354" s="259"/>
      <c r="CI354" s="259"/>
      <c r="CJ354" s="259"/>
      <c r="CK354" s="259"/>
      <c r="CL354" s="259"/>
      <c r="CM354" s="259"/>
      <c r="CN354" s="259"/>
      <c r="CO354" s="259"/>
      <c r="CP354" s="259"/>
      <c r="CQ354" s="259"/>
      <c r="CR354" s="259"/>
      <c r="CS354" s="259"/>
      <c r="CT354" s="259"/>
      <c r="CU354" s="259"/>
      <c r="CV354" s="259"/>
      <c r="CW354" s="259"/>
      <c r="CX354" s="259"/>
      <c r="CY354" s="259"/>
      <c r="CZ354" s="259"/>
      <c r="DA354" s="259"/>
      <c r="DB354" s="259"/>
      <c r="DC354" s="259"/>
      <c r="DD354" s="259"/>
      <c r="DE354" s="259"/>
      <c r="DF354" s="259"/>
      <c r="DG354" s="259"/>
      <c r="DH354" s="259"/>
      <c r="DI354" s="259"/>
      <c r="DJ354" s="259"/>
      <c r="DK354" s="259"/>
      <c r="DL354" s="259"/>
      <c r="DM354" s="259"/>
      <c r="DN354" s="259"/>
      <c r="DO354" s="259"/>
      <c r="DP354" s="259"/>
      <c r="DQ354" s="259"/>
      <c r="DR354" s="259"/>
      <c r="DS354" s="259"/>
      <c r="DT354" s="259"/>
      <c r="DU354" s="259"/>
      <c r="DV354" s="259"/>
      <c r="DW354" s="259"/>
      <c r="DX354" s="259"/>
      <c r="DY354" s="259"/>
      <c r="DZ354" s="259"/>
      <c r="EA354" s="259"/>
      <c r="EB354" s="259"/>
      <c r="EC354" s="259"/>
      <c r="ED354" s="259"/>
      <c r="EE354" s="259"/>
      <c r="EF354" s="259"/>
      <c r="EG354" s="259"/>
      <c r="EH354" s="259"/>
      <c r="EI354" s="259"/>
      <c r="EJ354" s="259"/>
      <c r="EK354" s="259"/>
      <c r="EL354" s="259"/>
      <c r="EM354" s="259"/>
      <c r="EN354" s="259"/>
      <c r="EO354" s="259"/>
      <c r="EP354" s="259"/>
      <c r="EQ354" s="259"/>
      <c r="ER354" s="259"/>
      <c r="ES354" s="259"/>
    </row>
    <row r="355" spans="1:149" s="43" customFormat="1" ht="15.75" thickBot="1">
      <c r="A355" s="359" t="s">
        <v>84</v>
      </c>
      <c r="B355" s="359" t="s">
        <v>80</v>
      </c>
      <c r="C355" s="362"/>
      <c r="D355" s="903">
        <v>163.07</v>
      </c>
      <c r="E355" s="904">
        <v>112.47</v>
      </c>
      <c r="F355" s="260"/>
      <c r="G355" s="259"/>
      <c r="H355" s="610"/>
      <c r="I355" s="610"/>
      <c r="J355" s="830"/>
      <c r="K355" s="610"/>
      <c r="L355" s="259"/>
      <c r="M355" s="611"/>
      <c r="N355" s="611"/>
      <c r="O355" s="831"/>
      <c r="P355" s="832"/>
      <c r="Q355" s="833"/>
      <c r="R355" s="833"/>
      <c r="S355" s="832"/>
      <c r="T355" s="833"/>
      <c r="U355" s="834"/>
      <c r="V355" s="831"/>
      <c r="W355" s="259"/>
      <c r="X355" s="259"/>
      <c r="Y355" s="835"/>
      <c r="Z355" s="836"/>
      <c r="AA355" s="837"/>
      <c r="AB355" s="838"/>
      <c r="AC355" s="259"/>
      <c r="AD355" s="836"/>
      <c r="AE355" s="837"/>
      <c r="AF355" s="838"/>
      <c r="AG355" s="259"/>
      <c r="AH355" s="259"/>
      <c r="AI355" s="259"/>
      <c r="AJ355" s="259"/>
      <c r="AK355" s="259"/>
      <c r="AL355" s="259"/>
      <c r="AM355" s="259"/>
      <c r="AN355" s="259"/>
      <c r="AO355" s="259"/>
      <c r="AP355" s="259"/>
      <c r="AQ355" s="259"/>
      <c r="AR355" s="259"/>
      <c r="AS355" s="259"/>
      <c r="AT355" s="259"/>
      <c r="AU355" s="259"/>
      <c r="AV355" s="259"/>
      <c r="AW355" s="259"/>
      <c r="AX355" s="259"/>
      <c r="AY355" s="259"/>
      <c r="AZ355" s="259"/>
      <c r="BA355" s="259"/>
      <c r="BB355" s="259"/>
      <c r="BC355" s="259"/>
      <c r="BD355" s="259"/>
      <c r="BE355" s="259"/>
      <c r="BF355" s="259"/>
      <c r="BG355" s="259"/>
      <c r="BH355" s="259"/>
      <c r="BI355" s="259"/>
      <c r="BJ355" s="259"/>
      <c r="BK355" s="259"/>
      <c r="BL355" s="259"/>
      <c r="BM355" s="259"/>
      <c r="BN355" s="259"/>
      <c r="BO355" s="259"/>
      <c r="BP355" s="259"/>
      <c r="BQ355" s="259"/>
      <c r="BR355" s="259"/>
      <c r="BS355" s="259"/>
      <c r="BT355" s="259"/>
      <c r="BU355" s="259"/>
      <c r="BV355" s="259"/>
      <c r="BW355" s="259"/>
      <c r="BX355" s="259"/>
      <c r="BY355" s="259"/>
      <c r="BZ355" s="259"/>
      <c r="CA355" s="259"/>
      <c r="CB355" s="259"/>
      <c r="CC355" s="259"/>
      <c r="CD355" s="259"/>
      <c r="CE355" s="259"/>
      <c r="CF355" s="259"/>
      <c r="CG355" s="259"/>
      <c r="CH355" s="259"/>
      <c r="CI355" s="259"/>
      <c r="CJ355" s="259"/>
      <c r="CK355" s="259"/>
      <c r="CL355" s="259"/>
      <c r="CM355" s="259"/>
      <c r="CN355" s="259"/>
      <c r="CO355" s="259"/>
      <c r="CP355" s="259"/>
      <c r="CQ355" s="259"/>
      <c r="CR355" s="259"/>
      <c r="CS355" s="259"/>
      <c r="CT355" s="259"/>
      <c r="CU355" s="259"/>
      <c r="CV355" s="259"/>
      <c r="CW355" s="259"/>
      <c r="CX355" s="259"/>
      <c r="CY355" s="259"/>
      <c r="CZ355" s="259"/>
      <c r="DA355" s="259"/>
      <c r="DB355" s="259"/>
      <c r="DC355" s="259"/>
      <c r="DD355" s="259"/>
      <c r="DE355" s="259"/>
      <c r="DF355" s="259"/>
      <c r="DG355" s="259"/>
      <c r="DH355" s="259"/>
      <c r="DI355" s="259"/>
      <c r="DJ355" s="259"/>
      <c r="DK355" s="259"/>
      <c r="DL355" s="259"/>
      <c r="DM355" s="259"/>
      <c r="DN355" s="259"/>
      <c r="DO355" s="259"/>
      <c r="DP355" s="259"/>
      <c r="DQ355" s="259"/>
      <c r="DR355" s="259"/>
      <c r="DS355" s="259"/>
      <c r="DT355" s="259"/>
      <c r="DU355" s="259"/>
      <c r="DV355" s="259"/>
      <c r="DW355" s="259"/>
      <c r="DX355" s="259"/>
      <c r="DY355" s="259"/>
      <c r="DZ355" s="259"/>
      <c r="EA355" s="259"/>
      <c r="EB355" s="259"/>
      <c r="EC355" s="259"/>
      <c r="ED355" s="259"/>
      <c r="EE355" s="259"/>
      <c r="EF355" s="259"/>
      <c r="EG355" s="259"/>
      <c r="EH355" s="259"/>
      <c r="EI355" s="259"/>
      <c r="EJ355" s="259"/>
      <c r="EK355" s="259"/>
      <c r="EL355" s="259"/>
      <c r="EM355" s="259"/>
      <c r="EN355" s="259"/>
      <c r="EO355" s="259"/>
      <c r="EP355" s="259"/>
      <c r="EQ355" s="259"/>
      <c r="ER355" s="259"/>
      <c r="ES355" s="259"/>
    </row>
    <row r="356" spans="1:149" s="259" customFormat="1">
      <c r="F356" s="260"/>
      <c r="H356" s="610"/>
      <c r="I356" s="610"/>
      <c r="J356" s="830"/>
      <c r="K356" s="610"/>
      <c r="M356" s="611"/>
      <c r="N356" s="611"/>
      <c r="O356" s="831"/>
      <c r="P356" s="832"/>
      <c r="Q356" s="833"/>
      <c r="R356" s="833"/>
      <c r="S356" s="832"/>
      <c r="T356" s="833"/>
      <c r="U356" s="834"/>
      <c r="V356" s="831"/>
      <c r="Y356" s="835"/>
      <c r="Z356" s="836"/>
      <c r="AA356" s="837"/>
      <c r="AB356" s="838"/>
      <c r="AD356" s="836"/>
      <c r="AE356" s="837"/>
      <c r="AF356" s="838"/>
    </row>
    <row r="357" spans="1:149" s="259" customFormat="1">
      <c r="F357" s="260"/>
      <c r="H357" s="610"/>
      <c r="I357" s="610"/>
      <c r="J357" s="830"/>
      <c r="K357" s="610"/>
      <c r="M357" s="611"/>
      <c r="N357" s="611"/>
      <c r="O357" s="831"/>
      <c r="P357" s="832"/>
      <c r="Q357" s="833"/>
      <c r="R357" s="833"/>
      <c r="S357" s="832"/>
      <c r="T357" s="833"/>
      <c r="U357" s="834"/>
      <c r="V357" s="831"/>
      <c r="Y357" s="835"/>
      <c r="Z357" s="836"/>
      <c r="AA357" s="837"/>
      <c r="AB357" s="838"/>
      <c r="AD357" s="836"/>
      <c r="AE357" s="837"/>
      <c r="AF357" s="838"/>
    </row>
    <row r="358" spans="1:149" s="259" customFormat="1" ht="15.75">
      <c r="A358" s="262" t="s">
        <v>802</v>
      </c>
      <c r="F358" s="260"/>
      <c r="H358" s="610"/>
      <c r="I358" s="610"/>
      <c r="J358" s="830"/>
      <c r="K358" s="610"/>
      <c r="M358" s="611"/>
      <c r="N358" s="611"/>
      <c r="O358" s="831"/>
      <c r="P358" s="832"/>
      <c r="Q358" s="833"/>
      <c r="R358" s="833"/>
      <c r="S358" s="832"/>
      <c r="T358" s="833"/>
      <c r="U358" s="834"/>
      <c r="V358" s="831"/>
      <c r="Y358" s="835"/>
      <c r="Z358" s="836"/>
      <c r="AA358" s="837"/>
      <c r="AB358" s="838"/>
      <c r="AD358" s="836"/>
      <c r="AE358" s="837"/>
      <c r="AF358" s="838"/>
    </row>
    <row r="359" spans="1:149" s="259" customFormat="1" ht="16.5" thickBot="1">
      <c r="A359" s="262"/>
      <c r="F359" s="260"/>
      <c r="H359" s="610"/>
      <c r="I359" s="610"/>
      <c r="J359" s="830"/>
      <c r="K359" s="610"/>
      <c r="M359" s="611"/>
      <c r="N359" s="611"/>
      <c r="O359" s="831"/>
      <c r="P359" s="832"/>
      <c r="Q359" s="833"/>
      <c r="R359" s="833"/>
      <c r="S359" s="832"/>
      <c r="T359" s="833"/>
      <c r="U359" s="834"/>
      <c r="V359" s="831"/>
      <c r="Y359" s="835"/>
      <c r="Z359" s="836"/>
      <c r="AA359" s="837"/>
      <c r="AB359" s="838"/>
      <c r="AD359" s="836"/>
      <c r="AE359" s="837"/>
      <c r="AF359" s="838"/>
    </row>
    <row r="360" spans="1:149" s="259" customFormat="1" ht="15.75">
      <c r="A360" s="1311" t="s">
        <v>741</v>
      </c>
      <c r="B360" s="1313" t="s">
        <v>104</v>
      </c>
      <c r="C360" s="1313" t="s">
        <v>105</v>
      </c>
      <c r="D360" s="1315" t="s">
        <v>90</v>
      </c>
      <c r="E360" s="1310" t="s">
        <v>536</v>
      </c>
      <c r="F360" s="1257"/>
      <c r="G360" s="899"/>
      <c r="H360" s="899"/>
      <c r="I360" s="830"/>
      <c r="J360" s="830"/>
      <c r="K360" s="858"/>
      <c r="M360" s="611"/>
      <c r="N360" s="611"/>
      <c r="O360" s="831"/>
      <c r="P360" s="832"/>
      <c r="Q360" s="833"/>
      <c r="R360" s="833"/>
      <c r="S360" s="832"/>
      <c r="T360" s="833"/>
      <c r="U360" s="834"/>
      <c r="V360" s="831"/>
      <c r="Y360" s="835"/>
      <c r="Z360" s="836"/>
      <c r="AA360" s="837"/>
      <c r="AB360" s="838"/>
      <c r="AD360" s="836"/>
      <c r="AE360" s="837"/>
      <c r="AF360" s="838"/>
    </row>
    <row r="361" spans="1:149" s="13" customFormat="1" ht="15.75" customHeight="1" thickBot="1">
      <c r="A361" s="1312"/>
      <c r="B361" s="1314"/>
      <c r="C361" s="1314"/>
      <c r="D361" s="1316"/>
      <c r="E361" s="192">
        <v>0.5</v>
      </c>
      <c r="F361" s="954">
        <v>1</v>
      </c>
      <c r="G361" s="968"/>
      <c r="H361" s="610"/>
      <c r="I361" s="835"/>
      <c r="J361" s="830"/>
      <c r="K361" s="610"/>
      <c r="L361" s="259"/>
      <c r="M361" s="611"/>
      <c r="N361" s="611"/>
      <c r="O361" s="831"/>
      <c r="P361" s="832"/>
      <c r="Q361" s="833"/>
      <c r="R361" s="833"/>
      <c r="S361" s="832"/>
      <c r="T361" s="833"/>
      <c r="U361" s="834"/>
      <c r="V361" s="831"/>
      <c r="W361" s="259"/>
      <c r="X361" s="259"/>
      <c r="Y361" s="835"/>
      <c r="Z361" s="836"/>
      <c r="AA361" s="837"/>
      <c r="AB361" s="838"/>
      <c r="AC361" s="259"/>
      <c r="AD361" s="836"/>
      <c r="AE361" s="837"/>
      <c r="AF361" s="838"/>
      <c r="AG361" s="259"/>
      <c r="AH361" s="259"/>
      <c r="AI361" s="259"/>
      <c r="AJ361" s="259"/>
      <c r="AK361" s="259"/>
      <c r="AL361" s="259"/>
      <c r="AM361" s="259"/>
      <c r="AN361" s="259"/>
      <c r="AO361" s="259"/>
      <c r="AP361" s="259"/>
      <c r="AQ361" s="259"/>
      <c r="AR361" s="259"/>
      <c r="AS361" s="259"/>
      <c r="AT361" s="259"/>
      <c r="AU361" s="259"/>
      <c r="AV361" s="259"/>
      <c r="AW361" s="259"/>
      <c r="AX361" s="259"/>
      <c r="AY361" s="259"/>
      <c r="AZ361" s="259"/>
      <c r="BA361" s="259"/>
      <c r="BB361" s="259"/>
      <c r="BC361" s="259"/>
      <c r="BD361" s="259"/>
      <c r="BE361" s="259"/>
      <c r="BF361" s="259"/>
      <c r="BG361" s="259"/>
      <c r="BH361" s="259"/>
      <c r="BI361" s="259"/>
      <c r="BJ361" s="259"/>
      <c r="BK361" s="259"/>
      <c r="BL361" s="259"/>
      <c r="BM361" s="259"/>
      <c r="BN361" s="259"/>
      <c r="BO361" s="259"/>
      <c r="BP361" s="259"/>
      <c r="BQ361" s="259"/>
      <c r="BR361" s="259"/>
      <c r="BS361" s="259"/>
      <c r="BT361" s="259"/>
      <c r="BU361" s="259"/>
      <c r="BV361" s="259"/>
      <c r="BW361" s="259"/>
      <c r="BX361" s="259"/>
      <c r="BY361" s="259"/>
      <c r="BZ361" s="259"/>
      <c r="CA361" s="259"/>
      <c r="CB361" s="259"/>
      <c r="CC361" s="259"/>
      <c r="CD361" s="259"/>
      <c r="CE361" s="259"/>
      <c r="CF361" s="259"/>
      <c r="CG361" s="259"/>
      <c r="CH361" s="259"/>
      <c r="CI361" s="259"/>
      <c r="CJ361" s="259"/>
      <c r="CK361" s="259"/>
      <c r="CL361" s="259"/>
      <c r="CM361" s="259"/>
      <c r="CN361" s="259"/>
      <c r="CO361" s="259"/>
      <c r="CP361" s="259"/>
      <c r="CQ361" s="259"/>
      <c r="CR361" s="259"/>
      <c r="CS361" s="259"/>
      <c r="CT361" s="259"/>
      <c r="CU361" s="259"/>
      <c r="CV361" s="259"/>
      <c r="CW361" s="259"/>
      <c r="CX361" s="259"/>
      <c r="CY361" s="259"/>
      <c r="CZ361" s="259"/>
      <c r="DA361" s="259"/>
      <c r="DB361" s="259"/>
      <c r="DC361" s="259"/>
      <c r="DD361" s="259"/>
      <c r="DE361" s="259"/>
      <c r="DF361" s="259"/>
      <c r="DG361" s="259"/>
      <c r="DH361" s="259"/>
      <c r="DI361" s="259"/>
      <c r="DJ361" s="259"/>
      <c r="DK361" s="259"/>
      <c r="DL361" s="259"/>
      <c r="DM361" s="259"/>
      <c r="DN361" s="259"/>
      <c r="DO361" s="259"/>
      <c r="DP361" s="259"/>
      <c r="DQ361" s="259"/>
      <c r="DR361" s="259"/>
      <c r="DS361" s="259"/>
      <c r="DT361" s="259"/>
      <c r="DU361" s="259"/>
      <c r="DV361" s="259"/>
      <c r="DW361" s="259"/>
      <c r="DX361" s="259"/>
      <c r="DY361" s="259"/>
      <c r="DZ361" s="259"/>
      <c r="EA361" s="259"/>
      <c r="EB361" s="259"/>
      <c r="EC361" s="259"/>
      <c r="ED361" s="259"/>
      <c r="EE361" s="259"/>
      <c r="EF361" s="259"/>
      <c r="EG361" s="259"/>
      <c r="EH361" s="259"/>
      <c r="EI361" s="259"/>
      <c r="EJ361" s="259"/>
      <c r="EK361" s="259"/>
      <c r="EL361" s="259"/>
      <c r="EM361" s="259"/>
      <c r="EN361" s="259"/>
      <c r="EO361" s="259"/>
      <c r="EP361" s="259"/>
      <c r="EQ361" s="259"/>
      <c r="ER361" s="259"/>
      <c r="ES361" s="259"/>
    </row>
    <row r="362" spans="1:149" s="13" customFormat="1" ht="15.75">
      <c r="A362" s="905" t="s">
        <v>905</v>
      </c>
      <c r="B362" s="906" t="s">
        <v>61</v>
      </c>
      <c r="C362" s="907" t="s">
        <v>902</v>
      </c>
      <c r="D362" s="918" t="s">
        <v>316</v>
      </c>
      <c r="E362" s="962">
        <v>20115.320495911368</v>
      </c>
      <c r="F362" s="962">
        <v>20115.320495911368</v>
      </c>
      <c r="G362" s="968"/>
      <c r="H362" s="610"/>
      <c r="I362" s="610"/>
      <c r="J362" s="610"/>
      <c r="K362" s="610"/>
      <c r="L362" s="259"/>
      <c r="M362" s="611"/>
      <c r="N362" s="611"/>
      <c r="O362" s="831"/>
      <c r="P362" s="832"/>
      <c r="Q362" s="833"/>
      <c r="R362" s="833"/>
      <c r="S362" s="832"/>
      <c r="T362" s="833"/>
      <c r="U362" s="969"/>
      <c r="V362" s="831"/>
      <c r="W362" s="259"/>
      <c r="X362" s="259"/>
      <c r="Y362" s="835"/>
      <c r="Z362" s="836"/>
      <c r="AA362" s="837"/>
      <c r="AB362" s="838"/>
      <c r="AC362" s="259"/>
      <c r="AD362" s="836"/>
      <c r="AE362" s="837"/>
      <c r="AF362" s="838"/>
      <c r="AG362" s="259"/>
      <c r="AH362" s="259"/>
      <c r="AI362" s="259"/>
      <c r="AJ362" s="259"/>
      <c r="AK362" s="259"/>
      <c r="AL362" s="259"/>
      <c r="AM362" s="259"/>
      <c r="AN362" s="259"/>
      <c r="AO362" s="259"/>
      <c r="AP362" s="259"/>
      <c r="AQ362" s="259"/>
      <c r="AR362" s="259"/>
      <c r="AS362" s="259"/>
      <c r="AT362" s="259"/>
      <c r="AU362" s="259"/>
      <c r="AV362" s="259"/>
      <c r="AW362" s="259"/>
      <c r="AX362" s="259"/>
      <c r="AY362" s="259"/>
      <c r="AZ362" s="259"/>
      <c r="BA362" s="259"/>
      <c r="BB362" s="259"/>
      <c r="BC362" s="259"/>
      <c r="BD362" s="259"/>
      <c r="BE362" s="259"/>
      <c r="BF362" s="259"/>
      <c r="BG362" s="259"/>
      <c r="BH362" s="259"/>
      <c r="BI362" s="259"/>
      <c r="BJ362" s="259"/>
      <c r="BK362" s="259"/>
      <c r="BL362" s="259"/>
      <c r="BM362" s="259"/>
      <c r="BN362" s="259"/>
      <c r="BO362" s="259"/>
      <c r="BP362" s="259"/>
      <c r="BQ362" s="259"/>
      <c r="BR362" s="259"/>
      <c r="BS362" s="259"/>
      <c r="BT362" s="259"/>
      <c r="BU362" s="259"/>
      <c r="BV362" s="259"/>
      <c r="BW362" s="259"/>
      <c r="BX362" s="259"/>
      <c r="BY362" s="259"/>
      <c r="BZ362" s="259"/>
      <c r="CA362" s="259"/>
      <c r="CB362" s="259"/>
      <c r="CC362" s="259"/>
      <c r="CD362" s="259"/>
      <c r="CE362" s="259"/>
      <c r="CF362" s="259"/>
      <c r="CG362" s="259"/>
      <c r="CH362" s="259"/>
      <c r="CI362" s="259"/>
      <c r="CJ362" s="259"/>
      <c r="CK362" s="259"/>
      <c r="CL362" s="259"/>
      <c r="CM362" s="259"/>
      <c r="CN362" s="259"/>
      <c r="CO362" s="259"/>
      <c r="CP362" s="259"/>
      <c r="CQ362" s="259"/>
      <c r="CR362" s="259"/>
      <c r="CS362" s="259"/>
      <c r="CT362" s="259"/>
      <c r="CU362" s="259"/>
      <c r="CV362" s="259"/>
      <c r="CW362" s="259"/>
      <c r="CX362" s="259"/>
      <c r="CY362" s="259"/>
      <c r="CZ362" s="259"/>
      <c r="DA362" s="259"/>
      <c r="DB362" s="259"/>
      <c r="DC362" s="259"/>
      <c r="DD362" s="259"/>
      <c r="DE362" s="259"/>
      <c r="DF362" s="259"/>
      <c r="DG362" s="259"/>
      <c r="DH362" s="259"/>
      <c r="DI362" s="259"/>
      <c r="DJ362" s="259"/>
      <c r="DK362" s="259"/>
      <c r="DL362" s="259"/>
      <c r="DM362" s="259"/>
      <c r="DN362" s="259"/>
      <c r="DO362" s="259"/>
      <c r="DP362" s="259"/>
      <c r="DQ362" s="259"/>
      <c r="DR362" s="259"/>
      <c r="DS362" s="259"/>
      <c r="DT362" s="259"/>
      <c r="DU362" s="259"/>
      <c r="DV362" s="259"/>
      <c r="DW362" s="259"/>
      <c r="DX362" s="259"/>
      <c r="DY362" s="259"/>
      <c r="DZ362" s="259"/>
      <c r="EA362" s="259"/>
      <c r="EB362" s="259"/>
      <c r="EC362" s="259"/>
      <c r="ED362" s="259"/>
      <c r="EE362" s="259"/>
      <c r="EF362" s="259"/>
      <c r="EG362" s="259"/>
      <c r="EH362" s="259"/>
      <c r="EI362" s="259"/>
      <c r="EJ362" s="259"/>
      <c r="EK362" s="259"/>
      <c r="EL362" s="259"/>
      <c r="EM362" s="259"/>
      <c r="EN362" s="259"/>
      <c r="EO362" s="259"/>
      <c r="EP362" s="259"/>
      <c r="EQ362" s="259"/>
      <c r="ER362" s="259"/>
      <c r="ES362" s="259"/>
    </row>
    <row r="363" spans="1:149" s="13" customFormat="1" ht="15.75">
      <c r="A363" s="908"/>
      <c r="B363" s="909"/>
      <c r="C363" s="910"/>
      <c r="D363" s="919" t="s">
        <v>22</v>
      </c>
      <c r="E363" s="962">
        <v>20071.059094397548</v>
      </c>
      <c r="F363" s="962">
        <v>20071.059094397548</v>
      </c>
      <c r="G363" s="968"/>
      <c r="H363" s="610"/>
      <c r="I363" s="610"/>
      <c r="J363" s="830"/>
      <c r="K363" s="610"/>
      <c r="L363" s="259"/>
      <c r="M363" s="611"/>
      <c r="N363" s="611"/>
      <c r="O363" s="831"/>
      <c r="P363" s="832"/>
      <c r="Q363" s="833"/>
      <c r="R363" s="833"/>
      <c r="S363" s="832"/>
      <c r="T363" s="833"/>
      <c r="U363" s="969"/>
      <c r="V363" s="831"/>
      <c r="W363" s="259"/>
      <c r="X363" s="259"/>
      <c r="Y363" s="835"/>
      <c r="Z363" s="970"/>
      <c r="AA363" s="970"/>
      <c r="AB363" s="830"/>
      <c r="AC363" s="259"/>
      <c r="AD363" s="970"/>
      <c r="AE363" s="970"/>
      <c r="AF363" s="830"/>
      <c r="AG363" s="259"/>
      <c r="AH363" s="259"/>
      <c r="AI363" s="259"/>
      <c r="AJ363" s="259"/>
      <c r="AK363" s="259"/>
      <c r="AL363" s="259"/>
      <c r="AM363" s="259"/>
      <c r="AN363" s="259"/>
      <c r="AO363" s="259"/>
      <c r="AP363" s="259"/>
      <c r="AQ363" s="259"/>
      <c r="AR363" s="259"/>
      <c r="AS363" s="259"/>
      <c r="AT363" s="259"/>
      <c r="AU363" s="259"/>
      <c r="AV363" s="259"/>
      <c r="AW363" s="259"/>
      <c r="AX363" s="259"/>
      <c r="AY363" s="259"/>
      <c r="AZ363" s="259"/>
      <c r="BA363" s="259"/>
      <c r="BB363" s="259"/>
      <c r="BC363" s="259"/>
      <c r="BD363" s="259"/>
      <c r="BE363" s="259"/>
      <c r="BF363" s="259"/>
      <c r="BG363" s="259"/>
      <c r="BH363" s="259"/>
      <c r="BI363" s="259"/>
      <c r="BJ363" s="259"/>
      <c r="BK363" s="259"/>
      <c r="BL363" s="259"/>
      <c r="BM363" s="259"/>
      <c r="BN363" s="259"/>
      <c r="BO363" s="259"/>
      <c r="BP363" s="259"/>
      <c r="BQ363" s="259"/>
      <c r="BR363" s="259"/>
      <c r="BS363" s="259"/>
      <c r="BT363" s="259"/>
      <c r="BU363" s="259"/>
      <c r="BV363" s="259"/>
      <c r="BW363" s="259"/>
      <c r="BX363" s="259"/>
      <c r="BY363" s="259"/>
      <c r="BZ363" s="259"/>
      <c r="CA363" s="259"/>
      <c r="CB363" s="259"/>
      <c r="CC363" s="259"/>
      <c r="CD363" s="259"/>
      <c r="CE363" s="259"/>
      <c r="CF363" s="259"/>
      <c r="CG363" s="259"/>
      <c r="CH363" s="259"/>
      <c r="CI363" s="259"/>
      <c r="CJ363" s="259"/>
      <c r="CK363" s="259"/>
      <c r="CL363" s="259"/>
      <c r="CM363" s="259"/>
      <c r="CN363" s="259"/>
      <c r="CO363" s="259"/>
      <c r="CP363" s="259"/>
      <c r="CQ363" s="259"/>
      <c r="CR363" s="259"/>
      <c r="CS363" s="259"/>
      <c r="CT363" s="259"/>
      <c r="CU363" s="259"/>
      <c r="CV363" s="259"/>
      <c r="CW363" s="259"/>
      <c r="CX363" s="259"/>
      <c r="CY363" s="259"/>
      <c r="CZ363" s="259"/>
      <c r="DA363" s="259"/>
      <c r="DB363" s="259"/>
      <c r="DC363" s="259"/>
      <c r="DD363" s="259"/>
      <c r="DE363" s="259"/>
      <c r="DF363" s="259"/>
      <c r="DG363" s="259"/>
      <c r="DH363" s="259"/>
      <c r="DI363" s="259"/>
      <c r="DJ363" s="259"/>
      <c r="DK363" s="259"/>
      <c r="DL363" s="259"/>
      <c r="DM363" s="259"/>
      <c r="DN363" s="259"/>
      <c r="DO363" s="259"/>
      <c r="DP363" s="259"/>
      <c r="DQ363" s="259"/>
      <c r="DR363" s="259"/>
      <c r="DS363" s="259"/>
      <c r="DT363" s="259"/>
      <c r="DU363" s="259"/>
      <c r="DV363" s="259"/>
      <c r="DW363" s="259"/>
      <c r="DX363" s="259"/>
      <c r="DY363" s="259"/>
      <c r="DZ363" s="259"/>
      <c r="EA363" s="259"/>
      <c r="EB363" s="259"/>
      <c r="EC363" s="259"/>
      <c r="ED363" s="259"/>
      <c r="EE363" s="259"/>
      <c r="EF363" s="259"/>
      <c r="EG363" s="259"/>
      <c r="EH363" s="259"/>
      <c r="EI363" s="259"/>
      <c r="EJ363" s="259"/>
      <c r="EK363" s="259"/>
      <c r="EL363" s="259"/>
      <c r="EM363" s="259"/>
      <c r="EN363" s="259"/>
      <c r="EO363" s="259"/>
      <c r="EP363" s="259"/>
      <c r="EQ363" s="259"/>
      <c r="ER363" s="259"/>
      <c r="ES363" s="259"/>
    </row>
    <row r="364" spans="1:149" s="13" customFormat="1" ht="15.75">
      <c r="A364" s="908"/>
      <c r="B364" s="909"/>
      <c r="C364" s="910"/>
      <c r="D364" s="919" t="s">
        <v>23</v>
      </c>
      <c r="E364" s="962">
        <v>29906.309077269321</v>
      </c>
      <c r="F364" s="962">
        <v>29906.309077269321</v>
      </c>
      <c r="G364" s="968"/>
      <c r="H364" s="610"/>
      <c r="I364" s="610"/>
      <c r="J364" s="610"/>
      <c r="K364" s="830"/>
      <c r="L364" s="259"/>
      <c r="M364" s="611"/>
      <c r="N364" s="611"/>
      <c r="O364" s="831"/>
      <c r="P364" s="832"/>
      <c r="Q364" s="833"/>
      <c r="R364" s="833"/>
      <c r="S364" s="832"/>
      <c r="T364" s="833"/>
      <c r="U364" s="969"/>
      <c r="V364" s="831"/>
      <c r="W364" s="259"/>
      <c r="X364" s="259"/>
      <c r="Y364" s="835"/>
      <c r="Z364" s="970"/>
      <c r="AA364" s="970"/>
      <c r="AB364" s="830"/>
      <c r="AC364" s="259"/>
      <c r="AD364" s="970"/>
      <c r="AE364" s="970"/>
      <c r="AF364" s="830"/>
      <c r="AG364" s="259"/>
      <c r="AH364" s="259"/>
      <c r="AI364" s="259"/>
      <c r="AJ364" s="259"/>
      <c r="AK364" s="259"/>
      <c r="AL364" s="259"/>
      <c r="AM364" s="259"/>
      <c r="AN364" s="259"/>
      <c r="AO364" s="259"/>
      <c r="AP364" s="259"/>
      <c r="AQ364" s="259"/>
      <c r="AR364" s="259"/>
      <c r="AS364" s="259"/>
      <c r="AT364" s="259"/>
      <c r="AU364" s="259"/>
      <c r="AV364" s="259"/>
      <c r="AW364" s="259"/>
      <c r="AX364" s="259"/>
      <c r="AY364" s="259"/>
      <c r="AZ364" s="259"/>
      <c r="BA364" s="259"/>
      <c r="BB364" s="259"/>
      <c r="BC364" s="259"/>
      <c r="BD364" s="259"/>
      <c r="BE364" s="259"/>
      <c r="BF364" s="259"/>
      <c r="BG364" s="259"/>
      <c r="BH364" s="259"/>
      <c r="BI364" s="259"/>
      <c r="BJ364" s="259"/>
      <c r="BK364" s="259"/>
      <c r="BL364" s="259"/>
      <c r="BM364" s="259"/>
      <c r="BN364" s="259"/>
      <c r="BO364" s="259"/>
      <c r="BP364" s="259"/>
      <c r="BQ364" s="259"/>
      <c r="BR364" s="259"/>
      <c r="BS364" s="259"/>
      <c r="BT364" s="259"/>
      <c r="BU364" s="259"/>
      <c r="BV364" s="259"/>
      <c r="BW364" s="259"/>
      <c r="BX364" s="259"/>
      <c r="BY364" s="259"/>
      <c r="BZ364" s="259"/>
      <c r="CA364" s="259"/>
      <c r="CB364" s="259"/>
      <c r="CC364" s="259"/>
      <c r="CD364" s="259"/>
      <c r="CE364" s="259"/>
      <c r="CF364" s="259"/>
      <c r="CG364" s="259"/>
      <c r="CH364" s="259"/>
      <c r="CI364" s="259"/>
      <c r="CJ364" s="259"/>
      <c r="CK364" s="259"/>
      <c r="CL364" s="259"/>
      <c r="CM364" s="259"/>
      <c r="CN364" s="259"/>
      <c r="CO364" s="259"/>
      <c r="CP364" s="259"/>
      <c r="CQ364" s="259"/>
      <c r="CR364" s="259"/>
      <c r="CS364" s="259"/>
      <c r="CT364" s="259"/>
      <c r="CU364" s="259"/>
      <c r="CV364" s="259"/>
      <c r="CW364" s="259"/>
      <c r="CX364" s="259"/>
      <c r="CY364" s="259"/>
      <c r="CZ364" s="259"/>
      <c r="DA364" s="259"/>
      <c r="DB364" s="259"/>
      <c r="DC364" s="259"/>
      <c r="DD364" s="259"/>
      <c r="DE364" s="259"/>
      <c r="DF364" s="259"/>
      <c r="DG364" s="259"/>
      <c r="DH364" s="259"/>
      <c r="DI364" s="259"/>
      <c r="DJ364" s="259"/>
      <c r="DK364" s="259"/>
      <c r="DL364" s="259"/>
      <c r="DM364" s="259"/>
      <c r="DN364" s="259"/>
      <c r="DO364" s="259"/>
      <c r="DP364" s="259"/>
      <c r="DQ364" s="259"/>
      <c r="DR364" s="259"/>
      <c r="DS364" s="259"/>
      <c r="DT364" s="259"/>
      <c r="DU364" s="259"/>
      <c r="DV364" s="259"/>
      <c r="DW364" s="259"/>
      <c r="DX364" s="259"/>
      <c r="DY364" s="259"/>
      <c r="DZ364" s="259"/>
      <c r="EA364" s="259"/>
      <c r="EB364" s="259"/>
      <c r="EC364" s="259"/>
      <c r="ED364" s="259"/>
      <c r="EE364" s="259"/>
      <c r="EF364" s="259"/>
      <c r="EG364" s="259"/>
      <c r="EH364" s="259"/>
      <c r="EI364" s="259"/>
      <c r="EJ364" s="259"/>
      <c r="EK364" s="259"/>
      <c r="EL364" s="259"/>
      <c r="EM364" s="259"/>
      <c r="EN364" s="259"/>
      <c r="EO364" s="259"/>
      <c r="EP364" s="259"/>
      <c r="EQ364" s="259"/>
      <c r="ER364" s="259"/>
      <c r="ES364" s="259"/>
    </row>
    <row r="365" spans="1:149" s="13" customFormat="1" ht="15.75">
      <c r="A365" s="908"/>
      <c r="B365" s="909"/>
      <c r="C365" s="910"/>
      <c r="D365" s="919" t="s">
        <v>24</v>
      </c>
      <c r="E365" s="962">
        <v>32172.689486552565</v>
      </c>
      <c r="F365" s="962">
        <v>32172.689486552565</v>
      </c>
      <c r="G365" s="968"/>
      <c r="H365" s="610"/>
      <c r="I365" s="610"/>
      <c r="J365" s="610"/>
      <c r="K365" s="610"/>
      <c r="L365" s="610"/>
      <c r="M365" s="611"/>
      <c r="N365" s="611"/>
      <c r="O365" s="259"/>
      <c r="P365" s="259"/>
      <c r="Q365" s="259"/>
      <c r="R365" s="259"/>
      <c r="S365" s="259"/>
      <c r="T365" s="259"/>
      <c r="U365" s="259"/>
      <c r="V365" s="259"/>
      <c r="W365" s="259"/>
      <c r="X365" s="259"/>
      <c r="Y365" s="259"/>
      <c r="Z365" s="259"/>
      <c r="AA365" s="259"/>
      <c r="AB365" s="259"/>
      <c r="AC365" s="259"/>
      <c r="AD365" s="259"/>
      <c r="AE365" s="259"/>
      <c r="AF365" s="259"/>
      <c r="AG365" s="259"/>
      <c r="AH365" s="259"/>
      <c r="AI365" s="259"/>
      <c r="AJ365" s="259"/>
      <c r="AK365" s="259"/>
      <c r="AL365" s="259"/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9"/>
      <c r="BG365" s="259"/>
      <c r="BH365" s="259"/>
      <c r="BI365" s="259"/>
      <c r="BJ365" s="259"/>
      <c r="BK365" s="259"/>
      <c r="BL365" s="259"/>
      <c r="BM365" s="259"/>
      <c r="BN365" s="259"/>
      <c r="BO365" s="259"/>
      <c r="BP365" s="259"/>
      <c r="BQ365" s="259"/>
      <c r="BR365" s="259"/>
      <c r="BS365" s="259"/>
      <c r="BT365" s="259"/>
      <c r="BU365" s="259"/>
      <c r="BV365" s="259"/>
      <c r="BW365" s="259"/>
      <c r="BX365" s="259"/>
      <c r="BY365" s="259"/>
      <c r="BZ365" s="259"/>
      <c r="CA365" s="259"/>
      <c r="CB365" s="259"/>
      <c r="CC365" s="259"/>
      <c r="CD365" s="259"/>
      <c r="CE365" s="259"/>
      <c r="CF365" s="259"/>
      <c r="CG365" s="259"/>
      <c r="CH365" s="259"/>
      <c r="CI365" s="259"/>
      <c r="CJ365" s="259"/>
      <c r="CK365" s="259"/>
      <c r="CL365" s="259"/>
      <c r="CM365" s="259"/>
      <c r="CN365" s="259"/>
      <c r="CO365" s="259"/>
      <c r="CP365" s="259"/>
      <c r="CQ365" s="259"/>
      <c r="CR365" s="259"/>
      <c r="CS365" s="259"/>
      <c r="CT365" s="259"/>
      <c r="CU365" s="259"/>
      <c r="CV365" s="259"/>
      <c r="CW365" s="259"/>
      <c r="CX365" s="259"/>
      <c r="CY365" s="259"/>
      <c r="CZ365" s="259"/>
      <c r="DA365" s="259"/>
      <c r="DB365" s="259"/>
      <c r="DC365" s="259"/>
      <c r="DD365" s="259"/>
      <c r="DE365" s="259"/>
      <c r="DF365" s="259"/>
      <c r="DG365" s="259"/>
      <c r="DH365" s="259"/>
      <c r="DI365" s="259"/>
      <c r="DJ365" s="259"/>
      <c r="DK365" s="259"/>
      <c r="DL365" s="259"/>
      <c r="DM365" s="259"/>
      <c r="DN365" s="259"/>
      <c r="DO365" s="259"/>
      <c r="DP365" s="259"/>
      <c r="DQ365" s="259"/>
      <c r="DR365" s="259"/>
      <c r="DS365" s="259"/>
      <c r="DT365" s="259"/>
      <c r="DU365" s="259"/>
      <c r="DV365" s="259"/>
      <c r="DW365" s="259"/>
      <c r="DX365" s="259"/>
      <c r="DY365" s="259"/>
      <c r="DZ365" s="259"/>
      <c r="EA365" s="259"/>
      <c r="EB365" s="259"/>
      <c r="EC365" s="259"/>
      <c r="ED365" s="259"/>
      <c r="EE365" s="259"/>
      <c r="EF365" s="259"/>
      <c r="EG365" s="259"/>
      <c r="EH365" s="259"/>
      <c r="EI365" s="259"/>
      <c r="EJ365" s="259"/>
      <c r="EK365" s="259"/>
      <c r="EL365" s="259"/>
      <c r="EM365" s="259"/>
      <c r="EN365" s="259"/>
      <c r="EO365" s="259"/>
      <c r="EP365" s="259"/>
      <c r="EQ365" s="259"/>
      <c r="ER365" s="259"/>
      <c r="ES365" s="259"/>
    </row>
    <row r="366" spans="1:149" s="13" customFormat="1" ht="15.75">
      <c r="A366" s="908"/>
      <c r="B366" s="909"/>
      <c r="C366" s="910"/>
      <c r="D366" s="919" t="s">
        <v>25</v>
      </c>
      <c r="E366" s="962">
        <v>34700.752201856703</v>
      </c>
      <c r="F366" s="962">
        <v>34700.752201856703</v>
      </c>
      <c r="G366" s="968"/>
      <c r="H366" s="610"/>
      <c r="I366" s="610"/>
      <c r="J366" s="830"/>
      <c r="K366" s="610"/>
      <c r="L366" s="610"/>
      <c r="M366" s="611"/>
      <c r="N366" s="611"/>
      <c r="O366" s="971"/>
      <c r="P366" s="259"/>
      <c r="Q366" s="259"/>
      <c r="R366" s="259"/>
      <c r="S366" s="259"/>
      <c r="T366" s="259"/>
      <c r="U366" s="259"/>
      <c r="V366" s="259"/>
      <c r="W366" s="259"/>
      <c r="X366" s="259"/>
      <c r="Y366" s="259"/>
      <c r="Z366" s="259"/>
      <c r="AA366" s="259"/>
      <c r="AB366" s="259"/>
      <c r="AC366" s="259"/>
      <c r="AD366" s="259"/>
      <c r="AE366" s="259"/>
      <c r="AF366" s="259"/>
      <c r="AG366" s="259"/>
      <c r="AH366" s="259"/>
      <c r="AI366" s="259"/>
      <c r="AJ366" s="259"/>
      <c r="AK366" s="259"/>
      <c r="AL366" s="259"/>
      <c r="AM366" s="259"/>
      <c r="AN366" s="259"/>
      <c r="AO366" s="259"/>
      <c r="AP366" s="259"/>
      <c r="AQ366" s="259"/>
      <c r="AR366" s="259"/>
      <c r="AS366" s="259"/>
      <c r="AT366" s="259"/>
      <c r="AU366" s="259"/>
      <c r="AV366" s="259"/>
      <c r="AW366" s="259"/>
      <c r="AX366" s="259"/>
      <c r="AY366" s="259"/>
      <c r="AZ366" s="259"/>
      <c r="BA366" s="259"/>
      <c r="BB366" s="259"/>
      <c r="BC366" s="259"/>
      <c r="BD366" s="259"/>
      <c r="BE366" s="259"/>
      <c r="BF366" s="259"/>
      <c r="BG366" s="259"/>
      <c r="BH366" s="259"/>
      <c r="BI366" s="259"/>
      <c r="BJ366" s="259"/>
      <c r="BK366" s="259"/>
      <c r="BL366" s="259"/>
      <c r="BM366" s="259"/>
      <c r="BN366" s="259"/>
      <c r="BO366" s="259"/>
      <c r="BP366" s="259"/>
      <c r="BQ366" s="259"/>
      <c r="BR366" s="259"/>
      <c r="BS366" s="259"/>
      <c r="BT366" s="259"/>
      <c r="BU366" s="259"/>
      <c r="BV366" s="259"/>
      <c r="BW366" s="259"/>
      <c r="BX366" s="259"/>
      <c r="BY366" s="259"/>
      <c r="BZ366" s="259"/>
      <c r="CA366" s="259"/>
      <c r="CB366" s="259"/>
      <c r="CC366" s="259"/>
      <c r="CD366" s="259"/>
      <c r="CE366" s="259"/>
      <c r="CF366" s="259"/>
      <c r="CG366" s="259"/>
      <c r="CH366" s="259"/>
      <c r="CI366" s="259"/>
      <c r="CJ366" s="259"/>
      <c r="CK366" s="259"/>
      <c r="CL366" s="259"/>
      <c r="CM366" s="259"/>
      <c r="CN366" s="259"/>
      <c r="CO366" s="259"/>
      <c r="CP366" s="259"/>
      <c r="CQ366" s="259"/>
      <c r="CR366" s="259"/>
      <c r="CS366" s="259"/>
      <c r="CT366" s="259"/>
      <c r="CU366" s="259"/>
      <c r="CV366" s="259"/>
      <c r="CW366" s="259"/>
      <c r="CX366" s="259"/>
      <c r="CY366" s="259"/>
      <c r="CZ366" s="259"/>
      <c r="DA366" s="259"/>
      <c r="DB366" s="259"/>
      <c r="DC366" s="259"/>
      <c r="DD366" s="259"/>
      <c r="DE366" s="259"/>
      <c r="DF366" s="259"/>
      <c r="DG366" s="259"/>
      <c r="DH366" s="259"/>
      <c r="DI366" s="259"/>
      <c r="DJ366" s="259"/>
      <c r="DK366" s="259"/>
      <c r="DL366" s="259"/>
      <c r="DM366" s="259"/>
      <c r="DN366" s="259"/>
      <c r="DO366" s="259"/>
      <c r="DP366" s="259"/>
      <c r="DQ366" s="259"/>
      <c r="DR366" s="259"/>
      <c r="DS366" s="259"/>
      <c r="DT366" s="259"/>
      <c r="DU366" s="259"/>
      <c r="DV366" s="259"/>
      <c r="DW366" s="259"/>
      <c r="DX366" s="259"/>
      <c r="DY366" s="259"/>
      <c r="DZ366" s="259"/>
      <c r="EA366" s="259"/>
      <c r="EB366" s="259"/>
      <c r="EC366" s="259"/>
      <c r="ED366" s="259"/>
      <c r="EE366" s="259"/>
      <c r="EF366" s="259"/>
      <c r="EG366" s="259"/>
      <c r="EH366" s="259"/>
      <c r="EI366" s="259"/>
      <c r="EJ366" s="259"/>
      <c r="EK366" s="259"/>
      <c r="EL366" s="259"/>
      <c r="EM366" s="259"/>
      <c r="EN366" s="259"/>
      <c r="EO366" s="259"/>
      <c r="EP366" s="259"/>
      <c r="EQ366" s="259"/>
      <c r="ER366" s="259"/>
      <c r="ES366" s="259"/>
    </row>
    <row r="367" spans="1:149" s="13" customFormat="1" ht="15.75">
      <c r="A367" s="908"/>
      <c r="B367" s="909"/>
      <c r="C367" s="910"/>
      <c r="D367" s="919" t="s">
        <v>26</v>
      </c>
      <c r="E367" s="962">
        <v>38624.912239644284</v>
      </c>
      <c r="F367" s="962">
        <v>38624.912239644284</v>
      </c>
      <c r="G367" s="968"/>
      <c r="H367" s="610"/>
      <c r="I367" s="610"/>
      <c r="J367" s="610"/>
      <c r="K367" s="610"/>
      <c r="L367" s="610"/>
      <c r="M367" s="611"/>
      <c r="N367" s="611"/>
      <c r="O367" s="259"/>
      <c r="P367" s="259"/>
      <c r="Q367" s="259"/>
      <c r="R367" s="259"/>
      <c r="S367" s="259"/>
      <c r="T367" s="259"/>
      <c r="U367" s="259"/>
      <c r="V367" s="259"/>
      <c r="W367" s="259"/>
      <c r="X367" s="259"/>
      <c r="Y367" s="259"/>
      <c r="Z367" s="259"/>
      <c r="AA367" s="259"/>
      <c r="AB367" s="259"/>
      <c r="AC367" s="259"/>
      <c r="AD367" s="259"/>
      <c r="AE367" s="259"/>
      <c r="AF367" s="259"/>
      <c r="AG367" s="259"/>
      <c r="AH367" s="259"/>
      <c r="AI367" s="259"/>
      <c r="AJ367" s="259"/>
      <c r="AK367" s="259"/>
      <c r="AL367" s="259"/>
      <c r="AM367" s="259"/>
      <c r="AN367" s="259"/>
      <c r="AO367" s="259"/>
      <c r="AP367" s="259"/>
      <c r="AQ367" s="259"/>
      <c r="AR367" s="259"/>
      <c r="AS367" s="259"/>
      <c r="AT367" s="259"/>
      <c r="AU367" s="259"/>
      <c r="AV367" s="259"/>
      <c r="AW367" s="259"/>
      <c r="AX367" s="259"/>
      <c r="AY367" s="259"/>
      <c r="AZ367" s="259"/>
      <c r="BA367" s="259"/>
      <c r="BB367" s="259"/>
      <c r="BC367" s="259"/>
      <c r="BD367" s="259"/>
      <c r="BE367" s="259"/>
      <c r="BF367" s="259"/>
      <c r="BG367" s="259"/>
      <c r="BH367" s="259"/>
      <c r="BI367" s="259"/>
      <c r="BJ367" s="259"/>
      <c r="BK367" s="259"/>
      <c r="BL367" s="259"/>
      <c r="BM367" s="259"/>
      <c r="BN367" s="259"/>
      <c r="BO367" s="259"/>
      <c r="BP367" s="259"/>
      <c r="BQ367" s="259"/>
      <c r="BR367" s="259"/>
      <c r="BS367" s="259"/>
      <c r="BT367" s="259"/>
      <c r="BU367" s="259"/>
      <c r="BV367" s="259"/>
      <c r="BW367" s="259"/>
      <c r="BX367" s="259"/>
      <c r="BY367" s="259"/>
      <c r="BZ367" s="259"/>
      <c r="CA367" s="259"/>
      <c r="CB367" s="259"/>
      <c r="CC367" s="259"/>
      <c r="CD367" s="259"/>
      <c r="CE367" s="259"/>
      <c r="CF367" s="259"/>
      <c r="CG367" s="259"/>
      <c r="CH367" s="259"/>
      <c r="CI367" s="259"/>
      <c r="CJ367" s="259"/>
      <c r="CK367" s="259"/>
      <c r="CL367" s="259"/>
      <c r="CM367" s="259"/>
      <c r="CN367" s="259"/>
      <c r="CO367" s="259"/>
      <c r="CP367" s="259"/>
      <c r="CQ367" s="259"/>
      <c r="CR367" s="259"/>
      <c r="CS367" s="259"/>
      <c r="CT367" s="259"/>
      <c r="CU367" s="259"/>
      <c r="CV367" s="259"/>
      <c r="CW367" s="259"/>
      <c r="CX367" s="259"/>
      <c r="CY367" s="259"/>
      <c r="CZ367" s="259"/>
      <c r="DA367" s="259"/>
      <c r="DB367" s="259"/>
      <c r="DC367" s="259"/>
      <c r="DD367" s="259"/>
      <c r="DE367" s="259"/>
      <c r="DF367" s="259"/>
      <c r="DG367" s="259"/>
      <c r="DH367" s="259"/>
      <c r="DI367" s="259"/>
      <c r="DJ367" s="259"/>
      <c r="DK367" s="259"/>
      <c r="DL367" s="259"/>
      <c r="DM367" s="259"/>
      <c r="DN367" s="259"/>
      <c r="DO367" s="259"/>
      <c r="DP367" s="259"/>
      <c r="DQ367" s="259"/>
      <c r="DR367" s="259"/>
      <c r="DS367" s="259"/>
      <c r="DT367" s="259"/>
      <c r="DU367" s="259"/>
      <c r="DV367" s="259"/>
      <c r="DW367" s="259"/>
      <c r="DX367" s="259"/>
      <c r="DY367" s="259"/>
      <c r="DZ367" s="259"/>
      <c r="EA367" s="259"/>
      <c r="EB367" s="259"/>
      <c r="EC367" s="259"/>
      <c r="ED367" s="259"/>
      <c r="EE367" s="259"/>
      <c r="EF367" s="259"/>
      <c r="EG367" s="259"/>
      <c r="EH367" s="259"/>
      <c r="EI367" s="259"/>
      <c r="EJ367" s="259"/>
      <c r="EK367" s="259"/>
      <c r="EL367" s="259"/>
      <c r="EM367" s="259"/>
      <c r="EN367" s="259"/>
      <c r="EO367" s="259"/>
      <c r="EP367" s="259"/>
      <c r="EQ367" s="259"/>
      <c r="ER367" s="259"/>
      <c r="ES367" s="259"/>
    </row>
    <row r="368" spans="1:149" s="13" customFormat="1" ht="15.75">
      <c r="A368" s="908"/>
      <c r="B368" s="909"/>
      <c r="C368" s="910"/>
      <c r="D368" s="919" t="s">
        <v>27</v>
      </c>
      <c r="E368" s="962">
        <v>42463.379501385039</v>
      </c>
      <c r="F368" s="962">
        <v>42463.379501385039</v>
      </c>
      <c r="G368" s="968"/>
      <c r="H368" s="610"/>
      <c r="I368" s="610"/>
      <c r="J368" s="610"/>
      <c r="K368" s="610"/>
      <c r="L368" s="610"/>
      <c r="M368" s="611"/>
      <c r="N368" s="611"/>
      <c r="O368" s="259"/>
      <c r="P368" s="259"/>
      <c r="Q368" s="259"/>
      <c r="R368" s="259"/>
      <c r="S368" s="259"/>
      <c r="T368" s="259"/>
      <c r="U368" s="259"/>
      <c r="V368" s="259"/>
      <c r="W368" s="259"/>
      <c r="X368" s="259"/>
      <c r="Y368" s="259"/>
      <c r="Z368" s="259"/>
      <c r="AA368" s="259"/>
      <c r="AB368" s="259"/>
      <c r="AC368" s="259"/>
      <c r="AD368" s="259"/>
      <c r="AE368" s="259"/>
      <c r="AF368" s="259"/>
      <c r="AG368" s="259"/>
      <c r="AH368" s="259"/>
      <c r="AI368" s="259"/>
      <c r="AJ368" s="259"/>
      <c r="AK368" s="259"/>
      <c r="AL368" s="259"/>
      <c r="AM368" s="259"/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  <c r="BL368" s="259"/>
      <c r="BM368" s="259"/>
      <c r="BN368" s="259"/>
      <c r="BO368" s="259"/>
      <c r="BP368" s="259"/>
      <c r="BQ368" s="259"/>
      <c r="BR368" s="259"/>
      <c r="BS368" s="259"/>
      <c r="BT368" s="259"/>
      <c r="BU368" s="259"/>
      <c r="BV368" s="259"/>
      <c r="BW368" s="259"/>
      <c r="BX368" s="259"/>
      <c r="BY368" s="259"/>
      <c r="BZ368" s="259"/>
      <c r="CA368" s="259"/>
      <c r="CB368" s="259"/>
      <c r="CC368" s="259"/>
      <c r="CD368" s="259"/>
      <c r="CE368" s="259"/>
      <c r="CF368" s="259"/>
      <c r="CG368" s="259"/>
      <c r="CH368" s="259"/>
      <c r="CI368" s="259"/>
      <c r="CJ368" s="259"/>
      <c r="CK368" s="259"/>
      <c r="CL368" s="259"/>
      <c r="CM368" s="259"/>
      <c r="CN368" s="259"/>
      <c r="CO368" s="259"/>
      <c r="CP368" s="259"/>
      <c r="CQ368" s="259"/>
      <c r="CR368" s="259"/>
      <c r="CS368" s="259"/>
      <c r="CT368" s="259"/>
      <c r="CU368" s="259"/>
      <c r="CV368" s="259"/>
      <c r="CW368" s="259"/>
      <c r="CX368" s="259"/>
      <c r="CY368" s="259"/>
      <c r="CZ368" s="259"/>
      <c r="DA368" s="259"/>
      <c r="DB368" s="259"/>
      <c r="DC368" s="259"/>
      <c r="DD368" s="259"/>
      <c r="DE368" s="259"/>
      <c r="DF368" s="259"/>
      <c r="DG368" s="259"/>
      <c r="DH368" s="259"/>
      <c r="DI368" s="259"/>
      <c r="DJ368" s="259"/>
      <c r="DK368" s="259"/>
      <c r="DL368" s="259"/>
      <c r="DM368" s="259"/>
      <c r="DN368" s="259"/>
      <c r="DO368" s="259"/>
      <c r="DP368" s="259"/>
      <c r="DQ368" s="259"/>
      <c r="DR368" s="259"/>
      <c r="DS368" s="259"/>
      <c r="DT368" s="259"/>
      <c r="DU368" s="259"/>
      <c r="DV368" s="259"/>
      <c r="DW368" s="259"/>
      <c r="DX368" s="259"/>
      <c r="DY368" s="259"/>
      <c r="DZ368" s="259"/>
      <c r="EA368" s="259"/>
      <c r="EB368" s="259"/>
      <c r="EC368" s="259"/>
      <c r="ED368" s="259"/>
      <c r="EE368" s="259"/>
      <c r="EF368" s="259"/>
      <c r="EG368" s="259"/>
      <c r="EH368" s="259"/>
      <c r="EI368" s="259"/>
      <c r="EJ368" s="259"/>
      <c r="EK368" s="259"/>
      <c r="EL368" s="259"/>
      <c r="EM368" s="259"/>
      <c r="EN368" s="259"/>
      <c r="EO368" s="259"/>
      <c r="EP368" s="259"/>
      <c r="EQ368" s="259"/>
      <c r="ER368" s="259"/>
      <c r="ES368" s="259"/>
    </row>
    <row r="369" spans="1:149" s="13" customFormat="1" ht="15.75">
      <c r="A369" s="908"/>
      <c r="B369" s="909"/>
      <c r="C369" s="910"/>
      <c r="D369" s="919" t="s">
        <v>236</v>
      </c>
      <c r="E369" s="962">
        <v>43564.534725374499</v>
      </c>
      <c r="F369" s="962">
        <v>43564.534725374499</v>
      </c>
      <c r="G369" s="968"/>
      <c r="H369" s="610"/>
      <c r="I369" s="610"/>
      <c r="J369" s="830"/>
      <c r="K369" s="610"/>
      <c r="L369" s="610"/>
      <c r="M369" s="611"/>
      <c r="N369" s="611"/>
      <c r="O369" s="259"/>
      <c r="P369" s="259"/>
      <c r="Q369" s="259"/>
      <c r="R369" s="259"/>
      <c r="S369" s="259"/>
      <c r="T369" s="259"/>
      <c r="U369" s="259"/>
      <c r="V369" s="259"/>
      <c r="W369" s="259"/>
      <c r="X369" s="259"/>
      <c r="Y369" s="259"/>
      <c r="Z369" s="259"/>
      <c r="AA369" s="259"/>
      <c r="AB369" s="259"/>
      <c r="AC369" s="259"/>
      <c r="AD369" s="259"/>
      <c r="AE369" s="259"/>
      <c r="AF369" s="259"/>
      <c r="AG369" s="259"/>
      <c r="AH369" s="259"/>
      <c r="AI369" s="259"/>
      <c r="AJ369" s="259"/>
      <c r="AK369" s="259"/>
      <c r="AL369" s="259"/>
      <c r="AM369" s="259"/>
      <c r="AN369" s="259"/>
      <c r="AO369" s="259"/>
      <c r="AP369" s="259"/>
      <c r="AQ369" s="259"/>
      <c r="AR369" s="259"/>
      <c r="AS369" s="259"/>
      <c r="AT369" s="259"/>
      <c r="AU369" s="259"/>
      <c r="AV369" s="259"/>
      <c r="AW369" s="259"/>
      <c r="AX369" s="259"/>
      <c r="AY369" s="259"/>
      <c r="AZ369" s="259"/>
      <c r="BA369" s="259"/>
      <c r="BB369" s="259"/>
      <c r="BC369" s="259"/>
      <c r="BD369" s="259"/>
      <c r="BE369" s="259"/>
      <c r="BF369" s="259"/>
      <c r="BG369" s="259"/>
      <c r="BH369" s="259"/>
      <c r="BI369" s="259"/>
      <c r="BJ369" s="259"/>
      <c r="BK369" s="259"/>
      <c r="BL369" s="259"/>
      <c r="BM369" s="259"/>
      <c r="BN369" s="259"/>
      <c r="BO369" s="259"/>
      <c r="BP369" s="259"/>
      <c r="BQ369" s="259"/>
      <c r="BR369" s="259"/>
      <c r="BS369" s="259"/>
      <c r="BT369" s="259"/>
      <c r="BU369" s="259"/>
      <c r="BV369" s="259"/>
      <c r="BW369" s="259"/>
      <c r="BX369" s="259"/>
      <c r="BY369" s="259"/>
      <c r="BZ369" s="259"/>
      <c r="CA369" s="259"/>
      <c r="CB369" s="259"/>
      <c r="CC369" s="259"/>
      <c r="CD369" s="259"/>
      <c r="CE369" s="259"/>
      <c r="CF369" s="259"/>
      <c r="CG369" s="259"/>
      <c r="CH369" s="259"/>
      <c r="CI369" s="259"/>
      <c r="CJ369" s="259"/>
      <c r="CK369" s="259"/>
      <c r="CL369" s="259"/>
      <c r="CM369" s="259"/>
      <c r="CN369" s="259"/>
      <c r="CO369" s="259"/>
      <c r="CP369" s="259"/>
      <c r="CQ369" s="259"/>
      <c r="CR369" s="259"/>
      <c r="CS369" s="259"/>
      <c r="CT369" s="259"/>
      <c r="CU369" s="259"/>
      <c r="CV369" s="259"/>
      <c r="CW369" s="259"/>
      <c r="CX369" s="259"/>
      <c r="CY369" s="259"/>
      <c r="CZ369" s="259"/>
      <c r="DA369" s="259"/>
      <c r="DB369" s="259"/>
      <c r="DC369" s="259"/>
      <c r="DD369" s="259"/>
      <c r="DE369" s="259"/>
      <c r="DF369" s="259"/>
      <c r="DG369" s="259"/>
      <c r="DH369" s="259"/>
      <c r="DI369" s="259"/>
      <c r="DJ369" s="259"/>
      <c r="DK369" s="259"/>
      <c r="DL369" s="259"/>
      <c r="DM369" s="259"/>
      <c r="DN369" s="259"/>
      <c r="DO369" s="259"/>
      <c r="DP369" s="259"/>
      <c r="DQ369" s="259"/>
      <c r="DR369" s="259"/>
      <c r="DS369" s="259"/>
      <c r="DT369" s="259"/>
      <c r="DU369" s="259"/>
      <c r="DV369" s="259"/>
      <c r="DW369" s="259"/>
      <c r="DX369" s="259"/>
      <c r="DY369" s="259"/>
      <c r="DZ369" s="259"/>
      <c r="EA369" s="259"/>
      <c r="EB369" s="259"/>
      <c r="EC369" s="259"/>
      <c r="ED369" s="259"/>
      <c r="EE369" s="259"/>
      <c r="EF369" s="259"/>
      <c r="EG369" s="259"/>
      <c r="EH369" s="259"/>
      <c r="EI369" s="259"/>
      <c r="EJ369" s="259"/>
      <c r="EK369" s="259"/>
      <c r="EL369" s="259"/>
      <c r="EM369" s="259"/>
      <c r="EN369" s="259"/>
      <c r="EO369" s="259"/>
      <c r="EP369" s="259"/>
      <c r="EQ369" s="259"/>
      <c r="ER369" s="259"/>
      <c r="ES369" s="259"/>
    </row>
    <row r="370" spans="1:149" s="13" customFormat="1" ht="15.75">
      <c r="A370" s="911"/>
      <c r="B370" s="202"/>
      <c r="C370" s="203"/>
      <c r="D370" s="920" t="s">
        <v>293</v>
      </c>
      <c r="E370" s="963">
        <v>42740</v>
      </c>
      <c r="F370" s="963">
        <v>42740</v>
      </c>
      <c r="G370" s="968"/>
      <c r="H370" s="610"/>
      <c r="I370" s="610"/>
      <c r="J370" s="972"/>
      <c r="K370" s="973"/>
      <c r="L370" s="973"/>
      <c r="M370" s="974"/>
      <c r="N370" s="611"/>
      <c r="O370" s="259"/>
      <c r="P370" s="259"/>
      <c r="Q370" s="259"/>
      <c r="R370" s="259"/>
      <c r="S370" s="259"/>
      <c r="T370" s="259"/>
      <c r="U370" s="259"/>
      <c r="V370" s="259"/>
      <c r="W370" s="259"/>
      <c r="X370" s="259"/>
      <c r="Y370" s="259"/>
      <c r="Z370" s="259"/>
      <c r="AA370" s="259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59"/>
      <c r="AN370" s="259"/>
      <c r="AO370" s="259"/>
      <c r="AP370" s="259"/>
      <c r="AQ370" s="259"/>
      <c r="AR370" s="259"/>
      <c r="AS370" s="259"/>
      <c r="AT370" s="259"/>
      <c r="AU370" s="259"/>
      <c r="AV370" s="259"/>
      <c r="AW370" s="259"/>
      <c r="AX370" s="259"/>
      <c r="AY370" s="259"/>
      <c r="AZ370" s="259"/>
      <c r="BA370" s="259"/>
      <c r="BB370" s="259"/>
      <c r="BC370" s="259"/>
      <c r="BD370" s="259"/>
      <c r="BE370" s="259"/>
      <c r="BF370" s="259"/>
      <c r="BG370" s="259"/>
      <c r="BH370" s="259"/>
      <c r="BI370" s="259"/>
      <c r="BJ370" s="259"/>
      <c r="BK370" s="259"/>
      <c r="BL370" s="259"/>
      <c r="BM370" s="259"/>
      <c r="BN370" s="259"/>
      <c r="BO370" s="259"/>
      <c r="BP370" s="259"/>
      <c r="BQ370" s="259"/>
      <c r="BR370" s="259"/>
      <c r="BS370" s="259"/>
      <c r="BT370" s="259"/>
      <c r="BU370" s="259"/>
      <c r="BV370" s="259"/>
      <c r="BW370" s="259"/>
      <c r="BX370" s="259"/>
      <c r="BY370" s="259"/>
      <c r="BZ370" s="259"/>
      <c r="CA370" s="259"/>
      <c r="CB370" s="259"/>
      <c r="CC370" s="259"/>
      <c r="CD370" s="259"/>
      <c r="CE370" s="259"/>
      <c r="CF370" s="259"/>
      <c r="CG370" s="259"/>
      <c r="CH370" s="259"/>
      <c r="CI370" s="259"/>
      <c r="CJ370" s="259"/>
      <c r="CK370" s="259"/>
      <c r="CL370" s="259"/>
      <c r="CM370" s="259"/>
      <c r="CN370" s="259"/>
      <c r="CO370" s="259"/>
      <c r="CP370" s="259"/>
      <c r="CQ370" s="259"/>
      <c r="CR370" s="259"/>
      <c r="CS370" s="259"/>
      <c r="CT370" s="259"/>
      <c r="CU370" s="259"/>
      <c r="CV370" s="259"/>
      <c r="CW370" s="259"/>
      <c r="CX370" s="259"/>
      <c r="CY370" s="259"/>
      <c r="CZ370" s="259"/>
      <c r="DA370" s="259"/>
      <c r="DB370" s="259"/>
      <c r="DC370" s="259"/>
      <c r="DD370" s="259"/>
      <c r="DE370" s="259"/>
      <c r="DF370" s="259"/>
      <c r="DG370" s="259"/>
      <c r="DH370" s="259"/>
      <c r="DI370" s="259"/>
      <c r="DJ370" s="259"/>
      <c r="DK370" s="259"/>
      <c r="DL370" s="259"/>
      <c r="DM370" s="259"/>
      <c r="DN370" s="259"/>
      <c r="DO370" s="259"/>
      <c r="DP370" s="259"/>
      <c r="DQ370" s="259"/>
      <c r="DR370" s="259"/>
      <c r="DS370" s="259"/>
      <c r="DT370" s="259"/>
      <c r="DU370" s="259"/>
      <c r="DV370" s="259"/>
      <c r="DW370" s="259"/>
      <c r="DX370" s="259"/>
      <c r="DY370" s="259"/>
      <c r="DZ370" s="259"/>
      <c r="EA370" s="259"/>
      <c r="EB370" s="259"/>
      <c r="EC370" s="259"/>
      <c r="ED370" s="259"/>
      <c r="EE370" s="259"/>
      <c r="EF370" s="259"/>
      <c r="EG370" s="259"/>
      <c r="EH370" s="259"/>
      <c r="EI370" s="259"/>
      <c r="EJ370" s="259"/>
      <c r="EK370" s="259"/>
      <c r="EL370" s="259"/>
      <c r="EM370" s="259"/>
      <c r="EN370" s="259"/>
      <c r="EO370" s="259"/>
      <c r="EP370" s="259"/>
      <c r="EQ370" s="259"/>
      <c r="ER370" s="259"/>
      <c r="ES370" s="259"/>
    </row>
    <row r="371" spans="1:149" s="19" customFormat="1" ht="15.75">
      <c r="A371" s="912"/>
      <c r="B371" s="913"/>
      <c r="C371" s="914" t="s">
        <v>903</v>
      </c>
      <c r="D371" s="919" t="s">
        <v>316</v>
      </c>
      <c r="E371" s="964">
        <v>16893.078343445002</v>
      </c>
      <c r="F371" s="964">
        <v>16893.078343445002</v>
      </c>
      <c r="G371" s="975"/>
      <c r="H371" s="830"/>
      <c r="I371" s="830"/>
      <c r="J371" s="976"/>
      <c r="K371" s="976"/>
      <c r="L371" s="976"/>
      <c r="M371" s="977"/>
      <c r="N371" s="977"/>
      <c r="O371" s="830"/>
      <c r="P371" s="830"/>
      <c r="Q371" s="830"/>
      <c r="R371" s="830"/>
      <c r="S371" s="830"/>
      <c r="T371" s="830"/>
      <c r="U371" s="978"/>
      <c r="V371" s="978"/>
      <c r="W371" s="978"/>
      <c r="X371" s="830"/>
      <c r="Y371" s="830"/>
      <c r="Z371" s="259"/>
      <c r="AA371" s="830"/>
      <c r="AB371" s="830"/>
      <c r="AC371" s="830"/>
      <c r="AD371" s="830"/>
      <c r="AE371" s="830" t="s">
        <v>88</v>
      </c>
      <c r="AF371" s="830" t="s">
        <v>88</v>
      </c>
      <c r="AG371" s="830"/>
      <c r="AH371" s="830"/>
      <c r="AI371" s="830"/>
      <c r="AJ371" s="830"/>
      <c r="AK371" s="830"/>
      <c r="AL371" s="830"/>
      <c r="AM371" s="830" t="s">
        <v>89</v>
      </c>
      <c r="AN371" s="830"/>
      <c r="AO371" s="830"/>
      <c r="AP371" s="259"/>
      <c r="AQ371" s="830"/>
      <c r="AR371" s="830"/>
      <c r="AS371" s="830"/>
      <c r="AT371" s="830"/>
      <c r="AU371" s="830"/>
      <c r="AV371" s="830"/>
      <c r="AW371" s="830"/>
      <c r="AX371" s="830"/>
      <c r="AY371" s="830"/>
      <c r="AZ371" s="830"/>
      <c r="BA371" s="830"/>
      <c r="BB371" s="830"/>
      <c r="BC371" s="830"/>
      <c r="BD371" s="830"/>
      <c r="BE371" s="830"/>
      <c r="BF371" s="830"/>
      <c r="BG371" s="830"/>
      <c r="BH371" s="830"/>
      <c r="BI371" s="830"/>
      <c r="BJ371" s="830"/>
      <c r="BK371" s="830"/>
      <c r="BL371" s="830"/>
      <c r="BM371" s="830"/>
      <c r="BN371" s="830"/>
      <c r="BO371" s="830"/>
      <c r="BP371" s="830"/>
      <c r="BQ371" s="830"/>
      <c r="BR371" s="830"/>
      <c r="BS371" s="830"/>
      <c r="BT371" s="830"/>
      <c r="BU371" s="830"/>
      <c r="BV371" s="830"/>
      <c r="BW371" s="830"/>
      <c r="BX371" s="830"/>
      <c r="BY371" s="830"/>
      <c r="BZ371" s="830"/>
      <c r="CA371" s="830"/>
      <c r="CB371" s="830"/>
      <c r="CC371" s="830"/>
      <c r="CD371" s="830"/>
      <c r="CE371" s="830"/>
      <c r="CF371" s="830"/>
      <c r="CG371" s="830"/>
      <c r="CH371" s="830"/>
      <c r="CI371" s="830"/>
      <c r="CJ371" s="830"/>
      <c r="CK371" s="830"/>
      <c r="CL371" s="830"/>
      <c r="CM371" s="830"/>
      <c r="CN371" s="830"/>
      <c r="CO371" s="830"/>
      <c r="CP371" s="830"/>
      <c r="CQ371" s="830"/>
      <c r="CR371" s="830"/>
      <c r="CS371" s="830"/>
      <c r="CT371" s="830"/>
      <c r="CU371" s="830"/>
      <c r="CV371" s="830"/>
      <c r="CW371" s="830"/>
      <c r="CX371" s="830"/>
      <c r="CY371" s="830"/>
      <c r="CZ371" s="830"/>
      <c r="DA371" s="830"/>
      <c r="DB371" s="830"/>
      <c r="DC371" s="830"/>
      <c r="DD371" s="830"/>
      <c r="DE371" s="830"/>
      <c r="DF371" s="830"/>
      <c r="DG371" s="830"/>
      <c r="DH371" s="830"/>
      <c r="DI371" s="830"/>
      <c r="DJ371" s="830"/>
      <c r="DK371" s="830"/>
      <c r="DL371" s="830"/>
      <c r="DM371" s="830"/>
      <c r="DN371" s="830"/>
      <c r="DO371" s="830"/>
      <c r="DP371" s="830"/>
      <c r="DQ371" s="830"/>
      <c r="DR371" s="830"/>
      <c r="DS371" s="830"/>
      <c r="DT371" s="830"/>
      <c r="DU371" s="830"/>
      <c r="DV371" s="830"/>
      <c r="DW371" s="830"/>
      <c r="DX371" s="830"/>
      <c r="DY371" s="830"/>
      <c r="DZ371" s="830"/>
      <c r="EA371" s="830"/>
      <c r="EB371" s="830"/>
      <c r="EC371" s="830"/>
      <c r="ED371" s="830"/>
      <c r="EE371" s="830"/>
      <c r="EF371" s="830"/>
      <c r="EG371" s="830"/>
      <c r="EH371" s="830"/>
      <c r="EI371" s="830"/>
      <c r="EJ371" s="830"/>
      <c r="EK371" s="830"/>
      <c r="EL371" s="830"/>
      <c r="EM371" s="830"/>
      <c r="EN371" s="830"/>
      <c r="EO371" s="830"/>
      <c r="EP371" s="830"/>
      <c r="EQ371" s="830"/>
      <c r="ER371" s="830"/>
      <c r="ES371" s="830"/>
    </row>
    <row r="372" spans="1:149" s="19" customFormat="1" ht="20.25">
      <c r="A372" s="912"/>
      <c r="B372" s="909"/>
      <c r="C372" s="910"/>
      <c r="D372" s="919" t="s">
        <v>22</v>
      </c>
      <c r="E372" s="962">
        <v>16854.17498081351</v>
      </c>
      <c r="F372" s="962">
        <v>16854.17498081351</v>
      </c>
      <c r="G372" s="975"/>
      <c r="H372" s="830"/>
      <c r="I372" s="830"/>
      <c r="J372" s="830"/>
      <c r="K372" s="830"/>
      <c r="L372" s="830"/>
      <c r="M372" s="899"/>
      <c r="N372" s="899"/>
      <c r="O372" s="979"/>
      <c r="P372" s="830"/>
      <c r="Q372" s="830"/>
      <c r="R372" s="830"/>
      <c r="S372" s="830"/>
      <c r="T372" s="980"/>
      <c r="U372" s="830"/>
      <c r="V372" s="830"/>
      <c r="W372" s="830"/>
      <c r="X372" s="981"/>
      <c r="Y372" s="982"/>
      <c r="Z372" s="259"/>
      <c r="AA372" s="983"/>
      <c r="AB372" s="984"/>
      <c r="AC372" s="983"/>
      <c r="AD372" s="830"/>
      <c r="AE372" s="985"/>
      <c r="AF372" s="983"/>
      <c r="AG372" s="983"/>
      <c r="AH372" s="259"/>
      <c r="AI372" s="983"/>
      <c r="AJ372" s="986"/>
      <c r="AK372" s="986"/>
      <c r="AL372" s="983"/>
      <c r="AM372" s="983"/>
      <c r="AN372" s="830"/>
      <c r="AO372" s="830"/>
      <c r="AP372" s="259"/>
      <c r="AQ372" s="830"/>
      <c r="AR372" s="830"/>
      <c r="AS372" s="830"/>
      <c r="AT372" s="830"/>
      <c r="AU372" s="830"/>
      <c r="AV372" s="830"/>
      <c r="AW372" s="830"/>
      <c r="AX372" s="830"/>
      <c r="AY372" s="830"/>
      <c r="AZ372" s="830"/>
      <c r="BA372" s="830"/>
      <c r="BB372" s="830"/>
      <c r="BC372" s="830"/>
      <c r="BD372" s="830"/>
      <c r="BE372" s="830"/>
      <c r="BF372" s="830"/>
      <c r="BG372" s="830"/>
      <c r="BH372" s="830"/>
      <c r="BI372" s="830"/>
      <c r="BJ372" s="830"/>
      <c r="BK372" s="830"/>
      <c r="BL372" s="830"/>
      <c r="BM372" s="830"/>
      <c r="BN372" s="830"/>
      <c r="BO372" s="830"/>
      <c r="BP372" s="830"/>
      <c r="BQ372" s="830"/>
      <c r="BR372" s="830"/>
      <c r="BS372" s="830"/>
      <c r="BT372" s="830"/>
      <c r="BU372" s="830"/>
      <c r="BV372" s="830"/>
      <c r="BW372" s="830"/>
      <c r="BX372" s="830"/>
      <c r="BY372" s="830"/>
      <c r="BZ372" s="830"/>
      <c r="CA372" s="830"/>
      <c r="CB372" s="830"/>
      <c r="CC372" s="830"/>
      <c r="CD372" s="830"/>
      <c r="CE372" s="830"/>
      <c r="CF372" s="830"/>
      <c r="CG372" s="830"/>
      <c r="CH372" s="830"/>
      <c r="CI372" s="830"/>
      <c r="CJ372" s="830"/>
      <c r="CK372" s="830"/>
      <c r="CL372" s="830"/>
      <c r="CM372" s="830"/>
      <c r="CN372" s="830"/>
      <c r="CO372" s="830"/>
      <c r="CP372" s="830"/>
      <c r="CQ372" s="830"/>
      <c r="CR372" s="830"/>
      <c r="CS372" s="830"/>
      <c r="CT372" s="830"/>
      <c r="CU372" s="830"/>
      <c r="CV372" s="830"/>
      <c r="CW372" s="830"/>
      <c r="CX372" s="830"/>
      <c r="CY372" s="830"/>
      <c r="CZ372" s="830"/>
      <c r="DA372" s="830"/>
      <c r="DB372" s="830"/>
      <c r="DC372" s="830"/>
      <c r="DD372" s="830"/>
      <c r="DE372" s="830"/>
      <c r="DF372" s="830"/>
      <c r="DG372" s="830"/>
      <c r="DH372" s="830"/>
      <c r="DI372" s="830"/>
      <c r="DJ372" s="830"/>
      <c r="DK372" s="830"/>
      <c r="DL372" s="830"/>
      <c r="DM372" s="830"/>
      <c r="DN372" s="830"/>
      <c r="DO372" s="830"/>
      <c r="DP372" s="830"/>
      <c r="DQ372" s="830"/>
      <c r="DR372" s="830"/>
      <c r="DS372" s="830"/>
      <c r="DT372" s="830"/>
      <c r="DU372" s="830"/>
      <c r="DV372" s="830"/>
      <c r="DW372" s="830"/>
      <c r="DX372" s="830"/>
      <c r="DY372" s="830"/>
      <c r="DZ372" s="830"/>
      <c r="EA372" s="830"/>
      <c r="EB372" s="830"/>
      <c r="EC372" s="830"/>
      <c r="ED372" s="830"/>
      <c r="EE372" s="830"/>
      <c r="EF372" s="830"/>
      <c r="EG372" s="830"/>
      <c r="EH372" s="830"/>
      <c r="EI372" s="830"/>
      <c r="EJ372" s="830"/>
      <c r="EK372" s="830"/>
      <c r="EL372" s="830"/>
      <c r="EM372" s="830"/>
      <c r="EN372" s="830"/>
      <c r="EO372" s="830"/>
      <c r="EP372" s="830"/>
      <c r="EQ372" s="830"/>
      <c r="ER372" s="830"/>
      <c r="ES372" s="830"/>
    </row>
    <row r="373" spans="1:149" s="19" customFormat="1" ht="15.75">
      <c r="A373" s="912"/>
      <c r="B373" s="909"/>
      <c r="C373" s="910"/>
      <c r="D373" s="919" t="s">
        <v>23</v>
      </c>
      <c r="E373" s="962">
        <v>18125.716429107277</v>
      </c>
      <c r="F373" s="962">
        <v>18125.716429107277</v>
      </c>
      <c r="G373" s="975"/>
      <c r="H373" s="830"/>
      <c r="I373" s="830"/>
      <c r="J373" s="987"/>
      <c r="K373" s="830"/>
      <c r="L373" s="841"/>
      <c r="M373" s="899"/>
      <c r="N373" s="899"/>
      <c r="O373" s="988"/>
      <c r="P373" s="830"/>
      <c r="Q373" s="830"/>
      <c r="R373" s="989"/>
      <c r="S373" s="989"/>
      <c r="T373" s="987"/>
      <c r="U373" s="987"/>
      <c r="V373" s="830"/>
      <c r="W373" s="830"/>
      <c r="X373" s="259"/>
      <c r="Y373" s="259"/>
      <c r="Z373" s="259"/>
      <c r="AA373" s="990"/>
      <c r="AB373" s="990"/>
      <c r="AC373" s="990"/>
      <c r="AD373" s="990"/>
      <c r="AE373" s="892"/>
      <c r="AF373" s="892"/>
      <c r="AG373" s="892"/>
      <c r="AH373" s="892"/>
      <c r="AI373" s="990"/>
      <c r="AJ373" s="830"/>
      <c r="AK373" s="830"/>
      <c r="AL373" s="830"/>
      <c r="AM373" s="830"/>
      <c r="AN373" s="830"/>
      <c r="AO373" s="830"/>
      <c r="AP373" s="259"/>
      <c r="AQ373" s="259"/>
      <c r="AR373" s="259"/>
      <c r="AS373" s="259"/>
      <c r="AT373" s="259"/>
      <c r="AU373" s="259"/>
      <c r="AV373" s="259"/>
      <c r="AW373" s="259"/>
      <c r="AX373" s="259"/>
      <c r="AY373" s="259"/>
      <c r="AZ373" s="259"/>
      <c r="BA373" s="830"/>
      <c r="BB373" s="830"/>
      <c r="BC373" s="830"/>
      <c r="BD373" s="830"/>
      <c r="BE373" s="830"/>
      <c r="BF373" s="830"/>
      <c r="BG373" s="830"/>
      <c r="BH373" s="830"/>
      <c r="BI373" s="830"/>
      <c r="BJ373" s="830"/>
      <c r="BK373" s="830"/>
      <c r="BL373" s="830"/>
      <c r="BM373" s="830"/>
      <c r="BN373" s="830"/>
      <c r="BO373" s="830"/>
      <c r="BP373" s="830"/>
      <c r="BQ373" s="830"/>
      <c r="BR373" s="830"/>
      <c r="BS373" s="830"/>
      <c r="BT373" s="830"/>
      <c r="BU373" s="830"/>
      <c r="BV373" s="830"/>
      <c r="BW373" s="830"/>
      <c r="BX373" s="830"/>
      <c r="BY373" s="830"/>
      <c r="BZ373" s="830"/>
      <c r="CA373" s="830"/>
      <c r="CB373" s="830"/>
      <c r="CC373" s="830"/>
      <c r="CD373" s="830"/>
      <c r="CE373" s="830"/>
      <c r="CF373" s="830"/>
      <c r="CG373" s="830"/>
      <c r="CH373" s="830"/>
      <c r="CI373" s="830"/>
      <c r="CJ373" s="830"/>
      <c r="CK373" s="830"/>
      <c r="CL373" s="830"/>
      <c r="CM373" s="830"/>
      <c r="CN373" s="830"/>
      <c r="CO373" s="830"/>
      <c r="CP373" s="830"/>
      <c r="CQ373" s="830"/>
      <c r="CR373" s="830"/>
      <c r="CS373" s="830"/>
      <c r="CT373" s="830"/>
      <c r="CU373" s="830"/>
      <c r="CV373" s="830"/>
      <c r="CW373" s="830"/>
      <c r="CX373" s="830"/>
      <c r="CY373" s="830"/>
      <c r="CZ373" s="830"/>
      <c r="DA373" s="830"/>
      <c r="DB373" s="830"/>
      <c r="DC373" s="830"/>
      <c r="DD373" s="830"/>
      <c r="DE373" s="830"/>
      <c r="DF373" s="830"/>
      <c r="DG373" s="830"/>
      <c r="DH373" s="830"/>
      <c r="DI373" s="830"/>
      <c r="DJ373" s="830"/>
      <c r="DK373" s="830"/>
      <c r="DL373" s="830"/>
      <c r="DM373" s="830"/>
      <c r="DN373" s="830"/>
      <c r="DO373" s="830"/>
      <c r="DP373" s="830"/>
      <c r="DQ373" s="830"/>
      <c r="DR373" s="830"/>
      <c r="DS373" s="830"/>
      <c r="DT373" s="830"/>
      <c r="DU373" s="830"/>
      <c r="DV373" s="830"/>
      <c r="DW373" s="830"/>
      <c r="DX373" s="830"/>
      <c r="DY373" s="830"/>
      <c r="DZ373" s="830"/>
      <c r="EA373" s="830"/>
      <c r="EB373" s="830"/>
      <c r="EC373" s="830"/>
      <c r="ED373" s="830"/>
      <c r="EE373" s="830"/>
      <c r="EF373" s="830"/>
      <c r="EG373" s="830"/>
      <c r="EH373" s="830"/>
      <c r="EI373" s="830"/>
      <c r="EJ373" s="830"/>
      <c r="EK373" s="830"/>
      <c r="EL373" s="830"/>
      <c r="EM373" s="830"/>
      <c r="EN373" s="830"/>
      <c r="EO373" s="830"/>
      <c r="EP373" s="830"/>
      <c r="EQ373" s="830"/>
      <c r="ER373" s="830"/>
      <c r="ES373" s="830"/>
    </row>
    <row r="374" spans="1:149" s="19" customFormat="1" ht="15.75">
      <c r="A374" s="912"/>
      <c r="B374" s="909"/>
      <c r="C374" s="910"/>
      <c r="D374" s="919" t="s">
        <v>24</v>
      </c>
      <c r="E374" s="962">
        <v>19545.183374083128</v>
      </c>
      <c r="F374" s="962">
        <v>19545.183374083128</v>
      </c>
      <c r="G374" s="975"/>
      <c r="H374" s="830"/>
      <c r="I374" s="830"/>
      <c r="J374" s="846"/>
      <c r="K374" s="830"/>
      <c r="L374" s="841"/>
      <c r="M374" s="899"/>
      <c r="N374" s="991"/>
      <c r="O374" s="992"/>
      <c r="P374" s="993"/>
      <c r="Q374" s="994"/>
      <c r="R374" s="995"/>
      <c r="S374" s="996" t="s">
        <v>62</v>
      </c>
      <c r="T374" s="840"/>
      <c r="U374" s="840"/>
      <c r="V374" s="830"/>
      <c r="W374" s="841"/>
      <c r="X374" s="841"/>
      <c r="Y374" s="841"/>
      <c r="Z374" s="259"/>
      <c r="AA374" s="830"/>
      <c r="AB374" s="830"/>
      <c r="AC374" s="259"/>
      <c r="AD374" s="830"/>
      <c r="AE374" s="847"/>
      <c r="AF374" s="841"/>
      <c r="AG374" s="830"/>
      <c r="AH374" s="830"/>
      <c r="AI374" s="997"/>
      <c r="AJ374" s="830"/>
      <c r="AK374" s="830"/>
      <c r="AL374" s="830"/>
      <c r="AM374" s="830"/>
      <c r="AN374" s="830"/>
      <c r="AO374" s="259"/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830"/>
      <c r="BB374" s="830"/>
      <c r="BC374" s="830"/>
      <c r="BD374" s="830"/>
      <c r="BE374" s="830"/>
      <c r="BF374" s="830"/>
      <c r="BG374" s="830"/>
      <c r="BH374" s="830"/>
      <c r="BI374" s="830"/>
      <c r="BJ374" s="830"/>
      <c r="BK374" s="830"/>
      <c r="BL374" s="830"/>
      <c r="BM374" s="830"/>
      <c r="BN374" s="830"/>
      <c r="BO374" s="830"/>
      <c r="BP374" s="830"/>
      <c r="BQ374" s="830"/>
      <c r="BR374" s="830"/>
      <c r="BS374" s="830"/>
      <c r="BT374" s="830"/>
      <c r="BU374" s="830"/>
      <c r="BV374" s="830"/>
      <c r="BW374" s="830"/>
      <c r="BX374" s="830"/>
      <c r="BY374" s="830"/>
      <c r="BZ374" s="830"/>
      <c r="CA374" s="830"/>
      <c r="CB374" s="830"/>
      <c r="CC374" s="830"/>
      <c r="CD374" s="830"/>
      <c r="CE374" s="830"/>
      <c r="CF374" s="830"/>
      <c r="CG374" s="830"/>
      <c r="CH374" s="830"/>
      <c r="CI374" s="830"/>
      <c r="CJ374" s="830"/>
      <c r="CK374" s="830"/>
      <c r="CL374" s="830"/>
      <c r="CM374" s="830"/>
      <c r="CN374" s="830"/>
      <c r="CO374" s="830"/>
      <c r="CP374" s="830"/>
      <c r="CQ374" s="830"/>
      <c r="CR374" s="830"/>
      <c r="CS374" s="830"/>
      <c r="CT374" s="830"/>
      <c r="CU374" s="830"/>
      <c r="CV374" s="830"/>
      <c r="CW374" s="830"/>
      <c r="CX374" s="830"/>
      <c r="CY374" s="830"/>
      <c r="CZ374" s="830"/>
      <c r="DA374" s="830"/>
      <c r="DB374" s="830"/>
      <c r="DC374" s="830"/>
      <c r="DD374" s="830"/>
      <c r="DE374" s="830"/>
      <c r="DF374" s="830"/>
      <c r="DG374" s="830"/>
      <c r="DH374" s="830"/>
      <c r="DI374" s="830"/>
      <c r="DJ374" s="830"/>
      <c r="DK374" s="830"/>
      <c r="DL374" s="830"/>
      <c r="DM374" s="830"/>
      <c r="DN374" s="830"/>
      <c r="DO374" s="830"/>
      <c r="DP374" s="830"/>
      <c r="DQ374" s="830"/>
      <c r="DR374" s="830"/>
      <c r="DS374" s="830"/>
      <c r="DT374" s="830"/>
      <c r="DU374" s="830"/>
      <c r="DV374" s="830"/>
      <c r="DW374" s="830"/>
      <c r="DX374" s="830"/>
      <c r="DY374" s="830"/>
      <c r="DZ374" s="830"/>
      <c r="EA374" s="830"/>
      <c r="EB374" s="830"/>
      <c r="EC374" s="830"/>
      <c r="ED374" s="830"/>
      <c r="EE374" s="830"/>
      <c r="EF374" s="830"/>
      <c r="EG374" s="830"/>
      <c r="EH374" s="830"/>
      <c r="EI374" s="830"/>
      <c r="EJ374" s="830"/>
      <c r="EK374" s="830"/>
      <c r="EL374" s="830"/>
      <c r="EM374" s="830"/>
      <c r="EN374" s="830"/>
      <c r="EO374" s="830"/>
      <c r="EP374" s="830"/>
      <c r="EQ374" s="830"/>
      <c r="ER374" s="830"/>
      <c r="ES374" s="830"/>
    </row>
    <row r="375" spans="1:149" s="19" customFormat="1" ht="15.75">
      <c r="A375" s="912"/>
      <c r="B375" s="909"/>
      <c r="C375" s="910"/>
      <c r="D375" s="919" t="s">
        <v>25</v>
      </c>
      <c r="E375" s="962">
        <v>21059.914306117589</v>
      </c>
      <c r="F375" s="962">
        <v>21059.914306117589</v>
      </c>
      <c r="G375" s="975"/>
      <c r="H375" s="830"/>
      <c r="I375" s="830"/>
      <c r="J375" s="846"/>
      <c r="K375" s="830"/>
      <c r="L375" s="841"/>
      <c r="M375" s="899"/>
      <c r="N375" s="991"/>
      <c r="O375" s="992"/>
      <c r="P375" s="993"/>
      <c r="Q375" s="994"/>
      <c r="R375" s="995"/>
      <c r="S375" s="996" t="s">
        <v>62</v>
      </c>
      <c r="T375" s="840"/>
      <c r="U375" s="840"/>
      <c r="V375" s="830"/>
      <c r="W375" s="841"/>
      <c r="X375" s="841"/>
      <c r="Y375" s="841"/>
      <c r="Z375" s="259"/>
      <c r="AA375" s="836"/>
      <c r="AB375" s="836"/>
      <c r="AC375" s="830"/>
      <c r="AD375" s="830"/>
      <c r="AE375" s="847"/>
      <c r="AF375" s="841"/>
      <c r="AG375" s="830"/>
      <c r="AH375" s="830"/>
      <c r="AI375" s="830"/>
      <c r="AJ375" s="830"/>
      <c r="AK375" s="830"/>
      <c r="AL375" s="836"/>
      <c r="AM375" s="830"/>
      <c r="AN375" s="830"/>
      <c r="AO375" s="259"/>
      <c r="AP375" s="259"/>
      <c r="AQ375" s="259"/>
      <c r="AR375" s="259"/>
      <c r="AS375" s="259"/>
      <c r="AT375" s="259"/>
      <c r="AU375" s="259"/>
      <c r="AV375" s="259"/>
      <c r="AW375" s="259"/>
      <c r="AX375" s="259"/>
      <c r="AY375" s="259"/>
      <c r="AZ375" s="259"/>
      <c r="BA375" s="830"/>
      <c r="BB375" s="830"/>
      <c r="BC375" s="830"/>
      <c r="BD375" s="830"/>
      <c r="BE375" s="830"/>
      <c r="BF375" s="830"/>
      <c r="BG375" s="830"/>
      <c r="BH375" s="830"/>
      <c r="BI375" s="830"/>
      <c r="BJ375" s="830"/>
      <c r="BK375" s="830"/>
      <c r="BL375" s="830"/>
      <c r="BM375" s="830"/>
      <c r="BN375" s="830"/>
      <c r="BO375" s="830"/>
      <c r="BP375" s="830"/>
      <c r="BQ375" s="830"/>
      <c r="BR375" s="830"/>
      <c r="BS375" s="830"/>
      <c r="BT375" s="830"/>
      <c r="BU375" s="830"/>
      <c r="BV375" s="830"/>
      <c r="BW375" s="830"/>
      <c r="BX375" s="830"/>
      <c r="BY375" s="830"/>
      <c r="BZ375" s="830"/>
      <c r="CA375" s="830"/>
      <c r="CB375" s="830"/>
      <c r="CC375" s="830"/>
      <c r="CD375" s="830"/>
      <c r="CE375" s="830"/>
      <c r="CF375" s="830"/>
      <c r="CG375" s="830"/>
      <c r="CH375" s="830"/>
      <c r="CI375" s="830"/>
      <c r="CJ375" s="830"/>
      <c r="CK375" s="830"/>
      <c r="CL375" s="830"/>
      <c r="CM375" s="830"/>
      <c r="CN375" s="830"/>
      <c r="CO375" s="830"/>
      <c r="CP375" s="830"/>
      <c r="CQ375" s="830"/>
      <c r="CR375" s="830"/>
      <c r="CS375" s="830"/>
      <c r="CT375" s="830"/>
      <c r="CU375" s="830"/>
      <c r="CV375" s="830"/>
      <c r="CW375" s="830"/>
      <c r="CX375" s="830"/>
      <c r="CY375" s="830"/>
      <c r="CZ375" s="830"/>
      <c r="DA375" s="830"/>
      <c r="DB375" s="830"/>
      <c r="DC375" s="830"/>
      <c r="DD375" s="830"/>
      <c r="DE375" s="830"/>
      <c r="DF375" s="830"/>
      <c r="DG375" s="830"/>
      <c r="DH375" s="830"/>
      <c r="DI375" s="830"/>
      <c r="DJ375" s="830"/>
      <c r="DK375" s="830"/>
      <c r="DL375" s="830"/>
      <c r="DM375" s="830"/>
      <c r="DN375" s="830"/>
      <c r="DO375" s="830"/>
      <c r="DP375" s="830"/>
      <c r="DQ375" s="830"/>
      <c r="DR375" s="830"/>
      <c r="DS375" s="830"/>
      <c r="DT375" s="830"/>
      <c r="DU375" s="830"/>
      <c r="DV375" s="830"/>
      <c r="DW375" s="830"/>
      <c r="DX375" s="830"/>
      <c r="DY375" s="830"/>
      <c r="DZ375" s="830"/>
      <c r="EA375" s="830"/>
      <c r="EB375" s="830"/>
      <c r="EC375" s="830"/>
      <c r="ED375" s="830"/>
      <c r="EE375" s="830"/>
      <c r="EF375" s="830"/>
      <c r="EG375" s="830"/>
      <c r="EH375" s="830"/>
      <c r="EI375" s="830"/>
      <c r="EJ375" s="830"/>
      <c r="EK375" s="830"/>
      <c r="EL375" s="830"/>
      <c r="EM375" s="830"/>
      <c r="EN375" s="830"/>
      <c r="EO375" s="830"/>
      <c r="EP375" s="830"/>
      <c r="EQ375" s="830"/>
      <c r="ER375" s="830"/>
      <c r="ES375" s="830"/>
    </row>
    <row r="376" spans="1:149" s="19" customFormat="1" ht="15.75">
      <c r="A376" s="912"/>
      <c r="B376" s="909"/>
      <c r="C376" s="910"/>
      <c r="D376" s="919" t="s">
        <v>26</v>
      </c>
      <c r="E376" s="962">
        <v>23437.701848818164</v>
      </c>
      <c r="F376" s="962">
        <v>23437.701848818164</v>
      </c>
      <c r="G376" s="975"/>
      <c r="H376" s="830"/>
      <c r="I376" s="830"/>
      <c r="J376" s="846"/>
      <c r="K376" s="830"/>
      <c r="L376" s="841"/>
      <c r="M376" s="899"/>
      <c r="N376" s="991"/>
      <c r="O376" s="992"/>
      <c r="P376" s="993"/>
      <c r="Q376" s="994"/>
      <c r="R376" s="995"/>
      <c r="S376" s="996" t="s">
        <v>62</v>
      </c>
      <c r="T376" s="840"/>
      <c r="U376" s="840"/>
      <c r="V376" s="830"/>
      <c r="W376" s="841"/>
      <c r="X376" s="841"/>
      <c r="Y376" s="841"/>
      <c r="Z376" s="259"/>
      <c r="AA376" s="836"/>
      <c r="AB376" s="836"/>
      <c r="AC376" s="830"/>
      <c r="AD376" s="830"/>
      <c r="AE376" s="847"/>
      <c r="AF376" s="841"/>
      <c r="AG376" s="830"/>
      <c r="AH376" s="830"/>
      <c r="AI376" s="836"/>
      <c r="AJ376" s="830"/>
      <c r="AK376" s="830"/>
      <c r="AL376" s="836"/>
      <c r="AM376" s="830"/>
      <c r="AN376" s="830"/>
      <c r="AO376" s="259"/>
      <c r="AP376" s="259"/>
      <c r="AQ376" s="259"/>
      <c r="AR376" s="259"/>
      <c r="AS376" s="259"/>
      <c r="AT376" s="259"/>
      <c r="AU376" s="259"/>
      <c r="AV376" s="259"/>
      <c r="AW376" s="259"/>
      <c r="AX376" s="259"/>
      <c r="AY376" s="259"/>
      <c r="AZ376" s="259"/>
      <c r="BA376" s="830"/>
      <c r="BB376" s="830"/>
      <c r="BC376" s="830"/>
      <c r="BD376" s="830"/>
      <c r="BE376" s="830"/>
      <c r="BF376" s="830"/>
      <c r="BG376" s="830"/>
      <c r="BH376" s="830"/>
      <c r="BI376" s="830"/>
      <c r="BJ376" s="830"/>
      <c r="BK376" s="830"/>
      <c r="BL376" s="830"/>
      <c r="BM376" s="830"/>
      <c r="BN376" s="830"/>
      <c r="BO376" s="830"/>
      <c r="BP376" s="830"/>
      <c r="BQ376" s="830"/>
      <c r="BR376" s="830"/>
      <c r="BS376" s="830"/>
      <c r="BT376" s="830"/>
      <c r="BU376" s="830"/>
      <c r="BV376" s="830"/>
      <c r="BW376" s="830"/>
      <c r="BX376" s="830"/>
      <c r="BY376" s="830"/>
      <c r="BZ376" s="830"/>
      <c r="CA376" s="830"/>
      <c r="CB376" s="830"/>
      <c r="CC376" s="830"/>
      <c r="CD376" s="830"/>
      <c r="CE376" s="830"/>
      <c r="CF376" s="830"/>
      <c r="CG376" s="830"/>
      <c r="CH376" s="830"/>
      <c r="CI376" s="830"/>
      <c r="CJ376" s="830"/>
      <c r="CK376" s="830"/>
      <c r="CL376" s="830"/>
      <c r="CM376" s="830"/>
      <c r="CN376" s="830"/>
      <c r="CO376" s="830"/>
      <c r="CP376" s="830"/>
      <c r="CQ376" s="830"/>
      <c r="CR376" s="830"/>
      <c r="CS376" s="830"/>
      <c r="CT376" s="830"/>
      <c r="CU376" s="830"/>
      <c r="CV376" s="830"/>
      <c r="CW376" s="830"/>
      <c r="CX376" s="830"/>
      <c r="CY376" s="830"/>
      <c r="CZ376" s="830"/>
      <c r="DA376" s="830"/>
      <c r="DB376" s="830"/>
      <c r="DC376" s="830"/>
      <c r="DD376" s="830"/>
      <c r="DE376" s="830"/>
      <c r="DF376" s="830"/>
      <c r="DG376" s="830"/>
      <c r="DH376" s="830"/>
      <c r="DI376" s="830"/>
      <c r="DJ376" s="830"/>
      <c r="DK376" s="830"/>
      <c r="DL376" s="830"/>
      <c r="DM376" s="830"/>
      <c r="DN376" s="830"/>
      <c r="DO376" s="830"/>
      <c r="DP376" s="830"/>
      <c r="DQ376" s="830"/>
      <c r="DR376" s="830"/>
      <c r="DS376" s="830"/>
      <c r="DT376" s="830"/>
      <c r="DU376" s="830"/>
      <c r="DV376" s="830"/>
      <c r="DW376" s="830"/>
      <c r="DX376" s="830"/>
      <c r="DY376" s="830"/>
      <c r="DZ376" s="830"/>
      <c r="EA376" s="830"/>
      <c r="EB376" s="830"/>
      <c r="EC376" s="830"/>
      <c r="ED376" s="830"/>
      <c r="EE376" s="830"/>
      <c r="EF376" s="830"/>
      <c r="EG376" s="830"/>
      <c r="EH376" s="830"/>
      <c r="EI376" s="830"/>
      <c r="EJ376" s="830"/>
      <c r="EK376" s="830"/>
      <c r="EL376" s="830"/>
      <c r="EM376" s="830"/>
      <c r="EN376" s="830"/>
      <c r="EO376" s="830"/>
      <c r="EP376" s="830"/>
      <c r="EQ376" s="830"/>
      <c r="ER376" s="830"/>
      <c r="ES376" s="830"/>
    </row>
    <row r="377" spans="1:149" s="19" customFormat="1" ht="15.75">
      <c r="A377" s="912"/>
      <c r="B377" s="909"/>
      <c r="C377" s="910"/>
      <c r="D377" s="919" t="s">
        <v>27</v>
      </c>
      <c r="E377" s="962">
        <v>25772.451523545707</v>
      </c>
      <c r="F377" s="962">
        <v>25772.451523545707</v>
      </c>
      <c r="G377" s="975"/>
      <c r="H377" s="830"/>
      <c r="I377" s="830"/>
      <c r="J377" s="846"/>
      <c r="K377" s="830"/>
      <c r="L377" s="841"/>
      <c r="M377" s="899"/>
      <c r="N377" s="991"/>
      <c r="O377" s="992"/>
      <c r="P377" s="993"/>
      <c r="Q377" s="994"/>
      <c r="R377" s="995"/>
      <c r="S377" s="996" t="s">
        <v>62</v>
      </c>
      <c r="T377" s="840"/>
      <c r="U377" s="840"/>
      <c r="V377" s="830"/>
      <c r="W377" s="841"/>
      <c r="X377" s="841"/>
      <c r="Y377" s="841"/>
      <c r="Z377" s="259"/>
      <c r="AA377" s="836"/>
      <c r="AB377" s="836"/>
      <c r="AC377" s="830"/>
      <c r="AD377" s="830"/>
      <c r="AE377" s="847"/>
      <c r="AF377" s="841"/>
      <c r="AG377" s="830"/>
      <c r="AH377" s="830"/>
      <c r="AI377" s="830"/>
      <c r="AJ377" s="830"/>
      <c r="AK377" s="830"/>
      <c r="AL377" s="836"/>
      <c r="AM377" s="830"/>
      <c r="AN377" s="830"/>
      <c r="AO377" s="259"/>
      <c r="AP377" s="259"/>
      <c r="AQ377" s="259"/>
      <c r="AR377" s="259"/>
      <c r="AS377" s="259"/>
      <c r="AT377" s="259"/>
      <c r="AU377" s="259"/>
      <c r="AV377" s="259"/>
      <c r="AW377" s="259"/>
      <c r="AX377" s="259"/>
      <c r="AY377" s="259"/>
      <c r="AZ377" s="259"/>
      <c r="BA377" s="830"/>
      <c r="BB377" s="830"/>
      <c r="BC377" s="830"/>
      <c r="BD377" s="830"/>
      <c r="BE377" s="830"/>
      <c r="BF377" s="830"/>
      <c r="BG377" s="830"/>
      <c r="BH377" s="830"/>
      <c r="BI377" s="830"/>
      <c r="BJ377" s="830"/>
      <c r="BK377" s="830"/>
      <c r="BL377" s="830"/>
      <c r="BM377" s="830"/>
      <c r="BN377" s="830"/>
      <c r="BO377" s="830"/>
      <c r="BP377" s="830"/>
      <c r="BQ377" s="830"/>
      <c r="BR377" s="830"/>
      <c r="BS377" s="830"/>
      <c r="BT377" s="830"/>
      <c r="BU377" s="830"/>
      <c r="BV377" s="830"/>
      <c r="BW377" s="830"/>
      <c r="BX377" s="830"/>
      <c r="BY377" s="830"/>
      <c r="BZ377" s="830"/>
      <c r="CA377" s="830"/>
      <c r="CB377" s="830"/>
      <c r="CC377" s="830"/>
      <c r="CD377" s="830"/>
      <c r="CE377" s="830"/>
      <c r="CF377" s="830"/>
      <c r="CG377" s="830"/>
      <c r="CH377" s="830"/>
      <c r="CI377" s="830"/>
      <c r="CJ377" s="830"/>
      <c r="CK377" s="830"/>
      <c r="CL377" s="830"/>
      <c r="CM377" s="830"/>
      <c r="CN377" s="830"/>
      <c r="CO377" s="830"/>
      <c r="CP377" s="830"/>
      <c r="CQ377" s="830"/>
      <c r="CR377" s="830"/>
      <c r="CS377" s="830"/>
      <c r="CT377" s="830"/>
      <c r="CU377" s="830"/>
      <c r="CV377" s="830"/>
      <c r="CW377" s="830"/>
      <c r="CX377" s="830"/>
      <c r="CY377" s="830"/>
      <c r="CZ377" s="830"/>
      <c r="DA377" s="830"/>
      <c r="DB377" s="830"/>
      <c r="DC377" s="830"/>
      <c r="DD377" s="830"/>
      <c r="DE377" s="830"/>
      <c r="DF377" s="830"/>
      <c r="DG377" s="830"/>
      <c r="DH377" s="830"/>
      <c r="DI377" s="830"/>
      <c r="DJ377" s="830"/>
      <c r="DK377" s="830"/>
      <c r="DL377" s="830"/>
      <c r="DM377" s="830"/>
      <c r="DN377" s="830"/>
      <c r="DO377" s="830"/>
      <c r="DP377" s="830"/>
      <c r="DQ377" s="830"/>
      <c r="DR377" s="830"/>
      <c r="DS377" s="830"/>
      <c r="DT377" s="830"/>
      <c r="DU377" s="830"/>
      <c r="DV377" s="830"/>
      <c r="DW377" s="830"/>
      <c r="DX377" s="830"/>
      <c r="DY377" s="830"/>
      <c r="DZ377" s="830"/>
      <c r="EA377" s="830"/>
      <c r="EB377" s="830"/>
      <c r="EC377" s="830"/>
      <c r="ED377" s="830"/>
      <c r="EE377" s="830"/>
      <c r="EF377" s="830"/>
      <c r="EG377" s="830"/>
      <c r="EH377" s="830"/>
      <c r="EI377" s="830"/>
      <c r="EJ377" s="830"/>
      <c r="EK377" s="830"/>
      <c r="EL377" s="830"/>
      <c r="EM377" s="830"/>
      <c r="EN377" s="830"/>
      <c r="EO377" s="830"/>
      <c r="EP377" s="830"/>
      <c r="EQ377" s="830"/>
      <c r="ER377" s="830"/>
      <c r="ES377" s="830"/>
    </row>
    <row r="378" spans="1:149" s="19" customFormat="1" ht="15.75">
      <c r="A378" s="912"/>
      <c r="B378" s="909"/>
      <c r="C378" s="910"/>
      <c r="D378" s="919" t="s">
        <v>236</v>
      </c>
      <c r="E378" s="962">
        <v>25665.769405356335</v>
      </c>
      <c r="F378" s="962">
        <v>25665.769405356335</v>
      </c>
      <c r="G378" s="975"/>
      <c r="H378" s="830"/>
      <c r="I378" s="830"/>
      <c r="J378" s="846"/>
      <c r="K378" s="830"/>
      <c r="L378" s="841"/>
      <c r="M378" s="899"/>
      <c r="N378" s="991"/>
      <c r="O378" s="992"/>
      <c r="P378" s="993"/>
      <c r="Q378" s="994"/>
      <c r="R378" s="995"/>
      <c r="S378" s="996" t="s">
        <v>62</v>
      </c>
      <c r="T378" s="840"/>
      <c r="U378" s="840"/>
      <c r="V378" s="830"/>
      <c r="W378" s="841"/>
      <c r="X378" s="841"/>
      <c r="Y378" s="841"/>
      <c r="Z378" s="259"/>
      <c r="AA378" s="836"/>
      <c r="AB378" s="836"/>
      <c r="AC378" s="830"/>
      <c r="AD378" s="830"/>
      <c r="AE378" s="847"/>
      <c r="AF378" s="841"/>
      <c r="AG378" s="830"/>
      <c r="AH378" s="830"/>
      <c r="AI378" s="830"/>
      <c r="AJ378" s="830"/>
      <c r="AK378" s="830"/>
      <c r="AL378" s="836"/>
      <c r="AM378" s="830"/>
      <c r="AN378" s="830"/>
      <c r="AO378" s="259"/>
      <c r="AP378" s="259"/>
      <c r="AQ378" s="259"/>
      <c r="AR378" s="259"/>
      <c r="AS378" s="259"/>
      <c r="AT378" s="259"/>
      <c r="AU378" s="259"/>
      <c r="AV378" s="259"/>
      <c r="AW378" s="259"/>
      <c r="AX378" s="259"/>
      <c r="AY378" s="259"/>
      <c r="AZ378" s="259"/>
      <c r="BA378" s="830"/>
      <c r="BB378" s="830"/>
      <c r="BC378" s="830"/>
      <c r="BD378" s="830"/>
      <c r="BE378" s="830"/>
      <c r="BF378" s="830"/>
      <c r="BG378" s="830"/>
      <c r="BH378" s="830"/>
      <c r="BI378" s="830"/>
      <c r="BJ378" s="830"/>
      <c r="BK378" s="830"/>
      <c r="BL378" s="830"/>
      <c r="BM378" s="830"/>
      <c r="BN378" s="830"/>
      <c r="BO378" s="830"/>
      <c r="BP378" s="830"/>
      <c r="BQ378" s="830"/>
      <c r="BR378" s="830"/>
      <c r="BS378" s="830"/>
      <c r="BT378" s="830"/>
      <c r="BU378" s="830"/>
      <c r="BV378" s="830"/>
      <c r="BW378" s="830"/>
      <c r="BX378" s="830"/>
      <c r="BY378" s="830"/>
      <c r="BZ378" s="830"/>
      <c r="CA378" s="830"/>
      <c r="CB378" s="830"/>
      <c r="CC378" s="830"/>
      <c r="CD378" s="830"/>
      <c r="CE378" s="830"/>
      <c r="CF378" s="830"/>
      <c r="CG378" s="830"/>
      <c r="CH378" s="830"/>
      <c r="CI378" s="830"/>
      <c r="CJ378" s="830"/>
      <c r="CK378" s="830"/>
      <c r="CL378" s="830"/>
      <c r="CM378" s="830"/>
      <c r="CN378" s="830"/>
      <c r="CO378" s="830"/>
      <c r="CP378" s="830"/>
      <c r="CQ378" s="830"/>
      <c r="CR378" s="830"/>
      <c r="CS378" s="830"/>
      <c r="CT378" s="830"/>
      <c r="CU378" s="830"/>
      <c r="CV378" s="830"/>
      <c r="CW378" s="830"/>
      <c r="CX378" s="830"/>
      <c r="CY378" s="830"/>
      <c r="CZ378" s="830"/>
      <c r="DA378" s="830"/>
      <c r="DB378" s="830"/>
      <c r="DC378" s="830"/>
      <c r="DD378" s="830"/>
      <c r="DE378" s="830"/>
      <c r="DF378" s="830"/>
      <c r="DG378" s="830"/>
      <c r="DH378" s="830"/>
      <c r="DI378" s="830"/>
      <c r="DJ378" s="830"/>
      <c r="DK378" s="830"/>
      <c r="DL378" s="830"/>
      <c r="DM378" s="830"/>
      <c r="DN378" s="830"/>
      <c r="DO378" s="830"/>
      <c r="DP378" s="830"/>
      <c r="DQ378" s="830"/>
      <c r="DR378" s="830"/>
      <c r="DS378" s="830"/>
      <c r="DT378" s="830"/>
      <c r="DU378" s="830"/>
      <c r="DV378" s="830"/>
      <c r="DW378" s="830"/>
      <c r="DX378" s="830"/>
      <c r="DY378" s="830"/>
      <c r="DZ378" s="830"/>
      <c r="EA378" s="830"/>
      <c r="EB378" s="830"/>
      <c r="EC378" s="830"/>
      <c r="ED378" s="830"/>
      <c r="EE378" s="830"/>
      <c r="EF378" s="830"/>
      <c r="EG378" s="830"/>
      <c r="EH378" s="830"/>
      <c r="EI378" s="830"/>
      <c r="EJ378" s="830"/>
      <c r="EK378" s="830"/>
      <c r="EL378" s="830"/>
      <c r="EM378" s="830"/>
      <c r="EN378" s="830"/>
      <c r="EO378" s="830"/>
      <c r="EP378" s="830"/>
      <c r="EQ378" s="830"/>
      <c r="ER378" s="830"/>
      <c r="ES378" s="830"/>
    </row>
    <row r="379" spans="1:149" s="19" customFormat="1" ht="15.75">
      <c r="A379" s="915"/>
      <c r="B379" s="202"/>
      <c r="C379" s="203"/>
      <c r="D379" s="920" t="s">
        <v>293</v>
      </c>
      <c r="E379" s="963">
        <v>25180</v>
      </c>
      <c r="F379" s="963">
        <v>25180</v>
      </c>
      <c r="G379" s="975"/>
      <c r="H379" s="830"/>
      <c r="I379" s="830"/>
      <c r="J379" s="846"/>
      <c r="K379" s="830"/>
      <c r="L379" s="841"/>
      <c r="M379" s="899"/>
      <c r="N379" s="991"/>
      <c r="O379" s="992"/>
      <c r="P379" s="993"/>
      <c r="Q379" s="994"/>
      <c r="R379" s="995"/>
      <c r="S379" s="996" t="s">
        <v>62</v>
      </c>
      <c r="T379" s="840"/>
      <c r="U379" s="840"/>
      <c r="V379" s="830"/>
      <c r="W379" s="841"/>
      <c r="X379" s="841"/>
      <c r="Y379" s="841"/>
      <c r="Z379" s="259"/>
      <c r="AA379" s="836"/>
      <c r="AB379" s="836"/>
      <c r="AC379" s="830"/>
      <c r="AD379" s="830"/>
      <c r="AE379" s="847"/>
      <c r="AF379" s="841"/>
      <c r="AG379" s="830"/>
      <c r="AH379" s="830"/>
      <c r="AI379" s="830"/>
      <c r="AJ379" s="830"/>
      <c r="AK379" s="830"/>
      <c r="AL379" s="836"/>
      <c r="AM379" s="830"/>
      <c r="AN379" s="830"/>
      <c r="AO379" s="259"/>
      <c r="AP379" s="259"/>
      <c r="AQ379" s="259"/>
      <c r="AR379" s="259"/>
      <c r="AS379" s="259"/>
      <c r="AT379" s="259"/>
      <c r="AU379" s="259"/>
      <c r="AV379" s="259"/>
      <c r="AW379" s="259"/>
      <c r="AX379" s="259"/>
      <c r="AY379" s="259"/>
      <c r="AZ379" s="259"/>
      <c r="BA379" s="830"/>
      <c r="BB379" s="830"/>
      <c r="BC379" s="830"/>
      <c r="BD379" s="830"/>
      <c r="BE379" s="830"/>
      <c r="BF379" s="830"/>
      <c r="BG379" s="830"/>
      <c r="BH379" s="830"/>
      <c r="BI379" s="830"/>
      <c r="BJ379" s="830"/>
      <c r="BK379" s="830"/>
      <c r="BL379" s="830"/>
      <c r="BM379" s="830"/>
      <c r="BN379" s="830"/>
      <c r="BO379" s="830"/>
      <c r="BP379" s="830"/>
      <c r="BQ379" s="830"/>
      <c r="BR379" s="830"/>
      <c r="BS379" s="830"/>
      <c r="BT379" s="830"/>
      <c r="BU379" s="830"/>
      <c r="BV379" s="830"/>
      <c r="BW379" s="830"/>
      <c r="BX379" s="830"/>
      <c r="BY379" s="830"/>
      <c r="BZ379" s="830"/>
      <c r="CA379" s="830"/>
      <c r="CB379" s="830"/>
      <c r="CC379" s="830"/>
      <c r="CD379" s="830"/>
      <c r="CE379" s="830"/>
      <c r="CF379" s="830"/>
      <c r="CG379" s="830"/>
      <c r="CH379" s="830"/>
      <c r="CI379" s="830"/>
      <c r="CJ379" s="830"/>
      <c r="CK379" s="830"/>
      <c r="CL379" s="830"/>
      <c r="CM379" s="830"/>
      <c r="CN379" s="830"/>
      <c r="CO379" s="830"/>
      <c r="CP379" s="830"/>
      <c r="CQ379" s="830"/>
      <c r="CR379" s="830"/>
      <c r="CS379" s="830"/>
      <c r="CT379" s="830"/>
      <c r="CU379" s="830"/>
      <c r="CV379" s="830"/>
      <c r="CW379" s="830"/>
      <c r="CX379" s="830"/>
      <c r="CY379" s="830"/>
      <c r="CZ379" s="830"/>
      <c r="DA379" s="830"/>
      <c r="DB379" s="830"/>
      <c r="DC379" s="830"/>
      <c r="DD379" s="830"/>
      <c r="DE379" s="830"/>
      <c r="DF379" s="830"/>
      <c r="DG379" s="830"/>
      <c r="DH379" s="830"/>
      <c r="DI379" s="830"/>
      <c r="DJ379" s="830"/>
      <c r="DK379" s="830"/>
      <c r="DL379" s="830"/>
      <c r="DM379" s="830"/>
      <c r="DN379" s="830"/>
      <c r="DO379" s="830"/>
      <c r="DP379" s="830"/>
      <c r="DQ379" s="830"/>
      <c r="DR379" s="830"/>
      <c r="DS379" s="830"/>
      <c r="DT379" s="830"/>
      <c r="DU379" s="830"/>
      <c r="DV379" s="830"/>
      <c r="DW379" s="830"/>
      <c r="DX379" s="830"/>
      <c r="DY379" s="830"/>
      <c r="DZ379" s="830"/>
      <c r="EA379" s="830"/>
      <c r="EB379" s="830"/>
      <c r="EC379" s="830"/>
      <c r="ED379" s="830"/>
      <c r="EE379" s="830"/>
      <c r="EF379" s="830"/>
      <c r="EG379" s="830"/>
      <c r="EH379" s="830"/>
      <c r="EI379" s="830"/>
      <c r="EJ379" s="830"/>
      <c r="EK379" s="830"/>
      <c r="EL379" s="830"/>
      <c r="EM379" s="830"/>
      <c r="EN379" s="830"/>
      <c r="EO379" s="830"/>
      <c r="EP379" s="830"/>
      <c r="EQ379" s="830"/>
      <c r="ER379" s="830"/>
      <c r="ES379" s="830"/>
    </row>
    <row r="380" spans="1:149" s="19" customFormat="1" ht="15.75">
      <c r="A380" s="912"/>
      <c r="B380" s="909"/>
      <c r="C380" s="916" t="s">
        <v>904</v>
      </c>
      <c r="D380" s="921" t="s">
        <v>316</v>
      </c>
      <c r="E380" s="962">
        <v>6124.6293853864418</v>
      </c>
      <c r="F380" s="962">
        <v>6124.6293853864418</v>
      </c>
      <c r="G380" s="975"/>
      <c r="H380" s="830"/>
      <c r="I380" s="830"/>
      <c r="J380" s="846"/>
      <c r="K380" s="830"/>
      <c r="L380" s="841"/>
      <c r="M380" s="899"/>
      <c r="N380" s="991"/>
      <c r="O380" s="998"/>
      <c r="P380" s="993"/>
      <c r="Q380" s="994"/>
      <c r="R380" s="995"/>
      <c r="S380" s="996" t="s">
        <v>62</v>
      </c>
      <c r="T380" s="840"/>
      <c r="U380" s="840"/>
      <c r="V380" s="830"/>
      <c r="W380" s="841"/>
      <c r="X380" s="841"/>
      <c r="Y380" s="841"/>
      <c r="Z380" s="259"/>
      <c r="AA380" s="836"/>
      <c r="AB380" s="836"/>
      <c r="AC380" s="836"/>
      <c r="AD380" s="836"/>
      <c r="AE380" s="843"/>
      <c r="AF380" s="844"/>
      <c r="AG380" s="845"/>
      <c r="AH380" s="845"/>
      <c r="AI380" s="259"/>
      <c r="AJ380" s="259"/>
      <c r="AK380" s="830"/>
      <c r="AL380" s="836"/>
      <c r="AM380" s="838"/>
      <c r="AN380" s="830"/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830"/>
      <c r="BB380" s="830"/>
      <c r="BC380" s="830"/>
      <c r="BD380" s="830"/>
      <c r="BE380" s="830"/>
      <c r="BF380" s="830"/>
      <c r="BG380" s="830"/>
      <c r="BH380" s="830"/>
      <c r="BI380" s="830"/>
      <c r="BJ380" s="830"/>
      <c r="BK380" s="830"/>
      <c r="BL380" s="830"/>
      <c r="BM380" s="830"/>
      <c r="BN380" s="830"/>
      <c r="BO380" s="830"/>
      <c r="BP380" s="830"/>
      <c r="BQ380" s="830"/>
      <c r="BR380" s="830"/>
      <c r="BS380" s="830"/>
      <c r="BT380" s="830"/>
      <c r="BU380" s="830"/>
      <c r="BV380" s="830"/>
      <c r="BW380" s="830"/>
      <c r="BX380" s="830"/>
      <c r="BY380" s="830"/>
      <c r="BZ380" s="830"/>
      <c r="CA380" s="830"/>
      <c r="CB380" s="830"/>
      <c r="CC380" s="830"/>
      <c r="CD380" s="830"/>
      <c r="CE380" s="830"/>
      <c r="CF380" s="830"/>
      <c r="CG380" s="830"/>
      <c r="CH380" s="830"/>
      <c r="CI380" s="830"/>
      <c r="CJ380" s="830"/>
      <c r="CK380" s="830"/>
      <c r="CL380" s="830"/>
      <c r="CM380" s="830"/>
      <c r="CN380" s="830"/>
      <c r="CO380" s="830"/>
      <c r="CP380" s="830"/>
      <c r="CQ380" s="830"/>
      <c r="CR380" s="830"/>
      <c r="CS380" s="830"/>
      <c r="CT380" s="830"/>
      <c r="CU380" s="830"/>
      <c r="CV380" s="830"/>
      <c r="CW380" s="830"/>
      <c r="CX380" s="830"/>
      <c r="CY380" s="830"/>
      <c r="CZ380" s="830"/>
      <c r="DA380" s="830"/>
      <c r="DB380" s="830"/>
      <c r="DC380" s="830"/>
      <c r="DD380" s="830"/>
      <c r="DE380" s="830"/>
      <c r="DF380" s="830"/>
      <c r="DG380" s="830"/>
      <c r="DH380" s="830"/>
      <c r="DI380" s="830"/>
      <c r="DJ380" s="830"/>
      <c r="DK380" s="830"/>
      <c r="DL380" s="830"/>
      <c r="DM380" s="830"/>
      <c r="DN380" s="830"/>
      <c r="DO380" s="830"/>
      <c r="DP380" s="830"/>
      <c r="DQ380" s="830"/>
      <c r="DR380" s="830"/>
      <c r="DS380" s="830"/>
      <c r="DT380" s="830"/>
      <c r="DU380" s="830"/>
      <c r="DV380" s="830"/>
      <c r="DW380" s="830"/>
      <c r="DX380" s="830"/>
      <c r="DY380" s="830"/>
      <c r="DZ380" s="830"/>
      <c r="EA380" s="830"/>
      <c r="EB380" s="830"/>
      <c r="EC380" s="830"/>
      <c r="ED380" s="830"/>
      <c r="EE380" s="830"/>
      <c r="EF380" s="830"/>
      <c r="EG380" s="830"/>
      <c r="EH380" s="830"/>
      <c r="EI380" s="830"/>
      <c r="EJ380" s="830"/>
      <c r="EK380" s="830"/>
      <c r="EL380" s="830"/>
      <c r="EM380" s="830"/>
      <c r="EN380" s="830"/>
      <c r="EO380" s="830"/>
      <c r="EP380" s="830"/>
      <c r="EQ380" s="830"/>
      <c r="ER380" s="830"/>
      <c r="ES380" s="830"/>
    </row>
    <row r="381" spans="1:149" s="19" customFormat="1" ht="15.75">
      <c r="A381" s="912"/>
      <c r="B381" s="909"/>
      <c r="C381" s="910"/>
      <c r="D381" s="919" t="s">
        <v>22</v>
      </c>
      <c r="E381" s="962">
        <v>6663.5456638526484</v>
      </c>
      <c r="F381" s="962">
        <v>6663.5456638526484</v>
      </c>
      <c r="G381" s="975"/>
      <c r="H381" s="830"/>
      <c r="I381" s="830"/>
      <c r="J381" s="846"/>
      <c r="K381" s="830"/>
      <c r="L381" s="841"/>
      <c r="M381" s="899"/>
      <c r="N381" s="991"/>
      <c r="O381" s="999"/>
      <c r="P381" s="830"/>
      <c r="Q381" s="994"/>
      <c r="R381" s="995"/>
      <c r="S381" s="996"/>
      <c r="T381" s="840"/>
      <c r="U381" s="840"/>
      <c r="V381" s="830"/>
      <c r="W381" s="841"/>
      <c r="X381" s="841"/>
      <c r="Y381" s="841"/>
      <c r="Z381" s="259"/>
      <c r="AA381" s="836"/>
      <c r="AB381" s="836"/>
      <c r="AC381" s="836"/>
      <c r="AD381" s="836"/>
      <c r="AE381" s="843"/>
      <c r="AF381" s="844"/>
      <c r="AG381" s="845"/>
      <c r="AH381" s="845"/>
      <c r="AI381" s="836"/>
      <c r="AJ381" s="830"/>
      <c r="AK381" s="830"/>
      <c r="AL381" s="836"/>
      <c r="AM381" s="838"/>
      <c r="AN381" s="830"/>
      <c r="AO381" s="259"/>
      <c r="AP381" s="259"/>
      <c r="AQ381" s="259"/>
      <c r="AR381" s="259"/>
      <c r="AS381" s="259"/>
      <c r="AT381" s="259"/>
      <c r="AU381" s="259"/>
      <c r="AV381" s="259"/>
      <c r="AW381" s="259"/>
      <c r="AX381" s="259"/>
      <c r="AY381" s="259"/>
      <c r="AZ381" s="259"/>
      <c r="BA381" s="830"/>
      <c r="BB381" s="830"/>
      <c r="BC381" s="830"/>
      <c r="BD381" s="830"/>
      <c r="BE381" s="830"/>
      <c r="BF381" s="830"/>
      <c r="BG381" s="830"/>
      <c r="BH381" s="830"/>
      <c r="BI381" s="830"/>
      <c r="BJ381" s="830"/>
      <c r="BK381" s="830"/>
      <c r="BL381" s="830"/>
      <c r="BM381" s="830"/>
      <c r="BN381" s="830"/>
      <c r="BO381" s="830"/>
      <c r="BP381" s="830"/>
      <c r="BQ381" s="830"/>
      <c r="BR381" s="830"/>
      <c r="BS381" s="830"/>
      <c r="BT381" s="830"/>
      <c r="BU381" s="830"/>
      <c r="BV381" s="830"/>
      <c r="BW381" s="830"/>
      <c r="BX381" s="830"/>
      <c r="BY381" s="830"/>
      <c r="BZ381" s="830"/>
      <c r="CA381" s="830"/>
      <c r="CB381" s="830"/>
      <c r="CC381" s="830"/>
      <c r="CD381" s="830"/>
      <c r="CE381" s="830"/>
      <c r="CF381" s="830"/>
      <c r="CG381" s="830"/>
      <c r="CH381" s="830"/>
      <c r="CI381" s="830"/>
      <c r="CJ381" s="830"/>
      <c r="CK381" s="830"/>
      <c r="CL381" s="830"/>
      <c r="CM381" s="830"/>
      <c r="CN381" s="830"/>
      <c r="CO381" s="830"/>
      <c r="CP381" s="830"/>
      <c r="CQ381" s="830"/>
      <c r="CR381" s="830"/>
      <c r="CS381" s="830"/>
      <c r="CT381" s="830"/>
      <c r="CU381" s="830"/>
      <c r="CV381" s="830"/>
      <c r="CW381" s="830"/>
      <c r="CX381" s="830"/>
      <c r="CY381" s="830"/>
      <c r="CZ381" s="830"/>
      <c r="DA381" s="830"/>
      <c r="DB381" s="830"/>
      <c r="DC381" s="830"/>
      <c r="DD381" s="830"/>
      <c r="DE381" s="830"/>
      <c r="DF381" s="830"/>
      <c r="DG381" s="830"/>
      <c r="DH381" s="830"/>
      <c r="DI381" s="830"/>
      <c r="DJ381" s="830"/>
      <c r="DK381" s="830"/>
      <c r="DL381" s="830"/>
      <c r="DM381" s="830"/>
      <c r="DN381" s="830"/>
      <c r="DO381" s="830"/>
      <c r="DP381" s="830"/>
      <c r="DQ381" s="830"/>
      <c r="DR381" s="830"/>
      <c r="DS381" s="830"/>
      <c r="DT381" s="830"/>
      <c r="DU381" s="830"/>
      <c r="DV381" s="830"/>
      <c r="DW381" s="830"/>
      <c r="DX381" s="830"/>
      <c r="DY381" s="830"/>
      <c r="DZ381" s="830"/>
      <c r="EA381" s="830"/>
      <c r="EB381" s="830"/>
      <c r="EC381" s="830"/>
      <c r="ED381" s="830"/>
      <c r="EE381" s="830"/>
      <c r="EF381" s="830"/>
      <c r="EG381" s="830"/>
      <c r="EH381" s="830"/>
      <c r="EI381" s="830"/>
      <c r="EJ381" s="830"/>
      <c r="EK381" s="830"/>
      <c r="EL381" s="830"/>
      <c r="EM381" s="830"/>
      <c r="EN381" s="830"/>
      <c r="EO381" s="830"/>
      <c r="EP381" s="830"/>
      <c r="EQ381" s="830"/>
      <c r="ER381" s="830"/>
      <c r="ES381" s="830"/>
    </row>
    <row r="382" spans="1:149" s="19" customFormat="1" ht="15.75">
      <c r="A382" s="912"/>
      <c r="B382" s="909"/>
      <c r="C382" s="910"/>
      <c r="D382" s="919" t="s">
        <v>23</v>
      </c>
      <c r="E382" s="962">
        <v>7838.7546886721684</v>
      </c>
      <c r="F382" s="962">
        <v>7838.7546886721684</v>
      </c>
      <c r="G382" s="975"/>
      <c r="H382" s="830"/>
      <c r="I382" s="830"/>
      <c r="J382" s="846"/>
      <c r="K382" s="830"/>
      <c r="L382" s="841"/>
      <c r="M382" s="899"/>
      <c r="N382" s="1000"/>
      <c r="O382" s="259"/>
      <c r="P382" s="259"/>
      <c r="Q382" s="994"/>
      <c r="R382" s="995"/>
      <c r="S382" s="996" t="s">
        <v>62</v>
      </c>
      <c r="T382" s="846"/>
      <c r="U382" s="846"/>
      <c r="V382" s="830"/>
      <c r="W382" s="841"/>
      <c r="X382" s="841"/>
      <c r="Y382" s="841"/>
      <c r="Z382" s="259"/>
      <c r="AA382" s="830"/>
      <c r="AB382" s="830"/>
      <c r="AC382" s="830"/>
      <c r="AD382" s="830"/>
      <c r="AE382" s="847"/>
      <c r="AF382" s="841"/>
      <c r="AG382" s="830"/>
      <c r="AH382" s="830"/>
      <c r="AI382" s="830"/>
      <c r="AJ382" s="830"/>
      <c r="AK382" s="830"/>
      <c r="AL382" s="830"/>
      <c r="AM382" s="830"/>
      <c r="AN382" s="830"/>
      <c r="AO382" s="259"/>
      <c r="AP382" s="259"/>
      <c r="AQ382" s="259"/>
      <c r="AR382" s="259"/>
      <c r="AS382" s="259"/>
      <c r="AT382" s="259"/>
      <c r="AU382" s="259"/>
      <c r="AV382" s="259"/>
      <c r="AW382" s="259"/>
      <c r="AX382" s="259"/>
      <c r="AY382" s="259"/>
      <c r="AZ382" s="259"/>
      <c r="BA382" s="830"/>
      <c r="BB382" s="830"/>
      <c r="BC382" s="830"/>
      <c r="BD382" s="830"/>
      <c r="BE382" s="830"/>
      <c r="BF382" s="830"/>
      <c r="BG382" s="830"/>
      <c r="BH382" s="830"/>
      <c r="BI382" s="830"/>
      <c r="BJ382" s="830"/>
      <c r="BK382" s="830"/>
      <c r="BL382" s="830"/>
      <c r="BM382" s="830"/>
      <c r="BN382" s="830"/>
      <c r="BO382" s="830"/>
      <c r="BP382" s="830"/>
      <c r="BQ382" s="830"/>
      <c r="BR382" s="830"/>
      <c r="BS382" s="830"/>
      <c r="BT382" s="830"/>
      <c r="BU382" s="830"/>
      <c r="BV382" s="830"/>
      <c r="BW382" s="830"/>
      <c r="BX382" s="830"/>
      <c r="BY382" s="830"/>
      <c r="BZ382" s="830"/>
      <c r="CA382" s="830"/>
      <c r="CB382" s="830"/>
      <c r="CC382" s="830"/>
      <c r="CD382" s="830"/>
      <c r="CE382" s="830"/>
      <c r="CF382" s="830"/>
      <c r="CG382" s="830"/>
      <c r="CH382" s="830"/>
      <c r="CI382" s="830"/>
      <c r="CJ382" s="830"/>
      <c r="CK382" s="830"/>
      <c r="CL382" s="830"/>
      <c r="CM382" s="830"/>
      <c r="CN382" s="830"/>
      <c r="CO382" s="830"/>
      <c r="CP382" s="830"/>
      <c r="CQ382" s="830"/>
      <c r="CR382" s="830"/>
      <c r="CS382" s="830"/>
      <c r="CT382" s="830"/>
      <c r="CU382" s="830"/>
      <c r="CV382" s="830"/>
      <c r="CW382" s="830"/>
      <c r="CX382" s="830"/>
      <c r="CY382" s="830"/>
      <c r="CZ382" s="830"/>
      <c r="DA382" s="830"/>
      <c r="DB382" s="830"/>
      <c r="DC382" s="830"/>
      <c r="DD382" s="830"/>
      <c r="DE382" s="830"/>
      <c r="DF382" s="830"/>
      <c r="DG382" s="830"/>
      <c r="DH382" s="830"/>
      <c r="DI382" s="830"/>
      <c r="DJ382" s="830"/>
      <c r="DK382" s="830"/>
      <c r="DL382" s="830"/>
      <c r="DM382" s="830"/>
      <c r="DN382" s="830"/>
      <c r="DO382" s="830"/>
      <c r="DP382" s="830"/>
      <c r="DQ382" s="830"/>
      <c r="DR382" s="830"/>
      <c r="DS382" s="830"/>
      <c r="DT382" s="830"/>
      <c r="DU382" s="830"/>
      <c r="DV382" s="830"/>
      <c r="DW382" s="830"/>
      <c r="DX382" s="830"/>
      <c r="DY382" s="830"/>
      <c r="DZ382" s="830"/>
      <c r="EA382" s="830"/>
      <c r="EB382" s="830"/>
      <c r="EC382" s="830"/>
      <c r="ED382" s="830"/>
      <c r="EE382" s="830"/>
      <c r="EF382" s="830"/>
      <c r="EG382" s="830"/>
      <c r="EH382" s="830"/>
      <c r="EI382" s="830"/>
      <c r="EJ382" s="830"/>
      <c r="EK382" s="830"/>
      <c r="EL382" s="830"/>
      <c r="EM382" s="830"/>
      <c r="EN382" s="830"/>
      <c r="EO382" s="830"/>
      <c r="EP382" s="830"/>
      <c r="EQ382" s="830"/>
      <c r="ER382" s="830"/>
      <c r="ES382" s="830"/>
    </row>
    <row r="383" spans="1:149" s="21" customFormat="1" ht="15.75">
      <c r="A383" s="912"/>
      <c r="B383" s="909"/>
      <c r="C383" s="910"/>
      <c r="D383" s="919" t="s">
        <v>24</v>
      </c>
      <c r="E383" s="962">
        <v>8015.7212713936424</v>
      </c>
      <c r="F383" s="962">
        <v>8015.7212713936424</v>
      </c>
      <c r="G383" s="1001"/>
      <c r="H383" s="1002"/>
      <c r="I383" s="1002"/>
      <c r="J383" s="1003"/>
      <c r="K383" s="1002"/>
      <c r="L383" s="841"/>
      <c r="M383" s="1004"/>
      <c r="N383" s="1004"/>
      <c r="O383" s="1002"/>
      <c r="P383" s="1002"/>
      <c r="Q383" s="1005"/>
      <c r="R383" s="1006"/>
      <c r="S383" s="1007" t="s">
        <v>62</v>
      </c>
      <c r="T383" s="840"/>
      <c r="U383" s="840"/>
      <c r="V383" s="1002"/>
      <c r="W383" s="841"/>
      <c r="X383" s="1008"/>
      <c r="Y383" s="1009"/>
      <c r="Z383" s="1002"/>
      <c r="AA383" s="830"/>
      <c r="AB383" s="830"/>
      <c r="AC383" s="259"/>
      <c r="AD383" s="830"/>
      <c r="AE383" s="847"/>
      <c r="AF383" s="1009"/>
      <c r="AG383" s="830"/>
      <c r="AH383" s="830"/>
      <c r="AI383" s="997"/>
      <c r="AJ383" s="830"/>
      <c r="AK383" s="1002"/>
      <c r="AL383" s="1002"/>
      <c r="AM383" s="1002"/>
      <c r="AN383" s="1002"/>
      <c r="AO383" s="1002"/>
      <c r="AP383" s="1002"/>
      <c r="AQ383" s="1002"/>
      <c r="AR383" s="1002"/>
      <c r="AS383" s="1002"/>
      <c r="AT383" s="1002"/>
      <c r="AU383" s="1002"/>
      <c r="AV383" s="1002"/>
      <c r="AW383" s="1002"/>
      <c r="AX383" s="1002"/>
      <c r="AY383" s="1002"/>
      <c r="AZ383" s="1002"/>
      <c r="BA383" s="1002"/>
      <c r="BB383" s="1002"/>
      <c r="BC383" s="1002"/>
      <c r="BD383" s="1002"/>
      <c r="BE383" s="1002"/>
      <c r="BF383" s="1002"/>
      <c r="BG383" s="1002"/>
      <c r="BH383" s="1002"/>
      <c r="BI383" s="1002"/>
      <c r="BJ383" s="1002"/>
      <c r="BK383" s="1002"/>
      <c r="BL383" s="1002"/>
      <c r="BM383" s="1002"/>
      <c r="BN383" s="1002"/>
      <c r="BO383" s="1002"/>
      <c r="BP383" s="1002"/>
      <c r="BQ383" s="1002"/>
      <c r="BR383" s="1002"/>
      <c r="BS383" s="1002"/>
      <c r="BT383" s="1002"/>
      <c r="BU383" s="1002"/>
      <c r="BV383" s="1002"/>
      <c r="BW383" s="1002"/>
      <c r="BX383" s="1002"/>
      <c r="BY383" s="1002"/>
      <c r="BZ383" s="1002"/>
      <c r="CA383" s="1002"/>
      <c r="CB383" s="1002"/>
      <c r="CC383" s="1002"/>
      <c r="CD383" s="1002"/>
      <c r="CE383" s="1002"/>
      <c r="CF383" s="1002"/>
      <c r="CG383" s="1002"/>
      <c r="CH383" s="1002"/>
      <c r="CI383" s="1002"/>
      <c r="CJ383" s="1002"/>
      <c r="CK383" s="1002"/>
      <c r="CL383" s="1002"/>
      <c r="CM383" s="1002"/>
      <c r="CN383" s="1002"/>
      <c r="CO383" s="1002"/>
      <c r="CP383" s="1002"/>
      <c r="CQ383" s="1002"/>
      <c r="CR383" s="1002"/>
      <c r="CS383" s="1002"/>
      <c r="CT383" s="1002"/>
      <c r="CU383" s="1002"/>
      <c r="CV383" s="1002"/>
      <c r="CW383" s="1002"/>
      <c r="CX383" s="1002"/>
      <c r="CY383" s="1002"/>
      <c r="CZ383" s="1002"/>
      <c r="DA383" s="1002"/>
      <c r="DB383" s="1002"/>
      <c r="DC383" s="1002"/>
      <c r="DD383" s="1002"/>
      <c r="DE383" s="1002"/>
      <c r="DF383" s="1002"/>
      <c r="DG383" s="1002"/>
      <c r="DH383" s="1002"/>
      <c r="DI383" s="1002"/>
      <c r="DJ383" s="1002"/>
      <c r="DK383" s="1002"/>
      <c r="DL383" s="1002"/>
      <c r="DM383" s="1002"/>
      <c r="DN383" s="1002"/>
      <c r="DO383" s="1002"/>
      <c r="DP383" s="1002"/>
      <c r="DQ383" s="1002"/>
      <c r="DR383" s="1002"/>
      <c r="DS383" s="1002"/>
      <c r="DT383" s="1002"/>
      <c r="DU383" s="1002"/>
      <c r="DV383" s="1002"/>
      <c r="DW383" s="1002"/>
      <c r="DX383" s="1002"/>
      <c r="DY383" s="1002"/>
      <c r="DZ383" s="1002"/>
      <c r="EA383" s="1002"/>
      <c r="EB383" s="1002"/>
      <c r="EC383" s="1002"/>
      <c r="ED383" s="1002"/>
      <c r="EE383" s="1002"/>
      <c r="EF383" s="1002"/>
      <c r="EG383" s="1002"/>
      <c r="EH383" s="1002"/>
      <c r="EI383" s="1002"/>
      <c r="EJ383" s="1002"/>
      <c r="EK383" s="1002"/>
      <c r="EL383" s="1002"/>
      <c r="EM383" s="1002"/>
      <c r="EN383" s="1002"/>
      <c r="EO383" s="1002"/>
      <c r="EP383" s="1002"/>
      <c r="EQ383" s="1002"/>
      <c r="ER383" s="1002"/>
      <c r="ES383" s="1002"/>
    </row>
    <row r="384" spans="1:149" s="19" customFormat="1" ht="15.75">
      <c r="A384" s="912"/>
      <c r="B384" s="909"/>
      <c r="C384" s="910"/>
      <c r="D384" s="919" t="s">
        <v>25</v>
      </c>
      <c r="E384" s="962">
        <v>8167.3982385146392</v>
      </c>
      <c r="F384" s="962">
        <v>8167.3982385146392</v>
      </c>
      <c r="G384" s="975"/>
      <c r="H384" s="830"/>
      <c r="I384" s="830"/>
      <c r="J384" s="846"/>
      <c r="K384" s="830"/>
      <c r="L384" s="841"/>
      <c r="M384" s="899"/>
      <c r="N384" s="899"/>
      <c r="O384" s="830"/>
      <c r="P384" s="993"/>
      <c r="Q384" s="994"/>
      <c r="R384" s="995"/>
      <c r="S384" s="996" t="s">
        <v>62</v>
      </c>
      <c r="T384" s="840"/>
      <c r="U384" s="840"/>
      <c r="V384" s="830"/>
      <c r="W384" s="841"/>
      <c r="X384" s="841"/>
      <c r="Y384" s="841"/>
      <c r="Z384" s="259"/>
      <c r="AA384" s="836"/>
      <c r="AB384" s="836"/>
      <c r="AC384" s="830"/>
      <c r="AD384" s="830"/>
      <c r="AE384" s="847"/>
      <c r="AF384" s="841"/>
      <c r="AG384" s="830"/>
      <c r="AH384" s="830"/>
      <c r="AI384" s="830"/>
      <c r="AJ384" s="830"/>
      <c r="AK384" s="830"/>
      <c r="AL384" s="836"/>
      <c r="AM384" s="830"/>
      <c r="AN384" s="830"/>
      <c r="AO384" s="259"/>
      <c r="AP384" s="259"/>
      <c r="AQ384" s="259"/>
      <c r="AR384" s="259"/>
      <c r="AS384" s="259"/>
      <c r="AT384" s="259"/>
      <c r="AU384" s="259"/>
      <c r="AV384" s="259"/>
      <c r="AW384" s="259"/>
      <c r="AX384" s="259"/>
      <c r="AY384" s="259"/>
      <c r="AZ384" s="259"/>
      <c r="BA384" s="830"/>
      <c r="BB384" s="830"/>
      <c r="BC384" s="830"/>
      <c r="BD384" s="830"/>
      <c r="BE384" s="830"/>
      <c r="BF384" s="830"/>
      <c r="BG384" s="830"/>
      <c r="BH384" s="830"/>
      <c r="BI384" s="830"/>
      <c r="BJ384" s="830"/>
      <c r="BK384" s="830"/>
      <c r="BL384" s="830"/>
      <c r="BM384" s="830"/>
      <c r="BN384" s="830"/>
      <c r="BO384" s="830"/>
      <c r="BP384" s="830"/>
      <c r="BQ384" s="830"/>
      <c r="BR384" s="830"/>
      <c r="BS384" s="830"/>
      <c r="BT384" s="830"/>
      <c r="BU384" s="830"/>
      <c r="BV384" s="830"/>
      <c r="BW384" s="830"/>
      <c r="BX384" s="830"/>
      <c r="BY384" s="830"/>
      <c r="BZ384" s="830"/>
      <c r="CA384" s="830"/>
      <c r="CB384" s="830"/>
      <c r="CC384" s="830"/>
      <c r="CD384" s="830"/>
      <c r="CE384" s="830"/>
      <c r="CF384" s="830"/>
      <c r="CG384" s="830"/>
      <c r="CH384" s="830"/>
      <c r="CI384" s="830"/>
      <c r="CJ384" s="830"/>
      <c r="CK384" s="830"/>
      <c r="CL384" s="830"/>
      <c r="CM384" s="830"/>
      <c r="CN384" s="830"/>
      <c r="CO384" s="830"/>
      <c r="CP384" s="830"/>
      <c r="CQ384" s="830"/>
      <c r="CR384" s="830"/>
      <c r="CS384" s="830"/>
      <c r="CT384" s="830"/>
      <c r="CU384" s="830"/>
      <c r="CV384" s="830"/>
      <c r="CW384" s="830"/>
      <c r="CX384" s="830"/>
      <c r="CY384" s="830"/>
      <c r="CZ384" s="830"/>
      <c r="DA384" s="830"/>
      <c r="DB384" s="830"/>
      <c r="DC384" s="830"/>
      <c r="DD384" s="830"/>
      <c r="DE384" s="830"/>
      <c r="DF384" s="830"/>
      <c r="DG384" s="830"/>
      <c r="DH384" s="830"/>
      <c r="DI384" s="830"/>
      <c r="DJ384" s="830"/>
      <c r="DK384" s="830"/>
      <c r="DL384" s="830"/>
      <c r="DM384" s="830"/>
      <c r="DN384" s="830"/>
      <c r="DO384" s="830"/>
      <c r="DP384" s="830"/>
      <c r="DQ384" s="830"/>
      <c r="DR384" s="830"/>
      <c r="DS384" s="830"/>
      <c r="DT384" s="830"/>
      <c r="DU384" s="830"/>
      <c r="DV384" s="830"/>
      <c r="DW384" s="830"/>
      <c r="DX384" s="830"/>
      <c r="DY384" s="830"/>
      <c r="DZ384" s="830"/>
      <c r="EA384" s="830"/>
      <c r="EB384" s="830"/>
      <c r="EC384" s="830"/>
      <c r="ED384" s="830"/>
      <c r="EE384" s="830"/>
      <c r="EF384" s="830"/>
      <c r="EG384" s="830"/>
      <c r="EH384" s="830"/>
      <c r="EI384" s="830"/>
      <c r="EJ384" s="830"/>
      <c r="EK384" s="830"/>
      <c r="EL384" s="830"/>
      <c r="EM384" s="830"/>
      <c r="EN384" s="830"/>
      <c r="EO384" s="830"/>
      <c r="EP384" s="830"/>
      <c r="EQ384" s="830"/>
      <c r="ER384" s="830"/>
      <c r="ES384" s="830"/>
    </row>
    <row r="385" spans="1:149" s="19" customFormat="1" ht="15.75">
      <c r="A385" s="912"/>
      <c r="B385" s="909"/>
      <c r="C385" s="910"/>
      <c r="D385" s="919" t="s">
        <v>26</v>
      </c>
      <c r="E385" s="962">
        <v>8345.0830798034167</v>
      </c>
      <c r="F385" s="962">
        <v>8345.0830798034167</v>
      </c>
      <c r="G385" s="975"/>
      <c r="H385" s="830"/>
      <c r="I385" s="830"/>
      <c r="J385" s="846"/>
      <c r="K385" s="830"/>
      <c r="L385" s="841"/>
      <c r="M385" s="899"/>
      <c r="N385" s="899"/>
      <c r="O385" s="830"/>
      <c r="P385" s="993"/>
      <c r="Q385" s="994"/>
      <c r="R385" s="995"/>
      <c r="S385" s="996" t="s">
        <v>62</v>
      </c>
      <c r="T385" s="840"/>
      <c r="U385" s="840"/>
      <c r="V385" s="830"/>
      <c r="W385" s="841"/>
      <c r="X385" s="841"/>
      <c r="Y385" s="841"/>
      <c r="Z385" s="259"/>
      <c r="AA385" s="836"/>
      <c r="AB385" s="836"/>
      <c r="AC385" s="830"/>
      <c r="AD385" s="830"/>
      <c r="AE385" s="847"/>
      <c r="AF385" s="841"/>
      <c r="AG385" s="830"/>
      <c r="AH385" s="830"/>
      <c r="AI385" s="836"/>
      <c r="AJ385" s="830"/>
      <c r="AK385" s="830"/>
      <c r="AL385" s="836"/>
      <c r="AM385" s="830"/>
      <c r="AN385" s="830"/>
      <c r="AO385" s="259"/>
      <c r="AP385" s="259"/>
      <c r="AQ385" s="259"/>
      <c r="AR385" s="259"/>
      <c r="AS385" s="259"/>
      <c r="AT385" s="259"/>
      <c r="AU385" s="259"/>
      <c r="AV385" s="259"/>
      <c r="AW385" s="259"/>
      <c r="AX385" s="259"/>
      <c r="AY385" s="259"/>
      <c r="AZ385" s="259"/>
      <c r="BA385" s="830"/>
      <c r="BB385" s="830"/>
      <c r="BC385" s="830"/>
      <c r="BD385" s="830"/>
      <c r="BE385" s="830"/>
      <c r="BF385" s="830"/>
      <c r="BG385" s="830"/>
      <c r="BH385" s="830"/>
      <c r="BI385" s="830"/>
      <c r="BJ385" s="830"/>
      <c r="BK385" s="830"/>
      <c r="BL385" s="830"/>
      <c r="BM385" s="830"/>
      <c r="BN385" s="830"/>
      <c r="BO385" s="830"/>
      <c r="BP385" s="830"/>
      <c r="BQ385" s="830"/>
      <c r="BR385" s="830"/>
      <c r="BS385" s="830"/>
      <c r="BT385" s="830"/>
      <c r="BU385" s="830"/>
      <c r="BV385" s="830"/>
      <c r="BW385" s="830"/>
      <c r="BX385" s="830"/>
      <c r="BY385" s="830"/>
      <c r="BZ385" s="830"/>
      <c r="CA385" s="830"/>
      <c r="CB385" s="830"/>
      <c r="CC385" s="830"/>
      <c r="CD385" s="830"/>
      <c r="CE385" s="830"/>
      <c r="CF385" s="830"/>
      <c r="CG385" s="830"/>
      <c r="CH385" s="830"/>
      <c r="CI385" s="830"/>
      <c r="CJ385" s="830"/>
      <c r="CK385" s="830"/>
      <c r="CL385" s="830"/>
      <c r="CM385" s="830"/>
      <c r="CN385" s="830"/>
      <c r="CO385" s="830"/>
      <c r="CP385" s="830"/>
      <c r="CQ385" s="830"/>
      <c r="CR385" s="830"/>
      <c r="CS385" s="830"/>
      <c r="CT385" s="830"/>
      <c r="CU385" s="830"/>
      <c r="CV385" s="830"/>
      <c r="CW385" s="830"/>
      <c r="CX385" s="830"/>
      <c r="CY385" s="830"/>
      <c r="CZ385" s="830"/>
      <c r="DA385" s="830"/>
      <c r="DB385" s="830"/>
      <c r="DC385" s="830"/>
      <c r="DD385" s="830"/>
      <c r="DE385" s="830"/>
      <c r="DF385" s="830"/>
      <c r="DG385" s="830"/>
      <c r="DH385" s="830"/>
      <c r="DI385" s="830"/>
      <c r="DJ385" s="830"/>
      <c r="DK385" s="830"/>
      <c r="DL385" s="830"/>
      <c r="DM385" s="830"/>
      <c r="DN385" s="830"/>
      <c r="DO385" s="830"/>
      <c r="DP385" s="830"/>
      <c r="DQ385" s="830"/>
      <c r="DR385" s="830"/>
      <c r="DS385" s="830"/>
      <c r="DT385" s="830"/>
      <c r="DU385" s="830"/>
      <c r="DV385" s="830"/>
      <c r="DW385" s="830"/>
      <c r="DX385" s="830"/>
      <c r="DY385" s="830"/>
      <c r="DZ385" s="830"/>
      <c r="EA385" s="830"/>
      <c r="EB385" s="830"/>
      <c r="EC385" s="830"/>
      <c r="ED385" s="830"/>
      <c r="EE385" s="830"/>
      <c r="EF385" s="830"/>
      <c r="EG385" s="830"/>
      <c r="EH385" s="830"/>
      <c r="EI385" s="830"/>
      <c r="EJ385" s="830"/>
      <c r="EK385" s="830"/>
      <c r="EL385" s="830"/>
      <c r="EM385" s="830"/>
      <c r="EN385" s="830"/>
      <c r="EO385" s="830"/>
      <c r="EP385" s="830"/>
      <c r="EQ385" s="830"/>
      <c r="ER385" s="830"/>
      <c r="ES385" s="830"/>
    </row>
    <row r="386" spans="1:149" s="19" customFormat="1" ht="15.75">
      <c r="A386" s="912"/>
      <c r="B386" s="909"/>
      <c r="C386" s="910"/>
      <c r="D386" s="919" t="s">
        <v>27</v>
      </c>
      <c r="E386" s="962">
        <v>8459.5013850415507</v>
      </c>
      <c r="F386" s="962">
        <v>8459.5013850415507</v>
      </c>
      <c r="G386" s="975"/>
      <c r="H386" s="830"/>
      <c r="I386" s="830"/>
      <c r="J386" s="846"/>
      <c r="K386" s="830"/>
      <c r="L386" s="841"/>
      <c r="M386" s="899"/>
      <c r="N386" s="899"/>
      <c r="O386" s="830"/>
      <c r="P386" s="993"/>
      <c r="Q386" s="994"/>
      <c r="R386" s="995"/>
      <c r="S386" s="996" t="s">
        <v>62</v>
      </c>
      <c r="T386" s="840"/>
      <c r="U386" s="840"/>
      <c r="V386" s="830"/>
      <c r="W386" s="841"/>
      <c r="X386" s="841"/>
      <c r="Y386" s="841"/>
      <c r="Z386" s="259"/>
      <c r="AA386" s="836"/>
      <c r="AB386" s="836"/>
      <c r="AC386" s="830"/>
      <c r="AD386" s="830"/>
      <c r="AE386" s="847"/>
      <c r="AF386" s="841"/>
      <c r="AG386" s="830"/>
      <c r="AH386" s="830"/>
      <c r="AI386" s="830"/>
      <c r="AJ386" s="830"/>
      <c r="AK386" s="830"/>
      <c r="AL386" s="836"/>
      <c r="AM386" s="830"/>
      <c r="AN386" s="830"/>
      <c r="AO386" s="259"/>
      <c r="AP386" s="259"/>
      <c r="AQ386" s="259"/>
      <c r="AR386" s="259"/>
      <c r="AS386" s="259"/>
      <c r="AT386" s="259"/>
      <c r="AU386" s="259"/>
      <c r="AV386" s="259"/>
      <c r="AW386" s="259"/>
      <c r="AX386" s="259"/>
      <c r="AY386" s="259"/>
      <c r="AZ386" s="259"/>
      <c r="BA386" s="830"/>
      <c r="BB386" s="830"/>
      <c r="BC386" s="830"/>
      <c r="BD386" s="830"/>
      <c r="BE386" s="830"/>
      <c r="BF386" s="830"/>
      <c r="BG386" s="830"/>
      <c r="BH386" s="830"/>
      <c r="BI386" s="830"/>
      <c r="BJ386" s="830"/>
      <c r="BK386" s="830"/>
      <c r="BL386" s="830"/>
      <c r="BM386" s="830"/>
      <c r="BN386" s="830"/>
      <c r="BO386" s="830"/>
      <c r="BP386" s="830"/>
      <c r="BQ386" s="830"/>
      <c r="BR386" s="830"/>
      <c r="BS386" s="830"/>
      <c r="BT386" s="830"/>
      <c r="BU386" s="830"/>
      <c r="BV386" s="830"/>
      <c r="BW386" s="830"/>
      <c r="BX386" s="830"/>
      <c r="BY386" s="830"/>
      <c r="BZ386" s="830"/>
      <c r="CA386" s="830"/>
      <c r="CB386" s="830"/>
      <c r="CC386" s="830"/>
      <c r="CD386" s="830"/>
      <c r="CE386" s="830"/>
      <c r="CF386" s="830"/>
      <c r="CG386" s="830"/>
      <c r="CH386" s="830"/>
      <c r="CI386" s="830"/>
      <c r="CJ386" s="830"/>
      <c r="CK386" s="830"/>
      <c r="CL386" s="830"/>
      <c r="CM386" s="830"/>
      <c r="CN386" s="830"/>
      <c r="CO386" s="830"/>
      <c r="CP386" s="830"/>
      <c r="CQ386" s="830"/>
      <c r="CR386" s="830"/>
      <c r="CS386" s="830"/>
      <c r="CT386" s="830"/>
      <c r="CU386" s="830"/>
      <c r="CV386" s="830"/>
      <c r="CW386" s="830"/>
      <c r="CX386" s="830"/>
      <c r="CY386" s="830"/>
      <c r="CZ386" s="830"/>
      <c r="DA386" s="830"/>
      <c r="DB386" s="830"/>
      <c r="DC386" s="830"/>
      <c r="DD386" s="830"/>
      <c r="DE386" s="830"/>
      <c r="DF386" s="830"/>
      <c r="DG386" s="830"/>
      <c r="DH386" s="830"/>
      <c r="DI386" s="830"/>
      <c r="DJ386" s="830"/>
      <c r="DK386" s="830"/>
      <c r="DL386" s="830"/>
      <c r="DM386" s="830"/>
      <c r="DN386" s="830"/>
      <c r="DO386" s="830"/>
      <c r="DP386" s="830"/>
      <c r="DQ386" s="830"/>
      <c r="DR386" s="830"/>
      <c r="DS386" s="830"/>
      <c r="DT386" s="830"/>
      <c r="DU386" s="830"/>
      <c r="DV386" s="830"/>
      <c r="DW386" s="830"/>
      <c r="DX386" s="830"/>
      <c r="DY386" s="830"/>
      <c r="DZ386" s="830"/>
      <c r="EA386" s="830"/>
      <c r="EB386" s="830"/>
      <c r="EC386" s="830"/>
      <c r="ED386" s="830"/>
      <c r="EE386" s="830"/>
      <c r="EF386" s="830"/>
      <c r="EG386" s="830"/>
      <c r="EH386" s="830"/>
      <c r="EI386" s="830"/>
      <c r="EJ386" s="830"/>
      <c r="EK386" s="830"/>
      <c r="EL386" s="830"/>
      <c r="EM386" s="830"/>
      <c r="EN386" s="830"/>
      <c r="EO386" s="830"/>
      <c r="EP386" s="830"/>
      <c r="EQ386" s="830"/>
      <c r="ER386" s="830"/>
      <c r="ES386" s="830"/>
    </row>
    <row r="387" spans="1:149" s="19" customFormat="1" ht="15.75">
      <c r="A387" s="912"/>
      <c r="B387" s="909"/>
      <c r="C387" s="910"/>
      <c r="D387" s="919" t="s">
        <v>236</v>
      </c>
      <c r="E387" s="962">
        <v>8409.1579664094425</v>
      </c>
      <c r="F387" s="962">
        <v>8409.1579664094425</v>
      </c>
      <c r="G387" s="975"/>
      <c r="H387" s="830"/>
      <c r="I387" s="830"/>
      <c r="J387" s="846"/>
      <c r="K387" s="830"/>
      <c r="L387" s="841"/>
      <c r="M387" s="899"/>
      <c r="N387" s="899"/>
      <c r="O387" s="830"/>
      <c r="P387" s="993"/>
      <c r="Q387" s="994"/>
      <c r="R387" s="995"/>
      <c r="S387" s="996" t="s">
        <v>62</v>
      </c>
      <c r="T387" s="840"/>
      <c r="U387" s="840"/>
      <c r="V387" s="830"/>
      <c r="W387" s="841"/>
      <c r="X387" s="841"/>
      <c r="Y387" s="841"/>
      <c r="Z387" s="259"/>
      <c r="AA387" s="836"/>
      <c r="AB387" s="836"/>
      <c r="AC387" s="830"/>
      <c r="AD387" s="830"/>
      <c r="AE387" s="847"/>
      <c r="AF387" s="841"/>
      <c r="AG387" s="830"/>
      <c r="AH387" s="830"/>
      <c r="AI387" s="830"/>
      <c r="AJ387" s="830"/>
      <c r="AK387" s="830"/>
      <c r="AL387" s="836"/>
      <c r="AM387" s="830"/>
      <c r="AN387" s="830"/>
      <c r="AO387" s="259"/>
      <c r="AP387" s="259"/>
      <c r="AQ387" s="259"/>
      <c r="AR387" s="259"/>
      <c r="AS387" s="259"/>
      <c r="AT387" s="259"/>
      <c r="AU387" s="259"/>
      <c r="AV387" s="259"/>
      <c r="AW387" s="259"/>
      <c r="AX387" s="259"/>
      <c r="AY387" s="259"/>
      <c r="AZ387" s="259"/>
      <c r="BA387" s="830"/>
      <c r="BB387" s="830"/>
      <c r="BC387" s="830"/>
      <c r="BD387" s="830"/>
      <c r="BE387" s="830"/>
      <c r="BF387" s="830"/>
      <c r="BG387" s="830"/>
      <c r="BH387" s="830"/>
      <c r="BI387" s="830"/>
      <c r="BJ387" s="830"/>
      <c r="BK387" s="830"/>
      <c r="BL387" s="830"/>
      <c r="BM387" s="830"/>
      <c r="BN387" s="830"/>
      <c r="BO387" s="830"/>
      <c r="BP387" s="830"/>
      <c r="BQ387" s="830"/>
      <c r="BR387" s="830"/>
      <c r="BS387" s="830"/>
      <c r="BT387" s="830"/>
      <c r="BU387" s="830"/>
      <c r="BV387" s="830"/>
      <c r="BW387" s="830"/>
      <c r="BX387" s="830"/>
      <c r="BY387" s="830"/>
      <c r="BZ387" s="830"/>
      <c r="CA387" s="830"/>
      <c r="CB387" s="830"/>
      <c r="CC387" s="830"/>
      <c r="CD387" s="830"/>
      <c r="CE387" s="830"/>
      <c r="CF387" s="830"/>
      <c r="CG387" s="830"/>
      <c r="CH387" s="830"/>
      <c r="CI387" s="830"/>
      <c r="CJ387" s="830"/>
      <c r="CK387" s="830"/>
      <c r="CL387" s="830"/>
      <c r="CM387" s="830"/>
      <c r="CN387" s="830"/>
      <c r="CO387" s="830"/>
      <c r="CP387" s="830"/>
      <c r="CQ387" s="830"/>
      <c r="CR387" s="830"/>
      <c r="CS387" s="830"/>
      <c r="CT387" s="830"/>
      <c r="CU387" s="830"/>
      <c r="CV387" s="830"/>
      <c r="CW387" s="830"/>
      <c r="CX387" s="830"/>
      <c r="CY387" s="830"/>
      <c r="CZ387" s="830"/>
      <c r="DA387" s="830"/>
      <c r="DB387" s="830"/>
      <c r="DC387" s="830"/>
      <c r="DD387" s="830"/>
      <c r="DE387" s="830"/>
      <c r="DF387" s="830"/>
      <c r="DG387" s="830"/>
      <c r="DH387" s="830"/>
      <c r="DI387" s="830"/>
      <c r="DJ387" s="830"/>
      <c r="DK387" s="830"/>
      <c r="DL387" s="830"/>
      <c r="DM387" s="830"/>
      <c r="DN387" s="830"/>
      <c r="DO387" s="830"/>
      <c r="DP387" s="830"/>
      <c r="DQ387" s="830"/>
      <c r="DR387" s="830"/>
      <c r="DS387" s="830"/>
      <c r="DT387" s="830"/>
      <c r="DU387" s="830"/>
      <c r="DV387" s="830"/>
      <c r="DW387" s="830"/>
      <c r="DX387" s="830"/>
      <c r="DY387" s="830"/>
      <c r="DZ387" s="830"/>
      <c r="EA387" s="830"/>
      <c r="EB387" s="830"/>
      <c r="EC387" s="830"/>
      <c r="ED387" s="830"/>
      <c r="EE387" s="830"/>
      <c r="EF387" s="830"/>
      <c r="EG387" s="830"/>
      <c r="EH387" s="830"/>
      <c r="EI387" s="830"/>
      <c r="EJ387" s="830"/>
      <c r="EK387" s="830"/>
      <c r="EL387" s="830"/>
      <c r="EM387" s="830"/>
      <c r="EN387" s="830"/>
      <c r="EO387" s="830"/>
      <c r="EP387" s="830"/>
      <c r="EQ387" s="830"/>
      <c r="ER387" s="830"/>
      <c r="ES387" s="830"/>
    </row>
    <row r="388" spans="1:149" s="19" customFormat="1" ht="15.75">
      <c r="A388" s="915"/>
      <c r="B388" s="202"/>
      <c r="C388" s="203"/>
      <c r="D388" s="920" t="s">
        <v>293</v>
      </c>
      <c r="E388" s="963">
        <v>7200</v>
      </c>
      <c r="F388" s="963">
        <v>7200</v>
      </c>
      <c r="G388" s="975"/>
      <c r="H388" s="830"/>
      <c r="I388" s="830"/>
      <c r="J388" s="846"/>
      <c r="K388" s="830"/>
      <c r="L388" s="841"/>
      <c r="M388" s="899"/>
      <c r="N388" s="899"/>
      <c r="O388" s="830"/>
      <c r="P388" s="993"/>
      <c r="Q388" s="994"/>
      <c r="R388" s="995"/>
      <c r="S388" s="996" t="s">
        <v>62</v>
      </c>
      <c r="T388" s="840"/>
      <c r="U388" s="840"/>
      <c r="V388" s="830"/>
      <c r="W388" s="841"/>
      <c r="X388" s="841"/>
      <c r="Y388" s="841"/>
      <c r="Z388" s="259"/>
      <c r="AA388" s="836"/>
      <c r="AB388" s="836"/>
      <c r="AC388" s="830"/>
      <c r="AD388" s="830"/>
      <c r="AE388" s="847"/>
      <c r="AF388" s="841"/>
      <c r="AG388" s="830"/>
      <c r="AH388" s="830"/>
      <c r="AI388" s="830"/>
      <c r="AJ388" s="830"/>
      <c r="AK388" s="830"/>
      <c r="AL388" s="836"/>
      <c r="AM388" s="830"/>
      <c r="AN388" s="830"/>
      <c r="AO388" s="259"/>
      <c r="AP388" s="259"/>
      <c r="AQ388" s="259"/>
      <c r="AR388" s="259"/>
      <c r="AS388" s="259"/>
      <c r="AT388" s="259"/>
      <c r="AU388" s="259"/>
      <c r="AV388" s="259"/>
      <c r="AW388" s="259"/>
      <c r="AX388" s="259"/>
      <c r="AY388" s="259"/>
      <c r="AZ388" s="259"/>
      <c r="BA388" s="830"/>
      <c r="BB388" s="830"/>
      <c r="BC388" s="830"/>
      <c r="BD388" s="830"/>
      <c r="BE388" s="830"/>
      <c r="BF388" s="830"/>
      <c r="BG388" s="830"/>
      <c r="BH388" s="830"/>
      <c r="BI388" s="830"/>
      <c r="BJ388" s="830"/>
      <c r="BK388" s="830"/>
      <c r="BL388" s="830"/>
      <c r="BM388" s="830"/>
      <c r="BN388" s="830"/>
      <c r="BO388" s="830"/>
      <c r="BP388" s="830"/>
      <c r="BQ388" s="830"/>
      <c r="BR388" s="830"/>
      <c r="BS388" s="830"/>
      <c r="BT388" s="830"/>
      <c r="BU388" s="830"/>
      <c r="BV388" s="830"/>
      <c r="BW388" s="830"/>
      <c r="BX388" s="830"/>
      <c r="BY388" s="830"/>
      <c r="BZ388" s="830"/>
      <c r="CA388" s="830"/>
      <c r="CB388" s="830"/>
      <c r="CC388" s="830"/>
      <c r="CD388" s="830"/>
      <c r="CE388" s="830"/>
      <c r="CF388" s="830"/>
      <c r="CG388" s="830"/>
      <c r="CH388" s="830"/>
      <c r="CI388" s="830"/>
      <c r="CJ388" s="830"/>
      <c r="CK388" s="830"/>
      <c r="CL388" s="830"/>
      <c r="CM388" s="830"/>
      <c r="CN388" s="830"/>
      <c r="CO388" s="830"/>
      <c r="CP388" s="830"/>
      <c r="CQ388" s="830"/>
      <c r="CR388" s="830"/>
      <c r="CS388" s="830"/>
      <c r="CT388" s="830"/>
      <c r="CU388" s="830"/>
      <c r="CV388" s="830"/>
      <c r="CW388" s="830"/>
      <c r="CX388" s="830"/>
      <c r="CY388" s="830"/>
      <c r="CZ388" s="830"/>
      <c r="DA388" s="830"/>
      <c r="DB388" s="830"/>
      <c r="DC388" s="830"/>
      <c r="DD388" s="830"/>
      <c r="DE388" s="830"/>
      <c r="DF388" s="830"/>
      <c r="DG388" s="830"/>
      <c r="DH388" s="830"/>
      <c r="DI388" s="830"/>
      <c r="DJ388" s="830"/>
      <c r="DK388" s="830"/>
      <c r="DL388" s="830"/>
      <c r="DM388" s="830"/>
      <c r="DN388" s="830"/>
      <c r="DO388" s="830"/>
      <c r="DP388" s="830"/>
      <c r="DQ388" s="830"/>
      <c r="DR388" s="830"/>
      <c r="DS388" s="830"/>
      <c r="DT388" s="830"/>
      <c r="DU388" s="830"/>
      <c r="DV388" s="830"/>
      <c r="DW388" s="830"/>
      <c r="DX388" s="830"/>
      <c r="DY388" s="830"/>
      <c r="DZ388" s="830"/>
      <c r="EA388" s="830"/>
      <c r="EB388" s="830"/>
      <c r="EC388" s="830"/>
      <c r="ED388" s="830"/>
      <c r="EE388" s="830"/>
      <c r="EF388" s="830"/>
      <c r="EG388" s="830"/>
      <c r="EH388" s="830"/>
      <c r="EI388" s="830"/>
      <c r="EJ388" s="830"/>
      <c r="EK388" s="830"/>
      <c r="EL388" s="830"/>
      <c r="EM388" s="830"/>
      <c r="EN388" s="830"/>
      <c r="EO388" s="830"/>
      <c r="EP388" s="830"/>
      <c r="EQ388" s="830"/>
      <c r="ER388" s="830"/>
      <c r="ES388" s="830"/>
    </row>
    <row r="389" spans="1:149" s="19" customFormat="1" ht="15.75">
      <c r="A389" s="912"/>
      <c r="B389" s="381"/>
      <c r="C389" s="910" t="s">
        <v>906</v>
      </c>
      <c r="D389" s="919" t="s">
        <v>316</v>
      </c>
      <c r="E389" s="962">
        <v>26074.099182273807</v>
      </c>
      <c r="F389" s="962">
        <v>26074.099182273807</v>
      </c>
      <c r="G389" s="975"/>
      <c r="H389" s="830"/>
      <c r="I389" s="830"/>
      <c r="J389" s="846"/>
      <c r="K389" s="830"/>
      <c r="L389" s="841"/>
      <c r="M389" s="899"/>
      <c r="N389" s="899"/>
      <c r="O389" s="830"/>
      <c r="P389" s="993"/>
      <c r="Q389" s="994"/>
      <c r="R389" s="995"/>
      <c r="S389" s="996" t="s">
        <v>62</v>
      </c>
      <c r="T389" s="840"/>
      <c r="U389" s="840"/>
      <c r="V389" s="830"/>
      <c r="W389" s="841"/>
      <c r="X389" s="841"/>
      <c r="Y389" s="841"/>
      <c r="Z389" s="259"/>
      <c r="AA389" s="836"/>
      <c r="AB389" s="836"/>
      <c r="AC389" s="836"/>
      <c r="AD389" s="836"/>
      <c r="AE389" s="843"/>
      <c r="AF389" s="844"/>
      <c r="AG389" s="845"/>
      <c r="AH389" s="845"/>
      <c r="AI389" s="259"/>
      <c r="AJ389" s="259"/>
      <c r="AK389" s="830"/>
      <c r="AL389" s="836"/>
      <c r="AM389" s="838"/>
      <c r="AN389" s="830"/>
      <c r="AO389" s="259"/>
      <c r="AP389" s="259"/>
      <c r="AQ389" s="259"/>
      <c r="AR389" s="259"/>
      <c r="AS389" s="259"/>
      <c r="AT389" s="259"/>
      <c r="AU389" s="259"/>
      <c r="AV389" s="259"/>
      <c r="AW389" s="259"/>
      <c r="AX389" s="259"/>
      <c r="AY389" s="259"/>
      <c r="AZ389" s="259"/>
      <c r="BA389" s="830"/>
      <c r="BB389" s="830"/>
      <c r="BC389" s="830"/>
      <c r="BD389" s="830"/>
      <c r="BE389" s="830"/>
      <c r="BF389" s="830"/>
      <c r="BG389" s="830"/>
      <c r="BH389" s="830"/>
      <c r="BI389" s="830"/>
      <c r="BJ389" s="830"/>
      <c r="BK389" s="830"/>
      <c r="BL389" s="830"/>
      <c r="BM389" s="830"/>
      <c r="BN389" s="830"/>
      <c r="BO389" s="830"/>
      <c r="BP389" s="830"/>
      <c r="BQ389" s="830"/>
      <c r="BR389" s="830"/>
      <c r="BS389" s="830"/>
      <c r="BT389" s="830"/>
      <c r="BU389" s="830"/>
      <c r="BV389" s="830"/>
      <c r="BW389" s="830"/>
      <c r="BX389" s="830"/>
      <c r="BY389" s="830"/>
      <c r="BZ389" s="830"/>
      <c r="CA389" s="830"/>
      <c r="CB389" s="830"/>
      <c r="CC389" s="830"/>
      <c r="CD389" s="830"/>
      <c r="CE389" s="830"/>
      <c r="CF389" s="830"/>
      <c r="CG389" s="830"/>
      <c r="CH389" s="830"/>
      <c r="CI389" s="830"/>
      <c r="CJ389" s="830"/>
      <c r="CK389" s="830"/>
      <c r="CL389" s="830"/>
      <c r="CM389" s="830"/>
      <c r="CN389" s="830"/>
      <c r="CO389" s="830"/>
      <c r="CP389" s="830"/>
      <c r="CQ389" s="830"/>
      <c r="CR389" s="830"/>
      <c r="CS389" s="830"/>
      <c r="CT389" s="830"/>
      <c r="CU389" s="830"/>
      <c r="CV389" s="830"/>
      <c r="CW389" s="830"/>
      <c r="CX389" s="830"/>
      <c r="CY389" s="830"/>
      <c r="CZ389" s="830"/>
      <c r="DA389" s="830"/>
      <c r="DB389" s="830"/>
      <c r="DC389" s="830"/>
      <c r="DD389" s="830"/>
      <c r="DE389" s="830"/>
      <c r="DF389" s="830"/>
      <c r="DG389" s="830"/>
      <c r="DH389" s="830"/>
      <c r="DI389" s="830"/>
      <c r="DJ389" s="830"/>
      <c r="DK389" s="830"/>
      <c r="DL389" s="830"/>
      <c r="DM389" s="830"/>
      <c r="DN389" s="830"/>
      <c r="DO389" s="830"/>
      <c r="DP389" s="830"/>
      <c r="DQ389" s="830"/>
      <c r="DR389" s="830"/>
      <c r="DS389" s="830"/>
      <c r="DT389" s="830"/>
      <c r="DU389" s="830"/>
      <c r="DV389" s="830"/>
      <c r="DW389" s="830"/>
      <c r="DX389" s="830"/>
      <c r="DY389" s="830"/>
      <c r="DZ389" s="830"/>
      <c r="EA389" s="830"/>
      <c r="EB389" s="830"/>
      <c r="EC389" s="830"/>
      <c r="ED389" s="830"/>
      <c r="EE389" s="830"/>
      <c r="EF389" s="830"/>
      <c r="EG389" s="830"/>
      <c r="EH389" s="830"/>
      <c r="EI389" s="830"/>
      <c r="EJ389" s="830"/>
      <c r="EK389" s="830"/>
      <c r="EL389" s="830"/>
      <c r="EM389" s="830"/>
      <c r="EN389" s="830"/>
      <c r="EO389" s="830"/>
      <c r="EP389" s="830"/>
      <c r="EQ389" s="830"/>
      <c r="ER389" s="830"/>
      <c r="ES389" s="830"/>
    </row>
    <row r="390" spans="1:149" s="19" customFormat="1" ht="15.75">
      <c r="A390" s="908"/>
      <c r="B390" s="910"/>
      <c r="C390" s="910"/>
      <c r="D390" s="919" t="s">
        <v>22</v>
      </c>
      <c r="E390" s="962">
        <v>26022.294704528016</v>
      </c>
      <c r="F390" s="962">
        <v>26022.294704528016</v>
      </c>
      <c r="G390" s="975"/>
      <c r="H390" s="830"/>
      <c r="I390" s="830"/>
      <c r="J390" s="846"/>
      <c r="K390" s="830"/>
      <c r="L390" s="841"/>
      <c r="M390" s="899"/>
      <c r="N390" s="899"/>
      <c r="O390" s="830"/>
      <c r="P390" s="993"/>
      <c r="Q390" s="994"/>
      <c r="R390" s="995"/>
      <c r="S390" s="996"/>
      <c r="T390" s="840"/>
      <c r="U390" s="840"/>
      <c r="V390" s="830"/>
      <c r="W390" s="841"/>
      <c r="X390" s="841"/>
      <c r="Y390" s="841"/>
      <c r="Z390" s="259"/>
      <c r="AA390" s="836"/>
      <c r="AB390" s="836"/>
      <c r="AC390" s="836"/>
      <c r="AD390" s="836"/>
      <c r="AE390" s="843"/>
      <c r="AF390" s="844"/>
      <c r="AG390" s="845"/>
      <c r="AH390" s="845"/>
      <c r="AI390" s="836"/>
      <c r="AJ390" s="830"/>
      <c r="AK390" s="830"/>
      <c r="AL390" s="836"/>
      <c r="AM390" s="838"/>
      <c r="AN390" s="830"/>
      <c r="AO390" s="259"/>
      <c r="AP390" s="259"/>
      <c r="AQ390" s="259"/>
      <c r="AR390" s="259"/>
      <c r="AS390" s="259"/>
      <c r="AT390" s="259"/>
      <c r="AU390" s="259"/>
      <c r="AV390" s="259"/>
      <c r="AW390" s="259"/>
      <c r="AX390" s="259"/>
      <c r="AY390" s="259"/>
      <c r="AZ390" s="259"/>
      <c r="BA390" s="830"/>
      <c r="BB390" s="830"/>
      <c r="BC390" s="830"/>
      <c r="BD390" s="830"/>
      <c r="BE390" s="830"/>
      <c r="BF390" s="830"/>
      <c r="BG390" s="830"/>
      <c r="BH390" s="830"/>
      <c r="BI390" s="830"/>
      <c r="BJ390" s="830"/>
      <c r="BK390" s="830"/>
      <c r="BL390" s="830"/>
      <c r="BM390" s="830"/>
      <c r="BN390" s="830"/>
      <c r="BO390" s="830"/>
      <c r="BP390" s="830"/>
      <c r="BQ390" s="830"/>
      <c r="BR390" s="830"/>
      <c r="BS390" s="830"/>
      <c r="BT390" s="830"/>
      <c r="BU390" s="830"/>
      <c r="BV390" s="830"/>
      <c r="BW390" s="830"/>
      <c r="BX390" s="830"/>
      <c r="BY390" s="830"/>
      <c r="BZ390" s="830"/>
      <c r="CA390" s="830"/>
      <c r="CB390" s="830"/>
      <c r="CC390" s="830"/>
      <c r="CD390" s="830"/>
      <c r="CE390" s="830"/>
      <c r="CF390" s="830"/>
      <c r="CG390" s="830"/>
      <c r="CH390" s="830"/>
      <c r="CI390" s="830"/>
      <c r="CJ390" s="830"/>
      <c r="CK390" s="830"/>
      <c r="CL390" s="830"/>
      <c r="CM390" s="830"/>
      <c r="CN390" s="830"/>
      <c r="CO390" s="830"/>
      <c r="CP390" s="830"/>
      <c r="CQ390" s="830"/>
      <c r="CR390" s="830"/>
      <c r="CS390" s="830"/>
      <c r="CT390" s="830"/>
      <c r="CU390" s="830"/>
      <c r="CV390" s="830"/>
      <c r="CW390" s="830"/>
      <c r="CX390" s="830"/>
      <c r="CY390" s="830"/>
      <c r="CZ390" s="830"/>
      <c r="DA390" s="830"/>
      <c r="DB390" s="830"/>
      <c r="DC390" s="830"/>
      <c r="DD390" s="830"/>
      <c r="DE390" s="830"/>
      <c r="DF390" s="830"/>
      <c r="DG390" s="830"/>
      <c r="DH390" s="830"/>
      <c r="DI390" s="830"/>
      <c r="DJ390" s="830"/>
      <c r="DK390" s="830"/>
      <c r="DL390" s="830"/>
      <c r="DM390" s="830"/>
      <c r="DN390" s="830"/>
      <c r="DO390" s="830"/>
      <c r="DP390" s="830"/>
      <c r="DQ390" s="830"/>
      <c r="DR390" s="830"/>
      <c r="DS390" s="830"/>
      <c r="DT390" s="830"/>
      <c r="DU390" s="830"/>
      <c r="DV390" s="830"/>
      <c r="DW390" s="830"/>
      <c r="DX390" s="830"/>
      <c r="DY390" s="830"/>
      <c r="DZ390" s="830"/>
      <c r="EA390" s="830"/>
      <c r="EB390" s="830"/>
      <c r="EC390" s="830"/>
      <c r="ED390" s="830"/>
      <c r="EE390" s="830"/>
      <c r="EF390" s="830"/>
      <c r="EG390" s="830"/>
      <c r="EH390" s="830"/>
      <c r="EI390" s="830"/>
      <c r="EJ390" s="830"/>
      <c r="EK390" s="830"/>
      <c r="EL390" s="830"/>
      <c r="EM390" s="830"/>
      <c r="EN390" s="830"/>
      <c r="EO390" s="830"/>
      <c r="EP390" s="830"/>
      <c r="EQ390" s="830"/>
      <c r="ER390" s="830"/>
      <c r="ES390" s="830"/>
    </row>
    <row r="391" spans="1:149" s="19" customFormat="1" ht="15.75">
      <c r="A391" s="908"/>
      <c r="B391" s="910"/>
      <c r="C391" s="910"/>
      <c r="D391" s="919" t="s">
        <v>23</v>
      </c>
      <c r="E391" s="962">
        <v>27985.926481620409</v>
      </c>
      <c r="F391" s="962">
        <v>27985.926481620409</v>
      </c>
      <c r="G391" s="975"/>
      <c r="H391" s="830"/>
      <c r="I391" s="830"/>
      <c r="J391" s="846"/>
      <c r="K391" s="830"/>
      <c r="L391" s="841"/>
      <c r="M391" s="899"/>
      <c r="N391" s="899"/>
      <c r="O391" s="830"/>
      <c r="P391" s="993"/>
      <c r="Q391" s="994"/>
      <c r="R391" s="995"/>
      <c r="S391" s="996" t="s">
        <v>62</v>
      </c>
      <c r="T391" s="846"/>
      <c r="U391" s="846"/>
      <c r="V391" s="830"/>
      <c r="W391" s="841"/>
      <c r="X391" s="841"/>
      <c r="Y391" s="841"/>
      <c r="Z391" s="259"/>
      <c r="AA391" s="830"/>
      <c r="AB391" s="830"/>
      <c r="AC391" s="830"/>
      <c r="AD391" s="830"/>
      <c r="AE391" s="847"/>
      <c r="AF391" s="841"/>
      <c r="AG391" s="830"/>
      <c r="AH391" s="830"/>
      <c r="AI391" s="830"/>
      <c r="AJ391" s="830"/>
      <c r="AK391" s="830"/>
      <c r="AL391" s="830"/>
      <c r="AM391" s="830"/>
      <c r="AN391" s="830"/>
      <c r="AO391" s="259"/>
      <c r="AP391" s="259"/>
      <c r="AQ391" s="259"/>
      <c r="AR391" s="259"/>
      <c r="AS391" s="259"/>
      <c r="AT391" s="259"/>
      <c r="AU391" s="259"/>
      <c r="AV391" s="259"/>
      <c r="AW391" s="259"/>
      <c r="AX391" s="259"/>
      <c r="AY391" s="259"/>
      <c r="AZ391" s="259"/>
      <c r="BA391" s="830"/>
      <c r="BB391" s="830"/>
      <c r="BC391" s="830"/>
      <c r="BD391" s="830"/>
      <c r="BE391" s="830"/>
      <c r="BF391" s="830"/>
      <c r="BG391" s="830"/>
      <c r="BH391" s="830"/>
      <c r="BI391" s="830"/>
      <c r="BJ391" s="830"/>
      <c r="BK391" s="830"/>
      <c r="BL391" s="830"/>
      <c r="BM391" s="830"/>
      <c r="BN391" s="830"/>
      <c r="BO391" s="830"/>
      <c r="BP391" s="830"/>
      <c r="BQ391" s="830"/>
      <c r="BR391" s="830"/>
      <c r="BS391" s="830"/>
      <c r="BT391" s="830"/>
      <c r="BU391" s="830"/>
      <c r="BV391" s="830"/>
      <c r="BW391" s="830"/>
      <c r="BX391" s="830"/>
      <c r="BY391" s="830"/>
      <c r="BZ391" s="830"/>
      <c r="CA391" s="830"/>
      <c r="CB391" s="830"/>
      <c r="CC391" s="830"/>
      <c r="CD391" s="830"/>
      <c r="CE391" s="830"/>
      <c r="CF391" s="830"/>
      <c r="CG391" s="830"/>
      <c r="CH391" s="830"/>
      <c r="CI391" s="830"/>
      <c r="CJ391" s="830"/>
      <c r="CK391" s="830"/>
      <c r="CL391" s="830"/>
      <c r="CM391" s="830"/>
      <c r="CN391" s="830"/>
      <c r="CO391" s="830"/>
      <c r="CP391" s="830"/>
      <c r="CQ391" s="830"/>
      <c r="CR391" s="830"/>
      <c r="CS391" s="830"/>
      <c r="CT391" s="830"/>
      <c r="CU391" s="830"/>
      <c r="CV391" s="830"/>
      <c r="CW391" s="830"/>
      <c r="CX391" s="830"/>
      <c r="CY391" s="830"/>
      <c r="CZ391" s="830"/>
      <c r="DA391" s="830"/>
      <c r="DB391" s="830"/>
      <c r="DC391" s="830"/>
      <c r="DD391" s="830"/>
      <c r="DE391" s="830"/>
      <c r="DF391" s="830"/>
      <c r="DG391" s="830"/>
      <c r="DH391" s="830"/>
      <c r="DI391" s="830"/>
      <c r="DJ391" s="830"/>
      <c r="DK391" s="830"/>
      <c r="DL391" s="830"/>
      <c r="DM391" s="830"/>
      <c r="DN391" s="830"/>
      <c r="DO391" s="830"/>
      <c r="DP391" s="830"/>
      <c r="DQ391" s="830"/>
      <c r="DR391" s="830"/>
      <c r="DS391" s="830"/>
      <c r="DT391" s="830"/>
      <c r="DU391" s="830"/>
      <c r="DV391" s="830"/>
      <c r="DW391" s="830"/>
      <c r="DX391" s="830"/>
      <c r="DY391" s="830"/>
      <c r="DZ391" s="830"/>
      <c r="EA391" s="830"/>
      <c r="EB391" s="830"/>
      <c r="EC391" s="830"/>
      <c r="ED391" s="830"/>
      <c r="EE391" s="830"/>
      <c r="EF391" s="830"/>
      <c r="EG391" s="830"/>
      <c r="EH391" s="830"/>
      <c r="EI391" s="830"/>
      <c r="EJ391" s="830"/>
      <c r="EK391" s="830"/>
      <c r="EL391" s="830"/>
      <c r="EM391" s="830"/>
      <c r="EN391" s="830"/>
      <c r="EO391" s="830"/>
      <c r="EP391" s="830"/>
      <c r="EQ391" s="830"/>
      <c r="ER391" s="830"/>
      <c r="ES391" s="830"/>
    </row>
    <row r="392" spans="1:149" s="19" customFormat="1" ht="15.75">
      <c r="A392" s="908"/>
      <c r="B392" s="381"/>
      <c r="C392" s="910"/>
      <c r="D392" s="919" t="s">
        <v>24</v>
      </c>
      <c r="E392" s="962">
        <v>30196.210268948653</v>
      </c>
      <c r="F392" s="962">
        <v>30196.210268948653</v>
      </c>
      <c r="G392" s="975"/>
      <c r="H392" s="830"/>
      <c r="I392" s="830"/>
      <c r="J392" s="846"/>
      <c r="K392" s="830"/>
      <c r="L392" s="841"/>
      <c r="M392" s="899"/>
      <c r="N392" s="899"/>
      <c r="O392" s="259"/>
      <c r="P392" s="993"/>
      <c r="Q392" s="994"/>
      <c r="R392" s="995"/>
      <c r="S392" s="996" t="s">
        <v>62</v>
      </c>
      <c r="T392" s="840"/>
      <c r="U392" s="840"/>
      <c r="V392" s="830"/>
      <c r="W392" s="841"/>
      <c r="X392" s="841"/>
      <c r="Y392" s="841"/>
      <c r="Z392" s="259"/>
      <c r="AA392" s="830"/>
      <c r="AB392" s="830"/>
      <c r="AC392" s="259"/>
      <c r="AD392" s="830"/>
      <c r="AE392" s="847"/>
      <c r="AF392" s="841"/>
      <c r="AG392" s="830"/>
      <c r="AH392" s="830"/>
      <c r="AI392" s="997"/>
      <c r="AJ392" s="830"/>
      <c r="AK392" s="830"/>
      <c r="AL392" s="830"/>
      <c r="AM392" s="830"/>
      <c r="AN392" s="830"/>
      <c r="AO392" s="259"/>
      <c r="AP392" s="259"/>
      <c r="AQ392" s="259"/>
      <c r="AR392" s="259"/>
      <c r="AS392" s="259"/>
      <c r="AT392" s="259"/>
      <c r="AU392" s="259"/>
      <c r="AV392" s="259"/>
      <c r="AW392" s="259"/>
      <c r="AX392" s="259"/>
      <c r="AY392" s="259"/>
      <c r="AZ392" s="259"/>
      <c r="BA392" s="830"/>
      <c r="BB392" s="830"/>
      <c r="BC392" s="830"/>
      <c r="BD392" s="830"/>
      <c r="BE392" s="830"/>
      <c r="BF392" s="830"/>
      <c r="BG392" s="830"/>
      <c r="BH392" s="830"/>
      <c r="BI392" s="830"/>
      <c r="BJ392" s="830"/>
      <c r="BK392" s="830"/>
      <c r="BL392" s="830"/>
      <c r="BM392" s="830"/>
      <c r="BN392" s="830"/>
      <c r="BO392" s="830"/>
      <c r="BP392" s="830"/>
      <c r="BQ392" s="830"/>
      <c r="BR392" s="830"/>
      <c r="BS392" s="830"/>
      <c r="BT392" s="830"/>
      <c r="BU392" s="830"/>
      <c r="BV392" s="830"/>
      <c r="BW392" s="830"/>
      <c r="BX392" s="830"/>
      <c r="BY392" s="830"/>
      <c r="BZ392" s="830"/>
      <c r="CA392" s="830"/>
      <c r="CB392" s="830"/>
      <c r="CC392" s="830"/>
      <c r="CD392" s="830"/>
      <c r="CE392" s="830"/>
      <c r="CF392" s="830"/>
      <c r="CG392" s="830"/>
      <c r="CH392" s="830"/>
      <c r="CI392" s="830"/>
      <c r="CJ392" s="830"/>
      <c r="CK392" s="830"/>
      <c r="CL392" s="830"/>
      <c r="CM392" s="830"/>
      <c r="CN392" s="830"/>
      <c r="CO392" s="830"/>
      <c r="CP392" s="830"/>
      <c r="CQ392" s="830"/>
      <c r="CR392" s="830"/>
      <c r="CS392" s="830"/>
      <c r="CT392" s="830"/>
      <c r="CU392" s="830"/>
      <c r="CV392" s="830"/>
      <c r="CW392" s="830"/>
      <c r="CX392" s="830"/>
      <c r="CY392" s="830"/>
      <c r="CZ392" s="830"/>
      <c r="DA392" s="830"/>
      <c r="DB392" s="830"/>
      <c r="DC392" s="830"/>
      <c r="DD392" s="830"/>
      <c r="DE392" s="830"/>
      <c r="DF392" s="830"/>
      <c r="DG392" s="830"/>
      <c r="DH392" s="830"/>
      <c r="DI392" s="830"/>
      <c r="DJ392" s="830"/>
      <c r="DK392" s="830"/>
      <c r="DL392" s="830"/>
      <c r="DM392" s="830"/>
      <c r="DN392" s="830"/>
      <c r="DO392" s="830"/>
      <c r="DP392" s="830"/>
      <c r="DQ392" s="830"/>
      <c r="DR392" s="830"/>
      <c r="DS392" s="830"/>
      <c r="DT392" s="830"/>
      <c r="DU392" s="830"/>
      <c r="DV392" s="830"/>
      <c r="DW392" s="830"/>
      <c r="DX392" s="830"/>
      <c r="DY392" s="830"/>
      <c r="DZ392" s="830"/>
      <c r="EA392" s="830"/>
      <c r="EB392" s="830"/>
      <c r="EC392" s="830"/>
      <c r="ED392" s="830"/>
      <c r="EE392" s="830"/>
      <c r="EF392" s="830"/>
      <c r="EG392" s="830"/>
      <c r="EH392" s="830"/>
      <c r="EI392" s="830"/>
      <c r="EJ392" s="830"/>
      <c r="EK392" s="830"/>
      <c r="EL392" s="830"/>
      <c r="EM392" s="830"/>
      <c r="EN392" s="830"/>
      <c r="EO392" s="830"/>
      <c r="EP392" s="830"/>
      <c r="EQ392" s="830"/>
      <c r="ER392" s="830"/>
      <c r="ES392" s="830"/>
    </row>
    <row r="393" spans="1:149" s="19" customFormat="1" ht="15.75">
      <c r="A393" s="908"/>
      <c r="B393" s="381"/>
      <c r="C393" s="910"/>
      <c r="D393" s="919" t="s">
        <v>25</v>
      </c>
      <c r="E393" s="962">
        <v>32551.999523922874</v>
      </c>
      <c r="F393" s="962">
        <v>32551.999523922874</v>
      </c>
      <c r="G393" s="975"/>
      <c r="H393" s="830"/>
      <c r="I393" s="830"/>
      <c r="J393" s="846"/>
      <c r="K393" s="830"/>
      <c r="L393" s="841"/>
      <c r="M393" s="899"/>
      <c r="N393" s="899"/>
      <c r="O393" s="259"/>
      <c r="P393" s="993"/>
      <c r="Q393" s="994"/>
      <c r="R393" s="995"/>
      <c r="S393" s="996" t="s">
        <v>62</v>
      </c>
      <c r="T393" s="840"/>
      <c r="U393" s="840"/>
      <c r="V393" s="830"/>
      <c r="W393" s="841"/>
      <c r="X393" s="841"/>
      <c r="Y393" s="841"/>
      <c r="Z393" s="259"/>
      <c r="AA393" s="836"/>
      <c r="AB393" s="836"/>
      <c r="AC393" s="830"/>
      <c r="AD393" s="830"/>
      <c r="AE393" s="847"/>
      <c r="AF393" s="841"/>
      <c r="AG393" s="830"/>
      <c r="AH393" s="830"/>
      <c r="AI393" s="830"/>
      <c r="AJ393" s="830"/>
      <c r="AK393" s="830"/>
      <c r="AL393" s="836"/>
      <c r="AM393" s="830"/>
      <c r="AN393" s="830"/>
      <c r="AO393" s="259"/>
      <c r="AP393" s="259"/>
      <c r="AQ393" s="259"/>
      <c r="AR393" s="259"/>
      <c r="AS393" s="259"/>
      <c r="AT393" s="259"/>
      <c r="AU393" s="259"/>
      <c r="AV393" s="259"/>
      <c r="AW393" s="259"/>
      <c r="AX393" s="259"/>
      <c r="AY393" s="259"/>
      <c r="AZ393" s="259"/>
      <c r="BA393" s="830"/>
      <c r="BB393" s="830"/>
      <c r="BC393" s="830"/>
      <c r="BD393" s="830"/>
      <c r="BE393" s="830"/>
      <c r="BF393" s="830"/>
      <c r="BG393" s="830"/>
      <c r="BH393" s="830"/>
      <c r="BI393" s="830"/>
      <c r="BJ393" s="830"/>
      <c r="BK393" s="830"/>
      <c r="BL393" s="830"/>
      <c r="BM393" s="830"/>
      <c r="BN393" s="830"/>
      <c r="BO393" s="830"/>
      <c r="BP393" s="830"/>
      <c r="BQ393" s="830"/>
      <c r="BR393" s="830"/>
      <c r="BS393" s="830"/>
      <c r="BT393" s="830"/>
      <c r="BU393" s="830"/>
      <c r="BV393" s="830"/>
      <c r="BW393" s="830"/>
      <c r="BX393" s="830"/>
      <c r="BY393" s="830"/>
      <c r="BZ393" s="830"/>
      <c r="CA393" s="830"/>
      <c r="CB393" s="830"/>
      <c r="CC393" s="830"/>
      <c r="CD393" s="830"/>
      <c r="CE393" s="830"/>
      <c r="CF393" s="830"/>
      <c r="CG393" s="830"/>
      <c r="CH393" s="830"/>
      <c r="CI393" s="830"/>
      <c r="CJ393" s="830"/>
      <c r="CK393" s="830"/>
      <c r="CL393" s="830"/>
      <c r="CM393" s="830"/>
      <c r="CN393" s="830"/>
      <c r="CO393" s="830"/>
      <c r="CP393" s="830"/>
      <c r="CQ393" s="830"/>
      <c r="CR393" s="830"/>
      <c r="CS393" s="830"/>
      <c r="CT393" s="830"/>
      <c r="CU393" s="830"/>
      <c r="CV393" s="830"/>
      <c r="CW393" s="830"/>
      <c r="CX393" s="830"/>
      <c r="CY393" s="830"/>
      <c r="CZ393" s="830"/>
      <c r="DA393" s="830"/>
      <c r="DB393" s="830"/>
      <c r="DC393" s="830"/>
      <c r="DD393" s="830"/>
      <c r="DE393" s="830"/>
      <c r="DF393" s="830"/>
      <c r="DG393" s="830"/>
      <c r="DH393" s="830"/>
      <c r="DI393" s="830"/>
      <c r="DJ393" s="830"/>
      <c r="DK393" s="830"/>
      <c r="DL393" s="830"/>
      <c r="DM393" s="830"/>
      <c r="DN393" s="830"/>
      <c r="DO393" s="830"/>
      <c r="DP393" s="830"/>
      <c r="DQ393" s="830"/>
      <c r="DR393" s="830"/>
      <c r="DS393" s="830"/>
      <c r="DT393" s="830"/>
      <c r="DU393" s="830"/>
      <c r="DV393" s="830"/>
      <c r="DW393" s="830"/>
      <c r="DX393" s="830"/>
      <c r="DY393" s="830"/>
      <c r="DZ393" s="830"/>
      <c r="EA393" s="830"/>
      <c r="EB393" s="830"/>
      <c r="EC393" s="830"/>
      <c r="ED393" s="830"/>
      <c r="EE393" s="830"/>
      <c r="EF393" s="830"/>
      <c r="EG393" s="830"/>
      <c r="EH393" s="830"/>
      <c r="EI393" s="830"/>
      <c r="EJ393" s="830"/>
      <c r="EK393" s="830"/>
      <c r="EL393" s="830"/>
      <c r="EM393" s="830"/>
      <c r="EN393" s="830"/>
      <c r="EO393" s="830"/>
      <c r="EP393" s="830"/>
      <c r="EQ393" s="830"/>
      <c r="ER393" s="830"/>
      <c r="ES393" s="830"/>
    </row>
    <row r="394" spans="1:149" s="19" customFormat="1" ht="15.75">
      <c r="A394" s="908"/>
      <c r="B394" s="381"/>
      <c r="C394" s="910"/>
      <c r="D394" s="919" t="s">
        <v>26</v>
      </c>
      <c r="E394" s="962">
        <v>36239.101333957413</v>
      </c>
      <c r="F394" s="962">
        <v>36239.101333957413</v>
      </c>
      <c r="G394" s="975"/>
      <c r="H394" s="830"/>
      <c r="I394" s="830"/>
      <c r="J394" s="846"/>
      <c r="K394" s="830"/>
      <c r="L394" s="841"/>
      <c r="M394" s="899"/>
      <c r="N394" s="899"/>
      <c r="O394" s="259"/>
      <c r="P394" s="993"/>
      <c r="Q394" s="994"/>
      <c r="R394" s="995"/>
      <c r="S394" s="996" t="s">
        <v>62</v>
      </c>
      <c r="T394" s="840"/>
      <c r="U394" s="840"/>
      <c r="V394" s="830"/>
      <c r="W394" s="841"/>
      <c r="X394" s="841"/>
      <c r="Y394" s="841"/>
      <c r="Z394" s="259"/>
      <c r="AA394" s="836"/>
      <c r="AB394" s="836"/>
      <c r="AC394" s="830"/>
      <c r="AD394" s="830"/>
      <c r="AE394" s="847"/>
      <c r="AF394" s="841"/>
      <c r="AG394" s="830"/>
      <c r="AH394" s="830"/>
      <c r="AI394" s="836"/>
      <c r="AJ394" s="830"/>
      <c r="AK394" s="830"/>
      <c r="AL394" s="836"/>
      <c r="AM394" s="830"/>
      <c r="AN394" s="830"/>
      <c r="AO394" s="259"/>
      <c r="AP394" s="259"/>
      <c r="AQ394" s="259"/>
      <c r="AR394" s="259"/>
      <c r="AS394" s="259"/>
      <c r="AT394" s="259"/>
      <c r="AU394" s="259"/>
      <c r="AV394" s="259"/>
      <c r="AW394" s="259"/>
      <c r="AX394" s="259"/>
      <c r="AY394" s="259"/>
      <c r="AZ394" s="259"/>
      <c r="BA394" s="830"/>
      <c r="BB394" s="830"/>
      <c r="BC394" s="830"/>
      <c r="BD394" s="830"/>
      <c r="BE394" s="830"/>
      <c r="BF394" s="830"/>
      <c r="BG394" s="830"/>
      <c r="BH394" s="830"/>
      <c r="BI394" s="830"/>
      <c r="BJ394" s="830"/>
      <c r="BK394" s="830"/>
      <c r="BL394" s="830"/>
      <c r="BM394" s="830"/>
      <c r="BN394" s="830"/>
      <c r="BO394" s="830"/>
      <c r="BP394" s="830"/>
      <c r="BQ394" s="830"/>
      <c r="BR394" s="830"/>
      <c r="BS394" s="830"/>
      <c r="BT394" s="830"/>
      <c r="BU394" s="830"/>
      <c r="BV394" s="830"/>
      <c r="BW394" s="830"/>
      <c r="BX394" s="830"/>
      <c r="BY394" s="830"/>
      <c r="BZ394" s="830"/>
      <c r="CA394" s="830"/>
      <c r="CB394" s="830"/>
      <c r="CC394" s="830"/>
      <c r="CD394" s="830"/>
      <c r="CE394" s="830"/>
      <c r="CF394" s="830"/>
      <c r="CG394" s="830"/>
      <c r="CH394" s="830"/>
      <c r="CI394" s="830"/>
      <c r="CJ394" s="830"/>
      <c r="CK394" s="830"/>
      <c r="CL394" s="830"/>
      <c r="CM394" s="830"/>
      <c r="CN394" s="830"/>
      <c r="CO394" s="830"/>
      <c r="CP394" s="830"/>
      <c r="CQ394" s="830"/>
      <c r="CR394" s="830"/>
      <c r="CS394" s="830"/>
      <c r="CT394" s="830"/>
      <c r="CU394" s="830"/>
      <c r="CV394" s="830"/>
      <c r="CW394" s="830"/>
      <c r="CX394" s="830"/>
      <c r="CY394" s="830"/>
      <c r="CZ394" s="830"/>
      <c r="DA394" s="830"/>
      <c r="DB394" s="830"/>
      <c r="DC394" s="830"/>
      <c r="DD394" s="830"/>
      <c r="DE394" s="830"/>
      <c r="DF394" s="830"/>
      <c r="DG394" s="830"/>
      <c r="DH394" s="830"/>
      <c r="DI394" s="830"/>
      <c r="DJ394" s="830"/>
      <c r="DK394" s="830"/>
      <c r="DL394" s="830"/>
      <c r="DM394" s="830"/>
      <c r="DN394" s="830"/>
      <c r="DO394" s="830"/>
      <c r="DP394" s="830"/>
      <c r="DQ394" s="830"/>
      <c r="DR394" s="830"/>
      <c r="DS394" s="830"/>
      <c r="DT394" s="830"/>
      <c r="DU394" s="830"/>
      <c r="DV394" s="830"/>
      <c r="DW394" s="830"/>
      <c r="DX394" s="830"/>
      <c r="DY394" s="830"/>
      <c r="DZ394" s="830"/>
      <c r="EA394" s="830"/>
      <c r="EB394" s="830"/>
      <c r="EC394" s="830"/>
      <c r="ED394" s="830"/>
      <c r="EE394" s="830"/>
      <c r="EF394" s="830"/>
      <c r="EG394" s="830"/>
      <c r="EH394" s="830"/>
      <c r="EI394" s="830"/>
      <c r="EJ394" s="830"/>
      <c r="EK394" s="830"/>
      <c r="EL394" s="830"/>
      <c r="EM394" s="830"/>
      <c r="EN394" s="830"/>
      <c r="EO394" s="830"/>
      <c r="EP394" s="830"/>
      <c r="EQ394" s="830"/>
      <c r="ER394" s="830"/>
      <c r="ES394" s="830"/>
    </row>
    <row r="395" spans="1:149" s="19" customFormat="1" ht="15.75">
      <c r="A395" s="908"/>
      <c r="B395" s="381"/>
      <c r="C395" s="910"/>
      <c r="D395" s="919" t="s">
        <v>27</v>
      </c>
      <c r="E395" s="962">
        <v>39840.519390581714</v>
      </c>
      <c r="F395" s="962">
        <v>39840.519390581714</v>
      </c>
      <c r="G395" s="975"/>
      <c r="H395" s="830"/>
      <c r="I395" s="830"/>
      <c r="J395" s="846"/>
      <c r="K395" s="830"/>
      <c r="L395" s="841"/>
      <c r="M395" s="899"/>
      <c r="N395" s="899"/>
      <c r="O395" s="830"/>
      <c r="P395" s="993"/>
      <c r="Q395" s="994"/>
      <c r="R395" s="995"/>
      <c r="S395" s="996" t="s">
        <v>62</v>
      </c>
      <c r="T395" s="840"/>
      <c r="U395" s="840"/>
      <c r="V395" s="830"/>
      <c r="W395" s="841"/>
      <c r="X395" s="841"/>
      <c r="Y395" s="841"/>
      <c r="Z395" s="259"/>
      <c r="AA395" s="836"/>
      <c r="AB395" s="836"/>
      <c r="AC395" s="830"/>
      <c r="AD395" s="830"/>
      <c r="AE395" s="847"/>
      <c r="AF395" s="841"/>
      <c r="AG395" s="830"/>
      <c r="AH395" s="830"/>
      <c r="AI395" s="830"/>
      <c r="AJ395" s="830"/>
      <c r="AK395" s="830"/>
      <c r="AL395" s="836"/>
      <c r="AM395" s="830"/>
      <c r="AN395" s="830"/>
      <c r="AO395" s="259"/>
      <c r="AP395" s="259"/>
      <c r="AQ395" s="259"/>
      <c r="AR395" s="259"/>
      <c r="AS395" s="259"/>
      <c r="AT395" s="259"/>
      <c r="AU395" s="259"/>
      <c r="AV395" s="259"/>
      <c r="AW395" s="259"/>
      <c r="AX395" s="259"/>
      <c r="AY395" s="259"/>
      <c r="AZ395" s="259"/>
      <c r="BA395" s="830"/>
      <c r="BB395" s="830"/>
      <c r="BC395" s="830"/>
      <c r="BD395" s="830"/>
      <c r="BE395" s="830"/>
      <c r="BF395" s="830"/>
      <c r="BG395" s="830"/>
      <c r="BH395" s="830"/>
      <c r="BI395" s="830"/>
      <c r="BJ395" s="830"/>
      <c r="BK395" s="830"/>
      <c r="BL395" s="830"/>
      <c r="BM395" s="830"/>
      <c r="BN395" s="830"/>
      <c r="BO395" s="830"/>
      <c r="BP395" s="830"/>
      <c r="BQ395" s="830"/>
      <c r="BR395" s="830"/>
      <c r="BS395" s="830"/>
      <c r="BT395" s="830"/>
      <c r="BU395" s="830"/>
      <c r="BV395" s="830"/>
      <c r="BW395" s="830"/>
      <c r="BX395" s="830"/>
      <c r="BY395" s="830"/>
      <c r="BZ395" s="830"/>
      <c r="CA395" s="830"/>
      <c r="CB395" s="830"/>
      <c r="CC395" s="830"/>
      <c r="CD395" s="830"/>
      <c r="CE395" s="830"/>
      <c r="CF395" s="830"/>
      <c r="CG395" s="830"/>
      <c r="CH395" s="830"/>
      <c r="CI395" s="830"/>
      <c r="CJ395" s="830"/>
      <c r="CK395" s="830"/>
      <c r="CL395" s="830"/>
      <c r="CM395" s="830"/>
      <c r="CN395" s="830"/>
      <c r="CO395" s="830"/>
      <c r="CP395" s="830"/>
      <c r="CQ395" s="830"/>
      <c r="CR395" s="830"/>
      <c r="CS395" s="830"/>
      <c r="CT395" s="830"/>
      <c r="CU395" s="830"/>
      <c r="CV395" s="830"/>
      <c r="CW395" s="830"/>
      <c r="CX395" s="830"/>
      <c r="CY395" s="830"/>
      <c r="CZ395" s="830"/>
      <c r="DA395" s="830"/>
      <c r="DB395" s="830"/>
      <c r="DC395" s="830"/>
      <c r="DD395" s="830"/>
      <c r="DE395" s="830"/>
      <c r="DF395" s="830"/>
      <c r="DG395" s="830"/>
      <c r="DH395" s="830"/>
      <c r="DI395" s="830"/>
      <c r="DJ395" s="830"/>
      <c r="DK395" s="830"/>
      <c r="DL395" s="830"/>
      <c r="DM395" s="830"/>
      <c r="DN395" s="830"/>
      <c r="DO395" s="830"/>
      <c r="DP395" s="830"/>
      <c r="DQ395" s="830"/>
      <c r="DR395" s="830"/>
      <c r="DS395" s="830"/>
      <c r="DT395" s="830"/>
      <c r="DU395" s="830"/>
      <c r="DV395" s="830"/>
      <c r="DW395" s="830"/>
      <c r="DX395" s="830"/>
      <c r="DY395" s="830"/>
      <c r="DZ395" s="830"/>
      <c r="EA395" s="830"/>
      <c r="EB395" s="830"/>
      <c r="EC395" s="830"/>
      <c r="ED395" s="830"/>
      <c r="EE395" s="830"/>
      <c r="EF395" s="830"/>
      <c r="EG395" s="830"/>
      <c r="EH395" s="830"/>
      <c r="EI395" s="830"/>
      <c r="EJ395" s="830"/>
      <c r="EK395" s="830"/>
      <c r="EL395" s="830"/>
      <c r="EM395" s="830"/>
      <c r="EN395" s="830"/>
      <c r="EO395" s="830"/>
      <c r="EP395" s="830"/>
      <c r="EQ395" s="830"/>
      <c r="ER395" s="830"/>
      <c r="ES395" s="830"/>
    </row>
    <row r="396" spans="1:149" s="19" customFormat="1" ht="15.75">
      <c r="A396" s="908"/>
      <c r="B396" s="381"/>
      <c r="C396" s="910"/>
      <c r="D396" s="919" t="s">
        <v>236</v>
      </c>
      <c r="E396" s="962">
        <v>43646.078075351797</v>
      </c>
      <c r="F396" s="962">
        <v>43646.078075351797</v>
      </c>
      <c r="G396" s="975"/>
      <c r="H396" s="830"/>
      <c r="I396" s="830"/>
      <c r="J396" s="846"/>
      <c r="K396" s="830"/>
      <c r="L396" s="841"/>
      <c r="M396" s="899"/>
      <c r="N396" s="899"/>
      <c r="O396" s="830"/>
      <c r="P396" s="993"/>
      <c r="Q396" s="994"/>
      <c r="R396" s="995"/>
      <c r="S396" s="996" t="s">
        <v>62</v>
      </c>
      <c r="T396" s="840"/>
      <c r="U396" s="840"/>
      <c r="V396" s="830"/>
      <c r="W396" s="841"/>
      <c r="X396" s="841"/>
      <c r="Y396" s="841"/>
      <c r="Z396" s="259"/>
      <c r="AA396" s="836"/>
      <c r="AB396" s="836"/>
      <c r="AC396" s="830"/>
      <c r="AD396" s="830"/>
      <c r="AE396" s="847"/>
      <c r="AF396" s="841"/>
      <c r="AG396" s="830"/>
      <c r="AH396" s="830"/>
      <c r="AI396" s="830"/>
      <c r="AJ396" s="830"/>
      <c r="AK396" s="830"/>
      <c r="AL396" s="836"/>
      <c r="AM396" s="830"/>
      <c r="AN396" s="830"/>
      <c r="AO396" s="259"/>
      <c r="AP396" s="259"/>
      <c r="AQ396" s="259"/>
      <c r="AR396" s="259"/>
      <c r="AS396" s="259"/>
      <c r="AT396" s="259"/>
      <c r="AU396" s="259"/>
      <c r="AV396" s="259"/>
      <c r="AW396" s="259"/>
      <c r="AX396" s="259"/>
      <c r="AY396" s="259"/>
      <c r="AZ396" s="259"/>
      <c r="BA396" s="830"/>
      <c r="BB396" s="830"/>
      <c r="BC396" s="830"/>
      <c r="BD396" s="830"/>
      <c r="BE396" s="830"/>
      <c r="BF396" s="830"/>
      <c r="BG396" s="830"/>
      <c r="BH396" s="830"/>
      <c r="BI396" s="830"/>
      <c r="BJ396" s="830"/>
      <c r="BK396" s="830"/>
      <c r="BL396" s="830"/>
      <c r="BM396" s="830"/>
      <c r="BN396" s="830"/>
      <c r="BO396" s="830"/>
      <c r="BP396" s="830"/>
      <c r="BQ396" s="830"/>
      <c r="BR396" s="830"/>
      <c r="BS396" s="830"/>
      <c r="BT396" s="830"/>
      <c r="BU396" s="830"/>
      <c r="BV396" s="830"/>
      <c r="BW396" s="830"/>
      <c r="BX396" s="830"/>
      <c r="BY396" s="830"/>
      <c r="BZ396" s="830"/>
      <c r="CA396" s="830"/>
      <c r="CB396" s="830"/>
      <c r="CC396" s="830"/>
      <c r="CD396" s="830"/>
      <c r="CE396" s="830"/>
      <c r="CF396" s="830"/>
      <c r="CG396" s="830"/>
      <c r="CH396" s="830"/>
      <c r="CI396" s="830"/>
      <c r="CJ396" s="830"/>
      <c r="CK396" s="830"/>
      <c r="CL396" s="830"/>
      <c r="CM396" s="830"/>
      <c r="CN396" s="830"/>
      <c r="CO396" s="830"/>
      <c r="CP396" s="830"/>
      <c r="CQ396" s="830"/>
      <c r="CR396" s="830"/>
      <c r="CS396" s="830"/>
      <c r="CT396" s="830"/>
      <c r="CU396" s="830"/>
      <c r="CV396" s="830"/>
      <c r="CW396" s="830"/>
      <c r="CX396" s="830"/>
      <c r="CY396" s="830"/>
      <c r="CZ396" s="830"/>
      <c r="DA396" s="830"/>
      <c r="DB396" s="830"/>
      <c r="DC396" s="830"/>
      <c r="DD396" s="830"/>
      <c r="DE396" s="830"/>
      <c r="DF396" s="830"/>
      <c r="DG396" s="830"/>
      <c r="DH396" s="830"/>
      <c r="DI396" s="830"/>
      <c r="DJ396" s="830"/>
      <c r="DK396" s="830"/>
      <c r="DL396" s="830"/>
      <c r="DM396" s="830"/>
      <c r="DN396" s="830"/>
      <c r="DO396" s="830"/>
      <c r="DP396" s="830"/>
      <c r="DQ396" s="830"/>
      <c r="DR396" s="830"/>
      <c r="DS396" s="830"/>
      <c r="DT396" s="830"/>
      <c r="DU396" s="830"/>
      <c r="DV396" s="830"/>
      <c r="DW396" s="830"/>
      <c r="DX396" s="830"/>
      <c r="DY396" s="830"/>
      <c r="DZ396" s="830"/>
      <c r="EA396" s="830"/>
      <c r="EB396" s="830"/>
      <c r="EC396" s="830"/>
      <c r="ED396" s="830"/>
      <c r="EE396" s="830"/>
      <c r="EF396" s="830"/>
      <c r="EG396" s="830"/>
      <c r="EH396" s="830"/>
      <c r="EI396" s="830"/>
      <c r="EJ396" s="830"/>
      <c r="EK396" s="830"/>
      <c r="EL396" s="830"/>
      <c r="EM396" s="830"/>
      <c r="EN396" s="830"/>
      <c r="EO396" s="830"/>
      <c r="EP396" s="830"/>
      <c r="EQ396" s="830"/>
      <c r="ER396" s="830"/>
      <c r="ES396" s="830"/>
    </row>
    <row r="397" spans="1:149" s="19" customFormat="1" ht="15.75">
      <c r="A397" s="911"/>
      <c r="B397" s="201"/>
      <c r="C397" s="203"/>
      <c r="D397" s="920" t="s">
        <v>293</v>
      </c>
      <c r="E397" s="963">
        <v>48000</v>
      </c>
      <c r="F397" s="963">
        <v>48000</v>
      </c>
      <c r="G397" s="975"/>
      <c r="H397" s="830"/>
      <c r="I397" s="830"/>
      <c r="J397" s="846"/>
      <c r="K397" s="830"/>
      <c r="L397" s="841"/>
      <c r="M397" s="899"/>
      <c r="N397" s="899"/>
      <c r="O397" s="830"/>
      <c r="P397" s="993"/>
      <c r="Q397" s="994"/>
      <c r="R397" s="995"/>
      <c r="S397" s="996" t="s">
        <v>62</v>
      </c>
      <c r="T397" s="840"/>
      <c r="U397" s="840"/>
      <c r="V397" s="830"/>
      <c r="W397" s="841"/>
      <c r="X397" s="841"/>
      <c r="Y397" s="841"/>
      <c r="Z397" s="259"/>
      <c r="AA397" s="836"/>
      <c r="AB397" s="836"/>
      <c r="AC397" s="830"/>
      <c r="AD397" s="830"/>
      <c r="AE397" s="847"/>
      <c r="AF397" s="841"/>
      <c r="AG397" s="830"/>
      <c r="AH397" s="830"/>
      <c r="AI397" s="830"/>
      <c r="AJ397" s="830"/>
      <c r="AK397" s="830"/>
      <c r="AL397" s="836"/>
      <c r="AM397" s="830"/>
      <c r="AN397" s="830"/>
      <c r="AO397" s="259"/>
      <c r="AP397" s="259"/>
      <c r="AQ397" s="259"/>
      <c r="AR397" s="259"/>
      <c r="AS397" s="259"/>
      <c r="AT397" s="259"/>
      <c r="AU397" s="259"/>
      <c r="AV397" s="259"/>
      <c r="AW397" s="259"/>
      <c r="AX397" s="259"/>
      <c r="AY397" s="259"/>
      <c r="AZ397" s="259"/>
      <c r="BA397" s="830"/>
      <c r="BB397" s="830"/>
      <c r="BC397" s="830"/>
      <c r="BD397" s="830"/>
      <c r="BE397" s="830"/>
      <c r="BF397" s="830"/>
      <c r="BG397" s="830"/>
      <c r="BH397" s="830"/>
      <c r="BI397" s="830"/>
      <c r="BJ397" s="830"/>
      <c r="BK397" s="830"/>
      <c r="BL397" s="830"/>
      <c r="BM397" s="830"/>
      <c r="BN397" s="830"/>
      <c r="BO397" s="830"/>
      <c r="BP397" s="830"/>
      <c r="BQ397" s="830"/>
      <c r="BR397" s="830"/>
      <c r="BS397" s="830"/>
      <c r="BT397" s="830"/>
      <c r="BU397" s="830"/>
      <c r="BV397" s="830"/>
      <c r="BW397" s="830"/>
      <c r="BX397" s="830"/>
      <c r="BY397" s="830"/>
      <c r="BZ397" s="830"/>
      <c r="CA397" s="830"/>
      <c r="CB397" s="830"/>
      <c r="CC397" s="830"/>
      <c r="CD397" s="830"/>
      <c r="CE397" s="830"/>
      <c r="CF397" s="830"/>
      <c r="CG397" s="830"/>
      <c r="CH397" s="830"/>
      <c r="CI397" s="830"/>
      <c r="CJ397" s="830"/>
      <c r="CK397" s="830"/>
      <c r="CL397" s="830"/>
      <c r="CM397" s="830"/>
      <c r="CN397" s="830"/>
      <c r="CO397" s="830"/>
      <c r="CP397" s="830"/>
      <c r="CQ397" s="830"/>
      <c r="CR397" s="830"/>
      <c r="CS397" s="830"/>
      <c r="CT397" s="830"/>
      <c r="CU397" s="830"/>
      <c r="CV397" s="830"/>
      <c r="CW397" s="830"/>
      <c r="CX397" s="830"/>
      <c r="CY397" s="830"/>
      <c r="CZ397" s="830"/>
      <c r="DA397" s="830"/>
      <c r="DB397" s="830"/>
      <c r="DC397" s="830"/>
      <c r="DD397" s="830"/>
      <c r="DE397" s="830"/>
      <c r="DF397" s="830"/>
      <c r="DG397" s="830"/>
      <c r="DH397" s="830"/>
      <c r="DI397" s="830"/>
      <c r="DJ397" s="830"/>
      <c r="DK397" s="830"/>
      <c r="DL397" s="830"/>
      <c r="DM397" s="830"/>
      <c r="DN397" s="830"/>
      <c r="DO397" s="830"/>
      <c r="DP397" s="830"/>
      <c r="DQ397" s="830"/>
      <c r="DR397" s="830"/>
      <c r="DS397" s="830"/>
      <c r="DT397" s="830"/>
      <c r="DU397" s="830"/>
      <c r="DV397" s="830"/>
      <c r="DW397" s="830"/>
      <c r="DX397" s="830"/>
      <c r="DY397" s="830"/>
      <c r="DZ397" s="830"/>
      <c r="EA397" s="830"/>
      <c r="EB397" s="830"/>
      <c r="EC397" s="830"/>
      <c r="ED397" s="830"/>
      <c r="EE397" s="830"/>
      <c r="EF397" s="830"/>
      <c r="EG397" s="830"/>
      <c r="EH397" s="830"/>
      <c r="EI397" s="830"/>
      <c r="EJ397" s="830"/>
      <c r="EK397" s="830"/>
      <c r="EL397" s="830"/>
      <c r="EM397" s="830"/>
      <c r="EN397" s="830"/>
      <c r="EO397" s="830"/>
      <c r="EP397" s="830"/>
      <c r="EQ397" s="830"/>
      <c r="ER397" s="830"/>
      <c r="ES397" s="830"/>
    </row>
    <row r="398" spans="1:149" s="19" customFormat="1" ht="15.75">
      <c r="A398" s="908"/>
      <c r="B398" s="381"/>
      <c r="C398" s="914" t="s">
        <v>907</v>
      </c>
      <c r="D398" s="919" t="s">
        <v>316</v>
      </c>
      <c r="E398" s="962">
        <v>32980.596148773409</v>
      </c>
      <c r="F398" s="962">
        <v>32980.596148773409</v>
      </c>
      <c r="G398" s="975"/>
      <c r="H398" s="830"/>
      <c r="I398" s="830"/>
      <c r="J398" s="846"/>
      <c r="K398" s="830"/>
      <c r="L398" s="841"/>
      <c r="M398" s="899"/>
      <c r="N398" s="899"/>
      <c r="O398" s="830"/>
      <c r="P398" s="993"/>
      <c r="Q398" s="994"/>
      <c r="R398" s="995"/>
      <c r="S398" s="996" t="s">
        <v>62</v>
      </c>
      <c r="T398" s="840"/>
      <c r="U398" s="840"/>
      <c r="V398" s="830"/>
      <c r="W398" s="841"/>
      <c r="X398" s="841"/>
      <c r="Y398" s="841"/>
      <c r="Z398" s="259"/>
      <c r="AA398" s="836"/>
      <c r="AB398" s="836"/>
      <c r="AC398" s="836"/>
      <c r="AD398" s="836"/>
      <c r="AE398" s="843"/>
      <c r="AF398" s="844"/>
      <c r="AG398" s="845"/>
      <c r="AH398" s="845"/>
      <c r="AI398" s="259"/>
      <c r="AJ398" s="259"/>
      <c r="AK398" s="830"/>
      <c r="AL398" s="836"/>
      <c r="AM398" s="838"/>
      <c r="AN398" s="830"/>
      <c r="AO398" s="259"/>
      <c r="AP398" s="259"/>
      <c r="AQ398" s="259"/>
      <c r="AR398" s="259"/>
      <c r="AS398" s="259"/>
      <c r="AT398" s="259"/>
      <c r="AU398" s="259"/>
      <c r="AV398" s="259"/>
      <c r="AW398" s="259"/>
      <c r="AX398" s="259"/>
      <c r="AY398" s="259"/>
      <c r="AZ398" s="259"/>
      <c r="BA398" s="830"/>
      <c r="BB398" s="830"/>
      <c r="BC398" s="830"/>
      <c r="BD398" s="830"/>
      <c r="BE398" s="830"/>
      <c r="BF398" s="830"/>
      <c r="BG398" s="830"/>
      <c r="BH398" s="830"/>
      <c r="BI398" s="830"/>
      <c r="BJ398" s="830"/>
      <c r="BK398" s="830"/>
      <c r="BL398" s="830"/>
      <c r="BM398" s="830"/>
      <c r="BN398" s="830"/>
      <c r="BO398" s="830"/>
      <c r="BP398" s="830"/>
      <c r="BQ398" s="830"/>
      <c r="BR398" s="830"/>
      <c r="BS398" s="830"/>
      <c r="BT398" s="830"/>
      <c r="BU398" s="830"/>
      <c r="BV398" s="830"/>
      <c r="BW398" s="830"/>
      <c r="BX398" s="830"/>
      <c r="BY398" s="830"/>
      <c r="BZ398" s="830"/>
      <c r="CA398" s="830"/>
      <c r="CB398" s="830"/>
      <c r="CC398" s="830"/>
      <c r="CD398" s="830"/>
      <c r="CE398" s="830"/>
      <c r="CF398" s="830"/>
      <c r="CG398" s="830"/>
      <c r="CH398" s="830"/>
      <c r="CI398" s="830"/>
      <c r="CJ398" s="830"/>
      <c r="CK398" s="830"/>
      <c r="CL398" s="830"/>
      <c r="CM398" s="830"/>
      <c r="CN398" s="830"/>
      <c r="CO398" s="830"/>
      <c r="CP398" s="830"/>
      <c r="CQ398" s="830"/>
      <c r="CR398" s="830"/>
      <c r="CS398" s="830"/>
      <c r="CT398" s="830"/>
      <c r="CU398" s="830"/>
      <c r="CV398" s="830"/>
      <c r="CW398" s="830"/>
      <c r="CX398" s="830"/>
      <c r="CY398" s="830"/>
      <c r="CZ398" s="830"/>
      <c r="DA398" s="830"/>
      <c r="DB398" s="830"/>
      <c r="DC398" s="830"/>
      <c r="DD398" s="830"/>
      <c r="DE398" s="830"/>
      <c r="DF398" s="830"/>
      <c r="DG398" s="830"/>
      <c r="DH398" s="830"/>
      <c r="DI398" s="830"/>
      <c r="DJ398" s="830"/>
      <c r="DK398" s="830"/>
      <c r="DL398" s="830"/>
      <c r="DM398" s="830"/>
      <c r="DN398" s="830"/>
      <c r="DO398" s="830"/>
      <c r="DP398" s="830"/>
      <c r="DQ398" s="830"/>
      <c r="DR398" s="830"/>
      <c r="DS398" s="830"/>
      <c r="DT398" s="830"/>
      <c r="DU398" s="830"/>
      <c r="DV398" s="830"/>
      <c r="DW398" s="830"/>
      <c r="DX398" s="830"/>
      <c r="DY398" s="830"/>
      <c r="DZ398" s="830"/>
      <c r="EA398" s="830"/>
      <c r="EB398" s="830"/>
      <c r="EC398" s="830"/>
      <c r="ED398" s="830"/>
      <c r="EE398" s="830"/>
      <c r="EF398" s="830"/>
      <c r="EG398" s="830"/>
      <c r="EH398" s="830"/>
      <c r="EI398" s="830"/>
      <c r="EJ398" s="830"/>
      <c r="EK398" s="830"/>
      <c r="EL398" s="830"/>
      <c r="EM398" s="830"/>
      <c r="EN398" s="830"/>
      <c r="EO398" s="830"/>
      <c r="EP398" s="830"/>
      <c r="EQ398" s="830"/>
      <c r="ER398" s="830"/>
      <c r="ES398" s="830"/>
    </row>
    <row r="399" spans="1:149" s="19" customFormat="1" ht="15.75">
      <c r="A399" s="908"/>
      <c r="B399" s="381"/>
      <c r="C399" s="910"/>
      <c r="D399" s="919" t="s">
        <v>22</v>
      </c>
      <c r="E399" s="962">
        <v>32904.128933231012</v>
      </c>
      <c r="F399" s="962">
        <v>32904.128933231012</v>
      </c>
      <c r="G399" s="975"/>
      <c r="H399" s="830"/>
      <c r="I399" s="830"/>
      <c r="J399" s="846"/>
      <c r="K399" s="830"/>
      <c r="L399" s="841"/>
      <c r="M399" s="899"/>
      <c r="N399" s="899"/>
      <c r="O399" s="830"/>
      <c r="P399" s="993"/>
      <c r="Q399" s="994"/>
      <c r="R399" s="995"/>
      <c r="S399" s="996"/>
      <c r="T399" s="840"/>
      <c r="U399" s="840"/>
      <c r="V399" s="830"/>
      <c r="W399" s="841"/>
      <c r="X399" s="841"/>
      <c r="Y399" s="841"/>
      <c r="Z399" s="259"/>
      <c r="AA399" s="836"/>
      <c r="AB399" s="836"/>
      <c r="AC399" s="836"/>
      <c r="AD399" s="836"/>
      <c r="AE399" s="843"/>
      <c r="AF399" s="844"/>
      <c r="AG399" s="845"/>
      <c r="AH399" s="845"/>
      <c r="AI399" s="836"/>
      <c r="AJ399" s="830"/>
      <c r="AK399" s="830"/>
      <c r="AL399" s="836"/>
      <c r="AM399" s="838"/>
      <c r="AN399" s="830"/>
      <c r="AO399" s="259"/>
      <c r="AP399" s="259"/>
      <c r="AQ399" s="259"/>
      <c r="AR399" s="259"/>
      <c r="AS399" s="259"/>
      <c r="AT399" s="259"/>
      <c r="AU399" s="259"/>
      <c r="AV399" s="259"/>
      <c r="AW399" s="259"/>
      <c r="AX399" s="259"/>
      <c r="AY399" s="259"/>
      <c r="AZ399" s="259"/>
      <c r="BA399" s="830"/>
      <c r="BB399" s="830"/>
      <c r="BC399" s="830"/>
      <c r="BD399" s="830"/>
      <c r="BE399" s="830"/>
      <c r="BF399" s="830"/>
      <c r="BG399" s="830"/>
      <c r="BH399" s="830"/>
      <c r="BI399" s="830"/>
      <c r="BJ399" s="830"/>
      <c r="BK399" s="830"/>
      <c r="BL399" s="830"/>
      <c r="BM399" s="830"/>
      <c r="BN399" s="830"/>
      <c r="BO399" s="830"/>
      <c r="BP399" s="830"/>
      <c r="BQ399" s="830"/>
      <c r="BR399" s="830"/>
      <c r="BS399" s="830"/>
      <c r="BT399" s="830"/>
      <c r="BU399" s="830"/>
      <c r="BV399" s="830"/>
      <c r="BW399" s="830"/>
      <c r="BX399" s="830"/>
      <c r="BY399" s="830"/>
      <c r="BZ399" s="830"/>
      <c r="CA399" s="830"/>
      <c r="CB399" s="830"/>
      <c r="CC399" s="830"/>
      <c r="CD399" s="830"/>
      <c r="CE399" s="830"/>
      <c r="CF399" s="830"/>
      <c r="CG399" s="830"/>
      <c r="CH399" s="830"/>
      <c r="CI399" s="830"/>
      <c r="CJ399" s="830"/>
      <c r="CK399" s="830"/>
      <c r="CL399" s="830"/>
      <c r="CM399" s="830"/>
      <c r="CN399" s="830"/>
      <c r="CO399" s="830"/>
      <c r="CP399" s="830"/>
      <c r="CQ399" s="830"/>
      <c r="CR399" s="830"/>
      <c r="CS399" s="830"/>
      <c r="CT399" s="830"/>
      <c r="CU399" s="830"/>
      <c r="CV399" s="830"/>
      <c r="CW399" s="830"/>
      <c r="CX399" s="830"/>
      <c r="CY399" s="830"/>
      <c r="CZ399" s="830"/>
      <c r="DA399" s="830"/>
      <c r="DB399" s="830"/>
      <c r="DC399" s="830"/>
      <c r="DD399" s="830"/>
      <c r="DE399" s="830"/>
      <c r="DF399" s="830"/>
      <c r="DG399" s="830"/>
      <c r="DH399" s="830"/>
      <c r="DI399" s="830"/>
      <c r="DJ399" s="830"/>
      <c r="DK399" s="830"/>
      <c r="DL399" s="830"/>
      <c r="DM399" s="830"/>
      <c r="DN399" s="830"/>
      <c r="DO399" s="830"/>
      <c r="DP399" s="830"/>
      <c r="DQ399" s="830"/>
      <c r="DR399" s="830"/>
      <c r="DS399" s="830"/>
      <c r="DT399" s="830"/>
      <c r="DU399" s="830"/>
      <c r="DV399" s="830"/>
      <c r="DW399" s="830"/>
      <c r="DX399" s="830"/>
      <c r="DY399" s="830"/>
      <c r="DZ399" s="830"/>
      <c r="EA399" s="830"/>
      <c r="EB399" s="830"/>
      <c r="EC399" s="830"/>
      <c r="ED399" s="830"/>
      <c r="EE399" s="830"/>
      <c r="EF399" s="830"/>
      <c r="EG399" s="830"/>
      <c r="EH399" s="830"/>
      <c r="EI399" s="830"/>
      <c r="EJ399" s="830"/>
      <c r="EK399" s="830"/>
      <c r="EL399" s="830"/>
      <c r="EM399" s="830"/>
      <c r="EN399" s="830"/>
      <c r="EO399" s="830"/>
      <c r="EP399" s="830"/>
      <c r="EQ399" s="830"/>
      <c r="ER399" s="830"/>
      <c r="ES399" s="830"/>
    </row>
    <row r="400" spans="1:149" s="19" customFormat="1" ht="15.75">
      <c r="A400" s="908"/>
      <c r="B400" s="381"/>
      <c r="C400" s="910"/>
      <c r="D400" s="919" t="s">
        <v>23</v>
      </c>
      <c r="E400" s="962">
        <v>35375.468867216805</v>
      </c>
      <c r="F400" s="962">
        <v>35375.468867216805</v>
      </c>
      <c r="G400" s="975"/>
      <c r="H400" s="830"/>
      <c r="I400" s="830"/>
      <c r="J400" s="846"/>
      <c r="K400" s="830"/>
      <c r="L400" s="841"/>
      <c r="M400" s="899"/>
      <c r="N400" s="899"/>
      <c r="O400" s="830"/>
      <c r="P400" s="993"/>
      <c r="Q400" s="994"/>
      <c r="R400" s="995"/>
      <c r="S400" s="996" t="s">
        <v>62</v>
      </c>
      <c r="T400" s="846"/>
      <c r="U400" s="846"/>
      <c r="V400" s="830"/>
      <c r="W400" s="841"/>
      <c r="X400" s="841"/>
      <c r="Y400" s="841"/>
      <c r="Z400" s="259"/>
      <c r="AA400" s="830"/>
      <c r="AB400" s="830"/>
      <c r="AC400" s="830"/>
      <c r="AD400" s="830"/>
      <c r="AE400" s="847"/>
      <c r="AF400" s="841"/>
      <c r="AG400" s="830"/>
      <c r="AH400" s="830"/>
      <c r="AI400" s="830"/>
      <c r="AJ400" s="830"/>
      <c r="AK400" s="830"/>
      <c r="AL400" s="830"/>
      <c r="AM400" s="830"/>
      <c r="AN400" s="830"/>
      <c r="AO400" s="259"/>
      <c r="AP400" s="259"/>
      <c r="AQ400" s="259"/>
      <c r="AR400" s="259"/>
      <c r="AS400" s="259"/>
      <c r="AT400" s="259"/>
      <c r="AU400" s="259"/>
      <c r="AV400" s="259"/>
      <c r="AW400" s="259"/>
      <c r="AX400" s="259"/>
      <c r="AY400" s="259"/>
      <c r="AZ400" s="259"/>
      <c r="BA400" s="830"/>
      <c r="BB400" s="830"/>
      <c r="BC400" s="830"/>
      <c r="BD400" s="830"/>
      <c r="BE400" s="830"/>
      <c r="BF400" s="830"/>
      <c r="BG400" s="830"/>
      <c r="BH400" s="830"/>
      <c r="BI400" s="830"/>
      <c r="BJ400" s="830"/>
      <c r="BK400" s="830"/>
      <c r="BL400" s="830"/>
      <c r="BM400" s="830"/>
      <c r="BN400" s="830"/>
      <c r="BO400" s="830"/>
      <c r="BP400" s="830"/>
      <c r="BQ400" s="830"/>
      <c r="BR400" s="830"/>
      <c r="BS400" s="830"/>
      <c r="BT400" s="830"/>
      <c r="BU400" s="830"/>
      <c r="BV400" s="830"/>
      <c r="BW400" s="830"/>
      <c r="BX400" s="830"/>
      <c r="BY400" s="830"/>
      <c r="BZ400" s="830"/>
      <c r="CA400" s="830"/>
      <c r="CB400" s="830"/>
      <c r="CC400" s="830"/>
      <c r="CD400" s="830"/>
      <c r="CE400" s="830"/>
      <c r="CF400" s="830"/>
      <c r="CG400" s="830"/>
      <c r="CH400" s="830"/>
      <c r="CI400" s="830"/>
      <c r="CJ400" s="830"/>
      <c r="CK400" s="830"/>
      <c r="CL400" s="830"/>
      <c r="CM400" s="830"/>
      <c r="CN400" s="830"/>
      <c r="CO400" s="830"/>
      <c r="CP400" s="830"/>
      <c r="CQ400" s="830"/>
      <c r="CR400" s="830"/>
      <c r="CS400" s="830"/>
      <c r="CT400" s="830"/>
      <c r="CU400" s="830"/>
      <c r="CV400" s="830"/>
      <c r="CW400" s="830"/>
      <c r="CX400" s="830"/>
      <c r="CY400" s="830"/>
      <c r="CZ400" s="830"/>
      <c r="DA400" s="830"/>
      <c r="DB400" s="830"/>
      <c r="DC400" s="830"/>
      <c r="DD400" s="830"/>
      <c r="DE400" s="830"/>
      <c r="DF400" s="830"/>
      <c r="DG400" s="830"/>
      <c r="DH400" s="830"/>
      <c r="DI400" s="830"/>
      <c r="DJ400" s="830"/>
      <c r="DK400" s="830"/>
      <c r="DL400" s="830"/>
      <c r="DM400" s="830"/>
      <c r="DN400" s="830"/>
      <c r="DO400" s="830"/>
      <c r="DP400" s="830"/>
      <c r="DQ400" s="830"/>
      <c r="DR400" s="830"/>
      <c r="DS400" s="830"/>
      <c r="DT400" s="830"/>
      <c r="DU400" s="830"/>
      <c r="DV400" s="830"/>
      <c r="DW400" s="830"/>
      <c r="DX400" s="830"/>
      <c r="DY400" s="830"/>
      <c r="DZ400" s="830"/>
      <c r="EA400" s="830"/>
      <c r="EB400" s="830"/>
      <c r="EC400" s="830"/>
      <c r="ED400" s="830"/>
      <c r="EE400" s="830"/>
      <c r="EF400" s="830"/>
      <c r="EG400" s="830"/>
      <c r="EH400" s="830"/>
      <c r="EI400" s="830"/>
      <c r="EJ400" s="830"/>
      <c r="EK400" s="830"/>
      <c r="EL400" s="830"/>
      <c r="EM400" s="830"/>
      <c r="EN400" s="830"/>
      <c r="EO400" s="830"/>
      <c r="EP400" s="830"/>
      <c r="EQ400" s="830"/>
      <c r="ER400" s="830"/>
      <c r="ES400" s="830"/>
    </row>
    <row r="401" spans="1:149" s="19" customFormat="1" ht="15.75">
      <c r="A401" s="908"/>
      <c r="B401" s="381"/>
      <c r="C401" s="910"/>
      <c r="D401" s="919" t="s">
        <v>24</v>
      </c>
      <c r="E401" s="962">
        <v>38102.127139364304</v>
      </c>
      <c r="F401" s="962">
        <v>38102.127139364304</v>
      </c>
      <c r="G401" s="975"/>
      <c r="H401" s="830"/>
      <c r="I401" s="830"/>
      <c r="J401" s="846"/>
      <c r="K401" s="830"/>
      <c r="L401" s="841"/>
      <c r="M401" s="899"/>
      <c r="N401" s="899"/>
      <c r="O401" s="830"/>
      <c r="P401" s="830"/>
      <c r="Q401" s="830"/>
      <c r="R401" s="995"/>
      <c r="S401" s="830"/>
      <c r="T401" s="840"/>
      <c r="U401" s="840"/>
      <c r="V401" s="830"/>
      <c r="W401" s="841"/>
      <c r="X401" s="841"/>
      <c r="Y401" s="841"/>
      <c r="Z401" s="259"/>
      <c r="AA401" s="830"/>
      <c r="AB401" s="830"/>
      <c r="AC401" s="259"/>
      <c r="AD401" s="830"/>
      <c r="AE401" s="847"/>
      <c r="AF401" s="841"/>
      <c r="AG401" s="830"/>
      <c r="AH401" s="830"/>
      <c r="AI401" s="997"/>
      <c r="AJ401" s="830"/>
      <c r="AK401" s="830"/>
      <c r="AL401" s="1002"/>
      <c r="AM401" s="830"/>
      <c r="AN401" s="830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830"/>
      <c r="BB401" s="830"/>
      <c r="BC401" s="830"/>
      <c r="BD401" s="830"/>
      <c r="BE401" s="830"/>
      <c r="BF401" s="830"/>
      <c r="BG401" s="830"/>
      <c r="BH401" s="830"/>
      <c r="BI401" s="830"/>
      <c r="BJ401" s="830"/>
      <c r="BK401" s="830"/>
      <c r="BL401" s="830"/>
      <c r="BM401" s="830"/>
      <c r="BN401" s="830"/>
      <c r="BO401" s="830"/>
      <c r="BP401" s="830"/>
      <c r="BQ401" s="830"/>
      <c r="BR401" s="830"/>
      <c r="BS401" s="830"/>
      <c r="BT401" s="830"/>
      <c r="BU401" s="830"/>
      <c r="BV401" s="830"/>
      <c r="BW401" s="830"/>
      <c r="BX401" s="830"/>
      <c r="BY401" s="830"/>
      <c r="BZ401" s="830"/>
      <c r="CA401" s="830"/>
      <c r="CB401" s="830"/>
      <c r="CC401" s="830"/>
      <c r="CD401" s="830"/>
      <c r="CE401" s="830"/>
      <c r="CF401" s="830"/>
      <c r="CG401" s="830"/>
      <c r="CH401" s="830"/>
      <c r="CI401" s="830"/>
      <c r="CJ401" s="830"/>
      <c r="CK401" s="830"/>
      <c r="CL401" s="830"/>
      <c r="CM401" s="830"/>
      <c r="CN401" s="830"/>
      <c r="CO401" s="830"/>
      <c r="CP401" s="830"/>
      <c r="CQ401" s="830"/>
      <c r="CR401" s="830"/>
      <c r="CS401" s="830"/>
      <c r="CT401" s="830"/>
      <c r="CU401" s="830"/>
      <c r="CV401" s="830"/>
      <c r="CW401" s="830"/>
      <c r="CX401" s="830"/>
      <c r="CY401" s="830"/>
      <c r="CZ401" s="830"/>
      <c r="DA401" s="830"/>
      <c r="DB401" s="830"/>
      <c r="DC401" s="830"/>
      <c r="DD401" s="830"/>
      <c r="DE401" s="830"/>
      <c r="DF401" s="830"/>
      <c r="DG401" s="830"/>
      <c r="DH401" s="830"/>
      <c r="DI401" s="830"/>
      <c r="DJ401" s="830"/>
      <c r="DK401" s="830"/>
      <c r="DL401" s="830"/>
      <c r="DM401" s="830"/>
      <c r="DN401" s="830"/>
      <c r="DO401" s="830"/>
      <c r="DP401" s="830"/>
      <c r="DQ401" s="830"/>
      <c r="DR401" s="830"/>
      <c r="DS401" s="830"/>
      <c r="DT401" s="830"/>
      <c r="DU401" s="830"/>
      <c r="DV401" s="830"/>
      <c r="DW401" s="830"/>
      <c r="DX401" s="830"/>
      <c r="DY401" s="830"/>
      <c r="DZ401" s="830"/>
      <c r="EA401" s="830"/>
      <c r="EB401" s="830"/>
      <c r="EC401" s="830"/>
      <c r="ED401" s="830"/>
      <c r="EE401" s="830"/>
      <c r="EF401" s="830"/>
      <c r="EG401" s="830"/>
      <c r="EH401" s="830"/>
      <c r="EI401" s="830"/>
      <c r="EJ401" s="830"/>
      <c r="EK401" s="830"/>
      <c r="EL401" s="830"/>
      <c r="EM401" s="830"/>
      <c r="EN401" s="830"/>
      <c r="EO401" s="830"/>
      <c r="EP401" s="830"/>
      <c r="EQ401" s="830"/>
      <c r="ER401" s="830"/>
      <c r="ES401" s="830"/>
    </row>
    <row r="402" spans="1:149" s="19" customFormat="1" ht="15.75">
      <c r="A402" s="908"/>
      <c r="B402" s="381"/>
      <c r="C402" s="910"/>
      <c r="D402" s="919" t="s">
        <v>25</v>
      </c>
      <c r="E402" s="962">
        <v>41040.107117353007</v>
      </c>
      <c r="F402" s="962">
        <v>41040.107117353007</v>
      </c>
      <c r="G402" s="975"/>
      <c r="H402" s="830"/>
      <c r="I402" s="830"/>
      <c r="J402" s="846"/>
      <c r="K402" s="830"/>
      <c r="L402" s="841"/>
      <c r="M402" s="899"/>
      <c r="N402" s="899"/>
      <c r="O402" s="830"/>
      <c r="P402" s="950"/>
      <c r="Q402" s="950"/>
      <c r="R402" s="995"/>
      <c r="S402" s="830"/>
      <c r="T402" s="840"/>
      <c r="U402" s="840"/>
      <c r="V402" s="830"/>
      <c r="W402" s="841"/>
      <c r="X402" s="841"/>
      <c r="Y402" s="841"/>
      <c r="Z402" s="259"/>
      <c r="AA402" s="836"/>
      <c r="AB402" s="836"/>
      <c r="AC402" s="830"/>
      <c r="AD402" s="830"/>
      <c r="AE402" s="847"/>
      <c r="AF402" s="841"/>
      <c r="AG402" s="830"/>
      <c r="AH402" s="830"/>
      <c r="AI402" s="830"/>
      <c r="AJ402" s="830"/>
      <c r="AK402" s="830"/>
      <c r="AL402" s="836"/>
      <c r="AM402" s="830"/>
      <c r="AN402" s="830"/>
      <c r="AO402" s="259"/>
      <c r="AP402" s="259"/>
      <c r="AQ402" s="259"/>
      <c r="AR402" s="259"/>
      <c r="AS402" s="259"/>
      <c r="AT402" s="259"/>
      <c r="AU402" s="259"/>
      <c r="AV402" s="259"/>
      <c r="AW402" s="259"/>
      <c r="AX402" s="259"/>
      <c r="AY402" s="259"/>
      <c r="AZ402" s="259"/>
      <c r="BA402" s="830"/>
      <c r="BB402" s="830"/>
      <c r="BC402" s="830"/>
      <c r="BD402" s="830"/>
      <c r="BE402" s="830"/>
      <c r="BF402" s="830"/>
      <c r="BG402" s="830"/>
      <c r="BH402" s="830"/>
      <c r="BI402" s="830"/>
      <c r="BJ402" s="830"/>
      <c r="BK402" s="830"/>
      <c r="BL402" s="830"/>
      <c r="BM402" s="830"/>
      <c r="BN402" s="830"/>
      <c r="BO402" s="830"/>
      <c r="BP402" s="830"/>
      <c r="BQ402" s="830"/>
      <c r="BR402" s="830"/>
      <c r="BS402" s="830"/>
      <c r="BT402" s="830"/>
      <c r="BU402" s="830"/>
      <c r="BV402" s="830"/>
      <c r="BW402" s="830"/>
      <c r="BX402" s="830"/>
      <c r="BY402" s="830"/>
      <c r="BZ402" s="830"/>
      <c r="CA402" s="830"/>
      <c r="CB402" s="830"/>
      <c r="CC402" s="830"/>
      <c r="CD402" s="830"/>
      <c r="CE402" s="830"/>
      <c r="CF402" s="830"/>
      <c r="CG402" s="830"/>
      <c r="CH402" s="830"/>
      <c r="CI402" s="830"/>
      <c r="CJ402" s="830"/>
      <c r="CK402" s="830"/>
      <c r="CL402" s="830"/>
      <c r="CM402" s="830"/>
      <c r="CN402" s="830"/>
      <c r="CO402" s="830"/>
      <c r="CP402" s="830"/>
      <c r="CQ402" s="830"/>
      <c r="CR402" s="830"/>
      <c r="CS402" s="830"/>
      <c r="CT402" s="830"/>
      <c r="CU402" s="830"/>
      <c r="CV402" s="830"/>
      <c r="CW402" s="830"/>
      <c r="CX402" s="830"/>
      <c r="CY402" s="830"/>
      <c r="CZ402" s="830"/>
      <c r="DA402" s="830"/>
      <c r="DB402" s="830"/>
      <c r="DC402" s="830"/>
      <c r="DD402" s="830"/>
      <c r="DE402" s="830"/>
      <c r="DF402" s="830"/>
      <c r="DG402" s="830"/>
      <c r="DH402" s="830"/>
      <c r="DI402" s="830"/>
      <c r="DJ402" s="830"/>
      <c r="DK402" s="830"/>
      <c r="DL402" s="830"/>
      <c r="DM402" s="830"/>
      <c r="DN402" s="830"/>
      <c r="DO402" s="830"/>
      <c r="DP402" s="830"/>
      <c r="DQ402" s="830"/>
      <c r="DR402" s="830"/>
      <c r="DS402" s="830"/>
      <c r="DT402" s="830"/>
      <c r="DU402" s="830"/>
      <c r="DV402" s="830"/>
      <c r="DW402" s="830"/>
      <c r="DX402" s="830"/>
      <c r="DY402" s="830"/>
      <c r="DZ402" s="830"/>
      <c r="EA402" s="830"/>
      <c r="EB402" s="830"/>
      <c r="EC402" s="830"/>
      <c r="ED402" s="830"/>
      <c r="EE402" s="830"/>
      <c r="EF402" s="830"/>
      <c r="EG402" s="830"/>
      <c r="EH402" s="830"/>
      <c r="EI402" s="830"/>
      <c r="EJ402" s="830"/>
      <c r="EK402" s="830"/>
      <c r="EL402" s="830"/>
      <c r="EM402" s="830"/>
      <c r="EN402" s="830"/>
      <c r="EO402" s="830"/>
      <c r="EP402" s="830"/>
      <c r="EQ402" s="830"/>
      <c r="ER402" s="830"/>
      <c r="ES402" s="830"/>
    </row>
    <row r="403" spans="1:149" s="19" customFormat="1" ht="15.75">
      <c r="A403" s="908"/>
      <c r="B403" s="381"/>
      <c r="C403" s="910"/>
      <c r="D403" s="919" t="s">
        <v>26</v>
      </c>
      <c r="E403" s="962">
        <v>45687.753334893518</v>
      </c>
      <c r="F403" s="962">
        <v>45687.753334893518</v>
      </c>
      <c r="G403" s="975"/>
      <c r="H403" s="830"/>
      <c r="I403" s="830"/>
      <c r="J403" s="846"/>
      <c r="K403" s="830"/>
      <c r="L403" s="841"/>
      <c r="M403" s="952"/>
      <c r="N403" s="952"/>
      <c r="O403" s="830"/>
      <c r="P403" s="950"/>
      <c r="Q403" s="950"/>
      <c r="R403" s="995"/>
      <c r="S403" s="830"/>
      <c r="T403" s="840"/>
      <c r="U403" s="840"/>
      <c r="V403" s="830"/>
      <c r="W403" s="841"/>
      <c r="X403" s="841"/>
      <c r="Y403" s="841"/>
      <c r="Z403" s="259"/>
      <c r="AA403" s="836"/>
      <c r="AB403" s="836"/>
      <c r="AC403" s="830"/>
      <c r="AD403" s="830"/>
      <c r="AE403" s="847"/>
      <c r="AF403" s="841"/>
      <c r="AG403" s="830"/>
      <c r="AH403" s="830"/>
      <c r="AI403" s="836"/>
      <c r="AJ403" s="830"/>
      <c r="AK403" s="830"/>
      <c r="AL403" s="836"/>
      <c r="AM403" s="830"/>
      <c r="AN403" s="830"/>
      <c r="AO403" s="259"/>
      <c r="AP403" s="259"/>
      <c r="AQ403" s="259"/>
      <c r="AR403" s="259"/>
      <c r="AS403" s="259"/>
      <c r="AT403" s="259"/>
      <c r="AU403" s="259"/>
      <c r="AV403" s="259"/>
      <c r="AW403" s="259"/>
      <c r="AX403" s="259"/>
      <c r="AY403" s="259"/>
      <c r="AZ403" s="259"/>
      <c r="BA403" s="830"/>
      <c r="BB403" s="830"/>
      <c r="BC403" s="830"/>
      <c r="BD403" s="830"/>
      <c r="BE403" s="830"/>
      <c r="BF403" s="830"/>
      <c r="BG403" s="830"/>
      <c r="BH403" s="830"/>
      <c r="BI403" s="830"/>
      <c r="BJ403" s="830"/>
      <c r="BK403" s="830"/>
      <c r="BL403" s="830"/>
      <c r="BM403" s="830"/>
      <c r="BN403" s="830"/>
      <c r="BO403" s="830"/>
      <c r="BP403" s="830"/>
      <c r="BQ403" s="830"/>
      <c r="BR403" s="830"/>
      <c r="BS403" s="830"/>
      <c r="BT403" s="830"/>
      <c r="BU403" s="830"/>
      <c r="BV403" s="830"/>
      <c r="BW403" s="830"/>
      <c r="BX403" s="830"/>
      <c r="BY403" s="830"/>
      <c r="BZ403" s="830"/>
      <c r="CA403" s="830"/>
      <c r="CB403" s="830"/>
      <c r="CC403" s="830"/>
      <c r="CD403" s="830"/>
      <c r="CE403" s="830"/>
      <c r="CF403" s="830"/>
      <c r="CG403" s="830"/>
      <c r="CH403" s="830"/>
      <c r="CI403" s="830"/>
      <c r="CJ403" s="830"/>
      <c r="CK403" s="830"/>
      <c r="CL403" s="830"/>
      <c r="CM403" s="830"/>
      <c r="CN403" s="830"/>
      <c r="CO403" s="830"/>
      <c r="CP403" s="830"/>
      <c r="CQ403" s="830"/>
      <c r="CR403" s="830"/>
      <c r="CS403" s="830"/>
      <c r="CT403" s="830"/>
      <c r="CU403" s="830"/>
      <c r="CV403" s="830"/>
      <c r="CW403" s="830"/>
      <c r="CX403" s="830"/>
      <c r="CY403" s="830"/>
      <c r="CZ403" s="830"/>
      <c r="DA403" s="830"/>
      <c r="DB403" s="830"/>
      <c r="DC403" s="830"/>
      <c r="DD403" s="830"/>
      <c r="DE403" s="830"/>
      <c r="DF403" s="830"/>
      <c r="DG403" s="830"/>
      <c r="DH403" s="830"/>
      <c r="DI403" s="830"/>
      <c r="DJ403" s="830"/>
      <c r="DK403" s="830"/>
      <c r="DL403" s="830"/>
      <c r="DM403" s="830"/>
      <c r="DN403" s="830"/>
      <c r="DO403" s="830"/>
      <c r="DP403" s="830"/>
      <c r="DQ403" s="830"/>
      <c r="DR403" s="830"/>
      <c r="DS403" s="830"/>
      <c r="DT403" s="830"/>
      <c r="DU403" s="830"/>
      <c r="DV403" s="830"/>
      <c r="DW403" s="830"/>
      <c r="DX403" s="830"/>
      <c r="DY403" s="830"/>
      <c r="DZ403" s="830"/>
      <c r="EA403" s="830"/>
      <c r="EB403" s="830"/>
      <c r="EC403" s="830"/>
      <c r="ED403" s="830"/>
      <c r="EE403" s="830"/>
      <c r="EF403" s="830"/>
      <c r="EG403" s="830"/>
      <c r="EH403" s="830"/>
      <c r="EI403" s="830"/>
      <c r="EJ403" s="830"/>
      <c r="EK403" s="830"/>
      <c r="EL403" s="830"/>
      <c r="EM403" s="830"/>
      <c r="EN403" s="830"/>
      <c r="EO403" s="830"/>
      <c r="EP403" s="830"/>
      <c r="EQ403" s="830"/>
      <c r="ER403" s="830"/>
      <c r="ES403" s="830"/>
    </row>
    <row r="404" spans="1:149" s="19" customFormat="1" ht="15.75">
      <c r="A404" s="908"/>
      <c r="B404" s="381"/>
      <c r="C404" s="910"/>
      <c r="D404" s="919" t="s">
        <v>27</v>
      </c>
      <c r="E404" s="962">
        <v>50228.289473684214</v>
      </c>
      <c r="F404" s="962">
        <v>50228.289473684214</v>
      </c>
      <c r="G404" s="975"/>
      <c r="H404" s="830"/>
      <c r="I404" s="830"/>
      <c r="J404" s="846"/>
      <c r="K404" s="830"/>
      <c r="L404" s="841"/>
      <c r="M404" s="952"/>
      <c r="N404" s="952"/>
      <c r="O404" s="830"/>
      <c r="P404" s="830"/>
      <c r="Q404" s="830"/>
      <c r="R404" s="995"/>
      <c r="S404" s="830"/>
      <c r="T404" s="840"/>
      <c r="U404" s="840"/>
      <c r="V404" s="830"/>
      <c r="W404" s="841"/>
      <c r="X404" s="841"/>
      <c r="Y404" s="841"/>
      <c r="Z404" s="259"/>
      <c r="AA404" s="836"/>
      <c r="AB404" s="836"/>
      <c r="AC404" s="830"/>
      <c r="AD404" s="830"/>
      <c r="AE404" s="847"/>
      <c r="AF404" s="841"/>
      <c r="AG404" s="830"/>
      <c r="AH404" s="830"/>
      <c r="AI404" s="830"/>
      <c r="AJ404" s="830"/>
      <c r="AK404" s="830"/>
      <c r="AL404" s="836"/>
      <c r="AM404" s="830"/>
      <c r="AN404" s="830"/>
      <c r="AO404" s="259"/>
      <c r="AP404" s="259"/>
      <c r="AQ404" s="259"/>
      <c r="AR404" s="259"/>
      <c r="AS404" s="259"/>
      <c r="AT404" s="259"/>
      <c r="AU404" s="259"/>
      <c r="AV404" s="259"/>
      <c r="AW404" s="259"/>
      <c r="AX404" s="259"/>
      <c r="AY404" s="259"/>
      <c r="AZ404" s="259"/>
      <c r="BA404" s="830"/>
      <c r="BB404" s="830"/>
      <c r="BC404" s="830"/>
      <c r="BD404" s="830"/>
      <c r="BE404" s="830"/>
      <c r="BF404" s="830"/>
      <c r="BG404" s="830"/>
      <c r="BH404" s="830"/>
      <c r="BI404" s="830"/>
      <c r="BJ404" s="830"/>
      <c r="BK404" s="830"/>
      <c r="BL404" s="830"/>
      <c r="BM404" s="830"/>
      <c r="BN404" s="830"/>
      <c r="BO404" s="830"/>
      <c r="BP404" s="830"/>
      <c r="BQ404" s="830"/>
      <c r="BR404" s="830"/>
      <c r="BS404" s="830"/>
      <c r="BT404" s="830"/>
      <c r="BU404" s="830"/>
      <c r="BV404" s="830"/>
      <c r="BW404" s="830"/>
      <c r="BX404" s="830"/>
      <c r="BY404" s="830"/>
      <c r="BZ404" s="830"/>
      <c r="CA404" s="830"/>
      <c r="CB404" s="830"/>
      <c r="CC404" s="830"/>
      <c r="CD404" s="830"/>
      <c r="CE404" s="830"/>
      <c r="CF404" s="830"/>
      <c r="CG404" s="830"/>
      <c r="CH404" s="830"/>
      <c r="CI404" s="830"/>
      <c r="CJ404" s="830"/>
      <c r="CK404" s="830"/>
      <c r="CL404" s="830"/>
      <c r="CM404" s="830"/>
      <c r="CN404" s="830"/>
      <c r="CO404" s="830"/>
      <c r="CP404" s="830"/>
      <c r="CQ404" s="830"/>
      <c r="CR404" s="830"/>
      <c r="CS404" s="830"/>
      <c r="CT404" s="830"/>
      <c r="CU404" s="830"/>
      <c r="CV404" s="830"/>
      <c r="CW404" s="830"/>
      <c r="CX404" s="830"/>
      <c r="CY404" s="830"/>
      <c r="CZ404" s="830"/>
      <c r="DA404" s="830"/>
      <c r="DB404" s="830"/>
      <c r="DC404" s="830"/>
      <c r="DD404" s="830"/>
      <c r="DE404" s="830"/>
      <c r="DF404" s="830"/>
      <c r="DG404" s="830"/>
      <c r="DH404" s="830"/>
      <c r="DI404" s="830"/>
      <c r="DJ404" s="830"/>
      <c r="DK404" s="830"/>
      <c r="DL404" s="830"/>
      <c r="DM404" s="830"/>
      <c r="DN404" s="830"/>
      <c r="DO404" s="830"/>
      <c r="DP404" s="830"/>
      <c r="DQ404" s="830"/>
      <c r="DR404" s="830"/>
      <c r="DS404" s="830"/>
      <c r="DT404" s="830"/>
      <c r="DU404" s="830"/>
      <c r="DV404" s="830"/>
      <c r="DW404" s="830"/>
      <c r="DX404" s="830"/>
      <c r="DY404" s="830"/>
      <c r="DZ404" s="830"/>
      <c r="EA404" s="830"/>
      <c r="EB404" s="830"/>
      <c r="EC404" s="830"/>
      <c r="ED404" s="830"/>
      <c r="EE404" s="830"/>
      <c r="EF404" s="830"/>
      <c r="EG404" s="830"/>
      <c r="EH404" s="830"/>
      <c r="EI404" s="830"/>
      <c r="EJ404" s="830"/>
      <c r="EK404" s="830"/>
      <c r="EL404" s="830"/>
      <c r="EM404" s="830"/>
      <c r="EN404" s="830"/>
      <c r="EO404" s="830"/>
      <c r="EP404" s="830"/>
      <c r="EQ404" s="830"/>
      <c r="ER404" s="830"/>
      <c r="ES404" s="830"/>
    </row>
    <row r="405" spans="1:149" s="19" customFormat="1" ht="15.75">
      <c r="A405" s="908"/>
      <c r="B405" s="381"/>
      <c r="C405" s="910"/>
      <c r="D405" s="919" t="s">
        <v>236</v>
      </c>
      <c r="E405" s="962">
        <v>55031.568315932825</v>
      </c>
      <c r="F405" s="962">
        <v>55031.568315932825</v>
      </c>
      <c r="G405" s="975"/>
      <c r="H405" s="830"/>
      <c r="I405" s="830"/>
      <c r="J405" s="846"/>
      <c r="K405" s="830"/>
      <c r="L405" s="841"/>
      <c r="M405" s="952"/>
      <c r="N405" s="952"/>
      <c r="O405" s="830"/>
      <c r="P405" s="830"/>
      <c r="Q405" s="830"/>
      <c r="R405" s="995"/>
      <c r="S405" s="830"/>
      <c r="T405" s="840"/>
      <c r="U405" s="840"/>
      <c r="V405" s="830"/>
      <c r="W405" s="841"/>
      <c r="X405" s="841"/>
      <c r="Y405" s="841"/>
      <c r="Z405" s="259"/>
      <c r="AA405" s="836"/>
      <c r="AB405" s="836"/>
      <c r="AC405" s="830"/>
      <c r="AD405" s="830"/>
      <c r="AE405" s="847"/>
      <c r="AF405" s="841"/>
      <c r="AG405" s="830"/>
      <c r="AH405" s="830"/>
      <c r="AI405" s="830"/>
      <c r="AJ405" s="830"/>
      <c r="AK405" s="830"/>
      <c r="AL405" s="836"/>
      <c r="AM405" s="830"/>
      <c r="AN405" s="830"/>
      <c r="AO405" s="259"/>
      <c r="AP405" s="259"/>
      <c r="AQ405" s="259"/>
      <c r="AR405" s="259"/>
      <c r="AS405" s="259"/>
      <c r="AT405" s="259"/>
      <c r="AU405" s="259"/>
      <c r="AV405" s="259"/>
      <c r="AW405" s="259"/>
      <c r="AX405" s="259"/>
      <c r="AY405" s="259"/>
      <c r="AZ405" s="259"/>
      <c r="BA405" s="830"/>
      <c r="BB405" s="830"/>
      <c r="BC405" s="830"/>
      <c r="BD405" s="830"/>
      <c r="BE405" s="830"/>
      <c r="BF405" s="830"/>
      <c r="BG405" s="830"/>
      <c r="BH405" s="830"/>
      <c r="BI405" s="830"/>
      <c r="BJ405" s="830"/>
      <c r="BK405" s="830"/>
      <c r="BL405" s="830"/>
      <c r="BM405" s="830"/>
      <c r="BN405" s="830"/>
      <c r="BO405" s="830"/>
      <c r="BP405" s="830"/>
      <c r="BQ405" s="830"/>
      <c r="BR405" s="830"/>
      <c r="BS405" s="830"/>
      <c r="BT405" s="830"/>
      <c r="BU405" s="830"/>
      <c r="BV405" s="830"/>
      <c r="BW405" s="830"/>
      <c r="BX405" s="830"/>
      <c r="BY405" s="830"/>
      <c r="BZ405" s="830"/>
      <c r="CA405" s="830"/>
      <c r="CB405" s="830"/>
      <c r="CC405" s="830"/>
      <c r="CD405" s="830"/>
      <c r="CE405" s="830"/>
      <c r="CF405" s="830"/>
      <c r="CG405" s="830"/>
      <c r="CH405" s="830"/>
      <c r="CI405" s="830"/>
      <c r="CJ405" s="830"/>
      <c r="CK405" s="830"/>
      <c r="CL405" s="830"/>
      <c r="CM405" s="830"/>
      <c r="CN405" s="830"/>
      <c r="CO405" s="830"/>
      <c r="CP405" s="830"/>
      <c r="CQ405" s="830"/>
      <c r="CR405" s="830"/>
      <c r="CS405" s="830"/>
      <c r="CT405" s="830"/>
      <c r="CU405" s="830"/>
      <c r="CV405" s="830"/>
      <c r="CW405" s="830"/>
      <c r="CX405" s="830"/>
      <c r="CY405" s="830"/>
      <c r="CZ405" s="830"/>
      <c r="DA405" s="830"/>
      <c r="DB405" s="830"/>
      <c r="DC405" s="830"/>
      <c r="DD405" s="830"/>
      <c r="DE405" s="830"/>
      <c r="DF405" s="830"/>
      <c r="DG405" s="830"/>
      <c r="DH405" s="830"/>
      <c r="DI405" s="830"/>
      <c r="DJ405" s="830"/>
      <c r="DK405" s="830"/>
      <c r="DL405" s="830"/>
      <c r="DM405" s="830"/>
      <c r="DN405" s="830"/>
      <c r="DO405" s="830"/>
      <c r="DP405" s="830"/>
      <c r="DQ405" s="830"/>
      <c r="DR405" s="830"/>
      <c r="DS405" s="830"/>
      <c r="DT405" s="830"/>
      <c r="DU405" s="830"/>
      <c r="DV405" s="830"/>
      <c r="DW405" s="830"/>
      <c r="DX405" s="830"/>
      <c r="DY405" s="830"/>
      <c r="DZ405" s="830"/>
      <c r="EA405" s="830"/>
      <c r="EB405" s="830"/>
      <c r="EC405" s="830"/>
      <c r="ED405" s="830"/>
      <c r="EE405" s="830"/>
      <c r="EF405" s="830"/>
      <c r="EG405" s="830"/>
      <c r="EH405" s="830"/>
      <c r="EI405" s="830"/>
      <c r="EJ405" s="830"/>
      <c r="EK405" s="830"/>
      <c r="EL405" s="830"/>
      <c r="EM405" s="830"/>
      <c r="EN405" s="830"/>
      <c r="EO405" s="830"/>
      <c r="EP405" s="830"/>
      <c r="EQ405" s="830"/>
      <c r="ER405" s="830"/>
      <c r="ES405" s="830"/>
    </row>
    <row r="406" spans="1:149" s="19" customFormat="1" ht="15.75">
      <c r="A406" s="911"/>
      <c r="B406" s="201"/>
      <c r="C406" s="203"/>
      <c r="D406" s="920" t="s">
        <v>293</v>
      </c>
      <c r="E406" s="963">
        <v>60530</v>
      </c>
      <c r="F406" s="963">
        <v>60530</v>
      </c>
      <c r="G406" s="975"/>
      <c r="H406" s="830"/>
      <c r="I406" s="830"/>
      <c r="J406" s="846"/>
      <c r="K406" s="830"/>
      <c r="L406" s="841"/>
      <c r="M406" s="952"/>
      <c r="N406" s="952"/>
      <c r="O406" s="830"/>
      <c r="P406" s="830"/>
      <c r="Q406" s="830"/>
      <c r="R406" s="995"/>
      <c r="S406" s="830"/>
      <c r="T406" s="840"/>
      <c r="U406" s="840"/>
      <c r="V406" s="830"/>
      <c r="W406" s="841"/>
      <c r="X406" s="841"/>
      <c r="Y406" s="841"/>
      <c r="Z406" s="259"/>
      <c r="AA406" s="836"/>
      <c r="AB406" s="836"/>
      <c r="AC406" s="830"/>
      <c r="AD406" s="830"/>
      <c r="AE406" s="847"/>
      <c r="AF406" s="841"/>
      <c r="AG406" s="830"/>
      <c r="AH406" s="830"/>
      <c r="AI406" s="830"/>
      <c r="AJ406" s="830"/>
      <c r="AK406" s="830"/>
      <c r="AL406" s="836"/>
      <c r="AM406" s="830"/>
      <c r="AN406" s="830"/>
      <c r="AO406" s="259"/>
      <c r="AP406" s="259"/>
      <c r="AQ406" s="259"/>
      <c r="AR406" s="259"/>
      <c r="AS406" s="259"/>
      <c r="AT406" s="259"/>
      <c r="AU406" s="259"/>
      <c r="AV406" s="259"/>
      <c r="AW406" s="259"/>
      <c r="AX406" s="259"/>
      <c r="AY406" s="259"/>
      <c r="AZ406" s="259"/>
      <c r="BA406" s="830"/>
      <c r="BB406" s="830"/>
      <c r="BC406" s="830"/>
      <c r="BD406" s="830"/>
      <c r="BE406" s="830"/>
      <c r="BF406" s="830"/>
      <c r="BG406" s="830"/>
      <c r="BH406" s="830"/>
      <c r="BI406" s="830"/>
      <c r="BJ406" s="830"/>
      <c r="BK406" s="830"/>
      <c r="BL406" s="830"/>
      <c r="BM406" s="830"/>
      <c r="BN406" s="830"/>
      <c r="BO406" s="830"/>
      <c r="BP406" s="830"/>
      <c r="BQ406" s="830"/>
      <c r="BR406" s="830"/>
      <c r="BS406" s="830"/>
      <c r="BT406" s="830"/>
      <c r="BU406" s="830"/>
      <c r="BV406" s="830"/>
      <c r="BW406" s="830"/>
      <c r="BX406" s="830"/>
      <c r="BY406" s="830"/>
      <c r="BZ406" s="830"/>
      <c r="CA406" s="830"/>
      <c r="CB406" s="830"/>
      <c r="CC406" s="830"/>
      <c r="CD406" s="830"/>
      <c r="CE406" s="830"/>
      <c r="CF406" s="830"/>
      <c r="CG406" s="830"/>
      <c r="CH406" s="830"/>
      <c r="CI406" s="830"/>
      <c r="CJ406" s="830"/>
      <c r="CK406" s="830"/>
      <c r="CL406" s="830"/>
      <c r="CM406" s="830"/>
      <c r="CN406" s="830"/>
      <c r="CO406" s="830"/>
      <c r="CP406" s="830"/>
      <c r="CQ406" s="830"/>
      <c r="CR406" s="830"/>
      <c r="CS406" s="830"/>
      <c r="CT406" s="830"/>
      <c r="CU406" s="830"/>
      <c r="CV406" s="830"/>
      <c r="CW406" s="830"/>
      <c r="CX406" s="830"/>
      <c r="CY406" s="830"/>
      <c r="CZ406" s="830"/>
      <c r="DA406" s="830"/>
      <c r="DB406" s="830"/>
      <c r="DC406" s="830"/>
      <c r="DD406" s="830"/>
      <c r="DE406" s="830"/>
      <c r="DF406" s="830"/>
      <c r="DG406" s="830"/>
      <c r="DH406" s="830"/>
      <c r="DI406" s="830"/>
      <c r="DJ406" s="830"/>
      <c r="DK406" s="830"/>
      <c r="DL406" s="830"/>
      <c r="DM406" s="830"/>
      <c r="DN406" s="830"/>
      <c r="DO406" s="830"/>
      <c r="DP406" s="830"/>
      <c r="DQ406" s="830"/>
      <c r="DR406" s="830"/>
      <c r="DS406" s="830"/>
      <c r="DT406" s="830"/>
      <c r="DU406" s="830"/>
      <c r="DV406" s="830"/>
      <c r="DW406" s="830"/>
      <c r="DX406" s="830"/>
      <c r="DY406" s="830"/>
      <c r="DZ406" s="830"/>
      <c r="EA406" s="830"/>
      <c r="EB406" s="830"/>
      <c r="EC406" s="830"/>
      <c r="ED406" s="830"/>
      <c r="EE406" s="830"/>
      <c r="EF406" s="830"/>
      <c r="EG406" s="830"/>
      <c r="EH406" s="830"/>
      <c r="EI406" s="830"/>
      <c r="EJ406" s="830"/>
      <c r="EK406" s="830"/>
      <c r="EL406" s="830"/>
      <c r="EM406" s="830"/>
      <c r="EN406" s="830"/>
      <c r="EO406" s="830"/>
      <c r="EP406" s="830"/>
      <c r="EQ406" s="830"/>
      <c r="ER406" s="830"/>
      <c r="ES406" s="830"/>
    </row>
    <row r="407" spans="1:149" s="19" customFormat="1" ht="15.75">
      <c r="A407" s="908"/>
      <c r="B407" s="381"/>
      <c r="C407" s="910" t="s">
        <v>95</v>
      </c>
      <c r="D407" s="919" t="s">
        <v>316</v>
      </c>
      <c r="E407" s="962">
        <v>14609.077288314429</v>
      </c>
      <c r="F407" s="962">
        <v>14609.077288314429</v>
      </c>
      <c r="G407" s="975"/>
      <c r="H407" s="830"/>
      <c r="I407" s="830"/>
      <c r="J407" s="846"/>
      <c r="K407" s="830"/>
      <c r="L407" s="841"/>
      <c r="M407" s="952"/>
      <c r="N407" s="952"/>
      <c r="O407" s="830"/>
      <c r="P407" s="830"/>
      <c r="Q407" s="830"/>
      <c r="R407" s="995"/>
      <c r="S407" s="830"/>
      <c r="T407" s="840"/>
      <c r="U407" s="840"/>
      <c r="V407" s="830"/>
      <c r="W407" s="841"/>
      <c r="X407" s="841"/>
      <c r="Y407" s="841"/>
      <c r="Z407" s="259"/>
      <c r="AA407" s="836"/>
      <c r="AB407" s="836"/>
      <c r="AC407" s="836"/>
      <c r="AD407" s="836"/>
      <c r="AE407" s="843"/>
      <c r="AF407" s="844"/>
      <c r="AG407" s="845"/>
      <c r="AH407" s="845"/>
      <c r="AI407" s="259"/>
      <c r="AJ407" s="259"/>
      <c r="AK407" s="830"/>
      <c r="AL407" s="836"/>
      <c r="AM407" s="838"/>
      <c r="AN407" s="830"/>
      <c r="AO407" s="259"/>
      <c r="AP407" s="259"/>
      <c r="AQ407" s="259"/>
      <c r="AR407" s="259"/>
      <c r="AS407" s="259"/>
      <c r="AT407" s="259"/>
      <c r="AU407" s="259"/>
      <c r="AV407" s="259"/>
      <c r="AW407" s="259"/>
      <c r="AX407" s="259"/>
      <c r="AY407" s="259"/>
      <c r="AZ407" s="259"/>
      <c r="BA407" s="830"/>
      <c r="BB407" s="830"/>
      <c r="BC407" s="830"/>
      <c r="BD407" s="830"/>
      <c r="BE407" s="830"/>
      <c r="BF407" s="830"/>
      <c r="BG407" s="830"/>
      <c r="BH407" s="830"/>
      <c r="BI407" s="830"/>
      <c r="BJ407" s="830"/>
      <c r="BK407" s="830"/>
      <c r="BL407" s="830"/>
      <c r="BM407" s="830"/>
      <c r="BN407" s="830"/>
      <c r="BO407" s="830"/>
      <c r="BP407" s="830"/>
      <c r="BQ407" s="830"/>
      <c r="BR407" s="830"/>
      <c r="BS407" s="830"/>
      <c r="BT407" s="830"/>
      <c r="BU407" s="830"/>
      <c r="BV407" s="830"/>
      <c r="BW407" s="830"/>
      <c r="BX407" s="830"/>
      <c r="BY407" s="830"/>
      <c r="BZ407" s="830"/>
      <c r="CA407" s="830"/>
      <c r="CB407" s="830"/>
      <c r="CC407" s="830"/>
      <c r="CD407" s="830"/>
      <c r="CE407" s="830"/>
      <c r="CF407" s="830"/>
      <c r="CG407" s="830"/>
      <c r="CH407" s="830"/>
      <c r="CI407" s="830"/>
      <c r="CJ407" s="830"/>
      <c r="CK407" s="830"/>
      <c r="CL407" s="830"/>
      <c r="CM407" s="830"/>
      <c r="CN407" s="830"/>
      <c r="CO407" s="830"/>
      <c r="CP407" s="830"/>
      <c r="CQ407" s="830"/>
      <c r="CR407" s="830"/>
      <c r="CS407" s="830"/>
      <c r="CT407" s="830"/>
      <c r="CU407" s="830"/>
      <c r="CV407" s="830"/>
      <c r="CW407" s="830"/>
      <c r="CX407" s="830"/>
      <c r="CY407" s="830"/>
      <c r="CZ407" s="830"/>
      <c r="DA407" s="830"/>
      <c r="DB407" s="830"/>
      <c r="DC407" s="830"/>
      <c r="DD407" s="830"/>
      <c r="DE407" s="830"/>
      <c r="DF407" s="830"/>
      <c r="DG407" s="830"/>
      <c r="DH407" s="830"/>
      <c r="DI407" s="830"/>
      <c r="DJ407" s="830"/>
      <c r="DK407" s="830"/>
      <c r="DL407" s="830"/>
      <c r="DM407" s="830"/>
      <c r="DN407" s="830"/>
      <c r="DO407" s="830"/>
      <c r="DP407" s="830"/>
      <c r="DQ407" s="830"/>
      <c r="DR407" s="830"/>
      <c r="DS407" s="830"/>
      <c r="DT407" s="830"/>
      <c r="DU407" s="830"/>
      <c r="DV407" s="830"/>
      <c r="DW407" s="830"/>
      <c r="DX407" s="830"/>
      <c r="DY407" s="830"/>
      <c r="DZ407" s="830"/>
      <c r="EA407" s="830"/>
      <c r="EB407" s="830"/>
      <c r="EC407" s="830"/>
      <c r="ED407" s="830"/>
      <c r="EE407" s="830"/>
      <c r="EF407" s="830"/>
      <c r="EG407" s="830"/>
      <c r="EH407" s="830"/>
      <c r="EI407" s="830"/>
      <c r="EJ407" s="830"/>
      <c r="EK407" s="830"/>
      <c r="EL407" s="830"/>
      <c r="EM407" s="830"/>
      <c r="EN407" s="830"/>
      <c r="EO407" s="830"/>
      <c r="EP407" s="830"/>
      <c r="EQ407" s="830"/>
      <c r="ER407" s="830"/>
      <c r="ES407" s="830"/>
    </row>
    <row r="408" spans="1:149" s="19" customFormat="1" ht="15.75">
      <c r="A408" s="908"/>
      <c r="B408" s="381"/>
      <c r="C408" s="910"/>
      <c r="D408" s="919" t="s">
        <v>22</v>
      </c>
      <c r="E408" s="962">
        <v>13224.840368380661</v>
      </c>
      <c r="F408" s="962">
        <v>13224.840368380661</v>
      </c>
      <c r="G408" s="975"/>
      <c r="H408" s="830"/>
      <c r="I408" s="830"/>
      <c r="J408" s="846"/>
      <c r="K408" s="830"/>
      <c r="L408" s="841"/>
      <c r="M408" s="952"/>
      <c r="N408" s="952"/>
      <c r="O408" s="830"/>
      <c r="P408" s="830"/>
      <c r="Q408" s="830"/>
      <c r="R408" s="995"/>
      <c r="S408" s="830"/>
      <c r="T408" s="840"/>
      <c r="U408" s="840"/>
      <c r="V408" s="830"/>
      <c r="W408" s="841"/>
      <c r="X408" s="841"/>
      <c r="Y408" s="841"/>
      <c r="Z408" s="259"/>
      <c r="AA408" s="836"/>
      <c r="AB408" s="836"/>
      <c r="AC408" s="836"/>
      <c r="AD408" s="836"/>
      <c r="AE408" s="843"/>
      <c r="AF408" s="844"/>
      <c r="AG408" s="845"/>
      <c r="AH408" s="845"/>
      <c r="AI408" s="836"/>
      <c r="AJ408" s="830"/>
      <c r="AK408" s="830"/>
      <c r="AL408" s="836"/>
      <c r="AM408" s="838"/>
      <c r="AN408" s="830"/>
      <c r="AO408" s="259"/>
      <c r="AP408" s="259"/>
      <c r="AQ408" s="259"/>
      <c r="AR408" s="259"/>
      <c r="AS408" s="259"/>
      <c r="AT408" s="259"/>
      <c r="AU408" s="259"/>
      <c r="AV408" s="259"/>
      <c r="AW408" s="259"/>
      <c r="AX408" s="259"/>
      <c r="AY408" s="259"/>
      <c r="AZ408" s="259"/>
      <c r="BA408" s="830"/>
      <c r="BB408" s="830"/>
      <c r="BC408" s="830"/>
      <c r="BD408" s="830"/>
      <c r="BE408" s="830"/>
      <c r="BF408" s="830"/>
      <c r="BG408" s="830"/>
      <c r="BH408" s="830"/>
      <c r="BI408" s="830"/>
      <c r="BJ408" s="830"/>
      <c r="BK408" s="830"/>
      <c r="BL408" s="830"/>
      <c r="BM408" s="830"/>
      <c r="BN408" s="830"/>
      <c r="BO408" s="830"/>
      <c r="BP408" s="830"/>
      <c r="BQ408" s="830"/>
      <c r="BR408" s="830"/>
      <c r="BS408" s="830"/>
      <c r="BT408" s="830"/>
      <c r="BU408" s="830"/>
      <c r="BV408" s="830"/>
      <c r="BW408" s="830"/>
      <c r="BX408" s="830"/>
      <c r="BY408" s="830"/>
      <c r="BZ408" s="830"/>
      <c r="CA408" s="830"/>
      <c r="CB408" s="830"/>
      <c r="CC408" s="830"/>
      <c r="CD408" s="830"/>
      <c r="CE408" s="830"/>
      <c r="CF408" s="830"/>
      <c r="CG408" s="830"/>
      <c r="CH408" s="830"/>
      <c r="CI408" s="830"/>
      <c r="CJ408" s="830"/>
      <c r="CK408" s="830"/>
      <c r="CL408" s="830"/>
      <c r="CM408" s="830"/>
      <c r="CN408" s="830"/>
      <c r="CO408" s="830"/>
      <c r="CP408" s="830"/>
      <c r="CQ408" s="830"/>
      <c r="CR408" s="830"/>
      <c r="CS408" s="830"/>
      <c r="CT408" s="830"/>
      <c r="CU408" s="830"/>
      <c r="CV408" s="830"/>
      <c r="CW408" s="830"/>
      <c r="CX408" s="830"/>
      <c r="CY408" s="830"/>
      <c r="CZ408" s="830"/>
      <c r="DA408" s="830"/>
      <c r="DB408" s="830"/>
      <c r="DC408" s="830"/>
      <c r="DD408" s="830"/>
      <c r="DE408" s="830"/>
      <c r="DF408" s="830"/>
      <c r="DG408" s="830"/>
      <c r="DH408" s="830"/>
      <c r="DI408" s="830"/>
      <c r="DJ408" s="830"/>
      <c r="DK408" s="830"/>
      <c r="DL408" s="830"/>
      <c r="DM408" s="830"/>
      <c r="DN408" s="830"/>
      <c r="DO408" s="830"/>
      <c r="DP408" s="830"/>
      <c r="DQ408" s="830"/>
      <c r="DR408" s="830"/>
      <c r="DS408" s="830"/>
      <c r="DT408" s="830"/>
      <c r="DU408" s="830"/>
      <c r="DV408" s="830"/>
      <c r="DW408" s="830"/>
      <c r="DX408" s="830"/>
      <c r="DY408" s="830"/>
      <c r="DZ408" s="830"/>
      <c r="EA408" s="830"/>
      <c r="EB408" s="830"/>
      <c r="EC408" s="830"/>
      <c r="ED408" s="830"/>
      <c r="EE408" s="830"/>
      <c r="EF408" s="830"/>
      <c r="EG408" s="830"/>
      <c r="EH408" s="830"/>
      <c r="EI408" s="830"/>
      <c r="EJ408" s="830"/>
      <c r="EK408" s="830"/>
      <c r="EL408" s="830"/>
      <c r="EM408" s="830"/>
      <c r="EN408" s="830"/>
      <c r="EO408" s="830"/>
      <c r="EP408" s="830"/>
      <c r="EQ408" s="830"/>
      <c r="ER408" s="830"/>
      <c r="ES408" s="830"/>
    </row>
    <row r="409" spans="1:149" s="19" customFormat="1" ht="15.75">
      <c r="A409" s="908"/>
      <c r="B409" s="381"/>
      <c r="C409" s="910"/>
      <c r="D409" s="919" t="s">
        <v>23</v>
      </c>
      <c r="E409" s="962">
        <v>16390.633908477121</v>
      </c>
      <c r="F409" s="962">
        <v>16390.633908477121</v>
      </c>
      <c r="G409" s="975"/>
      <c r="H409" s="830"/>
      <c r="I409" s="830"/>
      <c r="J409" s="846"/>
      <c r="K409" s="830"/>
      <c r="L409" s="841"/>
      <c r="M409" s="952"/>
      <c r="N409" s="952"/>
      <c r="O409" s="950"/>
      <c r="P409" s="830"/>
      <c r="Q409" s="830"/>
      <c r="R409" s="995"/>
      <c r="S409" s="830"/>
      <c r="T409" s="846"/>
      <c r="U409" s="846"/>
      <c r="V409" s="830"/>
      <c r="W409" s="841"/>
      <c r="X409" s="841"/>
      <c r="Y409" s="841"/>
      <c r="Z409" s="259"/>
      <c r="AA409" s="830"/>
      <c r="AB409" s="830"/>
      <c r="AC409" s="830"/>
      <c r="AD409" s="830"/>
      <c r="AE409" s="847"/>
      <c r="AF409" s="841"/>
      <c r="AG409" s="830"/>
      <c r="AH409" s="830"/>
      <c r="AI409" s="830"/>
      <c r="AJ409" s="830"/>
      <c r="AK409" s="830"/>
      <c r="AL409" s="830"/>
      <c r="AM409" s="830"/>
      <c r="AN409" s="830"/>
      <c r="AO409" s="259"/>
      <c r="AP409" s="259"/>
      <c r="AQ409" s="259"/>
      <c r="AR409" s="259"/>
      <c r="AS409" s="259"/>
      <c r="AT409" s="259"/>
      <c r="AU409" s="259"/>
      <c r="AV409" s="259"/>
      <c r="AW409" s="259"/>
      <c r="AX409" s="259"/>
      <c r="AY409" s="259"/>
      <c r="AZ409" s="259"/>
      <c r="BA409" s="830"/>
      <c r="BB409" s="830"/>
      <c r="BC409" s="830"/>
      <c r="BD409" s="830"/>
      <c r="BE409" s="830"/>
      <c r="BF409" s="830"/>
      <c r="BG409" s="830"/>
      <c r="BH409" s="830"/>
      <c r="BI409" s="830"/>
      <c r="BJ409" s="830"/>
      <c r="BK409" s="830"/>
      <c r="BL409" s="830"/>
      <c r="BM409" s="830"/>
      <c r="BN409" s="830"/>
      <c r="BO409" s="830"/>
      <c r="BP409" s="830"/>
      <c r="BQ409" s="830"/>
      <c r="BR409" s="830"/>
      <c r="BS409" s="830"/>
      <c r="BT409" s="830"/>
      <c r="BU409" s="830"/>
      <c r="BV409" s="830"/>
      <c r="BW409" s="830"/>
      <c r="BX409" s="830"/>
      <c r="BY409" s="830"/>
      <c r="BZ409" s="830"/>
      <c r="CA409" s="830"/>
      <c r="CB409" s="830"/>
      <c r="CC409" s="830"/>
      <c r="CD409" s="830"/>
      <c r="CE409" s="830"/>
      <c r="CF409" s="830"/>
      <c r="CG409" s="830"/>
      <c r="CH409" s="830"/>
      <c r="CI409" s="830"/>
      <c r="CJ409" s="830"/>
      <c r="CK409" s="830"/>
      <c r="CL409" s="830"/>
      <c r="CM409" s="830"/>
      <c r="CN409" s="830"/>
      <c r="CO409" s="830"/>
      <c r="CP409" s="830"/>
      <c r="CQ409" s="830"/>
      <c r="CR409" s="830"/>
      <c r="CS409" s="830"/>
      <c r="CT409" s="830"/>
      <c r="CU409" s="830"/>
      <c r="CV409" s="830"/>
      <c r="CW409" s="830"/>
      <c r="CX409" s="830"/>
      <c r="CY409" s="830"/>
      <c r="CZ409" s="830"/>
      <c r="DA409" s="830"/>
      <c r="DB409" s="830"/>
      <c r="DC409" s="830"/>
      <c r="DD409" s="830"/>
      <c r="DE409" s="830"/>
      <c r="DF409" s="830"/>
      <c r="DG409" s="830"/>
      <c r="DH409" s="830"/>
      <c r="DI409" s="830"/>
      <c r="DJ409" s="830"/>
      <c r="DK409" s="830"/>
      <c r="DL409" s="830"/>
      <c r="DM409" s="830"/>
      <c r="DN409" s="830"/>
      <c r="DO409" s="830"/>
      <c r="DP409" s="830"/>
      <c r="DQ409" s="830"/>
      <c r="DR409" s="830"/>
      <c r="DS409" s="830"/>
      <c r="DT409" s="830"/>
      <c r="DU409" s="830"/>
      <c r="DV409" s="830"/>
      <c r="DW409" s="830"/>
      <c r="DX409" s="830"/>
      <c r="DY409" s="830"/>
      <c r="DZ409" s="830"/>
      <c r="EA409" s="830"/>
      <c r="EB409" s="830"/>
      <c r="EC409" s="830"/>
      <c r="ED409" s="830"/>
      <c r="EE409" s="830"/>
      <c r="EF409" s="830"/>
      <c r="EG409" s="830"/>
      <c r="EH409" s="830"/>
      <c r="EI409" s="830"/>
      <c r="EJ409" s="830"/>
      <c r="EK409" s="830"/>
      <c r="EL409" s="830"/>
      <c r="EM409" s="830"/>
      <c r="EN409" s="830"/>
      <c r="EO409" s="830"/>
      <c r="EP409" s="830"/>
      <c r="EQ409" s="830"/>
      <c r="ER409" s="830"/>
      <c r="ES409" s="830"/>
    </row>
    <row r="410" spans="1:149" s="19" customFormat="1" ht="15.75">
      <c r="A410" s="908"/>
      <c r="B410" s="381"/>
      <c r="C410" s="910"/>
      <c r="D410" s="919" t="s">
        <v>24</v>
      </c>
      <c r="E410" s="962">
        <v>16668.308068459657</v>
      </c>
      <c r="F410" s="962">
        <v>16668.308068459657</v>
      </c>
      <c r="G410" s="975"/>
      <c r="H410" s="830"/>
      <c r="I410" s="830"/>
      <c r="J410" s="846"/>
      <c r="K410" s="830"/>
      <c r="L410" s="841"/>
      <c r="M410" s="1010"/>
      <c r="N410" s="1010"/>
      <c r="O410" s="1011"/>
      <c r="P410" s="830"/>
      <c r="Q410" s="830"/>
      <c r="R410" s="995"/>
      <c r="S410" s="830"/>
      <c r="T410" s="840"/>
      <c r="U410" s="840"/>
      <c r="V410" s="830"/>
      <c r="W410" s="841"/>
      <c r="X410" s="841"/>
      <c r="Y410" s="841"/>
      <c r="Z410" s="259"/>
      <c r="AA410" s="830"/>
      <c r="AB410" s="830"/>
      <c r="AC410" s="259"/>
      <c r="AD410" s="830"/>
      <c r="AE410" s="847"/>
      <c r="AF410" s="1009"/>
      <c r="AG410" s="830"/>
      <c r="AH410" s="830"/>
      <c r="AI410" s="997"/>
      <c r="AJ410" s="830"/>
      <c r="AK410" s="830"/>
      <c r="AL410" s="830"/>
      <c r="AM410" s="1002"/>
      <c r="AN410" s="830"/>
      <c r="AO410" s="259"/>
      <c r="AP410" s="259"/>
      <c r="AQ410" s="259"/>
      <c r="AR410" s="259"/>
      <c r="AS410" s="259"/>
      <c r="AT410" s="259"/>
      <c r="AU410" s="259"/>
      <c r="AV410" s="259"/>
      <c r="AW410" s="259"/>
      <c r="AX410" s="259"/>
      <c r="AY410" s="259"/>
      <c r="AZ410" s="259"/>
      <c r="BA410" s="830"/>
      <c r="BB410" s="830"/>
      <c r="BC410" s="830"/>
      <c r="BD410" s="830"/>
      <c r="BE410" s="830"/>
      <c r="BF410" s="830"/>
      <c r="BG410" s="830"/>
      <c r="BH410" s="830"/>
      <c r="BI410" s="830"/>
      <c r="BJ410" s="830"/>
      <c r="BK410" s="830"/>
      <c r="BL410" s="830"/>
      <c r="BM410" s="830"/>
      <c r="BN410" s="830"/>
      <c r="BO410" s="830"/>
      <c r="BP410" s="830"/>
      <c r="BQ410" s="830"/>
      <c r="BR410" s="830"/>
      <c r="BS410" s="830"/>
      <c r="BT410" s="830"/>
      <c r="BU410" s="830"/>
      <c r="BV410" s="830"/>
      <c r="BW410" s="830"/>
      <c r="BX410" s="830"/>
      <c r="BY410" s="830"/>
      <c r="BZ410" s="830"/>
      <c r="CA410" s="830"/>
      <c r="CB410" s="830"/>
      <c r="CC410" s="830"/>
      <c r="CD410" s="830"/>
      <c r="CE410" s="830"/>
      <c r="CF410" s="830"/>
      <c r="CG410" s="830"/>
      <c r="CH410" s="830"/>
      <c r="CI410" s="830"/>
      <c r="CJ410" s="830"/>
      <c r="CK410" s="830"/>
      <c r="CL410" s="830"/>
      <c r="CM410" s="830"/>
      <c r="CN410" s="830"/>
      <c r="CO410" s="830"/>
      <c r="CP410" s="830"/>
      <c r="CQ410" s="830"/>
      <c r="CR410" s="830"/>
      <c r="CS410" s="830"/>
      <c r="CT410" s="830"/>
      <c r="CU410" s="830"/>
      <c r="CV410" s="830"/>
      <c r="CW410" s="830"/>
      <c r="CX410" s="830"/>
      <c r="CY410" s="830"/>
      <c r="CZ410" s="830"/>
      <c r="DA410" s="830"/>
      <c r="DB410" s="830"/>
      <c r="DC410" s="830"/>
      <c r="DD410" s="830"/>
      <c r="DE410" s="830"/>
      <c r="DF410" s="830"/>
      <c r="DG410" s="830"/>
      <c r="DH410" s="830"/>
      <c r="DI410" s="830"/>
      <c r="DJ410" s="830"/>
      <c r="DK410" s="830"/>
      <c r="DL410" s="830"/>
      <c r="DM410" s="830"/>
      <c r="DN410" s="830"/>
      <c r="DO410" s="830"/>
      <c r="DP410" s="830"/>
      <c r="DQ410" s="830"/>
      <c r="DR410" s="830"/>
      <c r="DS410" s="830"/>
      <c r="DT410" s="830"/>
      <c r="DU410" s="830"/>
      <c r="DV410" s="830"/>
      <c r="DW410" s="830"/>
      <c r="DX410" s="830"/>
      <c r="DY410" s="830"/>
      <c r="DZ410" s="830"/>
      <c r="EA410" s="830"/>
      <c r="EB410" s="830"/>
      <c r="EC410" s="830"/>
      <c r="ED410" s="830"/>
      <c r="EE410" s="830"/>
      <c r="EF410" s="830"/>
      <c r="EG410" s="830"/>
      <c r="EH410" s="830"/>
      <c r="EI410" s="830"/>
      <c r="EJ410" s="830"/>
      <c r="EK410" s="830"/>
      <c r="EL410" s="830"/>
      <c r="EM410" s="830"/>
      <c r="EN410" s="830"/>
      <c r="EO410" s="830"/>
      <c r="EP410" s="830"/>
      <c r="EQ410" s="830"/>
      <c r="ER410" s="830"/>
      <c r="ES410" s="830"/>
    </row>
    <row r="411" spans="1:149" s="19" customFormat="1" ht="15.75">
      <c r="A411" s="908"/>
      <c r="B411" s="381"/>
      <c r="C411" s="910"/>
      <c r="D411" s="919" t="s">
        <v>25</v>
      </c>
      <c r="E411" s="962">
        <v>16964.028231373482</v>
      </c>
      <c r="F411" s="962">
        <v>16964.028231373482</v>
      </c>
      <c r="G411" s="975"/>
      <c r="H411" s="830"/>
      <c r="I411" s="830"/>
      <c r="J411" s="846"/>
      <c r="K411" s="830"/>
      <c r="L411" s="841"/>
      <c r="M411" s="1010"/>
      <c r="N411" s="1010"/>
      <c r="O411" s="1011"/>
      <c r="P411" s="830"/>
      <c r="Q411" s="830"/>
      <c r="R411" s="995"/>
      <c r="S411" s="830"/>
      <c r="T411" s="840"/>
      <c r="U411" s="840"/>
      <c r="V411" s="830"/>
      <c r="W411" s="841"/>
      <c r="X411" s="841"/>
      <c r="Y411" s="841"/>
      <c r="Z411" s="259"/>
      <c r="AA411" s="836"/>
      <c r="AB411" s="836"/>
      <c r="AC411" s="830"/>
      <c r="AD411" s="830"/>
      <c r="AE411" s="847"/>
      <c r="AF411" s="841"/>
      <c r="AG411" s="830"/>
      <c r="AH411" s="830"/>
      <c r="AI411" s="830"/>
      <c r="AJ411" s="830"/>
      <c r="AK411" s="830"/>
      <c r="AL411" s="836"/>
      <c r="AM411" s="830"/>
      <c r="AN411" s="830"/>
      <c r="AO411" s="259"/>
      <c r="AP411" s="259"/>
      <c r="AQ411" s="259"/>
      <c r="AR411" s="259"/>
      <c r="AS411" s="259"/>
      <c r="AT411" s="259"/>
      <c r="AU411" s="259"/>
      <c r="AV411" s="259"/>
      <c r="AW411" s="259"/>
      <c r="AX411" s="259"/>
      <c r="AY411" s="259"/>
      <c r="AZ411" s="259"/>
      <c r="BA411" s="830"/>
      <c r="BB411" s="830"/>
      <c r="BC411" s="830"/>
      <c r="BD411" s="830"/>
      <c r="BE411" s="830"/>
      <c r="BF411" s="830"/>
      <c r="BG411" s="830"/>
      <c r="BH411" s="830"/>
      <c r="BI411" s="830"/>
      <c r="BJ411" s="830"/>
      <c r="BK411" s="830"/>
      <c r="BL411" s="830"/>
      <c r="BM411" s="830"/>
      <c r="BN411" s="830"/>
      <c r="BO411" s="830"/>
      <c r="BP411" s="830"/>
      <c r="BQ411" s="830"/>
      <c r="BR411" s="830"/>
      <c r="BS411" s="830"/>
      <c r="BT411" s="830"/>
      <c r="BU411" s="830"/>
      <c r="BV411" s="830"/>
      <c r="BW411" s="830"/>
      <c r="BX411" s="830"/>
      <c r="BY411" s="830"/>
      <c r="BZ411" s="830"/>
      <c r="CA411" s="830"/>
      <c r="CB411" s="830"/>
      <c r="CC411" s="830"/>
      <c r="CD411" s="830"/>
      <c r="CE411" s="830"/>
      <c r="CF411" s="830"/>
      <c r="CG411" s="830"/>
      <c r="CH411" s="830"/>
      <c r="CI411" s="830"/>
      <c r="CJ411" s="830"/>
      <c r="CK411" s="830"/>
      <c r="CL411" s="830"/>
      <c r="CM411" s="830"/>
      <c r="CN411" s="830"/>
      <c r="CO411" s="830"/>
      <c r="CP411" s="830"/>
      <c r="CQ411" s="830"/>
      <c r="CR411" s="830"/>
      <c r="CS411" s="830"/>
      <c r="CT411" s="830"/>
      <c r="CU411" s="830"/>
      <c r="CV411" s="830"/>
      <c r="CW411" s="830"/>
      <c r="CX411" s="830"/>
      <c r="CY411" s="830"/>
      <c r="CZ411" s="830"/>
      <c r="DA411" s="830"/>
      <c r="DB411" s="830"/>
      <c r="DC411" s="830"/>
      <c r="DD411" s="830"/>
      <c r="DE411" s="830"/>
      <c r="DF411" s="830"/>
      <c r="DG411" s="830"/>
      <c r="DH411" s="830"/>
      <c r="DI411" s="830"/>
      <c r="DJ411" s="830"/>
      <c r="DK411" s="830"/>
      <c r="DL411" s="830"/>
      <c r="DM411" s="830"/>
      <c r="DN411" s="830"/>
      <c r="DO411" s="830"/>
      <c r="DP411" s="830"/>
      <c r="DQ411" s="830"/>
      <c r="DR411" s="830"/>
      <c r="DS411" s="830"/>
      <c r="DT411" s="830"/>
      <c r="DU411" s="830"/>
      <c r="DV411" s="830"/>
      <c r="DW411" s="830"/>
      <c r="DX411" s="830"/>
      <c r="DY411" s="830"/>
      <c r="DZ411" s="830"/>
      <c r="EA411" s="830"/>
      <c r="EB411" s="830"/>
      <c r="EC411" s="830"/>
      <c r="ED411" s="830"/>
      <c r="EE411" s="830"/>
      <c r="EF411" s="830"/>
      <c r="EG411" s="830"/>
      <c r="EH411" s="830"/>
      <c r="EI411" s="830"/>
      <c r="EJ411" s="830"/>
      <c r="EK411" s="830"/>
      <c r="EL411" s="830"/>
      <c r="EM411" s="830"/>
      <c r="EN411" s="830"/>
      <c r="EO411" s="830"/>
      <c r="EP411" s="830"/>
      <c r="EQ411" s="830"/>
      <c r="ER411" s="830"/>
      <c r="ES411" s="830"/>
    </row>
    <row r="412" spans="1:149" s="19" customFormat="1" ht="15.75">
      <c r="A412" s="908"/>
      <c r="B412" s="381"/>
      <c r="C412" s="910"/>
      <c r="D412" s="919" t="s">
        <v>26</v>
      </c>
      <c r="E412" s="962">
        <v>16620.273461268433</v>
      </c>
      <c r="F412" s="962">
        <v>16620.273461268433</v>
      </c>
      <c r="G412" s="975"/>
      <c r="H412" s="830"/>
      <c r="I412" s="830"/>
      <c r="J412" s="846"/>
      <c r="K412" s="830"/>
      <c r="L412" s="841"/>
      <c r="M412" s="1010"/>
      <c r="N412" s="1010"/>
      <c r="O412" s="1011"/>
      <c r="P412" s="830"/>
      <c r="Q412" s="830"/>
      <c r="R412" s="995"/>
      <c r="S412" s="830"/>
      <c r="T412" s="840"/>
      <c r="U412" s="840"/>
      <c r="V412" s="830"/>
      <c r="W412" s="841"/>
      <c r="X412" s="841"/>
      <c r="Y412" s="841"/>
      <c r="Z412" s="259"/>
      <c r="AA412" s="836"/>
      <c r="AB412" s="836"/>
      <c r="AC412" s="830"/>
      <c r="AD412" s="830"/>
      <c r="AE412" s="847"/>
      <c r="AF412" s="841"/>
      <c r="AG412" s="830"/>
      <c r="AH412" s="830"/>
      <c r="AI412" s="836"/>
      <c r="AJ412" s="830"/>
      <c r="AK412" s="830"/>
      <c r="AL412" s="836"/>
      <c r="AM412" s="830"/>
      <c r="AN412" s="830"/>
      <c r="AO412" s="259"/>
      <c r="AP412" s="259"/>
      <c r="AQ412" s="259"/>
      <c r="AR412" s="259"/>
      <c r="AS412" s="259"/>
      <c r="AT412" s="259"/>
      <c r="AU412" s="259"/>
      <c r="AV412" s="259"/>
      <c r="AW412" s="259"/>
      <c r="AX412" s="259"/>
      <c r="AY412" s="259"/>
      <c r="AZ412" s="259"/>
      <c r="BA412" s="830"/>
      <c r="BB412" s="830"/>
      <c r="BC412" s="830"/>
      <c r="BD412" s="830"/>
      <c r="BE412" s="830"/>
      <c r="BF412" s="830"/>
      <c r="BG412" s="830"/>
      <c r="BH412" s="830"/>
      <c r="BI412" s="830"/>
      <c r="BJ412" s="830"/>
      <c r="BK412" s="830"/>
      <c r="BL412" s="830"/>
      <c r="BM412" s="830"/>
      <c r="BN412" s="830"/>
      <c r="BO412" s="830"/>
      <c r="BP412" s="830"/>
      <c r="BQ412" s="830"/>
      <c r="BR412" s="830"/>
      <c r="BS412" s="830"/>
      <c r="BT412" s="830"/>
      <c r="BU412" s="830"/>
      <c r="BV412" s="830"/>
      <c r="BW412" s="830"/>
      <c r="BX412" s="830"/>
      <c r="BY412" s="830"/>
      <c r="BZ412" s="830"/>
      <c r="CA412" s="830"/>
      <c r="CB412" s="830"/>
      <c r="CC412" s="830"/>
      <c r="CD412" s="830"/>
      <c r="CE412" s="830"/>
      <c r="CF412" s="830"/>
      <c r="CG412" s="830"/>
      <c r="CH412" s="830"/>
      <c r="CI412" s="830"/>
      <c r="CJ412" s="830"/>
      <c r="CK412" s="830"/>
      <c r="CL412" s="830"/>
      <c r="CM412" s="830"/>
      <c r="CN412" s="830"/>
      <c r="CO412" s="830"/>
      <c r="CP412" s="830"/>
      <c r="CQ412" s="830"/>
      <c r="CR412" s="830"/>
      <c r="CS412" s="830"/>
      <c r="CT412" s="830"/>
      <c r="CU412" s="830"/>
      <c r="CV412" s="830"/>
      <c r="CW412" s="830"/>
      <c r="CX412" s="830"/>
      <c r="CY412" s="830"/>
      <c r="CZ412" s="830"/>
      <c r="DA412" s="830"/>
      <c r="DB412" s="830"/>
      <c r="DC412" s="830"/>
      <c r="DD412" s="830"/>
      <c r="DE412" s="830"/>
      <c r="DF412" s="830"/>
      <c r="DG412" s="830"/>
      <c r="DH412" s="830"/>
      <c r="DI412" s="830"/>
      <c r="DJ412" s="830"/>
      <c r="DK412" s="830"/>
      <c r="DL412" s="830"/>
      <c r="DM412" s="830"/>
      <c r="DN412" s="830"/>
      <c r="DO412" s="830"/>
      <c r="DP412" s="830"/>
      <c r="DQ412" s="830"/>
      <c r="DR412" s="830"/>
      <c r="DS412" s="830"/>
      <c r="DT412" s="830"/>
      <c r="DU412" s="830"/>
      <c r="DV412" s="830"/>
      <c r="DW412" s="830"/>
      <c r="DX412" s="830"/>
      <c r="DY412" s="830"/>
      <c r="DZ412" s="830"/>
      <c r="EA412" s="830"/>
      <c r="EB412" s="830"/>
      <c r="EC412" s="830"/>
      <c r="ED412" s="830"/>
      <c r="EE412" s="830"/>
      <c r="EF412" s="830"/>
      <c r="EG412" s="830"/>
      <c r="EH412" s="830"/>
      <c r="EI412" s="830"/>
      <c r="EJ412" s="830"/>
      <c r="EK412" s="830"/>
      <c r="EL412" s="830"/>
      <c r="EM412" s="830"/>
      <c r="EN412" s="830"/>
      <c r="EO412" s="830"/>
      <c r="EP412" s="830"/>
      <c r="EQ412" s="830"/>
      <c r="ER412" s="830"/>
      <c r="ES412" s="830"/>
    </row>
    <row r="413" spans="1:149" s="19" customFormat="1" ht="15.75">
      <c r="A413" s="908"/>
      <c r="B413" s="381"/>
      <c r="C413" s="910"/>
      <c r="D413" s="919" t="s">
        <v>27</v>
      </c>
      <c r="E413" s="962">
        <v>13588.799792243768</v>
      </c>
      <c r="F413" s="962">
        <v>13588.799792243768</v>
      </c>
      <c r="G413" s="975"/>
      <c r="H413" s="830"/>
      <c r="I413" s="830"/>
      <c r="J413" s="846"/>
      <c r="K413" s="830"/>
      <c r="L413" s="841"/>
      <c r="M413" s="1010"/>
      <c r="N413" s="1010"/>
      <c r="O413" s="1011"/>
      <c r="P413" s="830"/>
      <c r="Q413" s="830"/>
      <c r="R413" s="995"/>
      <c r="S413" s="830"/>
      <c r="T413" s="840"/>
      <c r="U413" s="840"/>
      <c r="V413" s="830"/>
      <c r="W413" s="841"/>
      <c r="X413" s="841"/>
      <c r="Y413" s="841"/>
      <c r="Z413" s="259"/>
      <c r="AA413" s="836"/>
      <c r="AB413" s="836"/>
      <c r="AC413" s="830"/>
      <c r="AD413" s="830"/>
      <c r="AE413" s="847"/>
      <c r="AF413" s="841"/>
      <c r="AG413" s="830"/>
      <c r="AH413" s="830"/>
      <c r="AI413" s="830"/>
      <c r="AJ413" s="830"/>
      <c r="AK413" s="830"/>
      <c r="AL413" s="836"/>
      <c r="AM413" s="830"/>
      <c r="AN413" s="830"/>
      <c r="AO413" s="830"/>
      <c r="AP413" s="830"/>
      <c r="AQ413" s="830"/>
      <c r="AR413" s="830"/>
      <c r="AS413" s="830"/>
      <c r="AT413" s="830"/>
      <c r="AU413" s="830"/>
      <c r="AV413" s="830"/>
      <c r="AW413" s="830"/>
      <c r="AX413" s="830"/>
      <c r="AY413" s="830"/>
      <c r="AZ413" s="830"/>
      <c r="BA413" s="830"/>
      <c r="BB413" s="830"/>
      <c r="BC413" s="830"/>
      <c r="BD413" s="830"/>
      <c r="BE413" s="830"/>
      <c r="BF413" s="830"/>
      <c r="BG413" s="830"/>
      <c r="BH413" s="830"/>
      <c r="BI413" s="830"/>
      <c r="BJ413" s="830"/>
      <c r="BK413" s="830"/>
      <c r="BL413" s="830"/>
      <c r="BM413" s="830"/>
      <c r="BN413" s="830"/>
      <c r="BO413" s="830"/>
      <c r="BP413" s="830"/>
      <c r="BQ413" s="830"/>
      <c r="BR413" s="830"/>
      <c r="BS413" s="830"/>
      <c r="BT413" s="830"/>
      <c r="BU413" s="830"/>
      <c r="BV413" s="830"/>
      <c r="BW413" s="830"/>
      <c r="BX413" s="830"/>
      <c r="BY413" s="830"/>
      <c r="BZ413" s="830"/>
      <c r="CA413" s="830"/>
      <c r="CB413" s="830"/>
      <c r="CC413" s="830"/>
      <c r="CD413" s="830"/>
      <c r="CE413" s="830"/>
      <c r="CF413" s="830"/>
      <c r="CG413" s="830"/>
      <c r="CH413" s="830"/>
      <c r="CI413" s="830"/>
      <c r="CJ413" s="830"/>
      <c r="CK413" s="830"/>
      <c r="CL413" s="830"/>
      <c r="CM413" s="830"/>
      <c r="CN413" s="830"/>
      <c r="CO413" s="830"/>
      <c r="CP413" s="830"/>
      <c r="CQ413" s="830"/>
      <c r="CR413" s="830"/>
      <c r="CS413" s="830"/>
      <c r="CT413" s="830"/>
      <c r="CU413" s="830"/>
      <c r="CV413" s="830"/>
      <c r="CW413" s="830"/>
      <c r="CX413" s="830"/>
      <c r="CY413" s="830"/>
      <c r="CZ413" s="830"/>
      <c r="DA413" s="830"/>
      <c r="DB413" s="830"/>
      <c r="DC413" s="830"/>
      <c r="DD413" s="830"/>
      <c r="DE413" s="830"/>
      <c r="DF413" s="830"/>
      <c r="DG413" s="830"/>
      <c r="DH413" s="830"/>
      <c r="DI413" s="830"/>
      <c r="DJ413" s="830"/>
      <c r="DK413" s="830"/>
      <c r="DL413" s="830"/>
      <c r="DM413" s="830"/>
      <c r="DN413" s="830"/>
      <c r="DO413" s="830"/>
      <c r="DP413" s="830"/>
      <c r="DQ413" s="830"/>
      <c r="DR413" s="830"/>
      <c r="DS413" s="830"/>
      <c r="DT413" s="830"/>
      <c r="DU413" s="830"/>
      <c r="DV413" s="830"/>
      <c r="DW413" s="830"/>
      <c r="DX413" s="830"/>
      <c r="DY413" s="830"/>
      <c r="DZ413" s="830"/>
      <c r="EA413" s="830"/>
      <c r="EB413" s="830"/>
      <c r="EC413" s="830"/>
      <c r="ED413" s="830"/>
      <c r="EE413" s="830"/>
      <c r="EF413" s="830"/>
      <c r="EG413" s="830"/>
      <c r="EH413" s="830"/>
      <c r="EI413" s="830"/>
      <c r="EJ413" s="830"/>
      <c r="EK413" s="830"/>
      <c r="EL413" s="830"/>
      <c r="EM413" s="830"/>
      <c r="EN413" s="830"/>
      <c r="EO413" s="830"/>
      <c r="EP413" s="830"/>
      <c r="EQ413" s="830"/>
      <c r="ER413" s="830"/>
      <c r="ES413" s="830"/>
    </row>
    <row r="414" spans="1:149" s="19" customFormat="1" ht="15.75">
      <c r="A414" s="908"/>
      <c r="B414" s="381"/>
      <c r="C414" s="910"/>
      <c r="D414" s="919" t="s">
        <v>236</v>
      </c>
      <c r="E414" s="962">
        <v>13081.286132546531</v>
      </c>
      <c r="F414" s="962">
        <v>13081.286132546531</v>
      </c>
      <c r="G414" s="975"/>
      <c r="H414" s="830"/>
      <c r="I414" s="830"/>
      <c r="J414" s="846"/>
      <c r="K414" s="830"/>
      <c r="L414" s="841"/>
      <c r="M414" s="1010"/>
      <c r="N414" s="1010"/>
      <c r="O414" s="1011"/>
      <c r="P414" s="830"/>
      <c r="Q414" s="830"/>
      <c r="R414" s="995"/>
      <c r="S414" s="830"/>
      <c r="T414" s="840"/>
      <c r="U414" s="840"/>
      <c r="V414" s="830"/>
      <c r="W414" s="841"/>
      <c r="X414" s="841"/>
      <c r="Y414" s="841"/>
      <c r="Z414" s="259"/>
      <c r="AA414" s="836"/>
      <c r="AB414" s="836"/>
      <c r="AC414" s="830"/>
      <c r="AD414" s="830"/>
      <c r="AE414" s="847"/>
      <c r="AF414" s="841"/>
      <c r="AG414" s="830"/>
      <c r="AH414" s="830"/>
      <c r="AI414" s="830"/>
      <c r="AJ414" s="830"/>
      <c r="AK414" s="830"/>
      <c r="AL414" s="836"/>
      <c r="AM414" s="830"/>
      <c r="AN414" s="830"/>
      <c r="AO414" s="830"/>
      <c r="AP414" s="830"/>
      <c r="AQ414" s="830"/>
      <c r="AR414" s="830"/>
      <c r="AS414" s="830"/>
      <c r="AT414" s="830"/>
      <c r="AU414" s="830"/>
      <c r="AV414" s="830"/>
      <c r="AW414" s="830"/>
      <c r="AX414" s="830"/>
      <c r="AY414" s="830"/>
      <c r="AZ414" s="830"/>
      <c r="BA414" s="830"/>
      <c r="BB414" s="830"/>
      <c r="BC414" s="830"/>
      <c r="BD414" s="830"/>
      <c r="BE414" s="830"/>
      <c r="BF414" s="830"/>
      <c r="BG414" s="830"/>
      <c r="BH414" s="830"/>
      <c r="BI414" s="830"/>
      <c r="BJ414" s="830"/>
      <c r="BK414" s="830"/>
      <c r="BL414" s="830"/>
      <c r="BM414" s="830"/>
      <c r="BN414" s="830"/>
      <c r="BO414" s="830"/>
      <c r="BP414" s="830"/>
      <c r="BQ414" s="830"/>
      <c r="BR414" s="830"/>
      <c r="BS414" s="830"/>
      <c r="BT414" s="830"/>
      <c r="BU414" s="830"/>
      <c r="BV414" s="830"/>
      <c r="BW414" s="830"/>
      <c r="BX414" s="830"/>
      <c r="BY414" s="830"/>
      <c r="BZ414" s="830"/>
      <c r="CA414" s="830"/>
      <c r="CB414" s="830"/>
      <c r="CC414" s="830"/>
      <c r="CD414" s="830"/>
      <c r="CE414" s="830"/>
      <c r="CF414" s="830"/>
      <c r="CG414" s="830"/>
      <c r="CH414" s="830"/>
      <c r="CI414" s="830"/>
      <c r="CJ414" s="830"/>
      <c r="CK414" s="830"/>
      <c r="CL414" s="830"/>
      <c r="CM414" s="830"/>
      <c r="CN414" s="830"/>
      <c r="CO414" s="830"/>
      <c r="CP414" s="830"/>
      <c r="CQ414" s="830"/>
      <c r="CR414" s="830"/>
      <c r="CS414" s="830"/>
      <c r="CT414" s="830"/>
      <c r="CU414" s="830"/>
      <c r="CV414" s="830"/>
      <c r="CW414" s="830"/>
      <c r="CX414" s="830"/>
      <c r="CY414" s="830"/>
      <c r="CZ414" s="830"/>
      <c r="DA414" s="830"/>
      <c r="DB414" s="830"/>
      <c r="DC414" s="830"/>
      <c r="DD414" s="830"/>
      <c r="DE414" s="830"/>
      <c r="DF414" s="830"/>
      <c r="DG414" s="830"/>
      <c r="DH414" s="830"/>
      <c r="DI414" s="830"/>
      <c r="DJ414" s="830"/>
      <c r="DK414" s="830"/>
      <c r="DL414" s="830"/>
      <c r="DM414" s="830"/>
      <c r="DN414" s="830"/>
      <c r="DO414" s="830"/>
      <c r="DP414" s="830"/>
      <c r="DQ414" s="830"/>
      <c r="DR414" s="830"/>
      <c r="DS414" s="830"/>
      <c r="DT414" s="830"/>
      <c r="DU414" s="830"/>
      <c r="DV414" s="830"/>
      <c r="DW414" s="830"/>
      <c r="DX414" s="830"/>
      <c r="DY414" s="830"/>
      <c r="DZ414" s="830"/>
      <c r="EA414" s="830"/>
      <c r="EB414" s="830"/>
      <c r="EC414" s="830"/>
      <c r="ED414" s="830"/>
      <c r="EE414" s="830"/>
      <c r="EF414" s="830"/>
      <c r="EG414" s="830"/>
      <c r="EH414" s="830"/>
      <c r="EI414" s="830"/>
      <c r="EJ414" s="830"/>
      <c r="EK414" s="830"/>
      <c r="EL414" s="830"/>
      <c r="EM414" s="830"/>
      <c r="EN414" s="830"/>
      <c r="EO414" s="830"/>
      <c r="EP414" s="830"/>
      <c r="EQ414" s="830"/>
      <c r="ER414" s="830"/>
      <c r="ES414" s="830"/>
    </row>
    <row r="415" spans="1:149" s="19" customFormat="1" ht="15.75">
      <c r="A415" s="911"/>
      <c r="B415" s="201"/>
      <c r="C415" s="203"/>
      <c r="D415" s="920" t="s">
        <v>293</v>
      </c>
      <c r="E415" s="963">
        <v>12420</v>
      </c>
      <c r="F415" s="963">
        <v>12420</v>
      </c>
      <c r="G415" s="975"/>
      <c r="H415" s="830"/>
      <c r="I415" s="830"/>
      <c r="J415" s="846"/>
      <c r="K415" s="830"/>
      <c r="L415" s="841"/>
      <c r="M415" s="1010"/>
      <c r="N415" s="1010"/>
      <c r="O415" s="1011"/>
      <c r="P415" s="830"/>
      <c r="Q415" s="830"/>
      <c r="R415" s="995"/>
      <c r="S415" s="830"/>
      <c r="T415" s="840"/>
      <c r="U415" s="840"/>
      <c r="V415" s="830"/>
      <c r="W415" s="841"/>
      <c r="X415" s="841"/>
      <c r="Y415" s="841"/>
      <c r="Z415" s="259"/>
      <c r="AA415" s="836"/>
      <c r="AB415" s="836"/>
      <c r="AC415" s="830"/>
      <c r="AD415" s="830"/>
      <c r="AE415" s="847"/>
      <c r="AF415" s="841"/>
      <c r="AG415" s="830"/>
      <c r="AH415" s="830"/>
      <c r="AI415" s="830"/>
      <c r="AJ415" s="830"/>
      <c r="AK415" s="830"/>
      <c r="AL415" s="836"/>
      <c r="AM415" s="830"/>
      <c r="AN415" s="830"/>
      <c r="AO415" s="830"/>
      <c r="AP415" s="830"/>
      <c r="AQ415" s="830"/>
      <c r="AR415" s="830"/>
      <c r="AS415" s="830"/>
      <c r="AT415" s="830"/>
      <c r="AU415" s="830"/>
      <c r="AV415" s="830"/>
      <c r="AW415" s="830"/>
      <c r="AX415" s="830"/>
      <c r="AY415" s="830"/>
      <c r="AZ415" s="830"/>
      <c r="BA415" s="830"/>
      <c r="BB415" s="830"/>
      <c r="BC415" s="830"/>
      <c r="BD415" s="830"/>
      <c r="BE415" s="830"/>
      <c r="BF415" s="830"/>
      <c r="BG415" s="830"/>
      <c r="BH415" s="830"/>
      <c r="BI415" s="830"/>
      <c r="BJ415" s="830"/>
      <c r="BK415" s="830"/>
      <c r="BL415" s="830"/>
      <c r="BM415" s="830"/>
      <c r="BN415" s="830"/>
      <c r="BO415" s="830"/>
      <c r="BP415" s="830"/>
      <c r="BQ415" s="830"/>
      <c r="BR415" s="830"/>
      <c r="BS415" s="830"/>
      <c r="BT415" s="830"/>
      <c r="BU415" s="830"/>
      <c r="BV415" s="830"/>
      <c r="BW415" s="830"/>
      <c r="BX415" s="830"/>
      <c r="BY415" s="830"/>
      <c r="BZ415" s="830"/>
      <c r="CA415" s="830"/>
      <c r="CB415" s="830"/>
      <c r="CC415" s="830"/>
      <c r="CD415" s="830"/>
      <c r="CE415" s="830"/>
      <c r="CF415" s="830"/>
      <c r="CG415" s="830"/>
      <c r="CH415" s="830"/>
      <c r="CI415" s="830"/>
      <c r="CJ415" s="830"/>
      <c r="CK415" s="830"/>
      <c r="CL415" s="830"/>
      <c r="CM415" s="830"/>
      <c r="CN415" s="830"/>
      <c r="CO415" s="830"/>
      <c r="CP415" s="830"/>
      <c r="CQ415" s="830"/>
      <c r="CR415" s="830"/>
      <c r="CS415" s="830"/>
      <c r="CT415" s="830"/>
      <c r="CU415" s="830"/>
      <c r="CV415" s="830"/>
      <c r="CW415" s="830"/>
      <c r="CX415" s="830"/>
      <c r="CY415" s="830"/>
      <c r="CZ415" s="830"/>
      <c r="DA415" s="830"/>
      <c r="DB415" s="830"/>
      <c r="DC415" s="830"/>
      <c r="DD415" s="830"/>
      <c r="DE415" s="830"/>
      <c r="DF415" s="830"/>
      <c r="DG415" s="830"/>
      <c r="DH415" s="830"/>
      <c r="DI415" s="830"/>
      <c r="DJ415" s="830"/>
      <c r="DK415" s="830"/>
      <c r="DL415" s="830"/>
      <c r="DM415" s="830"/>
      <c r="DN415" s="830"/>
      <c r="DO415" s="830"/>
      <c r="DP415" s="830"/>
      <c r="DQ415" s="830"/>
      <c r="DR415" s="830"/>
      <c r="DS415" s="830"/>
      <c r="DT415" s="830"/>
      <c r="DU415" s="830"/>
      <c r="DV415" s="830"/>
      <c r="DW415" s="830"/>
      <c r="DX415" s="830"/>
      <c r="DY415" s="830"/>
      <c r="DZ415" s="830"/>
      <c r="EA415" s="830"/>
      <c r="EB415" s="830"/>
      <c r="EC415" s="830"/>
      <c r="ED415" s="830"/>
      <c r="EE415" s="830"/>
      <c r="EF415" s="830"/>
      <c r="EG415" s="830"/>
      <c r="EH415" s="830"/>
      <c r="EI415" s="830"/>
      <c r="EJ415" s="830"/>
      <c r="EK415" s="830"/>
      <c r="EL415" s="830"/>
      <c r="EM415" s="830"/>
      <c r="EN415" s="830"/>
      <c r="EO415" s="830"/>
      <c r="EP415" s="830"/>
      <c r="EQ415" s="830"/>
      <c r="ER415" s="830"/>
      <c r="ES415" s="830"/>
    </row>
    <row r="416" spans="1:149" s="19" customFormat="1" ht="15.75">
      <c r="A416" s="908"/>
      <c r="B416" s="381" t="s">
        <v>63</v>
      </c>
      <c r="C416" s="910" t="s">
        <v>91</v>
      </c>
      <c r="D416" s="919" t="s">
        <v>316</v>
      </c>
      <c r="E416" s="962">
        <v>7522.5138485887628</v>
      </c>
      <c r="F416" s="962">
        <v>7522.5138485887628</v>
      </c>
      <c r="G416" s="975"/>
      <c r="H416" s="830"/>
      <c r="I416" s="830"/>
      <c r="J416" s="846"/>
      <c r="K416" s="830"/>
      <c r="L416" s="841"/>
      <c r="M416" s="1010"/>
      <c r="N416" s="1010"/>
      <c r="O416" s="1011"/>
      <c r="P416" s="830"/>
      <c r="Q416" s="830"/>
      <c r="R416" s="995"/>
      <c r="S416" s="830"/>
      <c r="T416" s="840"/>
      <c r="U416" s="840"/>
      <c r="V416" s="830"/>
      <c r="W416" s="841"/>
      <c r="X416" s="841"/>
      <c r="Y416" s="841"/>
      <c r="Z416" s="259"/>
      <c r="AA416" s="836"/>
      <c r="AB416" s="836"/>
      <c r="AC416" s="836"/>
      <c r="AD416" s="836"/>
      <c r="AE416" s="843"/>
      <c r="AF416" s="844"/>
      <c r="AG416" s="845"/>
      <c r="AH416" s="845"/>
      <c r="AI416" s="259"/>
      <c r="AJ416" s="259"/>
      <c r="AK416" s="830"/>
      <c r="AL416" s="836"/>
      <c r="AM416" s="838"/>
      <c r="AN416" s="830"/>
      <c r="AO416" s="830"/>
      <c r="AP416" s="830"/>
      <c r="AQ416" s="830"/>
      <c r="AR416" s="830"/>
      <c r="AS416" s="830"/>
      <c r="AT416" s="830"/>
      <c r="AU416" s="830"/>
      <c r="AV416" s="830"/>
      <c r="AW416" s="830"/>
      <c r="AX416" s="830"/>
      <c r="AY416" s="830"/>
      <c r="AZ416" s="830"/>
      <c r="BA416" s="830"/>
      <c r="BB416" s="830"/>
      <c r="BC416" s="830"/>
      <c r="BD416" s="830"/>
      <c r="BE416" s="830"/>
      <c r="BF416" s="830"/>
      <c r="BG416" s="830"/>
      <c r="BH416" s="830"/>
      <c r="BI416" s="830"/>
      <c r="BJ416" s="830"/>
      <c r="BK416" s="830"/>
      <c r="BL416" s="830"/>
      <c r="BM416" s="830"/>
      <c r="BN416" s="830"/>
      <c r="BO416" s="830"/>
      <c r="BP416" s="830"/>
      <c r="BQ416" s="830"/>
      <c r="BR416" s="830"/>
      <c r="BS416" s="830"/>
      <c r="BT416" s="830"/>
      <c r="BU416" s="830"/>
      <c r="BV416" s="830"/>
      <c r="BW416" s="830"/>
      <c r="BX416" s="830"/>
      <c r="BY416" s="830"/>
      <c r="BZ416" s="830"/>
      <c r="CA416" s="830"/>
      <c r="CB416" s="830"/>
      <c r="CC416" s="830"/>
      <c r="CD416" s="830"/>
      <c r="CE416" s="830"/>
      <c r="CF416" s="830"/>
      <c r="CG416" s="830"/>
      <c r="CH416" s="830"/>
      <c r="CI416" s="830"/>
      <c r="CJ416" s="830"/>
      <c r="CK416" s="830"/>
      <c r="CL416" s="830"/>
      <c r="CM416" s="830"/>
      <c r="CN416" s="830"/>
      <c r="CO416" s="830"/>
      <c r="CP416" s="830"/>
      <c r="CQ416" s="830"/>
      <c r="CR416" s="830"/>
      <c r="CS416" s="830"/>
      <c r="CT416" s="830"/>
      <c r="CU416" s="830"/>
      <c r="CV416" s="830"/>
      <c r="CW416" s="830"/>
      <c r="CX416" s="830"/>
      <c r="CY416" s="830"/>
      <c r="CZ416" s="830"/>
      <c r="DA416" s="830"/>
      <c r="DB416" s="830"/>
      <c r="DC416" s="830"/>
      <c r="DD416" s="830"/>
      <c r="DE416" s="830"/>
      <c r="DF416" s="830"/>
      <c r="DG416" s="830"/>
      <c r="DH416" s="830"/>
      <c r="DI416" s="830"/>
      <c r="DJ416" s="830"/>
      <c r="DK416" s="830"/>
      <c r="DL416" s="830"/>
      <c r="DM416" s="830"/>
      <c r="DN416" s="830"/>
      <c r="DO416" s="830"/>
      <c r="DP416" s="830"/>
      <c r="DQ416" s="830"/>
      <c r="DR416" s="830"/>
      <c r="DS416" s="830"/>
      <c r="DT416" s="830"/>
      <c r="DU416" s="830"/>
      <c r="DV416" s="830"/>
      <c r="DW416" s="830"/>
      <c r="DX416" s="830"/>
      <c r="DY416" s="830"/>
      <c r="DZ416" s="830"/>
      <c r="EA416" s="830"/>
      <c r="EB416" s="830"/>
      <c r="EC416" s="830"/>
      <c r="ED416" s="830"/>
      <c r="EE416" s="830"/>
      <c r="EF416" s="830"/>
      <c r="EG416" s="830"/>
      <c r="EH416" s="830"/>
      <c r="EI416" s="830"/>
      <c r="EJ416" s="830"/>
      <c r="EK416" s="830"/>
      <c r="EL416" s="830"/>
      <c r="EM416" s="830"/>
      <c r="EN416" s="830"/>
      <c r="EO416" s="830"/>
      <c r="EP416" s="830"/>
      <c r="EQ416" s="830"/>
      <c r="ER416" s="830"/>
      <c r="ES416" s="830"/>
    </row>
    <row r="417" spans="1:149" s="19" customFormat="1" ht="15.75">
      <c r="A417" s="908"/>
      <c r="B417" s="381"/>
      <c r="C417" s="910"/>
      <c r="D417" s="919" t="s">
        <v>22</v>
      </c>
      <c r="E417" s="962">
        <v>8547.7206446661567</v>
      </c>
      <c r="F417" s="962">
        <v>8547.7206446661567</v>
      </c>
      <c r="G417" s="975"/>
      <c r="H417" s="830"/>
      <c r="I417" s="830"/>
      <c r="J417" s="846"/>
      <c r="K417" s="830"/>
      <c r="L417" s="841"/>
      <c r="M417" s="1010"/>
      <c r="N417" s="1010"/>
      <c r="O417" s="1011"/>
      <c r="P417" s="830"/>
      <c r="Q417" s="830"/>
      <c r="R417" s="995"/>
      <c r="S417" s="830"/>
      <c r="T417" s="840"/>
      <c r="U417" s="840"/>
      <c r="V417" s="830"/>
      <c r="W417" s="841"/>
      <c r="X417" s="841"/>
      <c r="Y417" s="841"/>
      <c r="Z417" s="259"/>
      <c r="AA417" s="836"/>
      <c r="AB417" s="836"/>
      <c r="AC417" s="836"/>
      <c r="AD417" s="836"/>
      <c r="AE417" s="843"/>
      <c r="AF417" s="844"/>
      <c r="AG417" s="845"/>
      <c r="AH417" s="845"/>
      <c r="AI417" s="836"/>
      <c r="AJ417" s="830"/>
      <c r="AK417" s="830"/>
      <c r="AL417" s="836"/>
      <c r="AM417" s="838"/>
      <c r="AN417" s="830"/>
      <c r="AO417" s="830"/>
      <c r="AP417" s="830"/>
      <c r="AQ417" s="830"/>
      <c r="AR417" s="830"/>
      <c r="AS417" s="830"/>
      <c r="AT417" s="830"/>
      <c r="AU417" s="830"/>
      <c r="AV417" s="830"/>
      <c r="AW417" s="830"/>
      <c r="AX417" s="830"/>
      <c r="AY417" s="830"/>
      <c r="AZ417" s="830"/>
      <c r="BA417" s="830"/>
      <c r="BB417" s="830"/>
      <c r="BC417" s="830"/>
      <c r="BD417" s="830"/>
      <c r="BE417" s="830"/>
      <c r="BF417" s="830"/>
      <c r="BG417" s="830"/>
      <c r="BH417" s="830"/>
      <c r="BI417" s="830"/>
      <c r="BJ417" s="830"/>
      <c r="BK417" s="830"/>
      <c r="BL417" s="830"/>
      <c r="BM417" s="830"/>
      <c r="BN417" s="830"/>
      <c r="BO417" s="830"/>
      <c r="BP417" s="830"/>
      <c r="BQ417" s="830"/>
      <c r="BR417" s="830"/>
      <c r="BS417" s="830"/>
      <c r="BT417" s="830"/>
      <c r="BU417" s="830"/>
      <c r="BV417" s="830"/>
      <c r="BW417" s="830"/>
      <c r="BX417" s="830"/>
      <c r="BY417" s="830"/>
      <c r="BZ417" s="830"/>
      <c r="CA417" s="830"/>
      <c r="CB417" s="830"/>
      <c r="CC417" s="830"/>
      <c r="CD417" s="830"/>
      <c r="CE417" s="830"/>
      <c r="CF417" s="830"/>
      <c r="CG417" s="830"/>
      <c r="CH417" s="830"/>
      <c r="CI417" s="830"/>
      <c r="CJ417" s="830"/>
      <c r="CK417" s="830"/>
      <c r="CL417" s="830"/>
      <c r="CM417" s="830"/>
      <c r="CN417" s="830"/>
      <c r="CO417" s="830"/>
      <c r="CP417" s="830"/>
      <c r="CQ417" s="830"/>
      <c r="CR417" s="830"/>
      <c r="CS417" s="830"/>
      <c r="CT417" s="830"/>
      <c r="CU417" s="830"/>
      <c r="CV417" s="830"/>
      <c r="CW417" s="830"/>
      <c r="CX417" s="830"/>
      <c r="CY417" s="830"/>
      <c r="CZ417" s="830"/>
      <c r="DA417" s="830"/>
      <c r="DB417" s="830"/>
      <c r="DC417" s="830"/>
      <c r="DD417" s="830"/>
      <c r="DE417" s="830"/>
      <c r="DF417" s="830"/>
      <c r="DG417" s="830"/>
      <c r="DH417" s="830"/>
      <c r="DI417" s="830"/>
      <c r="DJ417" s="830"/>
      <c r="DK417" s="830"/>
      <c r="DL417" s="830"/>
      <c r="DM417" s="830"/>
      <c r="DN417" s="830"/>
      <c r="DO417" s="830"/>
      <c r="DP417" s="830"/>
      <c r="DQ417" s="830"/>
      <c r="DR417" s="830"/>
      <c r="DS417" s="830"/>
      <c r="DT417" s="830"/>
      <c r="DU417" s="830"/>
      <c r="DV417" s="830"/>
      <c r="DW417" s="830"/>
      <c r="DX417" s="830"/>
      <c r="DY417" s="830"/>
      <c r="DZ417" s="830"/>
      <c r="EA417" s="830"/>
      <c r="EB417" s="830"/>
      <c r="EC417" s="830"/>
      <c r="ED417" s="830"/>
      <c r="EE417" s="830"/>
      <c r="EF417" s="830"/>
      <c r="EG417" s="830"/>
      <c r="EH417" s="830"/>
      <c r="EI417" s="830"/>
      <c r="EJ417" s="830"/>
      <c r="EK417" s="830"/>
      <c r="EL417" s="830"/>
      <c r="EM417" s="830"/>
      <c r="EN417" s="830"/>
      <c r="EO417" s="830"/>
      <c r="EP417" s="830"/>
      <c r="EQ417" s="830"/>
      <c r="ER417" s="830"/>
      <c r="ES417" s="830"/>
    </row>
    <row r="418" spans="1:149" s="19" customFormat="1" ht="15.75">
      <c r="A418" s="908"/>
      <c r="B418" s="381"/>
      <c r="C418" s="910"/>
      <c r="D418" s="919" t="s">
        <v>23</v>
      </c>
      <c r="E418" s="962">
        <v>11409.992498124531</v>
      </c>
      <c r="F418" s="962">
        <v>11409.992498124531</v>
      </c>
      <c r="G418" s="975"/>
      <c r="H418" s="830"/>
      <c r="I418" s="830"/>
      <c r="J418" s="846"/>
      <c r="K418" s="830"/>
      <c r="L418" s="841"/>
      <c r="M418" s="1010"/>
      <c r="N418" s="1010"/>
      <c r="O418" s="1011"/>
      <c r="P418" s="830"/>
      <c r="Q418" s="830"/>
      <c r="R418" s="995"/>
      <c r="S418" s="830"/>
      <c r="T418" s="846"/>
      <c r="U418" s="846"/>
      <c r="V418" s="830"/>
      <c r="W418" s="841"/>
      <c r="X418" s="1012"/>
      <c r="Y418" s="841"/>
      <c r="Z418" s="259"/>
      <c r="AA418" s="830"/>
      <c r="AB418" s="830"/>
      <c r="AC418" s="830"/>
      <c r="AD418" s="830"/>
      <c r="AE418" s="847"/>
      <c r="AF418" s="841"/>
      <c r="AG418" s="830"/>
      <c r="AH418" s="830"/>
      <c r="AI418" s="830"/>
      <c r="AJ418" s="830"/>
      <c r="AK418" s="830"/>
      <c r="AL418" s="830"/>
      <c r="AM418" s="830"/>
      <c r="AN418" s="830"/>
      <c r="AO418" s="830"/>
      <c r="AP418" s="830"/>
      <c r="AQ418" s="830"/>
      <c r="AR418" s="830"/>
      <c r="AS418" s="830"/>
      <c r="AT418" s="830"/>
      <c r="AU418" s="830"/>
      <c r="AV418" s="830"/>
      <c r="AW418" s="830"/>
      <c r="AX418" s="830"/>
      <c r="AY418" s="830"/>
      <c r="AZ418" s="830"/>
      <c r="BA418" s="830"/>
      <c r="BB418" s="830"/>
      <c r="BC418" s="830"/>
      <c r="BD418" s="830"/>
      <c r="BE418" s="830"/>
      <c r="BF418" s="830"/>
      <c r="BG418" s="830"/>
      <c r="BH418" s="830"/>
      <c r="BI418" s="830"/>
      <c r="BJ418" s="830"/>
      <c r="BK418" s="830"/>
      <c r="BL418" s="830"/>
      <c r="BM418" s="830"/>
      <c r="BN418" s="830"/>
      <c r="BO418" s="830"/>
      <c r="BP418" s="830"/>
      <c r="BQ418" s="830"/>
      <c r="BR418" s="830"/>
      <c r="BS418" s="830"/>
      <c r="BT418" s="830"/>
      <c r="BU418" s="830"/>
      <c r="BV418" s="830"/>
      <c r="BW418" s="830"/>
      <c r="BX418" s="830"/>
      <c r="BY418" s="830"/>
      <c r="BZ418" s="830"/>
      <c r="CA418" s="830"/>
      <c r="CB418" s="830"/>
      <c r="CC418" s="830"/>
      <c r="CD418" s="830"/>
      <c r="CE418" s="830"/>
      <c r="CF418" s="830"/>
      <c r="CG418" s="830"/>
      <c r="CH418" s="830"/>
      <c r="CI418" s="830"/>
      <c r="CJ418" s="830"/>
      <c r="CK418" s="830"/>
      <c r="CL418" s="830"/>
      <c r="CM418" s="830"/>
      <c r="CN418" s="830"/>
      <c r="CO418" s="830"/>
      <c r="CP418" s="830"/>
      <c r="CQ418" s="830"/>
      <c r="CR418" s="830"/>
      <c r="CS418" s="830"/>
      <c r="CT418" s="830"/>
      <c r="CU418" s="830"/>
      <c r="CV418" s="830"/>
      <c r="CW418" s="830"/>
      <c r="CX418" s="830"/>
      <c r="CY418" s="830"/>
      <c r="CZ418" s="830"/>
      <c r="DA418" s="830"/>
      <c r="DB418" s="830"/>
      <c r="DC418" s="830"/>
      <c r="DD418" s="830"/>
      <c r="DE418" s="830"/>
      <c r="DF418" s="830"/>
      <c r="DG418" s="830"/>
      <c r="DH418" s="830"/>
      <c r="DI418" s="830"/>
      <c r="DJ418" s="830"/>
      <c r="DK418" s="830"/>
      <c r="DL418" s="830"/>
      <c r="DM418" s="830"/>
      <c r="DN418" s="830"/>
      <c r="DO418" s="830"/>
      <c r="DP418" s="830"/>
      <c r="DQ418" s="830"/>
      <c r="DR418" s="830"/>
      <c r="DS418" s="830"/>
      <c r="DT418" s="830"/>
      <c r="DU418" s="830"/>
      <c r="DV418" s="830"/>
      <c r="DW418" s="830"/>
      <c r="DX418" s="830"/>
      <c r="DY418" s="830"/>
      <c r="DZ418" s="830"/>
      <c r="EA418" s="830"/>
      <c r="EB418" s="830"/>
      <c r="EC418" s="830"/>
      <c r="ED418" s="830"/>
      <c r="EE418" s="830"/>
      <c r="EF418" s="830"/>
      <c r="EG418" s="830"/>
      <c r="EH418" s="830"/>
      <c r="EI418" s="830"/>
      <c r="EJ418" s="830"/>
      <c r="EK418" s="830"/>
      <c r="EL418" s="830"/>
      <c r="EM418" s="830"/>
      <c r="EN418" s="830"/>
      <c r="EO418" s="830"/>
      <c r="EP418" s="830"/>
      <c r="EQ418" s="830"/>
      <c r="ER418" s="830"/>
      <c r="ES418" s="830"/>
    </row>
    <row r="419" spans="1:149" s="19" customFormat="1" ht="15.75">
      <c r="A419" s="908"/>
      <c r="B419" s="381"/>
      <c r="C419" s="910"/>
      <c r="D419" s="919" t="s">
        <v>24</v>
      </c>
      <c r="E419" s="962">
        <v>11639.266503667481</v>
      </c>
      <c r="F419" s="962">
        <v>11639.266503667481</v>
      </c>
      <c r="G419" s="975"/>
      <c r="H419" s="830"/>
      <c r="I419" s="830"/>
      <c r="J419" s="846"/>
      <c r="K419" s="830"/>
      <c r="L419" s="841"/>
      <c r="M419" s="1010"/>
      <c r="N419" s="1010"/>
      <c r="O419" s="1013"/>
      <c r="P419" s="830"/>
      <c r="Q419" s="830"/>
      <c r="R419" s="995"/>
      <c r="S419" s="830"/>
      <c r="T419" s="840"/>
      <c r="U419" s="840"/>
      <c r="V419" s="830"/>
      <c r="W419" s="841"/>
      <c r="X419" s="841"/>
      <c r="Y419" s="841"/>
      <c r="Z419" s="259"/>
      <c r="AA419" s="830"/>
      <c r="AB419" s="830"/>
      <c r="AC419" s="259"/>
      <c r="AD419" s="830"/>
      <c r="AE419" s="847"/>
      <c r="AF419" s="841"/>
      <c r="AG419" s="830"/>
      <c r="AH419" s="830"/>
      <c r="AI419" s="997"/>
      <c r="AJ419" s="830"/>
      <c r="AK419" s="830"/>
      <c r="AL419" s="1002"/>
      <c r="AM419" s="830"/>
      <c r="AN419" s="830"/>
      <c r="AO419" s="830"/>
      <c r="AP419" s="830"/>
      <c r="AQ419" s="830"/>
      <c r="AR419" s="830"/>
      <c r="AS419" s="830"/>
      <c r="AT419" s="830"/>
      <c r="AU419" s="830"/>
      <c r="AV419" s="830"/>
      <c r="AW419" s="830"/>
      <c r="AX419" s="830"/>
      <c r="AY419" s="830"/>
      <c r="AZ419" s="830"/>
      <c r="BA419" s="830"/>
      <c r="BB419" s="830"/>
      <c r="BC419" s="830"/>
      <c r="BD419" s="830"/>
      <c r="BE419" s="830"/>
      <c r="BF419" s="830"/>
      <c r="BG419" s="830"/>
      <c r="BH419" s="830"/>
      <c r="BI419" s="830"/>
      <c r="BJ419" s="830"/>
      <c r="BK419" s="830"/>
      <c r="BL419" s="830"/>
      <c r="BM419" s="830"/>
      <c r="BN419" s="830"/>
      <c r="BO419" s="830"/>
      <c r="BP419" s="830"/>
      <c r="BQ419" s="830"/>
      <c r="BR419" s="830"/>
      <c r="BS419" s="830"/>
      <c r="BT419" s="830"/>
      <c r="BU419" s="830"/>
      <c r="BV419" s="830"/>
      <c r="BW419" s="830"/>
      <c r="BX419" s="830"/>
      <c r="BY419" s="830"/>
      <c r="BZ419" s="830"/>
      <c r="CA419" s="830"/>
      <c r="CB419" s="830"/>
      <c r="CC419" s="830"/>
      <c r="CD419" s="830"/>
      <c r="CE419" s="830"/>
      <c r="CF419" s="830"/>
      <c r="CG419" s="830"/>
      <c r="CH419" s="830"/>
      <c r="CI419" s="830"/>
      <c r="CJ419" s="830"/>
      <c r="CK419" s="830"/>
      <c r="CL419" s="830"/>
      <c r="CM419" s="830"/>
      <c r="CN419" s="830"/>
      <c r="CO419" s="830"/>
      <c r="CP419" s="830"/>
      <c r="CQ419" s="830"/>
      <c r="CR419" s="830"/>
      <c r="CS419" s="830"/>
      <c r="CT419" s="830"/>
      <c r="CU419" s="830"/>
      <c r="CV419" s="830"/>
      <c r="CW419" s="830"/>
      <c r="CX419" s="830"/>
      <c r="CY419" s="830"/>
      <c r="CZ419" s="830"/>
      <c r="DA419" s="830"/>
      <c r="DB419" s="830"/>
      <c r="DC419" s="830"/>
      <c r="DD419" s="830"/>
      <c r="DE419" s="830"/>
      <c r="DF419" s="830"/>
      <c r="DG419" s="830"/>
      <c r="DH419" s="830"/>
      <c r="DI419" s="830"/>
      <c r="DJ419" s="830"/>
      <c r="DK419" s="830"/>
      <c r="DL419" s="830"/>
      <c r="DM419" s="830"/>
      <c r="DN419" s="830"/>
      <c r="DO419" s="830"/>
      <c r="DP419" s="830"/>
      <c r="DQ419" s="830"/>
      <c r="DR419" s="830"/>
      <c r="DS419" s="830"/>
      <c r="DT419" s="830"/>
      <c r="DU419" s="830"/>
      <c r="DV419" s="830"/>
      <c r="DW419" s="830"/>
      <c r="DX419" s="830"/>
      <c r="DY419" s="830"/>
      <c r="DZ419" s="830"/>
      <c r="EA419" s="830"/>
      <c r="EB419" s="830"/>
      <c r="EC419" s="830"/>
      <c r="ED419" s="830"/>
      <c r="EE419" s="830"/>
      <c r="EF419" s="830"/>
      <c r="EG419" s="830"/>
      <c r="EH419" s="830"/>
      <c r="EI419" s="830"/>
      <c r="EJ419" s="830"/>
      <c r="EK419" s="830"/>
      <c r="EL419" s="830"/>
      <c r="EM419" s="830"/>
      <c r="EN419" s="830"/>
      <c r="EO419" s="830"/>
      <c r="EP419" s="830"/>
      <c r="EQ419" s="830"/>
      <c r="ER419" s="830"/>
      <c r="ES419" s="830"/>
    </row>
    <row r="420" spans="1:149" s="19" customFormat="1" ht="15.75">
      <c r="A420" s="908"/>
      <c r="B420" s="381"/>
      <c r="C420" s="910"/>
      <c r="D420" s="919" t="s">
        <v>25</v>
      </c>
      <c r="E420" s="962">
        <v>11812.794572720781</v>
      </c>
      <c r="F420" s="962">
        <v>11812.794572720781</v>
      </c>
      <c r="G420" s="975"/>
      <c r="H420" s="830"/>
      <c r="I420" s="830"/>
      <c r="J420" s="846"/>
      <c r="K420" s="830"/>
      <c r="L420" s="841"/>
      <c r="M420" s="1010"/>
      <c r="N420" s="1010"/>
      <c r="O420" s="1011"/>
      <c r="P420" s="830"/>
      <c r="Q420" s="830"/>
      <c r="R420" s="995"/>
      <c r="S420" s="830"/>
      <c r="T420" s="840"/>
      <c r="U420" s="840"/>
      <c r="V420" s="830"/>
      <c r="W420" s="841"/>
      <c r="X420" s="841"/>
      <c r="Y420" s="841"/>
      <c r="Z420" s="259"/>
      <c r="AA420" s="836"/>
      <c r="AB420" s="836"/>
      <c r="AC420" s="830"/>
      <c r="AD420" s="830"/>
      <c r="AE420" s="847"/>
      <c r="AF420" s="841"/>
      <c r="AG420" s="830"/>
      <c r="AH420" s="830"/>
      <c r="AI420" s="830"/>
      <c r="AJ420" s="830"/>
      <c r="AK420" s="830"/>
      <c r="AL420" s="836"/>
      <c r="AM420" s="830"/>
      <c r="AN420" s="830"/>
      <c r="AO420" s="830"/>
      <c r="AP420" s="830"/>
      <c r="AQ420" s="830"/>
      <c r="AR420" s="830"/>
      <c r="AS420" s="830"/>
      <c r="AT420" s="830"/>
      <c r="AU420" s="830"/>
      <c r="AV420" s="830"/>
      <c r="AW420" s="830"/>
      <c r="AX420" s="830"/>
      <c r="AY420" s="830"/>
      <c r="AZ420" s="830"/>
      <c r="BA420" s="830"/>
      <c r="BB420" s="830"/>
      <c r="BC420" s="830"/>
      <c r="BD420" s="830"/>
      <c r="BE420" s="830"/>
      <c r="BF420" s="830"/>
      <c r="BG420" s="830"/>
      <c r="BH420" s="830"/>
      <c r="BI420" s="830"/>
      <c r="BJ420" s="830"/>
      <c r="BK420" s="830"/>
      <c r="BL420" s="830"/>
      <c r="BM420" s="830"/>
      <c r="BN420" s="830"/>
      <c r="BO420" s="830"/>
      <c r="BP420" s="830"/>
      <c r="BQ420" s="830"/>
      <c r="BR420" s="830"/>
      <c r="BS420" s="830"/>
      <c r="BT420" s="830"/>
      <c r="BU420" s="830"/>
      <c r="BV420" s="830"/>
      <c r="BW420" s="830"/>
      <c r="BX420" s="830"/>
      <c r="BY420" s="830"/>
      <c r="BZ420" s="830"/>
      <c r="CA420" s="830"/>
      <c r="CB420" s="830"/>
      <c r="CC420" s="830"/>
      <c r="CD420" s="830"/>
      <c r="CE420" s="830"/>
      <c r="CF420" s="830"/>
      <c r="CG420" s="830"/>
      <c r="CH420" s="830"/>
      <c r="CI420" s="830"/>
      <c r="CJ420" s="830"/>
      <c r="CK420" s="830"/>
      <c r="CL420" s="830"/>
      <c r="CM420" s="830"/>
      <c r="CN420" s="830"/>
      <c r="CO420" s="830"/>
      <c r="CP420" s="830"/>
      <c r="CQ420" s="830"/>
      <c r="CR420" s="830"/>
      <c r="CS420" s="830"/>
      <c r="CT420" s="830"/>
      <c r="CU420" s="830"/>
      <c r="CV420" s="830"/>
      <c r="CW420" s="830"/>
      <c r="CX420" s="830"/>
      <c r="CY420" s="830"/>
      <c r="CZ420" s="830"/>
      <c r="DA420" s="830"/>
      <c r="DB420" s="830"/>
      <c r="DC420" s="830"/>
      <c r="DD420" s="830"/>
      <c r="DE420" s="830"/>
      <c r="DF420" s="830"/>
      <c r="DG420" s="830"/>
      <c r="DH420" s="830"/>
      <c r="DI420" s="830"/>
      <c r="DJ420" s="830"/>
      <c r="DK420" s="830"/>
      <c r="DL420" s="830"/>
      <c r="DM420" s="830"/>
      <c r="DN420" s="830"/>
      <c r="DO420" s="830"/>
      <c r="DP420" s="830"/>
      <c r="DQ420" s="830"/>
      <c r="DR420" s="830"/>
      <c r="DS420" s="830"/>
      <c r="DT420" s="830"/>
      <c r="DU420" s="830"/>
      <c r="DV420" s="830"/>
      <c r="DW420" s="830"/>
      <c r="DX420" s="830"/>
      <c r="DY420" s="830"/>
      <c r="DZ420" s="830"/>
      <c r="EA420" s="830"/>
      <c r="EB420" s="830"/>
      <c r="EC420" s="830"/>
      <c r="ED420" s="830"/>
      <c r="EE420" s="830"/>
      <c r="EF420" s="830"/>
      <c r="EG420" s="830"/>
      <c r="EH420" s="830"/>
      <c r="EI420" s="830"/>
      <c r="EJ420" s="830"/>
      <c r="EK420" s="830"/>
      <c r="EL420" s="830"/>
      <c r="EM420" s="830"/>
      <c r="EN420" s="830"/>
      <c r="EO420" s="830"/>
      <c r="EP420" s="830"/>
      <c r="EQ420" s="830"/>
      <c r="ER420" s="830"/>
      <c r="ES420" s="830"/>
    </row>
    <row r="421" spans="1:149" s="19" customFormat="1" ht="15.75">
      <c r="A421" s="908"/>
      <c r="B421" s="381"/>
      <c r="C421" s="910"/>
      <c r="D421" s="919" t="s">
        <v>26</v>
      </c>
      <c r="E421" s="962">
        <v>12065.686871050784</v>
      </c>
      <c r="F421" s="962">
        <v>12065.686871050784</v>
      </c>
      <c r="G421" s="975"/>
      <c r="H421" s="830"/>
      <c r="I421" s="830"/>
      <c r="J421" s="846"/>
      <c r="K421" s="830"/>
      <c r="L421" s="841"/>
      <c r="M421" s="1010"/>
      <c r="N421" s="1010"/>
      <c r="O421" s="1011"/>
      <c r="P421" s="830"/>
      <c r="Q421" s="830"/>
      <c r="R421" s="950"/>
      <c r="S421" s="830"/>
      <c r="T421" s="840"/>
      <c r="U421" s="840"/>
      <c r="V421" s="830"/>
      <c r="W421" s="841"/>
      <c r="X421" s="841"/>
      <c r="Y421" s="841"/>
      <c r="Z421" s="259"/>
      <c r="AA421" s="836"/>
      <c r="AB421" s="836"/>
      <c r="AC421" s="830"/>
      <c r="AD421" s="830"/>
      <c r="AE421" s="847"/>
      <c r="AF421" s="841"/>
      <c r="AG421" s="830"/>
      <c r="AH421" s="830"/>
      <c r="AI421" s="836"/>
      <c r="AJ421" s="830"/>
      <c r="AK421" s="830"/>
      <c r="AL421" s="836"/>
      <c r="AM421" s="830"/>
      <c r="AN421" s="830"/>
      <c r="AO421" s="830"/>
      <c r="AP421" s="830"/>
      <c r="AQ421" s="830"/>
      <c r="AR421" s="830"/>
      <c r="AS421" s="830"/>
      <c r="AT421" s="830"/>
      <c r="AU421" s="830"/>
      <c r="AV421" s="830"/>
      <c r="AW421" s="830"/>
      <c r="AX421" s="830"/>
      <c r="AY421" s="830"/>
      <c r="AZ421" s="830"/>
      <c r="BA421" s="830"/>
      <c r="BB421" s="830"/>
      <c r="BC421" s="830"/>
      <c r="BD421" s="830"/>
      <c r="BE421" s="830"/>
      <c r="BF421" s="830"/>
      <c r="BG421" s="830"/>
      <c r="BH421" s="830"/>
      <c r="BI421" s="830"/>
      <c r="BJ421" s="830"/>
      <c r="BK421" s="830"/>
      <c r="BL421" s="830"/>
      <c r="BM421" s="830"/>
      <c r="BN421" s="830"/>
      <c r="BO421" s="830"/>
      <c r="BP421" s="830"/>
      <c r="BQ421" s="830"/>
      <c r="BR421" s="830"/>
      <c r="BS421" s="830"/>
      <c r="BT421" s="830"/>
      <c r="BU421" s="830"/>
      <c r="BV421" s="830"/>
      <c r="BW421" s="830"/>
      <c r="BX421" s="830"/>
      <c r="BY421" s="830"/>
      <c r="BZ421" s="830"/>
      <c r="CA421" s="830"/>
      <c r="CB421" s="830"/>
      <c r="CC421" s="830"/>
      <c r="CD421" s="830"/>
      <c r="CE421" s="830"/>
      <c r="CF421" s="830"/>
      <c r="CG421" s="830"/>
      <c r="CH421" s="830"/>
      <c r="CI421" s="830"/>
      <c r="CJ421" s="830"/>
      <c r="CK421" s="830"/>
      <c r="CL421" s="830"/>
      <c r="CM421" s="830"/>
      <c r="CN421" s="830"/>
      <c r="CO421" s="830"/>
      <c r="CP421" s="830"/>
      <c r="CQ421" s="830"/>
      <c r="CR421" s="830"/>
      <c r="CS421" s="830"/>
      <c r="CT421" s="830"/>
      <c r="CU421" s="830"/>
      <c r="CV421" s="830"/>
      <c r="CW421" s="830"/>
      <c r="CX421" s="830"/>
      <c r="CY421" s="830"/>
      <c r="CZ421" s="830"/>
      <c r="DA421" s="830"/>
      <c r="DB421" s="830"/>
      <c r="DC421" s="830"/>
      <c r="DD421" s="830"/>
      <c r="DE421" s="830"/>
      <c r="DF421" s="830"/>
      <c r="DG421" s="830"/>
      <c r="DH421" s="830"/>
      <c r="DI421" s="830"/>
      <c r="DJ421" s="830"/>
      <c r="DK421" s="830"/>
      <c r="DL421" s="830"/>
      <c r="DM421" s="830"/>
      <c r="DN421" s="830"/>
      <c r="DO421" s="830"/>
      <c r="DP421" s="830"/>
      <c r="DQ421" s="830"/>
      <c r="DR421" s="830"/>
      <c r="DS421" s="830"/>
      <c r="DT421" s="830"/>
      <c r="DU421" s="830"/>
      <c r="DV421" s="830"/>
      <c r="DW421" s="830"/>
      <c r="DX421" s="830"/>
      <c r="DY421" s="830"/>
      <c r="DZ421" s="830"/>
      <c r="EA421" s="830"/>
      <c r="EB421" s="830"/>
      <c r="EC421" s="830"/>
      <c r="ED421" s="830"/>
      <c r="EE421" s="830"/>
      <c r="EF421" s="830"/>
      <c r="EG421" s="830"/>
      <c r="EH421" s="830"/>
      <c r="EI421" s="830"/>
      <c r="EJ421" s="830"/>
      <c r="EK421" s="830"/>
      <c r="EL421" s="830"/>
      <c r="EM421" s="830"/>
      <c r="EN421" s="830"/>
      <c r="EO421" s="830"/>
      <c r="EP421" s="830"/>
      <c r="EQ421" s="830"/>
      <c r="ER421" s="830"/>
      <c r="ES421" s="830"/>
    </row>
    <row r="422" spans="1:149" s="19" customFormat="1" ht="15.75">
      <c r="A422" s="908"/>
      <c r="B422" s="381"/>
      <c r="C422" s="910"/>
      <c r="D422" s="919" t="s">
        <v>27</v>
      </c>
      <c r="E422" s="962">
        <v>12233.102493074792</v>
      </c>
      <c r="F422" s="962">
        <v>12233.102493074792</v>
      </c>
      <c r="G422" s="975"/>
      <c r="H422" s="830"/>
      <c r="I422" s="830"/>
      <c r="J422" s="846"/>
      <c r="K422" s="830"/>
      <c r="L422" s="841"/>
      <c r="M422" s="1010"/>
      <c r="N422" s="1010"/>
      <c r="O422" s="1011"/>
      <c r="P422" s="830"/>
      <c r="Q422" s="830"/>
      <c r="R422" s="995"/>
      <c r="S422" s="830"/>
      <c r="T422" s="840"/>
      <c r="U422" s="840"/>
      <c r="V422" s="830"/>
      <c r="W422" s="841"/>
      <c r="X422" s="841"/>
      <c r="Y422" s="841"/>
      <c r="Z422" s="259"/>
      <c r="AA422" s="836"/>
      <c r="AB422" s="836"/>
      <c r="AC422" s="830"/>
      <c r="AD422" s="830"/>
      <c r="AE422" s="847"/>
      <c r="AF422" s="841"/>
      <c r="AG422" s="830"/>
      <c r="AH422" s="830"/>
      <c r="AI422" s="830"/>
      <c r="AJ422" s="830"/>
      <c r="AK422" s="830"/>
      <c r="AL422" s="836"/>
      <c r="AM422" s="830"/>
      <c r="AN422" s="830"/>
      <c r="AO422" s="830"/>
      <c r="AP422" s="830"/>
      <c r="AQ422" s="830"/>
      <c r="AR422" s="830"/>
      <c r="AS422" s="830"/>
      <c r="AT422" s="830"/>
      <c r="AU422" s="830"/>
      <c r="AV422" s="830"/>
      <c r="AW422" s="830"/>
      <c r="AX422" s="830"/>
      <c r="AY422" s="830"/>
      <c r="AZ422" s="830"/>
      <c r="BA422" s="830"/>
      <c r="BB422" s="830"/>
      <c r="BC422" s="830"/>
      <c r="BD422" s="830"/>
      <c r="BE422" s="830"/>
      <c r="BF422" s="830"/>
      <c r="BG422" s="830"/>
      <c r="BH422" s="830"/>
      <c r="BI422" s="830"/>
      <c r="BJ422" s="830"/>
      <c r="BK422" s="830"/>
      <c r="BL422" s="830"/>
      <c r="BM422" s="830"/>
      <c r="BN422" s="830"/>
      <c r="BO422" s="830"/>
      <c r="BP422" s="830"/>
      <c r="BQ422" s="830"/>
      <c r="BR422" s="830"/>
      <c r="BS422" s="830"/>
      <c r="BT422" s="830"/>
      <c r="BU422" s="830"/>
      <c r="BV422" s="830"/>
      <c r="BW422" s="830"/>
      <c r="BX422" s="830"/>
      <c r="BY422" s="830"/>
      <c r="BZ422" s="830"/>
      <c r="CA422" s="830"/>
      <c r="CB422" s="830"/>
      <c r="CC422" s="830"/>
      <c r="CD422" s="830"/>
      <c r="CE422" s="830"/>
      <c r="CF422" s="830"/>
      <c r="CG422" s="830"/>
      <c r="CH422" s="830"/>
      <c r="CI422" s="830"/>
      <c r="CJ422" s="830"/>
      <c r="CK422" s="830"/>
      <c r="CL422" s="830"/>
      <c r="CM422" s="830"/>
      <c r="CN422" s="830"/>
      <c r="CO422" s="830"/>
      <c r="CP422" s="830"/>
      <c r="CQ422" s="830"/>
      <c r="CR422" s="830"/>
      <c r="CS422" s="830"/>
      <c r="CT422" s="830"/>
      <c r="CU422" s="830"/>
      <c r="CV422" s="830"/>
      <c r="CW422" s="830"/>
      <c r="CX422" s="830"/>
      <c r="CY422" s="830"/>
      <c r="CZ422" s="830"/>
      <c r="DA422" s="830"/>
      <c r="DB422" s="830"/>
      <c r="DC422" s="830"/>
      <c r="DD422" s="830"/>
      <c r="DE422" s="830"/>
      <c r="DF422" s="830"/>
      <c r="DG422" s="830"/>
      <c r="DH422" s="830"/>
      <c r="DI422" s="830"/>
      <c r="DJ422" s="830"/>
      <c r="DK422" s="830"/>
      <c r="DL422" s="830"/>
      <c r="DM422" s="830"/>
      <c r="DN422" s="830"/>
      <c r="DO422" s="830"/>
      <c r="DP422" s="830"/>
      <c r="DQ422" s="830"/>
      <c r="DR422" s="830"/>
      <c r="DS422" s="830"/>
      <c r="DT422" s="830"/>
      <c r="DU422" s="830"/>
      <c r="DV422" s="830"/>
      <c r="DW422" s="830"/>
      <c r="DX422" s="830"/>
      <c r="DY422" s="830"/>
      <c r="DZ422" s="830"/>
      <c r="EA422" s="830"/>
      <c r="EB422" s="830"/>
      <c r="EC422" s="830"/>
      <c r="ED422" s="830"/>
      <c r="EE422" s="830"/>
      <c r="EF422" s="830"/>
      <c r="EG422" s="830"/>
      <c r="EH422" s="830"/>
      <c r="EI422" s="830"/>
      <c r="EJ422" s="830"/>
      <c r="EK422" s="830"/>
      <c r="EL422" s="830"/>
      <c r="EM422" s="830"/>
      <c r="EN422" s="830"/>
      <c r="EO422" s="830"/>
      <c r="EP422" s="830"/>
      <c r="EQ422" s="830"/>
      <c r="ER422" s="830"/>
      <c r="ES422" s="830"/>
    </row>
    <row r="423" spans="1:149" s="19" customFormat="1" ht="15.75">
      <c r="A423" s="908"/>
      <c r="B423" s="381"/>
      <c r="C423" s="910"/>
      <c r="D423" s="919" t="s">
        <v>236</v>
      </c>
      <c r="E423" s="962">
        <v>10417.162959600546</v>
      </c>
      <c r="F423" s="962">
        <v>10417.162959600546</v>
      </c>
      <c r="G423" s="975"/>
      <c r="H423" s="830"/>
      <c r="I423" s="830"/>
      <c r="J423" s="846"/>
      <c r="K423" s="830"/>
      <c r="L423" s="841"/>
      <c r="M423" s="1010"/>
      <c r="N423" s="1010"/>
      <c r="O423" s="1011"/>
      <c r="P423" s="830"/>
      <c r="Q423" s="830"/>
      <c r="R423" s="995"/>
      <c r="S423" s="830"/>
      <c r="T423" s="840"/>
      <c r="U423" s="840"/>
      <c r="V423" s="830"/>
      <c r="W423" s="841"/>
      <c r="X423" s="841"/>
      <c r="Y423" s="841"/>
      <c r="Z423" s="259"/>
      <c r="AA423" s="836"/>
      <c r="AB423" s="836"/>
      <c r="AC423" s="830"/>
      <c r="AD423" s="830"/>
      <c r="AE423" s="847"/>
      <c r="AF423" s="841"/>
      <c r="AG423" s="830"/>
      <c r="AH423" s="830"/>
      <c r="AI423" s="830"/>
      <c r="AJ423" s="830"/>
      <c r="AK423" s="830"/>
      <c r="AL423" s="836"/>
      <c r="AM423" s="830"/>
      <c r="AN423" s="830"/>
      <c r="AO423" s="830"/>
      <c r="AP423" s="830"/>
      <c r="AQ423" s="830"/>
      <c r="AR423" s="830"/>
      <c r="AS423" s="830"/>
      <c r="AT423" s="830"/>
      <c r="AU423" s="830"/>
      <c r="AV423" s="830"/>
      <c r="AW423" s="830"/>
      <c r="AX423" s="830"/>
      <c r="AY423" s="830"/>
      <c r="AZ423" s="830"/>
      <c r="BA423" s="830"/>
      <c r="BB423" s="830"/>
      <c r="BC423" s="830"/>
      <c r="BD423" s="830"/>
      <c r="BE423" s="830"/>
      <c r="BF423" s="830"/>
      <c r="BG423" s="830"/>
      <c r="BH423" s="830"/>
      <c r="BI423" s="830"/>
      <c r="BJ423" s="830"/>
      <c r="BK423" s="830"/>
      <c r="BL423" s="830"/>
      <c r="BM423" s="830"/>
      <c r="BN423" s="830"/>
      <c r="BO423" s="830"/>
      <c r="BP423" s="830"/>
      <c r="BQ423" s="830"/>
      <c r="BR423" s="830"/>
      <c r="BS423" s="830"/>
      <c r="BT423" s="830"/>
      <c r="BU423" s="830"/>
      <c r="BV423" s="830"/>
      <c r="BW423" s="830"/>
      <c r="BX423" s="830"/>
      <c r="BY423" s="830"/>
      <c r="BZ423" s="830"/>
      <c r="CA423" s="830"/>
      <c r="CB423" s="830"/>
      <c r="CC423" s="830"/>
      <c r="CD423" s="830"/>
      <c r="CE423" s="830"/>
      <c r="CF423" s="830"/>
      <c r="CG423" s="830"/>
      <c r="CH423" s="830"/>
      <c r="CI423" s="830"/>
      <c r="CJ423" s="830"/>
      <c r="CK423" s="830"/>
      <c r="CL423" s="830"/>
      <c r="CM423" s="830"/>
      <c r="CN423" s="830"/>
      <c r="CO423" s="830"/>
      <c r="CP423" s="830"/>
      <c r="CQ423" s="830"/>
      <c r="CR423" s="830"/>
      <c r="CS423" s="830"/>
      <c r="CT423" s="830"/>
      <c r="CU423" s="830"/>
      <c r="CV423" s="830"/>
      <c r="CW423" s="830"/>
      <c r="CX423" s="830"/>
      <c r="CY423" s="830"/>
      <c r="CZ423" s="830"/>
      <c r="DA423" s="830"/>
      <c r="DB423" s="830"/>
      <c r="DC423" s="830"/>
      <c r="DD423" s="830"/>
      <c r="DE423" s="830"/>
      <c r="DF423" s="830"/>
      <c r="DG423" s="830"/>
      <c r="DH423" s="830"/>
      <c r="DI423" s="830"/>
      <c r="DJ423" s="830"/>
      <c r="DK423" s="830"/>
      <c r="DL423" s="830"/>
      <c r="DM423" s="830"/>
      <c r="DN423" s="830"/>
      <c r="DO423" s="830"/>
      <c r="DP423" s="830"/>
      <c r="DQ423" s="830"/>
      <c r="DR423" s="830"/>
      <c r="DS423" s="830"/>
      <c r="DT423" s="830"/>
      <c r="DU423" s="830"/>
      <c r="DV423" s="830"/>
      <c r="DW423" s="830"/>
      <c r="DX423" s="830"/>
      <c r="DY423" s="830"/>
      <c r="DZ423" s="830"/>
      <c r="EA423" s="830"/>
      <c r="EB423" s="830"/>
      <c r="EC423" s="830"/>
      <c r="ED423" s="830"/>
      <c r="EE423" s="830"/>
      <c r="EF423" s="830"/>
      <c r="EG423" s="830"/>
      <c r="EH423" s="830"/>
      <c r="EI423" s="830"/>
      <c r="EJ423" s="830"/>
      <c r="EK423" s="830"/>
      <c r="EL423" s="830"/>
      <c r="EM423" s="830"/>
      <c r="EN423" s="830"/>
      <c r="EO423" s="830"/>
      <c r="EP423" s="830"/>
      <c r="EQ423" s="830"/>
      <c r="ER423" s="830"/>
      <c r="ES423" s="830"/>
    </row>
    <row r="424" spans="1:149" s="19" customFormat="1" ht="15.75">
      <c r="A424" s="911"/>
      <c r="B424" s="201"/>
      <c r="C424" s="203"/>
      <c r="D424" s="920" t="s">
        <v>293</v>
      </c>
      <c r="E424" s="963">
        <v>8900</v>
      </c>
      <c r="F424" s="963">
        <v>8900</v>
      </c>
      <c r="G424" s="975"/>
      <c r="H424" s="830"/>
      <c r="I424" s="830"/>
      <c r="J424" s="846"/>
      <c r="K424" s="830"/>
      <c r="L424" s="841"/>
      <c r="M424" s="1010"/>
      <c r="N424" s="1010"/>
      <c r="O424" s="1011"/>
      <c r="P424" s="830"/>
      <c r="Q424" s="830"/>
      <c r="R424" s="995"/>
      <c r="S424" s="830"/>
      <c r="T424" s="840"/>
      <c r="U424" s="840"/>
      <c r="V424" s="830"/>
      <c r="W424" s="841"/>
      <c r="X424" s="841"/>
      <c r="Y424" s="841"/>
      <c r="Z424" s="259"/>
      <c r="AA424" s="836"/>
      <c r="AB424" s="836"/>
      <c r="AC424" s="830"/>
      <c r="AD424" s="830"/>
      <c r="AE424" s="847"/>
      <c r="AF424" s="841"/>
      <c r="AG424" s="830"/>
      <c r="AH424" s="830"/>
      <c r="AI424" s="830"/>
      <c r="AJ424" s="830"/>
      <c r="AK424" s="830"/>
      <c r="AL424" s="836"/>
      <c r="AM424" s="830"/>
      <c r="AN424" s="830"/>
      <c r="AO424" s="830"/>
      <c r="AP424" s="830"/>
      <c r="AQ424" s="830"/>
      <c r="AR424" s="830"/>
      <c r="AS424" s="830"/>
      <c r="AT424" s="830"/>
      <c r="AU424" s="830"/>
      <c r="AV424" s="830"/>
      <c r="AW424" s="830"/>
      <c r="AX424" s="830"/>
      <c r="AY424" s="830"/>
      <c r="AZ424" s="830"/>
      <c r="BA424" s="830"/>
      <c r="BB424" s="830"/>
      <c r="BC424" s="830"/>
      <c r="BD424" s="830"/>
      <c r="BE424" s="830"/>
      <c r="BF424" s="830"/>
      <c r="BG424" s="830"/>
      <c r="BH424" s="830"/>
      <c r="BI424" s="830"/>
      <c r="BJ424" s="830"/>
      <c r="BK424" s="830"/>
      <c r="BL424" s="830"/>
      <c r="BM424" s="830"/>
      <c r="BN424" s="830"/>
      <c r="BO424" s="830"/>
      <c r="BP424" s="830"/>
      <c r="BQ424" s="830"/>
      <c r="BR424" s="830"/>
      <c r="BS424" s="830"/>
      <c r="BT424" s="830"/>
      <c r="BU424" s="830"/>
      <c r="BV424" s="830"/>
      <c r="BW424" s="830"/>
      <c r="BX424" s="830"/>
      <c r="BY424" s="830"/>
      <c r="BZ424" s="830"/>
      <c r="CA424" s="830"/>
      <c r="CB424" s="830"/>
      <c r="CC424" s="830"/>
      <c r="CD424" s="830"/>
      <c r="CE424" s="830"/>
      <c r="CF424" s="830"/>
      <c r="CG424" s="830"/>
      <c r="CH424" s="830"/>
      <c r="CI424" s="830"/>
      <c r="CJ424" s="830"/>
      <c r="CK424" s="830"/>
      <c r="CL424" s="830"/>
      <c r="CM424" s="830"/>
      <c r="CN424" s="830"/>
      <c r="CO424" s="830"/>
      <c r="CP424" s="830"/>
      <c r="CQ424" s="830"/>
      <c r="CR424" s="830"/>
      <c r="CS424" s="830"/>
      <c r="CT424" s="830"/>
      <c r="CU424" s="830"/>
      <c r="CV424" s="830"/>
      <c r="CW424" s="830"/>
      <c r="CX424" s="830"/>
      <c r="CY424" s="830"/>
      <c r="CZ424" s="830"/>
      <c r="DA424" s="830"/>
      <c r="DB424" s="830"/>
      <c r="DC424" s="830"/>
      <c r="DD424" s="830"/>
      <c r="DE424" s="830"/>
      <c r="DF424" s="830"/>
      <c r="DG424" s="830"/>
      <c r="DH424" s="830"/>
      <c r="DI424" s="830"/>
      <c r="DJ424" s="830"/>
      <c r="DK424" s="830"/>
      <c r="DL424" s="830"/>
      <c r="DM424" s="830"/>
      <c r="DN424" s="830"/>
      <c r="DO424" s="830"/>
      <c r="DP424" s="830"/>
      <c r="DQ424" s="830"/>
      <c r="DR424" s="830"/>
      <c r="DS424" s="830"/>
      <c r="DT424" s="830"/>
      <c r="DU424" s="830"/>
      <c r="DV424" s="830"/>
      <c r="DW424" s="830"/>
      <c r="DX424" s="830"/>
      <c r="DY424" s="830"/>
      <c r="DZ424" s="830"/>
      <c r="EA424" s="830"/>
      <c r="EB424" s="830"/>
      <c r="EC424" s="830"/>
      <c r="ED424" s="830"/>
      <c r="EE424" s="830"/>
      <c r="EF424" s="830"/>
      <c r="EG424" s="830"/>
      <c r="EH424" s="830"/>
      <c r="EI424" s="830"/>
      <c r="EJ424" s="830"/>
      <c r="EK424" s="830"/>
      <c r="EL424" s="830"/>
      <c r="EM424" s="830"/>
      <c r="EN424" s="830"/>
      <c r="EO424" s="830"/>
      <c r="EP424" s="830"/>
      <c r="EQ424" s="830"/>
      <c r="ER424" s="830"/>
      <c r="ES424" s="830"/>
    </row>
    <row r="425" spans="1:149" s="19" customFormat="1" ht="15.75">
      <c r="A425" s="908"/>
      <c r="B425" s="381"/>
      <c r="C425" s="910" t="s">
        <v>95</v>
      </c>
      <c r="D425" s="919" t="s">
        <v>316</v>
      </c>
      <c r="E425" s="962">
        <v>15323.419941967819</v>
      </c>
      <c r="F425" s="962">
        <v>15323.419941967819</v>
      </c>
      <c r="G425" s="975"/>
      <c r="H425" s="830"/>
      <c r="I425" s="830"/>
      <c r="J425" s="846"/>
      <c r="K425" s="830"/>
      <c r="L425" s="841"/>
      <c r="M425" s="1010"/>
      <c r="N425" s="1010"/>
      <c r="O425" s="1011"/>
      <c r="P425" s="830"/>
      <c r="Q425" s="830"/>
      <c r="R425" s="995"/>
      <c r="S425" s="830"/>
      <c r="T425" s="840"/>
      <c r="U425" s="840"/>
      <c r="V425" s="830"/>
      <c r="W425" s="841"/>
      <c r="X425" s="841"/>
      <c r="Y425" s="841"/>
      <c r="Z425" s="259"/>
      <c r="AA425" s="836"/>
      <c r="AB425" s="836"/>
      <c r="AC425" s="836"/>
      <c r="AD425" s="836"/>
      <c r="AE425" s="843"/>
      <c r="AF425" s="844"/>
      <c r="AG425" s="845"/>
      <c r="AH425" s="845"/>
      <c r="AI425" s="259"/>
      <c r="AJ425" s="259"/>
      <c r="AK425" s="830"/>
      <c r="AL425" s="836"/>
      <c r="AM425" s="838"/>
      <c r="AN425" s="830"/>
      <c r="AO425" s="830"/>
      <c r="AP425" s="830"/>
      <c r="AQ425" s="830"/>
      <c r="AR425" s="830"/>
      <c r="AS425" s="830"/>
      <c r="AT425" s="830"/>
      <c r="AU425" s="830"/>
      <c r="AV425" s="830"/>
      <c r="AW425" s="830"/>
      <c r="AX425" s="830"/>
      <c r="AY425" s="830"/>
      <c r="AZ425" s="830"/>
      <c r="BA425" s="830"/>
      <c r="BB425" s="830"/>
      <c r="BC425" s="830"/>
      <c r="BD425" s="830"/>
      <c r="BE425" s="830"/>
      <c r="BF425" s="830"/>
      <c r="BG425" s="830"/>
      <c r="BH425" s="830"/>
      <c r="BI425" s="830"/>
      <c r="BJ425" s="830"/>
      <c r="BK425" s="830"/>
      <c r="BL425" s="830"/>
      <c r="BM425" s="830"/>
      <c r="BN425" s="830"/>
      <c r="BO425" s="830"/>
      <c r="BP425" s="830"/>
      <c r="BQ425" s="830"/>
      <c r="BR425" s="830"/>
      <c r="BS425" s="830"/>
      <c r="BT425" s="830"/>
      <c r="BU425" s="830"/>
      <c r="BV425" s="830"/>
      <c r="BW425" s="830"/>
      <c r="BX425" s="830"/>
      <c r="BY425" s="830"/>
      <c r="BZ425" s="830"/>
      <c r="CA425" s="830"/>
      <c r="CB425" s="830"/>
      <c r="CC425" s="830"/>
      <c r="CD425" s="830"/>
      <c r="CE425" s="830"/>
      <c r="CF425" s="830"/>
      <c r="CG425" s="830"/>
      <c r="CH425" s="830"/>
      <c r="CI425" s="830"/>
      <c r="CJ425" s="830"/>
      <c r="CK425" s="830"/>
      <c r="CL425" s="830"/>
      <c r="CM425" s="830"/>
      <c r="CN425" s="830"/>
      <c r="CO425" s="830"/>
      <c r="CP425" s="830"/>
      <c r="CQ425" s="830"/>
      <c r="CR425" s="830"/>
      <c r="CS425" s="830"/>
      <c r="CT425" s="830"/>
      <c r="CU425" s="830"/>
      <c r="CV425" s="830"/>
      <c r="CW425" s="830"/>
      <c r="CX425" s="830"/>
      <c r="CY425" s="830"/>
      <c r="CZ425" s="830"/>
      <c r="DA425" s="830"/>
      <c r="DB425" s="830"/>
      <c r="DC425" s="830"/>
      <c r="DD425" s="830"/>
      <c r="DE425" s="830"/>
      <c r="DF425" s="830"/>
      <c r="DG425" s="830"/>
      <c r="DH425" s="830"/>
      <c r="DI425" s="830"/>
      <c r="DJ425" s="830"/>
      <c r="DK425" s="830"/>
      <c r="DL425" s="830"/>
      <c r="DM425" s="830"/>
      <c r="DN425" s="830"/>
      <c r="DO425" s="830"/>
      <c r="DP425" s="830"/>
      <c r="DQ425" s="830"/>
      <c r="DR425" s="830"/>
      <c r="DS425" s="830"/>
      <c r="DT425" s="830"/>
      <c r="DU425" s="830"/>
      <c r="DV425" s="830"/>
      <c r="DW425" s="830"/>
      <c r="DX425" s="830"/>
      <c r="DY425" s="830"/>
      <c r="DZ425" s="830"/>
      <c r="EA425" s="830"/>
      <c r="EB425" s="830"/>
      <c r="EC425" s="830"/>
      <c r="ED425" s="830"/>
      <c r="EE425" s="830"/>
      <c r="EF425" s="830"/>
      <c r="EG425" s="830"/>
      <c r="EH425" s="830"/>
      <c r="EI425" s="830"/>
      <c r="EJ425" s="830"/>
      <c r="EK425" s="830"/>
      <c r="EL425" s="830"/>
      <c r="EM425" s="830"/>
      <c r="EN425" s="830"/>
      <c r="EO425" s="830"/>
      <c r="EP425" s="830"/>
      <c r="EQ425" s="830"/>
      <c r="ER425" s="830"/>
      <c r="ES425" s="830"/>
    </row>
    <row r="426" spans="1:149" s="19" customFormat="1" ht="15.75">
      <c r="A426" s="908"/>
      <c r="B426" s="381"/>
      <c r="C426" s="910"/>
      <c r="D426" s="919" t="s">
        <v>22</v>
      </c>
      <c r="E426" s="962">
        <v>17380.365310821184</v>
      </c>
      <c r="F426" s="962">
        <v>17380.365310821184</v>
      </c>
      <c r="G426" s="975"/>
      <c r="H426" s="830"/>
      <c r="I426" s="830"/>
      <c r="J426" s="846"/>
      <c r="K426" s="830"/>
      <c r="L426" s="841"/>
      <c r="M426" s="1010"/>
      <c r="N426" s="1010"/>
      <c r="O426" s="1011"/>
      <c r="P426" s="830"/>
      <c r="Q426" s="830"/>
      <c r="R426" s="995"/>
      <c r="S426" s="830"/>
      <c r="T426" s="840"/>
      <c r="U426" s="840"/>
      <c r="V426" s="830"/>
      <c r="W426" s="841"/>
      <c r="X426" s="841"/>
      <c r="Y426" s="841"/>
      <c r="Z426" s="259"/>
      <c r="AA426" s="836"/>
      <c r="AB426" s="836"/>
      <c r="AC426" s="836"/>
      <c r="AD426" s="836"/>
      <c r="AE426" s="843"/>
      <c r="AF426" s="844"/>
      <c r="AG426" s="845"/>
      <c r="AH426" s="845"/>
      <c r="AI426" s="836"/>
      <c r="AJ426" s="830"/>
      <c r="AK426" s="830"/>
      <c r="AL426" s="836"/>
      <c r="AM426" s="838"/>
      <c r="AN426" s="830"/>
      <c r="AO426" s="830"/>
      <c r="AP426" s="830"/>
      <c r="AQ426" s="830"/>
      <c r="AR426" s="830"/>
      <c r="AS426" s="830"/>
      <c r="AT426" s="830"/>
      <c r="AU426" s="830"/>
      <c r="AV426" s="830"/>
      <c r="AW426" s="830"/>
      <c r="AX426" s="830"/>
      <c r="AY426" s="830"/>
      <c r="AZ426" s="830"/>
      <c r="BA426" s="830"/>
      <c r="BB426" s="830"/>
      <c r="BC426" s="830"/>
      <c r="BD426" s="830"/>
      <c r="BE426" s="830"/>
      <c r="BF426" s="830"/>
      <c r="BG426" s="830"/>
      <c r="BH426" s="830"/>
      <c r="BI426" s="830"/>
      <c r="BJ426" s="830"/>
      <c r="BK426" s="830"/>
      <c r="BL426" s="830"/>
      <c r="BM426" s="830"/>
      <c r="BN426" s="830"/>
      <c r="BO426" s="830"/>
      <c r="BP426" s="830"/>
      <c r="BQ426" s="830"/>
      <c r="BR426" s="830"/>
      <c r="BS426" s="830"/>
      <c r="BT426" s="830"/>
      <c r="BU426" s="830"/>
      <c r="BV426" s="830"/>
      <c r="BW426" s="830"/>
      <c r="BX426" s="830"/>
      <c r="BY426" s="830"/>
      <c r="BZ426" s="830"/>
      <c r="CA426" s="830"/>
      <c r="CB426" s="830"/>
      <c r="CC426" s="830"/>
      <c r="CD426" s="830"/>
      <c r="CE426" s="830"/>
      <c r="CF426" s="830"/>
      <c r="CG426" s="830"/>
      <c r="CH426" s="830"/>
      <c r="CI426" s="830"/>
      <c r="CJ426" s="830"/>
      <c r="CK426" s="830"/>
      <c r="CL426" s="830"/>
      <c r="CM426" s="830"/>
      <c r="CN426" s="830"/>
      <c r="CO426" s="830"/>
      <c r="CP426" s="830"/>
      <c r="CQ426" s="830"/>
      <c r="CR426" s="830"/>
      <c r="CS426" s="830"/>
      <c r="CT426" s="830"/>
      <c r="CU426" s="830"/>
      <c r="CV426" s="830"/>
      <c r="CW426" s="830"/>
      <c r="CX426" s="830"/>
      <c r="CY426" s="830"/>
      <c r="CZ426" s="830"/>
      <c r="DA426" s="830"/>
      <c r="DB426" s="830"/>
      <c r="DC426" s="830"/>
      <c r="DD426" s="830"/>
      <c r="DE426" s="830"/>
      <c r="DF426" s="830"/>
      <c r="DG426" s="830"/>
      <c r="DH426" s="830"/>
      <c r="DI426" s="830"/>
      <c r="DJ426" s="830"/>
      <c r="DK426" s="830"/>
      <c r="DL426" s="830"/>
      <c r="DM426" s="830"/>
      <c r="DN426" s="830"/>
      <c r="DO426" s="830"/>
      <c r="DP426" s="830"/>
      <c r="DQ426" s="830"/>
      <c r="DR426" s="830"/>
      <c r="DS426" s="830"/>
      <c r="DT426" s="830"/>
      <c r="DU426" s="830"/>
      <c r="DV426" s="830"/>
      <c r="DW426" s="830"/>
      <c r="DX426" s="830"/>
      <c r="DY426" s="830"/>
      <c r="DZ426" s="830"/>
      <c r="EA426" s="830"/>
      <c r="EB426" s="830"/>
      <c r="EC426" s="830"/>
      <c r="ED426" s="830"/>
      <c r="EE426" s="830"/>
      <c r="EF426" s="830"/>
      <c r="EG426" s="830"/>
      <c r="EH426" s="830"/>
      <c r="EI426" s="830"/>
      <c r="EJ426" s="830"/>
      <c r="EK426" s="830"/>
      <c r="EL426" s="830"/>
      <c r="EM426" s="830"/>
      <c r="EN426" s="830"/>
      <c r="EO426" s="830"/>
      <c r="EP426" s="830"/>
      <c r="EQ426" s="830"/>
      <c r="ER426" s="830"/>
      <c r="ES426" s="830"/>
    </row>
    <row r="427" spans="1:149" s="19" customFormat="1" ht="15.75">
      <c r="A427" s="908"/>
      <c r="B427" s="381"/>
      <c r="C427" s="910"/>
      <c r="D427" s="919" t="s">
        <v>23</v>
      </c>
      <c r="E427" s="962">
        <v>20718.794448612156</v>
      </c>
      <c r="F427" s="962">
        <v>20718.794448612156</v>
      </c>
      <c r="G427" s="975"/>
      <c r="H427" s="830"/>
      <c r="I427" s="830"/>
      <c r="J427" s="846"/>
      <c r="K427" s="830"/>
      <c r="L427" s="841"/>
      <c r="M427" s="1010"/>
      <c r="N427" s="1010"/>
      <c r="O427" s="1011"/>
      <c r="P427" s="830"/>
      <c r="Q427" s="830"/>
      <c r="R427" s="995"/>
      <c r="S427" s="830"/>
      <c r="T427" s="846"/>
      <c r="U427" s="846"/>
      <c r="V427" s="830"/>
      <c r="W427" s="841"/>
      <c r="X427" s="1014"/>
      <c r="Y427" s="841"/>
      <c r="Z427" s="259"/>
      <c r="AA427" s="830"/>
      <c r="AB427" s="830"/>
      <c r="AC427" s="830"/>
      <c r="AD427" s="830"/>
      <c r="AE427" s="847"/>
      <c r="AF427" s="841"/>
      <c r="AG427" s="830"/>
      <c r="AH427" s="830"/>
      <c r="AI427" s="830"/>
      <c r="AJ427" s="830"/>
      <c r="AK427" s="830"/>
      <c r="AL427" s="830"/>
      <c r="AM427" s="830"/>
      <c r="AN427" s="830"/>
      <c r="AO427" s="830"/>
      <c r="AP427" s="830"/>
      <c r="AQ427" s="830"/>
      <c r="AR427" s="830"/>
      <c r="AS427" s="830"/>
      <c r="AT427" s="830"/>
      <c r="AU427" s="830"/>
      <c r="AV427" s="830"/>
      <c r="AW427" s="830"/>
      <c r="AX427" s="830"/>
      <c r="AY427" s="830"/>
      <c r="AZ427" s="830"/>
      <c r="BA427" s="830"/>
      <c r="BB427" s="830"/>
      <c r="BC427" s="830"/>
      <c r="BD427" s="830"/>
      <c r="BE427" s="830"/>
      <c r="BF427" s="830"/>
      <c r="BG427" s="830"/>
      <c r="BH427" s="830"/>
      <c r="BI427" s="830"/>
      <c r="BJ427" s="830"/>
      <c r="BK427" s="830"/>
      <c r="BL427" s="830"/>
      <c r="BM427" s="830"/>
      <c r="BN427" s="830"/>
      <c r="BO427" s="830"/>
      <c r="BP427" s="830"/>
      <c r="BQ427" s="830"/>
      <c r="BR427" s="830"/>
      <c r="BS427" s="830"/>
      <c r="BT427" s="830"/>
      <c r="BU427" s="830"/>
      <c r="BV427" s="830"/>
      <c r="BW427" s="830"/>
      <c r="BX427" s="830"/>
      <c r="BY427" s="830"/>
      <c r="BZ427" s="830"/>
      <c r="CA427" s="830"/>
      <c r="CB427" s="830"/>
      <c r="CC427" s="830"/>
      <c r="CD427" s="830"/>
      <c r="CE427" s="830"/>
      <c r="CF427" s="830"/>
      <c r="CG427" s="830"/>
      <c r="CH427" s="830"/>
      <c r="CI427" s="830"/>
      <c r="CJ427" s="830"/>
      <c r="CK427" s="830"/>
      <c r="CL427" s="830"/>
      <c r="CM427" s="830"/>
      <c r="CN427" s="830"/>
      <c r="CO427" s="830"/>
      <c r="CP427" s="830"/>
      <c r="CQ427" s="830"/>
      <c r="CR427" s="830"/>
      <c r="CS427" s="830"/>
      <c r="CT427" s="830"/>
      <c r="CU427" s="830"/>
      <c r="CV427" s="830"/>
      <c r="CW427" s="830"/>
      <c r="CX427" s="830"/>
      <c r="CY427" s="830"/>
      <c r="CZ427" s="830"/>
      <c r="DA427" s="830"/>
      <c r="DB427" s="830"/>
      <c r="DC427" s="830"/>
      <c r="DD427" s="830"/>
      <c r="DE427" s="830"/>
      <c r="DF427" s="830"/>
      <c r="DG427" s="830"/>
      <c r="DH427" s="830"/>
      <c r="DI427" s="830"/>
      <c r="DJ427" s="830"/>
      <c r="DK427" s="830"/>
      <c r="DL427" s="830"/>
      <c r="DM427" s="830"/>
      <c r="DN427" s="830"/>
      <c r="DO427" s="830"/>
      <c r="DP427" s="830"/>
      <c r="DQ427" s="830"/>
      <c r="DR427" s="830"/>
      <c r="DS427" s="830"/>
      <c r="DT427" s="830"/>
      <c r="DU427" s="830"/>
      <c r="DV427" s="830"/>
      <c r="DW427" s="830"/>
      <c r="DX427" s="830"/>
      <c r="DY427" s="830"/>
      <c r="DZ427" s="830"/>
      <c r="EA427" s="830"/>
      <c r="EB427" s="830"/>
      <c r="EC427" s="830"/>
      <c r="ED427" s="830"/>
      <c r="EE427" s="830"/>
      <c r="EF427" s="830"/>
      <c r="EG427" s="830"/>
      <c r="EH427" s="830"/>
      <c r="EI427" s="830"/>
      <c r="EJ427" s="830"/>
      <c r="EK427" s="830"/>
      <c r="EL427" s="830"/>
      <c r="EM427" s="830"/>
      <c r="EN427" s="830"/>
      <c r="EO427" s="830"/>
      <c r="EP427" s="830"/>
      <c r="EQ427" s="830"/>
      <c r="ER427" s="830"/>
      <c r="ES427" s="830"/>
    </row>
    <row r="428" spans="1:149" s="19" customFormat="1" ht="15.75">
      <c r="A428" s="908"/>
      <c r="B428" s="381"/>
      <c r="C428" s="910"/>
      <c r="D428" s="919" t="s">
        <v>24</v>
      </c>
      <c r="E428" s="962">
        <v>21060.484107579461</v>
      </c>
      <c r="F428" s="962">
        <v>21060.484107579461</v>
      </c>
      <c r="G428" s="975"/>
      <c r="H428" s="830"/>
      <c r="I428" s="830"/>
      <c r="J428" s="846"/>
      <c r="K428" s="830"/>
      <c r="L428" s="841"/>
      <c r="M428" s="1010"/>
      <c r="N428" s="1010"/>
      <c r="O428" s="1011"/>
      <c r="P428" s="830"/>
      <c r="Q428" s="830"/>
      <c r="R428" s="995"/>
      <c r="S428" s="830"/>
      <c r="T428" s="840"/>
      <c r="U428" s="840"/>
      <c r="V428" s="830"/>
      <c r="W428" s="841"/>
      <c r="X428" s="841"/>
      <c r="Y428" s="841"/>
      <c r="Z428" s="259"/>
      <c r="AA428" s="830"/>
      <c r="AB428" s="830"/>
      <c r="AC428" s="259"/>
      <c r="AD428" s="830"/>
      <c r="AE428" s="847"/>
      <c r="AF428" s="841"/>
      <c r="AG428" s="830"/>
      <c r="AH428" s="830"/>
      <c r="AI428" s="997"/>
      <c r="AJ428" s="830"/>
      <c r="AK428" s="830"/>
      <c r="AL428" s="830"/>
      <c r="AM428" s="830"/>
      <c r="AN428" s="830"/>
      <c r="AO428" s="830"/>
      <c r="AP428" s="830"/>
      <c r="AQ428" s="830"/>
      <c r="AR428" s="830"/>
      <c r="AS428" s="830"/>
      <c r="AT428" s="830"/>
      <c r="AU428" s="830"/>
      <c r="AV428" s="830"/>
      <c r="AW428" s="830"/>
      <c r="AX428" s="830"/>
      <c r="AY428" s="830"/>
      <c r="AZ428" s="830"/>
      <c r="BA428" s="830"/>
      <c r="BB428" s="830"/>
      <c r="BC428" s="830"/>
      <c r="BD428" s="830"/>
      <c r="BE428" s="830"/>
      <c r="BF428" s="830"/>
      <c r="BG428" s="830"/>
      <c r="BH428" s="830"/>
      <c r="BI428" s="830"/>
      <c r="BJ428" s="830"/>
      <c r="BK428" s="830"/>
      <c r="BL428" s="830"/>
      <c r="BM428" s="830"/>
      <c r="BN428" s="830"/>
      <c r="BO428" s="830"/>
      <c r="BP428" s="830"/>
      <c r="BQ428" s="830"/>
      <c r="BR428" s="830"/>
      <c r="BS428" s="830"/>
      <c r="BT428" s="830"/>
      <c r="BU428" s="830"/>
      <c r="BV428" s="830"/>
      <c r="BW428" s="830"/>
      <c r="BX428" s="830"/>
      <c r="BY428" s="830"/>
      <c r="BZ428" s="830"/>
      <c r="CA428" s="830"/>
      <c r="CB428" s="830"/>
      <c r="CC428" s="830"/>
      <c r="CD428" s="830"/>
      <c r="CE428" s="830"/>
      <c r="CF428" s="830"/>
      <c r="CG428" s="830"/>
      <c r="CH428" s="830"/>
      <c r="CI428" s="830"/>
      <c r="CJ428" s="830"/>
      <c r="CK428" s="830"/>
      <c r="CL428" s="830"/>
      <c r="CM428" s="830"/>
      <c r="CN428" s="830"/>
      <c r="CO428" s="830"/>
      <c r="CP428" s="830"/>
      <c r="CQ428" s="830"/>
      <c r="CR428" s="830"/>
      <c r="CS428" s="830"/>
      <c r="CT428" s="830"/>
      <c r="CU428" s="830"/>
      <c r="CV428" s="830"/>
      <c r="CW428" s="830"/>
      <c r="CX428" s="830"/>
      <c r="CY428" s="830"/>
      <c r="CZ428" s="830"/>
      <c r="DA428" s="830"/>
      <c r="DB428" s="830"/>
      <c r="DC428" s="830"/>
      <c r="DD428" s="830"/>
      <c r="DE428" s="830"/>
      <c r="DF428" s="830"/>
      <c r="DG428" s="830"/>
      <c r="DH428" s="830"/>
      <c r="DI428" s="830"/>
      <c r="DJ428" s="830"/>
      <c r="DK428" s="830"/>
      <c r="DL428" s="830"/>
      <c r="DM428" s="830"/>
      <c r="DN428" s="830"/>
      <c r="DO428" s="830"/>
      <c r="DP428" s="830"/>
      <c r="DQ428" s="830"/>
      <c r="DR428" s="830"/>
      <c r="DS428" s="830"/>
      <c r="DT428" s="830"/>
      <c r="DU428" s="830"/>
      <c r="DV428" s="830"/>
      <c r="DW428" s="830"/>
      <c r="DX428" s="830"/>
      <c r="DY428" s="830"/>
      <c r="DZ428" s="830"/>
      <c r="EA428" s="830"/>
      <c r="EB428" s="830"/>
      <c r="EC428" s="830"/>
      <c r="ED428" s="830"/>
      <c r="EE428" s="830"/>
      <c r="EF428" s="830"/>
      <c r="EG428" s="830"/>
      <c r="EH428" s="830"/>
      <c r="EI428" s="830"/>
      <c r="EJ428" s="830"/>
      <c r="EK428" s="830"/>
      <c r="EL428" s="830"/>
      <c r="EM428" s="830"/>
      <c r="EN428" s="830"/>
      <c r="EO428" s="830"/>
      <c r="EP428" s="830"/>
      <c r="EQ428" s="830"/>
      <c r="ER428" s="830"/>
      <c r="ES428" s="830"/>
    </row>
    <row r="429" spans="1:149" s="19" customFormat="1" ht="15.75">
      <c r="A429" s="908"/>
      <c r="B429" s="381"/>
      <c r="C429" s="910"/>
      <c r="D429" s="919" t="s">
        <v>25</v>
      </c>
      <c r="E429" s="962">
        <v>21426.271292549394</v>
      </c>
      <c r="F429" s="962">
        <v>21426.271292549394</v>
      </c>
      <c r="G429" s="975"/>
      <c r="H429" s="830"/>
      <c r="I429" s="830"/>
      <c r="J429" s="846"/>
      <c r="K429" s="830"/>
      <c r="L429" s="841"/>
      <c r="M429" s="1010"/>
      <c r="N429" s="1010"/>
      <c r="O429" s="1011"/>
      <c r="P429" s="830"/>
      <c r="Q429" s="830"/>
      <c r="R429" s="995"/>
      <c r="S429" s="830"/>
      <c r="T429" s="840"/>
      <c r="U429" s="840"/>
      <c r="V429" s="830"/>
      <c r="W429" s="841"/>
      <c r="X429" s="841"/>
      <c r="Y429" s="841"/>
      <c r="Z429" s="259"/>
      <c r="AA429" s="836"/>
      <c r="AB429" s="836"/>
      <c r="AC429" s="830"/>
      <c r="AD429" s="830"/>
      <c r="AE429" s="847"/>
      <c r="AF429" s="841"/>
      <c r="AG429" s="830"/>
      <c r="AH429" s="830"/>
      <c r="AI429" s="830"/>
      <c r="AJ429" s="830"/>
      <c r="AK429" s="830"/>
      <c r="AL429" s="836"/>
      <c r="AM429" s="830"/>
      <c r="AN429" s="830"/>
      <c r="AO429" s="830"/>
      <c r="AP429" s="830"/>
      <c r="AQ429" s="830"/>
      <c r="AR429" s="830"/>
      <c r="AS429" s="830"/>
      <c r="AT429" s="830"/>
      <c r="AU429" s="830"/>
      <c r="AV429" s="830"/>
      <c r="AW429" s="830"/>
      <c r="AX429" s="830"/>
      <c r="AY429" s="830"/>
      <c r="AZ429" s="830"/>
      <c r="BA429" s="830"/>
      <c r="BB429" s="830"/>
      <c r="BC429" s="830"/>
      <c r="BD429" s="830"/>
      <c r="BE429" s="830"/>
      <c r="BF429" s="830"/>
      <c r="BG429" s="830"/>
      <c r="BH429" s="830"/>
      <c r="BI429" s="830"/>
      <c r="BJ429" s="830"/>
      <c r="BK429" s="830"/>
      <c r="BL429" s="830"/>
      <c r="BM429" s="830"/>
      <c r="BN429" s="830"/>
      <c r="BO429" s="830"/>
      <c r="BP429" s="830"/>
      <c r="BQ429" s="830"/>
      <c r="BR429" s="830"/>
      <c r="BS429" s="830"/>
      <c r="BT429" s="830"/>
      <c r="BU429" s="830"/>
      <c r="BV429" s="830"/>
      <c r="BW429" s="830"/>
      <c r="BX429" s="830"/>
      <c r="BY429" s="830"/>
      <c r="BZ429" s="830"/>
      <c r="CA429" s="830"/>
      <c r="CB429" s="830"/>
      <c r="CC429" s="830"/>
      <c r="CD429" s="830"/>
      <c r="CE429" s="830"/>
      <c r="CF429" s="830"/>
      <c r="CG429" s="830"/>
      <c r="CH429" s="830"/>
      <c r="CI429" s="830"/>
      <c r="CJ429" s="830"/>
      <c r="CK429" s="830"/>
      <c r="CL429" s="830"/>
      <c r="CM429" s="830"/>
      <c r="CN429" s="830"/>
      <c r="CO429" s="830"/>
      <c r="CP429" s="830"/>
      <c r="CQ429" s="830"/>
      <c r="CR429" s="830"/>
      <c r="CS429" s="830"/>
      <c r="CT429" s="830"/>
      <c r="CU429" s="830"/>
      <c r="CV429" s="830"/>
      <c r="CW429" s="830"/>
      <c r="CX429" s="830"/>
      <c r="CY429" s="830"/>
      <c r="CZ429" s="830"/>
      <c r="DA429" s="830"/>
      <c r="DB429" s="830"/>
      <c r="DC429" s="830"/>
      <c r="DD429" s="830"/>
      <c r="DE429" s="830"/>
      <c r="DF429" s="830"/>
      <c r="DG429" s="830"/>
      <c r="DH429" s="830"/>
      <c r="DI429" s="830"/>
      <c r="DJ429" s="830"/>
      <c r="DK429" s="830"/>
      <c r="DL429" s="830"/>
      <c r="DM429" s="830"/>
      <c r="DN429" s="830"/>
      <c r="DO429" s="830"/>
      <c r="DP429" s="830"/>
      <c r="DQ429" s="830"/>
      <c r="DR429" s="830"/>
      <c r="DS429" s="830"/>
      <c r="DT429" s="830"/>
      <c r="DU429" s="830"/>
      <c r="DV429" s="830"/>
      <c r="DW429" s="830"/>
      <c r="DX429" s="830"/>
      <c r="DY429" s="830"/>
      <c r="DZ429" s="830"/>
      <c r="EA429" s="830"/>
      <c r="EB429" s="830"/>
      <c r="EC429" s="830"/>
      <c r="ED429" s="830"/>
      <c r="EE429" s="830"/>
      <c r="EF429" s="830"/>
      <c r="EG429" s="830"/>
      <c r="EH429" s="830"/>
      <c r="EI429" s="830"/>
      <c r="EJ429" s="830"/>
      <c r="EK429" s="830"/>
      <c r="EL429" s="830"/>
      <c r="EM429" s="830"/>
      <c r="EN429" s="830"/>
      <c r="EO429" s="830"/>
      <c r="EP429" s="830"/>
      <c r="EQ429" s="830"/>
      <c r="ER429" s="830"/>
      <c r="ES429" s="830"/>
    </row>
    <row r="430" spans="1:149" s="19" customFormat="1" ht="15.75">
      <c r="A430" s="908"/>
      <c r="B430" s="381"/>
      <c r="C430" s="910"/>
      <c r="D430" s="919" t="s">
        <v>26</v>
      </c>
      <c r="E430" s="962">
        <v>19142.71670957173</v>
      </c>
      <c r="F430" s="962">
        <v>19142.71670957173</v>
      </c>
      <c r="G430" s="975"/>
      <c r="H430" s="830"/>
      <c r="I430" s="830"/>
      <c r="J430" s="846"/>
      <c r="K430" s="830"/>
      <c r="L430" s="841"/>
      <c r="M430" s="1010"/>
      <c r="N430" s="1010"/>
      <c r="O430" s="1011"/>
      <c r="P430" s="830"/>
      <c r="Q430" s="830"/>
      <c r="R430" s="995"/>
      <c r="S430" s="830"/>
      <c r="T430" s="840"/>
      <c r="U430" s="840"/>
      <c r="V430" s="830"/>
      <c r="W430" s="841"/>
      <c r="X430" s="841"/>
      <c r="Y430" s="841"/>
      <c r="Z430" s="259"/>
      <c r="AA430" s="836"/>
      <c r="AB430" s="836"/>
      <c r="AC430" s="830"/>
      <c r="AD430" s="830"/>
      <c r="AE430" s="847"/>
      <c r="AF430" s="841"/>
      <c r="AG430" s="830"/>
      <c r="AH430" s="830"/>
      <c r="AI430" s="836"/>
      <c r="AJ430" s="830"/>
      <c r="AK430" s="830"/>
      <c r="AL430" s="836"/>
      <c r="AM430" s="830"/>
      <c r="AN430" s="830"/>
      <c r="AO430" s="830"/>
      <c r="AP430" s="830"/>
      <c r="AQ430" s="830"/>
      <c r="AR430" s="830"/>
      <c r="AS430" s="830"/>
      <c r="AT430" s="830"/>
      <c r="AU430" s="830"/>
      <c r="AV430" s="830"/>
      <c r="AW430" s="830"/>
      <c r="AX430" s="830"/>
      <c r="AY430" s="830"/>
      <c r="AZ430" s="830"/>
      <c r="BA430" s="830"/>
      <c r="BB430" s="830"/>
      <c r="BC430" s="830"/>
      <c r="BD430" s="830"/>
      <c r="BE430" s="830"/>
      <c r="BF430" s="830"/>
      <c r="BG430" s="830"/>
      <c r="BH430" s="830"/>
      <c r="BI430" s="830"/>
      <c r="BJ430" s="830"/>
      <c r="BK430" s="830"/>
      <c r="BL430" s="830"/>
      <c r="BM430" s="830"/>
      <c r="BN430" s="830"/>
      <c r="BO430" s="830"/>
      <c r="BP430" s="830"/>
      <c r="BQ430" s="830"/>
      <c r="BR430" s="830"/>
      <c r="BS430" s="830"/>
      <c r="BT430" s="830"/>
      <c r="BU430" s="830"/>
      <c r="BV430" s="830"/>
      <c r="BW430" s="830"/>
      <c r="BX430" s="830"/>
      <c r="BY430" s="830"/>
      <c r="BZ430" s="830"/>
      <c r="CA430" s="830"/>
      <c r="CB430" s="830"/>
      <c r="CC430" s="830"/>
      <c r="CD430" s="830"/>
      <c r="CE430" s="830"/>
      <c r="CF430" s="830"/>
      <c r="CG430" s="830"/>
      <c r="CH430" s="830"/>
      <c r="CI430" s="830"/>
      <c r="CJ430" s="830"/>
      <c r="CK430" s="830"/>
      <c r="CL430" s="830"/>
      <c r="CM430" s="830"/>
      <c r="CN430" s="830"/>
      <c r="CO430" s="830"/>
      <c r="CP430" s="830"/>
      <c r="CQ430" s="830"/>
      <c r="CR430" s="830"/>
      <c r="CS430" s="830"/>
      <c r="CT430" s="830"/>
      <c r="CU430" s="830"/>
      <c r="CV430" s="830"/>
      <c r="CW430" s="830"/>
      <c r="CX430" s="830"/>
      <c r="CY430" s="830"/>
      <c r="CZ430" s="830"/>
      <c r="DA430" s="830"/>
      <c r="DB430" s="830"/>
      <c r="DC430" s="830"/>
      <c r="DD430" s="830"/>
      <c r="DE430" s="830"/>
      <c r="DF430" s="830"/>
      <c r="DG430" s="830"/>
      <c r="DH430" s="830"/>
      <c r="DI430" s="830"/>
      <c r="DJ430" s="830"/>
      <c r="DK430" s="830"/>
      <c r="DL430" s="830"/>
      <c r="DM430" s="830"/>
      <c r="DN430" s="830"/>
      <c r="DO430" s="830"/>
      <c r="DP430" s="830"/>
      <c r="DQ430" s="830"/>
      <c r="DR430" s="830"/>
      <c r="DS430" s="830"/>
      <c r="DT430" s="830"/>
      <c r="DU430" s="830"/>
      <c r="DV430" s="830"/>
      <c r="DW430" s="830"/>
      <c r="DX430" s="830"/>
      <c r="DY430" s="830"/>
      <c r="DZ430" s="830"/>
      <c r="EA430" s="830"/>
      <c r="EB430" s="830"/>
      <c r="EC430" s="830"/>
      <c r="ED430" s="830"/>
      <c r="EE430" s="830"/>
      <c r="EF430" s="830"/>
      <c r="EG430" s="830"/>
      <c r="EH430" s="830"/>
      <c r="EI430" s="830"/>
      <c r="EJ430" s="830"/>
      <c r="EK430" s="830"/>
      <c r="EL430" s="830"/>
      <c r="EM430" s="830"/>
      <c r="EN430" s="830"/>
      <c r="EO430" s="830"/>
      <c r="EP430" s="830"/>
      <c r="EQ430" s="830"/>
      <c r="ER430" s="830"/>
      <c r="ES430" s="830"/>
    </row>
    <row r="431" spans="1:149" s="19" customFormat="1" ht="15.75">
      <c r="A431" s="908"/>
      <c r="B431" s="381"/>
      <c r="C431" s="910"/>
      <c r="D431" s="919" t="s">
        <v>27</v>
      </c>
      <c r="E431" s="962">
        <v>16398.266551246539</v>
      </c>
      <c r="F431" s="962">
        <v>16398.266551246539</v>
      </c>
      <c r="G431" s="975"/>
      <c r="H431" s="830"/>
      <c r="I431" s="899"/>
      <c r="J431" s="846"/>
      <c r="K431" s="830"/>
      <c r="L431" s="841"/>
      <c r="M431" s="1010"/>
      <c r="N431" s="1010"/>
      <c r="O431" s="1011"/>
      <c r="P431" s="830"/>
      <c r="Q431" s="830"/>
      <c r="R431" s="995"/>
      <c r="S431" s="830"/>
      <c r="T431" s="840"/>
      <c r="U431" s="840"/>
      <c r="V431" s="830"/>
      <c r="W431" s="841"/>
      <c r="X431" s="841"/>
      <c r="Y431" s="841"/>
      <c r="Z431" s="259"/>
      <c r="AA431" s="836"/>
      <c r="AB431" s="836"/>
      <c r="AC431" s="830"/>
      <c r="AD431" s="830"/>
      <c r="AE431" s="847"/>
      <c r="AF431" s="841"/>
      <c r="AG431" s="830"/>
      <c r="AH431" s="830"/>
      <c r="AI431" s="830"/>
      <c r="AJ431" s="830"/>
      <c r="AK431" s="830"/>
      <c r="AL431" s="836"/>
      <c r="AM431" s="830"/>
      <c r="AN431" s="830"/>
      <c r="AO431" s="830"/>
      <c r="AP431" s="830"/>
      <c r="AQ431" s="830"/>
      <c r="AR431" s="830"/>
      <c r="AS431" s="830"/>
      <c r="AT431" s="830"/>
      <c r="AU431" s="830"/>
      <c r="AV431" s="830"/>
      <c r="AW431" s="830"/>
      <c r="AX431" s="830"/>
      <c r="AY431" s="830"/>
      <c r="AZ431" s="830"/>
      <c r="BA431" s="830"/>
      <c r="BB431" s="830"/>
      <c r="BC431" s="830"/>
      <c r="BD431" s="830"/>
      <c r="BE431" s="830"/>
      <c r="BF431" s="830"/>
      <c r="BG431" s="830"/>
      <c r="BH431" s="830"/>
      <c r="BI431" s="830"/>
      <c r="BJ431" s="830"/>
      <c r="BK431" s="830"/>
      <c r="BL431" s="830"/>
      <c r="BM431" s="830"/>
      <c r="BN431" s="830"/>
      <c r="BO431" s="830"/>
      <c r="BP431" s="830"/>
      <c r="BQ431" s="830"/>
      <c r="BR431" s="830"/>
      <c r="BS431" s="830"/>
      <c r="BT431" s="830"/>
      <c r="BU431" s="830"/>
      <c r="BV431" s="830"/>
      <c r="BW431" s="830"/>
      <c r="BX431" s="830"/>
      <c r="BY431" s="830"/>
      <c r="BZ431" s="830"/>
      <c r="CA431" s="830"/>
      <c r="CB431" s="830"/>
      <c r="CC431" s="830"/>
      <c r="CD431" s="830"/>
      <c r="CE431" s="830"/>
      <c r="CF431" s="830"/>
      <c r="CG431" s="830"/>
      <c r="CH431" s="830"/>
      <c r="CI431" s="830"/>
      <c r="CJ431" s="830"/>
      <c r="CK431" s="830"/>
      <c r="CL431" s="830"/>
      <c r="CM431" s="830"/>
      <c r="CN431" s="830"/>
      <c r="CO431" s="830"/>
      <c r="CP431" s="830"/>
      <c r="CQ431" s="830"/>
      <c r="CR431" s="830"/>
      <c r="CS431" s="830"/>
      <c r="CT431" s="830"/>
      <c r="CU431" s="830"/>
      <c r="CV431" s="830"/>
      <c r="CW431" s="830"/>
      <c r="CX431" s="830"/>
      <c r="CY431" s="830"/>
      <c r="CZ431" s="830"/>
      <c r="DA431" s="830"/>
      <c r="DB431" s="830"/>
      <c r="DC431" s="830"/>
      <c r="DD431" s="830"/>
      <c r="DE431" s="830"/>
      <c r="DF431" s="830"/>
      <c r="DG431" s="830"/>
      <c r="DH431" s="830"/>
      <c r="DI431" s="830"/>
      <c r="DJ431" s="830"/>
      <c r="DK431" s="830"/>
      <c r="DL431" s="830"/>
      <c r="DM431" s="830"/>
      <c r="DN431" s="830"/>
      <c r="DO431" s="830"/>
      <c r="DP431" s="830"/>
      <c r="DQ431" s="830"/>
      <c r="DR431" s="830"/>
      <c r="DS431" s="830"/>
      <c r="DT431" s="830"/>
      <c r="DU431" s="830"/>
      <c r="DV431" s="830"/>
      <c r="DW431" s="830"/>
      <c r="DX431" s="830"/>
      <c r="DY431" s="830"/>
      <c r="DZ431" s="830"/>
      <c r="EA431" s="830"/>
      <c r="EB431" s="830"/>
      <c r="EC431" s="830"/>
      <c r="ED431" s="830"/>
      <c r="EE431" s="830"/>
      <c r="EF431" s="830"/>
      <c r="EG431" s="830"/>
      <c r="EH431" s="830"/>
      <c r="EI431" s="830"/>
      <c r="EJ431" s="830"/>
      <c r="EK431" s="830"/>
      <c r="EL431" s="830"/>
      <c r="EM431" s="830"/>
      <c r="EN431" s="830"/>
      <c r="EO431" s="830"/>
      <c r="EP431" s="830"/>
      <c r="EQ431" s="830"/>
      <c r="ER431" s="830"/>
      <c r="ES431" s="830"/>
    </row>
    <row r="432" spans="1:149" s="19" customFormat="1" ht="15.75">
      <c r="A432" s="908"/>
      <c r="B432" s="381"/>
      <c r="C432" s="910"/>
      <c r="D432" s="919" t="s">
        <v>236</v>
      </c>
      <c r="E432" s="962">
        <v>16027.039650476627</v>
      </c>
      <c r="F432" s="962">
        <v>16027.039650476627</v>
      </c>
      <c r="G432" s="975"/>
      <c r="H432" s="830"/>
      <c r="I432" s="830"/>
      <c r="J432" s="846"/>
      <c r="K432" s="830"/>
      <c r="L432" s="841"/>
      <c r="M432" s="1010"/>
      <c r="N432" s="1010"/>
      <c r="O432" s="1011"/>
      <c r="P432" s="830"/>
      <c r="Q432" s="830"/>
      <c r="R432" s="995"/>
      <c r="S432" s="830"/>
      <c r="T432" s="840"/>
      <c r="U432" s="840"/>
      <c r="V432" s="830"/>
      <c r="W432" s="841"/>
      <c r="X432" s="841"/>
      <c r="Y432" s="841"/>
      <c r="Z432" s="259"/>
      <c r="AA432" s="836"/>
      <c r="AB432" s="836"/>
      <c r="AC432" s="830"/>
      <c r="AD432" s="830"/>
      <c r="AE432" s="847"/>
      <c r="AF432" s="841"/>
      <c r="AG432" s="830"/>
      <c r="AH432" s="830"/>
      <c r="AI432" s="830"/>
      <c r="AJ432" s="830"/>
      <c r="AK432" s="830"/>
      <c r="AL432" s="836"/>
      <c r="AM432" s="830"/>
      <c r="AN432" s="830"/>
      <c r="AO432" s="830"/>
      <c r="AP432" s="830"/>
      <c r="AQ432" s="830"/>
      <c r="AR432" s="830"/>
      <c r="AS432" s="830"/>
      <c r="AT432" s="830"/>
      <c r="AU432" s="830"/>
      <c r="AV432" s="830"/>
      <c r="AW432" s="830"/>
      <c r="AX432" s="830"/>
      <c r="AY432" s="830"/>
      <c r="AZ432" s="830"/>
      <c r="BA432" s="830"/>
      <c r="BB432" s="830"/>
      <c r="BC432" s="830"/>
      <c r="BD432" s="830"/>
      <c r="BE432" s="830"/>
      <c r="BF432" s="830"/>
      <c r="BG432" s="830"/>
      <c r="BH432" s="830"/>
      <c r="BI432" s="830"/>
      <c r="BJ432" s="830"/>
      <c r="BK432" s="830"/>
      <c r="BL432" s="830"/>
      <c r="BM432" s="830"/>
      <c r="BN432" s="830"/>
      <c r="BO432" s="830"/>
      <c r="BP432" s="830"/>
      <c r="BQ432" s="830"/>
      <c r="BR432" s="830"/>
      <c r="BS432" s="830"/>
      <c r="BT432" s="830"/>
      <c r="BU432" s="830"/>
      <c r="BV432" s="830"/>
      <c r="BW432" s="830"/>
      <c r="BX432" s="830"/>
      <c r="BY432" s="830"/>
      <c r="BZ432" s="830"/>
      <c r="CA432" s="830"/>
      <c r="CB432" s="830"/>
      <c r="CC432" s="830"/>
      <c r="CD432" s="830"/>
      <c r="CE432" s="830"/>
      <c r="CF432" s="830"/>
      <c r="CG432" s="830"/>
      <c r="CH432" s="830"/>
      <c r="CI432" s="830"/>
      <c r="CJ432" s="830"/>
      <c r="CK432" s="830"/>
      <c r="CL432" s="830"/>
      <c r="CM432" s="830"/>
      <c r="CN432" s="830"/>
      <c r="CO432" s="830"/>
      <c r="CP432" s="830"/>
      <c r="CQ432" s="830"/>
      <c r="CR432" s="830"/>
      <c r="CS432" s="830"/>
      <c r="CT432" s="830"/>
      <c r="CU432" s="830"/>
      <c r="CV432" s="830"/>
      <c r="CW432" s="830"/>
      <c r="CX432" s="830"/>
      <c r="CY432" s="830"/>
      <c r="CZ432" s="830"/>
      <c r="DA432" s="830"/>
      <c r="DB432" s="830"/>
      <c r="DC432" s="830"/>
      <c r="DD432" s="830"/>
      <c r="DE432" s="830"/>
      <c r="DF432" s="830"/>
      <c r="DG432" s="830"/>
      <c r="DH432" s="830"/>
      <c r="DI432" s="830"/>
      <c r="DJ432" s="830"/>
      <c r="DK432" s="830"/>
      <c r="DL432" s="830"/>
      <c r="DM432" s="830"/>
      <c r="DN432" s="830"/>
      <c r="DO432" s="830"/>
      <c r="DP432" s="830"/>
      <c r="DQ432" s="830"/>
      <c r="DR432" s="830"/>
      <c r="DS432" s="830"/>
      <c r="DT432" s="830"/>
      <c r="DU432" s="830"/>
      <c r="DV432" s="830"/>
      <c r="DW432" s="830"/>
      <c r="DX432" s="830"/>
      <c r="DY432" s="830"/>
      <c r="DZ432" s="830"/>
      <c r="EA432" s="830"/>
      <c r="EB432" s="830"/>
      <c r="EC432" s="830"/>
      <c r="ED432" s="830"/>
      <c r="EE432" s="830"/>
      <c r="EF432" s="830"/>
      <c r="EG432" s="830"/>
      <c r="EH432" s="830"/>
      <c r="EI432" s="830"/>
      <c r="EJ432" s="830"/>
      <c r="EK432" s="830"/>
      <c r="EL432" s="830"/>
      <c r="EM432" s="830"/>
      <c r="EN432" s="830"/>
      <c r="EO432" s="830"/>
      <c r="EP432" s="830"/>
      <c r="EQ432" s="830"/>
      <c r="ER432" s="830"/>
      <c r="ES432" s="830"/>
    </row>
    <row r="433" spans="1:149" s="19" customFormat="1" ht="15.75">
      <c r="A433" s="911"/>
      <c r="B433" s="201"/>
      <c r="C433" s="203"/>
      <c r="D433" s="920" t="s">
        <v>293</v>
      </c>
      <c r="E433" s="963">
        <v>15482</v>
      </c>
      <c r="F433" s="963">
        <v>15482</v>
      </c>
      <c r="G433" s="975"/>
      <c r="H433" s="830"/>
      <c r="I433" s="830"/>
      <c r="J433" s="846"/>
      <c r="K433" s="830"/>
      <c r="L433" s="841"/>
      <c r="M433" s="1010"/>
      <c r="N433" s="1010"/>
      <c r="O433" s="1011"/>
      <c r="P433" s="830"/>
      <c r="Q433" s="830"/>
      <c r="R433" s="995"/>
      <c r="S433" s="830"/>
      <c r="T433" s="840"/>
      <c r="U433" s="840"/>
      <c r="V433" s="830"/>
      <c r="W433" s="841"/>
      <c r="X433" s="841"/>
      <c r="Y433" s="841"/>
      <c r="Z433" s="259"/>
      <c r="AA433" s="836"/>
      <c r="AB433" s="836"/>
      <c r="AC433" s="830"/>
      <c r="AD433" s="830"/>
      <c r="AE433" s="847"/>
      <c r="AF433" s="841"/>
      <c r="AG433" s="830"/>
      <c r="AH433" s="830"/>
      <c r="AI433" s="830"/>
      <c r="AJ433" s="830"/>
      <c r="AK433" s="830"/>
      <c r="AL433" s="836"/>
      <c r="AM433" s="830"/>
      <c r="AN433" s="830"/>
      <c r="AO433" s="830"/>
      <c r="AP433" s="830"/>
      <c r="AQ433" s="830"/>
      <c r="AR433" s="830"/>
      <c r="AS433" s="830"/>
      <c r="AT433" s="830"/>
      <c r="AU433" s="830"/>
      <c r="AV433" s="830"/>
      <c r="AW433" s="830"/>
      <c r="AX433" s="830"/>
      <c r="AY433" s="830"/>
      <c r="AZ433" s="830"/>
      <c r="BA433" s="830"/>
      <c r="BB433" s="830"/>
      <c r="BC433" s="830"/>
      <c r="BD433" s="830"/>
      <c r="BE433" s="830"/>
      <c r="BF433" s="830"/>
      <c r="BG433" s="830"/>
      <c r="BH433" s="830"/>
      <c r="BI433" s="830"/>
      <c r="BJ433" s="830"/>
      <c r="BK433" s="830"/>
      <c r="BL433" s="830"/>
      <c r="BM433" s="830"/>
      <c r="BN433" s="830"/>
      <c r="BO433" s="830"/>
      <c r="BP433" s="830"/>
      <c r="BQ433" s="830"/>
      <c r="BR433" s="830"/>
      <c r="BS433" s="830"/>
      <c r="BT433" s="830"/>
      <c r="BU433" s="830"/>
      <c r="BV433" s="830"/>
      <c r="BW433" s="830"/>
      <c r="BX433" s="830"/>
      <c r="BY433" s="830"/>
      <c r="BZ433" s="830"/>
      <c r="CA433" s="830"/>
      <c r="CB433" s="830"/>
      <c r="CC433" s="830"/>
      <c r="CD433" s="830"/>
      <c r="CE433" s="830"/>
      <c r="CF433" s="830"/>
      <c r="CG433" s="830"/>
      <c r="CH433" s="830"/>
      <c r="CI433" s="830"/>
      <c r="CJ433" s="830"/>
      <c r="CK433" s="830"/>
      <c r="CL433" s="830"/>
      <c r="CM433" s="830"/>
      <c r="CN433" s="830"/>
      <c r="CO433" s="830"/>
      <c r="CP433" s="830"/>
      <c r="CQ433" s="830"/>
      <c r="CR433" s="830"/>
      <c r="CS433" s="830"/>
      <c r="CT433" s="830"/>
      <c r="CU433" s="830"/>
      <c r="CV433" s="830"/>
      <c r="CW433" s="830"/>
      <c r="CX433" s="830"/>
      <c r="CY433" s="830"/>
      <c r="CZ433" s="830"/>
      <c r="DA433" s="830"/>
      <c r="DB433" s="830"/>
      <c r="DC433" s="830"/>
      <c r="DD433" s="830"/>
      <c r="DE433" s="830"/>
      <c r="DF433" s="830"/>
      <c r="DG433" s="830"/>
      <c r="DH433" s="830"/>
      <c r="DI433" s="830"/>
      <c r="DJ433" s="830"/>
      <c r="DK433" s="830"/>
      <c r="DL433" s="830"/>
      <c r="DM433" s="830"/>
      <c r="DN433" s="830"/>
      <c r="DO433" s="830"/>
      <c r="DP433" s="830"/>
      <c r="DQ433" s="830"/>
      <c r="DR433" s="830"/>
      <c r="DS433" s="830"/>
      <c r="DT433" s="830"/>
      <c r="DU433" s="830"/>
      <c r="DV433" s="830"/>
      <c r="DW433" s="830"/>
      <c r="DX433" s="830"/>
      <c r="DY433" s="830"/>
      <c r="DZ433" s="830"/>
      <c r="EA433" s="830"/>
      <c r="EB433" s="830"/>
      <c r="EC433" s="830"/>
      <c r="ED433" s="830"/>
      <c r="EE433" s="830"/>
      <c r="EF433" s="830"/>
      <c r="EG433" s="830"/>
      <c r="EH433" s="830"/>
      <c r="EI433" s="830"/>
      <c r="EJ433" s="830"/>
      <c r="EK433" s="830"/>
      <c r="EL433" s="830"/>
      <c r="EM433" s="830"/>
      <c r="EN433" s="830"/>
      <c r="EO433" s="830"/>
      <c r="EP433" s="830"/>
      <c r="EQ433" s="830"/>
      <c r="ER433" s="830"/>
      <c r="ES433" s="830"/>
    </row>
    <row r="434" spans="1:149" s="19" customFormat="1" ht="15.75">
      <c r="A434" s="908" t="s">
        <v>918</v>
      </c>
      <c r="B434" s="381" t="s">
        <v>37</v>
      </c>
      <c r="C434" s="910" t="s">
        <v>63</v>
      </c>
      <c r="D434" s="919" t="s">
        <v>316</v>
      </c>
      <c r="E434" s="962">
        <v>13966.998153521499</v>
      </c>
      <c r="F434" s="962">
        <v>13966.998153521499</v>
      </c>
      <c r="G434" s="975"/>
      <c r="H434" s="830"/>
      <c r="I434" s="830"/>
      <c r="J434" s="846"/>
      <c r="K434" s="830"/>
      <c r="L434" s="841"/>
      <c r="M434" s="1010"/>
      <c r="N434" s="1010"/>
      <c r="O434" s="1011"/>
      <c r="P434" s="830"/>
      <c r="Q434" s="830"/>
      <c r="R434" s="995"/>
      <c r="S434" s="830"/>
      <c r="T434" s="840"/>
      <c r="U434" s="840"/>
      <c r="V434" s="830"/>
      <c r="W434" s="841"/>
      <c r="X434" s="841"/>
      <c r="Y434" s="841"/>
      <c r="Z434" s="259"/>
      <c r="AA434" s="836"/>
      <c r="AB434" s="836"/>
      <c r="AC434" s="836"/>
      <c r="AD434" s="836"/>
      <c r="AE434" s="843"/>
      <c r="AF434" s="844"/>
      <c r="AG434" s="845"/>
      <c r="AH434" s="845"/>
      <c r="AI434" s="259"/>
      <c r="AJ434" s="259"/>
      <c r="AK434" s="830"/>
      <c r="AL434" s="836"/>
      <c r="AM434" s="838"/>
      <c r="AN434" s="830"/>
      <c r="AO434" s="830"/>
      <c r="AP434" s="830"/>
      <c r="AQ434" s="830"/>
      <c r="AR434" s="830"/>
      <c r="AS434" s="830"/>
      <c r="AT434" s="830"/>
      <c r="AU434" s="830"/>
      <c r="AV434" s="830"/>
      <c r="AW434" s="830"/>
      <c r="AX434" s="830"/>
      <c r="AY434" s="830"/>
      <c r="AZ434" s="830"/>
      <c r="BA434" s="830"/>
      <c r="BB434" s="830"/>
      <c r="BC434" s="830"/>
      <c r="BD434" s="830"/>
      <c r="BE434" s="830"/>
      <c r="BF434" s="830"/>
      <c r="BG434" s="830"/>
      <c r="BH434" s="830"/>
      <c r="BI434" s="830"/>
      <c r="BJ434" s="830"/>
      <c r="BK434" s="830"/>
      <c r="BL434" s="830"/>
      <c r="BM434" s="830"/>
      <c r="BN434" s="830"/>
      <c r="BO434" s="830"/>
      <c r="BP434" s="830"/>
      <c r="BQ434" s="830"/>
      <c r="BR434" s="830"/>
      <c r="BS434" s="830"/>
      <c r="BT434" s="830"/>
      <c r="BU434" s="830"/>
      <c r="BV434" s="830"/>
      <c r="BW434" s="830"/>
      <c r="BX434" s="830"/>
      <c r="BY434" s="830"/>
      <c r="BZ434" s="830"/>
      <c r="CA434" s="830"/>
      <c r="CB434" s="830"/>
      <c r="CC434" s="830"/>
      <c r="CD434" s="830"/>
      <c r="CE434" s="830"/>
      <c r="CF434" s="830"/>
      <c r="CG434" s="830"/>
      <c r="CH434" s="830"/>
      <c r="CI434" s="830"/>
      <c r="CJ434" s="830"/>
      <c r="CK434" s="830"/>
      <c r="CL434" s="830"/>
      <c r="CM434" s="830"/>
      <c r="CN434" s="830"/>
      <c r="CO434" s="830"/>
      <c r="CP434" s="830"/>
      <c r="CQ434" s="830"/>
      <c r="CR434" s="830"/>
      <c r="CS434" s="830"/>
      <c r="CT434" s="830"/>
      <c r="CU434" s="830"/>
      <c r="CV434" s="830"/>
      <c r="CW434" s="830"/>
      <c r="CX434" s="830"/>
      <c r="CY434" s="830"/>
      <c r="CZ434" s="830"/>
      <c r="DA434" s="830"/>
      <c r="DB434" s="830"/>
      <c r="DC434" s="830"/>
      <c r="DD434" s="830"/>
      <c r="DE434" s="830"/>
      <c r="DF434" s="830"/>
      <c r="DG434" s="830"/>
      <c r="DH434" s="830"/>
      <c r="DI434" s="830"/>
      <c r="DJ434" s="830"/>
      <c r="DK434" s="830"/>
      <c r="DL434" s="830"/>
      <c r="DM434" s="830"/>
      <c r="DN434" s="830"/>
      <c r="DO434" s="830"/>
      <c r="DP434" s="830"/>
      <c r="DQ434" s="830"/>
      <c r="DR434" s="830"/>
      <c r="DS434" s="830"/>
      <c r="DT434" s="830"/>
      <c r="DU434" s="830"/>
      <c r="DV434" s="830"/>
      <c r="DW434" s="830"/>
      <c r="DX434" s="830"/>
      <c r="DY434" s="830"/>
      <c r="DZ434" s="830"/>
      <c r="EA434" s="830"/>
      <c r="EB434" s="830"/>
      <c r="EC434" s="830"/>
      <c r="ED434" s="830"/>
      <c r="EE434" s="830"/>
      <c r="EF434" s="830"/>
      <c r="EG434" s="830"/>
      <c r="EH434" s="830"/>
      <c r="EI434" s="830"/>
      <c r="EJ434" s="830"/>
      <c r="EK434" s="830"/>
      <c r="EL434" s="830"/>
      <c r="EM434" s="830"/>
      <c r="EN434" s="830"/>
      <c r="EO434" s="830"/>
      <c r="EP434" s="830"/>
      <c r="EQ434" s="830"/>
      <c r="ER434" s="830"/>
      <c r="ES434" s="830"/>
    </row>
    <row r="435" spans="1:149" s="19" customFormat="1" ht="15.75">
      <c r="A435" s="908"/>
      <c r="B435" s="381"/>
      <c r="C435" s="910"/>
      <c r="D435" s="919" t="s">
        <v>22</v>
      </c>
      <c r="E435" s="962">
        <v>11534.827321565619</v>
      </c>
      <c r="F435" s="962">
        <v>11534.827321565619</v>
      </c>
      <c r="G435" s="975"/>
      <c r="H435" s="830"/>
      <c r="I435" s="830"/>
      <c r="J435" s="846"/>
      <c r="K435" s="830"/>
      <c r="L435" s="841"/>
      <c r="M435" s="1010"/>
      <c r="N435" s="1010"/>
      <c r="O435" s="1011"/>
      <c r="P435" s="830"/>
      <c r="Q435" s="830"/>
      <c r="R435" s="995"/>
      <c r="S435" s="830"/>
      <c r="T435" s="840"/>
      <c r="U435" s="840"/>
      <c r="V435" s="830"/>
      <c r="W435" s="841"/>
      <c r="X435" s="841"/>
      <c r="Y435" s="841"/>
      <c r="Z435" s="259"/>
      <c r="AA435" s="836"/>
      <c r="AB435" s="836"/>
      <c r="AC435" s="836"/>
      <c r="AD435" s="836"/>
      <c r="AE435" s="843"/>
      <c r="AF435" s="844"/>
      <c r="AG435" s="845"/>
      <c r="AH435" s="845"/>
      <c r="AI435" s="836"/>
      <c r="AJ435" s="830"/>
      <c r="AK435" s="830"/>
      <c r="AL435" s="836"/>
      <c r="AM435" s="838"/>
      <c r="AN435" s="830"/>
      <c r="AO435" s="830"/>
      <c r="AP435" s="830"/>
      <c r="AQ435" s="830"/>
      <c r="AR435" s="830"/>
      <c r="AS435" s="830"/>
      <c r="AT435" s="830"/>
      <c r="AU435" s="830"/>
      <c r="AV435" s="830"/>
      <c r="AW435" s="830"/>
      <c r="AX435" s="830"/>
      <c r="AY435" s="830"/>
      <c r="AZ435" s="830"/>
      <c r="BA435" s="830"/>
      <c r="BB435" s="830"/>
      <c r="BC435" s="830"/>
      <c r="BD435" s="830"/>
      <c r="BE435" s="830"/>
      <c r="BF435" s="830"/>
      <c r="BG435" s="830"/>
      <c r="BH435" s="830"/>
      <c r="BI435" s="830"/>
      <c r="BJ435" s="830"/>
      <c r="BK435" s="830"/>
      <c r="BL435" s="830"/>
      <c r="BM435" s="830"/>
      <c r="BN435" s="830"/>
      <c r="BO435" s="830"/>
      <c r="BP435" s="830"/>
      <c r="BQ435" s="830"/>
      <c r="BR435" s="830"/>
      <c r="BS435" s="830"/>
      <c r="BT435" s="830"/>
      <c r="BU435" s="830"/>
      <c r="BV435" s="830"/>
      <c r="BW435" s="830"/>
      <c r="BX435" s="830"/>
      <c r="BY435" s="830"/>
      <c r="BZ435" s="830"/>
      <c r="CA435" s="830"/>
      <c r="CB435" s="830"/>
      <c r="CC435" s="830"/>
      <c r="CD435" s="830"/>
      <c r="CE435" s="830"/>
      <c r="CF435" s="830"/>
      <c r="CG435" s="830"/>
      <c r="CH435" s="830"/>
      <c r="CI435" s="830"/>
      <c r="CJ435" s="830"/>
      <c r="CK435" s="830"/>
      <c r="CL435" s="830"/>
      <c r="CM435" s="830"/>
      <c r="CN435" s="830"/>
      <c r="CO435" s="830"/>
      <c r="CP435" s="830"/>
      <c r="CQ435" s="830"/>
      <c r="CR435" s="830"/>
      <c r="CS435" s="830"/>
      <c r="CT435" s="830"/>
      <c r="CU435" s="830"/>
      <c r="CV435" s="830"/>
      <c r="CW435" s="830"/>
      <c r="CX435" s="830"/>
      <c r="CY435" s="830"/>
      <c r="CZ435" s="830"/>
      <c r="DA435" s="830"/>
      <c r="DB435" s="830"/>
      <c r="DC435" s="830"/>
      <c r="DD435" s="830"/>
      <c r="DE435" s="830"/>
      <c r="DF435" s="830"/>
      <c r="DG435" s="830"/>
      <c r="DH435" s="830"/>
      <c r="DI435" s="830"/>
      <c r="DJ435" s="830"/>
      <c r="DK435" s="830"/>
      <c r="DL435" s="830"/>
      <c r="DM435" s="830"/>
      <c r="DN435" s="830"/>
      <c r="DO435" s="830"/>
      <c r="DP435" s="830"/>
      <c r="DQ435" s="830"/>
      <c r="DR435" s="830"/>
      <c r="DS435" s="830"/>
      <c r="DT435" s="830"/>
      <c r="DU435" s="830"/>
      <c r="DV435" s="830"/>
      <c r="DW435" s="830"/>
      <c r="DX435" s="830"/>
      <c r="DY435" s="830"/>
      <c r="DZ435" s="830"/>
      <c r="EA435" s="830"/>
      <c r="EB435" s="830"/>
      <c r="EC435" s="830"/>
      <c r="ED435" s="830"/>
      <c r="EE435" s="830"/>
      <c r="EF435" s="830"/>
      <c r="EG435" s="830"/>
      <c r="EH435" s="830"/>
      <c r="EI435" s="830"/>
      <c r="EJ435" s="830"/>
      <c r="EK435" s="830"/>
      <c r="EL435" s="830"/>
      <c r="EM435" s="830"/>
      <c r="EN435" s="830"/>
      <c r="EO435" s="830"/>
      <c r="EP435" s="830"/>
      <c r="EQ435" s="830"/>
      <c r="ER435" s="830"/>
      <c r="ES435" s="830"/>
    </row>
    <row r="436" spans="1:149" s="19" customFormat="1" ht="15.75">
      <c r="A436" s="908"/>
      <c r="B436" s="381"/>
      <c r="C436" s="910"/>
      <c r="D436" s="919" t="s">
        <v>23</v>
      </c>
      <c r="E436" s="962">
        <v>13206.841710427609</v>
      </c>
      <c r="F436" s="962">
        <v>13206.841710427609</v>
      </c>
      <c r="G436" s="975"/>
      <c r="H436" s="830"/>
      <c r="I436" s="830"/>
      <c r="J436" s="846"/>
      <c r="K436" s="830"/>
      <c r="L436" s="841"/>
      <c r="M436" s="1010"/>
      <c r="N436" s="1010"/>
      <c r="O436" s="1011"/>
      <c r="P436" s="830"/>
      <c r="Q436" s="830"/>
      <c r="R436" s="995"/>
      <c r="S436" s="830"/>
      <c r="T436" s="846"/>
      <c r="U436" s="846"/>
      <c r="V436" s="830"/>
      <c r="W436" s="841"/>
      <c r="X436" s="1014"/>
      <c r="Y436" s="841"/>
      <c r="Z436" s="259"/>
      <c r="AA436" s="830"/>
      <c r="AB436" s="830"/>
      <c r="AC436" s="830"/>
      <c r="AD436" s="830"/>
      <c r="AE436" s="847"/>
      <c r="AF436" s="841"/>
      <c r="AG436" s="830"/>
      <c r="AH436" s="830"/>
      <c r="AI436" s="830"/>
      <c r="AJ436" s="830"/>
      <c r="AK436" s="830"/>
      <c r="AL436" s="830"/>
      <c r="AM436" s="830"/>
      <c r="AN436" s="830"/>
      <c r="AO436" s="830"/>
      <c r="AP436" s="830"/>
      <c r="AQ436" s="830"/>
      <c r="AR436" s="830"/>
      <c r="AS436" s="830"/>
      <c r="AT436" s="830"/>
      <c r="AU436" s="830"/>
      <c r="AV436" s="830"/>
      <c r="AW436" s="830"/>
      <c r="AX436" s="830"/>
      <c r="AY436" s="830"/>
      <c r="AZ436" s="830"/>
      <c r="BA436" s="830"/>
      <c r="BB436" s="830"/>
      <c r="BC436" s="830"/>
      <c r="BD436" s="830"/>
      <c r="BE436" s="830"/>
      <c r="BF436" s="830"/>
      <c r="BG436" s="830"/>
      <c r="BH436" s="830"/>
      <c r="BI436" s="830"/>
      <c r="BJ436" s="830"/>
      <c r="BK436" s="830"/>
      <c r="BL436" s="830"/>
      <c r="BM436" s="830"/>
      <c r="BN436" s="830"/>
      <c r="BO436" s="830"/>
      <c r="BP436" s="830"/>
      <c r="BQ436" s="830"/>
      <c r="BR436" s="830"/>
      <c r="BS436" s="830"/>
      <c r="BT436" s="830"/>
      <c r="BU436" s="830"/>
      <c r="BV436" s="830"/>
      <c r="BW436" s="830"/>
      <c r="BX436" s="830"/>
      <c r="BY436" s="830"/>
      <c r="BZ436" s="830"/>
      <c r="CA436" s="830"/>
      <c r="CB436" s="830"/>
      <c r="CC436" s="830"/>
      <c r="CD436" s="830"/>
      <c r="CE436" s="830"/>
      <c r="CF436" s="830"/>
      <c r="CG436" s="830"/>
      <c r="CH436" s="830"/>
      <c r="CI436" s="830"/>
      <c r="CJ436" s="830"/>
      <c r="CK436" s="830"/>
      <c r="CL436" s="830"/>
      <c r="CM436" s="830"/>
      <c r="CN436" s="830"/>
      <c r="CO436" s="830"/>
      <c r="CP436" s="830"/>
      <c r="CQ436" s="830"/>
      <c r="CR436" s="830"/>
      <c r="CS436" s="830"/>
      <c r="CT436" s="830"/>
      <c r="CU436" s="830"/>
      <c r="CV436" s="830"/>
      <c r="CW436" s="830"/>
      <c r="CX436" s="830"/>
      <c r="CY436" s="830"/>
      <c r="CZ436" s="830"/>
      <c r="DA436" s="830"/>
      <c r="DB436" s="830"/>
      <c r="DC436" s="830"/>
      <c r="DD436" s="830"/>
      <c r="DE436" s="830"/>
      <c r="DF436" s="830"/>
      <c r="DG436" s="830"/>
      <c r="DH436" s="830"/>
      <c r="DI436" s="830"/>
      <c r="DJ436" s="830"/>
      <c r="DK436" s="830"/>
      <c r="DL436" s="830"/>
      <c r="DM436" s="830"/>
      <c r="DN436" s="830"/>
      <c r="DO436" s="830"/>
      <c r="DP436" s="830"/>
      <c r="DQ436" s="830"/>
      <c r="DR436" s="830"/>
      <c r="DS436" s="830"/>
      <c r="DT436" s="830"/>
      <c r="DU436" s="830"/>
      <c r="DV436" s="830"/>
      <c r="DW436" s="830"/>
      <c r="DX436" s="830"/>
      <c r="DY436" s="830"/>
      <c r="DZ436" s="830"/>
      <c r="EA436" s="830"/>
      <c r="EB436" s="830"/>
      <c r="EC436" s="830"/>
      <c r="ED436" s="830"/>
      <c r="EE436" s="830"/>
      <c r="EF436" s="830"/>
      <c r="EG436" s="830"/>
      <c r="EH436" s="830"/>
      <c r="EI436" s="830"/>
      <c r="EJ436" s="830"/>
      <c r="EK436" s="830"/>
      <c r="EL436" s="830"/>
      <c r="EM436" s="830"/>
      <c r="EN436" s="830"/>
      <c r="EO436" s="830"/>
      <c r="EP436" s="830"/>
      <c r="EQ436" s="830"/>
      <c r="ER436" s="830"/>
      <c r="ES436" s="830"/>
    </row>
    <row r="437" spans="1:149" s="19" customFormat="1" ht="15.75">
      <c r="A437" s="908"/>
      <c r="B437" s="381"/>
      <c r="C437" s="910"/>
      <c r="D437" s="919" t="s">
        <v>24</v>
      </c>
      <c r="E437" s="962">
        <v>13418.097799511001</v>
      </c>
      <c r="F437" s="962">
        <v>13418.097799511001</v>
      </c>
      <c r="G437" s="975"/>
      <c r="H437" s="830"/>
      <c r="I437" s="830"/>
      <c r="J437" s="846"/>
      <c r="K437" s="830"/>
      <c r="L437" s="841"/>
      <c r="M437" s="1010"/>
      <c r="N437" s="1010"/>
      <c r="O437" s="1011"/>
      <c r="P437" s="830"/>
      <c r="Q437" s="830"/>
      <c r="R437" s="995"/>
      <c r="S437" s="830"/>
      <c r="T437" s="840"/>
      <c r="U437" s="840"/>
      <c r="V437" s="830"/>
      <c r="W437" s="841"/>
      <c r="X437" s="841"/>
      <c r="Y437" s="841"/>
      <c r="Z437" s="259"/>
      <c r="AA437" s="830"/>
      <c r="AB437" s="830"/>
      <c r="AC437" s="259"/>
      <c r="AD437" s="830"/>
      <c r="AE437" s="847"/>
      <c r="AF437" s="1009"/>
      <c r="AG437" s="830"/>
      <c r="AH437" s="830"/>
      <c r="AI437" s="997"/>
      <c r="AJ437" s="830"/>
      <c r="AK437" s="830"/>
      <c r="AL437" s="1002"/>
      <c r="AM437" s="1002"/>
      <c r="AN437" s="830"/>
      <c r="AO437" s="830"/>
      <c r="AP437" s="830"/>
      <c r="AQ437" s="830"/>
      <c r="AR437" s="830"/>
      <c r="AS437" s="830"/>
      <c r="AT437" s="830"/>
      <c r="AU437" s="830"/>
      <c r="AV437" s="830"/>
      <c r="AW437" s="830"/>
      <c r="AX437" s="830"/>
      <c r="AY437" s="830"/>
      <c r="AZ437" s="830"/>
      <c r="BA437" s="830"/>
      <c r="BB437" s="830"/>
      <c r="BC437" s="830"/>
      <c r="BD437" s="830"/>
      <c r="BE437" s="830"/>
      <c r="BF437" s="830"/>
      <c r="BG437" s="830"/>
      <c r="BH437" s="830"/>
      <c r="BI437" s="830"/>
      <c r="BJ437" s="830"/>
      <c r="BK437" s="830"/>
      <c r="BL437" s="830"/>
      <c r="BM437" s="830"/>
      <c r="BN437" s="830"/>
      <c r="BO437" s="830"/>
      <c r="BP437" s="830"/>
      <c r="BQ437" s="830"/>
      <c r="BR437" s="830"/>
      <c r="BS437" s="830"/>
      <c r="BT437" s="830"/>
      <c r="BU437" s="830"/>
      <c r="BV437" s="830"/>
      <c r="BW437" s="830"/>
      <c r="BX437" s="830"/>
      <c r="BY437" s="830"/>
      <c r="BZ437" s="830"/>
      <c r="CA437" s="830"/>
      <c r="CB437" s="830"/>
      <c r="CC437" s="830"/>
      <c r="CD437" s="830"/>
      <c r="CE437" s="830"/>
      <c r="CF437" s="830"/>
      <c r="CG437" s="830"/>
      <c r="CH437" s="830"/>
      <c r="CI437" s="830"/>
      <c r="CJ437" s="830"/>
      <c r="CK437" s="830"/>
      <c r="CL437" s="830"/>
      <c r="CM437" s="830"/>
      <c r="CN437" s="830"/>
      <c r="CO437" s="830"/>
      <c r="CP437" s="830"/>
      <c r="CQ437" s="830"/>
      <c r="CR437" s="830"/>
      <c r="CS437" s="830"/>
      <c r="CT437" s="830"/>
      <c r="CU437" s="830"/>
      <c r="CV437" s="830"/>
      <c r="CW437" s="830"/>
      <c r="CX437" s="830"/>
      <c r="CY437" s="830"/>
      <c r="CZ437" s="830"/>
      <c r="DA437" s="830"/>
      <c r="DB437" s="830"/>
      <c r="DC437" s="830"/>
      <c r="DD437" s="830"/>
      <c r="DE437" s="830"/>
      <c r="DF437" s="830"/>
      <c r="DG437" s="830"/>
      <c r="DH437" s="830"/>
      <c r="DI437" s="830"/>
      <c r="DJ437" s="830"/>
      <c r="DK437" s="830"/>
      <c r="DL437" s="830"/>
      <c r="DM437" s="830"/>
      <c r="DN437" s="830"/>
      <c r="DO437" s="830"/>
      <c r="DP437" s="830"/>
      <c r="DQ437" s="830"/>
      <c r="DR437" s="830"/>
      <c r="DS437" s="830"/>
      <c r="DT437" s="830"/>
      <c r="DU437" s="830"/>
      <c r="DV437" s="830"/>
      <c r="DW437" s="830"/>
      <c r="DX437" s="830"/>
      <c r="DY437" s="830"/>
      <c r="DZ437" s="830"/>
      <c r="EA437" s="830"/>
      <c r="EB437" s="830"/>
      <c r="EC437" s="830"/>
      <c r="ED437" s="830"/>
      <c r="EE437" s="830"/>
      <c r="EF437" s="830"/>
      <c r="EG437" s="830"/>
      <c r="EH437" s="830"/>
      <c r="EI437" s="830"/>
      <c r="EJ437" s="830"/>
      <c r="EK437" s="830"/>
      <c r="EL437" s="830"/>
      <c r="EM437" s="830"/>
      <c r="EN437" s="830"/>
      <c r="EO437" s="830"/>
      <c r="EP437" s="830"/>
      <c r="EQ437" s="830"/>
      <c r="ER437" s="830"/>
      <c r="ES437" s="830"/>
    </row>
    <row r="438" spans="1:149" s="19" customFormat="1" ht="15.75">
      <c r="A438" s="908"/>
      <c r="B438" s="381"/>
      <c r="C438" s="910"/>
      <c r="D438" s="919" t="s">
        <v>25</v>
      </c>
      <c r="E438" s="962">
        <v>15657.03070697453</v>
      </c>
      <c r="F438" s="962">
        <v>15657.03070697453</v>
      </c>
      <c r="G438" s="975"/>
      <c r="H438" s="830"/>
      <c r="I438" s="830"/>
      <c r="J438" s="846"/>
      <c r="K438" s="830"/>
      <c r="L438" s="841"/>
      <c r="M438" s="1010"/>
      <c r="N438" s="1010"/>
      <c r="O438" s="1011"/>
      <c r="P438" s="830"/>
      <c r="Q438" s="830"/>
      <c r="R438" s="950"/>
      <c r="S438" s="830"/>
      <c r="T438" s="840"/>
      <c r="U438" s="840"/>
      <c r="V438" s="830"/>
      <c r="W438" s="841"/>
      <c r="X438" s="841"/>
      <c r="Y438" s="841"/>
      <c r="Z438" s="259"/>
      <c r="AA438" s="836"/>
      <c r="AB438" s="836"/>
      <c r="AC438" s="830"/>
      <c r="AD438" s="830"/>
      <c r="AE438" s="847"/>
      <c r="AF438" s="841"/>
      <c r="AG438" s="830"/>
      <c r="AH438" s="830"/>
      <c r="AI438" s="830"/>
      <c r="AJ438" s="830"/>
      <c r="AK438" s="830"/>
      <c r="AL438" s="836"/>
      <c r="AM438" s="830"/>
      <c r="AN438" s="830"/>
      <c r="AO438" s="830"/>
      <c r="AP438" s="830"/>
      <c r="AQ438" s="830"/>
      <c r="AR438" s="830"/>
      <c r="AS438" s="830"/>
      <c r="AT438" s="830"/>
      <c r="AU438" s="830"/>
      <c r="AV438" s="830"/>
      <c r="AW438" s="830"/>
      <c r="AX438" s="830"/>
      <c r="AY438" s="830"/>
      <c r="AZ438" s="830"/>
      <c r="BA438" s="830"/>
      <c r="BB438" s="830"/>
      <c r="BC438" s="830"/>
      <c r="BD438" s="830"/>
      <c r="BE438" s="830"/>
      <c r="BF438" s="830"/>
      <c r="BG438" s="830"/>
      <c r="BH438" s="830"/>
      <c r="BI438" s="830"/>
      <c r="BJ438" s="830"/>
      <c r="BK438" s="830"/>
      <c r="BL438" s="830"/>
      <c r="BM438" s="830"/>
      <c r="BN438" s="830"/>
      <c r="BO438" s="830"/>
      <c r="BP438" s="830"/>
      <c r="BQ438" s="830"/>
      <c r="BR438" s="830"/>
      <c r="BS438" s="830"/>
      <c r="BT438" s="830"/>
      <c r="BU438" s="830"/>
      <c r="BV438" s="830"/>
      <c r="BW438" s="830"/>
      <c r="BX438" s="830"/>
      <c r="BY438" s="830"/>
      <c r="BZ438" s="830"/>
      <c r="CA438" s="830"/>
      <c r="CB438" s="830"/>
      <c r="CC438" s="830"/>
      <c r="CD438" s="830"/>
      <c r="CE438" s="830"/>
      <c r="CF438" s="830"/>
      <c r="CG438" s="830"/>
      <c r="CH438" s="830"/>
      <c r="CI438" s="830"/>
      <c r="CJ438" s="830"/>
      <c r="CK438" s="830"/>
      <c r="CL438" s="830"/>
      <c r="CM438" s="830"/>
      <c r="CN438" s="830"/>
      <c r="CO438" s="830"/>
      <c r="CP438" s="830"/>
      <c r="CQ438" s="830"/>
      <c r="CR438" s="830"/>
      <c r="CS438" s="830"/>
      <c r="CT438" s="830"/>
      <c r="CU438" s="830"/>
      <c r="CV438" s="830"/>
      <c r="CW438" s="830"/>
      <c r="CX438" s="830"/>
      <c r="CY438" s="830"/>
      <c r="CZ438" s="830"/>
      <c r="DA438" s="830"/>
      <c r="DB438" s="830"/>
      <c r="DC438" s="830"/>
      <c r="DD438" s="830"/>
      <c r="DE438" s="830"/>
      <c r="DF438" s="830"/>
      <c r="DG438" s="830"/>
      <c r="DH438" s="830"/>
      <c r="DI438" s="830"/>
      <c r="DJ438" s="830"/>
      <c r="DK438" s="830"/>
      <c r="DL438" s="830"/>
      <c r="DM438" s="830"/>
      <c r="DN438" s="830"/>
      <c r="DO438" s="830"/>
      <c r="DP438" s="830"/>
      <c r="DQ438" s="830"/>
      <c r="DR438" s="830"/>
      <c r="DS438" s="830"/>
      <c r="DT438" s="830"/>
      <c r="DU438" s="830"/>
      <c r="DV438" s="830"/>
      <c r="DW438" s="830"/>
      <c r="DX438" s="830"/>
      <c r="DY438" s="830"/>
      <c r="DZ438" s="830"/>
      <c r="EA438" s="830"/>
      <c r="EB438" s="830"/>
      <c r="EC438" s="830"/>
      <c r="ED438" s="830"/>
      <c r="EE438" s="830"/>
      <c r="EF438" s="830"/>
      <c r="EG438" s="830"/>
      <c r="EH438" s="830"/>
      <c r="EI438" s="830"/>
      <c r="EJ438" s="830"/>
      <c r="EK438" s="830"/>
      <c r="EL438" s="830"/>
      <c r="EM438" s="830"/>
      <c r="EN438" s="830"/>
      <c r="EO438" s="830"/>
      <c r="EP438" s="830"/>
      <c r="EQ438" s="830"/>
      <c r="ER438" s="830"/>
      <c r="ES438" s="830"/>
    </row>
    <row r="439" spans="1:149" s="19" customFormat="1" ht="15.75">
      <c r="A439" s="908"/>
      <c r="B439" s="381"/>
      <c r="C439" s="910"/>
      <c r="D439" s="919" t="s">
        <v>26</v>
      </c>
      <c r="E439" s="962">
        <v>16056.192089866605</v>
      </c>
      <c r="F439" s="962">
        <v>16056.192089866605</v>
      </c>
      <c r="G439" s="975"/>
      <c r="H439" s="830"/>
      <c r="I439" s="830"/>
      <c r="J439" s="846"/>
      <c r="K439" s="830"/>
      <c r="L439" s="841"/>
      <c r="M439" s="1010"/>
      <c r="N439" s="1010"/>
      <c r="O439" s="1011"/>
      <c r="P439" s="830"/>
      <c r="Q439" s="830"/>
      <c r="R439" s="995"/>
      <c r="S439" s="830"/>
      <c r="T439" s="840"/>
      <c r="U439" s="840"/>
      <c r="V439" s="830"/>
      <c r="W439" s="841"/>
      <c r="X439" s="841"/>
      <c r="Y439" s="841"/>
      <c r="Z439" s="259"/>
      <c r="AA439" s="836"/>
      <c r="AB439" s="836"/>
      <c r="AC439" s="830"/>
      <c r="AD439" s="830"/>
      <c r="AE439" s="847"/>
      <c r="AF439" s="841"/>
      <c r="AG439" s="830"/>
      <c r="AH439" s="830"/>
      <c r="AI439" s="836"/>
      <c r="AJ439" s="830"/>
      <c r="AK439" s="830"/>
      <c r="AL439" s="836"/>
      <c r="AM439" s="830"/>
      <c r="AN439" s="830"/>
      <c r="AO439" s="830"/>
      <c r="AP439" s="830"/>
      <c r="AQ439" s="830"/>
      <c r="AR439" s="830"/>
      <c r="AS439" s="830"/>
      <c r="AT439" s="830"/>
      <c r="AU439" s="830"/>
      <c r="AV439" s="830"/>
      <c r="AW439" s="830"/>
      <c r="AX439" s="830"/>
      <c r="AY439" s="830"/>
      <c r="AZ439" s="830"/>
      <c r="BA439" s="830"/>
      <c r="BB439" s="830"/>
      <c r="BC439" s="830"/>
      <c r="BD439" s="830"/>
      <c r="BE439" s="830"/>
      <c r="BF439" s="830"/>
      <c r="BG439" s="830"/>
      <c r="BH439" s="830"/>
      <c r="BI439" s="830"/>
      <c r="BJ439" s="830"/>
      <c r="BK439" s="830"/>
      <c r="BL439" s="830"/>
      <c r="BM439" s="830"/>
      <c r="BN439" s="830"/>
      <c r="BO439" s="830"/>
      <c r="BP439" s="830"/>
      <c r="BQ439" s="830"/>
      <c r="BR439" s="830"/>
      <c r="BS439" s="830"/>
      <c r="BT439" s="830"/>
      <c r="BU439" s="830"/>
      <c r="BV439" s="830"/>
      <c r="BW439" s="830"/>
      <c r="BX439" s="830"/>
      <c r="BY439" s="830"/>
      <c r="BZ439" s="830"/>
      <c r="CA439" s="830"/>
      <c r="CB439" s="830"/>
      <c r="CC439" s="830"/>
      <c r="CD439" s="830"/>
      <c r="CE439" s="830"/>
      <c r="CF439" s="830"/>
      <c r="CG439" s="830"/>
      <c r="CH439" s="830"/>
      <c r="CI439" s="830"/>
      <c r="CJ439" s="830"/>
      <c r="CK439" s="830"/>
      <c r="CL439" s="830"/>
      <c r="CM439" s="830"/>
      <c r="CN439" s="830"/>
      <c r="CO439" s="830"/>
      <c r="CP439" s="830"/>
      <c r="CQ439" s="830"/>
      <c r="CR439" s="830"/>
      <c r="CS439" s="830"/>
      <c r="CT439" s="830"/>
      <c r="CU439" s="830"/>
      <c r="CV439" s="830"/>
      <c r="CW439" s="830"/>
      <c r="CX439" s="830"/>
      <c r="CY439" s="830"/>
      <c r="CZ439" s="830"/>
      <c r="DA439" s="830"/>
      <c r="DB439" s="830"/>
      <c r="DC439" s="830"/>
      <c r="DD439" s="830"/>
      <c r="DE439" s="830"/>
      <c r="DF439" s="830"/>
      <c r="DG439" s="830"/>
      <c r="DH439" s="830"/>
      <c r="DI439" s="830"/>
      <c r="DJ439" s="830"/>
      <c r="DK439" s="830"/>
      <c r="DL439" s="830"/>
      <c r="DM439" s="830"/>
      <c r="DN439" s="830"/>
      <c r="DO439" s="830"/>
      <c r="DP439" s="830"/>
      <c r="DQ439" s="830"/>
      <c r="DR439" s="830"/>
      <c r="DS439" s="830"/>
      <c r="DT439" s="830"/>
      <c r="DU439" s="830"/>
      <c r="DV439" s="830"/>
      <c r="DW439" s="830"/>
      <c r="DX439" s="830"/>
      <c r="DY439" s="830"/>
      <c r="DZ439" s="830"/>
      <c r="EA439" s="830"/>
      <c r="EB439" s="830"/>
      <c r="EC439" s="830"/>
      <c r="ED439" s="830"/>
      <c r="EE439" s="830"/>
      <c r="EF439" s="830"/>
      <c r="EG439" s="830"/>
      <c r="EH439" s="830"/>
      <c r="EI439" s="830"/>
      <c r="EJ439" s="830"/>
      <c r="EK439" s="830"/>
      <c r="EL439" s="830"/>
      <c r="EM439" s="830"/>
      <c r="EN439" s="830"/>
      <c r="EO439" s="830"/>
      <c r="EP439" s="830"/>
      <c r="EQ439" s="830"/>
      <c r="ER439" s="830"/>
      <c r="ES439" s="830"/>
    </row>
    <row r="440" spans="1:149" s="19" customFormat="1" ht="15.75">
      <c r="A440" s="908"/>
      <c r="B440" s="381"/>
      <c r="C440" s="910"/>
      <c r="D440" s="919" t="s">
        <v>27</v>
      </c>
      <c r="E440" s="962">
        <v>16169.258725761772</v>
      </c>
      <c r="F440" s="962">
        <v>16169.258725761772</v>
      </c>
      <c r="G440" s="975"/>
      <c r="H440" s="830"/>
      <c r="I440" s="830"/>
      <c r="J440" s="846"/>
      <c r="K440" s="830"/>
      <c r="L440" s="841"/>
      <c r="M440" s="1010"/>
      <c r="N440" s="1010"/>
      <c r="O440" s="1011"/>
      <c r="P440" s="830"/>
      <c r="Q440" s="830"/>
      <c r="R440" s="995"/>
      <c r="S440" s="830"/>
      <c r="T440" s="840"/>
      <c r="U440" s="840"/>
      <c r="V440" s="830"/>
      <c r="W440" s="841"/>
      <c r="X440" s="841"/>
      <c r="Y440" s="841"/>
      <c r="Z440" s="259"/>
      <c r="AA440" s="836"/>
      <c r="AB440" s="836"/>
      <c r="AC440" s="830"/>
      <c r="AD440" s="830"/>
      <c r="AE440" s="847"/>
      <c r="AF440" s="841"/>
      <c r="AG440" s="830"/>
      <c r="AH440" s="830"/>
      <c r="AI440" s="830"/>
      <c r="AJ440" s="830"/>
      <c r="AK440" s="830"/>
      <c r="AL440" s="836"/>
      <c r="AM440" s="830"/>
      <c r="AN440" s="830"/>
      <c r="AO440" s="830"/>
      <c r="AP440" s="830"/>
      <c r="AQ440" s="830"/>
      <c r="AR440" s="830"/>
      <c r="AS440" s="830"/>
      <c r="AT440" s="830"/>
      <c r="AU440" s="830"/>
      <c r="AV440" s="830"/>
      <c r="AW440" s="830"/>
      <c r="AX440" s="830"/>
      <c r="AY440" s="830"/>
      <c r="AZ440" s="830"/>
      <c r="BA440" s="830"/>
      <c r="BB440" s="830"/>
      <c r="BC440" s="830"/>
      <c r="BD440" s="830"/>
      <c r="BE440" s="830"/>
      <c r="BF440" s="830"/>
      <c r="BG440" s="830"/>
      <c r="BH440" s="830"/>
      <c r="BI440" s="830"/>
      <c r="BJ440" s="830"/>
      <c r="BK440" s="830"/>
      <c r="BL440" s="830"/>
      <c r="BM440" s="830"/>
      <c r="BN440" s="830"/>
      <c r="BO440" s="830"/>
      <c r="BP440" s="830"/>
      <c r="BQ440" s="830"/>
      <c r="BR440" s="830"/>
      <c r="BS440" s="830"/>
      <c r="BT440" s="830"/>
      <c r="BU440" s="830"/>
      <c r="BV440" s="830"/>
      <c r="BW440" s="830"/>
      <c r="BX440" s="830"/>
      <c r="BY440" s="830"/>
      <c r="BZ440" s="830"/>
      <c r="CA440" s="830"/>
      <c r="CB440" s="830"/>
      <c r="CC440" s="830"/>
      <c r="CD440" s="830"/>
      <c r="CE440" s="830"/>
      <c r="CF440" s="830"/>
      <c r="CG440" s="830"/>
      <c r="CH440" s="830"/>
      <c r="CI440" s="830"/>
      <c r="CJ440" s="830"/>
      <c r="CK440" s="830"/>
      <c r="CL440" s="830"/>
      <c r="CM440" s="830"/>
      <c r="CN440" s="830"/>
      <c r="CO440" s="830"/>
      <c r="CP440" s="830"/>
      <c r="CQ440" s="830"/>
      <c r="CR440" s="830"/>
      <c r="CS440" s="830"/>
      <c r="CT440" s="830"/>
      <c r="CU440" s="830"/>
      <c r="CV440" s="830"/>
      <c r="CW440" s="830"/>
      <c r="CX440" s="830"/>
      <c r="CY440" s="830"/>
      <c r="CZ440" s="830"/>
      <c r="DA440" s="830"/>
      <c r="DB440" s="830"/>
      <c r="DC440" s="830"/>
      <c r="DD440" s="830"/>
      <c r="DE440" s="830"/>
      <c r="DF440" s="830"/>
      <c r="DG440" s="830"/>
      <c r="DH440" s="830"/>
      <c r="DI440" s="830"/>
      <c r="DJ440" s="830"/>
      <c r="DK440" s="830"/>
      <c r="DL440" s="830"/>
      <c r="DM440" s="830"/>
      <c r="DN440" s="830"/>
      <c r="DO440" s="830"/>
      <c r="DP440" s="830"/>
      <c r="DQ440" s="830"/>
      <c r="DR440" s="830"/>
      <c r="DS440" s="830"/>
      <c r="DT440" s="830"/>
      <c r="DU440" s="830"/>
      <c r="DV440" s="830"/>
      <c r="DW440" s="830"/>
      <c r="DX440" s="830"/>
      <c r="DY440" s="830"/>
      <c r="DZ440" s="830"/>
      <c r="EA440" s="830"/>
      <c r="EB440" s="830"/>
      <c r="EC440" s="830"/>
      <c r="ED440" s="830"/>
      <c r="EE440" s="830"/>
      <c r="EF440" s="830"/>
      <c r="EG440" s="830"/>
      <c r="EH440" s="830"/>
      <c r="EI440" s="830"/>
      <c r="EJ440" s="830"/>
      <c r="EK440" s="830"/>
      <c r="EL440" s="830"/>
      <c r="EM440" s="830"/>
      <c r="EN440" s="830"/>
      <c r="EO440" s="830"/>
      <c r="EP440" s="830"/>
      <c r="EQ440" s="830"/>
      <c r="ER440" s="830"/>
      <c r="ES440" s="830"/>
    </row>
    <row r="441" spans="1:149" s="19" customFormat="1" ht="15.75">
      <c r="A441" s="908"/>
      <c r="B441" s="381"/>
      <c r="C441" s="910"/>
      <c r="D441" s="919" t="s">
        <v>236</v>
      </c>
      <c r="E441" s="962">
        <v>14367.122832501138</v>
      </c>
      <c r="F441" s="962">
        <v>14367.122832501138</v>
      </c>
      <c r="G441" s="975"/>
      <c r="H441" s="830"/>
      <c r="I441" s="830"/>
      <c r="J441" s="846"/>
      <c r="K441" s="830"/>
      <c r="L441" s="841"/>
      <c r="M441" s="952"/>
      <c r="N441" s="952"/>
      <c r="O441" s="950"/>
      <c r="P441" s="830"/>
      <c r="Q441" s="830"/>
      <c r="R441" s="995"/>
      <c r="S441" s="830"/>
      <c r="T441" s="840"/>
      <c r="U441" s="840"/>
      <c r="V441" s="830"/>
      <c r="W441" s="841"/>
      <c r="X441" s="841"/>
      <c r="Y441" s="841"/>
      <c r="Z441" s="259"/>
      <c r="AA441" s="836"/>
      <c r="AB441" s="836"/>
      <c r="AC441" s="830"/>
      <c r="AD441" s="830"/>
      <c r="AE441" s="847"/>
      <c r="AF441" s="841"/>
      <c r="AG441" s="830"/>
      <c r="AH441" s="830"/>
      <c r="AI441" s="830"/>
      <c r="AJ441" s="830"/>
      <c r="AK441" s="830"/>
      <c r="AL441" s="836"/>
      <c r="AM441" s="830"/>
      <c r="AN441" s="830"/>
      <c r="AO441" s="830"/>
      <c r="AP441" s="830"/>
      <c r="AQ441" s="830"/>
      <c r="AR441" s="830"/>
      <c r="AS441" s="830"/>
      <c r="AT441" s="830"/>
      <c r="AU441" s="830"/>
      <c r="AV441" s="830"/>
      <c r="AW441" s="830"/>
      <c r="AX441" s="830"/>
      <c r="AY441" s="830"/>
      <c r="AZ441" s="830"/>
      <c r="BA441" s="830"/>
      <c r="BB441" s="830"/>
      <c r="BC441" s="830"/>
      <c r="BD441" s="830"/>
      <c r="BE441" s="830"/>
      <c r="BF441" s="830"/>
      <c r="BG441" s="830"/>
      <c r="BH441" s="830"/>
      <c r="BI441" s="830"/>
      <c r="BJ441" s="830"/>
      <c r="BK441" s="830"/>
      <c r="BL441" s="830"/>
      <c r="BM441" s="830"/>
      <c r="BN441" s="830"/>
      <c r="BO441" s="830"/>
      <c r="BP441" s="830"/>
      <c r="BQ441" s="830"/>
      <c r="BR441" s="830"/>
      <c r="BS441" s="830"/>
      <c r="BT441" s="830"/>
      <c r="BU441" s="830"/>
      <c r="BV441" s="830"/>
      <c r="BW441" s="830"/>
      <c r="BX441" s="830"/>
      <c r="BY441" s="830"/>
      <c r="BZ441" s="830"/>
      <c r="CA441" s="830"/>
      <c r="CB441" s="830"/>
      <c r="CC441" s="830"/>
      <c r="CD441" s="830"/>
      <c r="CE441" s="830"/>
      <c r="CF441" s="830"/>
      <c r="CG441" s="830"/>
      <c r="CH441" s="830"/>
      <c r="CI441" s="830"/>
      <c r="CJ441" s="830"/>
      <c r="CK441" s="830"/>
      <c r="CL441" s="830"/>
      <c r="CM441" s="830"/>
      <c r="CN441" s="830"/>
      <c r="CO441" s="830"/>
      <c r="CP441" s="830"/>
      <c r="CQ441" s="830"/>
      <c r="CR441" s="830"/>
      <c r="CS441" s="830"/>
      <c r="CT441" s="830"/>
      <c r="CU441" s="830"/>
      <c r="CV441" s="830"/>
      <c r="CW441" s="830"/>
      <c r="CX441" s="830"/>
      <c r="CY441" s="830"/>
      <c r="CZ441" s="830"/>
      <c r="DA441" s="830"/>
      <c r="DB441" s="830"/>
      <c r="DC441" s="830"/>
      <c r="DD441" s="830"/>
      <c r="DE441" s="830"/>
      <c r="DF441" s="830"/>
      <c r="DG441" s="830"/>
      <c r="DH441" s="830"/>
      <c r="DI441" s="830"/>
      <c r="DJ441" s="830"/>
      <c r="DK441" s="830"/>
      <c r="DL441" s="830"/>
      <c r="DM441" s="830"/>
      <c r="DN441" s="830"/>
      <c r="DO441" s="830"/>
      <c r="DP441" s="830"/>
      <c r="DQ441" s="830"/>
      <c r="DR441" s="830"/>
      <c r="DS441" s="830"/>
      <c r="DT441" s="830"/>
      <c r="DU441" s="830"/>
      <c r="DV441" s="830"/>
      <c r="DW441" s="830"/>
      <c r="DX441" s="830"/>
      <c r="DY441" s="830"/>
      <c r="DZ441" s="830"/>
      <c r="EA441" s="830"/>
      <c r="EB441" s="830"/>
      <c r="EC441" s="830"/>
      <c r="ED441" s="830"/>
      <c r="EE441" s="830"/>
      <c r="EF441" s="830"/>
      <c r="EG441" s="830"/>
      <c r="EH441" s="830"/>
      <c r="EI441" s="830"/>
      <c r="EJ441" s="830"/>
      <c r="EK441" s="830"/>
      <c r="EL441" s="830"/>
      <c r="EM441" s="830"/>
      <c r="EN441" s="830"/>
      <c r="EO441" s="830"/>
      <c r="EP441" s="830"/>
      <c r="EQ441" s="830"/>
      <c r="ER441" s="830"/>
      <c r="ES441" s="830"/>
    </row>
    <row r="442" spans="1:149" s="19" customFormat="1" ht="15.75">
      <c r="A442" s="911"/>
      <c r="B442" s="201"/>
      <c r="C442" s="203"/>
      <c r="D442" s="920" t="s">
        <v>293</v>
      </c>
      <c r="E442" s="963">
        <v>12808</v>
      </c>
      <c r="F442" s="963">
        <v>12808</v>
      </c>
      <c r="G442" s="975"/>
      <c r="H442" s="830"/>
      <c r="I442" s="830"/>
      <c r="J442" s="846"/>
      <c r="K442" s="830"/>
      <c r="L442" s="841"/>
      <c r="M442" s="899"/>
      <c r="N442" s="899"/>
      <c r="O442" s="830"/>
      <c r="P442" s="830"/>
      <c r="Q442" s="830"/>
      <c r="R442" s="995"/>
      <c r="S442" s="830"/>
      <c r="T442" s="840"/>
      <c r="U442" s="840"/>
      <c r="V442" s="830"/>
      <c r="W442" s="841"/>
      <c r="X442" s="841"/>
      <c r="Y442" s="841"/>
      <c r="Z442" s="259"/>
      <c r="AA442" s="836"/>
      <c r="AB442" s="836"/>
      <c r="AC442" s="830"/>
      <c r="AD442" s="830"/>
      <c r="AE442" s="847"/>
      <c r="AF442" s="841"/>
      <c r="AG442" s="830"/>
      <c r="AH442" s="830"/>
      <c r="AI442" s="830"/>
      <c r="AJ442" s="830"/>
      <c r="AK442" s="830"/>
      <c r="AL442" s="836"/>
      <c r="AM442" s="830"/>
      <c r="AN442" s="830"/>
      <c r="AO442" s="830"/>
      <c r="AP442" s="830"/>
      <c r="AQ442" s="830"/>
      <c r="AR442" s="830"/>
      <c r="AS442" s="830"/>
      <c r="AT442" s="830"/>
      <c r="AU442" s="830"/>
      <c r="AV442" s="830"/>
      <c r="AW442" s="830"/>
      <c r="AX442" s="830"/>
      <c r="AY442" s="830"/>
      <c r="AZ442" s="830"/>
      <c r="BA442" s="830"/>
      <c r="BB442" s="830"/>
      <c r="BC442" s="830"/>
      <c r="BD442" s="830"/>
      <c r="BE442" s="830"/>
      <c r="BF442" s="830"/>
      <c r="BG442" s="830"/>
      <c r="BH442" s="830"/>
      <c r="BI442" s="830"/>
      <c r="BJ442" s="830"/>
      <c r="BK442" s="830"/>
      <c r="BL442" s="830"/>
      <c r="BM442" s="830"/>
      <c r="BN442" s="830"/>
      <c r="BO442" s="830"/>
      <c r="BP442" s="830"/>
      <c r="BQ442" s="830"/>
      <c r="BR442" s="830"/>
      <c r="BS442" s="830"/>
      <c r="BT442" s="830"/>
      <c r="BU442" s="830"/>
      <c r="BV442" s="830"/>
      <c r="BW442" s="830"/>
      <c r="BX442" s="830"/>
      <c r="BY442" s="830"/>
      <c r="BZ442" s="830"/>
      <c r="CA442" s="830"/>
      <c r="CB442" s="830"/>
      <c r="CC442" s="830"/>
      <c r="CD442" s="830"/>
      <c r="CE442" s="830"/>
      <c r="CF442" s="830"/>
      <c r="CG442" s="830"/>
      <c r="CH442" s="830"/>
      <c r="CI442" s="830"/>
      <c r="CJ442" s="830"/>
      <c r="CK442" s="830"/>
      <c r="CL442" s="830"/>
      <c r="CM442" s="830"/>
      <c r="CN442" s="830"/>
      <c r="CO442" s="830"/>
      <c r="CP442" s="830"/>
      <c r="CQ442" s="830"/>
      <c r="CR442" s="830"/>
      <c r="CS442" s="830"/>
      <c r="CT442" s="830"/>
      <c r="CU442" s="830"/>
      <c r="CV442" s="830"/>
      <c r="CW442" s="830"/>
      <c r="CX442" s="830"/>
      <c r="CY442" s="830"/>
      <c r="CZ442" s="830"/>
      <c r="DA442" s="830"/>
      <c r="DB442" s="830"/>
      <c r="DC442" s="830"/>
      <c r="DD442" s="830"/>
      <c r="DE442" s="830"/>
      <c r="DF442" s="830"/>
      <c r="DG442" s="830"/>
      <c r="DH442" s="830"/>
      <c r="DI442" s="830"/>
      <c r="DJ442" s="830"/>
      <c r="DK442" s="830"/>
      <c r="DL442" s="830"/>
      <c r="DM442" s="830"/>
      <c r="DN442" s="830"/>
      <c r="DO442" s="830"/>
      <c r="DP442" s="830"/>
      <c r="DQ442" s="830"/>
      <c r="DR442" s="830"/>
      <c r="DS442" s="830"/>
      <c r="DT442" s="830"/>
      <c r="DU442" s="830"/>
      <c r="DV442" s="830"/>
      <c r="DW442" s="830"/>
      <c r="DX442" s="830"/>
      <c r="DY442" s="830"/>
      <c r="DZ442" s="830"/>
      <c r="EA442" s="830"/>
      <c r="EB442" s="830"/>
      <c r="EC442" s="830"/>
      <c r="ED442" s="830"/>
      <c r="EE442" s="830"/>
      <c r="EF442" s="830"/>
      <c r="EG442" s="830"/>
      <c r="EH442" s="830"/>
      <c r="EI442" s="830"/>
      <c r="EJ442" s="830"/>
      <c r="EK442" s="830"/>
      <c r="EL442" s="830"/>
      <c r="EM442" s="830"/>
      <c r="EN442" s="830"/>
      <c r="EO442" s="830"/>
      <c r="EP442" s="830"/>
      <c r="EQ442" s="830"/>
      <c r="ER442" s="830"/>
      <c r="ES442" s="830"/>
    </row>
    <row r="443" spans="1:149" s="19" customFormat="1" ht="15.75">
      <c r="A443" s="908" t="s">
        <v>21</v>
      </c>
      <c r="B443" s="381" t="s">
        <v>63</v>
      </c>
      <c r="C443" s="910" t="s">
        <v>95</v>
      </c>
      <c r="D443" s="919" t="s">
        <v>316</v>
      </c>
      <c r="E443" s="962"/>
      <c r="F443" s="962"/>
      <c r="G443" s="975"/>
      <c r="H443" s="830"/>
      <c r="I443" s="830"/>
      <c r="J443" s="846"/>
      <c r="K443" s="830"/>
      <c r="L443" s="841"/>
      <c r="M443" s="952"/>
      <c r="N443" s="952"/>
      <c r="O443" s="950"/>
      <c r="P443" s="830"/>
      <c r="Q443" s="830"/>
      <c r="R443" s="995"/>
      <c r="S443" s="830"/>
      <c r="T443" s="840"/>
      <c r="U443" s="840"/>
      <c r="V443" s="830"/>
      <c r="W443" s="841"/>
      <c r="X443" s="841"/>
      <c r="Y443" s="841"/>
      <c r="Z443" s="259"/>
      <c r="AA443" s="836"/>
      <c r="AB443" s="836"/>
      <c r="AC443" s="836"/>
      <c r="AD443" s="836"/>
      <c r="AE443" s="843"/>
      <c r="AF443" s="844"/>
      <c r="AG443" s="845"/>
      <c r="AH443" s="845"/>
      <c r="AI443" s="259"/>
      <c r="AJ443" s="259"/>
      <c r="AK443" s="830"/>
      <c r="AL443" s="836"/>
      <c r="AM443" s="838"/>
      <c r="AN443" s="830"/>
      <c r="AO443" s="830"/>
      <c r="AP443" s="830"/>
      <c r="AQ443" s="830"/>
      <c r="AR443" s="830"/>
      <c r="AS443" s="830"/>
      <c r="AT443" s="830"/>
      <c r="AU443" s="830"/>
      <c r="AV443" s="830"/>
      <c r="AW443" s="830"/>
      <c r="AX443" s="830"/>
      <c r="AY443" s="830"/>
      <c r="AZ443" s="830"/>
      <c r="BA443" s="830"/>
      <c r="BB443" s="830"/>
      <c r="BC443" s="830"/>
      <c r="BD443" s="830"/>
      <c r="BE443" s="830"/>
      <c r="BF443" s="830"/>
      <c r="BG443" s="830"/>
      <c r="BH443" s="830"/>
      <c r="BI443" s="830"/>
      <c r="BJ443" s="830"/>
      <c r="BK443" s="830"/>
      <c r="BL443" s="830"/>
      <c r="BM443" s="830"/>
      <c r="BN443" s="830"/>
      <c r="BO443" s="830"/>
      <c r="BP443" s="830"/>
      <c r="BQ443" s="830"/>
      <c r="BR443" s="830"/>
      <c r="BS443" s="830"/>
      <c r="BT443" s="830"/>
      <c r="BU443" s="830"/>
      <c r="BV443" s="830"/>
      <c r="BW443" s="830"/>
      <c r="BX443" s="830"/>
      <c r="BY443" s="830"/>
      <c r="BZ443" s="830"/>
      <c r="CA443" s="830"/>
      <c r="CB443" s="830"/>
      <c r="CC443" s="830"/>
      <c r="CD443" s="830"/>
      <c r="CE443" s="830"/>
      <c r="CF443" s="830"/>
      <c r="CG443" s="830"/>
      <c r="CH443" s="830"/>
      <c r="CI443" s="830"/>
      <c r="CJ443" s="830"/>
      <c r="CK443" s="830"/>
      <c r="CL443" s="830"/>
      <c r="CM443" s="830"/>
      <c r="CN443" s="830"/>
      <c r="CO443" s="830"/>
      <c r="CP443" s="830"/>
      <c r="CQ443" s="830"/>
      <c r="CR443" s="830"/>
      <c r="CS443" s="830"/>
      <c r="CT443" s="830"/>
      <c r="CU443" s="830"/>
      <c r="CV443" s="830"/>
      <c r="CW443" s="830"/>
      <c r="CX443" s="830"/>
      <c r="CY443" s="830"/>
      <c r="CZ443" s="830"/>
      <c r="DA443" s="830"/>
      <c r="DB443" s="830"/>
      <c r="DC443" s="830"/>
      <c r="DD443" s="830"/>
      <c r="DE443" s="830"/>
      <c r="DF443" s="830"/>
      <c r="DG443" s="830"/>
      <c r="DH443" s="830"/>
      <c r="DI443" s="830"/>
      <c r="DJ443" s="830"/>
      <c r="DK443" s="830"/>
      <c r="DL443" s="830"/>
      <c r="DM443" s="830"/>
      <c r="DN443" s="830"/>
      <c r="DO443" s="830"/>
      <c r="DP443" s="830"/>
      <c r="DQ443" s="830"/>
      <c r="DR443" s="830"/>
      <c r="DS443" s="830"/>
      <c r="DT443" s="830"/>
      <c r="DU443" s="830"/>
      <c r="DV443" s="830"/>
      <c r="DW443" s="830"/>
      <c r="DX443" s="830"/>
      <c r="DY443" s="830"/>
      <c r="DZ443" s="830"/>
      <c r="EA443" s="830"/>
      <c r="EB443" s="830"/>
      <c r="EC443" s="830"/>
      <c r="ED443" s="830"/>
      <c r="EE443" s="830"/>
      <c r="EF443" s="830"/>
      <c r="EG443" s="830"/>
      <c r="EH443" s="830"/>
      <c r="EI443" s="830"/>
      <c r="EJ443" s="830"/>
      <c r="EK443" s="830"/>
      <c r="EL443" s="830"/>
      <c r="EM443" s="830"/>
      <c r="EN443" s="830"/>
      <c r="EO443" s="830"/>
      <c r="EP443" s="830"/>
      <c r="EQ443" s="830"/>
      <c r="ER443" s="830"/>
      <c r="ES443" s="830"/>
    </row>
    <row r="444" spans="1:149" s="19" customFormat="1" ht="15.75">
      <c r="A444" s="908"/>
      <c r="B444" s="381"/>
      <c r="C444" s="910"/>
      <c r="D444" s="919" t="s">
        <v>22</v>
      </c>
      <c r="E444" s="962">
        <v>5528.6749040675368</v>
      </c>
      <c r="F444" s="962">
        <v>5528.6749040675368</v>
      </c>
      <c r="G444" s="975"/>
      <c r="H444" s="830"/>
      <c r="I444" s="830"/>
      <c r="J444" s="846"/>
      <c r="K444" s="830"/>
      <c r="L444" s="841"/>
      <c r="M444" s="952"/>
      <c r="N444" s="952"/>
      <c r="O444" s="950"/>
      <c r="P444" s="830"/>
      <c r="Q444" s="830"/>
      <c r="R444" s="995"/>
      <c r="S444" s="830"/>
      <c r="T444" s="840"/>
      <c r="U444" s="840"/>
      <c r="V444" s="830"/>
      <c r="W444" s="841"/>
      <c r="X444" s="841"/>
      <c r="Y444" s="841"/>
      <c r="Z444" s="259"/>
      <c r="AA444" s="836"/>
      <c r="AB444" s="836"/>
      <c r="AC444" s="836"/>
      <c r="AD444" s="836"/>
      <c r="AE444" s="843"/>
      <c r="AF444" s="844"/>
      <c r="AG444" s="845"/>
      <c r="AH444" s="845"/>
      <c r="AI444" s="836"/>
      <c r="AJ444" s="830"/>
      <c r="AK444" s="830"/>
      <c r="AL444" s="836"/>
      <c r="AM444" s="838"/>
      <c r="AN444" s="830"/>
      <c r="AO444" s="830"/>
      <c r="AP444" s="830"/>
      <c r="AQ444" s="830"/>
      <c r="AR444" s="830"/>
      <c r="AS444" s="830"/>
      <c r="AT444" s="830"/>
      <c r="AU444" s="830"/>
      <c r="AV444" s="830"/>
      <c r="AW444" s="830"/>
      <c r="AX444" s="830"/>
      <c r="AY444" s="830"/>
      <c r="AZ444" s="830"/>
      <c r="BA444" s="830"/>
      <c r="BB444" s="830"/>
      <c r="BC444" s="830"/>
      <c r="BD444" s="830"/>
      <c r="BE444" s="830"/>
      <c r="BF444" s="830"/>
      <c r="BG444" s="830"/>
      <c r="BH444" s="830"/>
      <c r="BI444" s="830"/>
      <c r="BJ444" s="830"/>
      <c r="BK444" s="830"/>
      <c r="BL444" s="830"/>
      <c r="BM444" s="830"/>
      <c r="BN444" s="830"/>
      <c r="BO444" s="830"/>
      <c r="BP444" s="830"/>
      <c r="BQ444" s="830"/>
      <c r="BR444" s="830"/>
      <c r="BS444" s="830"/>
      <c r="BT444" s="830"/>
      <c r="BU444" s="830"/>
      <c r="BV444" s="830"/>
      <c r="BW444" s="830"/>
      <c r="BX444" s="830"/>
      <c r="BY444" s="830"/>
      <c r="BZ444" s="830"/>
      <c r="CA444" s="830"/>
      <c r="CB444" s="830"/>
      <c r="CC444" s="830"/>
      <c r="CD444" s="830"/>
      <c r="CE444" s="830"/>
      <c r="CF444" s="830"/>
      <c r="CG444" s="830"/>
      <c r="CH444" s="830"/>
      <c r="CI444" s="830"/>
      <c r="CJ444" s="830"/>
      <c r="CK444" s="830"/>
      <c r="CL444" s="830"/>
      <c r="CM444" s="830"/>
      <c r="CN444" s="830"/>
      <c r="CO444" s="830"/>
      <c r="CP444" s="830"/>
      <c r="CQ444" s="830"/>
      <c r="CR444" s="830"/>
      <c r="CS444" s="830"/>
      <c r="CT444" s="830"/>
      <c r="CU444" s="830"/>
      <c r="CV444" s="830"/>
      <c r="CW444" s="830"/>
      <c r="CX444" s="830"/>
      <c r="CY444" s="830"/>
      <c r="CZ444" s="830"/>
      <c r="DA444" s="830"/>
      <c r="DB444" s="830"/>
      <c r="DC444" s="830"/>
      <c r="DD444" s="830"/>
      <c r="DE444" s="830"/>
      <c r="DF444" s="830"/>
      <c r="DG444" s="830"/>
      <c r="DH444" s="830"/>
      <c r="DI444" s="830"/>
      <c r="DJ444" s="830"/>
      <c r="DK444" s="830"/>
      <c r="DL444" s="830"/>
      <c r="DM444" s="830"/>
      <c r="DN444" s="830"/>
      <c r="DO444" s="830"/>
      <c r="DP444" s="830"/>
      <c r="DQ444" s="830"/>
      <c r="DR444" s="830"/>
      <c r="DS444" s="830"/>
      <c r="DT444" s="830"/>
      <c r="DU444" s="830"/>
      <c r="DV444" s="830"/>
      <c r="DW444" s="830"/>
      <c r="DX444" s="830"/>
      <c r="DY444" s="830"/>
      <c r="DZ444" s="830"/>
      <c r="EA444" s="830"/>
      <c r="EB444" s="830"/>
      <c r="EC444" s="830"/>
      <c r="ED444" s="830"/>
      <c r="EE444" s="830"/>
      <c r="EF444" s="830"/>
      <c r="EG444" s="830"/>
      <c r="EH444" s="830"/>
      <c r="EI444" s="830"/>
      <c r="EJ444" s="830"/>
      <c r="EK444" s="830"/>
      <c r="EL444" s="830"/>
      <c r="EM444" s="830"/>
      <c r="EN444" s="830"/>
      <c r="EO444" s="830"/>
      <c r="EP444" s="830"/>
      <c r="EQ444" s="830"/>
      <c r="ER444" s="830"/>
      <c r="ES444" s="830"/>
    </row>
    <row r="445" spans="1:149" s="19" customFormat="1" ht="15.75">
      <c r="A445" s="908"/>
      <c r="B445" s="381"/>
      <c r="C445" s="910"/>
      <c r="D445" s="919" t="s">
        <v>23</v>
      </c>
      <c r="E445" s="962">
        <v>5972.2775693923486</v>
      </c>
      <c r="F445" s="962">
        <v>5972.2775693923486</v>
      </c>
      <c r="G445" s="975"/>
      <c r="H445" s="830"/>
      <c r="I445" s="830"/>
      <c r="J445" s="846"/>
      <c r="K445" s="830"/>
      <c r="L445" s="841"/>
      <c r="M445" s="952"/>
      <c r="N445" s="952"/>
      <c r="O445" s="950"/>
      <c r="P445" s="830"/>
      <c r="Q445" s="830"/>
      <c r="R445" s="995"/>
      <c r="S445" s="830"/>
      <c r="T445" s="846"/>
      <c r="U445" s="846"/>
      <c r="V445" s="830"/>
      <c r="W445" s="841"/>
      <c r="X445" s="1014"/>
      <c r="Y445" s="841"/>
      <c r="Z445" s="259"/>
      <c r="AA445" s="830"/>
      <c r="AB445" s="830"/>
      <c r="AC445" s="830"/>
      <c r="AD445" s="830"/>
      <c r="AE445" s="847"/>
      <c r="AF445" s="841"/>
      <c r="AG445" s="830"/>
      <c r="AH445" s="830"/>
      <c r="AI445" s="830"/>
      <c r="AJ445" s="830"/>
      <c r="AK445" s="830"/>
      <c r="AL445" s="830"/>
      <c r="AM445" s="830"/>
      <c r="AN445" s="830"/>
      <c r="AO445" s="830"/>
      <c r="AP445" s="830"/>
      <c r="AQ445" s="830"/>
      <c r="AR445" s="830"/>
      <c r="AS445" s="830"/>
      <c r="AT445" s="830"/>
      <c r="AU445" s="830"/>
      <c r="AV445" s="830"/>
      <c r="AW445" s="830"/>
      <c r="AX445" s="830"/>
      <c r="AY445" s="830"/>
      <c r="AZ445" s="830"/>
      <c r="BA445" s="830"/>
      <c r="BB445" s="830"/>
      <c r="BC445" s="830"/>
      <c r="BD445" s="830"/>
      <c r="BE445" s="830"/>
      <c r="BF445" s="830"/>
      <c r="BG445" s="830"/>
      <c r="BH445" s="830"/>
      <c r="BI445" s="830"/>
      <c r="BJ445" s="830"/>
      <c r="BK445" s="830"/>
      <c r="BL445" s="830"/>
      <c r="BM445" s="830"/>
      <c r="BN445" s="830"/>
      <c r="BO445" s="830"/>
      <c r="BP445" s="830"/>
      <c r="BQ445" s="830"/>
      <c r="BR445" s="830"/>
      <c r="BS445" s="830"/>
      <c r="BT445" s="830"/>
      <c r="BU445" s="830"/>
      <c r="BV445" s="830"/>
      <c r="BW445" s="830"/>
      <c r="BX445" s="830"/>
      <c r="BY445" s="830"/>
      <c r="BZ445" s="830"/>
      <c r="CA445" s="830"/>
      <c r="CB445" s="830"/>
      <c r="CC445" s="830"/>
      <c r="CD445" s="830"/>
      <c r="CE445" s="830"/>
      <c r="CF445" s="830"/>
      <c r="CG445" s="830"/>
      <c r="CH445" s="830"/>
      <c r="CI445" s="830"/>
      <c r="CJ445" s="830"/>
      <c r="CK445" s="830"/>
      <c r="CL445" s="830"/>
      <c r="CM445" s="830"/>
      <c r="CN445" s="830"/>
      <c r="CO445" s="830"/>
      <c r="CP445" s="830"/>
      <c r="CQ445" s="830"/>
      <c r="CR445" s="830"/>
      <c r="CS445" s="830"/>
      <c r="CT445" s="830"/>
      <c r="CU445" s="830"/>
      <c r="CV445" s="830"/>
      <c r="CW445" s="830"/>
      <c r="CX445" s="830"/>
      <c r="CY445" s="830"/>
      <c r="CZ445" s="830"/>
      <c r="DA445" s="830"/>
      <c r="DB445" s="830"/>
      <c r="DC445" s="830"/>
      <c r="DD445" s="830"/>
      <c r="DE445" s="830"/>
      <c r="DF445" s="830"/>
      <c r="DG445" s="830"/>
      <c r="DH445" s="830"/>
      <c r="DI445" s="830"/>
      <c r="DJ445" s="830"/>
      <c r="DK445" s="830"/>
      <c r="DL445" s="830"/>
      <c r="DM445" s="830"/>
      <c r="DN445" s="830"/>
      <c r="DO445" s="830"/>
      <c r="DP445" s="830"/>
      <c r="DQ445" s="830"/>
      <c r="DR445" s="830"/>
      <c r="DS445" s="830"/>
      <c r="DT445" s="830"/>
      <c r="DU445" s="830"/>
      <c r="DV445" s="830"/>
      <c r="DW445" s="830"/>
      <c r="DX445" s="830"/>
      <c r="DY445" s="830"/>
      <c r="DZ445" s="830"/>
      <c r="EA445" s="830"/>
      <c r="EB445" s="830"/>
      <c r="EC445" s="830"/>
      <c r="ED445" s="830"/>
      <c r="EE445" s="830"/>
      <c r="EF445" s="830"/>
      <c r="EG445" s="830"/>
      <c r="EH445" s="830"/>
      <c r="EI445" s="830"/>
      <c r="EJ445" s="830"/>
      <c r="EK445" s="830"/>
      <c r="EL445" s="830"/>
      <c r="EM445" s="830"/>
      <c r="EN445" s="830"/>
      <c r="EO445" s="830"/>
      <c r="EP445" s="830"/>
      <c r="EQ445" s="830"/>
      <c r="ER445" s="830"/>
      <c r="ES445" s="830"/>
    </row>
    <row r="446" spans="1:149" s="19" customFormat="1" ht="15.75">
      <c r="A446" s="908"/>
      <c r="B446" s="381"/>
      <c r="C446" s="910"/>
      <c r="D446" s="919" t="s">
        <v>24</v>
      </c>
      <c r="E446" s="962">
        <v>6062.3009779951099</v>
      </c>
      <c r="F446" s="962">
        <v>6062.3009779951099</v>
      </c>
      <c r="G446" s="975"/>
      <c r="H446" s="830"/>
      <c r="I446" s="830"/>
      <c r="J446" s="846"/>
      <c r="K446" s="830"/>
      <c r="L446" s="841"/>
      <c r="M446" s="899"/>
      <c r="N446" s="899"/>
      <c r="O446" s="830"/>
      <c r="P446" s="830"/>
      <c r="Q446" s="830"/>
      <c r="R446" s="995"/>
      <c r="S446" s="830"/>
      <c r="T446" s="840"/>
      <c r="U446" s="840"/>
      <c r="V446" s="830"/>
      <c r="W446" s="841"/>
      <c r="X446" s="841"/>
      <c r="Y446" s="841"/>
      <c r="Z446" s="259"/>
      <c r="AA446" s="830"/>
      <c r="AB446" s="830"/>
      <c r="AC446" s="259"/>
      <c r="AD446" s="830"/>
      <c r="AE446" s="847"/>
      <c r="AF446" s="841"/>
      <c r="AG446" s="830"/>
      <c r="AH446" s="830"/>
      <c r="AI446" s="997"/>
      <c r="AJ446" s="830"/>
      <c r="AK446" s="830"/>
      <c r="AL446" s="830"/>
      <c r="AM446" s="830"/>
      <c r="AN446" s="830"/>
      <c r="AO446" s="830"/>
      <c r="AP446" s="830"/>
      <c r="AQ446" s="830"/>
      <c r="AR446" s="830"/>
      <c r="AS446" s="830"/>
      <c r="AT446" s="830"/>
      <c r="AU446" s="830"/>
      <c r="AV446" s="830"/>
      <c r="AW446" s="830"/>
      <c r="AX446" s="830"/>
      <c r="AY446" s="830"/>
      <c r="AZ446" s="830"/>
      <c r="BA446" s="830"/>
      <c r="BB446" s="830"/>
      <c r="BC446" s="830"/>
      <c r="BD446" s="830"/>
      <c r="BE446" s="830"/>
      <c r="BF446" s="830"/>
      <c r="BG446" s="830"/>
      <c r="BH446" s="830"/>
      <c r="BI446" s="830"/>
      <c r="BJ446" s="830"/>
      <c r="BK446" s="830"/>
      <c r="BL446" s="830"/>
      <c r="BM446" s="830"/>
      <c r="BN446" s="830"/>
      <c r="BO446" s="830"/>
      <c r="BP446" s="830"/>
      <c r="BQ446" s="830"/>
      <c r="BR446" s="830"/>
      <c r="BS446" s="830"/>
      <c r="BT446" s="830"/>
      <c r="BU446" s="830"/>
      <c r="BV446" s="830"/>
      <c r="BW446" s="830"/>
      <c r="BX446" s="830"/>
      <c r="BY446" s="830"/>
      <c r="BZ446" s="830"/>
      <c r="CA446" s="830"/>
      <c r="CB446" s="830"/>
      <c r="CC446" s="830"/>
      <c r="CD446" s="830"/>
      <c r="CE446" s="830"/>
      <c r="CF446" s="830"/>
      <c r="CG446" s="830"/>
      <c r="CH446" s="830"/>
      <c r="CI446" s="830"/>
      <c r="CJ446" s="830"/>
      <c r="CK446" s="830"/>
      <c r="CL446" s="830"/>
      <c r="CM446" s="830"/>
      <c r="CN446" s="830"/>
      <c r="CO446" s="830"/>
      <c r="CP446" s="830"/>
      <c r="CQ446" s="830"/>
      <c r="CR446" s="830"/>
      <c r="CS446" s="830"/>
      <c r="CT446" s="830"/>
      <c r="CU446" s="830"/>
      <c r="CV446" s="830"/>
      <c r="CW446" s="830"/>
      <c r="CX446" s="830"/>
      <c r="CY446" s="830"/>
      <c r="CZ446" s="830"/>
      <c r="DA446" s="830"/>
      <c r="DB446" s="830"/>
      <c r="DC446" s="830"/>
      <c r="DD446" s="830"/>
      <c r="DE446" s="830"/>
      <c r="DF446" s="830"/>
      <c r="DG446" s="830"/>
      <c r="DH446" s="830"/>
      <c r="DI446" s="830"/>
      <c r="DJ446" s="830"/>
      <c r="DK446" s="830"/>
      <c r="DL446" s="830"/>
      <c r="DM446" s="830"/>
      <c r="DN446" s="830"/>
      <c r="DO446" s="830"/>
      <c r="DP446" s="830"/>
      <c r="DQ446" s="830"/>
      <c r="DR446" s="830"/>
      <c r="DS446" s="830"/>
      <c r="DT446" s="830"/>
      <c r="DU446" s="830"/>
      <c r="DV446" s="830"/>
      <c r="DW446" s="830"/>
      <c r="DX446" s="830"/>
      <c r="DY446" s="830"/>
      <c r="DZ446" s="830"/>
      <c r="EA446" s="830"/>
      <c r="EB446" s="830"/>
      <c r="EC446" s="830"/>
      <c r="ED446" s="830"/>
      <c r="EE446" s="830"/>
      <c r="EF446" s="830"/>
      <c r="EG446" s="830"/>
      <c r="EH446" s="830"/>
      <c r="EI446" s="830"/>
      <c r="EJ446" s="830"/>
      <c r="EK446" s="830"/>
      <c r="EL446" s="830"/>
      <c r="EM446" s="830"/>
      <c r="EN446" s="830"/>
      <c r="EO446" s="830"/>
      <c r="EP446" s="830"/>
      <c r="EQ446" s="830"/>
      <c r="ER446" s="830"/>
      <c r="ES446" s="830"/>
    </row>
    <row r="447" spans="1:149" s="19" customFormat="1" ht="15.75">
      <c r="A447" s="908"/>
      <c r="B447" s="381"/>
      <c r="C447" s="910"/>
      <c r="D447" s="919" t="s">
        <v>25</v>
      </c>
      <c r="E447" s="962">
        <v>6002.3962865984286</v>
      </c>
      <c r="F447" s="962">
        <v>6002.3962865984286</v>
      </c>
      <c r="G447" s="975"/>
      <c r="H447" s="830"/>
      <c r="I447" s="830"/>
      <c r="J447" s="846"/>
      <c r="K447" s="830"/>
      <c r="L447" s="841"/>
      <c r="M447" s="899"/>
      <c r="N447" s="899"/>
      <c r="O447" s="830"/>
      <c r="P447" s="830"/>
      <c r="Q447" s="830"/>
      <c r="R447" s="995"/>
      <c r="S447" s="830"/>
      <c r="T447" s="840"/>
      <c r="U447" s="840"/>
      <c r="V447" s="830"/>
      <c r="W447" s="841"/>
      <c r="X447" s="841"/>
      <c r="Y447" s="841"/>
      <c r="Z447" s="259"/>
      <c r="AA447" s="836"/>
      <c r="AB447" s="836"/>
      <c r="AC447" s="830"/>
      <c r="AD447" s="830"/>
      <c r="AE447" s="847"/>
      <c r="AF447" s="841"/>
      <c r="AG447" s="830"/>
      <c r="AH447" s="830"/>
      <c r="AI447" s="830"/>
      <c r="AJ447" s="830"/>
      <c r="AK447" s="830"/>
      <c r="AL447" s="836"/>
      <c r="AM447" s="830"/>
      <c r="AN447" s="830"/>
      <c r="AO447" s="830"/>
      <c r="AP447" s="830"/>
      <c r="AQ447" s="830"/>
      <c r="AR447" s="830"/>
      <c r="AS447" s="830"/>
      <c r="AT447" s="830"/>
      <c r="AU447" s="830"/>
      <c r="AV447" s="830"/>
      <c r="AW447" s="830"/>
      <c r="AX447" s="830"/>
      <c r="AY447" s="830"/>
      <c r="AZ447" s="830"/>
      <c r="BA447" s="830"/>
      <c r="BB447" s="830"/>
      <c r="BC447" s="830"/>
      <c r="BD447" s="830"/>
      <c r="BE447" s="830"/>
      <c r="BF447" s="830"/>
      <c r="BG447" s="830"/>
      <c r="BH447" s="830"/>
      <c r="BI447" s="830"/>
      <c r="BJ447" s="830"/>
      <c r="BK447" s="830"/>
      <c r="BL447" s="830"/>
      <c r="BM447" s="830"/>
      <c r="BN447" s="830"/>
      <c r="BO447" s="830"/>
      <c r="BP447" s="830"/>
      <c r="BQ447" s="830"/>
      <c r="BR447" s="830"/>
      <c r="BS447" s="830"/>
      <c r="BT447" s="830"/>
      <c r="BU447" s="830"/>
      <c r="BV447" s="830"/>
      <c r="BW447" s="830"/>
      <c r="BX447" s="830"/>
      <c r="BY447" s="830"/>
      <c r="BZ447" s="830"/>
      <c r="CA447" s="830"/>
      <c r="CB447" s="830"/>
      <c r="CC447" s="830"/>
      <c r="CD447" s="830"/>
      <c r="CE447" s="830"/>
      <c r="CF447" s="830"/>
      <c r="CG447" s="830"/>
      <c r="CH447" s="830"/>
      <c r="CI447" s="830"/>
      <c r="CJ447" s="830"/>
      <c r="CK447" s="830"/>
      <c r="CL447" s="830"/>
      <c r="CM447" s="830"/>
      <c r="CN447" s="830"/>
      <c r="CO447" s="830"/>
      <c r="CP447" s="830"/>
      <c r="CQ447" s="830"/>
      <c r="CR447" s="830"/>
      <c r="CS447" s="830"/>
      <c r="CT447" s="830"/>
      <c r="CU447" s="830"/>
      <c r="CV447" s="830"/>
      <c r="CW447" s="830"/>
      <c r="CX447" s="830"/>
      <c r="CY447" s="830"/>
      <c r="CZ447" s="830"/>
      <c r="DA447" s="830"/>
      <c r="DB447" s="830"/>
      <c r="DC447" s="830"/>
      <c r="DD447" s="830"/>
      <c r="DE447" s="830"/>
      <c r="DF447" s="830"/>
      <c r="DG447" s="830"/>
      <c r="DH447" s="830"/>
      <c r="DI447" s="830"/>
      <c r="DJ447" s="830"/>
      <c r="DK447" s="830"/>
      <c r="DL447" s="830"/>
      <c r="DM447" s="830"/>
      <c r="DN447" s="830"/>
      <c r="DO447" s="830"/>
      <c r="DP447" s="830"/>
      <c r="DQ447" s="830"/>
      <c r="DR447" s="830"/>
      <c r="DS447" s="830"/>
      <c r="DT447" s="830"/>
      <c r="DU447" s="830"/>
      <c r="DV447" s="830"/>
      <c r="DW447" s="830"/>
      <c r="DX447" s="830"/>
      <c r="DY447" s="830"/>
      <c r="DZ447" s="830"/>
      <c r="EA447" s="830"/>
      <c r="EB447" s="830"/>
      <c r="EC447" s="830"/>
      <c r="ED447" s="830"/>
      <c r="EE447" s="830"/>
      <c r="EF447" s="830"/>
      <c r="EG447" s="830"/>
      <c r="EH447" s="830"/>
      <c r="EI447" s="830"/>
      <c r="EJ447" s="830"/>
      <c r="EK447" s="830"/>
      <c r="EL447" s="830"/>
      <c r="EM447" s="830"/>
      <c r="EN447" s="830"/>
      <c r="EO447" s="830"/>
      <c r="EP447" s="830"/>
      <c r="EQ447" s="830"/>
      <c r="ER447" s="830"/>
      <c r="ES447" s="830"/>
    </row>
    <row r="448" spans="1:149" s="19" customFormat="1" ht="15.75">
      <c r="A448" s="908"/>
      <c r="B448" s="381"/>
      <c r="C448" s="910"/>
      <c r="D448" s="919" t="s">
        <v>26</v>
      </c>
      <c r="E448" s="962">
        <v>5791.1092908963265</v>
      </c>
      <c r="F448" s="962">
        <v>5791.1092908963265</v>
      </c>
      <c r="G448" s="975"/>
      <c r="H448" s="830"/>
      <c r="I448" s="830"/>
      <c r="J448" s="846"/>
      <c r="K448" s="830"/>
      <c r="L448" s="841"/>
      <c r="M448" s="899"/>
      <c r="N448" s="899"/>
      <c r="O448" s="830"/>
      <c r="P448" s="830"/>
      <c r="Q448" s="830"/>
      <c r="R448" s="995"/>
      <c r="S448" s="830"/>
      <c r="T448" s="840"/>
      <c r="U448" s="840"/>
      <c r="V448" s="830"/>
      <c r="W448" s="841"/>
      <c r="X448" s="841"/>
      <c r="Y448" s="841"/>
      <c r="Z448" s="259"/>
      <c r="AA448" s="836"/>
      <c r="AB448" s="836"/>
      <c r="AC448" s="830"/>
      <c r="AD448" s="830"/>
      <c r="AE448" s="847"/>
      <c r="AF448" s="841"/>
      <c r="AG448" s="830"/>
      <c r="AH448" s="830"/>
      <c r="AI448" s="836"/>
      <c r="AJ448" s="830"/>
      <c r="AK448" s="830"/>
      <c r="AL448" s="836"/>
      <c r="AM448" s="830"/>
      <c r="AN448" s="830"/>
      <c r="AO448" s="830"/>
      <c r="AP448" s="830"/>
      <c r="AQ448" s="830"/>
      <c r="AR448" s="830"/>
      <c r="AS448" s="830"/>
      <c r="AT448" s="830"/>
      <c r="AU448" s="830"/>
      <c r="AV448" s="830"/>
      <c r="AW448" s="830"/>
      <c r="AX448" s="830"/>
      <c r="AY448" s="830"/>
      <c r="AZ448" s="830"/>
      <c r="BA448" s="830"/>
      <c r="BB448" s="830"/>
      <c r="BC448" s="830"/>
      <c r="BD448" s="830"/>
      <c r="BE448" s="830"/>
      <c r="BF448" s="830"/>
      <c r="BG448" s="830"/>
      <c r="BH448" s="830"/>
      <c r="BI448" s="830"/>
      <c r="BJ448" s="830"/>
      <c r="BK448" s="830"/>
      <c r="BL448" s="830"/>
      <c r="BM448" s="830"/>
      <c r="BN448" s="830"/>
      <c r="BO448" s="830"/>
      <c r="BP448" s="830"/>
      <c r="BQ448" s="830"/>
      <c r="BR448" s="830"/>
      <c r="BS448" s="830"/>
      <c r="BT448" s="830"/>
      <c r="BU448" s="830"/>
      <c r="BV448" s="830"/>
      <c r="BW448" s="830"/>
      <c r="BX448" s="830"/>
      <c r="BY448" s="830"/>
      <c r="BZ448" s="830"/>
      <c r="CA448" s="830"/>
      <c r="CB448" s="830"/>
      <c r="CC448" s="830"/>
      <c r="CD448" s="830"/>
      <c r="CE448" s="830"/>
      <c r="CF448" s="830"/>
      <c r="CG448" s="830"/>
      <c r="CH448" s="830"/>
      <c r="CI448" s="830"/>
      <c r="CJ448" s="830"/>
      <c r="CK448" s="830"/>
      <c r="CL448" s="830"/>
      <c r="CM448" s="830"/>
      <c r="CN448" s="830"/>
      <c r="CO448" s="830"/>
      <c r="CP448" s="830"/>
      <c r="CQ448" s="830"/>
      <c r="CR448" s="830"/>
      <c r="CS448" s="830"/>
      <c r="CT448" s="830"/>
      <c r="CU448" s="830"/>
      <c r="CV448" s="830"/>
      <c r="CW448" s="830"/>
      <c r="CX448" s="830"/>
      <c r="CY448" s="830"/>
      <c r="CZ448" s="830"/>
      <c r="DA448" s="830"/>
      <c r="DB448" s="830"/>
      <c r="DC448" s="830"/>
      <c r="DD448" s="830"/>
      <c r="DE448" s="830"/>
      <c r="DF448" s="830"/>
      <c r="DG448" s="830"/>
      <c r="DH448" s="830"/>
      <c r="DI448" s="830"/>
      <c r="DJ448" s="830"/>
      <c r="DK448" s="830"/>
      <c r="DL448" s="830"/>
      <c r="DM448" s="830"/>
      <c r="DN448" s="830"/>
      <c r="DO448" s="830"/>
      <c r="DP448" s="830"/>
      <c r="DQ448" s="830"/>
      <c r="DR448" s="830"/>
      <c r="DS448" s="830"/>
      <c r="DT448" s="830"/>
      <c r="DU448" s="830"/>
      <c r="DV448" s="830"/>
      <c r="DW448" s="830"/>
      <c r="DX448" s="830"/>
      <c r="DY448" s="830"/>
      <c r="DZ448" s="830"/>
      <c r="EA448" s="830"/>
      <c r="EB448" s="830"/>
      <c r="EC448" s="830"/>
      <c r="ED448" s="830"/>
      <c r="EE448" s="830"/>
      <c r="EF448" s="830"/>
      <c r="EG448" s="830"/>
      <c r="EH448" s="830"/>
      <c r="EI448" s="830"/>
      <c r="EJ448" s="830"/>
      <c r="EK448" s="830"/>
      <c r="EL448" s="830"/>
      <c r="EM448" s="830"/>
      <c r="EN448" s="830"/>
      <c r="EO448" s="830"/>
      <c r="EP448" s="830"/>
      <c r="EQ448" s="830"/>
      <c r="ER448" s="830"/>
      <c r="ES448" s="830"/>
    </row>
    <row r="449" spans="1:149" s="19" customFormat="1" ht="15.75">
      <c r="A449" s="908"/>
      <c r="B449" s="381"/>
      <c r="C449" s="910"/>
      <c r="D449" s="919" t="s">
        <v>27</v>
      </c>
      <c r="E449" s="962">
        <v>5909.2105263157891</v>
      </c>
      <c r="F449" s="962">
        <v>5909.2105263157891</v>
      </c>
      <c r="G449" s="975"/>
      <c r="H449" s="830"/>
      <c r="I449" s="830"/>
      <c r="J449" s="846"/>
      <c r="K449" s="830"/>
      <c r="L449" s="841"/>
      <c r="M449" s="899"/>
      <c r="N449" s="899"/>
      <c r="O449" s="830"/>
      <c r="P449" s="830"/>
      <c r="Q449" s="830"/>
      <c r="R449" s="950"/>
      <c r="S449" s="830"/>
      <c r="T449" s="840"/>
      <c r="U449" s="840"/>
      <c r="V449" s="830"/>
      <c r="W449" s="841"/>
      <c r="X449" s="841"/>
      <c r="Y449" s="841"/>
      <c r="Z449" s="259"/>
      <c r="AA449" s="836"/>
      <c r="AB449" s="836"/>
      <c r="AC449" s="830"/>
      <c r="AD449" s="830"/>
      <c r="AE449" s="847"/>
      <c r="AF449" s="841"/>
      <c r="AG449" s="830"/>
      <c r="AH449" s="830"/>
      <c r="AI449" s="830"/>
      <c r="AJ449" s="830"/>
      <c r="AK449" s="830"/>
      <c r="AL449" s="836"/>
      <c r="AM449" s="830"/>
      <c r="AN449" s="830"/>
      <c r="AO449" s="830"/>
      <c r="AP449" s="830"/>
      <c r="AQ449" s="830"/>
      <c r="AR449" s="830"/>
      <c r="AS449" s="830"/>
      <c r="AT449" s="830"/>
      <c r="AU449" s="830"/>
      <c r="AV449" s="830"/>
      <c r="AW449" s="830"/>
      <c r="AX449" s="830"/>
      <c r="AY449" s="830"/>
      <c r="AZ449" s="830"/>
      <c r="BA449" s="830"/>
      <c r="BB449" s="830"/>
      <c r="BC449" s="830"/>
      <c r="BD449" s="830"/>
      <c r="BE449" s="830"/>
      <c r="BF449" s="830"/>
      <c r="BG449" s="830"/>
      <c r="BH449" s="830"/>
      <c r="BI449" s="830"/>
      <c r="BJ449" s="830"/>
      <c r="BK449" s="830"/>
      <c r="BL449" s="830"/>
      <c r="BM449" s="830"/>
      <c r="BN449" s="830"/>
      <c r="BO449" s="830"/>
      <c r="BP449" s="830"/>
      <c r="BQ449" s="830"/>
      <c r="BR449" s="830"/>
      <c r="BS449" s="830"/>
      <c r="BT449" s="830"/>
      <c r="BU449" s="830"/>
      <c r="BV449" s="830"/>
      <c r="BW449" s="830"/>
      <c r="BX449" s="830"/>
      <c r="BY449" s="830"/>
      <c r="BZ449" s="830"/>
      <c r="CA449" s="830"/>
      <c r="CB449" s="830"/>
      <c r="CC449" s="830"/>
      <c r="CD449" s="830"/>
      <c r="CE449" s="830"/>
      <c r="CF449" s="830"/>
      <c r="CG449" s="830"/>
      <c r="CH449" s="830"/>
      <c r="CI449" s="830"/>
      <c r="CJ449" s="830"/>
      <c r="CK449" s="830"/>
      <c r="CL449" s="830"/>
      <c r="CM449" s="830"/>
      <c r="CN449" s="830"/>
      <c r="CO449" s="830"/>
      <c r="CP449" s="830"/>
      <c r="CQ449" s="830"/>
      <c r="CR449" s="830"/>
      <c r="CS449" s="830"/>
      <c r="CT449" s="830"/>
      <c r="CU449" s="830"/>
      <c r="CV449" s="830"/>
      <c r="CW449" s="830"/>
      <c r="CX449" s="830"/>
      <c r="CY449" s="830"/>
      <c r="CZ449" s="830"/>
      <c r="DA449" s="830"/>
      <c r="DB449" s="830"/>
      <c r="DC449" s="830"/>
      <c r="DD449" s="830"/>
      <c r="DE449" s="830"/>
      <c r="DF449" s="830"/>
      <c r="DG449" s="830"/>
      <c r="DH449" s="830"/>
      <c r="DI449" s="830"/>
      <c r="DJ449" s="830"/>
      <c r="DK449" s="830"/>
      <c r="DL449" s="830"/>
      <c r="DM449" s="830"/>
      <c r="DN449" s="830"/>
      <c r="DO449" s="830"/>
      <c r="DP449" s="830"/>
      <c r="DQ449" s="830"/>
      <c r="DR449" s="830"/>
      <c r="DS449" s="830"/>
      <c r="DT449" s="830"/>
      <c r="DU449" s="830"/>
      <c r="DV449" s="830"/>
      <c r="DW449" s="830"/>
      <c r="DX449" s="830"/>
      <c r="DY449" s="830"/>
      <c r="DZ449" s="830"/>
      <c r="EA449" s="830"/>
      <c r="EB449" s="830"/>
      <c r="EC449" s="830"/>
      <c r="ED449" s="830"/>
      <c r="EE449" s="830"/>
      <c r="EF449" s="830"/>
      <c r="EG449" s="830"/>
      <c r="EH449" s="830"/>
      <c r="EI449" s="830"/>
      <c r="EJ449" s="830"/>
      <c r="EK449" s="830"/>
      <c r="EL449" s="830"/>
      <c r="EM449" s="830"/>
      <c r="EN449" s="830"/>
      <c r="EO449" s="830"/>
      <c r="EP449" s="830"/>
      <c r="EQ449" s="830"/>
      <c r="ER449" s="830"/>
      <c r="ES449" s="830"/>
    </row>
    <row r="450" spans="1:149" s="19" customFormat="1" ht="15.75">
      <c r="A450" s="908"/>
      <c r="B450" s="381"/>
      <c r="C450" s="910"/>
      <c r="D450" s="919" t="s">
        <v>236</v>
      </c>
      <c r="E450" s="962">
        <v>6421.5388107126655</v>
      </c>
      <c r="F450" s="962">
        <v>6421.5388107126655</v>
      </c>
      <c r="G450" s="975"/>
      <c r="H450" s="830"/>
      <c r="I450" s="830"/>
      <c r="J450" s="846"/>
      <c r="K450" s="830"/>
      <c r="L450" s="841"/>
      <c r="M450" s="899"/>
      <c r="N450" s="899"/>
      <c r="O450" s="830"/>
      <c r="P450" s="830"/>
      <c r="Q450" s="830"/>
      <c r="R450" s="995"/>
      <c r="S450" s="830"/>
      <c r="T450" s="840"/>
      <c r="U450" s="840"/>
      <c r="V450" s="830"/>
      <c r="W450" s="841"/>
      <c r="X450" s="841"/>
      <c r="Y450" s="841"/>
      <c r="Z450" s="259"/>
      <c r="AA450" s="836"/>
      <c r="AB450" s="836"/>
      <c r="AC450" s="830"/>
      <c r="AD450" s="830"/>
      <c r="AE450" s="847"/>
      <c r="AF450" s="841"/>
      <c r="AG450" s="830"/>
      <c r="AH450" s="830"/>
      <c r="AI450" s="830"/>
      <c r="AJ450" s="830"/>
      <c r="AK450" s="830"/>
      <c r="AL450" s="836"/>
      <c r="AM450" s="830"/>
      <c r="AN450" s="830"/>
      <c r="AO450" s="830"/>
      <c r="AP450" s="830"/>
      <c r="AQ450" s="830"/>
      <c r="AR450" s="830"/>
      <c r="AS450" s="830"/>
      <c r="AT450" s="830"/>
      <c r="AU450" s="830"/>
      <c r="AV450" s="830"/>
      <c r="AW450" s="830"/>
      <c r="AX450" s="830"/>
      <c r="AY450" s="830"/>
      <c r="AZ450" s="830"/>
      <c r="BA450" s="830"/>
      <c r="BB450" s="830"/>
      <c r="BC450" s="830"/>
      <c r="BD450" s="830"/>
      <c r="BE450" s="830"/>
      <c r="BF450" s="830"/>
      <c r="BG450" s="830"/>
      <c r="BH450" s="830"/>
      <c r="BI450" s="830"/>
      <c r="BJ450" s="830"/>
      <c r="BK450" s="830"/>
      <c r="BL450" s="830"/>
      <c r="BM450" s="830"/>
      <c r="BN450" s="830"/>
      <c r="BO450" s="830"/>
      <c r="BP450" s="830"/>
      <c r="BQ450" s="830"/>
      <c r="BR450" s="830"/>
      <c r="BS450" s="830"/>
      <c r="BT450" s="830"/>
      <c r="BU450" s="830"/>
      <c r="BV450" s="830"/>
      <c r="BW450" s="830"/>
      <c r="BX450" s="830"/>
      <c r="BY450" s="830"/>
      <c r="BZ450" s="830"/>
      <c r="CA450" s="830"/>
      <c r="CB450" s="830"/>
      <c r="CC450" s="830"/>
      <c r="CD450" s="830"/>
      <c r="CE450" s="830"/>
      <c r="CF450" s="830"/>
      <c r="CG450" s="830"/>
      <c r="CH450" s="830"/>
      <c r="CI450" s="830"/>
      <c r="CJ450" s="830"/>
      <c r="CK450" s="830"/>
      <c r="CL450" s="830"/>
      <c r="CM450" s="830"/>
      <c r="CN450" s="830"/>
      <c r="CO450" s="830"/>
      <c r="CP450" s="830"/>
      <c r="CQ450" s="830"/>
      <c r="CR450" s="830"/>
      <c r="CS450" s="830"/>
      <c r="CT450" s="830"/>
      <c r="CU450" s="830"/>
      <c r="CV450" s="830"/>
      <c r="CW450" s="830"/>
      <c r="CX450" s="830"/>
      <c r="CY450" s="830"/>
      <c r="CZ450" s="830"/>
      <c r="DA450" s="830"/>
      <c r="DB450" s="830"/>
      <c r="DC450" s="830"/>
      <c r="DD450" s="830"/>
      <c r="DE450" s="830"/>
      <c r="DF450" s="830"/>
      <c r="DG450" s="830"/>
      <c r="DH450" s="830"/>
      <c r="DI450" s="830"/>
      <c r="DJ450" s="830"/>
      <c r="DK450" s="830"/>
      <c r="DL450" s="830"/>
      <c r="DM450" s="830"/>
      <c r="DN450" s="830"/>
      <c r="DO450" s="830"/>
      <c r="DP450" s="830"/>
      <c r="DQ450" s="830"/>
      <c r="DR450" s="830"/>
      <c r="DS450" s="830"/>
      <c r="DT450" s="830"/>
      <c r="DU450" s="830"/>
      <c r="DV450" s="830"/>
      <c r="DW450" s="830"/>
      <c r="DX450" s="830"/>
      <c r="DY450" s="830"/>
      <c r="DZ450" s="830"/>
      <c r="EA450" s="830"/>
      <c r="EB450" s="830"/>
      <c r="EC450" s="830"/>
      <c r="ED450" s="830"/>
      <c r="EE450" s="830"/>
      <c r="EF450" s="830"/>
      <c r="EG450" s="830"/>
      <c r="EH450" s="830"/>
      <c r="EI450" s="830"/>
      <c r="EJ450" s="830"/>
      <c r="EK450" s="830"/>
      <c r="EL450" s="830"/>
      <c r="EM450" s="830"/>
      <c r="EN450" s="830"/>
      <c r="EO450" s="830"/>
      <c r="EP450" s="830"/>
      <c r="EQ450" s="830"/>
      <c r="ER450" s="830"/>
      <c r="ES450" s="830"/>
    </row>
    <row r="451" spans="1:149" s="19" customFormat="1" ht="15.75">
      <c r="A451" s="911"/>
      <c r="B451" s="201"/>
      <c r="C451" s="203"/>
      <c r="D451" s="920" t="s">
        <v>293</v>
      </c>
      <c r="E451" s="963">
        <v>6340</v>
      </c>
      <c r="F451" s="963">
        <v>6340</v>
      </c>
      <c r="G451" s="975"/>
      <c r="H451" s="830"/>
      <c r="I451" s="830"/>
      <c r="J451" s="846"/>
      <c r="K451" s="830"/>
      <c r="L451" s="841"/>
      <c r="M451" s="899"/>
      <c r="N451" s="899"/>
      <c r="O451" s="830"/>
      <c r="P451" s="830"/>
      <c r="Q451" s="830"/>
      <c r="R451" s="995"/>
      <c r="S451" s="830"/>
      <c r="T451" s="840"/>
      <c r="U451" s="840"/>
      <c r="V451" s="830"/>
      <c r="W451" s="841"/>
      <c r="X451" s="841"/>
      <c r="Y451" s="841"/>
      <c r="Z451" s="259"/>
      <c r="AA451" s="836"/>
      <c r="AB451" s="836"/>
      <c r="AC451" s="830"/>
      <c r="AD451" s="830"/>
      <c r="AE451" s="847"/>
      <c r="AF451" s="841"/>
      <c r="AG451" s="830"/>
      <c r="AH451" s="830"/>
      <c r="AI451" s="830"/>
      <c r="AJ451" s="830"/>
      <c r="AK451" s="830"/>
      <c r="AL451" s="836"/>
      <c r="AM451" s="830"/>
      <c r="AN451" s="830"/>
      <c r="AO451" s="830"/>
      <c r="AP451" s="830"/>
      <c r="AQ451" s="830"/>
      <c r="AR451" s="830"/>
      <c r="AS451" s="830"/>
      <c r="AT451" s="830"/>
      <c r="AU451" s="830"/>
      <c r="AV451" s="830"/>
      <c r="AW451" s="830"/>
      <c r="AX451" s="830"/>
      <c r="AY451" s="830"/>
      <c r="AZ451" s="830"/>
      <c r="BA451" s="830"/>
      <c r="BB451" s="830"/>
      <c r="BC451" s="830"/>
      <c r="BD451" s="830"/>
      <c r="BE451" s="830"/>
      <c r="BF451" s="830"/>
      <c r="BG451" s="830"/>
      <c r="BH451" s="830"/>
      <c r="BI451" s="830"/>
      <c r="BJ451" s="830"/>
      <c r="BK451" s="830"/>
      <c r="BL451" s="830"/>
      <c r="BM451" s="830"/>
      <c r="BN451" s="830"/>
      <c r="BO451" s="830"/>
      <c r="BP451" s="830"/>
      <c r="BQ451" s="830"/>
      <c r="BR451" s="830"/>
      <c r="BS451" s="830"/>
      <c r="BT451" s="830"/>
      <c r="BU451" s="830"/>
      <c r="BV451" s="830"/>
      <c r="BW451" s="830"/>
      <c r="BX451" s="830"/>
      <c r="BY451" s="830"/>
      <c r="BZ451" s="830"/>
      <c r="CA451" s="830"/>
      <c r="CB451" s="830"/>
      <c r="CC451" s="830"/>
      <c r="CD451" s="830"/>
      <c r="CE451" s="830"/>
      <c r="CF451" s="830"/>
      <c r="CG451" s="830"/>
      <c r="CH451" s="830"/>
      <c r="CI451" s="830"/>
      <c r="CJ451" s="830"/>
      <c r="CK451" s="830"/>
      <c r="CL451" s="830"/>
      <c r="CM451" s="830"/>
      <c r="CN451" s="830"/>
      <c r="CO451" s="830"/>
      <c r="CP451" s="830"/>
      <c r="CQ451" s="830"/>
      <c r="CR451" s="830"/>
      <c r="CS451" s="830"/>
      <c r="CT451" s="830"/>
      <c r="CU451" s="830"/>
      <c r="CV451" s="830"/>
      <c r="CW451" s="830"/>
      <c r="CX451" s="830"/>
      <c r="CY451" s="830"/>
      <c r="CZ451" s="830"/>
      <c r="DA451" s="830"/>
      <c r="DB451" s="830"/>
      <c r="DC451" s="830"/>
      <c r="DD451" s="830"/>
      <c r="DE451" s="830"/>
      <c r="DF451" s="830"/>
      <c r="DG451" s="830"/>
      <c r="DH451" s="830"/>
      <c r="DI451" s="830"/>
      <c r="DJ451" s="830"/>
      <c r="DK451" s="830"/>
      <c r="DL451" s="830"/>
      <c r="DM451" s="830"/>
      <c r="DN451" s="830"/>
      <c r="DO451" s="830"/>
      <c r="DP451" s="830"/>
      <c r="DQ451" s="830"/>
      <c r="DR451" s="830"/>
      <c r="DS451" s="830"/>
      <c r="DT451" s="830"/>
      <c r="DU451" s="830"/>
      <c r="DV451" s="830"/>
      <c r="DW451" s="830"/>
      <c r="DX451" s="830"/>
      <c r="DY451" s="830"/>
      <c r="DZ451" s="830"/>
      <c r="EA451" s="830"/>
      <c r="EB451" s="830"/>
      <c r="EC451" s="830"/>
      <c r="ED451" s="830"/>
      <c r="EE451" s="830"/>
      <c r="EF451" s="830"/>
      <c r="EG451" s="830"/>
      <c r="EH451" s="830"/>
      <c r="EI451" s="830"/>
      <c r="EJ451" s="830"/>
      <c r="EK451" s="830"/>
      <c r="EL451" s="830"/>
      <c r="EM451" s="830"/>
      <c r="EN451" s="830"/>
      <c r="EO451" s="830"/>
      <c r="EP451" s="830"/>
      <c r="EQ451" s="830"/>
      <c r="ER451" s="830"/>
      <c r="ES451" s="830"/>
    </row>
    <row r="452" spans="1:149" s="19" customFormat="1" ht="15.75">
      <c r="A452" s="908" t="s">
        <v>19</v>
      </c>
      <c r="B452" s="381" t="s">
        <v>65</v>
      </c>
      <c r="C452" s="910" t="s">
        <v>908</v>
      </c>
      <c r="D452" s="921" t="s">
        <v>316</v>
      </c>
      <c r="E452" s="962">
        <v>7484.8947637826432</v>
      </c>
      <c r="F452" s="962">
        <v>10076.605136375627</v>
      </c>
      <c r="G452" s="975"/>
      <c r="H452" s="830"/>
      <c r="I452" s="830"/>
      <c r="J452" s="846"/>
      <c r="K452" s="830"/>
      <c r="L452" s="841"/>
      <c r="M452" s="899"/>
      <c r="N452" s="899"/>
      <c r="O452" s="830"/>
      <c r="P452" s="830"/>
      <c r="Q452" s="830"/>
      <c r="R452" s="995"/>
      <c r="S452" s="830"/>
      <c r="T452" s="840"/>
      <c r="U452" s="840"/>
      <c r="V452" s="830"/>
      <c r="W452" s="841"/>
      <c r="X452" s="841"/>
      <c r="Y452" s="841"/>
      <c r="Z452" s="259"/>
      <c r="AA452" s="836"/>
      <c r="AB452" s="836"/>
      <c r="AC452" s="836"/>
      <c r="AD452" s="836"/>
      <c r="AE452" s="843"/>
      <c r="AF452" s="844"/>
      <c r="AG452" s="845"/>
      <c r="AH452" s="845"/>
      <c r="AI452" s="259"/>
      <c r="AJ452" s="259"/>
      <c r="AK452" s="830"/>
      <c r="AL452" s="836"/>
      <c r="AM452" s="838"/>
      <c r="AN452" s="830"/>
      <c r="AO452" s="830"/>
      <c r="AP452" s="830"/>
      <c r="AQ452" s="830"/>
      <c r="AR452" s="830"/>
      <c r="AS452" s="830"/>
      <c r="AT452" s="830"/>
      <c r="AU452" s="830"/>
      <c r="AV452" s="830"/>
      <c r="AW452" s="830"/>
      <c r="AX452" s="830"/>
      <c r="AY452" s="830"/>
      <c r="AZ452" s="830"/>
      <c r="BA452" s="830"/>
      <c r="BB452" s="830"/>
      <c r="BC452" s="830"/>
      <c r="BD452" s="830"/>
      <c r="BE452" s="830"/>
      <c r="BF452" s="830"/>
      <c r="BG452" s="830"/>
      <c r="BH452" s="830"/>
      <c r="BI452" s="830"/>
      <c r="BJ452" s="830"/>
      <c r="BK452" s="830"/>
      <c r="BL452" s="830"/>
      <c r="BM452" s="830"/>
      <c r="BN452" s="830"/>
      <c r="BO452" s="830"/>
      <c r="BP452" s="830"/>
      <c r="BQ452" s="830"/>
      <c r="BR452" s="830"/>
      <c r="BS452" s="830"/>
      <c r="BT452" s="830"/>
      <c r="BU452" s="830"/>
      <c r="BV452" s="830"/>
      <c r="BW452" s="830"/>
      <c r="BX452" s="830"/>
      <c r="BY452" s="830"/>
      <c r="BZ452" s="830"/>
      <c r="CA452" s="830"/>
      <c r="CB452" s="830"/>
      <c r="CC452" s="830"/>
      <c r="CD452" s="830"/>
      <c r="CE452" s="830"/>
      <c r="CF452" s="830"/>
      <c r="CG452" s="830"/>
      <c r="CH452" s="830"/>
      <c r="CI452" s="830"/>
      <c r="CJ452" s="830"/>
      <c r="CK452" s="830"/>
      <c r="CL452" s="830"/>
      <c r="CM452" s="830"/>
      <c r="CN452" s="830"/>
      <c r="CO452" s="830"/>
      <c r="CP452" s="830"/>
      <c r="CQ452" s="830"/>
      <c r="CR452" s="830"/>
      <c r="CS452" s="830"/>
      <c r="CT452" s="830"/>
      <c r="CU452" s="830"/>
      <c r="CV452" s="830"/>
      <c r="CW452" s="830"/>
      <c r="CX452" s="830"/>
      <c r="CY452" s="830"/>
      <c r="CZ452" s="830"/>
      <c r="DA452" s="830"/>
      <c r="DB452" s="830"/>
      <c r="DC452" s="830"/>
      <c r="DD452" s="830"/>
      <c r="DE452" s="830"/>
      <c r="DF452" s="830"/>
      <c r="DG452" s="830"/>
      <c r="DH452" s="830"/>
      <c r="DI452" s="830"/>
      <c r="DJ452" s="830"/>
      <c r="DK452" s="830"/>
      <c r="DL452" s="830"/>
      <c r="DM452" s="830"/>
      <c r="DN452" s="830"/>
      <c r="DO452" s="830"/>
      <c r="DP452" s="830"/>
      <c r="DQ452" s="830"/>
      <c r="DR452" s="830"/>
      <c r="DS452" s="830"/>
      <c r="DT452" s="830"/>
      <c r="DU452" s="830"/>
      <c r="DV452" s="830"/>
      <c r="DW452" s="830"/>
      <c r="DX452" s="830"/>
      <c r="DY452" s="830"/>
      <c r="DZ452" s="830"/>
      <c r="EA452" s="830"/>
      <c r="EB452" s="830"/>
      <c r="EC452" s="830"/>
      <c r="ED452" s="830"/>
      <c r="EE452" s="830"/>
      <c r="EF452" s="830"/>
      <c r="EG452" s="830"/>
      <c r="EH452" s="830"/>
      <c r="EI452" s="830"/>
      <c r="EJ452" s="830"/>
      <c r="EK452" s="830"/>
      <c r="EL452" s="830"/>
      <c r="EM452" s="830"/>
      <c r="EN452" s="830"/>
      <c r="EO452" s="830"/>
      <c r="EP452" s="830"/>
      <c r="EQ452" s="830"/>
      <c r="ER452" s="830"/>
      <c r="ES452" s="830"/>
    </row>
    <row r="453" spans="1:149" s="19" customFormat="1" ht="15.75">
      <c r="A453" s="908"/>
      <c r="B453" s="381"/>
      <c r="C453" s="910"/>
      <c r="D453" s="919" t="s">
        <v>22</v>
      </c>
      <c r="E453" s="962">
        <v>7626.5940264773608</v>
      </c>
      <c r="F453" s="962">
        <v>10588.135091327707</v>
      </c>
      <c r="G453" s="975"/>
      <c r="H453" s="830"/>
      <c r="I453" s="830"/>
      <c r="J453" s="846"/>
      <c r="K453" s="830"/>
      <c r="L453" s="841"/>
      <c r="M453" s="899"/>
      <c r="N453" s="899"/>
      <c r="O453" s="830"/>
      <c r="P453" s="830"/>
      <c r="Q453" s="830"/>
      <c r="R453" s="995"/>
      <c r="S453" s="830"/>
      <c r="T453" s="840"/>
      <c r="U453" s="840"/>
      <c r="V453" s="830"/>
      <c r="W453" s="841"/>
      <c r="X453" s="841"/>
      <c r="Y453" s="841"/>
      <c r="Z453" s="259"/>
      <c r="AA453" s="836"/>
      <c r="AB453" s="836"/>
      <c r="AC453" s="1015"/>
      <c r="AD453" s="1015"/>
      <c r="AE453" s="843"/>
      <c r="AF453" s="844"/>
      <c r="AG453" s="845"/>
      <c r="AH453" s="845"/>
      <c r="AI453" s="836"/>
      <c r="AJ453" s="830"/>
      <c r="AK453" s="830"/>
      <c r="AL453" s="836"/>
      <c r="AM453" s="838"/>
      <c r="AN453" s="830"/>
      <c r="AO453" s="830"/>
      <c r="AP453" s="830"/>
      <c r="AQ453" s="830"/>
      <c r="AR453" s="830"/>
      <c r="AS453" s="830"/>
      <c r="AT453" s="830"/>
      <c r="AU453" s="830"/>
      <c r="AV453" s="830"/>
      <c r="AW453" s="830"/>
      <c r="AX453" s="830"/>
      <c r="AY453" s="830"/>
      <c r="AZ453" s="830"/>
      <c r="BA453" s="830"/>
      <c r="BB453" s="830"/>
      <c r="BC453" s="830"/>
      <c r="BD453" s="830"/>
      <c r="BE453" s="830"/>
      <c r="BF453" s="830"/>
      <c r="BG453" s="830"/>
      <c r="BH453" s="830"/>
      <c r="BI453" s="830"/>
      <c r="BJ453" s="830"/>
      <c r="BK453" s="830"/>
      <c r="BL453" s="830"/>
      <c r="BM453" s="830"/>
      <c r="BN453" s="830"/>
      <c r="BO453" s="830"/>
      <c r="BP453" s="830"/>
      <c r="BQ453" s="830"/>
      <c r="BR453" s="830"/>
      <c r="BS453" s="830"/>
      <c r="BT453" s="830"/>
      <c r="BU453" s="830"/>
      <c r="BV453" s="830"/>
      <c r="BW453" s="830"/>
      <c r="BX453" s="830"/>
      <c r="BY453" s="830"/>
      <c r="BZ453" s="830"/>
      <c r="CA453" s="830"/>
      <c r="CB453" s="830"/>
      <c r="CC453" s="830"/>
      <c r="CD453" s="830"/>
      <c r="CE453" s="830"/>
      <c r="CF453" s="830"/>
      <c r="CG453" s="830"/>
      <c r="CH453" s="830"/>
      <c r="CI453" s="830"/>
      <c r="CJ453" s="830"/>
      <c r="CK453" s="830"/>
      <c r="CL453" s="830"/>
      <c r="CM453" s="830"/>
      <c r="CN453" s="830"/>
      <c r="CO453" s="830"/>
      <c r="CP453" s="830"/>
      <c r="CQ453" s="830"/>
      <c r="CR453" s="830"/>
      <c r="CS453" s="830"/>
      <c r="CT453" s="830"/>
      <c r="CU453" s="830"/>
      <c r="CV453" s="830"/>
      <c r="CW453" s="830"/>
      <c r="CX453" s="830"/>
      <c r="CY453" s="830"/>
      <c r="CZ453" s="830"/>
      <c r="DA453" s="830"/>
      <c r="DB453" s="830"/>
      <c r="DC453" s="830"/>
      <c r="DD453" s="830"/>
      <c r="DE453" s="830"/>
      <c r="DF453" s="830"/>
      <c r="DG453" s="830"/>
      <c r="DH453" s="830"/>
      <c r="DI453" s="830"/>
      <c r="DJ453" s="830"/>
      <c r="DK453" s="830"/>
      <c r="DL453" s="830"/>
      <c r="DM453" s="830"/>
      <c r="DN453" s="830"/>
      <c r="DO453" s="830"/>
      <c r="DP453" s="830"/>
      <c r="DQ453" s="830"/>
      <c r="DR453" s="830"/>
      <c r="DS453" s="830"/>
      <c r="DT453" s="830"/>
      <c r="DU453" s="830"/>
      <c r="DV453" s="830"/>
      <c r="DW453" s="830"/>
      <c r="DX453" s="830"/>
      <c r="DY453" s="830"/>
      <c r="DZ453" s="830"/>
      <c r="EA453" s="830"/>
      <c r="EB453" s="830"/>
      <c r="EC453" s="830"/>
      <c r="ED453" s="830"/>
      <c r="EE453" s="830"/>
      <c r="EF453" s="830"/>
      <c r="EG453" s="830"/>
      <c r="EH453" s="830"/>
      <c r="EI453" s="830"/>
      <c r="EJ453" s="830"/>
      <c r="EK453" s="830"/>
      <c r="EL453" s="830"/>
      <c r="EM453" s="830"/>
      <c r="EN453" s="830"/>
      <c r="EO453" s="830"/>
      <c r="EP453" s="830"/>
      <c r="EQ453" s="830"/>
      <c r="ER453" s="830"/>
      <c r="ES453" s="830"/>
    </row>
    <row r="454" spans="1:149" s="19" customFormat="1" ht="15.75">
      <c r="A454" s="908"/>
      <c r="B454" s="381"/>
      <c r="C454" s="910"/>
      <c r="D454" s="919" t="s">
        <v>23</v>
      </c>
      <c r="E454" s="962">
        <v>8040.9002250562644</v>
      </c>
      <c r="F454" s="962">
        <v>11331.380345086272</v>
      </c>
      <c r="G454" s="975"/>
      <c r="H454" s="830"/>
      <c r="I454" s="830"/>
      <c r="J454" s="846"/>
      <c r="K454" s="830"/>
      <c r="L454" s="841"/>
      <c r="M454" s="899"/>
      <c r="N454" s="899"/>
      <c r="O454" s="830"/>
      <c r="P454" s="830"/>
      <c r="Q454" s="830"/>
      <c r="R454" s="995"/>
      <c r="S454" s="830"/>
      <c r="T454" s="846"/>
      <c r="U454" s="846"/>
      <c r="V454" s="830"/>
      <c r="W454" s="841"/>
      <c r="X454" s="1012"/>
      <c r="Y454" s="841"/>
      <c r="Z454" s="259"/>
      <c r="AA454" s="830"/>
      <c r="AB454" s="830"/>
      <c r="AC454" s="830"/>
      <c r="AD454" s="830"/>
      <c r="AE454" s="847"/>
      <c r="AF454" s="841"/>
      <c r="AG454" s="830"/>
      <c r="AH454" s="830"/>
      <c r="AI454" s="830"/>
      <c r="AJ454" s="830"/>
      <c r="AK454" s="830"/>
      <c r="AL454" s="830"/>
      <c r="AM454" s="830"/>
      <c r="AN454" s="830"/>
      <c r="AO454" s="830"/>
      <c r="AP454" s="830"/>
      <c r="AQ454" s="830"/>
      <c r="AR454" s="830"/>
      <c r="AS454" s="830"/>
      <c r="AT454" s="830"/>
      <c r="AU454" s="830"/>
      <c r="AV454" s="830"/>
      <c r="AW454" s="830"/>
      <c r="AX454" s="830"/>
      <c r="AY454" s="830"/>
      <c r="AZ454" s="830"/>
      <c r="BA454" s="830"/>
      <c r="BB454" s="830"/>
      <c r="BC454" s="830"/>
      <c r="BD454" s="830"/>
      <c r="BE454" s="830"/>
      <c r="BF454" s="830"/>
      <c r="BG454" s="830"/>
      <c r="BH454" s="830"/>
      <c r="BI454" s="830"/>
      <c r="BJ454" s="830"/>
      <c r="BK454" s="830"/>
      <c r="BL454" s="830"/>
      <c r="BM454" s="830"/>
      <c r="BN454" s="830"/>
      <c r="BO454" s="830"/>
      <c r="BP454" s="830"/>
      <c r="BQ454" s="830"/>
      <c r="BR454" s="830"/>
      <c r="BS454" s="830"/>
      <c r="BT454" s="830"/>
      <c r="BU454" s="830"/>
      <c r="BV454" s="830"/>
      <c r="BW454" s="830"/>
      <c r="BX454" s="830"/>
      <c r="BY454" s="830"/>
      <c r="BZ454" s="830"/>
      <c r="CA454" s="830"/>
      <c r="CB454" s="830"/>
      <c r="CC454" s="830"/>
      <c r="CD454" s="830"/>
      <c r="CE454" s="830"/>
      <c r="CF454" s="830"/>
      <c r="CG454" s="830"/>
      <c r="CH454" s="830"/>
      <c r="CI454" s="830"/>
      <c r="CJ454" s="830"/>
      <c r="CK454" s="830"/>
      <c r="CL454" s="830"/>
      <c r="CM454" s="830"/>
      <c r="CN454" s="830"/>
      <c r="CO454" s="830"/>
      <c r="CP454" s="830"/>
      <c r="CQ454" s="830"/>
      <c r="CR454" s="830"/>
      <c r="CS454" s="830"/>
      <c r="CT454" s="830"/>
      <c r="CU454" s="830"/>
      <c r="CV454" s="830"/>
      <c r="CW454" s="830"/>
      <c r="CX454" s="830"/>
      <c r="CY454" s="830"/>
      <c r="CZ454" s="830"/>
      <c r="DA454" s="830"/>
      <c r="DB454" s="830"/>
      <c r="DC454" s="830"/>
      <c r="DD454" s="830"/>
      <c r="DE454" s="830"/>
      <c r="DF454" s="830"/>
      <c r="DG454" s="830"/>
      <c r="DH454" s="830"/>
      <c r="DI454" s="830"/>
      <c r="DJ454" s="830"/>
      <c r="DK454" s="830"/>
      <c r="DL454" s="830"/>
      <c r="DM454" s="830"/>
      <c r="DN454" s="830"/>
      <c r="DO454" s="830"/>
      <c r="DP454" s="830"/>
      <c r="DQ454" s="830"/>
      <c r="DR454" s="830"/>
      <c r="DS454" s="830"/>
      <c r="DT454" s="830"/>
      <c r="DU454" s="830"/>
      <c r="DV454" s="830"/>
      <c r="DW454" s="830"/>
      <c r="DX454" s="830"/>
      <c r="DY454" s="830"/>
      <c r="DZ454" s="830"/>
      <c r="EA454" s="830"/>
      <c r="EB454" s="830"/>
      <c r="EC454" s="830"/>
      <c r="ED454" s="830"/>
      <c r="EE454" s="830"/>
      <c r="EF454" s="830"/>
      <c r="EG454" s="830"/>
      <c r="EH454" s="830"/>
      <c r="EI454" s="830"/>
      <c r="EJ454" s="830"/>
      <c r="EK454" s="830"/>
      <c r="EL454" s="830"/>
      <c r="EM454" s="830"/>
      <c r="EN454" s="830"/>
      <c r="EO454" s="830"/>
      <c r="EP454" s="830"/>
      <c r="EQ454" s="830"/>
      <c r="ER454" s="830"/>
      <c r="ES454" s="830"/>
    </row>
    <row r="455" spans="1:149" s="19" customFormat="1" ht="15.75">
      <c r="A455" s="908"/>
      <c r="B455" s="381"/>
      <c r="C455" s="910"/>
      <c r="D455" s="919" t="s">
        <v>24</v>
      </c>
      <c r="E455" s="962">
        <v>8054.1528117359403</v>
      </c>
      <c r="F455" s="962">
        <v>11254.951100244498</v>
      </c>
      <c r="G455" s="975"/>
      <c r="H455" s="830"/>
      <c r="I455" s="830"/>
      <c r="J455" s="846"/>
      <c r="K455" s="830"/>
      <c r="L455" s="841"/>
      <c r="M455" s="899"/>
      <c r="N455" s="899"/>
      <c r="O455" s="830"/>
      <c r="P455" s="830"/>
      <c r="Q455" s="830"/>
      <c r="R455" s="995"/>
      <c r="S455" s="830"/>
      <c r="T455" s="840"/>
      <c r="U455" s="840"/>
      <c r="V455" s="830"/>
      <c r="W455" s="841"/>
      <c r="X455" s="841"/>
      <c r="Y455" s="841"/>
      <c r="Z455" s="259"/>
      <c r="AA455" s="830"/>
      <c r="AB455" s="830"/>
      <c r="AC455" s="259"/>
      <c r="AD455" s="830"/>
      <c r="AE455" s="847"/>
      <c r="AF455" s="841"/>
      <c r="AG455" s="830"/>
      <c r="AH455" s="830"/>
      <c r="AI455" s="997"/>
      <c r="AJ455" s="830"/>
      <c r="AK455" s="830"/>
      <c r="AL455" s="1002"/>
      <c r="AM455" s="830"/>
      <c r="AN455" s="830"/>
      <c r="AO455" s="830"/>
      <c r="AP455" s="830"/>
      <c r="AQ455" s="830"/>
      <c r="AR455" s="830"/>
      <c r="AS455" s="830"/>
      <c r="AT455" s="830"/>
      <c r="AU455" s="830"/>
      <c r="AV455" s="830"/>
      <c r="AW455" s="830"/>
      <c r="AX455" s="830"/>
      <c r="AY455" s="830"/>
      <c r="AZ455" s="830"/>
      <c r="BA455" s="830"/>
      <c r="BB455" s="830"/>
      <c r="BC455" s="830"/>
      <c r="BD455" s="830"/>
      <c r="BE455" s="830"/>
      <c r="BF455" s="830"/>
      <c r="BG455" s="830"/>
      <c r="BH455" s="830"/>
      <c r="BI455" s="830"/>
      <c r="BJ455" s="830"/>
      <c r="BK455" s="830"/>
      <c r="BL455" s="830"/>
      <c r="BM455" s="830"/>
      <c r="BN455" s="830"/>
      <c r="BO455" s="830"/>
      <c r="BP455" s="830"/>
      <c r="BQ455" s="830"/>
      <c r="BR455" s="830"/>
      <c r="BS455" s="830"/>
      <c r="BT455" s="830"/>
      <c r="BU455" s="830"/>
      <c r="BV455" s="830"/>
      <c r="BW455" s="830"/>
      <c r="BX455" s="830"/>
      <c r="BY455" s="830"/>
      <c r="BZ455" s="830"/>
      <c r="CA455" s="830"/>
      <c r="CB455" s="830"/>
      <c r="CC455" s="830"/>
      <c r="CD455" s="830"/>
      <c r="CE455" s="830"/>
      <c r="CF455" s="830"/>
      <c r="CG455" s="830"/>
      <c r="CH455" s="830"/>
      <c r="CI455" s="830"/>
      <c r="CJ455" s="830"/>
      <c r="CK455" s="830"/>
      <c r="CL455" s="830"/>
      <c r="CM455" s="830"/>
      <c r="CN455" s="830"/>
      <c r="CO455" s="830"/>
      <c r="CP455" s="830"/>
      <c r="CQ455" s="830"/>
      <c r="CR455" s="830"/>
      <c r="CS455" s="830"/>
      <c r="CT455" s="830"/>
      <c r="CU455" s="830"/>
      <c r="CV455" s="830"/>
      <c r="CW455" s="830"/>
      <c r="CX455" s="830"/>
      <c r="CY455" s="830"/>
      <c r="CZ455" s="830"/>
      <c r="DA455" s="830"/>
      <c r="DB455" s="830"/>
      <c r="DC455" s="830"/>
      <c r="DD455" s="830"/>
      <c r="DE455" s="830"/>
      <c r="DF455" s="830"/>
      <c r="DG455" s="830"/>
      <c r="DH455" s="830"/>
      <c r="DI455" s="830"/>
      <c r="DJ455" s="830"/>
      <c r="DK455" s="830"/>
      <c r="DL455" s="830"/>
      <c r="DM455" s="830"/>
      <c r="DN455" s="830"/>
      <c r="DO455" s="830"/>
      <c r="DP455" s="830"/>
      <c r="DQ455" s="830"/>
      <c r="DR455" s="830"/>
      <c r="DS455" s="830"/>
      <c r="DT455" s="830"/>
      <c r="DU455" s="830"/>
      <c r="DV455" s="830"/>
      <c r="DW455" s="830"/>
      <c r="DX455" s="830"/>
      <c r="DY455" s="830"/>
      <c r="DZ455" s="830"/>
      <c r="EA455" s="830"/>
      <c r="EB455" s="830"/>
      <c r="EC455" s="830"/>
      <c r="ED455" s="830"/>
      <c r="EE455" s="830"/>
      <c r="EF455" s="830"/>
      <c r="EG455" s="830"/>
      <c r="EH455" s="830"/>
      <c r="EI455" s="830"/>
      <c r="EJ455" s="830"/>
      <c r="EK455" s="830"/>
      <c r="EL455" s="830"/>
      <c r="EM455" s="830"/>
      <c r="EN455" s="830"/>
      <c r="EO455" s="830"/>
      <c r="EP455" s="830"/>
      <c r="EQ455" s="830"/>
      <c r="ER455" s="830"/>
      <c r="ES455" s="830"/>
    </row>
    <row r="456" spans="1:149" s="19" customFormat="1" ht="15.75">
      <c r="A456" s="908"/>
      <c r="B456" s="381"/>
      <c r="C456" s="910"/>
      <c r="D456" s="919" t="s">
        <v>25</v>
      </c>
      <c r="E456" s="962">
        <v>8135.3273030230894</v>
      </c>
      <c r="F456" s="962">
        <v>11310.349916686502</v>
      </c>
      <c r="G456" s="975"/>
      <c r="H456" s="830"/>
      <c r="I456" s="830"/>
      <c r="J456" s="846"/>
      <c r="K456" s="830"/>
      <c r="L456" s="841"/>
      <c r="M456" s="899"/>
      <c r="N456" s="899"/>
      <c r="O456" s="830"/>
      <c r="P456" s="830"/>
      <c r="Q456" s="830"/>
      <c r="R456" s="995"/>
      <c r="S456" s="830"/>
      <c r="T456" s="840"/>
      <c r="U456" s="840"/>
      <c r="V456" s="830"/>
      <c r="W456" s="841"/>
      <c r="X456" s="841"/>
      <c r="Y456" s="841"/>
      <c r="Z456" s="259"/>
      <c r="AA456" s="836"/>
      <c r="AB456" s="836"/>
      <c r="AC456" s="830"/>
      <c r="AD456" s="830"/>
      <c r="AE456" s="847"/>
      <c r="AF456" s="841"/>
      <c r="AG456" s="830"/>
      <c r="AH456" s="830"/>
      <c r="AI456" s="830"/>
      <c r="AJ456" s="830"/>
      <c r="AK456" s="830"/>
      <c r="AL456" s="836"/>
      <c r="AM456" s="830"/>
      <c r="AN456" s="830"/>
      <c r="AO456" s="830"/>
      <c r="AP456" s="830"/>
      <c r="AQ456" s="830"/>
      <c r="AR456" s="830"/>
      <c r="AS456" s="830"/>
      <c r="AT456" s="830"/>
      <c r="AU456" s="830"/>
      <c r="AV456" s="830"/>
      <c r="AW456" s="830"/>
      <c r="AX456" s="830"/>
      <c r="AY456" s="830"/>
      <c r="AZ456" s="830"/>
      <c r="BA456" s="830"/>
      <c r="BB456" s="830"/>
      <c r="BC456" s="830"/>
      <c r="BD456" s="830"/>
      <c r="BE456" s="830"/>
      <c r="BF456" s="830"/>
      <c r="BG456" s="830"/>
      <c r="BH456" s="830"/>
      <c r="BI456" s="830"/>
      <c r="BJ456" s="830"/>
      <c r="BK456" s="830"/>
      <c r="BL456" s="830"/>
      <c r="BM456" s="830"/>
      <c r="BN456" s="830"/>
      <c r="BO456" s="830"/>
      <c r="BP456" s="830"/>
      <c r="BQ456" s="830"/>
      <c r="BR456" s="830"/>
      <c r="BS456" s="830"/>
      <c r="BT456" s="830"/>
      <c r="BU456" s="830"/>
      <c r="BV456" s="830"/>
      <c r="BW456" s="830"/>
      <c r="BX456" s="830"/>
      <c r="BY456" s="830"/>
      <c r="BZ456" s="830"/>
      <c r="CA456" s="830"/>
      <c r="CB456" s="830"/>
      <c r="CC456" s="830"/>
      <c r="CD456" s="830"/>
      <c r="CE456" s="830"/>
      <c r="CF456" s="830"/>
      <c r="CG456" s="830"/>
      <c r="CH456" s="830"/>
      <c r="CI456" s="830"/>
      <c r="CJ456" s="830"/>
      <c r="CK456" s="830"/>
      <c r="CL456" s="830"/>
      <c r="CM456" s="830"/>
      <c r="CN456" s="830"/>
      <c r="CO456" s="830"/>
      <c r="CP456" s="830"/>
      <c r="CQ456" s="830"/>
      <c r="CR456" s="830"/>
      <c r="CS456" s="830"/>
      <c r="CT456" s="830"/>
      <c r="CU456" s="830"/>
      <c r="CV456" s="830"/>
      <c r="CW456" s="830"/>
      <c r="CX456" s="830"/>
      <c r="CY456" s="830"/>
      <c r="CZ456" s="830"/>
      <c r="DA456" s="830"/>
      <c r="DB456" s="830"/>
      <c r="DC456" s="830"/>
      <c r="DD456" s="830"/>
      <c r="DE456" s="830"/>
      <c r="DF456" s="830"/>
      <c r="DG456" s="830"/>
      <c r="DH456" s="830"/>
      <c r="DI456" s="830"/>
      <c r="DJ456" s="830"/>
      <c r="DK456" s="830"/>
      <c r="DL456" s="830"/>
      <c r="DM456" s="830"/>
      <c r="DN456" s="830"/>
      <c r="DO456" s="830"/>
      <c r="DP456" s="830"/>
      <c r="DQ456" s="830"/>
      <c r="DR456" s="830"/>
      <c r="DS456" s="830"/>
      <c r="DT456" s="830"/>
      <c r="DU456" s="830"/>
      <c r="DV456" s="830"/>
      <c r="DW456" s="830"/>
      <c r="DX456" s="830"/>
      <c r="DY456" s="830"/>
      <c r="DZ456" s="830"/>
      <c r="EA456" s="830"/>
      <c r="EB456" s="830"/>
      <c r="EC456" s="830"/>
      <c r="ED456" s="830"/>
      <c r="EE456" s="830"/>
      <c r="EF456" s="830"/>
      <c r="EG456" s="830"/>
      <c r="EH456" s="830"/>
      <c r="EI456" s="830"/>
      <c r="EJ456" s="830"/>
      <c r="EK456" s="830"/>
      <c r="EL456" s="830"/>
      <c r="EM456" s="830"/>
      <c r="EN456" s="830"/>
      <c r="EO456" s="830"/>
      <c r="EP456" s="830"/>
      <c r="EQ456" s="830"/>
      <c r="ER456" s="830"/>
      <c r="ES456" s="830"/>
    </row>
    <row r="457" spans="1:149" s="19" customFormat="1" ht="15.75">
      <c r="A457" s="908"/>
      <c r="B457" s="381"/>
      <c r="C457" s="910"/>
      <c r="D457" s="919" t="s">
        <v>26</v>
      </c>
      <c r="E457" s="962">
        <v>10589.006552773228</v>
      </c>
      <c r="F457" s="962">
        <v>14714.25228176925</v>
      </c>
      <c r="G457" s="975"/>
      <c r="H457" s="830"/>
      <c r="I457" s="830"/>
      <c r="J457" s="846"/>
      <c r="K457" s="830"/>
      <c r="L457" s="841"/>
      <c r="M457" s="899"/>
      <c r="N457" s="899"/>
      <c r="O457" s="830"/>
      <c r="P457" s="830"/>
      <c r="Q457" s="830"/>
      <c r="R457" s="995"/>
      <c r="S457" s="830"/>
      <c r="T457" s="840"/>
      <c r="U457" s="840"/>
      <c r="V457" s="830"/>
      <c r="W457" s="841"/>
      <c r="X457" s="841"/>
      <c r="Y457" s="841"/>
      <c r="Z457" s="259"/>
      <c r="AA457" s="836"/>
      <c r="AB457" s="836"/>
      <c r="AC457" s="830"/>
      <c r="AD457" s="830"/>
      <c r="AE457" s="847"/>
      <c r="AF457" s="841"/>
      <c r="AG457" s="830"/>
      <c r="AH457" s="830"/>
      <c r="AI457" s="836"/>
      <c r="AJ457" s="1016"/>
      <c r="AK457" s="830"/>
      <c r="AL457" s="836"/>
      <c r="AM457" s="830"/>
      <c r="AN457" s="830"/>
      <c r="AO457" s="830"/>
      <c r="AP457" s="830"/>
      <c r="AQ457" s="830"/>
      <c r="AR457" s="830"/>
      <c r="AS457" s="830"/>
      <c r="AT457" s="830"/>
      <c r="AU457" s="830"/>
      <c r="AV457" s="830"/>
      <c r="AW457" s="830"/>
      <c r="AX457" s="830"/>
      <c r="AY457" s="830"/>
      <c r="AZ457" s="830"/>
      <c r="BA457" s="830"/>
      <c r="BB457" s="830"/>
      <c r="BC457" s="830"/>
      <c r="BD457" s="830"/>
      <c r="BE457" s="830"/>
      <c r="BF457" s="830"/>
      <c r="BG457" s="830"/>
      <c r="BH457" s="830"/>
      <c r="BI457" s="830"/>
      <c r="BJ457" s="830"/>
      <c r="BK457" s="830"/>
      <c r="BL457" s="830"/>
      <c r="BM457" s="830"/>
      <c r="BN457" s="830"/>
      <c r="BO457" s="830"/>
      <c r="BP457" s="830"/>
      <c r="BQ457" s="830"/>
      <c r="BR457" s="830"/>
      <c r="BS457" s="830"/>
      <c r="BT457" s="830"/>
      <c r="BU457" s="830"/>
      <c r="BV457" s="830"/>
      <c r="BW457" s="830"/>
      <c r="BX457" s="830"/>
      <c r="BY457" s="830"/>
      <c r="BZ457" s="830"/>
      <c r="CA457" s="830"/>
      <c r="CB457" s="830"/>
      <c r="CC457" s="830"/>
      <c r="CD457" s="830"/>
      <c r="CE457" s="830"/>
      <c r="CF457" s="830"/>
      <c r="CG457" s="830"/>
      <c r="CH457" s="830"/>
      <c r="CI457" s="830"/>
      <c r="CJ457" s="830"/>
      <c r="CK457" s="830"/>
      <c r="CL457" s="830"/>
      <c r="CM457" s="830"/>
      <c r="CN457" s="830"/>
      <c r="CO457" s="830"/>
      <c r="CP457" s="830"/>
      <c r="CQ457" s="830"/>
      <c r="CR457" s="830"/>
      <c r="CS457" s="830"/>
      <c r="CT457" s="830"/>
      <c r="CU457" s="830"/>
      <c r="CV457" s="830"/>
      <c r="CW457" s="830"/>
      <c r="CX457" s="830"/>
      <c r="CY457" s="830"/>
      <c r="CZ457" s="830"/>
      <c r="DA457" s="830"/>
      <c r="DB457" s="830"/>
      <c r="DC457" s="830"/>
      <c r="DD457" s="830"/>
      <c r="DE457" s="830"/>
      <c r="DF457" s="830"/>
      <c r="DG457" s="830"/>
      <c r="DH457" s="830"/>
      <c r="DI457" s="830"/>
      <c r="DJ457" s="830"/>
      <c r="DK457" s="830"/>
      <c r="DL457" s="830"/>
      <c r="DM457" s="830"/>
      <c r="DN457" s="830"/>
      <c r="DO457" s="830"/>
      <c r="DP457" s="830"/>
      <c r="DQ457" s="830"/>
      <c r="DR457" s="830"/>
      <c r="DS457" s="830"/>
      <c r="DT457" s="830"/>
      <c r="DU457" s="830"/>
      <c r="DV457" s="830"/>
      <c r="DW457" s="830"/>
      <c r="DX457" s="830"/>
      <c r="DY457" s="830"/>
      <c r="DZ457" s="830"/>
      <c r="EA457" s="830"/>
      <c r="EB457" s="830"/>
      <c r="EC457" s="830"/>
      <c r="ED457" s="830"/>
      <c r="EE457" s="830"/>
      <c r="EF457" s="830"/>
      <c r="EG457" s="830"/>
      <c r="EH457" s="830"/>
      <c r="EI457" s="830"/>
      <c r="EJ457" s="830"/>
      <c r="EK457" s="830"/>
      <c r="EL457" s="830"/>
      <c r="EM457" s="830"/>
      <c r="EN457" s="830"/>
      <c r="EO457" s="830"/>
      <c r="EP457" s="830"/>
      <c r="EQ457" s="830"/>
      <c r="ER457" s="830"/>
      <c r="ES457" s="830"/>
    </row>
    <row r="458" spans="1:149" s="19" customFormat="1" ht="15.75">
      <c r="A458" s="908"/>
      <c r="B458" s="381"/>
      <c r="C458" s="910"/>
      <c r="D458" s="919" t="s">
        <v>27</v>
      </c>
      <c r="E458" s="962">
        <v>10341.118421052632</v>
      </c>
      <c r="F458" s="962">
        <v>14161.371191135733</v>
      </c>
      <c r="G458" s="975"/>
      <c r="H458" s="830"/>
      <c r="I458" s="830"/>
      <c r="J458" s="846"/>
      <c r="K458" s="830"/>
      <c r="L458" s="841"/>
      <c r="M458" s="899"/>
      <c r="N458" s="899"/>
      <c r="O458" s="830"/>
      <c r="P458" s="830"/>
      <c r="Q458" s="830"/>
      <c r="R458" s="995"/>
      <c r="S458" s="830"/>
      <c r="T458" s="840"/>
      <c r="U458" s="840"/>
      <c r="V458" s="830"/>
      <c r="W458" s="841"/>
      <c r="X458" s="841"/>
      <c r="Y458" s="841"/>
      <c r="Z458" s="259"/>
      <c r="AA458" s="836"/>
      <c r="AB458" s="836"/>
      <c r="AC458" s="830"/>
      <c r="AD458" s="830"/>
      <c r="AE458" s="847"/>
      <c r="AF458" s="841"/>
      <c r="AG458" s="830"/>
      <c r="AH458" s="830"/>
      <c r="AI458" s="830"/>
      <c r="AJ458" s="830"/>
      <c r="AK458" s="830"/>
      <c r="AL458" s="836"/>
      <c r="AM458" s="830"/>
      <c r="AN458" s="830"/>
      <c r="AO458" s="830"/>
      <c r="AP458" s="830"/>
      <c r="AQ458" s="830"/>
      <c r="AR458" s="830"/>
      <c r="AS458" s="830"/>
      <c r="AT458" s="830"/>
      <c r="AU458" s="830"/>
      <c r="AV458" s="830"/>
      <c r="AW458" s="830"/>
      <c r="AX458" s="830"/>
      <c r="AY458" s="830"/>
      <c r="AZ458" s="830"/>
      <c r="BA458" s="830"/>
      <c r="BB458" s="830"/>
      <c r="BC458" s="830"/>
      <c r="BD458" s="830"/>
      <c r="BE458" s="830"/>
      <c r="BF458" s="830"/>
      <c r="BG458" s="830"/>
      <c r="BH458" s="830"/>
      <c r="BI458" s="830"/>
      <c r="BJ458" s="830"/>
      <c r="BK458" s="830"/>
      <c r="BL458" s="830"/>
      <c r="BM458" s="830"/>
      <c r="BN458" s="830"/>
      <c r="BO458" s="830"/>
      <c r="BP458" s="830"/>
      <c r="BQ458" s="830"/>
      <c r="BR458" s="830"/>
      <c r="BS458" s="830"/>
      <c r="BT458" s="830"/>
      <c r="BU458" s="830"/>
      <c r="BV458" s="830"/>
      <c r="BW458" s="830"/>
      <c r="BX458" s="830"/>
      <c r="BY458" s="830"/>
      <c r="BZ458" s="830"/>
      <c r="CA458" s="830"/>
      <c r="CB458" s="830"/>
      <c r="CC458" s="830"/>
      <c r="CD458" s="830"/>
      <c r="CE458" s="830"/>
      <c r="CF458" s="830"/>
      <c r="CG458" s="830"/>
      <c r="CH458" s="830"/>
      <c r="CI458" s="830"/>
      <c r="CJ458" s="830"/>
      <c r="CK458" s="830"/>
      <c r="CL458" s="830"/>
      <c r="CM458" s="830"/>
      <c r="CN458" s="830"/>
      <c r="CO458" s="830"/>
      <c r="CP458" s="830"/>
      <c r="CQ458" s="830"/>
      <c r="CR458" s="830"/>
      <c r="CS458" s="830"/>
      <c r="CT458" s="830"/>
      <c r="CU458" s="830"/>
      <c r="CV458" s="830"/>
      <c r="CW458" s="830"/>
      <c r="CX458" s="830"/>
      <c r="CY458" s="830"/>
      <c r="CZ458" s="830"/>
      <c r="DA458" s="830"/>
      <c r="DB458" s="830"/>
      <c r="DC458" s="830"/>
      <c r="DD458" s="830"/>
      <c r="DE458" s="830"/>
      <c r="DF458" s="830"/>
      <c r="DG458" s="830"/>
      <c r="DH458" s="830"/>
      <c r="DI458" s="830"/>
      <c r="DJ458" s="830"/>
      <c r="DK458" s="830"/>
      <c r="DL458" s="830"/>
      <c r="DM458" s="830"/>
      <c r="DN458" s="830"/>
      <c r="DO458" s="830"/>
      <c r="DP458" s="830"/>
      <c r="DQ458" s="830"/>
      <c r="DR458" s="830"/>
      <c r="DS458" s="830"/>
      <c r="DT458" s="830"/>
      <c r="DU458" s="830"/>
      <c r="DV458" s="830"/>
      <c r="DW458" s="830"/>
      <c r="DX458" s="830"/>
      <c r="DY458" s="830"/>
      <c r="DZ458" s="830"/>
      <c r="EA458" s="830"/>
      <c r="EB458" s="830"/>
      <c r="EC458" s="830"/>
      <c r="ED458" s="830"/>
      <c r="EE458" s="830"/>
      <c r="EF458" s="830"/>
      <c r="EG458" s="830"/>
      <c r="EH458" s="830"/>
      <c r="EI458" s="830"/>
      <c r="EJ458" s="830"/>
      <c r="EK458" s="830"/>
      <c r="EL458" s="830"/>
      <c r="EM458" s="830"/>
      <c r="EN458" s="830"/>
      <c r="EO458" s="830"/>
      <c r="EP458" s="830"/>
      <c r="EQ458" s="830"/>
      <c r="ER458" s="830"/>
      <c r="ES458" s="830"/>
    </row>
    <row r="459" spans="1:149" s="19" customFormat="1" ht="15.75">
      <c r="A459" s="908"/>
      <c r="B459" s="381"/>
      <c r="C459" s="910"/>
      <c r="D459" s="919" t="s">
        <v>236</v>
      </c>
      <c r="E459" s="962">
        <v>10417.162959600546</v>
      </c>
      <c r="F459" s="962">
        <v>14249.700408533819</v>
      </c>
      <c r="G459" s="975"/>
      <c r="H459" s="830"/>
      <c r="I459" s="830"/>
      <c r="J459" s="846"/>
      <c r="K459" s="830"/>
      <c r="L459" s="841"/>
      <c r="M459" s="899"/>
      <c r="N459" s="899"/>
      <c r="O459" s="830"/>
      <c r="P459" s="830"/>
      <c r="Q459" s="830"/>
      <c r="R459" s="830"/>
      <c r="S459" s="830"/>
      <c r="T459" s="840"/>
      <c r="U459" s="840"/>
      <c r="V459" s="830"/>
      <c r="W459" s="841"/>
      <c r="X459" s="841"/>
      <c r="Y459" s="841"/>
      <c r="Z459" s="259"/>
      <c r="AA459" s="836"/>
      <c r="AB459" s="836"/>
      <c r="AC459" s="830"/>
      <c r="AD459" s="830"/>
      <c r="AE459" s="847"/>
      <c r="AF459" s="841"/>
      <c r="AG459" s="830"/>
      <c r="AH459" s="830"/>
      <c r="AI459" s="830"/>
      <c r="AJ459" s="830"/>
      <c r="AK459" s="830"/>
      <c r="AL459" s="836"/>
      <c r="AM459" s="830"/>
      <c r="AN459" s="830"/>
      <c r="AO459" s="830"/>
      <c r="AP459" s="830"/>
      <c r="AQ459" s="830"/>
      <c r="AR459" s="830"/>
      <c r="AS459" s="830"/>
      <c r="AT459" s="830"/>
      <c r="AU459" s="830"/>
      <c r="AV459" s="830"/>
      <c r="AW459" s="830"/>
      <c r="AX459" s="830"/>
      <c r="AY459" s="830"/>
      <c r="AZ459" s="830"/>
      <c r="BA459" s="830"/>
      <c r="BB459" s="830"/>
      <c r="BC459" s="830"/>
      <c r="BD459" s="830"/>
      <c r="BE459" s="830"/>
      <c r="BF459" s="830"/>
      <c r="BG459" s="830"/>
      <c r="BH459" s="830"/>
      <c r="BI459" s="830"/>
      <c r="BJ459" s="830"/>
      <c r="BK459" s="830"/>
      <c r="BL459" s="830"/>
      <c r="BM459" s="830"/>
      <c r="BN459" s="830"/>
      <c r="BO459" s="830"/>
      <c r="BP459" s="830"/>
      <c r="BQ459" s="830"/>
      <c r="BR459" s="830"/>
      <c r="BS459" s="830"/>
      <c r="BT459" s="830"/>
      <c r="BU459" s="830"/>
      <c r="BV459" s="830"/>
      <c r="BW459" s="830"/>
      <c r="BX459" s="830"/>
      <c r="BY459" s="830"/>
      <c r="BZ459" s="830"/>
      <c r="CA459" s="830"/>
      <c r="CB459" s="830"/>
      <c r="CC459" s="830"/>
      <c r="CD459" s="830"/>
      <c r="CE459" s="830"/>
      <c r="CF459" s="830"/>
      <c r="CG459" s="830"/>
      <c r="CH459" s="830"/>
      <c r="CI459" s="830"/>
      <c r="CJ459" s="830"/>
      <c r="CK459" s="830"/>
      <c r="CL459" s="830"/>
      <c r="CM459" s="830"/>
      <c r="CN459" s="830"/>
      <c r="CO459" s="830"/>
      <c r="CP459" s="830"/>
      <c r="CQ459" s="830"/>
      <c r="CR459" s="830"/>
      <c r="CS459" s="830"/>
      <c r="CT459" s="830"/>
      <c r="CU459" s="830"/>
      <c r="CV459" s="830"/>
      <c r="CW459" s="830"/>
      <c r="CX459" s="830"/>
      <c r="CY459" s="830"/>
      <c r="CZ459" s="830"/>
      <c r="DA459" s="830"/>
      <c r="DB459" s="830"/>
      <c r="DC459" s="830"/>
      <c r="DD459" s="830"/>
      <c r="DE459" s="830"/>
      <c r="DF459" s="830"/>
      <c r="DG459" s="830"/>
      <c r="DH459" s="830"/>
      <c r="DI459" s="830"/>
      <c r="DJ459" s="830"/>
      <c r="DK459" s="830"/>
      <c r="DL459" s="830"/>
      <c r="DM459" s="830"/>
      <c r="DN459" s="830"/>
      <c r="DO459" s="830"/>
      <c r="DP459" s="830"/>
      <c r="DQ459" s="830"/>
      <c r="DR459" s="830"/>
      <c r="DS459" s="830"/>
      <c r="DT459" s="830"/>
      <c r="DU459" s="830"/>
      <c r="DV459" s="830"/>
      <c r="DW459" s="830"/>
      <c r="DX459" s="830"/>
      <c r="DY459" s="830"/>
      <c r="DZ459" s="830"/>
      <c r="EA459" s="830"/>
      <c r="EB459" s="830"/>
      <c r="EC459" s="830"/>
      <c r="ED459" s="830"/>
      <c r="EE459" s="830"/>
      <c r="EF459" s="830"/>
      <c r="EG459" s="830"/>
      <c r="EH459" s="830"/>
      <c r="EI459" s="830"/>
      <c r="EJ459" s="830"/>
      <c r="EK459" s="830"/>
      <c r="EL459" s="830"/>
      <c r="EM459" s="830"/>
      <c r="EN459" s="830"/>
      <c r="EO459" s="830"/>
      <c r="EP459" s="830"/>
      <c r="EQ459" s="830"/>
      <c r="ER459" s="830"/>
      <c r="ES459" s="830"/>
    </row>
    <row r="460" spans="1:149" s="19" customFormat="1" ht="15.75">
      <c r="A460" s="911"/>
      <c r="B460" s="201"/>
      <c r="C460" s="203"/>
      <c r="D460" s="920" t="s">
        <v>293</v>
      </c>
      <c r="E460" s="963">
        <v>12750</v>
      </c>
      <c r="F460" s="963">
        <v>15020</v>
      </c>
      <c r="G460" s="975"/>
      <c r="H460" s="830"/>
      <c r="I460" s="830"/>
      <c r="J460" s="846"/>
      <c r="K460" s="830"/>
      <c r="L460" s="841"/>
      <c r="M460" s="899"/>
      <c r="N460" s="899"/>
      <c r="O460" s="830"/>
      <c r="P460" s="830"/>
      <c r="Q460" s="830"/>
      <c r="R460" s="830"/>
      <c r="S460" s="830"/>
      <c r="T460" s="840"/>
      <c r="U460" s="840"/>
      <c r="V460" s="830"/>
      <c r="W460" s="841"/>
      <c r="X460" s="841"/>
      <c r="Y460" s="841"/>
      <c r="Z460" s="259"/>
      <c r="AA460" s="836"/>
      <c r="AB460" s="836"/>
      <c r="AC460" s="830"/>
      <c r="AD460" s="830"/>
      <c r="AE460" s="847"/>
      <c r="AF460" s="841"/>
      <c r="AG460" s="830"/>
      <c r="AH460" s="830"/>
      <c r="AI460" s="830"/>
      <c r="AJ460" s="830"/>
      <c r="AK460" s="830"/>
      <c r="AL460" s="836"/>
      <c r="AM460" s="830"/>
      <c r="AN460" s="830"/>
      <c r="AO460" s="830"/>
      <c r="AP460" s="830"/>
      <c r="AQ460" s="830"/>
      <c r="AR460" s="830"/>
      <c r="AS460" s="830"/>
      <c r="AT460" s="830"/>
      <c r="AU460" s="830"/>
      <c r="AV460" s="830"/>
      <c r="AW460" s="830"/>
      <c r="AX460" s="830"/>
      <c r="AY460" s="830"/>
      <c r="AZ460" s="830"/>
      <c r="BA460" s="830"/>
      <c r="BB460" s="830"/>
      <c r="BC460" s="830"/>
      <c r="BD460" s="830"/>
      <c r="BE460" s="830"/>
      <c r="BF460" s="830"/>
      <c r="BG460" s="830"/>
      <c r="BH460" s="830"/>
      <c r="BI460" s="830"/>
      <c r="BJ460" s="830"/>
      <c r="BK460" s="830"/>
      <c r="BL460" s="830"/>
      <c r="BM460" s="830"/>
      <c r="BN460" s="830"/>
      <c r="BO460" s="830"/>
      <c r="BP460" s="830"/>
      <c r="BQ460" s="830"/>
      <c r="BR460" s="830"/>
      <c r="BS460" s="830"/>
      <c r="BT460" s="830"/>
      <c r="BU460" s="830"/>
      <c r="BV460" s="830"/>
      <c r="BW460" s="830"/>
      <c r="BX460" s="830"/>
      <c r="BY460" s="830"/>
      <c r="BZ460" s="830"/>
      <c r="CA460" s="830"/>
      <c r="CB460" s="830"/>
      <c r="CC460" s="830"/>
      <c r="CD460" s="830"/>
      <c r="CE460" s="830"/>
      <c r="CF460" s="830"/>
      <c r="CG460" s="830"/>
      <c r="CH460" s="830"/>
      <c r="CI460" s="830"/>
      <c r="CJ460" s="830"/>
      <c r="CK460" s="830"/>
      <c r="CL460" s="830"/>
      <c r="CM460" s="830"/>
      <c r="CN460" s="830"/>
      <c r="CO460" s="830"/>
      <c r="CP460" s="830"/>
      <c r="CQ460" s="830"/>
      <c r="CR460" s="830"/>
      <c r="CS460" s="830"/>
      <c r="CT460" s="830"/>
      <c r="CU460" s="830"/>
      <c r="CV460" s="830"/>
      <c r="CW460" s="830"/>
      <c r="CX460" s="830"/>
      <c r="CY460" s="830"/>
      <c r="CZ460" s="830"/>
      <c r="DA460" s="830"/>
      <c r="DB460" s="830"/>
      <c r="DC460" s="830"/>
      <c r="DD460" s="830"/>
      <c r="DE460" s="830"/>
      <c r="DF460" s="830"/>
      <c r="DG460" s="830"/>
      <c r="DH460" s="830"/>
      <c r="DI460" s="830"/>
      <c r="DJ460" s="830"/>
      <c r="DK460" s="830"/>
      <c r="DL460" s="830"/>
      <c r="DM460" s="830"/>
      <c r="DN460" s="830"/>
      <c r="DO460" s="830"/>
      <c r="DP460" s="830"/>
      <c r="DQ460" s="830"/>
      <c r="DR460" s="830"/>
      <c r="DS460" s="830"/>
      <c r="DT460" s="830"/>
      <c r="DU460" s="830"/>
      <c r="DV460" s="830"/>
      <c r="DW460" s="830"/>
      <c r="DX460" s="830"/>
      <c r="DY460" s="830"/>
      <c r="DZ460" s="830"/>
      <c r="EA460" s="830"/>
      <c r="EB460" s="830"/>
      <c r="EC460" s="830"/>
      <c r="ED460" s="830"/>
      <c r="EE460" s="830"/>
      <c r="EF460" s="830"/>
      <c r="EG460" s="830"/>
      <c r="EH460" s="830"/>
      <c r="EI460" s="830"/>
      <c r="EJ460" s="830"/>
      <c r="EK460" s="830"/>
      <c r="EL460" s="830"/>
      <c r="EM460" s="830"/>
      <c r="EN460" s="830"/>
      <c r="EO460" s="830"/>
      <c r="EP460" s="830"/>
      <c r="EQ460" s="830"/>
      <c r="ER460" s="830"/>
      <c r="ES460" s="830"/>
    </row>
    <row r="461" spans="1:149" s="19" customFormat="1" ht="15.75">
      <c r="A461" s="908"/>
      <c r="B461" s="381"/>
      <c r="C461" s="910" t="s">
        <v>909</v>
      </c>
      <c r="D461" s="919" t="s">
        <v>316</v>
      </c>
      <c r="E461" s="962">
        <v>6833.3384461883406</v>
      </c>
      <c r="F461" s="962">
        <v>9425.0488187813244</v>
      </c>
      <c r="G461" s="975"/>
      <c r="H461" s="830"/>
      <c r="I461" s="830"/>
      <c r="J461" s="846"/>
      <c r="K461" s="830"/>
      <c r="L461" s="841"/>
      <c r="M461" s="899"/>
      <c r="N461" s="899"/>
      <c r="O461" s="830"/>
      <c r="P461" s="830"/>
      <c r="Q461" s="830"/>
      <c r="R461" s="830"/>
      <c r="S461" s="830"/>
      <c r="T461" s="840"/>
      <c r="U461" s="840"/>
      <c r="V461" s="830"/>
      <c r="W461" s="841"/>
      <c r="X461" s="841"/>
      <c r="Y461" s="841"/>
      <c r="Z461" s="259"/>
      <c r="AA461" s="836"/>
      <c r="AB461" s="836"/>
      <c r="AC461" s="836"/>
      <c r="AD461" s="836"/>
      <c r="AE461" s="843"/>
      <c r="AF461" s="844"/>
      <c r="AG461" s="845"/>
      <c r="AH461" s="845"/>
      <c r="AI461" s="259"/>
      <c r="AJ461" s="259"/>
      <c r="AK461" s="830"/>
      <c r="AL461" s="836"/>
      <c r="AM461" s="838"/>
      <c r="AN461" s="830"/>
      <c r="AO461" s="830"/>
      <c r="AP461" s="830"/>
      <c r="AQ461" s="830"/>
      <c r="AR461" s="830"/>
      <c r="AS461" s="830"/>
      <c r="AT461" s="830"/>
      <c r="AU461" s="830"/>
      <c r="AV461" s="830"/>
      <c r="AW461" s="830"/>
      <c r="AX461" s="830"/>
      <c r="AY461" s="830"/>
      <c r="AZ461" s="830"/>
      <c r="BA461" s="830"/>
      <c r="BB461" s="830"/>
      <c r="BC461" s="830"/>
      <c r="BD461" s="830"/>
      <c r="BE461" s="830"/>
      <c r="BF461" s="830"/>
      <c r="BG461" s="830"/>
      <c r="BH461" s="830"/>
      <c r="BI461" s="830"/>
      <c r="BJ461" s="830"/>
      <c r="BK461" s="830"/>
      <c r="BL461" s="830"/>
      <c r="BM461" s="830"/>
      <c r="BN461" s="830"/>
      <c r="BO461" s="830"/>
      <c r="BP461" s="830"/>
      <c r="BQ461" s="830"/>
      <c r="BR461" s="830"/>
      <c r="BS461" s="830"/>
      <c r="BT461" s="830"/>
      <c r="BU461" s="830"/>
      <c r="BV461" s="830"/>
      <c r="BW461" s="830"/>
      <c r="BX461" s="830"/>
      <c r="BY461" s="830"/>
      <c r="BZ461" s="830"/>
      <c r="CA461" s="830"/>
      <c r="CB461" s="830"/>
      <c r="CC461" s="830"/>
      <c r="CD461" s="830"/>
      <c r="CE461" s="830"/>
      <c r="CF461" s="830"/>
      <c r="CG461" s="830"/>
      <c r="CH461" s="830"/>
      <c r="CI461" s="830"/>
      <c r="CJ461" s="830"/>
      <c r="CK461" s="830"/>
      <c r="CL461" s="830"/>
      <c r="CM461" s="830"/>
      <c r="CN461" s="830"/>
      <c r="CO461" s="830"/>
      <c r="CP461" s="830"/>
      <c r="CQ461" s="830"/>
      <c r="CR461" s="830"/>
      <c r="CS461" s="830"/>
      <c r="CT461" s="830"/>
      <c r="CU461" s="830"/>
      <c r="CV461" s="830"/>
      <c r="CW461" s="830"/>
      <c r="CX461" s="830"/>
      <c r="CY461" s="830"/>
      <c r="CZ461" s="830"/>
      <c r="DA461" s="830"/>
      <c r="DB461" s="830"/>
      <c r="DC461" s="830"/>
      <c r="DD461" s="830"/>
      <c r="DE461" s="830"/>
      <c r="DF461" s="830"/>
      <c r="DG461" s="830"/>
      <c r="DH461" s="830"/>
      <c r="DI461" s="830"/>
      <c r="DJ461" s="830"/>
      <c r="DK461" s="830"/>
      <c r="DL461" s="830"/>
      <c r="DM461" s="830"/>
      <c r="DN461" s="830"/>
      <c r="DO461" s="830"/>
      <c r="DP461" s="830"/>
      <c r="DQ461" s="830"/>
      <c r="DR461" s="830"/>
      <c r="DS461" s="830"/>
      <c r="DT461" s="830"/>
      <c r="DU461" s="830"/>
      <c r="DV461" s="830"/>
      <c r="DW461" s="830"/>
      <c r="DX461" s="830"/>
      <c r="DY461" s="830"/>
      <c r="DZ461" s="830"/>
      <c r="EA461" s="830"/>
      <c r="EB461" s="830"/>
      <c r="EC461" s="830"/>
      <c r="ED461" s="830"/>
      <c r="EE461" s="830"/>
      <c r="EF461" s="830"/>
      <c r="EG461" s="830"/>
      <c r="EH461" s="830"/>
      <c r="EI461" s="830"/>
      <c r="EJ461" s="830"/>
      <c r="EK461" s="830"/>
      <c r="EL461" s="830"/>
      <c r="EM461" s="830"/>
      <c r="EN461" s="830"/>
      <c r="EO461" s="830"/>
      <c r="EP461" s="830"/>
      <c r="EQ461" s="830"/>
      <c r="ER461" s="830"/>
      <c r="ES461" s="830"/>
    </row>
    <row r="462" spans="1:149" s="19" customFormat="1" ht="15.75">
      <c r="A462" s="908"/>
      <c r="B462" s="381"/>
      <c r="C462" s="910"/>
      <c r="D462" s="919" t="s">
        <v>22</v>
      </c>
      <c r="E462" s="962">
        <v>7167.0391531082123</v>
      </c>
      <c r="F462" s="962">
        <v>10128.580217958559</v>
      </c>
      <c r="G462" s="975"/>
      <c r="H462" s="830"/>
      <c r="I462" s="830"/>
      <c r="J462" s="846"/>
      <c r="K462" s="830"/>
      <c r="L462" s="841"/>
      <c r="M462" s="899"/>
      <c r="N462" s="899"/>
      <c r="O462" s="830"/>
      <c r="P462" s="830"/>
      <c r="Q462" s="830"/>
      <c r="R462" s="830"/>
      <c r="S462" s="830"/>
      <c r="T462" s="840"/>
      <c r="U462" s="840"/>
      <c r="V462" s="830"/>
      <c r="W462" s="841"/>
      <c r="X462" s="841"/>
      <c r="Y462" s="841"/>
      <c r="Z462" s="259"/>
      <c r="AA462" s="836"/>
      <c r="AB462" s="836"/>
      <c r="AC462" s="836"/>
      <c r="AD462" s="836"/>
      <c r="AE462" s="843"/>
      <c r="AF462" s="844"/>
      <c r="AG462" s="845"/>
      <c r="AH462" s="845"/>
      <c r="AI462" s="1017"/>
      <c r="AJ462" s="830"/>
      <c r="AK462" s="830"/>
      <c r="AL462" s="836"/>
      <c r="AM462" s="838"/>
      <c r="AN462" s="830"/>
      <c r="AO462" s="830"/>
      <c r="AP462" s="830"/>
      <c r="AQ462" s="830"/>
      <c r="AR462" s="830"/>
      <c r="AS462" s="830"/>
      <c r="AT462" s="830"/>
      <c r="AU462" s="830"/>
      <c r="AV462" s="830"/>
      <c r="AW462" s="830"/>
      <c r="AX462" s="830"/>
      <c r="AY462" s="830"/>
      <c r="AZ462" s="830"/>
      <c r="BA462" s="830"/>
      <c r="BB462" s="830"/>
      <c r="BC462" s="830"/>
      <c r="BD462" s="830"/>
      <c r="BE462" s="830"/>
      <c r="BF462" s="830"/>
      <c r="BG462" s="830"/>
      <c r="BH462" s="830"/>
      <c r="BI462" s="830"/>
      <c r="BJ462" s="830"/>
      <c r="BK462" s="830"/>
      <c r="BL462" s="830"/>
      <c r="BM462" s="830"/>
      <c r="BN462" s="830"/>
      <c r="BO462" s="830"/>
      <c r="BP462" s="830"/>
      <c r="BQ462" s="830"/>
      <c r="BR462" s="830"/>
      <c r="BS462" s="830"/>
      <c r="BT462" s="830"/>
      <c r="BU462" s="830"/>
      <c r="BV462" s="830"/>
      <c r="BW462" s="830"/>
      <c r="BX462" s="830"/>
      <c r="BY462" s="830"/>
      <c r="BZ462" s="830"/>
      <c r="CA462" s="830"/>
      <c r="CB462" s="830"/>
      <c r="CC462" s="830"/>
      <c r="CD462" s="830"/>
      <c r="CE462" s="830"/>
      <c r="CF462" s="830"/>
      <c r="CG462" s="830"/>
      <c r="CH462" s="830"/>
      <c r="CI462" s="830"/>
      <c r="CJ462" s="830"/>
      <c r="CK462" s="830"/>
      <c r="CL462" s="830"/>
      <c r="CM462" s="830"/>
      <c r="CN462" s="830"/>
      <c r="CO462" s="830"/>
      <c r="CP462" s="830"/>
      <c r="CQ462" s="830"/>
      <c r="CR462" s="830"/>
      <c r="CS462" s="830"/>
      <c r="CT462" s="830"/>
      <c r="CU462" s="830"/>
      <c r="CV462" s="830"/>
      <c r="CW462" s="830"/>
      <c r="CX462" s="830"/>
      <c r="CY462" s="830"/>
      <c r="CZ462" s="830"/>
      <c r="DA462" s="830"/>
      <c r="DB462" s="830"/>
      <c r="DC462" s="830"/>
      <c r="DD462" s="830"/>
      <c r="DE462" s="830"/>
      <c r="DF462" s="830"/>
      <c r="DG462" s="830"/>
      <c r="DH462" s="830"/>
      <c r="DI462" s="830"/>
      <c r="DJ462" s="830"/>
      <c r="DK462" s="830"/>
      <c r="DL462" s="830"/>
      <c r="DM462" s="830"/>
      <c r="DN462" s="830"/>
      <c r="DO462" s="830"/>
      <c r="DP462" s="830"/>
      <c r="DQ462" s="830"/>
      <c r="DR462" s="830"/>
      <c r="DS462" s="830"/>
      <c r="DT462" s="830"/>
      <c r="DU462" s="830"/>
      <c r="DV462" s="830"/>
      <c r="DW462" s="830"/>
      <c r="DX462" s="830"/>
      <c r="DY462" s="830"/>
      <c r="DZ462" s="830"/>
      <c r="EA462" s="830"/>
      <c r="EB462" s="830"/>
      <c r="EC462" s="830"/>
      <c r="ED462" s="830"/>
      <c r="EE462" s="830"/>
      <c r="EF462" s="830"/>
      <c r="EG462" s="830"/>
      <c r="EH462" s="830"/>
      <c r="EI462" s="830"/>
      <c r="EJ462" s="830"/>
      <c r="EK462" s="830"/>
      <c r="EL462" s="830"/>
      <c r="EM462" s="830"/>
      <c r="EN462" s="830"/>
      <c r="EO462" s="830"/>
      <c r="EP462" s="830"/>
      <c r="EQ462" s="830"/>
      <c r="ER462" s="830"/>
      <c r="ES462" s="830"/>
    </row>
    <row r="463" spans="1:149" s="19" customFormat="1" ht="15.75">
      <c r="A463" s="908"/>
      <c r="B463" s="381"/>
      <c r="C463" s="910"/>
      <c r="D463" s="919" t="s">
        <v>23</v>
      </c>
      <c r="E463" s="962">
        <v>7445.6939234808706</v>
      </c>
      <c r="F463" s="962">
        <v>10736.174043510879</v>
      </c>
      <c r="G463" s="975"/>
      <c r="H463" s="830"/>
      <c r="I463" s="830"/>
      <c r="J463" s="846"/>
      <c r="K463" s="830"/>
      <c r="L463" s="841"/>
      <c r="M463" s="899"/>
      <c r="N463" s="899"/>
      <c r="O463" s="830"/>
      <c r="P463" s="830"/>
      <c r="Q463" s="830"/>
      <c r="R463" s="830"/>
      <c r="S463" s="830"/>
      <c r="T463" s="846"/>
      <c r="U463" s="846"/>
      <c r="V463" s="830"/>
      <c r="W463" s="841"/>
      <c r="X463" s="841"/>
      <c r="Y463" s="841"/>
      <c r="Z463" s="259"/>
      <c r="AA463" s="830"/>
      <c r="AB463" s="830"/>
      <c r="AC463" s="830"/>
      <c r="AD463" s="830"/>
      <c r="AE463" s="847"/>
      <c r="AF463" s="841"/>
      <c r="AG463" s="830"/>
      <c r="AH463" s="830"/>
      <c r="AI463" s="830"/>
      <c r="AJ463" s="830"/>
      <c r="AK463" s="830"/>
      <c r="AL463" s="830"/>
      <c r="AM463" s="830"/>
      <c r="AN463" s="830"/>
      <c r="AO463" s="830"/>
      <c r="AP463" s="830"/>
      <c r="AQ463" s="830"/>
      <c r="AR463" s="830"/>
      <c r="AS463" s="830"/>
      <c r="AT463" s="830"/>
      <c r="AU463" s="830"/>
      <c r="AV463" s="830"/>
      <c r="AW463" s="830"/>
      <c r="AX463" s="830"/>
      <c r="AY463" s="830"/>
      <c r="AZ463" s="830"/>
      <c r="BA463" s="830"/>
      <c r="BB463" s="830"/>
      <c r="BC463" s="830"/>
      <c r="BD463" s="830"/>
      <c r="BE463" s="830"/>
      <c r="BF463" s="830"/>
      <c r="BG463" s="830"/>
      <c r="BH463" s="830"/>
      <c r="BI463" s="830"/>
      <c r="BJ463" s="830"/>
      <c r="BK463" s="830"/>
      <c r="BL463" s="830"/>
      <c r="BM463" s="830"/>
      <c r="BN463" s="830"/>
      <c r="BO463" s="830"/>
      <c r="BP463" s="830"/>
      <c r="BQ463" s="830"/>
      <c r="BR463" s="830"/>
      <c r="BS463" s="830"/>
      <c r="BT463" s="830"/>
      <c r="BU463" s="830"/>
      <c r="BV463" s="830"/>
      <c r="BW463" s="830"/>
      <c r="BX463" s="830"/>
      <c r="BY463" s="830"/>
      <c r="BZ463" s="830"/>
      <c r="CA463" s="830"/>
      <c r="CB463" s="830"/>
      <c r="CC463" s="830"/>
      <c r="CD463" s="830"/>
      <c r="CE463" s="830"/>
      <c r="CF463" s="830"/>
      <c r="CG463" s="830"/>
      <c r="CH463" s="830"/>
      <c r="CI463" s="830"/>
      <c r="CJ463" s="830"/>
      <c r="CK463" s="830"/>
      <c r="CL463" s="830"/>
      <c r="CM463" s="830"/>
      <c r="CN463" s="830"/>
      <c r="CO463" s="830"/>
      <c r="CP463" s="830"/>
      <c r="CQ463" s="830"/>
      <c r="CR463" s="830"/>
      <c r="CS463" s="830"/>
      <c r="CT463" s="830"/>
      <c r="CU463" s="830"/>
      <c r="CV463" s="830"/>
      <c r="CW463" s="830"/>
      <c r="CX463" s="830"/>
      <c r="CY463" s="830"/>
      <c r="CZ463" s="830"/>
      <c r="DA463" s="830"/>
      <c r="DB463" s="830"/>
      <c r="DC463" s="830"/>
      <c r="DD463" s="830"/>
      <c r="DE463" s="830"/>
      <c r="DF463" s="830"/>
      <c r="DG463" s="830"/>
      <c r="DH463" s="830"/>
      <c r="DI463" s="830"/>
      <c r="DJ463" s="830"/>
      <c r="DK463" s="830"/>
      <c r="DL463" s="830"/>
      <c r="DM463" s="830"/>
      <c r="DN463" s="830"/>
      <c r="DO463" s="830"/>
      <c r="DP463" s="830"/>
      <c r="DQ463" s="830"/>
      <c r="DR463" s="830"/>
      <c r="DS463" s="830"/>
      <c r="DT463" s="830"/>
      <c r="DU463" s="830"/>
      <c r="DV463" s="830"/>
      <c r="DW463" s="830"/>
      <c r="DX463" s="830"/>
      <c r="DY463" s="830"/>
      <c r="DZ463" s="830"/>
      <c r="EA463" s="830"/>
      <c r="EB463" s="830"/>
      <c r="EC463" s="830"/>
      <c r="ED463" s="830"/>
      <c r="EE463" s="830"/>
      <c r="EF463" s="830"/>
      <c r="EG463" s="830"/>
      <c r="EH463" s="830"/>
      <c r="EI463" s="830"/>
      <c r="EJ463" s="830"/>
      <c r="EK463" s="830"/>
      <c r="EL463" s="830"/>
      <c r="EM463" s="830"/>
      <c r="EN463" s="830"/>
      <c r="EO463" s="830"/>
      <c r="EP463" s="830"/>
      <c r="EQ463" s="830"/>
      <c r="ER463" s="830"/>
      <c r="ES463" s="830"/>
    </row>
    <row r="464" spans="1:149" s="19" customFormat="1" ht="15.75">
      <c r="A464" s="908"/>
      <c r="B464" s="381"/>
      <c r="C464" s="910"/>
      <c r="D464" s="919" t="s">
        <v>24</v>
      </c>
      <c r="E464" s="962">
        <v>7329.443765281173</v>
      </c>
      <c r="F464" s="962">
        <v>10530.242053789731</v>
      </c>
      <c r="G464" s="975"/>
      <c r="H464" s="830"/>
      <c r="I464" s="830"/>
      <c r="J464" s="846"/>
      <c r="K464" s="830"/>
      <c r="L464" s="841"/>
      <c r="M464" s="899"/>
      <c r="N464" s="899"/>
      <c r="O464" s="830"/>
      <c r="P464" s="830"/>
      <c r="Q464" s="830"/>
      <c r="R464" s="995"/>
      <c r="S464" s="830"/>
      <c r="T464" s="840"/>
      <c r="U464" s="840"/>
      <c r="V464" s="830"/>
      <c r="W464" s="841"/>
      <c r="X464" s="841"/>
      <c r="Y464" s="841"/>
      <c r="Z464" s="259"/>
      <c r="AA464" s="830"/>
      <c r="AB464" s="830"/>
      <c r="AC464" s="259"/>
      <c r="AD464" s="830"/>
      <c r="AE464" s="847"/>
      <c r="AF464" s="1009"/>
      <c r="AG464" s="830"/>
      <c r="AH464" s="830"/>
      <c r="AI464" s="997"/>
      <c r="AJ464" s="830"/>
      <c r="AK464" s="830"/>
      <c r="AL464" s="830"/>
      <c r="AM464" s="1002"/>
      <c r="AN464" s="830"/>
      <c r="AO464" s="830"/>
      <c r="AP464" s="830"/>
      <c r="AQ464" s="830"/>
      <c r="AR464" s="830"/>
      <c r="AS464" s="830"/>
      <c r="AT464" s="830"/>
      <c r="AU464" s="830"/>
      <c r="AV464" s="830"/>
      <c r="AW464" s="830"/>
      <c r="AX464" s="830"/>
      <c r="AY464" s="830"/>
      <c r="AZ464" s="830"/>
      <c r="BA464" s="830"/>
      <c r="BB464" s="830"/>
      <c r="BC464" s="830"/>
      <c r="BD464" s="830"/>
      <c r="BE464" s="830"/>
      <c r="BF464" s="830"/>
      <c r="BG464" s="830"/>
      <c r="BH464" s="830"/>
      <c r="BI464" s="830"/>
      <c r="BJ464" s="830"/>
      <c r="BK464" s="830"/>
      <c r="BL464" s="830"/>
      <c r="BM464" s="830"/>
      <c r="BN464" s="830"/>
      <c r="BO464" s="830"/>
      <c r="BP464" s="830"/>
      <c r="BQ464" s="830"/>
      <c r="BR464" s="830"/>
      <c r="BS464" s="830"/>
      <c r="BT464" s="830"/>
      <c r="BU464" s="830"/>
      <c r="BV464" s="830"/>
      <c r="BW464" s="830"/>
      <c r="BX464" s="830"/>
      <c r="BY464" s="830"/>
      <c r="BZ464" s="830"/>
      <c r="CA464" s="830"/>
      <c r="CB464" s="830"/>
      <c r="CC464" s="830"/>
      <c r="CD464" s="830"/>
      <c r="CE464" s="830"/>
      <c r="CF464" s="830"/>
      <c r="CG464" s="830"/>
      <c r="CH464" s="830"/>
      <c r="CI464" s="830"/>
      <c r="CJ464" s="830"/>
      <c r="CK464" s="830"/>
      <c r="CL464" s="830"/>
      <c r="CM464" s="830"/>
      <c r="CN464" s="830"/>
      <c r="CO464" s="830"/>
      <c r="CP464" s="830"/>
      <c r="CQ464" s="830"/>
      <c r="CR464" s="830"/>
      <c r="CS464" s="830"/>
      <c r="CT464" s="830"/>
      <c r="CU464" s="830"/>
      <c r="CV464" s="830"/>
      <c r="CW464" s="830"/>
      <c r="CX464" s="830"/>
      <c r="CY464" s="830"/>
      <c r="CZ464" s="830"/>
      <c r="DA464" s="830"/>
      <c r="DB464" s="830"/>
      <c r="DC464" s="830"/>
      <c r="DD464" s="830"/>
      <c r="DE464" s="830"/>
      <c r="DF464" s="830"/>
      <c r="DG464" s="830"/>
      <c r="DH464" s="830"/>
      <c r="DI464" s="830"/>
      <c r="DJ464" s="830"/>
      <c r="DK464" s="830"/>
      <c r="DL464" s="830"/>
      <c r="DM464" s="830"/>
      <c r="DN464" s="830"/>
      <c r="DO464" s="830"/>
      <c r="DP464" s="830"/>
      <c r="DQ464" s="830"/>
      <c r="DR464" s="830"/>
      <c r="DS464" s="830"/>
      <c r="DT464" s="830"/>
      <c r="DU464" s="830"/>
      <c r="DV464" s="830"/>
      <c r="DW464" s="830"/>
      <c r="DX464" s="830"/>
      <c r="DY464" s="830"/>
      <c r="DZ464" s="830"/>
      <c r="EA464" s="830"/>
      <c r="EB464" s="830"/>
      <c r="EC464" s="830"/>
      <c r="ED464" s="830"/>
      <c r="EE464" s="830"/>
      <c r="EF464" s="830"/>
      <c r="EG464" s="830"/>
      <c r="EH464" s="830"/>
      <c r="EI464" s="830"/>
      <c r="EJ464" s="830"/>
      <c r="EK464" s="830"/>
      <c r="EL464" s="830"/>
      <c r="EM464" s="830"/>
      <c r="EN464" s="830"/>
      <c r="EO464" s="830"/>
      <c r="EP464" s="830"/>
      <c r="EQ464" s="830"/>
      <c r="ER464" s="830"/>
      <c r="ES464" s="830"/>
    </row>
    <row r="465" spans="1:149" s="19" customFormat="1" ht="15.75">
      <c r="A465" s="912"/>
      <c r="B465" s="381"/>
      <c r="C465" s="910"/>
      <c r="D465" s="919" t="s">
        <v>25</v>
      </c>
      <c r="E465" s="962">
        <v>7269.4120447512496</v>
      </c>
      <c r="F465" s="962">
        <v>10444.434658414662</v>
      </c>
      <c r="G465" s="975"/>
      <c r="H465" s="830"/>
      <c r="I465" s="830"/>
      <c r="J465" s="846"/>
      <c r="K465" s="830"/>
      <c r="L465" s="841"/>
      <c r="M465" s="899"/>
      <c r="N465" s="899"/>
      <c r="O465" s="830"/>
      <c r="P465" s="830"/>
      <c r="Q465" s="830"/>
      <c r="R465" s="830"/>
      <c r="S465" s="830"/>
      <c r="T465" s="840"/>
      <c r="U465" s="840"/>
      <c r="V465" s="830"/>
      <c r="W465" s="841"/>
      <c r="X465" s="841"/>
      <c r="Y465" s="841"/>
      <c r="Z465" s="259"/>
      <c r="AA465" s="836"/>
      <c r="AB465" s="836"/>
      <c r="AC465" s="830"/>
      <c r="AD465" s="830"/>
      <c r="AE465" s="847"/>
      <c r="AF465" s="841"/>
      <c r="AG465" s="830"/>
      <c r="AH465" s="830"/>
      <c r="AI465" s="830"/>
      <c r="AJ465" s="830"/>
      <c r="AK465" s="830"/>
      <c r="AL465" s="836"/>
      <c r="AM465" s="830"/>
      <c r="AN465" s="830"/>
      <c r="AO465" s="830"/>
      <c r="AP465" s="830"/>
      <c r="AQ465" s="830"/>
      <c r="AR465" s="830"/>
      <c r="AS465" s="830"/>
      <c r="AT465" s="830"/>
      <c r="AU465" s="830"/>
      <c r="AV465" s="830"/>
      <c r="AW465" s="830"/>
      <c r="AX465" s="830"/>
      <c r="AY465" s="830"/>
      <c r="AZ465" s="830"/>
      <c r="BA465" s="830"/>
      <c r="BB465" s="830"/>
      <c r="BC465" s="830"/>
      <c r="BD465" s="830"/>
      <c r="BE465" s="830"/>
      <c r="BF465" s="830"/>
      <c r="BG465" s="830"/>
      <c r="BH465" s="830"/>
      <c r="BI465" s="830"/>
      <c r="BJ465" s="830"/>
      <c r="BK465" s="830"/>
      <c r="BL465" s="830"/>
      <c r="BM465" s="830"/>
      <c r="BN465" s="830"/>
      <c r="BO465" s="830"/>
      <c r="BP465" s="830"/>
      <c r="BQ465" s="830"/>
      <c r="BR465" s="830"/>
      <c r="BS465" s="830"/>
      <c r="BT465" s="830"/>
      <c r="BU465" s="830"/>
      <c r="BV465" s="830"/>
      <c r="BW465" s="830"/>
      <c r="BX465" s="830"/>
      <c r="BY465" s="830"/>
      <c r="BZ465" s="830"/>
      <c r="CA465" s="830"/>
      <c r="CB465" s="830"/>
      <c r="CC465" s="830"/>
      <c r="CD465" s="830"/>
      <c r="CE465" s="830"/>
      <c r="CF465" s="830"/>
      <c r="CG465" s="830"/>
      <c r="CH465" s="830"/>
      <c r="CI465" s="830"/>
      <c r="CJ465" s="830"/>
      <c r="CK465" s="830"/>
      <c r="CL465" s="830"/>
      <c r="CM465" s="830"/>
      <c r="CN465" s="830"/>
      <c r="CO465" s="830"/>
      <c r="CP465" s="830"/>
      <c r="CQ465" s="830"/>
      <c r="CR465" s="830"/>
      <c r="CS465" s="830"/>
      <c r="CT465" s="830"/>
      <c r="CU465" s="830"/>
      <c r="CV465" s="830"/>
      <c r="CW465" s="830"/>
      <c r="CX465" s="830"/>
      <c r="CY465" s="830"/>
      <c r="CZ465" s="830"/>
      <c r="DA465" s="830"/>
      <c r="DB465" s="830"/>
      <c r="DC465" s="830"/>
      <c r="DD465" s="830"/>
      <c r="DE465" s="830"/>
      <c r="DF465" s="830"/>
      <c r="DG465" s="830"/>
      <c r="DH465" s="830"/>
      <c r="DI465" s="830"/>
      <c r="DJ465" s="830"/>
      <c r="DK465" s="830"/>
      <c r="DL465" s="830"/>
      <c r="DM465" s="830"/>
      <c r="DN465" s="830"/>
      <c r="DO465" s="830"/>
      <c r="DP465" s="830"/>
      <c r="DQ465" s="830"/>
      <c r="DR465" s="830"/>
      <c r="DS465" s="830"/>
      <c r="DT465" s="830"/>
      <c r="DU465" s="830"/>
      <c r="DV465" s="830"/>
      <c r="DW465" s="830"/>
      <c r="DX465" s="830"/>
      <c r="DY465" s="830"/>
      <c r="DZ465" s="830"/>
      <c r="EA465" s="830"/>
      <c r="EB465" s="830"/>
      <c r="EC465" s="830"/>
      <c r="ED465" s="830"/>
      <c r="EE465" s="830"/>
      <c r="EF465" s="830"/>
      <c r="EG465" s="830"/>
      <c r="EH465" s="830"/>
      <c r="EI465" s="830"/>
      <c r="EJ465" s="830"/>
      <c r="EK465" s="830"/>
      <c r="EL465" s="830"/>
      <c r="EM465" s="830"/>
      <c r="EN465" s="830"/>
      <c r="EO465" s="830"/>
      <c r="EP465" s="830"/>
      <c r="EQ465" s="830"/>
      <c r="ER465" s="830"/>
      <c r="ES465" s="830"/>
    </row>
    <row r="466" spans="1:149" s="19" customFormat="1" ht="15.75">
      <c r="A466" s="912"/>
      <c r="B466" s="381"/>
      <c r="C466" s="910"/>
      <c r="D466" s="919" t="s">
        <v>26</v>
      </c>
      <c r="E466" s="962">
        <v>8476.460332319215</v>
      </c>
      <c r="F466" s="962">
        <v>12601.706061315235</v>
      </c>
      <c r="G466" s="975"/>
      <c r="H466" s="830"/>
      <c r="I466" s="830"/>
      <c r="J466" s="846"/>
      <c r="K466" s="830"/>
      <c r="L466" s="841"/>
      <c r="M466" s="899"/>
      <c r="N466" s="899"/>
      <c r="O466" s="830"/>
      <c r="P466" s="830"/>
      <c r="Q466" s="830"/>
      <c r="R466" s="830"/>
      <c r="S466" s="830"/>
      <c r="T466" s="840"/>
      <c r="U466" s="840"/>
      <c r="V466" s="830"/>
      <c r="W466" s="841"/>
      <c r="X466" s="841"/>
      <c r="Y466" s="841"/>
      <c r="Z466" s="259"/>
      <c r="AA466" s="836"/>
      <c r="AB466" s="836"/>
      <c r="AC466" s="830"/>
      <c r="AD466" s="830"/>
      <c r="AE466" s="847"/>
      <c r="AF466" s="841"/>
      <c r="AG466" s="830"/>
      <c r="AH466" s="830"/>
      <c r="AI466" s="836"/>
      <c r="AJ466" s="830"/>
      <c r="AK466" s="830"/>
      <c r="AL466" s="836"/>
      <c r="AM466" s="830"/>
      <c r="AN466" s="830"/>
      <c r="AO466" s="830"/>
      <c r="AP466" s="830"/>
      <c r="AQ466" s="830"/>
      <c r="AR466" s="830"/>
      <c r="AS466" s="830"/>
      <c r="AT466" s="830"/>
      <c r="AU466" s="830"/>
      <c r="AV466" s="830"/>
      <c r="AW466" s="830"/>
      <c r="AX466" s="830"/>
      <c r="AY466" s="830"/>
      <c r="AZ466" s="830"/>
      <c r="BA466" s="830"/>
      <c r="BB466" s="830"/>
      <c r="BC466" s="830"/>
      <c r="BD466" s="830"/>
      <c r="BE466" s="830"/>
      <c r="BF466" s="830"/>
      <c r="BG466" s="830"/>
      <c r="BH466" s="830"/>
      <c r="BI466" s="830"/>
      <c r="BJ466" s="830"/>
      <c r="BK466" s="830"/>
      <c r="BL466" s="830"/>
      <c r="BM466" s="830"/>
      <c r="BN466" s="830"/>
      <c r="BO466" s="830"/>
      <c r="BP466" s="830"/>
      <c r="BQ466" s="830"/>
      <c r="BR466" s="830"/>
      <c r="BS466" s="830"/>
      <c r="BT466" s="830"/>
      <c r="BU466" s="830"/>
      <c r="BV466" s="830"/>
      <c r="BW466" s="830"/>
      <c r="BX466" s="830"/>
      <c r="BY466" s="830"/>
      <c r="BZ466" s="830"/>
      <c r="CA466" s="830"/>
      <c r="CB466" s="830"/>
      <c r="CC466" s="830"/>
      <c r="CD466" s="830"/>
      <c r="CE466" s="830"/>
      <c r="CF466" s="830"/>
      <c r="CG466" s="830"/>
      <c r="CH466" s="830"/>
      <c r="CI466" s="830"/>
      <c r="CJ466" s="830"/>
      <c r="CK466" s="830"/>
      <c r="CL466" s="830"/>
      <c r="CM466" s="830"/>
      <c r="CN466" s="830"/>
      <c r="CO466" s="830"/>
      <c r="CP466" s="830"/>
      <c r="CQ466" s="830"/>
      <c r="CR466" s="830"/>
      <c r="CS466" s="830"/>
      <c r="CT466" s="830"/>
      <c r="CU466" s="830"/>
      <c r="CV466" s="830"/>
      <c r="CW466" s="830"/>
      <c r="CX466" s="830"/>
      <c r="CY466" s="830"/>
      <c r="CZ466" s="830"/>
      <c r="DA466" s="830"/>
      <c r="DB466" s="830"/>
      <c r="DC466" s="830"/>
      <c r="DD466" s="830"/>
      <c r="DE466" s="830"/>
      <c r="DF466" s="830"/>
      <c r="DG466" s="830"/>
      <c r="DH466" s="830"/>
      <c r="DI466" s="830"/>
      <c r="DJ466" s="830"/>
      <c r="DK466" s="830"/>
      <c r="DL466" s="830"/>
      <c r="DM466" s="830"/>
      <c r="DN466" s="830"/>
      <c r="DO466" s="830"/>
      <c r="DP466" s="830"/>
      <c r="DQ466" s="830"/>
      <c r="DR466" s="830"/>
      <c r="DS466" s="830"/>
      <c r="DT466" s="830"/>
      <c r="DU466" s="830"/>
      <c r="DV466" s="830"/>
      <c r="DW466" s="830"/>
      <c r="DX466" s="830"/>
      <c r="DY466" s="830"/>
      <c r="DZ466" s="830"/>
      <c r="EA466" s="830"/>
      <c r="EB466" s="830"/>
      <c r="EC466" s="830"/>
      <c r="ED466" s="830"/>
      <c r="EE466" s="830"/>
      <c r="EF466" s="830"/>
      <c r="EG466" s="830"/>
      <c r="EH466" s="830"/>
      <c r="EI466" s="830"/>
      <c r="EJ466" s="830"/>
      <c r="EK466" s="830"/>
      <c r="EL466" s="830"/>
      <c r="EM466" s="830"/>
      <c r="EN466" s="830"/>
      <c r="EO466" s="830"/>
      <c r="EP466" s="830"/>
      <c r="EQ466" s="830"/>
      <c r="ER466" s="830"/>
      <c r="ES466" s="830"/>
    </row>
    <row r="467" spans="1:149" s="19" customFormat="1" ht="15.75">
      <c r="A467" s="912"/>
      <c r="B467" s="381"/>
      <c r="C467" s="910"/>
      <c r="D467" s="919" t="s">
        <v>27</v>
      </c>
      <c r="E467" s="962">
        <v>8132.9397506925206</v>
      </c>
      <c r="F467" s="962">
        <v>11953.192520775623</v>
      </c>
      <c r="G467" s="975"/>
      <c r="H467" s="830"/>
      <c r="I467" s="830"/>
      <c r="J467" s="846"/>
      <c r="K467" s="830"/>
      <c r="L467" s="841"/>
      <c r="M467" s="899"/>
      <c r="N467" s="899"/>
      <c r="O467" s="830"/>
      <c r="P467" s="830"/>
      <c r="Q467" s="830"/>
      <c r="R467" s="830"/>
      <c r="S467" s="830"/>
      <c r="T467" s="840"/>
      <c r="U467" s="840"/>
      <c r="V467" s="830"/>
      <c r="W467" s="841"/>
      <c r="X467" s="841"/>
      <c r="Y467" s="841"/>
      <c r="Z467" s="259"/>
      <c r="AA467" s="836"/>
      <c r="AB467" s="836"/>
      <c r="AC467" s="830"/>
      <c r="AD467" s="830"/>
      <c r="AE467" s="847"/>
      <c r="AF467" s="841"/>
      <c r="AG467" s="830"/>
      <c r="AH467" s="830"/>
      <c r="AI467" s="830"/>
      <c r="AJ467" s="830"/>
      <c r="AK467" s="830"/>
      <c r="AL467" s="836"/>
      <c r="AM467" s="830"/>
      <c r="AN467" s="830"/>
      <c r="AO467" s="830"/>
      <c r="AP467" s="830"/>
      <c r="AQ467" s="830"/>
      <c r="AR467" s="830"/>
      <c r="AS467" s="830"/>
      <c r="AT467" s="830"/>
      <c r="AU467" s="830"/>
      <c r="AV467" s="830"/>
      <c r="AW467" s="830"/>
      <c r="AX467" s="830"/>
      <c r="AY467" s="830"/>
      <c r="AZ467" s="830"/>
      <c r="BA467" s="830"/>
      <c r="BB467" s="830"/>
      <c r="BC467" s="830"/>
      <c r="BD467" s="830"/>
      <c r="BE467" s="830"/>
      <c r="BF467" s="830"/>
      <c r="BG467" s="830"/>
      <c r="BH467" s="830"/>
      <c r="BI467" s="830"/>
      <c r="BJ467" s="830"/>
      <c r="BK467" s="830"/>
      <c r="BL467" s="830"/>
      <c r="BM467" s="830"/>
      <c r="BN467" s="830"/>
      <c r="BO467" s="830"/>
      <c r="BP467" s="830"/>
      <c r="BQ467" s="830"/>
      <c r="BR467" s="830"/>
      <c r="BS467" s="830"/>
      <c r="BT467" s="830"/>
      <c r="BU467" s="830"/>
      <c r="BV467" s="830"/>
      <c r="BW467" s="830"/>
      <c r="BX467" s="830"/>
      <c r="BY467" s="830"/>
      <c r="BZ467" s="830"/>
      <c r="CA467" s="830"/>
      <c r="CB467" s="830"/>
      <c r="CC467" s="830"/>
      <c r="CD467" s="830"/>
      <c r="CE467" s="830"/>
      <c r="CF467" s="830"/>
      <c r="CG467" s="830"/>
      <c r="CH467" s="830"/>
      <c r="CI467" s="830"/>
      <c r="CJ467" s="830"/>
      <c r="CK467" s="830"/>
      <c r="CL467" s="830"/>
      <c r="CM467" s="830"/>
      <c r="CN467" s="830"/>
      <c r="CO467" s="830"/>
      <c r="CP467" s="830"/>
      <c r="CQ467" s="830"/>
      <c r="CR467" s="830"/>
      <c r="CS467" s="830"/>
      <c r="CT467" s="830"/>
      <c r="CU467" s="830"/>
      <c r="CV467" s="830"/>
      <c r="CW467" s="830"/>
      <c r="CX467" s="830"/>
      <c r="CY467" s="830"/>
      <c r="CZ467" s="830"/>
      <c r="DA467" s="830"/>
      <c r="DB467" s="830"/>
      <c r="DC467" s="830"/>
      <c r="DD467" s="830"/>
      <c r="DE467" s="830"/>
      <c r="DF467" s="830"/>
      <c r="DG467" s="830"/>
      <c r="DH467" s="830"/>
      <c r="DI467" s="830"/>
      <c r="DJ467" s="830"/>
      <c r="DK467" s="830"/>
      <c r="DL467" s="830"/>
      <c r="DM467" s="830"/>
      <c r="DN467" s="830"/>
      <c r="DO467" s="830"/>
      <c r="DP467" s="830"/>
      <c r="DQ467" s="830"/>
      <c r="DR467" s="830"/>
      <c r="DS467" s="830"/>
      <c r="DT467" s="830"/>
      <c r="DU467" s="830"/>
      <c r="DV467" s="830"/>
      <c r="DW467" s="830"/>
      <c r="DX467" s="830"/>
      <c r="DY467" s="830"/>
      <c r="DZ467" s="830"/>
      <c r="EA467" s="830"/>
      <c r="EB467" s="830"/>
      <c r="EC467" s="830"/>
      <c r="ED467" s="830"/>
      <c r="EE467" s="830"/>
      <c r="EF467" s="830"/>
      <c r="EG467" s="830"/>
      <c r="EH467" s="830"/>
      <c r="EI467" s="830"/>
      <c r="EJ467" s="830"/>
      <c r="EK467" s="830"/>
      <c r="EL467" s="830"/>
      <c r="EM467" s="830"/>
      <c r="EN467" s="830"/>
      <c r="EO467" s="830"/>
      <c r="EP467" s="830"/>
      <c r="EQ467" s="830"/>
      <c r="ER467" s="830"/>
      <c r="ES467" s="830"/>
    </row>
    <row r="468" spans="1:149" s="19" customFormat="1" ht="15.75">
      <c r="A468" s="912"/>
      <c r="B468" s="381"/>
      <c r="C468" s="910"/>
      <c r="D468" s="919" t="s">
        <v>236</v>
      </c>
      <c r="E468" s="962">
        <v>8082.9845665002285</v>
      </c>
      <c r="F468" s="962">
        <v>11915.522015433502</v>
      </c>
      <c r="G468" s="975"/>
      <c r="H468" s="830"/>
      <c r="I468" s="830"/>
      <c r="J468" s="846"/>
      <c r="K468" s="830"/>
      <c r="L468" s="841"/>
      <c r="M468" s="899"/>
      <c r="N468" s="899"/>
      <c r="O468" s="830"/>
      <c r="P468" s="830"/>
      <c r="Q468" s="830"/>
      <c r="R468" s="830"/>
      <c r="S468" s="830"/>
      <c r="T468" s="840"/>
      <c r="U468" s="840"/>
      <c r="V468" s="830"/>
      <c r="W468" s="841"/>
      <c r="X468" s="841"/>
      <c r="Y468" s="841"/>
      <c r="Z468" s="259"/>
      <c r="AA468" s="836"/>
      <c r="AB468" s="836"/>
      <c r="AC468" s="830"/>
      <c r="AD468" s="830"/>
      <c r="AE468" s="847"/>
      <c r="AF468" s="841"/>
      <c r="AG468" s="830"/>
      <c r="AH468" s="830"/>
      <c r="AI468" s="830"/>
      <c r="AJ468" s="830"/>
      <c r="AK468" s="830"/>
      <c r="AL468" s="836"/>
      <c r="AM468" s="830"/>
      <c r="AN468" s="830"/>
      <c r="AO468" s="830"/>
      <c r="AP468" s="830"/>
      <c r="AQ468" s="830"/>
      <c r="AR468" s="830"/>
      <c r="AS468" s="830"/>
      <c r="AT468" s="830"/>
      <c r="AU468" s="830"/>
      <c r="AV468" s="830"/>
      <c r="AW468" s="830"/>
      <c r="AX468" s="830"/>
      <c r="AY468" s="830"/>
      <c r="AZ468" s="830"/>
      <c r="BA468" s="830"/>
      <c r="BB468" s="830"/>
      <c r="BC468" s="830"/>
      <c r="BD468" s="830"/>
      <c r="BE468" s="830"/>
      <c r="BF468" s="830"/>
      <c r="BG468" s="830"/>
      <c r="BH468" s="830"/>
      <c r="BI468" s="830"/>
      <c r="BJ468" s="830"/>
      <c r="BK468" s="830"/>
      <c r="BL468" s="830"/>
      <c r="BM468" s="830"/>
      <c r="BN468" s="830"/>
      <c r="BO468" s="830"/>
      <c r="BP468" s="830"/>
      <c r="BQ468" s="830"/>
      <c r="BR468" s="830"/>
      <c r="BS468" s="830"/>
      <c r="BT468" s="830"/>
      <c r="BU468" s="830"/>
      <c r="BV468" s="830"/>
      <c r="BW468" s="830"/>
      <c r="BX468" s="830"/>
      <c r="BY468" s="830"/>
      <c r="BZ468" s="830"/>
      <c r="CA468" s="830"/>
      <c r="CB468" s="830"/>
      <c r="CC468" s="830"/>
      <c r="CD468" s="830"/>
      <c r="CE468" s="830"/>
      <c r="CF468" s="830"/>
      <c r="CG468" s="830"/>
      <c r="CH468" s="830"/>
      <c r="CI468" s="830"/>
      <c r="CJ468" s="830"/>
      <c r="CK468" s="830"/>
      <c r="CL468" s="830"/>
      <c r="CM468" s="830"/>
      <c r="CN468" s="830"/>
      <c r="CO468" s="830"/>
      <c r="CP468" s="830"/>
      <c r="CQ468" s="830"/>
      <c r="CR468" s="830"/>
      <c r="CS468" s="830"/>
      <c r="CT468" s="830"/>
      <c r="CU468" s="830"/>
      <c r="CV468" s="830"/>
      <c r="CW468" s="830"/>
      <c r="CX468" s="830"/>
      <c r="CY468" s="830"/>
      <c r="CZ468" s="830"/>
      <c r="DA468" s="830"/>
      <c r="DB468" s="830"/>
      <c r="DC468" s="830"/>
      <c r="DD468" s="830"/>
      <c r="DE468" s="830"/>
      <c r="DF468" s="830"/>
      <c r="DG468" s="830"/>
      <c r="DH468" s="830"/>
      <c r="DI468" s="830"/>
      <c r="DJ468" s="830"/>
      <c r="DK468" s="830"/>
      <c r="DL468" s="830"/>
      <c r="DM468" s="830"/>
      <c r="DN468" s="830"/>
      <c r="DO468" s="830"/>
      <c r="DP468" s="830"/>
      <c r="DQ468" s="830"/>
      <c r="DR468" s="830"/>
      <c r="DS468" s="830"/>
      <c r="DT468" s="830"/>
      <c r="DU468" s="830"/>
      <c r="DV468" s="830"/>
      <c r="DW468" s="830"/>
      <c r="DX468" s="830"/>
      <c r="DY468" s="830"/>
      <c r="DZ468" s="830"/>
      <c r="EA468" s="830"/>
      <c r="EB468" s="830"/>
      <c r="EC468" s="830"/>
      <c r="ED468" s="830"/>
      <c r="EE468" s="830"/>
      <c r="EF468" s="830"/>
      <c r="EG468" s="830"/>
      <c r="EH468" s="830"/>
      <c r="EI468" s="830"/>
      <c r="EJ468" s="830"/>
      <c r="EK468" s="830"/>
      <c r="EL468" s="830"/>
      <c r="EM468" s="830"/>
      <c r="EN468" s="830"/>
      <c r="EO468" s="830"/>
      <c r="EP468" s="830"/>
      <c r="EQ468" s="830"/>
      <c r="ER468" s="830"/>
      <c r="ES468" s="830"/>
    </row>
    <row r="469" spans="1:149" s="19" customFormat="1" ht="15.75">
      <c r="A469" s="915"/>
      <c r="B469" s="201"/>
      <c r="C469" s="203"/>
      <c r="D469" s="920" t="s">
        <v>293</v>
      </c>
      <c r="E469" s="963">
        <v>8160</v>
      </c>
      <c r="F469" s="963">
        <v>10430</v>
      </c>
      <c r="G469" s="975"/>
      <c r="H469" s="830"/>
      <c r="I469" s="830"/>
      <c r="J469" s="846"/>
      <c r="K469" s="830"/>
      <c r="L469" s="841"/>
      <c r="M469" s="899"/>
      <c r="N469" s="899"/>
      <c r="O469" s="830"/>
      <c r="P469" s="830"/>
      <c r="Q469" s="830"/>
      <c r="R469" s="830"/>
      <c r="S469" s="830"/>
      <c r="T469" s="840"/>
      <c r="U469" s="840"/>
      <c r="V469" s="830"/>
      <c r="W469" s="841"/>
      <c r="X469" s="841"/>
      <c r="Y469" s="841"/>
      <c r="Z469" s="259"/>
      <c r="AA469" s="836"/>
      <c r="AB469" s="836"/>
      <c r="AC469" s="830"/>
      <c r="AD469" s="830"/>
      <c r="AE469" s="847"/>
      <c r="AF469" s="841"/>
      <c r="AG469" s="830"/>
      <c r="AH469" s="830"/>
      <c r="AI469" s="830"/>
      <c r="AJ469" s="830"/>
      <c r="AK469" s="830"/>
      <c r="AL469" s="836"/>
      <c r="AM469" s="830"/>
      <c r="AN469" s="830"/>
      <c r="AO469" s="830"/>
      <c r="AP469" s="830"/>
      <c r="AQ469" s="830"/>
      <c r="AR469" s="830"/>
      <c r="AS469" s="830"/>
      <c r="AT469" s="830"/>
      <c r="AU469" s="830"/>
      <c r="AV469" s="830"/>
      <c r="AW469" s="830"/>
      <c r="AX469" s="830"/>
      <c r="AY469" s="830"/>
      <c r="AZ469" s="830"/>
      <c r="BA469" s="830"/>
      <c r="BB469" s="830"/>
      <c r="BC469" s="830"/>
      <c r="BD469" s="830"/>
      <c r="BE469" s="830"/>
      <c r="BF469" s="830"/>
      <c r="BG469" s="830"/>
      <c r="BH469" s="830"/>
      <c r="BI469" s="830"/>
      <c r="BJ469" s="830"/>
      <c r="BK469" s="830"/>
      <c r="BL469" s="830"/>
      <c r="BM469" s="830"/>
      <c r="BN469" s="830"/>
      <c r="BO469" s="830"/>
      <c r="BP469" s="830"/>
      <c r="BQ469" s="830"/>
      <c r="BR469" s="830"/>
      <c r="BS469" s="830"/>
      <c r="BT469" s="830"/>
      <c r="BU469" s="830"/>
      <c r="BV469" s="830"/>
      <c r="BW469" s="830"/>
      <c r="BX469" s="830"/>
      <c r="BY469" s="830"/>
      <c r="BZ469" s="830"/>
      <c r="CA469" s="830"/>
      <c r="CB469" s="830"/>
      <c r="CC469" s="830"/>
      <c r="CD469" s="830"/>
      <c r="CE469" s="830"/>
      <c r="CF469" s="830"/>
      <c r="CG469" s="830"/>
      <c r="CH469" s="830"/>
      <c r="CI469" s="830"/>
      <c r="CJ469" s="830"/>
      <c r="CK469" s="830"/>
      <c r="CL469" s="830"/>
      <c r="CM469" s="830"/>
      <c r="CN469" s="830"/>
      <c r="CO469" s="830"/>
      <c r="CP469" s="830"/>
      <c r="CQ469" s="830"/>
      <c r="CR469" s="830"/>
      <c r="CS469" s="830"/>
      <c r="CT469" s="830"/>
      <c r="CU469" s="830"/>
      <c r="CV469" s="830"/>
      <c r="CW469" s="830"/>
      <c r="CX469" s="830"/>
      <c r="CY469" s="830"/>
      <c r="CZ469" s="830"/>
      <c r="DA469" s="830"/>
      <c r="DB469" s="830"/>
      <c r="DC469" s="830"/>
      <c r="DD469" s="830"/>
      <c r="DE469" s="830"/>
      <c r="DF469" s="830"/>
      <c r="DG469" s="830"/>
      <c r="DH469" s="830"/>
      <c r="DI469" s="830"/>
      <c r="DJ469" s="830"/>
      <c r="DK469" s="830"/>
      <c r="DL469" s="830"/>
      <c r="DM469" s="830"/>
      <c r="DN469" s="830"/>
      <c r="DO469" s="830"/>
      <c r="DP469" s="830"/>
      <c r="DQ469" s="830"/>
      <c r="DR469" s="830"/>
      <c r="DS469" s="830"/>
      <c r="DT469" s="830"/>
      <c r="DU469" s="830"/>
      <c r="DV469" s="830"/>
      <c r="DW469" s="830"/>
      <c r="DX469" s="830"/>
      <c r="DY469" s="830"/>
      <c r="DZ469" s="830"/>
      <c r="EA469" s="830"/>
      <c r="EB469" s="830"/>
      <c r="EC469" s="830"/>
      <c r="ED469" s="830"/>
      <c r="EE469" s="830"/>
      <c r="EF469" s="830"/>
      <c r="EG469" s="830"/>
      <c r="EH469" s="830"/>
      <c r="EI469" s="830"/>
      <c r="EJ469" s="830"/>
      <c r="EK469" s="830"/>
      <c r="EL469" s="830"/>
      <c r="EM469" s="830"/>
      <c r="EN469" s="830"/>
      <c r="EO469" s="830"/>
      <c r="EP469" s="830"/>
      <c r="EQ469" s="830"/>
      <c r="ER469" s="830"/>
      <c r="ES469" s="830"/>
    </row>
    <row r="470" spans="1:149" s="19" customFormat="1" ht="15.75">
      <c r="A470" s="912"/>
      <c r="B470" s="381"/>
      <c r="C470" s="910" t="s">
        <v>910</v>
      </c>
      <c r="D470" s="919" t="s">
        <v>316</v>
      </c>
      <c r="E470" s="962">
        <v>6397.8808508309157</v>
      </c>
      <c r="F470" s="962">
        <v>8651.7059635979949</v>
      </c>
      <c r="G470" s="975"/>
      <c r="H470" s="830"/>
      <c r="I470" s="830"/>
      <c r="J470" s="846"/>
      <c r="K470" s="830"/>
      <c r="L470" s="841"/>
      <c r="M470" s="899"/>
      <c r="N470" s="899"/>
      <c r="O470" s="830"/>
      <c r="P470" s="830"/>
      <c r="Q470" s="830"/>
      <c r="R470" s="830"/>
      <c r="S470" s="830"/>
      <c r="T470" s="840"/>
      <c r="U470" s="840"/>
      <c r="V470" s="830"/>
      <c r="W470" s="841"/>
      <c r="X470" s="841"/>
      <c r="Y470" s="841"/>
      <c r="Z470" s="259"/>
      <c r="AA470" s="836"/>
      <c r="AB470" s="836"/>
      <c r="AC470" s="836"/>
      <c r="AD470" s="836"/>
      <c r="AE470" s="843"/>
      <c r="AF470" s="844"/>
      <c r="AG470" s="845"/>
      <c r="AH470" s="845"/>
      <c r="AI470" s="259"/>
      <c r="AJ470" s="259"/>
      <c r="AK470" s="830"/>
      <c r="AL470" s="836"/>
      <c r="AM470" s="838"/>
      <c r="AN470" s="830"/>
      <c r="AO470" s="830"/>
      <c r="AP470" s="830"/>
      <c r="AQ470" s="830"/>
      <c r="AR470" s="830"/>
      <c r="AS470" s="830"/>
      <c r="AT470" s="830"/>
      <c r="AU470" s="830"/>
      <c r="AV470" s="830"/>
      <c r="AW470" s="830"/>
      <c r="AX470" s="830"/>
      <c r="AY470" s="830"/>
      <c r="AZ470" s="830"/>
      <c r="BA470" s="830"/>
      <c r="BB470" s="830"/>
      <c r="BC470" s="830"/>
      <c r="BD470" s="830"/>
      <c r="BE470" s="830"/>
      <c r="BF470" s="830"/>
      <c r="BG470" s="830"/>
      <c r="BH470" s="830"/>
      <c r="BI470" s="830"/>
      <c r="BJ470" s="830"/>
      <c r="BK470" s="830"/>
      <c r="BL470" s="830"/>
      <c r="BM470" s="830"/>
      <c r="BN470" s="830"/>
      <c r="BO470" s="830"/>
      <c r="BP470" s="830"/>
      <c r="BQ470" s="830"/>
      <c r="BR470" s="830"/>
      <c r="BS470" s="830"/>
      <c r="BT470" s="830"/>
      <c r="BU470" s="830"/>
      <c r="BV470" s="830"/>
      <c r="BW470" s="830"/>
      <c r="BX470" s="830"/>
      <c r="BY470" s="830"/>
      <c r="BZ470" s="830"/>
      <c r="CA470" s="830"/>
      <c r="CB470" s="830"/>
      <c r="CC470" s="830"/>
      <c r="CD470" s="830"/>
      <c r="CE470" s="830"/>
      <c r="CF470" s="830"/>
      <c r="CG470" s="830"/>
      <c r="CH470" s="830"/>
      <c r="CI470" s="830"/>
      <c r="CJ470" s="830"/>
      <c r="CK470" s="830"/>
      <c r="CL470" s="830"/>
      <c r="CM470" s="830"/>
      <c r="CN470" s="830"/>
      <c r="CO470" s="830"/>
      <c r="CP470" s="830"/>
      <c r="CQ470" s="830"/>
      <c r="CR470" s="830"/>
      <c r="CS470" s="830"/>
      <c r="CT470" s="830"/>
      <c r="CU470" s="830"/>
      <c r="CV470" s="830"/>
      <c r="CW470" s="830"/>
      <c r="CX470" s="830"/>
      <c r="CY470" s="830"/>
      <c r="CZ470" s="830"/>
      <c r="DA470" s="830"/>
      <c r="DB470" s="830"/>
      <c r="DC470" s="830"/>
      <c r="DD470" s="830"/>
      <c r="DE470" s="830"/>
      <c r="DF470" s="830"/>
      <c r="DG470" s="830"/>
      <c r="DH470" s="830"/>
      <c r="DI470" s="830"/>
      <c r="DJ470" s="830"/>
      <c r="DK470" s="830"/>
      <c r="DL470" s="830"/>
      <c r="DM470" s="830"/>
      <c r="DN470" s="830"/>
      <c r="DO470" s="830"/>
      <c r="DP470" s="830"/>
      <c r="DQ470" s="830"/>
      <c r="DR470" s="830"/>
      <c r="DS470" s="830"/>
      <c r="DT470" s="830"/>
      <c r="DU470" s="830"/>
      <c r="DV470" s="830"/>
      <c r="DW470" s="830"/>
      <c r="DX470" s="830"/>
      <c r="DY470" s="830"/>
      <c r="DZ470" s="830"/>
      <c r="EA470" s="830"/>
      <c r="EB470" s="830"/>
      <c r="EC470" s="830"/>
      <c r="ED470" s="830"/>
      <c r="EE470" s="830"/>
      <c r="EF470" s="830"/>
      <c r="EG470" s="830"/>
      <c r="EH470" s="830"/>
      <c r="EI470" s="830"/>
      <c r="EJ470" s="830"/>
      <c r="EK470" s="830"/>
      <c r="EL470" s="830"/>
      <c r="EM470" s="830"/>
      <c r="EN470" s="830"/>
      <c r="EO470" s="830"/>
      <c r="EP470" s="830"/>
      <c r="EQ470" s="830"/>
      <c r="ER470" s="830"/>
      <c r="ES470" s="830"/>
    </row>
    <row r="471" spans="1:149" s="19" customFormat="1" ht="15.75">
      <c r="A471" s="912"/>
      <c r="B471" s="381"/>
      <c r="C471" s="910"/>
      <c r="D471" s="919" t="s">
        <v>22</v>
      </c>
      <c r="E471" s="962">
        <v>6290.9161692248663</v>
      </c>
      <c r="F471" s="962">
        <v>8516.9166815042227</v>
      </c>
      <c r="G471" s="975"/>
      <c r="H471" s="830"/>
      <c r="I471" s="830"/>
      <c r="J471" s="846"/>
      <c r="K471" s="830"/>
      <c r="L471" s="841"/>
      <c r="M471" s="899"/>
      <c r="N471" s="899"/>
      <c r="O471" s="830"/>
      <c r="P471" s="830"/>
      <c r="Q471" s="830"/>
      <c r="R471" s="830"/>
      <c r="S471" s="830"/>
      <c r="T471" s="840"/>
      <c r="U471" s="840"/>
      <c r="V471" s="830"/>
      <c r="W471" s="841"/>
      <c r="X471" s="841"/>
      <c r="Y471" s="841"/>
      <c r="Z471" s="259"/>
      <c r="AA471" s="836"/>
      <c r="AB471" s="836"/>
      <c r="AC471" s="836"/>
      <c r="AD471" s="836"/>
      <c r="AE471" s="843"/>
      <c r="AF471" s="844"/>
      <c r="AG471" s="845"/>
      <c r="AH471" s="845"/>
      <c r="AI471" s="836"/>
      <c r="AJ471" s="830"/>
      <c r="AK471" s="830"/>
      <c r="AL471" s="836"/>
      <c r="AM471" s="838"/>
      <c r="AN471" s="830"/>
      <c r="AO471" s="830"/>
      <c r="AP471" s="830"/>
      <c r="AQ471" s="830"/>
      <c r="AR471" s="830"/>
      <c r="AS471" s="830"/>
      <c r="AT471" s="830"/>
      <c r="AU471" s="830"/>
      <c r="AV471" s="830"/>
      <c r="AW471" s="830"/>
      <c r="AX471" s="830"/>
      <c r="AY471" s="830"/>
      <c r="AZ471" s="830"/>
      <c r="BA471" s="830"/>
      <c r="BB471" s="830"/>
      <c r="BC471" s="830"/>
      <c r="BD471" s="830"/>
      <c r="BE471" s="830"/>
      <c r="BF471" s="830"/>
      <c r="BG471" s="830"/>
      <c r="BH471" s="830"/>
      <c r="BI471" s="830"/>
      <c r="BJ471" s="830"/>
      <c r="BK471" s="830"/>
      <c r="BL471" s="830"/>
      <c r="BM471" s="830"/>
      <c r="BN471" s="830"/>
      <c r="BO471" s="830"/>
      <c r="BP471" s="830"/>
      <c r="BQ471" s="830"/>
      <c r="BR471" s="830"/>
      <c r="BS471" s="830"/>
      <c r="BT471" s="830"/>
      <c r="BU471" s="830"/>
      <c r="BV471" s="830"/>
      <c r="BW471" s="830"/>
      <c r="BX471" s="830"/>
      <c r="BY471" s="830"/>
      <c r="BZ471" s="830"/>
      <c r="CA471" s="830"/>
      <c r="CB471" s="830"/>
      <c r="CC471" s="830"/>
      <c r="CD471" s="830"/>
      <c r="CE471" s="830"/>
      <c r="CF471" s="830"/>
      <c r="CG471" s="830"/>
      <c r="CH471" s="830"/>
      <c r="CI471" s="830"/>
      <c r="CJ471" s="830"/>
      <c r="CK471" s="830"/>
      <c r="CL471" s="830"/>
      <c r="CM471" s="830"/>
      <c r="CN471" s="830"/>
      <c r="CO471" s="830"/>
      <c r="CP471" s="830"/>
      <c r="CQ471" s="830"/>
      <c r="CR471" s="830"/>
      <c r="CS471" s="830"/>
      <c r="CT471" s="830"/>
      <c r="CU471" s="830"/>
      <c r="CV471" s="830"/>
      <c r="CW471" s="830"/>
      <c r="CX471" s="830"/>
      <c r="CY471" s="830"/>
      <c r="CZ471" s="830"/>
      <c r="DA471" s="830"/>
      <c r="DB471" s="830"/>
      <c r="DC471" s="830"/>
      <c r="DD471" s="830"/>
      <c r="DE471" s="830"/>
      <c r="DF471" s="830"/>
      <c r="DG471" s="830"/>
      <c r="DH471" s="830"/>
      <c r="DI471" s="830"/>
      <c r="DJ471" s="830"/>
      <c r="DK471" s="830"/>
      <c r="DL471" s="830"/>
      <c r="DM471" s="830"/>
      <c r="DN471" s="830"/>
      <c r="DO471" s="830"/>
      <c r="DP471" s="830"/>
      <c r="DQ471" s="830"/>
      <c r="DR471" s="830"/>
      <c r="DS471" s="830"/>
      <c r="DT471" s="830"/>
      <c r="DU471" s="830"/>
      <c r="DV471" s="830"/>
      <c r="DW471" s="830"/>
      <c r="DX471" s="830"/>
      <c r="DY471" s="830"/>
      <c r="DZ471" s="830"/>
      <c r="EA471" s="830"/>
      <c r="EB471" s="830"/>
      <c r="EC471" s="830"/>
      <c r="ED471" s="830"/>
      <c r="EE471" s="830"/>
      <c r="EF471" s="830"/>
      <c r="EG471" s="830"/>
      <c r="EH471" s="830"/>
      <c r="EI471" s="830"/>
      <c r="EJ471" s="830"/>
      <c r="EK471" s="830"/>
      <c r="EL471" s="830"/>
      <c r="EM471" s="830"/>
      <c r="EN471" s="830"/>
      <c r="EO471" s="830"/>
      <c r="EP471" s="830"/>
      <c r="EQ471" s="830"/>
      <c r="ER471" s="830"/>
      <c r="ES471" s="830"/>
    </row>
    <row r="472" spans="1:149" s="19" customFormat="1" ht="15.75">
      <c r="A472" s="912"/>
      <c r="B472" s="381"/>
      <c r="C472" s="910"/>
      <c r="D472" s="919" t="s">
        <v>23</v>
      </c>
      <c r="E472" s="962">
        <v>6698.8784696174052</v>
      </c>
      <c r="F472" s="962">
        <v>9163.9309827456873</v>
      </c>
      <c r="G472" s="975"/>
      <c r="H472" s="830"/>
      <c r="I472" s="830"/>
      <c r="J472" s="846"/>
      <c r="K472" s="830"/>
      <c r="L472" s="841"/>
      <c r="M472" s="952"/>
      <c r="N472" s="952"/>
      <c r="O472" s="950"/>
      <c r="P472" s="830"/>
      <c r="Q472" s="830"/>
      <c r="R472" s="995"/>
      <c r="S472" s="830"/>
      <c r="T472" s="846"/>
      <c r="U472" s="846"/>
      <c r="V472" s="830"/>
      <c r="W472" s="841"/>
      <c r="X472" s="841"/>
      <c r="Y472" s="841"/>
      <c r="Z472" s="259"/>
      <c r="AA472" s="830"/>
      <c r="AB472" s="830"/>
      <c r="AC472" s="830"/>
      <c r="AD472" s="830"/>
      <c r="AE472" s="847"/>
      <c r="AF472" s="841"/>
      <c r="AG472" s="830"/>
      <c r="AH472" s="830"/>
      <c r="AI472" s="830"/>
      <c r="AJ472" s="830"/>
      <c r="AK472" s="830"/>
      <c r="AL472" s="830"/>
      <c r="AM472" s="830"/>
      <c r="AN472" s="830"/>
      <c r="AO472" s="830"/>
      <c r="AP472" s="830"/>
      <c r="AQ472" s="830"/>
      <c r="AR472" s="830"/>
      <c r="AS472" s="830"/>
      <c r="AT472" s="830"/>
      <c r="AU472" s="830"/>
      <c r="AV472" s="830"/>
      <c r="AW472" s="830"/>
      <c r="AX472" s="830"/>
      <c r="AY472" s="830"/>
      <c r="AZ472" s="830"/>
      <c r="BA472" s="830"/>
      <c r="BB472" s="830"/>
      <c r="BC472" s="830"/>
      <c r="BD472" s="830"/>
      <c r="BE472" s="830"/>
      <c r="BF472" s="830"/>
      <c r="BG472" s="830"/>
      <c r="BH472" s="830"/>
      <c r="BI472" s="830"/>
      <c r="BJ472" s="830"/>
      <c r="BK472" s="830"/>
      <c r="BL472" s="830"/>
      <c r="BM472" s="830"/>
      <c r="BN472" s="830"/>
      <c r="BO472" s="830"/>
      <c r="BP472" s="830"/>
      <c r="BQ472" s="830"/>
      <c r="BR472" s="830"/>
      <c r="BS472" s="830"/>
      <c r="BT472" s="830"/>
      <c r="BU472" s="830"/>
      <c r="BV472" s="830"/>
      <c r="BW472" s="830"/>
      <c r="BX472" s="830"/>
      <c r="BY472" s="830"/>
      <c r="BZ472" s="830"/>
      <c r="CA472" s="830"/>
      <c r="CB472" s="830"/>
      <c r="CC472" s="830"/>
      <c r="CD472" s="830"/>
      <c r="CE472" s="830"/>
      <c r="CF472" s="830"/>
      <c r="CG472" s="830"/>
      <c r="CH472" s="830"/>
      <c r="CI472" s="830"/>
      <c r="CJ472" s="830"/>
      <c r="CK472" s="830"/>
      <c r="CL472" s="830"/>
      <c r="CM472" s="830"/>
      <c r="CN472" s="830"/>
      <c r="CO472" s="830"/>
      <c r="CP472" s="830"/>
      <c r="CQ472" s="830"/>
      <c r="CR472" s="830"/>
      <c r="CS472" s="830"/>
      <c r="CT472" s="830"/>
      <c r="CU472" s="830"/>
      <c r="CV472" s="830"/>
      <c r="CW472" s="830"/>
      <c r="CX472" s="830"/>
      <c r="CY472" s="830"/>
      <c r="CZ472" s="830"/>
      <c r="DA472" s="830"/>
      <c r="DB472" s="830"/>
      <c r="DC472" s="830"/>
      <c r="DD472" s="830"/>
      <c r="DE472" s="830"/>
      <c r="DF472" s="830"/>
      <c r="DG472" s="830"/>
      <c r="DH472" s="830"/>
      <c r="DI472" s="830"/>
      <c r="DJ472" s="830"/>
      <c r="DK472" s="830"/>
      <c r="DL472" s="830"/>
      <c r="DM472" s="830"/>
      <c r="DN472" s="830"/>
      <c r="DO472" s="830"/>
      <c r="DP472" s="830"/>
      <c r="DQ472" s="830"/>
      <c r="DR472" s="830"/>
      <c r="DS472" s="830"/>
      <c r="DT472" s="830"/>
      <c r="DU472" s="830"/>
      <c r="DV472" s="830"/>
      <c r="DW472" s="830"/>
      <c r="DX472" s="830"/>
      <c r="DY472" s="830"/>
      <c r="DZ472" s="830"/>
      <c r="EA472" s="830"/>
      <c r="EB472" s="830"/>
      <c r="EC472" s="830"/>
      <c r="ED472" s="830"/>
      <c r="EE472" s="830"/>
      <c r="EF472" s="830"/>
      <c r="EG472" s="830"/>
      <c r="EH472" s="830"/>
      <c r="EI472" s="830"/>
      <c r="EJ472" s="830"/>
      <c r="EK472" s="830"/>
      <c r="EL472" s="830"/>
      <c r="EM472" s="830"/>
      <c r="EN472" s="830"/>
      <c r="EO472" s="830"/>
      <c r="EP472" s="830"/>
      <c r="EQ472" s="830"/>
      <c r="ER472" s="830"/>
      <c r="ES472" s="830"/>
    </row>
    <row r="473" spans="1:149" s="19" customFormat="1" ht="15.75">
      <c r="A473" s="912"/>
      <c r="B473" s="381"/>
      <c r="C473" s="910"/>
      <c r="D473" s="919" t="s">
        <v>24</v>
      </c>
      <c r="E473" s="962">
        <v>6835.323960880195</v>
      </c>
      <c r="F473" s="962">
        <v>9289.4523227383852</v>
      </c>
      <c r="G473" s="975"/>
      <c r="H473" s="830"/>
      <c r="I473" s="830"/>
      <c r="J473" s="846"/>
      <c r="K473" s="830"/>
      <c r="L473" s="841"/>
      <c r="M473" s="899"/>
      <c r="N473" s="899"/>
      <c r="O473" s="830"/>
      <c r="P473" s="830"/>
      <c r="Q473" s="830"/>
      <c r="R473" s="995"/>
      <c r="S473" s="830"/>
      <c r="T473" s="840"/>
      <c r="U473" s="840"/>
      <c r="V473" s="830"/>
      <c r="W473" s="841"/>
      <c r="X473" s="841"/>
      <c r="Y473" s="841"/>
      <c r="Z473" s="259"/>
      <c r="AA473" s="830"/>
      <c r="AB473" s="830"/>
      <c r="AC473" s="259"/>
      <c r="AD473" s="830"/>
      <c r="AE473" s="847"/>
      <c r="AF473" s="841"/>
      <c r="AG473" s="830"/>
      <c r="AH473" s="830"/>
      <c r="AI473" s="997"/>
      <c r="AJ473" s="830"/>
      <c r="AK473" s="830"/>
      <c r="AL473" s="1002"/>
      <c r="AM473" s="830"/>
      <c r="AN473" s="830"/>
      <c r="AO473" s="830"/>
      <c r="AP473" s="830"/>
      <c r="AQ473" s="830"/>
      <c r="AR473" s="830"/>
      <c r="AS473" s="830"/>
      <c r="AT473" s="830"/>
      <c r="AU473" s="830"/>
      <c r="AV473" s="830"/>
      <c r="AW473" s="830"/>
      <c r="AX473" s="830"/>
      <c r="AY473" s="830"/>
      <c r="AZ473" s="830"/>
      <c r="BA473" s="830"/>
      <c r="BB473" s="830"/>
      <c r="BC473" s="830"/>
      <c r="BD473" s="830"/>
      <c r="BE473" s="830"/>
      <c r="BF473" s="830"/>
      <c r="BG473" s="830"/>
      <c r="BH473" s="830"/>
      <c r="BI473" s="830"/>
      <c r="BJ473" s="830"/>
      <c r="BK473" s="830"/>
      <c r="BL473" s="830"/>
      <c r="BM473" s="830"/>
      <c r="BN473" s="830"/>
      <c r="BO473" s="830"/>
      <c r="BP473" s="830"/>
      <c r="BQ473" s="830"/>
      <c r="BR473" s="830"/>
      <c r="BS473" s="830"/>
      <c r="BT473" s="830"/>
      <c r="BU473" s="830"/>
      <c r="BV473" s="830"/>
      <c r="BW473" s="830"/>
      <c r="BX473" s="830"/>
      <c r="BY473" s="830"/>
      <c r="BZ473" s="830"/>
      <c r="CA473" s="830"/>
      <c r="CB473" s="830"/>
      <c r="CC473" s="830"/>
      <c r="CD473" s="830"/>
      <c r="CE473" s="830"/>
      <c r="CF473" s="830"/>
      <c r="CG473" s="830"/>
      <c r="CH473" s="830"/>
      <c r="CI473" s="830"/>
      <c r="CJ473" s="830"/>
      <c r="CK473" s="830"/>
      <c r="CL473" s="830"/>
      <c r="CM473" s="830"/>
      <c r="CN473" s="830"/>
      <c r="CO473" s="830"/>
      <c r="CP473" s="830"/>
      <c r="CQ473" s="830"/>
      <c r="CR473" s="830"/>
      <c r="CS473" s="830"/>
      <c r="CT473" s="830"/>
      <c r="CU473" s="830"/>
      <c r="CV473" s="830"/>
      <c r="CW473" s="830"/>
      <c r="CX473" s="830"/>
      <c r="CY473" s="830"/>
      <c r="CZ473" s="830"/>
      <c r="DA473" s="830"/>
      <c r="DB473" s="830"/>
      <c r="DC473" s="830"/>
      <c r="DD473" s="830"/>
      <c r="DE473" s="830"/>
      <c r="DF473" s="830"/>
      <c r="DG473" s="830"/>
      <c r="DH473" s="830"/>
      <c r="DI473" s="830"/>
      <c r="DJ473" s="830"/>
      <c r="DK473" s="830"/>
      <c r="DL473" s="830"/>
      <c r="DM473" s="830"/>
      <c r="DN473" s="830"/>
      <c r="DO473" s="830"/>
      <c r="DP473" s="830"/>
      <c r="DQ473" s="830"/>
      <c r="DR473" s="830"/>
      <c r="DS473" s="830"/>
      <c r="DT473" s="830"/>
      <c r="DU473" s="830"/>
      <c r="DV473" s="830"/>
      <c r="DW473" s="830"/>
      <c r="DX473" s="830"/>
      <c r="DY473" s="830"/>
      <c r="DZ473" s="830"/>
      <c r="EA473" s="830"/>
      <c r="EB473" s="830"/>
      <c r="EC473" s="830"/>
      <c r="ED473" s="830"/>
      <c r="EE473" s="830"/>
      <c r="EF473" s="830"/>
      <c r="EG473" s="830"/>
      <c r="EH473" s="830"/>
      <c r="EI473" s="830"/>
      <c r="EJ473" s="830"/>
      <c r="EK473" s="830"/>
      <c r="EL473" s="830"/>
      <c r="EM473" s="830"/>
      <c r="EN473" s="830"/>
      <c r="EO473" s="830"/>
      <c r="EP473" s="830"/>
      <c r="EQ473" s="830"/>
      <c r="ER473" s="830"/>
      <c r="ES473" s="830"/>
    </row>
    <row r="474" spans="1:149" s="19" customFormat="1" ht="15.75">
      <c r="A474" s="912"/>
      <c r="B474" s="381"/>
      <c r="C474" s="910"/>
      <c r="D474" s="919" t="s">
        <v>25</v>
      </c>
      <c r="E474" s="962">
        <v>6943.3575339204954</v>
      </c>
      <c r="F474" s="962">
        <v>9386.0937871935257</v>
      </c>
      <c r="G474" s="975"/>
      <c r="H474" s="830"/>
      <c r="I474" s="830"/>
      <c r="J474" s="846"/>
      <c r="K474" s="830"/>
      <c r="L474" s="841"/>
      <c r="M474" s="899"/>
      <c r="N474" s="899"/>
      <c r="O474" s="830"/>
      <c r="P474" s="830"/>
      <c r="Q474" s="830"/>
      <c r="R474" s="995"/>
      <c r="S474" s="830"/>
      <c r="T474" s="840"/>
      <c r="U474" s="840"/>
      <c r="V474" s="830"/>
      <c r="W474" s="841"/>
      <c r="X474" s="841"/>
      <c r="Y474" s="841"/>
      <c r="Z474" s="259"/>
      <c r="AA474" s="836"/>
      <c r="AB474" s="836"/>
      <c r="AC474" s="830"/>
      <c r="AD474" s="830"/>
      <c r="AE474" s="847"/>
      <c r="AF474" s="841"/>
      <c r="AG474" s="830"/>
      <c r="AH474" s="830"/>
      <c r="AI474" s="830"/>
      <c r="AJ474" s="830"/>
      <c r="AK474" s="830"/>
      <c r="AL474" s="836"/>
      <c r="AM474" s="830"/>
      <c r="AN474" s="830"/>
      <c r="AO474" s="830"/>
      <c r="AP474" s="830"/>
      <c r="AQ474" s="830"/>
      <c r="AR474" s="830"/>
      <c r="AS474" s="830"/>
      <c r="AT474" s="830"/>
      <c r="AU474" s="830"/>
      <c r="AV474" s="830"/>
      <c r="AW474" s="830"/>
      <c r="AX474" s="830"/>
      <c r="AY474" s="830"/>
      <c r="AZ474" s="830"/>
      <c r="BA474" s="830"/>
      <c r="BB474" s="830"/>
      <c r="BC474" s="830"/>
      <c r="BD474" s="830"/>
      <c r="BE474" s="830"/>
      <c r="BF474" s="830"/>
      <c r="BG474" s="830"/>
      <c r="BH474" s="830"/>
      <c r="BI474" s="830"/>
      <c r="BJ474" s="830"/>
      <c r="BK474" s="830"/>
      <c r="BL474" s="830"/>
      <c r="BM474" s="830"/>
      <c r="BN474" s="830"/>
      <c r="BO474" s="830"/>
      <c r="BP474" s="830"/>
      <c r="BQ474" s="830"/>
      <c r="BR474" s="830"/>
      <c r="BS474" s="830"/>
      <c r="BT474" s="830"/>
      <c r="BU474" s="830"/>
      <c r="BV474" s="830"/>
      <c r="BW474" s="830"/>
      <c r="BX474" s="830"/>
      <c r="BY474" s="830"/>
      <c r="BZ474" s="830"/>
      <c r="CA474" s="830"/>
      <c r="CB474" s="830"/>
      <c r="CC474" s="830"/>
      <c r="CD474" s="830"/>
      <c r="CE474" s="830"/>
      <c r="CF474" s="830"/>
      <c r="CG474" s="830"/>
      <c r="CH474" s="830"/>
      <c r="CI474" s="830"/>
      <c r="CJ474" s="830"/>
      <c r="CK474" s="830"/>
      <c r="CL474" s="830"/>
      <c r="CM474" s="830"/>
      <c r="CN474" s="830"/>
      <c r="CO474" s="830"/>
      <c r="CP474" s="830"/>
      <c r="CQ474" s="830"/>
      <c r="CR474" s="830"/>
      <c r="CS474" s="830"/>
      <c r="CT474" s="830"/>
      <c r="CU474" s="830"/>
      <c r="CV474" s="830"/>
      <c r="CW474" s="830"/>
      <c r="CX474" s="830"/>
      <c r="CY474" s="830"/>
      <c r="CZ474" s="830"/>
      <c r="DA474" s="830"/>
      <c r="DB474" s="830"/>
      <c r="DC474" s="830"/>
      <c r="DD474" s="830"/>
      <c r="DE474" s="830"/>
      <c r="DF474" s="830"/>
      <c r="DG474" s="830"/>
      <c r="DH474" s="830"/>
      <c r="DI474" s="830"/>
      <c r="DJ474" s="830"/>
      <c r="DK474" s="830"/>
      <c r="DL474" s="830"/>
      <c r="DM474" s="830"/>
      <c r="DN474" s="830"/>
      <c r="DO474" s="830"/>
      <c r="DP474" s="830"/>
      <c r="DQ474" s="830"/>
      <c r="DR474" s="830"/>
      <c r="DS474" s="830"/>
      <c r="DT474" s="830"/>
      <c r="DU474" s="830"/>
      <c r="DV474" s="830"/>
      <c r="DW474" s="830"/>
      <c r="DX474" s="830"/>
      <c r="DY474" s="830"/>
      <c r="DZ474" s="830"/>
      <c r="EA474" s="830"/>
      <c r="EB474" s="830"/>
      <c r="EC474" s="830"/>
      <c r="ED474" s="830"/>
      <c r="EE474" s="830"/>
      <c r="EF474" s="830"/>
      <c r="EG474" s="830"/>
      <c r="EH474" s="830"/>
      <c r="EI474" s="830"/>
      <c r="EJ474" s="830"/>
      <c r="EK474" s="830"/>
      <c r="EL474" s="830"/>
      <c r="EM474" s="830"/>
      <c r="EN474" s="830"/>
      <c r="EO474" s="830"/>
      <c r="EP474" s="830"/>
      <c r="EQ474" s="830"/>
      <c r="ER474" s="830"/>
      <c r="ES474" s="830"/>
    </row>
    <row r="475" spans="1:149" s="19" customFormat="1" ht="15.75">
      <c r="A475" s="912"/>
      <c r="B475" s="381"/>
      <c r="C475" s="910"/>
      <c r="D475" s="919" t="s">
        <v>26</v>
      </c>
      <c r="E475" s="962">
        <v>7724.9824479288563</v>
      </c>
      <c r="F475" s="962">
        <v>10405.078399251113</v>
      </c>
      <c r="G475" s="975"/>
      <c r="H475" s="830"/>
      <c r="I475" s="830"/>
      <c r="J475" s="846"/>
      <c r="K475" s="830"/>
      <c r="L475" s="841"/>
      <c r="M475" s="899"/>
      <c r="N475" s="899"/>
      <c r="O475" s="830"/>
      <c r="P475" s="830"/>
      <c r="Q475" s="830"/>
      <c r="R475" s="995"/>
      <c r="S475" s="830"/>
      <c r="T475" s="840"/>
      <c r="U475" s="840"/>
      <c r="V475" s="830"/>
      <c r="W475" s="841"/>
      <c r="X475" s="841"/>
      <c r="Y475" s="841"/>
      <c r="Z475" s="259"/>
      <c r="AA475" s="836"/>
      <c r="AB475" s="836"/>
      <c r="AC475" s="830"/>
      <c r="AD475" s="830"/>
      <c r="AE475" s="847"/>
      <c r="AF475" s="841"/>
      <c r="AG475" s="830"/>
      <c r="AH475" s="830"/>
      <c r="AI475" s="836"/>
      <c r="AJ475" s="830"/>
      <c r="AK475" s="830"/>
      <c r="AL475" s="836"/>
      <c r="AM475" s="830"/>
      <c r="AN475" s="830"/>
      <c r="AO475" s="830"/>
      <c r="AP475" s="830"/>
      <c r="AQ475" s="830"/>
      <c r="AR475" s="830"/>
      <c r="AS475" s="830"/>
      <c r="AT475" s="830"/>
      <c r="AU475" s="830"/>
      <c r="AV475" s="830"/>
      <c r="AW475" s="830"/>
      <c r="AX475" s="830"/>
      <c r="AY475" s="830"/>
      <c r="AZ475" s="830"/>
      <c r="BA475" s="830"/>
      <c r="BB475" s="830"/>
      <c r="BC475" s="830"/>
      <c r="BD475" s="830"/>
      <c r="BE475" s="830"/>
      <c r="BF475" s="830"/>
      <c r="BG475" s="830"/>
      <c r="BH475" s="830"/>
      <c r="BI475" s="830"/>
      <c r="BJ475" s="830"/>
      <c r="BK475" s="830"/>
      <c r="BL475" s="830"/>
      <c r="BM475" s="830"/>
      <c r="BN475" s="830"/>
      <c r="BO475" s="830"/>
      <c r="BP475" s="830"/>
      <c r="BQ475" s="830"/>
      <c r="BR475" s="830"/>
      <c r="BS475" s="830"/>
      <c r="BT475" s="830"/>
      <c r="BU475" s="830"/>
      <c r="BV475" s="830"/>
      <c r="BW475" s="830"/>
      <c r="BX475" s="830"/>
      <c r="BY475" s="830"/>
      <c r="BZ475" s="830"/>
      <c r="CA475" s="830"/>
      <c r="CB475" s="830"/>
      <c r="CC475" s="830"/>
      <c r="CD475" s="830"/>
      <c r="CE475" s="830"/>
      <c r="CF475" s="830"/>
      <c r="CG475" s="830"/>
      <c r="CH475" s="830"/>
      <c r="CI475" s="830"/>
      <c r="CJ475" s="830"/>
      <c r="CK475" s="830"/>
      <c r="CL475" s="830"/>
      <c r="CM475" s="830"/>
      <c r="CN475" s="830"/>
      <c r="CO475" s="830"/>
      <c r="CP475" s="830"/>
      <c r="CQ475" s="830"/>
      <c r="CR475" s="830"/>
      <c r="CS475" s="830"/>
      <c r="CT475" s="830"/>
      <c r="CU475" s="830"/>
      <c r="CV475" s="830"/>
      <c r="CW475" s="830"/>
      <c r="CX475" s="830"/>
      <c r="CY475" s="830"/>
      <c r="CZ475" s="830"/>
      <c r="DA475" s="830"/>
      <c r="DB475" s="830"/>
      <c r="DC475" s="830"/>
      <c r="DD475" s="830"/>
      <c r="DE475" s="830"/>
      <c r="DF475" s="830"/>
      <c r="DG475" s="830"/>
      <c r="DH475" s="830"/>
      <c r="DI475" s="830"/>
      <c r="DJ475" s="830"/>
      <c r="DK475" s="830"/>
      <c r="DL475" s="830"/>
      <c r="DM475" s="830"/>
      <c r="DN475" s="830"/>
      <c r="DO475" s="830"/>
      <c r="DP475" s="830"/>
      <c r="DQ475" s="830"/>
      <c r="DR475" s="830"/>
      <c r="DS475" s="830"/>
      <c r="DT475" s="830"/>
      <c r="DU475" s="830"/>
      <c r="DV475" s="830"/>
      <c r="DW475" s="830"/>
      <c r="DX475" s="830"/>
      <c r="DY475" s="830"/>
      <c r="DZ475" s="830"/>
      <c r="EA475" s="830"/>
      <c r="EB475" s="830"/>
      <c r="EC475" s="830"/>
      <c r="ED475" s="830"/>
      <c r="EE475" s="830"/>
      <c r="EF475" s="830"/>
      <c r="EG475" s="830"/>
      <c r="EH475" s="830"/>
      <c r="EI475" s="830"/>
      <c r="EJ475" s="830"/>
      <c r="EK475" s="830"/>
      <c r="EL475" s="830"/>
      <c r="EM475" s="830"/>
      <c r="EN475" s="830"/>
      <c r="EO475" s="830"/>
      <c r="EP475" s="830"/>
      <c r="EQ475" s="830"/>
      <c r="ER475" s="830"/>
      <c r="ES475" s="830"/>
    </row>
    <row r="476" spans="1:149" s="19" customFormat="1" ht="15.75">
      <c r="A476" s="912"/>
      <c r="B476" s="381"/>
      <c r="C476" s="910"/>
      <c r="D476" s="919" t="s">
        <v>27</v>
      </c>
      <c r="E476" s="962">
        <v>7666.4231301939062</v>
      </c>
      <c r="F476" s="962">
        <v>10294.466759002769</v>
      </c>
      <c r="G476" s="975"/>
      <c r="H476" s="830"/>
      <c r="I476" s="830"/>
      <c r="J476" s="846"/>
      <c r="K476" s="830"/>
      <c r="L476" s="841"/>
      <c r="M476" s="899"/>
      <c r="N476" s="899"/>
      <c r="O476" s="830"/>
      <c r="P476" s="830"/>
      <c r="Q476" s="830"/>
      <c r="R476" s="950"/>
      <c r="S476" s="830"/>
      <c r="T476" s="840"/>
      <c r="U476" s="840"/>
      <c r="V476" s="830"/>
      <c r="W476" s="841"/>
      <c r="X476" s="841"/>
      <c r="Y476" s="841"/>
      <c r="Z476" s="259"/>
      <c r="AA476" s="836"/>
      <c r="AB476" s="836"/>
      <c r="AC476" s="830"/>
      <c r="AD476" s="830"/>
      <c r="AE476" s="847"/>
      <c r="AF476" s="841"/>
      <c r="AG476" s="830"/>
      <c r="AH476" s="830"/>
      <c r="AI476" s="830"/>
      <c r="AJ476" s="830"/>
      <c r="AK476" s="830"/>
      <c r="AL476" s="836"/>
      <c r="AM476" s="830"/>
      <c r="AN476" s="830"/>
      <c r="AO476" s="830"/>
      <c r="AP476" s="830"/>
      <c r="AQ476" s="830"/>
      <c r="AR476" s="830"/>
      <c r="AS476" s="830"/>
      <c r="AT476" s="830"/>
      <c r="AU476" s="830"/>
      <c r="AV476" s="830"/>
      <c r="AW476" s="830"/>
      <c r="AX476" s="830"/>
      <c r="AY476" s="830"/>
      <c r="AZ476" s="830"/>
      <c r="BA476" s="830"/>
      <c r="BB476" s="830"/>
      <c r="BC476" s="830"/>
      <c r="BD476" s="830"/>
      <c r="BE476" s="830"/>
      <c r="BF476" s="830"/>
      <c r="BG476" s="830"/>
      <c r="BH476" s="830"/>
      <c r="BI476" s="830"/>
      <c r="BJ476" s="830"/>
      <c r="BK476" s="830"/>
      <c r="BL476" s="830"/>
      <c r="BM476" s="830"/>
      <c r="BN476" s="830"/>
      <c r="BO476" s="830"/>
      <c r="BP476" s="830"/>
      <c r="BQ476" s="830"/>
      <c r="BR476" s="830"/>
      <c r="BS476" s="830"/>
      <c r="BT476" s="830"/>
      <c r="BU476" s="830"/>
      <c r="BV476" s="830"/>
      <c r="BW476" s="830"/>
      <c r="BX476" s="830"/>
      <c r="BY476" s="830"/>
      <c r="BZ476" s="830"/>
      <c r="CA476" s="830"/>
      <c r="CB476" s="830"/>
      <c r="CC476" s="830"/>
      <c r="CD476" s="830"/>
      <c r="CE476" s="830"/>
      <c r="CF476" s="830"/>
      <c r="CG476" s="830"/>
      <c r="CH476" s="830"/>
      <c r="CI476" s="830"/>
      <c r="CJ476" s="830"/>
      <c r="CK476" s="830"/>
      <c r="CL476" s="830"/>
      <c r="CM476" s="830"/>
      <c r="CN476" s="830"/>
      <c r="CO476" s="830"/>
      <c r="CP476" s="830"/>
      <c r="CQ476" s="830"/>
      <c r="CR476" s="830"/>
      <c r="CS476" s="830"/>
      <c r="CT476" s="830"/>
      <c r="CU476" s="830"/>
      <c r="CV476" s="830"/>
      <c r="CW476" s="830"/>
      <c r="CX476" s="830"/>
      <c r="CY476" s="830"/>
      <c r="CZ476" s="830"/>
      <c r="DA476" s="830"/>
      <c r="DB476" s="830"/>
      <c r="DC476" s="830"/>
      <c r="DD476" s="830"/>
      <c r="DE476" s="830"/>
      <c r="DF476" s="830"/>
      <c r="DG476" s="830"/>
      <c r="DH476" s="830"/>
      <c r="DI476" s="830"/>
      <c r="DJ476" s="830"/>
      <c r="DK476" s="830"/>
      <c r="DL476" s="830"/>
      <c r="DM476" s="830"/>
      <c r="DN476" s="830"/>
      <c r="DO476" s="830"/>
      <c r="DP476" s="830"/>
      <c r="DQ476" s="830"/>
      <c r="DR476" s="830"/>
      <c r="DS476" s="830"/>
      <c r="DT476" s="830"/>
      <c r="DU476" s="830"/>
      <c r="DV476" s="830"/>
      <c r="DW476" s="830"/>
      <c r="DX476" s="830"/>
      <c r="DY476" s="830"/>
      <c r="DZ476" s="830"/>
      <c r="EA476" s="830"/>
      <c r="EB476" s="830"/>
      <c r="EC476" s="830"/>
      <c r="ED476" s="830"/>
      <c r="EE476" s="830"/>
      <c r="EF476" s="830"/>
      <c r="EG476" s="830"/>
      <c r="EH476" s="830"/>
      <c r="EI476" s="830"/>
      <c r="EJ476" s="830"/>
      <c r="EK476" s="830"/>
      <c r="EL476" s="830"/>
      <c r="EM476" s="830"/>
      <c r="EN476" s="830"/>
      <c r="EO476" s="830"/>
      <c r="EP476" s="830"/>
      <c r="EQ476" s="830"/>
      <c r="ER476" s="830"/>
      <c r="ES476" s="830"/>
    </row>
    <row r="477" spans="1:149" s="19" customFormat="1" ht="15.75">
      <c r="A477" s="912"/>
      <c r="B477" s="381"/>
      <c r="C477" s="910"/>
      <c r="D477" s="919" t="s">
        <v>236</v>
      </c>
      <c r="E477" s="962">
        <v>7767.004085338177</v>
      </c>
      <c r="F477" s="962">
        <v>10406.970040853384</v>
      </c>
      <c r="G477" s="975"/>
      <c r="H477" s="830"/>
      <c r="I477" s="830"/>
      <c r="J477" s="846"/>
      <c r="K477" s="830"/>
      <c r="L477" s="841"/>
      <c r="M477" s="899"/>
      <c r="N477" s="899"/>
      <c r="O477" s="830"/>
      <c r="P477" s="830"/>
      <c r="Q477" s="830"/>
      <c r="R477" s="995"/>
      <c r="S477" s="830"/>
      <c r="T477" s="840"/>
      <c r="U477" s="840"/>
      <c r="V477" s="830"/>
      <c r="W477" s="841"/>
      <c r="X477" s="841"/>
      <c r="Y477" s="841"/>
      <c r="Z477" s="259"/>
      <c r="AA477" s="836"/>
      <c r="AB477" s="836"/>
      <c r="AC477" s="830"/>
      <c r="AD477" s="830"/>
      <c r="AE477" s="847"/>
      <c r="AF477" s="841"/>
      <c r="AG477" s="830"/>
      <c r="AH477" s="830"/>
      <c r="AI477" s="830"/>
      <c r="AJ477" s="830"/>
      <c r="AK477" s="830"/>
      <c r="AL477" s="836"/>
      <c r="AM477" s="830"/>
      <c r="AN477" s="830"/>
      <c r="AO477" s="830"/>
      <c r="AP477" s="830"/>
      <c r="AQ477" s="830"/>
      <c r="AR477" s="830"/>
      <c r="AS477" s="830"/>
      <c r="AT477" s="830"/>
      <c r="AU477" s="830"/>
      <c r="AV477" s="830"/>
      <c r="AW477" s="830"/>
      <c r="AX477" s="830"/>
      <c r="AY477" s="830"/>
      <c r="AZ477" s="830"/>
      <c r="BA477" s="830"/>
      <c r="BB477" s="830"/>
      <c r="BC477" s="830"/>
      <c r="BD477" s="830"/>
      <c r="BE477" s="830"/>
      <c r="BF477" s="830"/>
      <c r="BG477" s="830"/>
      <c r="BH477" s="830"/>
      <c r="BI477" s="830"/>
      <c r="BJ477" s="830"/>
      <c r="BK477" s="830"/>
      <c r="BL477" s="830"/>
      <c r="BM477" s="830"/>
      <c r="BN477" s="830"/>
      <c r="BO477" s="830"/>
      <c r="BP477" s="830"/>
      <c r="BQ477" s="830"/>
      <c r="BR477" s="830"/>
      <c r="BS477" s="830"/>
      <c r="BT477" s="830"/>
      <c r="BU477" s="830"/>
      <c r="BV477" s="830"/>
      <c r="BW477" s="830"/>
      <c r="BX477" s="830"/>
      <c r="BY477" s="830"/>
      <c r="BZ477" s="830"/>
      <c r="CA477" s="830"/>
      <c r="CB477" s="830"/>
      <c r="CC477" s="830"/>
      <c r="CD477" s="830"/>
      <c r="CE477" s="830"/>
      <c r="CF477" s="830"/>
      <c r="CG477" s="830"/>
      <c r="CH477" s="830"/>
      <c r="CI477" s="830"/>
      <c r="CJ477" s="830"/>
      <c r="CK477" s="830"/>
      <c r="CL477" s="830"/>
      <c r="CM477" s="830"/>
      <c r="CN477" s="830"/>
      <c r="CO477" s="830"/>
      <c r="CP477" s="830"/>
      <c r="CQ477" s="830"/>
      <c r="CR477" s="830"/>
      <c r="CS477" s="830"/>
      <c r="CT477" s="830"/>
      <c r="CU477" s="830"/>
      <c r="CV477" s="830"/>
      <c r="CW477" s="830"/>
      <c r="CX477" s="830"/>
      <c r="CY477" s="830"/>
      <c r="CZ477" s="830"/>
      <c r="DA477" s="830"/>
      <c r="DB477" s="830"/>
      <c r="DC477" s="830"/>
      <c r="DD477" s="830"/>
      <c r="DE477" s="830"/>
      <c r="DF477" s="830"/>
      <c r="DG477" s="830"/>
      <c r="DH477" s="830"/>
      <c r="DI477" s="830"/>
      <c r="DJ477" s="830"/>
      <c r="DK477" s="830"/>
      <c r="DL477" s="830"/>
      <c r="DM477" s="830"/>
      <c r="DN477" s="830"/>
      <c r="DO477" s="830"/>
      <c r="DP477" s="830"/>
      <c r="DQ477" s="830"/>
      <c r="DR477" s="830"/>
      <c r="DS477" s="830"/>
      <c r="DT477" s="830"/>
      <c r="DU477" s="830"/>
      <c r="DV477" s="830"/>
      <c r="DW477" s="830"/>
      <c r="DX477" s="830"/>
      <c r="DY477" s="830"/>
      <c r="DZ477" s="830"/>
      <c r="EA477" s="830"/>
      <c r="EB477" s="830"/>
      <c r="EC477" s="830"/>
      <c r="ED477" s="830"/>
      <c r="EE477" s="830"/>
      <c r="EF477" s="830"/>
      <c r="EG477" s="830"/>
      <c r="EH477" s="830"/>
      <c r="EI477" s="830"/>
      <c r="EJ477" s="830"/>
      <c r="EK477" s="830"/>
      <c r="EL477" s="830"/>
      <c r="EM477" s="830"/>
      <c r="EN477" s="830"/>
      <c r="EO477" s="830"/>
      <c r="EP477" s="830"/>
      <c r="EQ477" s="830"/>
      <c r="ER477" s="830"/>
      <c r="ES477" s="830"/>
    </row>
    <row r="478" spans="1:149" s="19" customFormat="1" ht="15.75">
      <c r="A478" s="915"/>
      <c r="B478" s="201"/>
      <c r="C478" s="203"/>
      <c r="D478" s="920" t="s">
        <v>293</v>
      </c>
      <c r="E478" s="963">
        <v>8235</v>
      </c>
      <c r="F478" s="963">
        <v>10510</v>
      </c>
      <c r="G478" s="975"/>
      <c r="H478" s="830"/>
      <c r="I478" s="830"/>
      <c r="J478" s="846"/>
      <c r="K478" s="830"/>
      <c r="L478" s="841"/>
      <c r="M478" s="899"/>
      <c r="N478" s="899"/>
      <c r="O478" s="830"/>
      <c r="P478" s="830"/>
      <c r="Q478" s="830"/>
      <c r="R478" s="995"/>
      <c r="S478" s="830"/>
      <c r="T478" s="840"/>
      <c r="U478" s="840"/>
      <c r="V478" s="830"/>
      <c r="W478" s="841"/>
      <c r="X478" s="841"/>
      <c r="Y478" s="841"/>
      <c r="Z478" s="259"/>
      <c r="AA478" s="836"/>
      <c r="AB478" s="836"/>
      <c r="AC478" s="830"/>
      <c r="AD478" s="830"/>
      <c r="AE478" s="847"/>
      <c r="AF478" s="841"/>
      <c r="AG478" s="830"/>
      <c r="AH478" s="830"/>
      <c r="AI478" s="830"/>
      <c r="AJ478" s="830"/>
      <c r="AK478" s="830"/>
      <c r="AL478" s="836"/>
      <c r="AM478" s="830"/>
      <c r="AN478" s="830"/>
      <c r="AO478" s="830"/>
      <c r="AP478" s="830"/>
      <c r="AQ478" s="830"/>
      <c r="AR478" s="830"/>
      <c r="AS478" s="830"/>
      <c r="AT478" s="830"/>
      <c r="AU478" s="830"/>
      <c r="AV478" s="830"/>
      <c r="AW478" s="830"/>
      <c r="AX478" s="830"/>
      <c r="AY478" s="830"/>
      <c r="AZ478" s="830"/>
      <c r="BA478" s="830"/>
      <c r="BB478" s="830"/>
      <c r="BC478" s="830"/>
      <c r="BD478" s="830"/>
      <c r="BE478" s="830"/>
      <c r="BF478" s="830"/>
      <c r="BG478" s="830"/>
      <c r="BH478" s="830"/>
      <c r="BI478" s="830"/>
      <c r="BJ478" s="830"/>
      <c r="BK478" s="830"/>
      <c r="BL478" s="830"/>
      <c r="BM478" s="830"/>
      <c r="BN478" s="830"/>
      <c r="BO478" s="830"/>
      <c r="BP478" s="830"/>
      <c r="BQ478" s="830"/>
      <c r="BR478" s="830"/>
      <c r="BS478" s="830"/>
      <c r="BT478" s="830"/>
      <c r="BU478" s="830"/>
      <c r="BV478" s="830"/>
      <c r="BW478" s="830"/>
      <c r="BX478" s="830"/>
      <c r="BY478" s="830"/>
      <c r="BZ478" s="830"/>
      <c r="CA478" s="830"/>
      <c r="CB478" s="830"/>
      <c r="CC478" s="830"/>
      <c r="CD478" s="830"/>
      <c r="CE478" s="830"/>
      <c r="CF478" s="830"/>
      <c r="CG478" s="830"/>
      <c r="CH478" s="830"/>
      <c r="CI478" s="830"/>
      <c r="CJ478" s="830"/>
      <c r="CK478" s="830"/>
      <c r="CL478" s="830"/>
      <c r="CM478" s="830"/>
      <c r="CN478" s="830"/>
      <c r="CO478" s="830"/>
      <c r="CP478" s="830"/>
      <c r="CQ478" s="830"/>
      <c r="CR478" s="830"/>
      <c r="CS478" s="830"/>
      <c r="CT478" s="830"/>
      <c r="CU478" s="830"/>
      <c r="CV478" s="830"/>
      <c r="CW478" s="830"/>
      <c r="CX478" s="830"/>
      <c r="CY478" s="830"/>
      <c r="CZ478" s="830"/>
      <c r="DA478" s="830"/>
      <c r="DB478" s="830"/>
      <c r="DC478" s="830"/>
      <c r="DD478" s="830"/>
      <c r="DE478" s="830"/>
      <c r="DF478" s="830"/>
      <c r="DG478" s="830"/>
      <c r="DH478" s="830"/>
      <c r="DI478" s="830"/>
      <c r="DJ478" s="830"/>
      <c r="DK478" s="830"/>
      <c r="DL478" s="830"/>
      <c r="DM478" s="830"/>
      <c r="DN478" s="830"/>
      <c r="DO478" s="830"/>
      <c r="DP478" s="830"/>
      <c r="DQ478" s="830"/>
      <c r="DR478" s="830"/>
      <c r="DS478" s="830"/>
      <c r="DT478" s="830"/>
      <c r="DU478" s="830"/>
      <c r="DV478" s="830"/>
      <c r="DW478" s="830"/>
      <c r="DX478" s="830"/>
      <c r="DY478" s="830"/>
      <c r="DZ478" s="830"/>
      <c r="EA478" s="830"/>
      <c r="EB478" s="830"/>
      <c r="EC478" s="830"/>
      <c r="ED478" s="830"/>
      <c r="EE478" s="830"/>
      <c r="EF478" s="830"/>
      <c r="EG478" s="830"/>
      <c r="EH478" s="830"/>
      <c r="EI478" s="830"/>
      <c r="EJ478" s="830"/>
      <c r="EK478" s="830"/>
      <c r="EL478" s="830"/>
      <c r="EM478" s="830"/>
      <c r="EN478" s="830"/>
      <c r="EO478" s="830"/>
      <c r="EP478" s="830"/>
      <c r="EQ478" s="830"/>
      <c r="ER478" s="830"/>
      <c r="ES478" s="830"/>
    </row>
    <row r="479" spans="1:149" s="19" customFormat="1" ht="15.75">
      <c r="A479" s="912"/>
      <c r="B479" s="381"/>
      <c r="C479" s="910" t="s">
        <v>911</v>
      </c>
      <c r="D479" s="919" t="s">
        <v>316</v>
      </c>
      <c r="E479" s="962">
        <v>5272.4653931680295</v>
      </c>
      <c r="F479" s="962">
        <v>7526.2905059351096</v>
      </c>
      <c r="G479" s="975"/>
      <c r="H479" s="830"/>
      <c r="I479" s="830"/>
      <c r="J479" s="846"/>
      <c r="K479" s="830"/>
      <c r="L479" s="841"/>
      <c r="M479" s="899"/>
      <c r="N479" s="899"/>
      <c r="O479" s="830"/>
      <c r="P479" s="830"/>
      <c r="Q479" s="830"/>
      <c r="R479" s="995"/>
      <c r="S479" s="830"/>
      <c r="T479" s="840"/>
      <c r="U479" s="840"/>
      <c r="V479" s="830"/>
      <c r="W479" s="841"/>
      <c r="X479" s="841"/>
      <c r="Y479" s="841"/>
      <c r="Z479" s="259"/>
      <c r="AA479" s="836"/>
      <c r="AB479" s="836"/>
      <c r="AC479" s="836"/>
      <c r="AD479" s="836"/>
      <c r="AE479" s="843"/>
      <c r="AF479" s="844"/>
      <c r="AG479" s="845"/>
      <c r="AH479" s="845"/>
      <c r="AI479" s="259"/>
      <c r="AJ479" s="259"/>
      <c r="AK479" s="830"/>
      <c r="AL479" s="836"/>
      <c r="AM479" s="838"/>
      <c r="AN479" s="830"/>
      <c r="AO479" s="830"/>
      <c r="AP479" s="830"/>
      <c r="AQ479" s="830"/>
      <c r="AR479" s="830"/>
      <c r="AS479" s="830"/>
      <c r="AT479" s="830"/>
      <c r="AU479" s="830"/>
      <c r="AV479" s="830"/>
      <c r="AW479" s="830"/>
      <c r="AX479" s="830"/>
      <c r="AY479" s="830"/>
      <c r="AZ479" s="830"/>
      <c r="BA479" s="830"/>
      <c r="BB479" s="830"/>
      <c r="BC479" s="830"/>
      <c r="BD479" s="830"/>
      <c r="BE479" s="830"/>
      <c r="BF479" s="830"/>
      <c r="BG479" s="830"/>
      <c r="BH479" s="830"/>
      <c r="BI479" s="830"/>
      <c r="BJ479" s="830"/>
      <c r="BK479" s="830"/>
      <c r="BL479" s="830"/>
      <c r="BM479" s="830"/>
      <c r="BN479" s="830"/>
      <c r="BO479" s="830"/>
      <c r="BP479" s="830"/>
      <c r="BQ479" s="830"/>
      <c r="BR479" s="830"/>
      <c r="BS479" s="830"/>
      <c r="BT479" s="830"/>
      <c r="BU479" s="830"/>
      <c r="BV479" s="830"/>
      <c r="BW479" s="830"/>
      <c r="BX479" s="830"/>
      <c r="BY479" s="830"/>
      <c r="BZ479" s="830"/>
      <c r="CA479" s="830"/>
      <c r="CB479" s="830"/>
      <c r="CC479" s="830"/>
      <c r="CD479" s="830"/>
      <c r="CE479" s="830"/>
      <c r="CF479" s="830"/>
      <c r="CG479" s="830"/>
      <c r="CH479" s="830"/>
      <c r="CI479" s="830"/>
      <c r="CJ479" s="830"/>
      <c r="CK479" s="830"/>
      <c r="CL479" s="830"/>
      <c r="CM479" s="830"/>
      <c r="CN479" s="830"/>
      <c r="CO479" s="830"/>
      <c r="CP479" s="830"/>
      <c r="CQ479" s="830"/>
      <c r="CR479" s="830"/>
      <c r="CS479" s="830"/>
      <c r="CT479" s="830"/>
      <c r="CU479" s="830"/>
      <c r="CV479" s="830"/>
      <c r="CW479" s="830"/>
      <c r="CX479" s="830"/>
      <c r="CY479" s="830"/>
      <c r="CZ479" s="830"/>
      <c r="DA479" s="830"/>
      <c r="DB479" s="830"/>
      <c r="DC479" s="830"/>
      <c r="DD479" s="830"/>
      <c r="DE479" s="830"/>
      <c r="DF479" s="830"/>
      <c r="DG479" s="830"/>
      <c r="DH479" s="830"/>
      <c r="DI479" s="830"/>
      <c r="DJ479" s="830"/>
      <c r="DK479" s="830"/>
      <c r="DL479" s="830"/>
      <c r="DM479" s="830"/>
      <c r="DN479" s="830"/>
      <c r="DO479" s="830"/>
      <c r="DP479" s="830"/>
      <c r="DQ479" s="830"/>
      <c r="DR479" s="830"/>
      <c r="DS479" s="830"/>
      <c r="DT479" s="830"/>
      <c r="DU479" s="830"/>
      <c r="DV479" s="830"/>
      <c r="DW479" s="830"/>
      <c r="DX479" s="830"/>
      <c r="DY479" s="830"/>
      <c r="DZ479" s="830"/>
      <c r="EA479" s="830"/>
      <c r="EB479" s="830"/>
      <c r="EC479" s="830"/>
      <c r="ED479" s="830"/>
      <c r="EE479" s="830"/>
      <c r="EF479" s="830"/>
      <c r="EG479" s="830"/>
      <c r="EH479" s="830"/>
      <c r="EI479" s="830"/>
      <c r="EJ479" s="830"/>
      <c r="EK479" s="830"/>
      <c r="EL479" s="830"/>
      <c r="EM479" s="830"/>
      <c r="EN479" s="830"/>
      <c r="EO479" s="830"/>
      <c r="EP479" s="830"/>
      <c r="EQ479" s="830"/>
      <c r="ER479" s="830"/>
      <c r="ES479" s="830"/>
    </row>
    <row r="480" spans="1:149" s="19" customFormat="1" ht="15.75">
      <c r="A480" s="912"/>
      <c r="B480" s="381"/>
      <c r="C480" s="910"/>
      <c r="D480" s="919" t="s">
        <v>22</v>
      </c>
      <c r="E480" s="962">
        <v>5245.4288323100545</v>
      </c>
      <c r="F480" s="962">
        <v>7471.42934458941</v>
      </c>
      <c r="G480" s="975"/>
      <c r="H480" s="830"/>
      <c r="I480" s="830"/>
      <c r="J480" s="846"/>
      <c r="K480" s="830"/>
      <c r="L480" s="841"/>
      <c r="M480" s="899"/>
      <c r="N480" s="899"/>
      <c r="O480" s="830"/>
      <c r="P480" s="830"/>
      <c r="Q480" s="830"/>
      <c r="R480" s="995"/>
      <c r="S480" s="830"/>
      <c r="T480" s="840"/>
      <c r="U480" s="840"/>
      <c r="V480" s="830"/>
      <c r="W480" s="841"/>
      <c r="X480" s="841"/>
      <c r="Y480" s="841"/>
      <c r="Z480" s="259"/>
      <c r="AA480" s="836"/>
      <c r="AB480" s="836"/>
      <c r="AC480" s="836"/>
      <c r="AD480" s="836"/>
      <c r="AE480" s="843"/>
      <c r="AF480" s="844"/>
      <c r="AG480" s="845"/>
      <c r="AH480" s="845"/>
      <c r="AI480" s="836"/>
      <c r="AJ480" s="830"/>
      <c r="AK480" s="830"/>
      <c r="AL480" s="836"/>
      <c r="AM480" s="838"/>
      <c r="AN480" s="830"/>
      <c r="AO480" s="830"/>
      <c r="AP480" s="830"/>
      <c r="AQ480" s="830"/>
      <c r="AR480" s="830"/>
      <c r="AS480" s="830"/>
      <c r="AT480" s="830"/>
      <c r="AU480" s="830"/>
      <c r="AV480" s="830"/>
      <c r="AW480" s="830"/>
      <c r="AX480" s="830"/>
      <c r="AY480" s="830"/>
      <c r="AZ480" s="830"/>
      <c r="BA480" s="830"/>
      <c r="BB480" s="830"/>
      <c r="BC480" s="830"/>
      <c r="BD480" s="830"/>
      <c r="BE480" s="830"/>
      <c r="BF480" s="830"/>
      <c r="BG480" s="830"/>
      <c r="BH480" s="830"/>
      <c r="BI480" s="830"/>
      <c r="BJ480" s="830"/>
      <c r="BK480" s="830"/>
      <c r="BL480" s="830"/>
      <c r="BM480" s="830"/>
      <c r="BN480" s="830"/>
      <c r="BO480" s="830"/>
      <c r="BP480" s="830"/>
      <c r="BQ480" s="830"/>
      <c r="BR480" s="830"/>
      <c r="BS480" s="830"/>
      <c r="BT480" s="830"/>
      <c r="BU480" s="830"/>
      <c r="BV480" s="830"/>
      <c r="BW480" s="830"/>
      <c r="BX480" s="830"/>
      <c r="BY480" s="830"/>
      <c r="BZ480" s="830"/>
      <c r="CA480" s="830"/>
      <c r="CB480" s="830"/>
      <c r="CC480" s="830"/>
      <c r="CD480" s="830"/>
      <c r="CE480" s="830"/>
      <c r="CF480" s="830"/>
      <c r="CG480" s="830"/>
      <c r="CH480" s="830"/>
      <c r="CI480" s="830"/>
      <c r="CJ480" s="830"/>
      <c r="CK480" s="830"/>
      <c r="CL480" s="830"/>
      <c r="CM480" s="830"/>
      <c r="CN480" s="830"/>
      <c r="CO480" s="830"/>
      <c r="CP480" s="830"/>
      <c r="CQ480" s="830"/>
      <c r="CR480" s="830"/>
      <c r="CS480" s="830"/>
      <c r="CT480" s="830"/>
      <c r="CU480" s="830"/>
      <c r="CV480" s="830"/>
      <c r="CW480" s="830"/>
      <c r="CX480" s="830"/>
      <c r="CY480" s="830"/>
      <c r="CZ480" s="830"/>
      <c r="DA480" s="830"/>
      <c r="DB480" s="830"/>
      <c r="DC480" s="830"/>
      <c r="DD480" s="830"/>
      <c r="DE480" s="830"/>
      <c r="DF480" s="830"/>
      <c r="DG480" s="830"/>
      <c r="DH480" s="830"/>
      <c r="DI480" s="830"/>
      <c r="DJ480" s="830"/>
      <c r="DK480" s="830"/>
      <c r="DL480" s="830"/>
      <c r="DM480" s="830"/>
      <c r="DN480" s="830"/>
      <c r="DO480" s="830"/>
      <c r="DP480" s="830"/>
      <c r="DQ480" s="830"/>
      <c r="DR480" s="830"/>
      <c r="DS480" s="830"/>
      <c r="DT480" s="830"/>
      <c r="DU480" s="830"/>
      <c r="DV480" s="830"/>
      <c r="DW480" s="830"/>
      <c r="DX480" s="830"/>
      <c r="DY480" s="830"/>
      <c r="DZ480" s="830"/>
      <c r="EA480" s="830"/>
      <c r="EB480" s="830"/>
      <c r="EC480" s="830"/>
      <c r="ED480" s="830"/>
      <c r="EE480" s="830"/>
      <c r="EF480" s="830"/>
      <c r="EG480" s="830"/>
      <c r="EH480" s="830"/>
      <c r="EI480" s="830"/>
      <c r="EJ480" s="830"/>
      <c r="EK480" s="830"/>
      <c r="EL480" s="830"/>
      <c r="EM480" s="830"/>
      <c r="EN480" s="830"/>
      <c r="EO480" s="830"/>
      <c r="EP480" s="830"/>
      <c r="EQ480" s="830"/>
      <c r="ER480" s="830"/>
      <c r="ES480" s="830"/>
    </row>
    <row r="481" spans="1:149" s="19" customFormat="1" ht="15.75">
      <c r="A481" s="912"/>
      <c r="B481" s="381"/>
      <c r="C481" s="910"/>
      <c r="D481" s="919" t="s">
        <v>23</v>
      </c>
      <c r="E481" s="962">
        <v>5474.7749437359344</v>
      </c>
      <c r="F481" s="962">
        <v>7939.8274568642164</v>
      </c>
      <c r="G481" s="975"/>
      <c r="H481" s="830"/>
      <c r="I481" s="830"/>
      <c r="J481" s="846"/>
      <c r="K481" s="830"/>
      <c r="L481" s="841"/>
      <c r="M481" s="899"/>
      <c r="N481" s="899"/>
      <c r="O481" s="830"/>
      <c r="P481" s="830"/>
      <c r="Q481" s="830"/>
      <c r="R481" s="995"/>
      <c r="S481" s="830"/>
      <c r="T481" s="846"/>
      <c r="U481" s="846"/>
      <c r="V481" s="830"/>
      <c r="W481" s="841"/>
      <c r="X481" s="844"/>
      <c r="Y481" s="841"/>
      <c r="Z481" s="259"/>
      <c r="AA481" s="830"/>
      <c r="AB481" s="830"/>
      <c r="AC481" s="830"/>
      <c r="AD481" s="830"/>
      <c r="AE481" s="847"/>
      <c r="AF481" s="841"/>
      <c r="AG481" s="830"/>
      <c r="AH481" s="830"/>
      <c r="AI481" s="830"/>
      <c r="AJ481" s="830"/>
      <c r="AK481" s="830"/>
      <c r="AL481" s="830"/>
      <c r="AM481" s="830"/>
      <c r="AN481" s="830"/>
      <c r="AO481" s="830"/>
      <c r="AP481" s="830"/>
      <c r="AQ481" s="830"/>
      <c r="AR481" s="830"/>
      <c r="AS481" s="830"/>
      <c r="AT481" s="830"/>
      <c r="AU481" s="830"/>
      <c r="AV481" s="830"/>
      <c r="AW481" s="830"/>
      <c r="AX481" s="830"/>
      <c r="AY481" s="830"/>
      <c r="AZ481" s="830"/>
      <c r="BA481" s="830"/>
      <c r="BB481" s="830"/>
      <c r="BC481" s="830"/>
      <c r="BD481" s="830"/>
      <c r="BE481" s="830"/>
      <c r="BF481" s="830"/>
      <c r="BG481" s="830"/>
      <c r="BH481" s="830"/>
      <c r="BI481" s="830"/>
      <c r="BJ481" s="830"/>
      <c r="BK481" s="830"/>
      <c r="BL481" s="830"/>
      <c r="BM481" s="830"/>
      <c r="BN481" s="830"/>
      <c r="BO481" s="830"/>
      <c r="BP481" s="830"/>
      <c r="BQ481" s="830"/>
      <c r="BR481" s="830"/>
      <c r="BS481" s="830"/>
      <c r="BT481" s="830"/>
      <c r="BU481" s="830"/>
      <c r="BV481" s="830"/>
      <c r="BW481" s="830"/>
      <c r="BX481" s="830"/>
      <c r="BY481" s="830"/>
      <c r="BZ481" s="830"/>
      <c r="CA481" s="830"/>
      <c r="CB481" s="830"/>
      <c r="CC481" s="830"/>
      <c r="CD481" s="830"/>
      <c r="CE481" s="830"/>
      <c r="CF481" s="830"/>
      <c r="CG481" s="830"/>
      <c r="CH481" s="830"/>
      <c r="CI481" s="830"/>
      <c r="CJ481" s="830"/>
      <c r="CK481" s="830"/>
      <c r="CL481" s="830"/>
      <c r="CM481" s="830"/>
      <c r="CN481" s="830"/>
      <c r="CO481" s="830"/>
      <c r="CP481" s="830"/>
      <c r="CQ481" s="830"/>
      <c r="CR481" s="830"/>
      <c r="CS481" s="830"/>
      <c r="CT481" s="830"/>
      <c r="CU481" s="830"/>
      <c r="CV481" s="830"/>
      <c r="CW481" s="830"/>
      <c r="CX481" s="830"/>
      <c r="CY481" s="830"/>
      <c r="CZ481" s="830"/>
      <c r="DA481" s="830"/>
      <c r="DB481" s="830"/>
      <c r="DC481" s="830"/>
      <c r="DD481" s="830"/>
      <c r="DE481" s="830"/>
      <c r="DF481" s="830"/>
      <c r="DG481" s="830"/>
      <c r="DH481" s="830"/>
      <c r="DI481" s="830"/>
      <c r="DJ481" s="830"/>
      <c r="DK481" s="830"/>
      <c r="DL481" s="830"/>
      <c r="DM481" s="830"/>
      <c r="DN481" s="830"/>
      <c r="DO481" s="830"/>
      <c r="DP481" s="830"/>
      <c r="DQ481" s="830"/>
      <c r="DR481" s="830"/>
      <c r="DS481" s="830"/>
      <c r="DT481" s="830"/>
      <c r="DU481" s="830"/>
      <c r="DV481" s="830"/>
      <c r="DW481" s="830"/>
      <c r="DX481" s="830"/>
      <c r="DY481" s="830"/>
      <c r="DZ481" s="830"/>
      <c r="EA481" s="830"/>
      <c r="EB481" s="830"/>
      <c r="EC481" s="830"/>
      <c r="ED481" s="830"/>
      <c r="EE481" s="830"/>
      <c r="EF481" s="830"/>
      <c r="EG481" s="830"/>
      <c r="EH481" s="830"/>
      <c r="EI481" s="830"/>
      <c r="EJ481" s="830"/>
      <c r="EK481" s="830"/>
      <c r="EL481" s="830"/>
      <c r="EM481" s="830"/>
      <c r="EN481" s="830"/>
      <c r="EO481" s="830"/>
      <c r="EP481" s="830"/>
      <c r="EQ481" s="830"/>
      <c r="ER481" s="830"/>
      <c r="ES481" s="830"/>
    </row>
    <row r="482" spans="1:149" s="19" customFormat="1" ht="15.75">
      <c r="A482" s="912"/>
      <c r="B482" s="381"/>
      <c r="C482" s="910"/>
      <c r="D482" s="919" t="s">
        <v>24</v>
      </c>
      <c r="E482" s="962">
        <v>5506.6907090464547</v>
      </c>
      <c r="F482" s="962">
        <v>7960.8190709046448</v>
      </c>
      <c r="G482" s="975"/>
      <c r="H482" s="830"/>
      <c r="I482" s="830"/>
      <c r="J482" s="846"/>
      <c r="K482" s="830"/>
      <c r="L482" s="841"/>
      <c r="M482" s="899"/>
      <c r="N482" s="899"/>
      <c r="O482" s="830"/>
      <c r="P482" s="830"/>
      <c r="Q482" s="830"/>
      <c r="R482" s="995"/>
      <c r="S482" s="830"/>
      <c r="T482" s="840"/>
      <c r="U482" s="840"/>
      <c r="V482" s="830"/>
      <c r="W482" s="841"/>
      <c r="X482" s="841"/>
      <c r="Y482" s="841"/>
      <c r="Z482" s="259"/>
      <c r="AA482" s="830"/>
      <c r="AB482" s="830"/>
      <c r="AC482" s="259"/>
      <c r="AD482" s="830"/>
      <c r="AE482" s="847"/>
      <c r="AF482" s="841"/>
      <c r="AG482" s="830"/>
      <c r="AH482" s="830"/>
      <c r="AI482" s="997"/>
      <c r="AJ482" s="830"/>
      <c r="AK482" s="830"/>
      <c r="AL482" s="830"/>
      <c r="AM482" s="830"/>
      <c r="AN482" s="830"/>
      <c r="AO482" s="830"/>
      <c r="AP482" s="830"/>
      <c r="AQ482" s="830"/>
      <c r="AR482" s="830"/>
      <c r="AS482" s="830"/>
      <c r="AT482" s="830"/>
      <c r="AU482" s="830"/>
      <c r="AV482" s="830"/>
      <c r="AW482" s="830"/>
      <c r="AX482" s="830"/>
      <c r="AY482" s="830"/>
      <c r="AZ482" s="830"/>
      <c r="BA482" s="830"/>
      <c r="BB482" s="830"/>
      <c r="BC482" s="830"/>
      <c r="BD482" s="830"/>
      <c r="BE482" s="830"/>
      <c r="BF482" s="830"/>
      <c r="BG482" s="830"/>
      <c r="BH482" s="830"/>
      <c r="BI482" s="830"/>
      <c r="BJ482" s="830"/>
      <c r="BK482" s="830"/>
      <c r="BL482" s="830"/>
      <c r="BM482" s="830"/>
      <c r="BN482" s="830"/>
      <c r="BO482" s="830"/>
      <c r="BP482" s="830"/>
      <c r="BQ482" s="830"/>
      <c r="BR482" s="830"/>
      <c r="BS482" s="830"/>
      <c r="BT482" s="830"/>
      <c r="BU482" s="830"/>
      <c r="BV482" s="830"/>
      <c r="BW482" s="830"/>
      <c r="BX482" s="830"/>
      <c r="BY482" s="830"/>
      <c r="BZ482" s="830"/>
      <c r="CA482" s="830"/>
      <c r="CB482" s="830"/>
      <c r="CC482" s="830"/>
      <c r="CD482" s="830"/>
      <c r="CE482" s="830"/>
      <c r="CF482" s="830"/>
      <c r="CG482" s="830"/>
      <c r="CH482" s="830"/>
      <c r="CI482" s="830"/>
      <c r="CJ482" s="830"/>
      <c r="CK482" s="830"/>
      <c r="CL482" s="830"/>
      <c r="CM482" s="830"/>
      <c r="CN482" s="830"/>
      <c r="CO482" s="830"/>
      <c r="CP482" s="830"/>
      <c r="CQ482" s="830"/>
      <c r="CR482" s="830"/>
      <c r="CS482" s="830"/>
      <c r="CT482" s="830"/>
      <c r="CU482" s="830"/>
      <c r="CV482" s="830"/>
      <c r="CW482" s="830"/>
      <c r="CX482" s="830"/>
      <c r="CY482" s="830"/>
      <c r="CZ482" s="830"/>
      <c r="DA482" s="830"/>
      <c r="DB482" s="830"/>
      <c r="DC482" s="830"/>
      <c r="DD482" s="830"/>
      <c r="DE482" s="830"/>
      <c r="DF482" s="830"/>
      <c r="DG482" s="830"/>
      <c r="DH482" s="830"/>
      <c r="DI482" s="830"/>
      <c r="DJ482" s="830"/>
      <c r="DK482" s="830"/>
      <c r="DL482" s="830"/>
      <c r="DM482" s="830"/>
      <c r="DN482" s="830"/>
      <c r="DO482" s="830"/>
      <c r="DP482" s="830"/>
      <c r="DQ482" s="830"/>
      <c r="DR482" s="830"/>
      <c r="DS482" s="830"/>
      <c r="DT482" s="830"/>
      <c r="DU482" s="830"/>
      <c r="DV482" s="830"/>
      <c r="DW482" s="830"/>
      <c r="DX482" s="830"/>
      <c r="DY482" s="830"/>
      <c r="DZ482" s="830"/>
      <c r="EA482" s="830"/>
      <c r="EB482" s="830"/>
      <c r="EC482" s="830"/>
      <c r="ED482" s="830"/>
      <c r="EE482" s="830"/>
      <c r="EF482" s="830"/>
      <c r="EG482" s="830"/>
      <c r="EH482" s="830"/>
      <c r="EI482" s="830"/>
      <c r="EJ482" s="830"/>
      <c r="EK482" s="830"/>
      <c r="EL482" s="830"/>
      <c r="EM482" s="830"/>
      <c r="EN482" s="830"/>
      <c r="EO482" s="830"/>
      <c r="EP482" s="830"/>
      <c r="EQ482" s="830"/>
      <c r="ER482" s="830"/>
      <c r="ES482" s="830"/>
    </row>
    <row r="483" spans="1:149" s="19" customFormat="1" ht="15.75">
      <c r="A483" s="912"/>
      <c r="B483" s="381"/>
      <c r="C483" s="910"/>
      <c r="D483" s="919" t="s">
        <v>25</v>
      </c>
      <c r="E483" s="962">
        <v>5457.4041894786951</v>
      </c>
      <c r="F483" s="962">
        <v>7900.1404427517255</v>
      </c>
      <c r="G483" s="975"/>
      <c r="H483" s="830"/>
      <c r="I483" s="830"/>
      <c r="J483" s="846"/>
      <c r="K483" s="830"/>
      <c r="L483" s="841"/>
      <c r="M483" s="899"/>
      <c r="N483" s="899"/>
      <c r="O483" s="830"/>
      <c r="P483" s="830"/>
      <c r="Q483" s="830"/>
      <c r="R483" s="995"/>
      <c r="S483" s="830"/>
      <c r="T483" s="840"/>
      <c r="U483" s="840"/>
      <c r="V483" s="830"/>
      <c r="W483" s="841"/>
      <c r="X483" s="841"/>
      <c r="Y483" s="841"/>
      <c r="Z483" s="259"/>
      <c r="AA483" s="836"/>
      <c r="AB483" s="836"/>
      <c r="AC483" s="830"/>
      <c r="AD483" s="830"/>
      <c r="AE483" s="847"/>
      <c r="AF483" s="841"/>
      <c r="AG483" s="830"/>
      <c r="AH483" s="830"/>
      <c r="AI483" s="830"/>
      <c r="AJ483" s="830"/>
      <c r="AK483" s="830"/>
      <c r="AL483" s="836"/>
      <c r="AM483" s="830"/>
      <c r="AN483" s="830"/>
      <c r="AO483" s="830"/>
      <c r="AP483" s="830"/>
      <c r="AQ483" s="830"/>
      <c r="AR483" s="830"/>
      <c r="AS483" s="830"/>
      <c r="AT483" s="830"/>
      <c r="AU483" s="830"/>
      <c r="AV483" s="830"/>
      <c r="AW483" s="830"/>
      <c r="AX483" s="830"/>
      <c r="AY483" s="830"/>
      <c r="AZ483" s="830"/>
      <c r="BA483" s="830"/>
      <c r="BB483" s="830"/>
      <c r="BC483" s="830"/>
      <c r="BD483" s="830"/>
      <c r="BE483" s="830"/>
      <c r="BF483" s="830"/>
      <c r="BG483" s="830"/>
      <c r="BH483" s="830"/>
      <c r="BI483" s="830"/>
      <c r="BJ483" s="830"/>
      <c r="BK483" s="830"/>
      <c r="BL483" s="830"/>
      <c r="BM483" s="830"/>
      <c r="BN483" s="830"/>
      <c r="BO483" s="830"/>
      <c r="BP483" s="830"/>
      <c r="BQ483" s="830"/>
      <c r="BR483" s="830"/>
      <c r="BS483" s="830"/>
      <c r="BT483" s="830"/>
      <c r="BU483" s="830"/>
      <c r="BV483" s="830"/>
      <c r="BW483" s="830"/>
      <c r="BX483" s="830"/>
      <c r="BY483" s="830"/>
      <c r="BZ483" s="830"/>
      <c r="CA483" s="830"/>
      <c r="CB483" s="830"/>
      <c r="CC483" s="830"/>
      <c r="CD483" s="830"/>
      <c r="CE483" s="830"/>
      <c r="CF483" s="830"/>
      <c r="CG483" s="830"/>
      <c r="CH483" s="830"/>
      <c r="CI483" s="830"/>
      <c r="CJ483" s="830"/>
      <c r="CK483" s="830"/>
      <c r="CL483" s="830"/>
      <c r="CM483" s="830"/>
      <c r="CN483" s="830"/>
      <c r="CO483" s="830"/>
      <c r="CP483" s="830"/>
      <c r="CQ483" s="830"/>
      <c r="CR483" s="830"/>
      <c r="CS483" s="830"/>
      <c r="CT483" s="830"/>
      <c r="CU483" s="830"/>
      <c r="CV483" s="830"/>
      <c r="CW483" s="830"/>
      <c r="CX483" s="830"/>
      <c r="CY483" s="830"/>
      <c r="CZ483" s="830"/>
      <c r="DA483" s="830"/>
      <c r="DB483" s="830"/>
      <c r="DC483" s="830"/>
      <c r="DD483" s="830"/>
      <c r="DE483" s="830"/>
      <c r="DF483" s="830"/>
      <c r="DG483" s="830"/>
      <c r="DH483" s="830"/>
      <c r="DI483" s="830"/>
      <c r="DJ483" s="830"/>
      <c r="DK483" s="830"/>
      <c r="DL483" s="830"/>
      <c r="DM483" s="830"/>
      <c r="DN483" s="830"/>
      <c r="DO483" s="830"/>
      <c r="DP483" s="830"/>
      <c r="DQ483" s="830"/>
      <c r="DR483" s="830"/>
      <c r="DS483" s="830"/>
      <c r="DT483" s="830"/>
      <c r="DU483" s="830"/>
      <c r="DV483" s="830"/>
      <c r="DW483" s="830"/>
      <c r="DX483" s="830"/>
      <c r="DY483" s="830"/>
      <c r="DZ483" s="830"/>
      <c r="EA483" s="830"/>
      <c r="EB483" s="830"/>
      <c r="EC483" s="830"/>
      <c r="ED483" s="830"/>
      <c r="EE483" s="830"/>
      <c r="EF483" s="830"/>
      <c r="EG483" s="830"/>
      <c r="EH483" s="830"/>
      <c r="EI483" s="830"/>
      <c r="EJ483" s="830"/>
      <c r="EK483" s="830"/>
      <c r="EL483" s="830"/>
      <c r="EM483" s="830"/>
      <c r="EN483" s="830"/>
      <c r="EO483" s="830"/>
      <c r="EP483" s="830"/>
      <c r="EQ483" s="830"/>
      <c r="ER483" s="830"/>
      <c r="ES483" s="830"/>
    </row>
    <row r="484" spans="1:149" s="19" customFormat="1" ht="15.75">
      <c r="A484" s="912"/>
      <c r="B484" s="381"/>
      <c r="C484" s="910"/>
      <c r="D484" s="919" t="s">
        <v>26</v>
      </c>
      <c r="E484" s="962">
        <v>5601.9260472735787</v>
      </c>
      <c r="F484" s="962">
        <v>8282.0219985958356</v>
      </c>
      <c r="G484" s="975"/>
      <c r="H484" s="830"/>
      <c r="I484" s="830"/>
      <c r="J484" s="846"/>
      <c r="K484" s="830"/>
      <c r="L484" s="841"/>
      <c r="M484" s="899"/>
      <c r="N484" s="899"/>
      <c r="O484" s="830"/>
      <c r="P484" s="830"/>
      <c r="Q484" s="830"/>
      <c r="R484" s="995"/>
      <c r="S484" s="830"/>
      <c r="T484" s="840"/>
      <c r="U484" s="840"/>
      <c r="V484" s="830"/>
      <c r="W484" s="841"/>
      <c r="X484" s="841"/>
      <c r="Y484" s="841"/>
      <c r="Z484" s="259"/>
      <c r="AA484" s="836"/>
      <c r="AB484" s="836"/>
      <c r="AC484" s="830"/>
      <c r="AD484" s="830"/>
      <c r="AE484" s="847"/>
      <c r="AF484" s="841"/>
      <c r="AG484" s="830"/>
      <c r="AH484" s="830"/>
      <c r="AI484" s="836"/>
      <c r="AJ484" s="830"/>
      <c r="AK484" s="830"/>
      <c r="AL484" s="836"/>
      <c r="AM484" s="830"/>
      <c r="AN484" s="830"/>
      <c r="AO484" s="830"/>
      <c r="AP484" s="830"/>
      <c r="AQ484" s="830"/>
      <c r="AR484" s="830"/>
      <c r="AS484" s="830"/>
      <c r="AT484" s="830"/>
      <c r="AU484" s="830"/>
      <c r="AV484" s="830"/>
      <c r="AW484" s="830"/>
      <c r="AX484" s="830"/>
      <c r="AY484" s="830"/>
      <c r="AZ484" s="830"/>
      <c r="BA484" s="830"/>
      <c r="BB484" s="830"/>
      <c r="BC484" s="830"/>
      <c r="BD484" s="830"/>
      <c r="BE484" s="830"/>
      <c r="BF484" s="830"/>
      <c r="BG484" s="830"/>
      <c r="BH484" s="830"/>
      <c r="BI484" s="830"/>
      <c r="BJ484" s="830"/>
      <c r="BK484" s="830"/>
      <c r="BL484" s="830"/>
      <c r="BM484" s="830"/>
      <c r="BN484" s="830"/>
      <c r="BO484" s="830"/>
      <c r="BP484" s="830"/>
      <c r="BQ484" s="830"/>
      <c r="BR484" s="830"/>
      <c r="BS484" s="830"/>
      <c r="BT484" s="830"/>
      <c r="BU484" s="830"/>
      <c r="BV484" s="830"/>
      <c r="BW484" s="830"/>
      <c r="BX484" s="830"/>
      <c r="BY484" s="830"/>
      <c r="BZ484" s="830"/>
      <c r="CA484" s="830"/>
      <c r="CB484" s="830"/>
      <c r="CC484" s="830"/>
      <c r="CD484" s="830"/>
      <c r="CE484" s="830"/>
      <c r="CF484" s="830"/>
      <c r="CG484" s="830"/>
      <c r="CH484" s="830"/>
      <c r="CI484" s="830"/>
      <c r="CJ484" s="830"/>
      <c r="CK484" s="830"/>
      <c r="CL484" s="830"/>
      <c r="CM484" s="830"/>
      <c r="CN484" s="830"/>
      <c r="CO484" s="830"/>
      <c r="CP484" s="830"/>
      <c r="CQ484" s="830"/>
      <c r="CR484" s="830"/>
      <c r="CS484" s="830"/>
      <c r="CT484" s="830"/>
      <c r="CU484" s="830"/>
      <c r="CV484" s="830"/>
      <c r="CW484" s="830"/>
      <c r="CX484" s="830"/>
      <c r="CY484" s="830"/>
      <c r="CZ484" s="830"/>
      <c r="DA484" s="830"/>
      <c r="DB484" s="830"/>
      <c r="DC484" s="830"/>
      <c r="DD484" s="830"/>
      <c r="DE484" s="830"/>
      <c r="DF484" s="830"/>
      <c r="DG484" s="830"/>
      <c r="DH484" s="830"/>
      <c r="DI484" s="830"/>
      <c r="DJ484" s="830"/>
      <c r="DK484" s="830"/>
      <c r="DL484" s="830"/>
      <c r="DM484" s="830"/>
      <c r="DN484" s="830"/>
      <c r="DO484" s="830"/>
      <c r="DP484" s="830"/>
      <c r="DQ484" s="830"/>
      <c r="DR484" s="830"/>
      <c r="DS484" s="830"/>
      <c r="DT484" s="830"/>
      <c r="DU484" s="830"/>
      <c r="DV484" s="830"/>
      <c r="DW484" s="830"/>
      <c r="DX484" s="830"/>
      <c r="DY484" s="830"/>
      <c r="DZ484" s="830"/>
      <c r="EA484" s="830"/>
      <c r="EB484" s="830"/>
      <c r="EC484" s="830"/>
      <c r="ED484" s="830"/>
      <c r="EE484" s="830"/>
      <c r="EF484" s="830"/>
      <c r="EG484" s="830"/>
      <c r="EH484" s="830"/>
      <c r="EI484" s="830"/>
      <c r="EJ484" s="830"/>
      <c r="EK484" s="830"/>
      <c r="EL484" s="830"/>
      <c r="EM484" s="830"/>
      <c r="EN484" s="830"/>
      <c r="EO484" s="830"/>
      <c r="EP484" s="830"/>
      <c r="EQ484" s="830"/>
      <c r="ER484" s="830"/>
      <c r="ES484" s="830"/>
    </row>
    <row r="485" spans="1:149" s="19" customFormat="1" ht="15.75">
      <c r="A485" s="912"/>
      <c r="B485" s="381"/>
      <c r="C485" s="910"/>
      <c r="D485" s="919" t="s">
        <v>27</v>
      </c>
      <c r="E485" s="962">
        <v>5489.3455678670362</v>
      </c>
      <c r="F485" s="962">
        <v>8117.3891966759002</v>
      </c>
      <c r="G485" s="975"/>
      <c r="H485" s="830"/>
      <c r="I485" s="830"/>
      <c r="J485" s="846"/>
      <c r="K485" s="830"/>
      <c r="L485" s="841"/>
      <c r="M485" s="899"/>
      <c r="N485" s="899"/>
      <c r="O485" s="830"/>
      <c r="P485" s="830"/>
      <c r="Q485" s="830"/>
      <c r="R485" s="995"/>
      <c r="S485" s="830"/>
      <c r="T485" s="840"/>
      <c r="U485" s="840"/>
      <c r="V485" s="830"/>
      <c r="W485" s="841"/>
      <c r="X485" s="841"/>
      <c r="Y485" s="841"/>
      <c r="Z485" s="259"/>
      <c r="AA485" s="836"/>
      <c r="AB485" s="836"/>
      <c r="AC485" s="830"/>
      <c r="AD485" s="830"/>
      <c r="AE485" s="847"/>
      <c r="AF485" s="841"/>
      <c r="AG485" s="830"/>
      <c r="AH485" s="830"/>
      <c r="AI485" s="830"/>
      <c r="AJ485" s="830"/>
      <c r="AK485" s="830"/>
      <c r="AL485" s="836"/>
      <c r="AM485" s="830"/>
      <c r="AN485" s="830"/>
      <c r="AO485" s="830"/>
      <c r="AP485" s="830"/>
      <c r="AQ485" s="830"/>
      <c r="AR485" s="830"/>
      <c r="AS485" s="830"/>
      <c r="AT485" s="830"/>
      <c r="AU485" s="830"/>
      <c r="AV485" s="830"/>
      <c r="AW485" s="830"/>
      <c r="AX485" s="830"/>
      <c r="AY485" s="830"/>
      <c r="AZ485" s="830"/>
      <c r="BA485" s="830"/>
      <c r="BB485" s="830"/>
      <c r="BC485" s="830"/>
      <c r="BD485" s="830"/>
      <c r="BE485" s="830"/>
      <c r="BF485" s="830"/>
      <c r="BG485" s="830"/>
      <c r="BH485" s="830"/>
      <c r="BI485" s="830"/>
      <c r="BJ485" s="830"/>
      <c r="BK485" s="830"/>
      <c r="BL485" s="830"/>
      <c r="BM485" s="830"/>
      <c r="BN485" s="830"/>
      <c r="BO485" s="830"/>
      <c r="BP485" s="830"/>
      <c r="BQ485" s="830"/>
      <c r="BR485" s="830"/>
      <c r="BS485" s="830"/>
      <c r="BT485" s="830"/>
      <c r="BU485" s="830"/>
      <c r="BV485" s="830"/>
      <c r="BW485" s="830"/>
      <c r="BX485" s="830"/>
      <c r="BY485" s="830"/>
      <c r="BZ485" s="830"/>
      <c r="CA485" s="830"/>
      <c r="CB485" s="830"/>
      <c r="CC485" s="830"/>
      <c r="CD485" s="830"/>
      <c r="CE485" s="830"/>
      <c r="CF485" s="830"/>
      <c r="CG485" s="830"/>
      <c r="CH485" s="830"/>
      <c r="CI485" s="830"/>
      <c r="CJ485" s="830"/>
      <c r="CK485" s="830"/>
      <c r="CL485" s="830"/>
      <c r="CM485" s="830"/>
      <c r="CN485" s="830"/>
      <c r="CO485" s="830"/>
      <c r="CP485" s="830"/>
      <c r="CQ485" s="830"/>
      <c r="CR485" s="830"/>
      <c r="CS485" s="830"/>
      <c r="CT485" s="830"/>
      <c r="CU485" s="830"/>
      <c r="CV485" s="830"/>
      <c r="CW485" s="830"/>
      <c r="CX485" s="830"/>
      <c r="CY485" s="830"/>
      <c r="CZ485" s="830"/>
      <c r="DA485" s="830"/>
      <c r="DB485" s="830"/>
      <c r="DC485" s="830"/>
      <c r="DD485" s="830"/>
      <c r="DE485" s="830"/>
      <c r="DF485" s="830"/>
      <c r="DG485" s="830"/>
      <c r="DH485" s="830"/>
      <c r="DI485" s="830"/>
      <c r="DJ485" s="830"/>
      <c r="DK485" s="830"/>
      <c r="DL485" s="830"/>
      <c r="DM485" s="830"/>
      <c r="DN485" s="830"/>
      <c r="DO485" s="830"/>
      <c r="DP485" s="830"/>
      <c r="DQ485" s="830"/>
      <c r="DR485" s="830"/>
      <c r="DS485" s="830"/>
      <c r="DT485" s="830"/>
      <c r="DU485" s="830"/>
      <c r="DV485" s="830"/>
      <c r="DW485" s="830"/>
      <c r="DX485" s="830"/>
      <c r="DY485" s="830"/>
      <c r="DZ485" s="830"/>
      <c r="EA485" s="830"/>
      <c r="EB485" s="830"/>
      <c r="EC485" s="830"/>
      <c r="ED485" s="830"/>
      <c r="EE485" s="830"/>
      <c r="EF485" s="830"/>
      <c r="EG485" s="830"/>
      <c r="EH485" s="830"/>
      <c r="EI485" s="830"/>
      <c r="EJ485" s="830"/>
      <c r="EK485" s="830"/>
      <c r="EL485" s="830"/>
      <c r="EM485" s="830"/>
      <c r="EN485" s="830"/>
      <c r="EO485" s="830"/>
      <c r="EP485" s="830"/>
      <c r="EQ485" s="830"/>
      <c r="ER485" s="830"/>
      <c r="ES485" s="830"/>
    </row>
    <row r="486" spans="1:149" s="19" customFormat="1" ht="15.75">
      <c r="A486" s="912"/>
      <c r="B486" s="381"/>
      <c r="C486" s="910"/>
      <c r="D486" s="919" t="s">
        <v>236</v>
      </c>
      <c r="E486" s="962">
        <v>5493.9832047208365</v>
      </c>
      <c r="F486" s="962">
        <v>8133.9491602360431</v>
      </c>
      <c r="G486" s="975"/>
      <c r="H486" s="830"/>
      <c r="I486" s="830"/>
      <c r="J486" s="846"/>
      <c r="K486" s="830"/>
      <c r="L486" s="841"/>
      <c r="M486" s="899"/>
      <c r="N486" s="899"/>
      <c r="O486" s="830"/>
      <c r="P486" s="830"/>
      <c r="Q486" s="830"/>
      <c r="R486" s="830"/>
      <c r="S486" s="830"/>
      <c r="T486" s="840"/>
      <c r="U486" s="840"/>
      <c r="V486" s="830"/>
      <c r="W486" s="841"/>
      <c r="X486" s="841"/>
      <c r="Y486" s="841"/>
      <c r="Z486" s="259"/>
      <c r="AA486" s="836"/>
      <c r="AB486" s="836"/>
      <c r="AC486" s="830"/>
      <c r="AD486" s="830"/>
      <c r="AE486" s="847"/>
      <c r="AF486" s="841"/>
      <c r="AG486" s="830"/>
      <c r="AH486" s="830"/>
      <c r="AI486" s="830"/>
      <c r="AJ486" s="830"/>
      <c r="AK486" s="830"/>
      <c r="AL486" s="836"/>
      <c r="AM486" s="830"/>
      <c r="AN486" s="830"/>
      <c r="AO486" s="830"/>
      <c r="AP486" s="830"/>
      <c r="AQ486" s="830"/>
      <c r="AR486" s="830"/>
      <c r="AS486" s="830"/>
      <c r="AT486" s="830"/>
      <c r="AU486" s="830"/>
      <c r="AV486" s="830"/>
      <c r="AW486" s="830"/>
      <c r="AX486" s="830"/>
      <c r="AY486" s="830"/>
      <c r="AZ486" s="830"/>
      <c r="BA486" s="830"/>
      <c r="BB486" s="830"/>
      <c r="BC486" s="830"/>
      <c r="BD486" s="830"/>
      <c r="BE486" s="830"/>
      <c r="BF486" s="830"/>
      <c r="BG486" s="830"/>
      <c r="BH486" s="830"/>
      <c r="BI486" s="830"/>
      <c r="BJ486" s="830"/>
      <c r="BK486" s="830"/>
      <c r="BL486" s="830"/>
      <c r="BM486" s="830"/>
      <c r="BN486" s="830"/>
      <c r="BO486" s="830"/>
      <c r="BP486" s="830"/>
      <c r="BQ486" s="830"/>
      <c r="BR486" s="830"/>
      <c r="BS486" s="830"/>
      <c r="BT486" s="830"/>
      <c r="BU486" s="830"/>
      <c r="BV486" s="830"/>
      <c r="BW486" s="830"/>
      <c r="BX486" s="830"/>
      <c r="BY486" s="830"/>
      <c r="BZ486" s="830"/>
      <c r="CA486" s="830"/>
      <c r="CB486" s="830"/>
      <c r="CC486" s="830"/>
      <c r="CD486" s="830"/>
      <c r="CE486" s="830"/>
      <c r="CF486" s="830"/>
      <c r="CG486" s="830"/>
      <c r="CH486" s="830"/>
      <c r="CI486" s="830"/>
      <c r="CJ486" s="830"/>
      <c r="CK486" s="830"/>
      <c r="CL486" s="830"/>
      <c r="CM486" s="830"/>
      <c r="CN486" s="830"/>
      <c r="CO486" s="830"/>
      <c r="CP486" s="830"/>
      <c r="CQ486" s="830"/>
      <c r="CR486" s="830"/>
      <c r="CS486" s="830"/>
      <c r="CT486" s="830"/>
      <c r="CU486" s="830"/>
      <c r="CV486" s="830"/>
      <c r="CW486" s="830"/>
      <c r="CX486" s="830"/>
      <c r="CY486" s="830"/>
      <c r="CZ486" s="830"/>
      <c r="DA486" s="830"/>
      <c r="DB486" s="830"/>
      <c r="DC486" s="830"/>
      <c r="DD486" s="830"/>
      <c r="DE486" s="830"/>
      <c r="DF486" s="830"/>
      <c r="DG486" s="830"/>
      <c r="DH486" s="830"/>
      <c r="DI486" s="830"/>
      <c r="DJ486" s="830"/>
      <c r="DK486" s="830"/>
      <c r="DL486" s="830"/>
      <c r="DM486" s="830"/>
      <c r="DN486" s="830"/>
      <c r="DO486" s="830"/>
      <c r="DP486" s="830"/>
      <c r="DQ486" s="830"/>
      <c r="DR486" s="830"/>
      <c r="DS486" s="830"/>
      <c r="DT486" s="830"/>
      <c r="DU486" s="830"/>
      <c r="DV486" s="830"/>
      <c r="DW486" s="830"/>
      <c r="DX486" s="830"/>
      <c r="DY486" s="830"/>
      <c r="DZ486" s="830"/>
      <c r="EA486" s="830"/>
      <c r="EB486" s="830"/>
      <c r="EC486" s="830"/>
      <c r="ED486" s="830"/>
      <c r="EE486" s="830"/>
      <c r="EF486" s="830"/>
      <c r="EG486" s="830"/>
      <c r="EH486" s="830"/>
      <c r="EI486" s="830"/>
      <c r="EJ486" s="830"/>
      <c r="EK486" s="830"/>
      <c r="EL486" s="830"/>
      <c r="EM486" s="830"/>
      <c r="EN486" s="830"/>
      <c r="EO486" s="830"/>
      <c r="EP486" s="830"/>
      <c r="EQ486" s="830"/>
      <c r="ER486" s="830"/>
      <c r="ES486" s="830"/>
    </row>
    <row r="487" spans="1:149" s="19" customFormat="1" ht="15.75">
      <c r="A487" s="915"/>
      <c r="B487" s="201"/>
      <c r="C487" s="203"/>
      <c r="D487" s="920" t="s">
        <v>293</v>
      </c>
      <c r="E487" s="963">
        <v>5335</v>
      </c>
      <c r="F487" s="963">
        <v>7610</v>
      </c>
      <c r="G487" s="975"/>
      <c r="H487" s="830"/>
      <c r="I487" s="830"/>
      <c r="J487" s="846"/>
      <c r="K487" s="830"/>
      <c r="L487" s="841"/>
      <c r="M487" s="899"/>
      <c r="N487" s="899"/>
      <c r="O487" s="830"/>
      <c r="P487" s="830"/>
      <c r="Q487" s="830"/>
      <c r="R487" s="830"/>
      <c r="S487" s="830"/>
      <c r="T487" s="840"/>
      <c r="U487" s="840"/>
      <c r="V487" s="830"/>
      <c r="W487" s="841"/>
      <c r="X487" s="841"/>
      <c r="Y487" s="841"/>
      <c r="Z487" s="259"/>
      <c r="AA487" s="836"/>
      <c r="AB487" s="836"/>
      <c r="AC487" s="830"/>
      <c r="AD487" s="830"/>
      <c r="AE487" s="847"/>
      <c r="AF487" s="841"/>
      <c r="AG487" s="830"/>
      <c r="AH487" s="830"/>
      <c r="AI487" s="830"/>
      <c r="AJ487" s="830"/>
      <c r="AK487" s="830"/>
      <c r="AL487" s="836"/>
      <c r="AM487" s="830"/>
      <c r="AN487" s="830"/>
      <c r="AO487" s="830"/>
      <c r="AP487" s="830"/>
      <c r="AQ487" s="830"/>
      <c r="AR487" s="830"/>
      <c r="AS487" s="830"/>
      <c r="AT487" s="830"/>
      <c r="AU487" s="830"/>
      <c r="AV487" s="830"/>
      <c r="AW487" s="830"/>
      <c r="AX487" s="830"/>
      <c r="AY487" s="830"/>
      <c r="AZ487" s="830"/>
      <c r="BA487" s="830"/>
      <c r="BB487" s="830"/>
      <c r="BC487" s="830"/>
      <c r="BD487" s="830"/>
      <c r="BE487" s="830"/>
      <c r="BF487" s="830"/>
      <c r="BG487" s="830"/>
      <c r="BH487" s="830"/>
      <c r="BI487" s="830"/>
      <c r="BJ487" s="830"/>
      <c r="BK487" s="830"/>
      <c r="BL487" s="830"/>
      <c r="BM487" s="830"/>
      <c r="BN487" s="830"/>
      <c r="BO487" s="830"/>
      <c r="BP487" s="830"/>
      <c r="BQ487" s="830"/>
      <c r="BR487" s="830"/>
      <c r="BS487" s="830"/>
      <c r="BT487" s="830"/>
      <c r="BU487" s="830"/>
      <c r="BV487" s="830"/>
      <c r="BW487" s="830"/>
      <c r="BX487" s="830"/>
      <c r="BY487" s="830"/>
      <c r="BZ487" s="830"/>
      <c r="CA487" s="830"/>
      <c r="CB487" s="830"/>
      <c r="CC487" s="830"/>
      <c r="CD487" s="830"/>
      <c r="CE487" s="830"/>
      <c r="CF487" s="830"/>
      <c r="CG487" s="830"/>
      <c r="CH487" s="830"/>
      <c r="CI487" s="830"/>
      <c r="CJ487" s="830"/>
      <c r="CK487" s="830"/>
      <c r="CL487" s="830"/>
      <c r="CM487" s="830"/>
      <c r="CN487" s="830"/>
      <c r="CO487" s="830"/>
      <c r="CP487" s="830"/>
      <c r="CQ487" s="830"/>
      <c r="CR487" s="830"/>
      <c r="CS487" s="830"/>
      <c r="CT487" s="830"/>
      <c r="CU487" s="830"/>
      <c r="CV487" s="830"/>
      <c r="CW487" s="830"/>
      <c r="CX487" s="830"/>
      <c r="CY487" s="830"/>
      <c r="CZ487" s="830"/>
      <c r="DA487" s="830"/>
      <c r="DB487" s="830"/>
      <c r="DC487" s="830"/>
      <c r="DD487" s="830"/>
      <c r="DE487" s="830"/>
      <c r="DF487" s="830"/>
      <c r="DG487" s="830"/>
      <c r="DH487" s="830"/>
      <c r="DI487" s="830"/>
      <c r="DJ487" s="830"/>
      <c r="DK487" s="830"/>
      <c r="DL487" s="830"/>
      <c r="DM487" s="830"/>
      <c r="DN487" s="830"/>
      <c r="DO487" s="830"/>
      <c r="DP487" s="830"/>
      <c r="DQ487" s="830"/>
      <c r="DR487" s="830"/>
      <c r="DS487" s="830"/>
      <c r="DT487" s="830"/>
      <c r="DU487" s="830"/>
      <c r="DV487" s="830"/>
      <c r="DW487" s="830"/>
      <c r="DX487" s="830"/>
      <c r="DY487" s="830"/>
      <c r="DZ487" s="830"/>
      <c r="EA487" s="830"/>
      <c r="EB487" s="830"/>
      <c r="EC487" s="830"/>
      <c r="ED487" s="830"/>
      <c r="EE487" s="830"/>
      <c r="EF487" s="830"/>
      <c r="EG487" s="830"/>
      <c r="EH487" s="830"/>
      <c r="EI487" s="830"/>
      <c r="EJ487" s="830"/>
      <c r="EK487" s="830"/>
      <c r="EL487" s="830"/>
      <c r="EM487" s="830"/>
      <c r="EN487" s="830"/>
      <c r="EO487" s="830"/>
      <c r="EP487" s="830"/>
      <c r="EQ487" s="830"/>
      <c r="ER487" s="830"/>
      <c r="ES487" s="830"/>
    </row>
    <row r="488" spans="1:149" s="19" customFormat="1" ht="15.75">
      <c r="A488" s="912"/>
      <c r="B488" s="381"/>
      <c r="C488" s="910" t="s">
        <v>912</v>
      </c>
      <c r="D488" s="919" t="s">
        <v>316</v>
      </c>
      <c r="E488" s="962">
        <v>16543.122114349775</v>
      </c>
      <c r="F488" s="962">
        <v>23618.692614349777</v>
      </c>
      <c r="G488" s="975"/>
      <c r="H488" s="830"/>
      <c r="I488" s="830"/>
      <c r="J488" s="846"/>
      <c r="K488" s="830"/>
      <c r="L488" s="841"/>
      <c r="M488" s="899"/>
      <c r="N488" s="899"/>
      <c r="O488" s="830"/>
      <c r="P488" s="830"/>
      <c r="Q488" s="830"/>
      <c r="R488" s="830"/>
      <c r="S488" s="830"/>
      <c r="T488" s="840"/>
      <c r="U488" s="840"/>
      <c r="V488" s="830"/>
      <c r="W488" s="841"/>
      <c r="X488" s="841"/>
      <c r="Y488" s="841"/>
      <c r="Z488" s="259"/>
      <c r="AA488" s="836"/>
      <c r="AB488" s="836"/>
      <c r="AC488" s="836"/>
      <c r="AD488" s="836"/>
      <c r="AE488" s="843"/>
      <c r="AF488" s="844"/>
      <c r="AG488" s="845"/>
      <c r="AH488" s="845"/>
      <c r="AI488" s="259"/>
      <c r="AJ488" s="259"/>
      <c r="AK488" s="830"/>
      <c r="AL488" s="836"/>
      <c r="AM488" s="838"/>
      <c r="AN488" s="830"/>
      <c r="AO488" s="830"/>
      <c r="AP488" s="830"/>
      <c r="AQ488" s="830"/>
      <c r="AR488" s="830"/>
      <c r="AS488" s="830"/>
      <c r="AT488" s="830"/>
      <c r="AU488" s="830"/>
      <c r="AV488" s="830"/>
      <c r="AW488" s="830"/>
      <c r="AX488" s="830"/>
      <c r="AY488" s="830"/>
      <c r="AZ488" s="830"/>
      <c r="BA488" s="830"/>
      <c r="BB488" s="830"/>
      <c r="BC488" s="830"/>
      <c r="BD488" s="830"/>
      <c r="BE488" s="830"/>
      <c r="BF488" s="830"/>
      <c r="BG488" s="830"/>
      <c r="BH488" s="830"/>
      <c r="BI488" s="830"/>
      <c r="BJ488" s="830"/>
      <c r="BK488" s="830"/>
      <c r="BL488" s="830"/>
      <c r="BM488" s="830"/>
      <c r="BN488" s="830"/>
      <c r="BO488" s="830"/>
      <c r="BP488" s="830"/>
      <c r="BQ488" s="830"/>
      <c r="BR488" s="830"/>
      <c r="BS488" s="830"/>
      <c r="BT488" s="830"/>
      <c r="BU488" s="830"/>
      <c r="BV488" s="830"/>
      <c r="BW488" s="830"/>
      <c r="BX488" s="830"/>
      <c r="BY488" s="830"/>
      <c r="BZ488" s="830"/>
      <c r="CA488" s="830"/>
      <c r="CB488" s="830"/>
      <c r="CC488" s="830"/>
      <c r="CD488" s="830"/>
      <c r="CE488" s="830"/>
      <c r="CF488" s="830"/>
      <c r="CG488" s="830"/>
      <c r="CH488" s="830"/>
      <c r="CI488" s="830"/>
      <c r="CJ488" s="830"/>
      <c r="CK488" s="830"/>
      <c r="CL488" s="830"/>
      <c r="CM488" s="830"/>
      <c r="CN488" s="830"/>
      <c r="CO488" s="830"/>
      <c r="CP488" s="830"/>
      <c r="CQ488" s="830"/>
      <c r="CR488" s="830"/>
      <c r="CS488" s="830"/>
      <c r="CT488" s="830"/>
      <c r="CU488" s="830"/>
      <c r="CV488" s="830"/>
      <c r="CW488" s="830"/>
      <c r="CX488" s="830"/>
      <c r="CY488" s="830"/>
      <c r="CZ488" s="830"/>
      <c r="DA488" s="830"/>
      <c r="DB488" s="830"/>
      <c r="DC488" s="830"/>
      <c r="DD488" s="830"/>
      <c r="DE488" s="830"/>
      <c r="DF488" s="830"/>
      <c r="DG488" s="830"/>
      <c r="DH488" s="830"/>
      <c r="DI488" s="830"/>
      <c r="DJ488" s="830"/>
      <c r="DK488" s="830"/>
      <c r="DL488" s="830"/>
      <c r="DM488" s="830"/>
      <c r="DN488" s="830"/>
      <c r="DO488" s="830"/>
      <c r="DP488" s="830"/>
      <c r="DQ488" s="830"/>
      <c r="DR488" s="830"/>
      <c r="DS488" s="830"/>
      <c r="DT488" s="830"/>
      <c r="DU488" s="830"/>
      <c r="DV488" s="830"/>
      <c r="DW488" s="830"/>
      <c r="DX488" s="830"/>
      <c r="DY488" s="830"/>
      <c r="DZ488" s="830"/>
      <c r="EA488" s="830"/>
      <c r="EB488" s="830"/>
      <c r="EC488" s="830"/>
      <c r="ED488" s="830"/>
      <c r="EE488" s="830"/>
      <c r="EF488" s="830"/>
      <c r="EG488" s="830"/>
      <c r="EH488" s="830"/>
      <c r="EI488" s="830"/>
      <c r="EJ488" s="830"/>
      <c r="EK488" s="830"/>
      <c r="EL488" s="830"/>
      <c r="EM488" s="830"/>
      <c r="EN488" s="830"/>
      <c r="EO488" s="830"/>
      <c r="EP488" s="830"/>
      <c r="EQ488" s="830"/>
      <c r="ER488" s="830"/>
      <c r="ES488" s="830"/>
    </row>
    <row r="489" spans="1:149" s="19" customFormat="1" ht="15.75">
      <c r="A489" s="912"/>
      <c r="B489" s="381"/>
      <c r="C489" s="910"/>
      <c r="D489" s="919" t="s">
        <v>22</v>
      </c>
      <c r="E489" s="962">
        <v>20685.243268227168</v>
      </c>
      <c r="F489" s="962">
        <v>30109.243719877213</v>
      </c>
      <c r="G489" s="975"/>
      <c r="H489" s="830"/>
      <c r="I489" s="830"/>
      <c r="J489" s="846"/>
      <c r="K489" s="830"/>
      <c r="L489" s="841"/>
      <c r="M489" s="899"/>
      <c r="N489" s="899"/>
      <c r="O489" s="830"/>
      <c r="P489" s="830"/>
      <c r="Q489" s="830"/>
      <c r="R489" s="830"/>
      <c r="S489" s="830"/>
      <c r="T489" s="840"/>
      <c r="U489" s="840"/>
      <c r="V489" s="830"/>
      <c r="W489" s="841"/>
      <c r="X489" s="841"/>
      <c r="Y489" s="841"/>
      <c r="Z489" s="259"/>
      <c r="AA489" s="836"/>
      <c r="AB489" s="836"/>
      <c r="AC489" s="836"/>
      <c r="AD489" s="836"/>
      <c r="AE489" s="843"/>
      <c r="AF489" s="844"/>
      <c r="AG489" s="845"/>
      <c r="AH489" s="845"/>
      <c r="AI489" s="836"/>
      <c r="AJ489" s="830"/>
      <c r="AK489" s="830"/>
      <c r="AL489" s="836"/>
      <c r="AM489" s="838"/>
      <c r="AN489" s="830"/>
      <c r="AO489" s="830"/>
      <c r="AP489" s="830"/>
      <c r="AQ489" s="830"/>
      <c r="AR489" s="830"/>
      <c r="AS489" s="830"/>
      <c r="AT489" s="830"/>
      <c r="AU489" s="830"/>
      <c r="AV489" s="830"/>
      <c r="AW489" s="830"/>
      <c r="AX489" s="830"/>
      <c r="AY489" s="830"/>
      <c r="AZ489" s="830"/>
      <c r="BA489" s="830"/>
      <c r="BB489" s="830"/>
      <c r="BC489" s="830"/>
      <c r="BD489" s="830"/>
      <c r="BE489" s="830"/>
      <c r="BF489" s="830"/>
      <c r="BG489" s="830"/>
      <c r="BH489" s="830"/>
      <c r="BI489" s="830"/>
      <c r="BJ489" s="830"/>
      <c r="BK489" s="830"/>
      <c r="BL489" s="830"/>
      <c r="BM489" s="830"/>
      <c r="BN489" s="830"/>
      <c r="BO489" s="830"/>
      <c r="BP489" s="830"/>
      <c r="BQ489" s="830"/>
      <c r="BR489" s="830"/>
      <c r="BS489" s="830"/>
      <c r="BT489" s="830"/>
      <c r="BU489" s="830"/>
      <c r="BV489" s="830"/>
      <c r="BW489" s="830"/>
      <c r="BX489" s="830"/>
      <c r="BY489" s="830"/>
      <c r="BZ489" s="830"/>
      <c r="CA489" s="830"/>
      <c r="CB489" s="830"/>
      <c r="CC489" s="830"/>
      <c r="CD489" s="830"/>
      <c r="CE489" s="830"/>
      <c r="CF489" s="830"/>
      <c r="CG489" s="830"/>
      <c r="CH489" s="830"/>
      <c r="CI489" s="830"/>
      <c r="CJ489" s="830"/>
      <c r="CK489" s="830"/>
      <c r="CL489" s="830"/>
      <c r="CM489" s="830"/>
      <c r="CN489" s="830"/>
      <c r="CO489" s="830"/>
      <c r="CP489" s="830"/>
      <c r="CQ489" s="830"/>
      <c r="CR489" s="830"/>
      <c r="CS489" s="830"/>
      <c r="CT489" s="830"/>
      <c r="CU489" s="830"/>
      <c r="CV489" s="830"/>
      <c r="CW489" s="830"/>
      <c r="CX489" s="830"/>
      <c r="CY489" s="830"/>
      <c r="CZ489" s="830"/>
      <c r="DA489" s="830"/>
      <c r="DB489" s="830"/>
      <c r="DC489" s="830"/>
      <c r="DD489" s="830"/>
      <c r="DE489" s="830"/>
      <c r="DF489" s="830"/>
      <c r="DG489" s="830"/>
      <c r="DH489" s="830"/>
      <c r="DI489" s="830"/>
      <c r="DJ489" s="830"/>
      <c r="DK489" s="830"/>
      <c r="DL489" s="830"/>
      <c r="DM489" s="830"/>
      <c r="DN489" s="830"/>
      <c r="DO489" s="830"/>
      <c r="DP489" s="830"/>
      <c r="DQ489" s="830"/>
      <c r="DR489" s="830"/>
      <c r="DS489" s="830"/>
      <c r="DT489" s="830"/>
      <c r="DU489" s="830"/>
      <c r="DV489" s="830"/>
      <c r="DW489" s="830"/>
      <c r="DX489" s="830"/>
      <c r="DY489" s="830"/>
      <c r="DZ489" s="830"/>
      <c r="EA489" s="830"/>
      <c r="EB489" s="830"/>
      <c r="EC489" s="830"/>
      <c r="ED489" s="830"/>
      <c r="EE489" s="830"/>
      <c r="EF489" s="830"/>
      <c r="EG489" s="830"/>
      <c r="EH489" s="830"/>
      <c r="EI489" s="830"/>
      <c r="EJ489" s="830"/>
      <c r="EK489" s="830"/>
      <c r="EL489" s="830"/>
      <c r="EM489" s="830"/>
      <c r="EN489" s="830"/>
      <c r="EO489" s="830"/>
      <c r="EP489" s="830"/>
      <c r="EQ489" s="830"/>
      <c r="ER489" s="830"/>
      <c r="ES489" s="830"/>
    </row>
    <row r="490" spans="1:149" s="19" customFormat="1" ht="15.75">
      <c r="A490" s="912"/>
      <c r="B490" s="381"/>
      <c r="C490" s="910"/>
      <c r="D490" s="919" t="s">
        <v>23</v>
      </c>
      <c r="E490" s="962">
        <v>22584.148537134286</v>
      </c>
      <c r="F490" s="962">
        <v>32534.201050262567</v>
      </c>
      <c r="G490" s="975"/>
      <c r="H490" s="830"/>
      <c r="I490" s="830"/>
      <c r="J490" s="846"/>
      <c r="K490" s="830"/>
      <c r="L490" s="841"/>
      <c r="M490" s="899"/>
      <c r="N490" s="899"/>
      <c r="O490" s="830"/>
      <c r="P490" s="830"/>
      <c r="Q490" s="830"/>
      <c r="R490" s="830"/>
      <c r="S490" s="830"/>
      <c r="T490" s="846"/>
      <c r="U490" s="846"/>
      <c r="V490" s="830"/>
      <c r="W490" s="841"/>
      <c r="X490" s="1012"/>
      <c r="Y490" s="841"/>
      <c r="Z490" s="259"/>
      <c r="AA490" s="830"/>
      <c r="AB490" s="830"/>
      <c r="AC490" s="830"/>
      <c r="AD490" s="830"/>
      <c r="AE490" s="847"/>
      <c r="AF490" s="841"/>
      <c r="AG490" s="830"/>
      <c r="AH490" s="830"/>
      <c r="AI490" s="830"/>
      <c r="AJ490" s="830"/>
      <c r="AK490" s="830"/>
      <c r="AL490" s="830"/>
      <c r="AM490" s="830"/>
      <c r="AN490" s="830"/>
      <c r="AO490" s="830"/>
      <c r="AP490" s="830"/>
      <c r="AQ490" s="830"/>
      <c r="AR490" s="830"/>
      <c r="AS490" s="830"/>
      <c r="AT490" s="830"/>
      <c r="AU490" s="830"/>
      <c r="AV490" s="830"/>
      <c r="AW490" s="830"/>
      <c r="AX490" s="830"/>
      <c r="AY490" s="830"/>
      <c r="AZ490" s="830"/>
      <c r="BA490" s="830"/>
      <c r="BB490" s="830"/>
      <c r="BC490" s="830"/>
      <c r="BD490" s="830"/>
      <c r="BE490" s="830"/>
      <c r="BF490" s="830"/>
      <c r="BG490" s="830"/>
      <c r="BH490" s="830"/>
      <c r="BI490" s="830"/>
      <c r="BJ490" s="830"/>
      <c r="BK490" s="830"/>
      <c r="BL490" s="830"/>
      <c r="BM490" s="830"/>
      <c r="BN490" s="830"/>
      <c r="BO490" s="830"/>
      <c r="BP490" s="830"/>
      <c r="BQ490" s="830"/>
      <c r="BR490" s="830"/>
      <c r="BS490" s="830"/>
      <c r="BT490" s="830"/>
      <c r="BU490" s="830"/>
      <c r="BV490" s="830"/>
      <c r="BW490" s="830"/>
      <c r="BX490" s="830"/>
      <c r="BY490" s="830"/>
      <c r="BZ490" s="830"/>
      <c r="CA490" s="830"/>
      <c r="CB490" s="830"/>
      <c r="CC490" s="830"/>
      <c r="CD490" s="830"/>
      <c r="CE490" s="830"/>
      <c r="CF490" s="830"/>
      <c r="CG490" s="830"/>
      <c r="CH490" s="830"/>
      <c r="CI490" s="830"/>
      <c r="CJ490" s="830"/>
      <c r="CK490" s="830"/>
      <c r="CL490" s="830"/>
      <c r="CM490" s="830"/>
      <c r="CN490" s="830"/>
      <c r="CO490" s="830"/>
      <c r="CP490" s="830"/>
      <c r="CQ490" s="830"/>
      <c r="CR490" s="830"/>
      <c r="CS490" s="830"/>
      <c r="CT490" s="830"/>
      <c r="CU490" s="830"/>
      <c r="CV490" s="830"/>
      <c r="CW490" s="830"/>
      <c r="CX490" s="830"/>
      <c r="CY490" s="830"/>
      <c r="CZ490" s="830"/>
      <c r="DA490" s="830"/>
      <c r="DB490" s="830"/>
      <c r="DC490" s="830"/>
      <c r="DD490" s="830"/>
      <c r="DE490" s="830"/>
      <c r="DF490" s="830"/>
      <c r="DG490" s="830"/>
      <c r="DH490" s="830"/>
      <c r="DI490" s="830"/>
      <c r="DJ490" s="830"/>
      <c r="DK490" s="830"/>
      <c r="DL490" s="830"/>
      <c r="DM490" s="830"/>
      <c r="DN490" s="830"/>
      <c r="DO490" s="830"/>
      <c r="DP490" s="830"/>
      <c r="DQ490" s="830"/>
      <c r="DR490" s="830"/>
      <c r="DS490" s="830"/>
      <c r="DT490" s="830"/>
      <c r="DU490" s="830"/>
      <c r="DV490" s="830"/>
      <c r="DW490" s="830"/>
      <c r="DX490" s="830"/>
      <c r="DY490" s="830"/>
      <c r="DZ490" s="830"/>
      <c r="EA490" s="830"/>
      <c r="EB490" s="830"/>
      <c r="EC490" s="830"/>
      <c r="ED490" s="830"/>
      <c r="EE490" s="830"/>
      <c r="EF490" s="830"/>
      <c r="EG490" s="830"/>
      <c r="EH490" s="830"/>
      <c r="EI490" s="830"/>
      <c r="EJ490" s="830"/>
      <c r="EK490" s="830"/>
      <c r="EL490" s="830"/>
      <c r="EM490" s="830"/>
      <c r="EN490" s="830"/>
      <c r="EO490" s="830"/>
      <c r="EP490" s="830"/>
      <c r="EQ490" s="830"/>
      <c r="ER490" s="830"/>
      <c r="ES490" s="830"/>
    </row>
    <row r="491" spans="1:149" s="19" customFormat="1" ht="15.75">
      <c r="A491" s="912"/>
      <c r="B491" s="381"/>
      <c r="C491" s="910"/>
      <c r="D491" s="919" t="s">
        <v>24</v>
      </c>
      <c r="E491" s="962">
        <v>24184.419315403422</v>
      </c>
      <c r="F491" s="962">
        <v>34511.523227383863</v>
      </c>
      <c r="G491" s="975"/>
      <c r="H491" s="830"/>
      <c r="I491" s="830"/>
      <c r="J491" s="846"/>
      <c r="K491" s="830"/>
      <c r="L491" s="841"/>
      <c r="M491" s="899"/>
      <c r="N491" s="899"/>
      <c r="O491" s="830"/>
      <c r="P491" s="830"/>
      <c r="Q491" s="830"/>
      <c r="R491" s="995"/>
      <c r="S491" s="830"/>
      <c r="T491" s="840"/>
      <c r="U491" s="840"/>
      <c r="V491" s="830"/>
      <c r="W491" s="841"/>
      <c r="X491" s="841"/>
      <c r="Y491" s="841"/>
      <c r="Z491" s="259"/>
      <c r="AA491" s="830"/>
      <c r="AB491" s="830"/>
      <c r="AC491" s="259"/>
      <c r="AD491" s="830"/>
      <c r="AE491" s="847"/>
      <c r="AF491" s="1009"/>
      <c r="AG491" s="830"/>
      <c r="AH491" s="830"/>
      <c r="AI491" s="997"/>
      <c r="AJ491" s="830"/>
      <c r="AK491" s="830"/>
      <c r="AL491" s="1002"/>
      <c r="AM491" s="1002"/>
      <c r="AN491" s="830"/>
      <c r="AO491" s="830"/>
      <c r="AP491" s="830"/>
      <c r="AQ491" s="830"/>
      <c r="AR491" s="830"/>
      <c r="AS491" s="830"/>
      <c r="AT491" s="830"/>
      <c r="AU491" s="830"/>
      <c r="AV491" s="830"/>
      <c r="AW491" s="830"/>
      <c r="AX491" s="830"/>
      <c r="AY491" s="830"/>
      <c r="AZ491" s="830"/>
      <c r="BA491" s="830"/>
      <c r="BB491" s="830"/>
      <c r="BC491" s="830"/>
      <c r="BD491" s="830"/>
      <c r="BE491" s="830"/>
      <c r="BF491" s="830"/>
      <c r="BG491" s="830"/>
      <c r="BH491" s="830"/>
      <c r="BI491" s="830"/>
      <c r="BJ491" s="830"/>
      <c r="BK491" s="830"/>
      <c r="BL491" s="830"/>
      <c r="BM491" s="830"/>
      <c r="BN491" s="830"/>
      <c r="BO491" s="830"/>
      <c r="BP491" s="830"/>
      <c r="BQ491" s="830"/>
      <c r="BR491" s="830"/>
      <c r="BS491" s="830"/>
      <c r="BT491" s="830"/>
      <c r="BU491" s="830"/>
      <c r="BV491" s="830"/>
      <c r="BW491" s="830"/>
      <c r="BX491" s="830"/>
      <c r="BY491" s="830"/>
      <c r="BZ491" s="830"/>
      <c r="CA491" s="830"/>
      <c r="CB491" s="830"/>
      <c r="CC491" s="830"/>
      <c r="CD491" s="830"/>
      <c r="CE491" s="830"/>
      <c r="CF491" s="830"/>
      <c r="CG491" s="830"/>
      <c r="CH491" s="830"/>
      <c r="CI491" s="830"/>
      <c r="CJ491" s="830"/>
      <c r="CK491" s="830"/>
      <c r="CL491" s="830"/>
      <c r="CM491" s="830"/>
      <c r="CN491" s="830"/>
      <c r="CO491" s="830"/>
      <c r="CP491" s="830"/>
      <c r="CQ491" s="830"/>
      <c r="CR491" s="830"/>
      <c r="CS491" s="830"/>
      <c r="CT491" s="830"/>
      <c r="CU491" s="830"/>
      <c r="CV491" s="830"/>
      <c r="CW491" s="830"/>
      <c r="CX491" s="830"/>
      <c r="CY491" s="830"/>
      <c r="CZ491" s="830"/>
      <c r="DA491" s="830"/>
      <c r="DB491" s="830"/>
      <c r="DC491" s="830"/>
      <c r="DD491" s="830"/>
      <c r="DE491" s="830"/>
      <c r="DF491" s="830"/>
      <c r="DG491" s="830"/>
      <c r="DH491" s="830"/>
      <c r="DI491" s="830"/>
      <c r="DJ491" s="830"/>
      <c r="DK491" s="830"/>
      <c r="DL491" s="830"/>
      <c r="DM491" s="830"/>
      <c r="DN491" s="830"/>
      <c r="DO491" s="830"/>
      <c r="DP491" s="830"/>
      <c r="DQ491" s="830"/>
      <c r="DR491" s="830"/>
      <c r="DS491" s="830"/>
      <c r="DT491" s="830"/>
      <c r="DU491" s="830"/>
      <c r="DV491" s="830"/>
      <c r="DW491" s="830"/>
      <c r="DX491" s="830"/>
      <c r="DY491" s="830"/>
      <c r="DZ491" s="830"/>
      <c r="EA491" s="830"/>
      <c r="EB491" s="830"/>
      <c r="EC491" s="830"/>
      <c r="ED491" s="830"/>
      <c r="EE491" s="830"/>
      <c r="EF491" s="830"/>
      <c r="EG491" s="830"/>
      <c r="EH491" s="830"/>
      <c r="EI491" s="830"/>
      <c r="EJ491" s="830"/>
      <c r="EK491" s="830"/>
      <c r="EL491" s="830"/>
      <c r="EM491" s="830"/>
      <c r="EN491" s="830"/>
      <c r="EO491" s="830"/>
      <c r="EP491" s="830"/>
      <c r="EQ491" s="830"/>
      <c r="ER491" s="830"/>
      <c r="ES491" s="830"/>
    </row>
    <row r="492" spans="1:149" s="19" customFormat="1" ht="15.75">
      <c r="A492" s="912"/>
      <c r="B492" s="381"/>
      <c r="C492" s="910"/>
      <c r="D492" s="919" t="s">
        <v>25</v>
      </c>
      <c r="E492" s="962">
        <v>25988.148059985717</v>
      </c>
      <c r="F492" s="962">
        <v>36774.672696976908</v>
      </c>
      <c r="G492" s="975"/>
      <c r="H492" s="830"/>
      <c r="I492" s="830"/>
      <c r="J492" s="846"/>
      <c r="K492" s="830"/>
      <c r="L492" s="841"/>
      <c r="M492" s="899"/>
      <c r="N492" s="899"/>
      <c r="O492" s="830"/>
      <c r="P492" s="830"/>
      <c r="Q492" s="830"/>
      <c r="R492" s="830"/>
      <c r="S492" s="830"/>
      <c r="T492" s="840"/>
      <c r="U492" s="840"/>
      <c r="V492" s="830"/>
      <c r="W492" s="841"/>
      <c r="X492" s="841"/>
      <c r="Y492" s="841"/>
      <c r="Z492" s="259"/>
      <c r="AA492" s="836"/>
      <c r="AB492" s="836"/>
      <c r="AC492" s="830"/>
      <c r="AD492" s="830"/>
      <c r="AE492" s="847"/>
      <c r="AF492" s="841"/>
      <c r="AG492" s="830"/>
      <c r="AH492" s="830"/>
      <c r="AI492" s="830"/>
      <c r="AJ492" s="830"/>
      <c r="AK492" s="830"/>
      <c r="AL492" s="836"/>
      <c r="AM492" s="830"/>
      <c r="AN492" s="830"/>
      <c r="AO492" s="830"/>
      <c r="AP492" s="830"/>
      <c r="AQ492" s="830"/>
      <c r="AR492" s="830"/>
      <c r="AS492" s="830"/>
      <c r="AT492" s="830"/>
      <c r="AU492" s="830"/>
      <c r="AV492" s="830"/>
      <c r="AW492" s="830"/>
      <c r="AX492" s="830"/>
      <c r="AY492" s="830"/>
      <c r="AZ492" s="830"/>
      <c r="BA492" s="830"/>
      <c r="BB492" s="830"/>
      <c r="BC492" s="830"/>
      <c r="BD492" s="830"/>
      <c r="BE492" s="830"/>
      <c r="BF492" s="830"/>
      <c r="BG492" s="830"/>
      <c r="BH492" s="830"/>
      <c r="BI492" s="830"/>
      <c r="BJ492" s="830"/>
      <c r="BK492" s="830"/>
      <c r="BL492" s="830"/>
      <c r="BM492" s="830"/>
      <c r="BN492" s="830"/>
      <c r="BO492" s="830"/>
      <c r="BP492" s="830"/>
      <c r="BQ492" s="830"/>
      <c r="BR492" s="830"/>
      <c r="BS492" s="830"/>
      <c r="BT492" s="830"/>
      <c r="BU492" s="830"/>
      <c r="BV492" s="830"/>
      <c r="BW492" s="830"/>
      <c r="BX492" s="830"/>
      <c r="BY492" s="830"/>
      <c r="BZ492" s="830"/>
      <c r="CA492" s="830"/>
      <c r="CB492" s="830"/>
      <c r="CC492" s="830"/>
      <c r="CD492" s="830"/>
      <c r="CE492" s="830"/>
      <c r="CF492" s="830"/>
      <c r="CG492" s="830"/>
      <c r="CH492" s="830"/>
      <c r="CI492" s="830"/>
      <c r="CJ492" s="830"/>
      <c r="CK492" s="830"/>
      <c r="CL492" s="830"/>
      <c r="CM492" s="830"/>
      <c r="CN492" s="830"/>
      <c r="CO492" s="830"/>
      <c r="CP492" s="830"/>
      <c r="CQ492" s="830"/>
      <c r="CR492" s="830"/>
      <c r="CS492" s="830"/>
      <c r="CT492" s="830"/>
      <c r="CU492" s="830"/>
      <c r="CV492" s="830"/>
      <c r="CW492" s="830"/>
      <c r="CX492" s="830"/>
      <c r="CY492" s="830"/>
      <c r="CZ492" s="830"/>
      <c r="DA492" s="830"/>
      <c r="DB492" s="830"/>
      <c r="DC492" s="830"/>
      <c r="DD492" s="830"/>
      <c r="DE492" s="830"/>
      <c r="DF492" s="830"/>
      <c r="DG492" s="830"/>
      <c r="DH492" s="830"/>
      <c r="DI492" s="830"/>
      <c r="DJ492" s="830"/>
      <c r="DK492" s="830"/>
      <c r="DL492" s="830"/>
      <c r="DM492" s="830"/>
      <c r="DN492" s="830"/>
      <c r="DO492" s="830"/>
      <c r="DP492" s="830"/>
      <c r="DQ492" s="830"/>
      <c r="DR492" s="830"/>
      <c r="DS492" s="830"/>
      <c r="DT492" s="830"/>
      <c r="DU492" s="830"/>
      <c r="DV492" s="830"/>
      <c r="DW492" s="830"/>
      <c r="DX492" s="830"/>
      <c r="DY492" s="830"/>
      <c r="DZ492" s="830"/>
      <c r="EA492" s="830"/>
      <c r="EB492" s="830"/>
      <c r="EC492" s="830"/>
      <c r="ED492" s="830"/>
      <c r="EE492" s="830"/>
      <c r="EF492" s="830"/>
      <c r="EG492" s="830"/>
      <c r="EH492" s="830"/>
      <c r="EI492" s="830"/>
      <c r="EJ492" s="830"/>
      <c r="EK492" s="830"/>
      <c r="EL492" s="830"/>
      <c r="EM492" s="830"/>
      <c r="EN492" s="830"/>
      <c r="EO492" s="830"/>
      <c r="EP492" s="830"/>
      <c r="EQ492" s="830"/>
      <c r="ER492" s="830"/>
      <c r="ES492" s="830"/>
    </row>
    <row r="493" spans="1:149" s="19" customFormat="1" ht="15.75">
      <c r="A493" s="912"/>
      <c r="B493" s="381"/>
      <c r="C493" s="910"/>
      <c r="D493" s="919" t="s">
        <v>26</v>
      </c>
      <c r="E493" s="962">
        <v>26254.430142756846</v>
      </c>
      <c r="F493" s="962">
        <v>37058.895389655983</v>
      </c>
      <c r="G493" s="975"/>
      <c r="H493" s="830"/>
      <c r="I493" s="830"/>
      <c r="J493" s="846"/>
      <c r="K493" s="830"/>
      <c r="L493" s="841"/>
      <c r="M493" s="899"/>
      <c r="N493" s="899"/>
      <c r="O493" s="830"/>
      <c r="P493" s="830"/>
      <c r="Q493" s="830"/>
      <c r="R493" s="830"/>
      <c r="S493" s="830"/>
      <c r="T493" s="840"/>
      <c r="U493" s="840"/>
      <c r="V493" s="830"/>
      <c r="W493" s="841"/>
      <c r="X493" s="841"/>
      <c r="Y493" s="841"/>
      <c r="Z493" s="259"/>
      <c r="AA493" s="836"/>
      <c r="AB493" s="836"/>
      <c r="AC493" s="830"/>
      <c r="AD493" s="830"/>
      <c r="AE493" s="847"/>
      <c r="AF493" s="841"/>
      <c r="AG493" s="830"/>
      <c r="AH493" s="830"/>
      <c r="AI493" s="836"/>
      <c r="AJ493" s="830"/>
      <c r="AK493" s="830"/>
      <c r="AL493" s="836"/>
      <c r="AM493" s="830"/>
      <c r="AN493" s="830"/>
      <c r="AO493" s="830"/>
      <c r="AP493" s="830"/>
      <c r="AQ493" s="830"/>
      <c r="AR493" s="830"/>
      <c r="AS493" s="830"/>
      <c r="AT493" s="830"/>
      <c r="AU493" s="830"/>
      <c r="AV493" s="830"/>
      <c r="AW493" s="830"/>
      <c r="AX493" s="830"/>
      <c r="AY493" s="830"/>
      <c r="AZ493" s="830"/>
      <c r="BA493" s="830"/>
      <c r="BB493" s="830"/>
      <c r="BC493" s="830"/>
      <c r="BD493" s="830"/>
      <c r="BE493" s="830"/>
      <c r="BF493" s="830"/>
      <c r="BG493" s="830"/>
      <c r="BH493" s="830"/>
      <c r="BI493" s="830"/>
      <c r="BJ493" s="830"/>
      <c r="BK493" s="830"/>
      <c r="BL493" s="830"/>
      <c r="BM493" s="830"/>
      <c r="BN493" s="830"/>
      <c r="BO493" s="830"/>
      <c r="BP493" s="830"/>
      <c r="BQ493" s="830"/>
      <c r="BR493" s="830"/>
      <c r="BS493" s="830"/>
      <c r="BT493" s="830"/>
      <c r="BU493" s="830"/>
      <c r="BV493" s="830"/>
      <c r="BW493" s="830"/>
      <c r="BX493" s="830"/>
      <c r="BY493" s="830"/>
      <c r="BZ493" s="830"/>
      <c r="CA493" s="830"/>
      <c r="CB493" s="830"/>
      <c r="CC493" s="830"/>
      <c r="CD493" s="830"/>
      <c r="CE493" s="830"/>
      <c r="CF493" s="830"/>
      <c r="CG493" s="830"/>
      <c r="CH493" s="830"/>
      <c r="CI493" s="830"/>
      <c r="CJ493" s="830"/>
      <c r="CK493" s="830"/>
      <c r="CL493" s="830"/>
      <c r="CM493" s="830"/>
      <c r="CN493" s="830"/>
      <c r="CO493" s="830"/>
      <c r="CP493" s="830"/>
      <c r="CQ493" s="830"/>
      <c r="CR493" s="830"/>
      <c r="CS493" s="830"/>
      <c r="CT493" s="830"/>
      <c r="CU493" s="830"/>
      <c r="CV493" s="830"/>
      <c r="CW493" s="830"/>
      <c r="CX493" s="830"/>
      <c r="CY493" s="830"/>
      <c r="CZ493" s="830"/>
      <c r="DA493" s="830"/>
      <c r="DB493" s="830"/>
      <c r="DC493" s="830"/>
      <c r="DD493" s="830"/>
      <c r="DE493" s="830"/>
      <c r="DF493" s="830"/>
      <c r="DG493" s="830"/>
      <c r="DH493" s="830"/>
      <c r="DI493" s="830"/>
      <c r="DJ493" s="830"/>
      <c r="DK493" s="830"/>
      <c r="DL493" s="830"/>
      <c r="DM493" s="830"/>
      <c r="DN493" s="830"/>
      <c r="DO493" s="830"/>
      <c r="DP493" s="830"/>
      <c r="DQ493" s="830"/>
      <c r="DR493" s="830"/>
      <c r="DS493" s="830"/>
      <c r="DT493" s="830"/>
      <c r="DU493" s="830"/>
      <c r="DV493" s="830"/>
      <c r="DW493" s="830"/>
      <c r="DX493" s="830"/>
      <c r="DY493" s="830"/>
      <c r="DZ493" s="830"/>
      <c r="EA493" s="830"/>
      <c r="EB493" s="830"/>
      <c r="EC493" s="830"/>
      <c r="ED493" s="830"/>
      <c r="EE493" s="830"/>
      <c r="EF493" s="830"/>
      <c r="EG493" s="830"/>
      <c r="EH493" s="830"/>
      <c r="EI493" s="830"/>
      <c r="EJ493" s="830"/>
      <c r="EK493" s="830"/>
      <c r="EL493" s="830"/>
      <c r="EM493" s="830"/>
      <c r="EN493" s="830"/>
      <c r="EO493" s="830"/>
      <c r="EP493" s="830"/>
      <c r="EQ493" s="830"/>
      <c r="ER493" s="830"/>
      <c r="ES493" s="830"/>
    </row>
    <row r="494" spans="1:149" s="19" customFormat="1" ht="15.75">
      <c r="A494" s="912"/>
      <c r="B494" s="381"/>
      <c r="C494" s="910"/>
      <c r="D494" s="919" t="s">
        <v>27</v>
      </c>
      <c r="E494" s="962">
        <v>28441.963296398892</v>
      </c>
      <c r="F494" s="962">
        <v>39570.976454293632</v>
      </c>
      <c r="G494" s="975"/>
      <c r="H494" s="830"/>
      <c r="I494" s="830"/>
      <c r="J494" s="846"/>
      <c r="K494" s="830"/>
      <c r="L494" s="841"/>
      <c r="M494" s="899"/>
      <c r="N494" s="899"/>
      <c r="O494" s="830"/>
      <c r="P494" s="830"/>
      <c r="Q494" s="830"/>
      <c r="R494" s="830"/>
      <c r="S494" s="830"/>
      <c r="T494" s="840"/>
      <c r="U494" s="840"/>
      <c r="V494" s="830"/>
      <c r="W494" s="841"/>
      <c r="X494" s="841"/>
      <c r="Y494" s="841"/>
      <c r="Z494" s="259"/>
      <c r="AA494" s="836"/>
      <c r="AB494" s="836"/>
      <c r="AC494" s="830"/>
      <c r="AD494" s="830"/>
      <c r="AE494" s="847"/>
      <c r="AF494" s="841"/>
      <c r="AG494" s="830"/>
      <c r="AH494" s="830"/>
      <c r="AI494" s="830"/>
      <c r="AJ494" s="830"/>
      <c r="AK494" s="830"/>
      <c r="AL494" s="836"/>
      <c r="AM494" s="830"/>
      <c r="AN494" s="830"/>
      <c r="AO494" s="830"/>
      <c r="AP494" s="830"/>
      <c r="AQ494" s="830"/>
      <c r="AR494" s="830"/>
      <c r="AS494" s="830"/>
      <c r="AT494" s="830"/>
      <c r="AU494" s="830"/>
      <c r="AV494" s="830"/>
      <c r="AW494" s="830"/>
      <c r="AX494" s="830"/>
      <c r="AY494" s="830"/>
      <c r="AZ494" s="830"/>
      <c r="BA494" s="830"/>
      <c r="BB494" s="830"/>
      <c r="BC494" s="830"/>
      <c r="BD494" s="830"/>
      <c r="BE494" s="830"/>
      <c r="BF494" s="830"/>
      <c r="BG494" s="830"/>
      <c r="BH494" s="830"/>
      <c r="BI494" s="830"/>
      <c r="BJ494" s="830"/>
      <c r="BK494" s="830"/>
      <c r="BL494" s="830"/>
      <c r="BM494" s="830"/>
      <c r="BN494" s="830"/>
      <c r="BO494" s="830"/>
      <c r="BP494" s="830"/>
      <c r="BQ494" s="830"/>
      <c r="BR494" s="830"/>
      <c r="BS494" s="830"/>
      <c r="BT494" s="830"/>
      <c r="BU494" s="830"/>
      <c r="BV494" s="830"/>
      <c r="BW494" s="830"/>
      <c r="BX494" s="830"/>
      <c r="BY494" s="830"/>
      <c r="BZ494" s="830"/>
      <c r="CA494" s="830"/>
      <c r="CB494" s="830"/>
      <c r="CC494" s="830"/>
      <c r="CD494" s="830"/>
      <c r="CE494" s="830"/>
      <c r="CF494" s="830"/>
      <c r="CG494" s="830"/>
      <c r="CH494" s="830"/>
      <c r="CI494" s="830"/>
      <c r="CJ494" s="830"/>
      <c r="CK494" s="830"/>
      <c r="CL494" s="830"/>
      <c r="CM494" s="830"/>
      <c r="CN494" s="830"/>
      <c r="CO494" s="830"/>
      <c r="CP494" s="830"/>
      <c r="CQ494" s="830"/>
      <c r="CR494" s="830"/>
      <c r="CS494" s="830"/>
      <c r="CT494" s="830"/>
      <c r="CU494" s="830"/>
      <c r="CV494" s="830"/>
      <c r="CW494" s="830"/>
      <c r="CX494" s="830"/>
      <c r="CY494" s="830"/>
      <c r="CZ494" s="830"/>
      <c r="DA494" s="830"/>
      <c r="DB494" s="830"/>
      <c r="DC494" s="830"/>
      <c r="DD494" s="830"/>
      <c r="DE494" s="830"/>
      <c r="DF494" s="830"/>
      <c r="DG494" s="830"/>
      <c r="DH494" s="830"/>
      <c r="DI494" s="830"/>
      <c r="DJ494" s="830"/>
      <c r="DK494" s="830"/>
      <c r="DL494" s="830"/>
      <c r="DM494" s="830"/>
      <c r="DN494" s="830"/>
      <c r="DO494" s="830"/>
      <c r="DP494" s="830"/>
      <c r="DQ494" s="830"/>
      <c r="DR494" s="830"/>
      <c r="DS494" s="830"/>
      <c r="DT494" s="830"/>
      <c r="DU494" s="830"/>
      <c r="DV494" s="830"/>
      <c r="DW494" s="830"/>
      <c r="DX494" s="830"/>
      <c r="DY494" s="830"/>
      <c r="DZ494" s="830"/>
      <c r="EA494" s="830"/>
      <c r="EB494" s="830"/>
      <c r="EC494" s="830"/>
      <c r="ED494" s="830"/>
      <c r="EE494" s="830"/>
      <c r="EF494" s="830"/>
      <c r="EG494" s="830"/>
      <c r="EH494" s="830"/>
      <c r="EI494" s="830"/>
      <c r="EJ494" s="830"/>
      <c r="EK494" s="830"/>
      <c r="EL494" s="830"/>
      <c r="EM494" s="830"/>
      <c r="EN494" s="830"/>
      <c r="EO494" s="830"/>
      <c r="EP494" s="830"/>
      <c r="EQ494" s="830"/>
      <c r="ER494" s="830"/>
      <c r="ES494" s="830"/>
    </row>
    <row r="495" spans="1:149" s="19" customFormat="1" ht="15.75">
      <c r="A495" s="912"/>
      <c r="B495" s="381"/>
      <c r="C495" s="910"/>
      <c r="D495" s="919" t="s">
        <v>236</v>
      </c>
      <c r="E495" s="962">
        <v>29875.444847934639</v>
      </c>
      <c r="F495" s="962">
        <v>41566.722650930555</v>
      </c>
      <c r="G495" s="975"/>
      <c r="H495" s="830"/>
      <c r="I495" s="830"/>
      <c r="J495" s="846"/>
      <c r="K495" s="830"/>
      <c r="L495" s="841"/>
      <c r="M495" s="899"/>
      <c r="N495" s="899"/>
      <c r="O495" s="830"/>
      <c r="P495" s="830"/>
      <c r="Q495" s="830"/>
      <c r="R495" s="830"/>
      <c r="S495" s="830"/>
      <c r="T495" s="840"/>
      <c r="U495" s="840"/>
      <c r="V495" s="830"/>
      <c r="W495" s="841"/>
      <c r="X495" s="841"/>
      <c r="Y495" s="841"/>
      <c r="Z495" s="259"/>
      <c r="AA495" s="836"/>
      <c r="AB495" s="836"/>
      <c r="AC495" s="830"/>
      <c r="AD495" s="830"/>
      <c r="AE495" s="847"/>
      <c r="AF495" s="841"/>
      <c r="AG495" s="830"/>
      <c r="AH495" s="830"/>
      <c r="AI495" s="830"/>
      <c r="AJ495" s="830"/>
      <c r="AK495" s="830"/>
      <c r="AL495" s="836"/>
      <c r="AM495" s="830"/>
      <c r="AN495" s="830"/>
      <c r="AO495" s="830"/>
      <c r="AP495" s="830"/>
      <c r="AQ495" s="830"/>
      <c r="AR495" s="830"/>
      <c r="AS495" s="830"/>
      <c r="AT495" s="830"/>
      <c r="AU495" s="830"/>
      <c r="AV495" s="830"/>
      <c r="AW495" s="830"/>
      <c r="AX495" s="830"/>
      <c r="AY495" s="830"/>
      <c r="AZ495" s="830"/>
      <c r="BA495" s="830"/>
      <c r="BB495" s="830"/>
      <c r="BC495" s="830"/>
      <c r="BD495" s="830"/>
      <c r="BE495" s="830"/>
      <c r="BF495" s="830"/>
      <c r="BG495" s="830"/>
      <c r="BH495" s="830"/>
      <c r="BI495" s="830"/>
      <c r="BJ495" s="830"/>
      <c r="BK495" s="830"/>
      <c r="BL495" s="830"/>
      <c r="BM495" s="830"/>
      <c r="BN495" s="830"/>
      <c r="BO495" s="830"/>
      <c r="BP495" s="830"/>
      <c r="BQ495" s="830"/>
      <c r="BR495" s="830"/>
      <c r="BS495" s="830"/>
      <c r="BT495" s="830"/>
      <c r="BU495" s="830"/>
      <c r="BV495" s="830"/>
      <c r="BW495" s="830"/>
      <c r="BX495" s="830"/>
      <c r="BY495" s="830"/>
      <c r="BZ495" s="830"/>
      <c r="CA495" s="830"/>
      <c r="CB495" s="830"/>
      <c r="CC495" s="830"/>
      <c r="CD495" s="830"/>
      <c r="CE495" s="830"/>
      <c r="CF495" s="830"/>
      <c r="CG495" s="830"/>
      <c r="CH495" s="830"/>
      <c r="CI495" s="830"/>
      <c r="CJ495" s="830"/>
      <c r="CK495" s="830"/>
      <c r="CL495" s="830"/>
      <c r="CM495" s="830"/>
      <c r="CN495" s="830"/>
      <c r="CO495" s="830"/>
      <c r="CP495" s="830"/>
      <c r="CQ495" s="830"/>
      <c r="CR495" s="830"/>
      <c r="CS495" s="830"/>
      <c r="CT495" s="830"/>
      <c r="CU495" s="830"/>
      <c r="CV495" s="830"/>
      <c r="CW495" s="830"/>
      <c r="CX495" s="830"/>
      <c r="CY495" s="830"/>
      <c r="CZ495" s="830"/>
      <c r="DA495" s="830"/>
      <c r="DB495" s="830"/>
      <c r="DC495" s="830"/>
      <c r="DD495" s="830"/>
      <c r="DE495" s="830"/>
      <c r="DF495" s="830"/>
      <c r="DG495" s="830"/>
      <c r="DH495" s="830"/>
      <c r="DI495" s="830"/>
      <c r="DJ495" s="830"/>
      <c r="DK495" s="830"/>
      <c r="DL495" s="830"/>
      <c r="DM495" s="830"/>
      <c r="DN495" s="830"/>
      <c r="DO495" s="830"/>
      <c r="DP495" s="830"/>
      <c r="DQ495" s="830"/>
      <c r="DR495" s="830"/>
      <c r="DS495" s="830"/>
      <c r="DT495" s="830"/>
      <c r="DU495" s="830"/>
      <c r="DV495" s="830"/>
      <c r="DW495" s="830"/>
      <c r="DX495" s="830"/>
      <c r="DY495" s="830"/>
      <c r="DZ495" s="830"/>
      <c r="EA495" s="830"/>
      <c r="EB495" s="830"/>
      <c r="EC495" s="830"/>
      <c r="ED495" s="830"/>
      <c r="EE495" s="830"/>
      <c r="EF495" s="830"/>
      <c r="EG495" s="830"/>
      <c r="EH495" s="830"/>
      <c r="EI495" s="830"/>
      <c r="EJ495" s="830"/>
      <c r="EK495" s="830"/>
      <c r="EL495" s="830"/>
      <c r="EM495" s="830"/>
      <c r="EN495" s="830"/>
      <c r="EO495" s="830"/>
      <c r="EP495" s="830"/>
      <c r="EQ495" s="830"/>
      <c r="ER495" s="830"/>
      <c r="ES495" s="830"/>
    </row>
    <row r="496" spans="1:149" s="19" customFormat="1" ht="15.75">
      <c r="A496" s="915"/>
      <c r="B496" s="201"/>
      <c r="C496" s="203"/>
      <c r="D496" s="920" t="s">
        <v>293</v>
      </c>
      <c r="E496" s="963">
        <v>27740</v>
      </c>
      <c r="F496" s="963">
        <v>38390</v>
      </c>
      <c r="G496" s="975"/>
      <c r="H496" s="830"/>
      <c r="I496" s="830"/>
      <c r="J496" s="846"/>
      <c r="K496" s="830"/>
      <c r="L496" s="841"/>
      <c r="M496" s="899"/>
      <c r="N496" s="899"/>
      <c r="O496" s="830"/>
      <c r="P496" s="830"/>
      <c r="Q496" s="830"/>
      <c r="R496" s="830"/>
      <c r="S496" s="830"/>
      <c r="T496" s="840"/>
      <c r="U496" s="840"/>
      <c r="V496" s="830"/>
      <c r="W496" s="841"/>
      <c r="X496" s="841"/>
      <c r="Y496" s="841"/>
      <c r="Z496" s="259"/>
      <c r="AA496" s="836"/>
      <c r="AB496" s="836"/>
      <c r="AC496" s="830"/>
      <c r="AD496" s="830"/>
      <c r="AE496" s="847"/>
      <c r="AF496" s="841"/>
      <c r="AG496" s="830"/>
      <c r="AH496" s="830"/>
      <c r="AI496" s="830"/>
      <c r="AJ496" s="830"/>
      <c r="AK496" s="830"/>
      <c r="AL496" s="836"/>
      <c r="AM496" s="830"/>
      <c r="AN496" s="830"/>
      <c r="AO496" s="830"/>
      <c r="AP496" s="830"/>
      <c r="AQ496" s="830"/>
      <c r="AR496" s="830"/>
      <c r="AS496" s="830"/>
      <c r="AT496" s="830"/>
      <c r="AU496" s="830"/>
      <c r="AV496" s="830"/>
      <c r="AW496" s="830"/>
      <c r="AX496" s="830"/>
      <c r="AY496" s="830"/>
      <c r="AZ496" s="830"/>
      <c r="BA496" s="830"/>
      <c r="BB496" s="830"/>
      <c r="BC496" s="830"/>
      <c r="BD496" s="830"/>
      <c r="BE496" s="830"/>
      <c r="BF496" s="830"/>
      <c r="BG496" s="830"/>
      <c r="BH496" s="830"/>
      <c r="BI496" s="830"/>
      <c r="BJ496" s="830"/>
      <c r="BK496" s="830"/>
      <c r="BL496" s="830"/>
      <c r="BM496" s="830"/>
      <c r="BN496" s="830"/>
      <c r="BO496" s="830"/>
      <c r="BP496" s="830"/>
      <c r="BQ496" s="830"/>
      <c r="BR496" s="830"/>
      <c r="BS496" s="830"/>
      <c r="BT496" s="830"/>
      <c r="BU496" s="830"/>
      <c r="BV496" s="830"/>
      <c r="BW496" s="830"/>
      <c r="BX496" s="830"/>
      <c r="BY496" s="830"/>
      <c r="BZ496" s="830"/>
      <c r="CA496" s="830"/>
      <c r="CB496" s="830"/>
      <c r="CC496" s="830"/>
      <c r="CD496" s="830"/>
      <c r="CE496" s="830"/>
      <c r="CF496" s="830"/>
      <c r="CG496" s="830"/>
      <c r="CH496" s="830"/>
      <c r="CI496" s="830"/>
      <c r="CJ496" s="830"/>
      <c r="CK496" s="830"/>
      <c r="CL496" s="830"/>
      <c r="CM496" s="830"/>
      <c r="CN496" s="830"/>
      <c r="CO496" s="830"/>
      <c r="CP496" s="830"/>
      <c r="CQ496" s="830"/>
      <c r="CR496" s="830"/>
      <c r="CS496" s="830"/>
      <c r="CT496" s="830"/>
      <c r="CU496" s="830"/>
      <c r="CV496" s="830"/>
      <c r="CW496" s="830"/>
      <c r="CX496" s="830"/>
      <c r="CY496" s="830"/>
      <c r="CZ496" s="830"/>
      <c r="DA496" s="830"/>
      <c r="DB496" s="830"/>
      <c r="DC496" s="830"/>
      <c r="DD496" s="830"/>
      <c r="DE496" s="830"/>
      <c r="DF496" s="830"/>
      <c r="DG496" s="830"/>
      <c r="DH496" s="830"/>
      <c r="DI496" s="830"/>
      <c r="DJ496" s="830"/>
      <c r="DK496" s="830"/>
      <c r="DL496" s="830"/>
      <c r="DM496" s="830"/>
      <c r="DN496" s="830"/>
      <c r="DO496" s="830"/>
      <c r="DP496" s="830"/>
      <c r="DQ496" s="830"/>
      <c r="DR496" s="830"/>
      <c r="DS496" s="830"/>
      <c r="DT496" s="830"/>
      <c r="DU496" s="830"/>
      <c r="DV496" s="830"/>
      <c r="DW496" s="830"/>
      <c r="DX496" s="830"/>
      <c r="DY496" s="830"/>
      <c r="DZ496" s="830"/>
      <c r="EA496" s="830"/>
      <c r="EB496" s="830"/>
      <c r="EC496" s="830"/>
      <c r="ED496" s="830"/>
      <c r="EE496" s="830"/>
      <c r="EF496" s="830"/>
      <c r="EG496" s="830"/>
      <c r="EH496" s="830"/>
      <c r="EI496" s="830"/>
      <c r="EJ496" s="830"/>
      <c r="EK496" s="830"/>
      <c r="EL496" s="830"/>
      <c r="EM496" s="830"/>
      <c r="EN496" s="830"/>
      <c r="EO496" s="830"/>
      <c r="EP496" s="830"/>
      <c r="EQ496" s="830"/>
      <c r="ER496" s="830"/>
      <c r="ES496" s="830"/>
    </row>
    <row r="497" spans="1:149" s="19" customFormat="1" ht="15.75">
      <c r="A497" s="912"/>
      <c r="B497" s="381"/>
      <c r="C497" s="910" t="s">
        <v>913</v>
      </c>
      <c r="D497" s="919" t="s">
        <v>316</v>
      </c>
      <c r="E497" s="962">
        <v>11614.987057636508</v>
      </c>
      <c r="F497" s="962">
        <v>18690.557557636508</v>
      </c>
      <c r="G497" s="975"/>
      <c r="H497" s="830"/>
      <c r="I497" s="830"/>
      <c r="J497" s="846"/>
      <c r="K497" s="830"/>
      <c r="L497" s="841"/>
      <c r="M497" s="899"/>
      <c r="N497" s="899"/>
      <c r="O497" s="830"/>
      <c r="P497" s="830"/>
      <c r="Q497" s="830"/>
      <c r="R497" s="830"/>
      <c r="S497" s="830"/>
      <c r="T497" s="840"/>
      <c r="U497" s="840"/>
      <c r="V497" s="830"/>
      <c r="W497" s="841"/>
      <c r="X497" s="841"/>
      <c r="Y497" s="841"/>
      <c r="Z497" s="259"/>
      <c r="AA497" s="836"/>
      <c r="AB497" s="836"/>
      <c r="AC497" s="836"/>
      <c r="AD497" s="836"/>
      <c r="AE497" s="843"/>
      <c r="AF497" s="844"/>
      <c r="AG497" s="845"/>
      <c r="AH497" s="845"/>
      <c r="AI497" s="259"/>
      <c r="AJ497" s="259"/>
      <c r="AK497" s="830"/>
      <c r="AL497" s="836"/>
      <c r="AM497" s="838"/>
      <c r="AN497" s="830"/>
      <c r="AO497" s="830"/>
      <c r="AP497" s="830"/>
      <c r="AQ497" s="830"/>
      <c r="AR497" s="830"/>
      <c r="AS497" s="830"/>
      <c r="AT497" s="830"/>
      <c r="AU497" s="830"/>
      <c r="AV497" s="830"/>
      <c r="AW497" s="830"/>
      <c r="AX497" s="830"/>
      <c r="AY497" s="830"/>
      <c r="AZ497" s="830"/>
      <c r="BA497" s="830"/>
      <c r="BB497" s="830"/>
      <c r="BC497" s="830"/>
      <c r="BD497" s="830"/>
      <c r="BE497" s="830"/>
      <c r="BF497" s="830"/>
      <c r="BG497" s="830"/>
      <c r="BH497" s="830"/>
      <c r="BI497" s="830"/>
      <c r="BJ497" s="830"/>
      <c r="BK497" s="830"/>
      <c r="BL497" s="830"/>
      <c r="BM497" s="830"/>
      <c r="BN497" s="830"/>
      <c r="BO497" s="830"/>
      <c r="BP497" s="830"/>
      <c r="BQ497" s="830"/>
      <c r="BR497" s="830"/>
      <c r="BS497" s="830"/>
      <c r="BT497" s="830"/>
      <c r="BU497" s="830"/>
      <c r="BV497" s="830"/>
      <c r="BW497" s="830"/>
      <c r="BX497" s="830"/>
      <c r="BY497" s="830"/>
      <c r="BZ497" s="830"/>
      <c r="CA497" s="830"/>
      <c r="CB497" s="830"/>
      <c r="CC497" s="830"/>
      <c r="CD497" s="830"/>
      <c r="CE497" s="830"/>
      <c r="CF497" s="830"/>
      <c r="CG497" s="830"/>
      <c r="CH497" s="830"/>
      <c r="CI497" s="830"/>
      <c r="CJ497" s="830"/>
      <c r="CK497" s="830"/>
      <c r="CL497" s="830"/>
      <c r="CM497" s="830"/>
      <c r="CN497" s="830"/>
      <c r="CO497" s="830"/>
      <c r="CP497" s="830"/>
      <c r="CQ497" s="830"/>
      <c r="CR497" s="830"/>
      <c r="CS497" s="830"/>
      <c r="CT497" s="830"/>
      <c r="CU497" s="830"/>
      <c r="CV497" s="830"/>
      <c r="CW497" s="830"/>
      <c r="CX497" s="830"/>
      <c r="CY497" s="830"/>
      <c r="CZ497" s="830"/>
      <c r="DA497" s="830"/>
      <c r="DB497" s="830"/>
      <c r="DC497" s="830"/>
      <c r="DD497" s="830"/>
      <c r="DE497" s="830"/>
      <c r="DF497" s="830"/>
      <c r="DG497" s="830"/>
      <c r="DH497" s="830"/>
      <c r="DI497" s="830"/>
      <c r="DJ497" s="830"/>
      <c r="DK497" s="830"/>
      <c r="DL497" s="830"/>
      <c r="DM497" s="830"/>
      <c r="DN497" s="830"/>
      <c r="DO497" s="830"/>
      <c r="DP497" s="830"/>
      <c r="DQ497" s="830"/>
      <c r="DR497" s="830"/>
      <c r="DS497" s="830"/>
      <c r="DT497" s="830"/>
      <c r="DU497" s="830"/>
      <c r="DV497" s="830"/>
      <c r="DW497" s="830"/>
      <c r="DX497" s="830"/>
      <c r="DY497" s="830"/>
      <c r="DZ497" s="830"/>
      <c r="EA497" s="830"/>
      <c r="EB497" s="830"/>
      <c r="EC497" s="830"/>
      <c r="ED497" s="830"/>
      <c r="EE497" s="830"/>
      <c r="EF497" s="830"/>
      <c r="EG497" s="830"/>
      <c r="EH497" s="830"/>
      <c r="EI497" s="830"/>
      <c r="EJ497" s="830"/>
      <c r="EK497" s="830"/>
      <c r="EL497" s="830"/>
      <c r="EM497" s="830"/>
      <c r="EN497" s="830"/>
      <c r="EO497" s="830"/>
      <c r="EP497" s="830"/>
      <c r="EQ497" s="830"/>
      <c r="ER497" s="830"/>
      <c r="ES497" s="830"/>
    </row>
    <row r="498" spans="1:149" s="19" customFormat="1" ht="15.75">
      <c r="A498" s="912"/>
      <c r="B498" s="381"/>
      <c r="C498" s="381"/>
      <c r="D498" s="919" t="s">
        <v>22</v>
      </c>
      <c r="E498" s="962">
        <v>15090.162684957791</v>
      </c>
      <c r="F498" s="962">
        <v>24514.163136607833</v>
      </c>
      <c r="G498" s="975"/>
      <c r="H498" s="830"/>
      <c r="I498" s="830"/>
      <c r="J498" s="846"/>
      <c r="K498" s="830"/>
      <c r="L498" s="841"/>
      <c r="M498" s="899"/>
      <c r="N498" s="899"/>
      <c r="O498" s="830"/>
      <c r="P498" s="830"/>
      <c r="Q498" s="830"/>
      <c r="R498" s="830"/>
      <c r="S498" s="830"/>
      <c r="T498" s="840"/>
      <c r="U498" s="840"/>
      <c r="V498" s="830"/>
      <c r="W498" s="841"/>
      <c r="X498" s="841"/>
      <c r="Y498" s="841"/>
      <c r="Z498" s="259"/>
      <c r="AA498" s="836"/>
      <c r="AB498" s="836"/>
      <c r="AC498" s="836"/>
      <c r="AD498" s="836"/>
      <c r="AE498" s="843"/>
      <c r="AF498" s="844"/>
      <c r="AG498" s="845"/>
      <c r="AH498" s="845"/>
      <c r="AI498" s="836"/>
      <c r="AJ498" s="830"/>
      <c r="AK498" s="830"/>
      <c r="AL498" s="836"/>
      <c r="AM498" s="838"/>
      <c r="AN498" s="830"/>
      <c r="AO498" s="830"/>
      <c r="AP498" s="830"/>
      <c r="AQ498" s="830"/>
      <c r="AR498" s="830"/>
      <c r="AS498" s="830"/>
      <c r="AT498" s="830"/>
      <c r="AU498" s="830"/>
      <c r="AV498" s="830"/>
      <c r="AW498" s="830"/>
      <c r="AX498" s="830"/>
      <c r="AY498" s="830"/>
      <c r="AZ498" s="830"/>
      <c r="BA498" s="830"/>
      <c r="BB498" s="830"/>
      <c r="BC498" s="830"/>
      <c r="BD498" s="830"/>
      <c r="BE498" s="830"/>
      <c r="BF498" s="830"/>
      <c r="BG498" s="830"/>
      <c r="BH498" s="830"/>
      <c r="BI498" s="830"/>
      <c r="BJ498" s="830"/>
      <c r="BK498" s="830"/>
      <c r="BL498" s="830"/>
      <c r="BM498" s="830"/>
      <c r="BN498" s="830"/>
      <c r="BO498" s="830"/>
      <c r="BP498" s="830"/>
      <c r="BQ498" s="830"/>
      <c r="BR498" s="830"/>
      <c r="BS498" s="830"/>
      <c r="BT498" s="830"/>
      <c r="BU498" s="830"/>
      <c r="BV498" s="830"/>
      <c r="BW498" s="830"/>
      <c r="BX498" s="830"/>
      <c r="BY498" s="830"/>
      <c r="BZ498" s="830"/>
      <c r="CA498" s="830"/>
      <c r="CB498" s="830"/>
      <c r="CC498" s="830"/>
      <c r="CD498" s="830"/>
      <c r="CE498" s="830"/>
      <c r="CF498" s="830"/>
      <c r="CG498" s="830"/>
      <c r="CH498" s="830"/>
      <c r="CI498" s="830"/>
      <c r="CJ498" s="830"/>
      <c r="CK498" s="830"/>
      <c r="CL498" s="830"/>
      <c r="CM498" s="830"/>
      <c r="CN498" s="830"/>
      <c r="CO498" s="830"/>
      <c r="CP498" s="830"/>
      <c r="CQ498" s="830"/>
      <c r="CR498" s="830"/>
      <c r="CS498" s="830"/>
      <c r="CT498" s="830"/>
      <c r="CU498" s="830"/>
      <c r="CV498" s="830"/>
      <c r="CW498" s="830"/>
      <c r="CX498" s="830"/>
      <c r="CY498" s="830"/>
      <c r="CZ498" s="830"/>
      <c r="DA498" s="830"/>
      <c r="DB498" s="830"/>
      <c r="DC498" s="830"/>
      <c r="DD498" s="830"/>
      <c r="DE498" s="830"/>
      <c r="DF498" s="830"/>
      <c r="DG498" s="830"/>
      <c r="DH498" s="830"/>
      <c r="DI498" s="830"/>
      <c r="DJ498" s="830"/>
      <c r="DK498" s="830"/>
      <c r="DL498" s="830"/>
      <c r="DM498" s="830"/>
      <c r="DN498" s="830"/>
      <c r="DO498" s="830"/>
      <c r="DP498" s="830"/>
      <c r="DQ498" s="830"/>
      <c r="DR498" s="830"/>
      <c r="DS498" s="830"/>
      <c r="DT498" s="830"/>
      <c r="DU498" s="830"/>
      <c r="DV498" s="830"/>
      <c r="DW498" s="830"/>
      <c r="DX498" s="830"/>
      <c r="DY498" s="830"/>
      <c r="DZ498" s="830"/>
      <c r="EA498" s="830"/>
      <c r="EB498" s="830"/>
      <c r="EC498" s="830"/>
      <c r="ED498" s="830"/>
      <c r="EE498" s="830"/>
      <c r="EF498" s="830"/>
      <c r="EG498" s="830"/>
      <c r="EH498" s="830"/>
      <c r="EI498" s="830"/>
      <c r="EJ498" s="830"/>
      <c r="EK498" s="830"/>
      <c r="EL498" s="830"/>
      <c r="EM498" s="830"/>
      <c r="EN498" s="830"/>
      <c r="EO498" s="830"/>
      <c r="EP498" s="830"/>
      <c r="EQ498" s="830"/>
      <c r="ER498" s="830"/>
      <c r="ES498" s="830"/>
    </row>
    <row r="499" spans="1:149" s="19" customFormat="1" ht="15.75">
      <c r="A499" s="912"/>
      <c r="B499" s="381"/>
      <c r="C499" s="381"/>
      <c r="D499" s="919" t="s">
        <v>23</v>
      </c>
      <c r="E499" s="962">
        <v>15991.957989497376</v>
      </c>
      <c r="F499" s="962">
        <v>25942.010502625657</v>
      </c>
      <c r="G499" s="975"/>
      <c r="H499" s="830"/>
      <c r="I499" s="830"/>
      <c r="J499" s="846"/>
      <c r="K499" s="830"/>
      <c r="L499" s="841"/>
      <c r="M499" s="899"/>
      <c r="N499" s="899"/>
      <c r="O499" s="830"/>
      <c r="P499" s="830"/>
      <c r="Q499" s="830"/>
      <c r="R499" s="830"/>
      <c r="S499" s="830"/>
      <c r="T499" s="846"/>
      <c r="U499" s="846"/>
      <c r="V499" s="830"/>
      <c r="W499" s="841"/>
      <c r="X499" s="844"/>
      <c r="Y499" s="841"/>
      <c r="Z499" s="259"/>
      <c r="AA499" s="830"/>
      <c r="AB499" s="830"/>
      <c r="AC499" s="830"/>
      <c r="AD499" s="830"/>
      <c r="AE499" s="847"/>
      <c r="AF499" s="841"/>
      <c r="AG499" s="830"/>
      <c r="AH499" s="830"/>
      <c r="AI499" s="830"/>
      <c r="AJ499" s="830"/>
      <c r="AK499" s="830"/>
      <c r="AL499" s="830"/>
      <c r="AM499" s="830"/>
      <c r="AN499" s="830"/>
      <c r="AO499" s="830"/>
      <c r="AP499" s="830"/>
      <c r="AQ499" s="830"/>
      <c r="AR499" s="830"/>
      <c r="AS499" s="830"/>
      <c r="AT499" s="830"/>
      <c r="AU499" s="830"/>
      <c r="AV499" s="830"/>
      <c r="AW499" s="830"/>
      <c r="AX499" s="830"/>
      <c r="AY499" s="830"/>
      <c r="AZ499" s="830"/>
      <c r="BA499" s="830"/>
      <c r="BB499" s="830"/>
      <c r="BC499" s="830"/>
      <c r="BD499" s="830"/>
      <c r="BE499" s="830"/>
      <c r="BF499" s="830"/>
      <c r="BG499" s="830"/>
      <c r="BH499" s="830"/>
      <c r="BI499" s="830"/>
      <c r="BJ499" s="830"/>
      <c r="BK499" s="830"/>
      <c r="BL499" s="830"/>
      <c r="BM499" s="830"/>
      <c r="BN499" s="830"/>
      <c r="BO499" s="830"/>
      <c r="BP499" s="830"/>
      <c r="BQ499" s="830"/>
      <c r="BR499" s="830"/>
      <c r="BS499" s="830"/>
      <c r="BT499" s="830"/>
      <c r="BU499" s="830"/>
      <c r="BV499" s="830"/>
      <c r="BW499" s="830"/>
      <c r="BX499" s="830"/>
      <c r="BY499" s="830"/>
      <c r="BZ499" s="830"/>
      <c r="CA499" s="830"/>
      <c r="CB499" s="830"/>
      <c r="CC499" s="830"/>
      <c r="CD499" s="830"/>
      <c r="CE499" s="830"/>
      <c r="CF499" s="830"/>
      <c r="CG499" s="830"/>
      <c r="CH499" s="830"/>
      <c r="CI499" s="830"/>
      <c r="CJ499" s="830"/>
      <c r="CK499" s="830"/>
      <c r="CL499" s="830"/>
      <c r="CM499" s="830"/>
      <c r="CN499" s="830"/>
      <c r="CO499" s="830"/>
      <c r="CP499" s="830"/>
      <c r="CQ499" s="830"/>
      <c r="CR499" s="830"/>
      <c r="CS499" s="830"/>
      <c r="CT499" s="830"/>
      <c r="CU499" s="830"/>
      <c r="CV499" s="830"/>
      <c r="CW499" s="830"/>
      <c r="CX499" s="830"/>
      <c r="CY499" s="830"/>
      <c r="CZ499" s="830"/>
      <c r="DA499" s="830"/>
      <c r="DB499" s="830"/>
      <c r="DC499" s="830"/>
      <c r="DD499" s="830"/>
      <c r="DE499" s="830"/>
      <c r="DF499" s="830"/>
      <c r="DG499" s="830"/>
      <c r="DH499" s="830"/>
      <c r="DI499" s="830"/>
      <c r="DJ499" s="830"/>
      <c r="DK499" s="830"/>
      <c r="DL499" s="830"/>
      <c r="DM499" s="830"/>
      <c r="DN499" s="830"/>
      <c r="DO499" s="830"/>
      <c r="DP499" s="830"/>
      <c r="DQ499" s="830"/>
      <c r="DR499" s="830"/>
      <c r="DS499" s="830"/>
      <c r="DT499" s="830"/>
      <c r="DU499" s="830"/>
      <c r="DV499" s="830"/>
      <c r="DW499" s="830"/>
      <c r="DX499" s="830"/>
      <c r="DY499" s="830"/>
      <c r="DZ499" s="830"/>
      <c r="EA499" s="830"/>
      <c r="EB499" s="830"/>
      <c r="EC499" s="830"/>
      <c r="ED499" s="830"/>
      <c r="EE499" s="830"/>
      <c r="EF499" s="830"/>
      <c r="EG499" s="830"/>
      <c r="EH499" s="830"/>
      <c r="EI499" s="830"/>
      <c r="EJ499" s="830"/>
      <c r="EK499" s="830"/>
      <c r="EL499" s="830"/>
      <c r="EM499" s="830"/>
      <c r="EN499" s="830"/>
      <c r="EO499" s="830"/>
      <c r="EP499" s="830"/>
      <c r="EQ499" s="830"/>
      <c r="ER499" s="830"/>
      <c r="ES499" s="830"/>
    </row>
    <row r="500" spans="1:149" s="13" customFormat="1" ht="15.75">
      <c r="A500" s="912"/>
      <c r="B500" s="381"/>
      <c r="C500" s="381"/>
      <c r="D500" s="919" t="s">
        <v>24</v>
      </c>
      <c r="E500" s="962">
        <v>16651.837408312957</v>
      </c>
      <c r="F500" s="962">
        <v>26978.941320293397</v>
      </c>
      <c r="G500" s="968"/>
      <c r="H500" s="610"/>
      <c r="I500" s="259"/>
      <c r="J500" s="846"/>
      <c r="K500" s="830"/>
      <c r="L500" s="841"/>
      <c r="M500" s="951"/>
      <c r="N500" s="951"/>
      <c r="O500" s="839"/>
      <c r="P500" s="839"/>
      <c r="Q500" s="830"/>
      <c r="R500" s="995"/>
      <c r="S500" s="830"/>
      <c r="T500" s="840"/>
      <c r="U500" s="840"/>
      <c r="V500" s="830"/>
      <c r="W500" s="841"/>
      <c r="X500" s="841"/>
      <c r="Y500" s="842"/>
      <c r="Z500" s="259"/>
      <c r="AA500" s="830"/>
      <c r="AB500" s="830"/>
      <c r="AC500" s="259"/>
      <c r="AD500" s="830"/>
      <c r="AE500" s="847"/>
      <c r="AF500" s="841"/>
      <c r="AG500" s="830"/>
      <c r="AH500" s="830"/>
      <c r="AI500" s="997"/>
      <c r="AJ500" s="830"/>
      <c r="AK500" s="259"/>
      <c r="AL500" s="830"/>
      <c r="AM500" s="830"/>
      <c r="AN500" s="259"/>
      <c r="AO500" s="259"/>
      <c r="AP500" s="259"/>
      <c r="AQ500" s="259"/>
      <c r="AR500" s="259"/>
      <c r="AS500" s="259"/>
      <c r="AT500" s="259"/>
      <c r="AU500" s="259"/>
      <c r="AV500" s="259"/>
      <c r="AW500" s="259"/>
      <c r="AX500" s="259"/>
      <c r="AY500" s="259"/>
      <c r="AZ500" s="259"/>
      <c r="BA500" s="259"/>
      <c r="BB500" s="259"/>
      <c r="BC500" s="259"/>
      <c r="BD500" s="259"/>
      <c r="BE500" s="259"/>
      <c r="BF500" s="259"/>
      <c r="BG500" s="259"/>
      <c r="BH500" s="259"/>
      <c r="BI500" s="259"/>
      <c r="BJ500" s="259"/>
      <c r="BK500" s="259"/>
      <c r="BL500" s="259"/>
      <c r="BM500" s="259"/>
      <c r="BN500" s="259"/>
      <c r="BO500" s="259"/>
      <c r="BP500" s="259"/>
      <c r="BQ500" s="259"/>
      <c r="BR500" s="259"/>
      <c r="BS500" s="259"/>
      <c r="BT500" s="259"/>
      <c r="BU500" s="259"/>
      <c r="BV500" s="259"/>
      <c r="BW500" s="259"/>
      <c r="BX500" s="259"/>
      <c r="BY500" s="259"/>
      <c r="BZ500" s="259"/>
      <c r="CA500" s="259"/>
      <c r="CB500" s="259"/>
      <c r="CC500" s="259"/>
      <c r="CD500" s="259"/>
      <c r="CE500" s="259"/>
      <c r="CF500" s="259"/>
      <c r="CG500" s="259"/>
      <c r="CH500" s="259"/>
      <c r="CI500" s="259"/>
      <c r="CJ500" s="259"/>
      <c r="CK500" s="259"/>
      <c r="CL500" s="259"/>
      <c r="CM500" s="259"/>
      <c r="CN500" s="259"/>
      <c r="CO500" s="259"/>
      <c r="CP500" s="259"/>
      <c r="CQ500" s="259"/>
      <c r="CR500" s="259"/>
      <c r="CS500" s="259"/>
      <c r="CT500" s="259"/>
      <c r="CU500" s="259"/>
      <c r="CV500" s="259"/>
      <c r="CW500" s="259"/>
      <c r="CX500" s="259"/>
      <c r="CY500" s="259"/>
      <c r="CZ500" s="259"/>
      <c r="DA500" s="259"/>
      <c r="DB500" s="259"/>
      <c r="DC500" s="259"/>
      <c r="DD500" s="259"/>
      <c r="DE500" s="259"/>
      <c r="DF500" s="259"/>
      <c r="DG500" s="259"/>
      <c r="DH500" s="259"/>
      <c r="DI500" s="259"/>
      <c r="DJ500" s="259"/>
      <c r="DK500" s="259"/>
      <c r="DL500" s="259"/>
      <c r="DM500" s="259"/>
      <c r="DN500" s="259"/>
      <c r="DO500" s="259"/>
      <c r="DP500" s="259"/>
      <c r="DQ500" s="259"/>
      <c r="DR500" s="259"/>
      <c r="DS500" s="259"/>
      <c r="DT500" s="259"/>
      <c r="DU500" s="259"/>
      <c r="DV500" s="259"/>
      <c r="DW500" s="259"/>
      <c r="DX500" s="259"/>
      <c r="DY500" s="259"/>
      <c r="DZ500" s="259"/>
      <c r="EA500" s="259"/>
      <c r="EB500" s="259"/>
      <c r="EC500" s="259"/>
      <c r="ED500" s="259"/>
      <c r="EE500" s="259"/>
      <c r="EF500" s="259"/>
      <c r="EG500" s="259"/>
      <c r="EH500" s="259"/>
      <c r="EI500" s="259"/>
      <c r="EJ500" s="259"/>
      <c r="EK500" s="259"/>
      <c r="EL500" s="259"/>
      <c r="EM500" s="259"/>
      <c r="EN500" s="259"/>
      <c r="EO500" s="259"/>
      <c r="EP500" s="259"/>
      <c r="EQ500" s="259"/>
      <c r="ER500" s="259"/>
      <c r="ES500" s="259"/>
    </row>
    <row r="501" spans="1:149" s="13" customFormat="1" ht="15.75">
      <c r="A501" s="912"/>
      <c r="B501" s="381"/>
      <c r="C501" s="381"/>
      <c r="D501" s="919" t="s">
        <v>25</v>
      </c>
      <c r="E501" s="962">
        <v>17500.040466555583</v>
      </c>
      <c r="F501" s="962">
        <v>28286.565103546774</v>
      </c>
      <c r="G501" s="968"/>
      <c r="H501" s="610"/>
      <c r="I501" s="259"/>
      <c r="J501" s="846"/>
      <c r="K501" s="830"/>
      <c r="L501" s="841"/>
      <c r="M501" s="951"/>
      <c r="N501" s="951"/>
      <c r="O501" s="839"/>
      <c r="P501" s="839"/>
      <c r="Q501" s="830"/>
      <c r="R501" s="995"/>
      <c r="S501" s="830"/>
      <c r="T501" s="840"/>
      <c r="U501" s="840"/>
      <c r="V501" s="830"/>
      <c r="W501" s="841"/>
      <c r="X501" s="841"/>
      <c r="Y501" s="842"/>
      <c r="Z501" s="259"/>
      <c r="AA501" s="836"/>
      <c r="AB501" s="836"/>
      <c r="AC501" s="830"/>
      <c r="AD501" s="830"/>
      <c r="AE501" s="847"/>
      <c r="AF501" s="841"/>
      <c r="AG501" s="830"/>
      <c r="AH501" s="830"/>
      <c r="AI501" s="830"/>
      <c r="AJ501" s="830"/>
      <c r="AK501" s="259"/>
      <c r="AL501" s="836"/>
      <c r="AM501" s="830"/>
      <c r="AN501" s="259"/>
      <c r="AO501" s="259"/>
      <c r="AP501" s="259"/>
      <c r="AQ501" s="259"/>
      <c r="AR501" s="259"/>
      <c r="AS501" s="259"/>
      <c r="AT501" s="259"/>
      <c r="AU501" s="259"/>
      <c r="AV501" s="259"/>
      <c r="AW501" s="259"/>
      <c r="AX501" s="259"/>
      <c r="AY501" s="259"/>
      <c r="AZ501" s="259"/>
      <c r="BA501" s="259"/>
      <c r="BB501" s="259"/>
      <c r="BC501" s="259"/>
      <c r="BD501" s="259"/>
      <c r="BE501" s="259"/>
      <c r="BF501" s="259"/>
      <c r="BG501" s="259"/>
      <c r="BH501" s="259"/>
      <c r="BI501" s="259"/>
      <c r="BJ501" s="259"/>
      <c r="BK501" s="259"/>
      <c r="BL501" s="259"/>
      <c r="BM501" s="259"/>
      <c r="BN501" s="259"/>
      <c r="BO501" s="259"/>
      <c r="BP501" s="259"/>
      <c r="BQ501" s="259"/>
      <c r="BR501" s="259"/>
      <c r="BS501" s="259"/>
      <c r="BT501" s="259"/>
      <c r="BU501" s="259"/>
      <c r="BV501" s="259"/>
      <c r="BW501" s="259"/>
      <c r="BX501" s="259"/>
      <c r="BY501" s="259"/>
      <c r="BZ501" s="259"/>
      <c r="CA501" s="259"/>
      <c r="CB501" s="259"/>
      <c r="CC501" s="259"/>
      <c r="CD501" s="259"/>
      <c r="CE501" s="259"/>
      <c r="CF501" s="259"/>
      <c r="CG501" s="259"/>
      <c r="CH501" s="259"/>
      <c r="CI501" s="259"/>
      <c r="CJ501" s="259"/>
      <c r="CK501" s="259"/>
      <c r="CL501" s="259"/>
      <c r="CM501" s="259"/>
      <c r="CN501" s="259"/>
      <c r="CO501" s="259"/>
      <c r="CP501" s="259"/>
      <c r="CQ501" s="259"/>
      <c r="CR501" s="259"/>
      <c r="CS501" s="259"/>
      <c r="CT501" s="259"/>
      <c r="CU501" s="259"/>
      <c r="CV501" s="259"/>
      <c r="CW501" s="259"/>
      <c r="CX501" s="259"/>
      <c r="CY501" s="259"/>
      <c r="CZ501" s="259"/>
      <c r="DA501" s="259"/>
      <c r="DB501" s="259"/>
      <c r="DC501" s="259"/>
      <c r="DD501" s="259"/>
      <c r="DE501" s="259"/>
      <c r="DF501" s="259"/>
      <c r="DG501" s="259"/>
      <c r="DH501" s="259"/>
      <c r="DI501" s="259"/>
      <c r="DJ501" s="259"/>
      <c r="DK501" s="259"/>
      <c r="DL501" s="259"/>
      <c r="DM501" s="259"/>
      <c r="DN501" s="259"/>
      <c r="DO501" s="259"/>
      <c r="DP501" s="259"/>
      <c r="DQ501" s="259"/>
      <c r="DR501" s="259"/>
      <c r="DS501" s="259"/>
      <c r="DT501" s="259"/>
      <c r="DU501" s="259"/>
      <c r="DV501" s="259"/>
      <c r="DW501" s="259"/>
      <c r="DX501" s="259"/>
      <c r="DY501" s="259"/>
      <c r="DZ501" s="259"/>
      <c r="EA501" s="259"/>
      <c r="EB501" s="259"/>
      <c r="EC501" s="259"/>
      <c r="ED501" s="259"/>
      <c r="EE501" s="259"/>
      <c r="EF501" s="259"/>
      <c r="EG501" s="259"/>
      <c r="EH501" s="259"/>
      <c r="EI501" s="259"/>
      <c r="EJ501" s="259"/>
      <c r="EK501" s="259"/>
      <c r="EL501" s="259"/>
      <c r="EM501" s="259"/>
      <c r="EN501" s="259"/>
      <c r="EO501" s="259"/>
      <c r="EP501" s="259"/>
      <c r="EQ501" s="259"/>
      <c r="ER501" s="259"/>
      <c r="ES501" s="259"/>
    </row>
    <row r="502" spans="1:149" s="13" customFormat="1" ht="15.75">
      <c r="A502" s="912"/>
      <c r="B502" s="381"/>
      <c r="C502" s="381"/>
      <c r="D502" s="919" t="s">
        <v>26</v>
      </c>
      <c r="E502" s="962">
        <v>16112.10624853733</v>
      </c>
      <c r="F502" s="962">
        <v>26916.571495436463</v>
      </c>
      <c r="G502" s="968"/>
      <c r="H502" s="610"/>
      <c r="I502" s="259"/>
      <c r="J502" s="846"/>
      <c r="K502" s="830"/>
      <c r="L502" s="841"/>
      <c r="M502" s="951"/>
      <c r="N502" s="951"/>
      <c r="O502" s="839"/>
      <c r="P502" s="839"/>
      <c r="Q502" s="830"/>
      <c r="R502" s="995"/>
      <c r="S502" s="830"/>
      <c r="T502" s="840"/>
      <c r="U502" s="840"/>
      <c r="V502" s="830"/>
      <c r="W502" s="841"/>
      <c r="X502" s="841"/>
      <c r="Y502" s="842"/>
      <c r="Z502" s="259"/>
      <c r="AA502" s="836"/>
      <c r="AB502" s="836"/>
      <c r="AC502" s="830"/>
      <c r="AD502" s="830"/>
      <c r="AE502" s="847"/>
      <c r="AF502" s="841"/>
      <c r="AG502" s="830"/>
      <c r="AH502" s="830"/>
      <c r="AI502" s="836"/>
      <c r="AJ502" s="830"/>
      <c r="AK502" s="259"/>
      <c r="AL502" s="836"/>
      <c r="AM502" s="830"/>
      <c r="AN502" s="259"/>
      <c r="AO502" s="259"/>
      <c r="AP502" s="259"/>
      <c r="AQ502" s="259"/>
      <c r="AR502" s="259"/>
      <c r="AS502" s="259"/>
      <c r="AT502" s="259"/>
      <c r="AU502" s="259"/>
      <c r="AV502" s="259"/>
      <c r="AW502" s="259"/>
      <c r="AX502" s="259"/>
      <c r="AY502" s="259"/>
      <c r="AZ502" s="259"/>
      <c r="BA502" s="259"/>
      <c r="BB502" s="259"/>
      <c r="BC502" s="259"/>
      <c r="BD502" s="259"/>
      <c r="BE502" s="259"/>
      <c r="BF502" s="259"/>
      <c r="BG502" s="259"/>
      <c r="BH502" s="259"/>
      <c r="BI502" s="259"/>
      <c r="BJ502" s="259"/>
      <c r="BK502" s="259"/>
      <c r="BL502" s="259"/>
      <c r="BM502" s="259"/>
      <c r="BN502" s="259"/>
      <c r="BO502" s="259"/>
      <c r="BP502" s="259"/>
      <c r="BQ502" s="259"/>
      <c r="BR502" s="259"/>
      <c r="BS502" s="259"/>
      <c r="BT502" s="259"/>
      <c r="BU502" s="259"/>
      <c r="BV502" s="259"/>
      <c r="BW502" s="259"/>
      <c r="BX502" s="259"/>
      <c r="BY502" s="259"/>
      <c r="BZ502" s="259"/>
      <c r="CA502" s="259"/>
      <c r="CB502" s="259"/>
      <c r="CC502" s="259"/>
      <c r="CD502" s="259"/>
      <c r="CE502" s="259"/>
      <c r="CF502" s="259"/>
      <c r="CG502" s="259"/>
      <c r="CH502" s="259"/>
      <c r="CI502" s="259"/>
      <c r="CJ502" s="259"/>
      <c r="CK502" s="259"/>
      <c r="CL502" s="259"/>
      <c r="CM502" s="259"/>
      <c r="CN502" s="259"/>
      <c r="CO502" s="259"/>
      <c r="CP502" s="259"/>
      <c r="CQ502" s="259"/>
      <c r="CR502" s="259"/>
      <c r="CS502" s="259"/>
      <c r="CT502" s="259"/>
      <c r="CU502" s="259"/>
      <c r="CV502" s="259"/>
      <c r="CW502" s="259"/>
      <c r="CX502" s="259"/>
      <c r="CY502" s="259"/>
      <c r="CZ502" s="259"/>
      <c r="DA502" s="259"/>
      <c r="DB502" s="259"/>
      <c r="DC502" s="259"/>
      <c r="DD502" s="259"/>
      <c r="DE502" s="259"/>
      <c r="DF502" s="259"/>
      <c r="DG502" s="259"/>
      <c r="DH502" s="259"/>
      <c r="DI502" s="259"/>
      <c r="DJ502" s="259"/>
      <c r="DK502" s="259"/>
      <c r="DL502" s="259"/>
      <c r="DM502" s="259"/>
      <c r="DN502" s="259"/>
      <c r="DO502" s="259"/>
      <c r="DP502" s="259"/>
      <c r="DQ502" s="259"/>
      <c r="DR502" s="259"/>
      <c r="DS502" s="259"/>
      <c r="DT502" s="259"/>
      <c r="DU502" s="259"/>
      <c r="DV502" s="259"/>
      <c r="DW502" s="259"/>
      <c r="DX502" s="259"/>
      <c r="DY502" s="259"/>
      <c r="DZ502" s="259"/>
      <c r="EA502" s="259"/>
      <c r="EB502" s="259"/>
      <c r="EC502" s="259"/>
      <c r="ED502" s="259"/>
      <c r="EE502" s="259"/>
      <c r="EF502" s="259"/>
      <c r="EG502" s="259"/>
      <c r="EH502" s="259"/>
      <c r="EI502" s="259"/>
      <c r="EJ502" s="259"/>
      <c r="EK502" s="259"/>
      <c r="EL502" s="259"/>
      <c r="EM502" s="259"/>
      <c r="EN502" s="259"/>
      <c r="EO502" s="259"/>
      <c r="EP502" s="259"/>
      <c r="EQ502" s="259"/>
      <c r="ER502" s="259"/>
      <c r="ES502" s="259"/>
    </row>
    <row r="503" spans="1:149" s="13" customFormat="1" ht="15.75">
      <c r="A503" s="912"/>
      <c r="B503" s="381"/>
      <c r="C503" s="381"/>
      <c r="D503" s="919" t="s">
        <v>27</v>
      </c>
      <c r="E503" s="962">
        <v>16416.201523545707</v>
      </c>
      <c r="F503" s="962">
        <v>27545.214681440444</v>
      </c>
      <c r="G503" s="968"/>
      <c r="H503" s="610"/>
      <c r="I503" s="259"/>
      <c r="J503" s="846"/>
      <c r="K503" s="830"/>
      <c r="L503" s="841"/>
      <c r="M503" s="951"/>
      <c r="N503" s="951"/>
      <c r="O503" s="839"/>
      <c r="P503" s="839"/>
      <c r="Q503" s="830"/>
      <c r="R503" s="995"/>
      <c r="S503" s="830"/>
      <c r="T503" s="840"/>
      <c r="U503" s="840"/>
      <c r="V503" s="830"/>
      <c r="W503" s="841"/>
      <c r="X503" s="841"/>
      <c r="Y503" s="842"/>
      <c r="Z503" s="259"/>
      <c r="AA503" s="836"/>
      <c r="AB503" s="836"/>
      <c r="AC503" s="830"/>
      <c r="AD503" s="830"/>
      <c r="AE503" s="847"/>
      <c r="AF503" s="841"/>
      <c r="AG503" s="830"/>
      <c r="AH503" s="830"/>
      <c r="AI503" s="830"/>
      <c r="AJ503" s="830"/>
      <c r="AK503" s="259"/>
      <c r="AL503" s="836"/>
      <c r="AM503" s="830"/>
      <c r="AN503" s="259"/>
      <c r="AO503" s="259"/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259"/>
      <c r="BC503" s="259"/>
      <c r="BD503" s="259"/>
      <c r="BE503" s="259"/>
      <c r="BF503" s="259"/>
      <c r="BG503" s="259"/>
      <c r="BH503" s="259"/>
      <c r="BI503" s="259"/>
      <c r="BJ503" s="259"/>
      <c r="BK503" s="259"/>
      <c r="BL503" s="259"/>
      <c r="BM503" s="259"/>
      <c r="BN503" s="259"/>
      <c r="BO503" s="259"/>
      <c r="BP503" s="259"/>
      <c r="BQ503" s="259"/>
      <c r="BR503" s="259"/>
      <c r="BS503" s="259"/>
      <c r="BT503" s="259"/>
      <c r="BU503" s="259"/>
      <c r="BV503" s="259"/>
      <c r="BW503" s="259"/>
      <c r="BX503" s="259"/>
      <c r="BY503" s="259"/>
      <c r="BZ503" s="259"/>
      <c r="CA503" s="259"/>
      <c r="CB503" s="259"/>
      <c r="CC503" s="259"/>
      <c r="CD503" s="259"/>
      <c r="CE503" s="259"/>
      <c r="CF503" s="259"/>
      <c r="CG503" s="259"/>
      <c r="CH503" s="259"/>
      <c r="CI503" s="259"/>
      <c r="CJ503" s="259"/>
      <c r="CK503" s="259"/>
      <c r="CL503" s="259"/>
      <c r="CM503" s="259"/>
      <c r="CN503" s="259"/>
      <c r="CO503" s="259"/>
      <c r="CP503" s="259"/>
      <c r="CQ503" s="259"/>
      <c r="CR503" s="259"/>
      <c r="CS503" s="259"/>
      <c r="CT503" s="259"/>
      <c r="CU503" s="259"/>
      <c r="CV503" s="259"/>
      <c r="CW503" s="259"/>
      <c r="CX503" s="259"/>
      <c r="CY503" s="259"/>
      <c r="CZ503" s="259"/>
      <c r="DA503" s="259"/>
      <c r="DB503" s="259"/>
      <c r="DC503" s="259"/>
      <c r="DD503" s="259"/>
      <c r="DE503" s="259"/>
      <c r="DF503" s="259"/>
      <c r="DG503" s="259"/>
      <c r="DH503" s="259"/>
      <c r="DI503" s="259"/>
      <c r="DJ503" s="259"/>
      <c r="DK503" s="259"/>
      <c r="DL503" s="259"/>
      <c r="DM503" s="259"/>
      <c r="DN503" s="259"/>
      <c r="DO503" s="259"/>
      <c r="DP503" s="259"/>
      <c r="DQ503" s="259"/>
      <c r="DR503" s="259"/>
      <c r="DS503" s="259"/>
      <c r="DT503" s="259"/>
      <c r="DU503" s="259"/>
      <c r="DV503" s="259"/>
      <c r="DW503" s="259"/>
      <c r="DX503" s="259"/>
      <c r="DY503" s="259"/>
      <c r="DZ503" s="259"/>
      <c r="EA503" s="259"/>
      <c r="EB503" s="259"/>
      <c r="EC503" s="259"/>
      <c r="ED503" s="259"/>
      <c r="EE503" s="259"/>
      <c r="EF503" s="259"/>
      <c r="EG503" s="259"/>
      <c r="EH503" s="259"/>
      <c r="EI503" s="259"/>
      <c r="EJ503" s="259"/>
      <c r="EK503" s="259"/>
      <c r="EL503" s="259"/>
      <c r="EM503" s="259"/>
      <c r="EN503" s="259"/>
      <c r="EO503" s="259"/>
      <c r="EP503" s="259"/>
      <c r="EQ503" s="259"/>
      <c r="ER503" s="259"/>
      <c r="ES503" s="259"/>
    </row>
    <row r="504" spans="1:149" s="13" customFormat="1" ht="15.75">
      <c r="A504" s="912"/>
      <c r="B504" s="381"/>
      <c r="C504" s="381"/>
      <c r="D504" s="919" t="s">
        <v>236</v>
      </c>
      <c r="E504" s="965">
        <v>16420.79210167953</v>
      </c>
      <c r="F504" s="965">
        <v>28112.069904675449</v>
      </c>
      <c r="G504" s="968"/>
      <c r="H504" s="1018"/>
      <c r="I504" s="259"/>
      <c r="J504" s="846"/>
      <c r="K504" s="830"/>
      <c r="L504" s="841"/>
      <c r="M504" s="951"/>
      <c r="N504" s="951"/>
      <c r="O504" s="839"/>
      <c r="P504" s="839"/>
      <c r="Q504" s="830"/>
      <c r="R504" s="830"/>
      <c r="S504" s="830"/>
      <c r="T504" s="840"/>
      <c r="U504" s="840"/>
      <c r="V504" s="830"/>
      <c r="W504" s="841"/>
      <c r="X504" s="841"/>
      <c r="Y504" s="842"/>
      <c r="Z504" s="259"/>
      <c r="AA504" s="836"/>
      <c r="AB504" s="836"/>
      <c r="AC504" s="830"/>
      <c r="AD504" s="830"/>
      <c r="AE504" s="847"/>
      <c r="AF504" s="841"/>
      <c r="AG504" s="830"/>
      <c r="AH504" s="830"/>
      <c r="AI504" s="830"/>
      <c r="AJ504" s="830"/>
      <c r="AK504" s="259"/>
      <c r="AL504" s="836"/>
      <c r="AM504" s="830"/>
      <c r="AN504" s="259"/>
      <c r="AO504" s="259"/>
      <c r="AP504" s="259"/>
      <c r="AQ504" s="259"/>
      <c r="AR504" s="259"/>
      <c r="AS504" s="259"/>
      <c r="AT504" s="259"/>
      <c r="AU504" s="259"/>
      <c r="AV504" s="259"/>
      <c r="AW504" s="259"/>
      <c r="AX504" s="259"/>
      <c r="AY504" s="259"/>
      <c r="AZ504" s="259"/>
      <c r="BA504" s="259"/>
      <c r="BB504" s="259"/>
      <c r="BC504" s="259"/>
      <c r="BD504" s="259"/>
      <c r="BE504" s="259"/>
      <c r="BF504" s="259"/>
      <c r="BG504" s="259"/>
      <c r="BH504" s="259"/>
      <c r="BI504" s="259"/>
      <c r="BJ504" s="259"/>
      <c r="BK504" s="259"/>
      <c r="BL504" s="259"/>
      <c r="BM504" s="259"/>
      <c r="BN504" s="259"/>
      <c r="BO504" s="259"/>
      <c r="BP504" s="259"/>
      <c r="BQ504" s="259"/>
      <c r="BR504" s="259"/>
      <c r="BS504" s="259"/>
      <c r="BT504" s="259"/>
      <c r="BU504" s="259"/>
      <c r="BV504" s="259"/>
      <c r="BW504" s="259"/>
      <c r="BX504" s="259"/>
      <c r="BY504" s="259"/>
      <c r="BZ504" s="259"/>
      <c r="CA504" s="259"/>
      <c r="CB504" s="259"/>
      <c r="CC504" s="259"/>
      <c r="CD504" s="259"/>
      <c r="CE504" s="259"/>
      <c r="CF504" s="259"/>
      <c r="CG504" s="259"/>
      <c r="CH504" s="259"/>
      <c r="CI504" s="259"/>
      <c r="CJ504" s="259"/>
      <c r="CK504" s="259"/>
      <c r="CL504" s="259"/>
      <c r="CM504" s="259"/>
      <c r="CN504" s="259"/>
      <c r="CO504" s="259"/>
      <c r="CP504" s="259"/>
      <c r="CQ504" s="259"/>
      <c r="CR504" s="259"/>
      <c r="CS504" s="259"/>
      <c r="CT504" s="259"/>
      <c r="CU504" s="259"/>
      <c r="CV504" s="259"/>
      <c r="CW504" s="259"/>
      <c r="CX504" s="259"/>
      <c r="CY504" s="259"/>
      <c r="CZ504" s="259"/>
      <c r="DA504" s="259"/>
      <c r="DB504" s="259"/>
      <c r="DC504" s="259"/>
      <c r="DD504" s="259"/>
      <c r="DE504" s="259"/>
      <c r="DF504" s="259"/>
      <c r="DG504" s="259"/>
      <c r="DH504" s="259"/>
      <c r="DI504" s="259"/>
      <c r="DJ504" s="259"/>
      <c r="DK504" s="259"/>
      <c r="DL504" s="259"/>
      <c r="DM504" s="259"/>
      <c r="DN504" s="259"/>
      <c r="DO504" s="259"/>
      <c r="DP504" s="259"/>
      <c r="DQ504" s="259"/>
      <c r="DR504" s="259"/>
      <c r="DS504" s="259"/>
      <c r="DT504" s="259"/>
      <c r="DU504" s="259"/>
      <c r="DV504" s="259"/>
      <c r="DW504" s="259"/>
      <c r="DX504" s="259"/>
      <c r="DY504" s="259"/>
      <c r="DZ504" s="259"/>
      <c r="EA504" s="259"/>
      <c r="EB504" s="259"/>
      <c r="EC504" s="259"/>
      <c r="ED504" s="259"/>
      <c r="EE504" s="259"/>
      <c r="EF504" s="259"/>
      <c r="EG504" s="259"/>
      <c r="EH504" s="259"/>
      <c r="EI504" s="259"/>
      <c r="EJ504" s="259"/>
      <c r="EK504" s="259"/>
      <c r="EL504" s="259"/>
      <c r="EM504" s="259"/>
      <c r="EN504" s="259"/>
      <c r="EO504" s="259"/>
      <c r="EP504" s="259"/>
      <c r="EQ504" s="259"/>
      <c r="ER504" s="259"/>
      <c r="ES504" s="259"/>
    </row>
    <row r="505" spans="1:149" s="13" customFormat="1" ht="16.5" thickBot="1">
      <c r="A505" s="917"/>
      <c r="B505" s="205"/>
      <c r="C505" s="205"/>
      <c r="D505" s="922" t="s">
        <v>293</v>
      </c>
      <c r="E505" s="966">
        <v>14830</v>
      </c>
      <c r="F505" s="966">
        <v>25480</v>
      </c>
      <c r="G505" s="968"/>
      <c r="H505" s="830"/>
      <c r="I505" s="846"/>
      <c r="J505" s="846"/>
      <c r="K505" s="830"/>
      <c r="L505" s="841"/>
      <c r="M505" s="951"/>
      <c r="N505" s="951"/>
      <c r="O505" s="839"/>
      <c r="P505" s="839"/>
      <c r="Q505" s="830"/>
      <c r="R505" s="830"/>
      <c r="S505" s="830"/>
      <c r="T505" s="840"/>
      <c r="U505" s="840"/>
      <c r="V505" s="830"/>
      <c r="W505" s="841"/>
      <c r="X505" s="841"/>
      <c r="Y505" s="842"/>
      <c r="Z505" s="259"/>
      <c r="AA505" s="836"/>
      <c r="AB505" s="836"/>
      <c r="AC505" s="830"/>
      <c r="AD505" s="830"/>
      <c r="AE505" s="847"/>
      <c r="AF505" s="841"/>
      <c r="AG505" s="830"/>
      <c r="AH505" s="830"/>
      <c r="AI505" s="830"/>
      <c r="AJ505" s="830"/>
      <c r="AK505" s="259"/>
      <c r="AL505" s="836"/>
      <c r="AM505" s="830"/>
      <c r="AN505" s="259"/>
      <c r="AO505" s="259"/>
      <c r="AP505" s="259"/>
      <c r="AQ505" s="259"/>
      <c r="AR505" s="259"/>
      <c r="AS505" s="259"/>
      <c r="AT505" s="259"/>
      <c r="AU505" s="259"/>
      <c r="AV505" s="259"/>
      <c r="AW505" s="259"/>
      <c r="AX505" s="259"/>
      <c r="AY505" s="259"/>
      <c r="AZ505" s="259"/>
      <c r="BA505" s="259"/>
      <c r="BB505" s="259"/>
      <c r="BC505" s="259"/>
      <c r="BD505" s="259"/>
      <c r="BE505" s="259"/>
      <c r="BF505" s="259"/>
      <c r="BG505" s="259"/>
      <c r="BH505" s="259"/>
      <c r="BI505" s="259"/>
      <c r="BJ505" s="259"/>
      <c r="BK505" s="259"/>
      <c r="BL505" s="259"/>
      <c r="BM505" s="259"/>
      <c r="BN505" s="259"/>
      <c r="BO505" s="259"/>
      <c r="BP505" s="259"/>
      <c r="BQ505" s="259"/>
      <c r="BR505" s="259"/>
      <c r="BS505" s="259"/>
      <c r="BT505" s="259"/>
      <c r="BU505" s="259"/>
      <c r="BV505" s="259"/>
      <c r="BW505" s="259"/>
      <c r="BX505" s="259"/>
      <c r="BY505" s="259"/>
      <c r="BZ505" s="259"/>
      <c r="CA505" s="259"/>
      <c r="CB505" s="259"/>
      <c r="CC505" s="259"/>
      <c r="CD505" s="259"/>
      <c r="CE505" s="259"/>
      <c r="CF505" s="259"/>
      <c r="CG505" s="259"/>
      <c r="CH505" s="259"/>
      <c r="CI505" s="259"/>
      <c r="CJ505" s="259"/>
      <c r="CK505" s="259"/>
      <c r="CL505" s="259"/>
      <c r="CM505" s="259"/>
      <c r="CN505" s="259"/>
      <c r="CO505" s="259"/>
      <c r="CP505" s="259"/>
      <c r="CQ505" s="259"/>
      <c r="CR505" s="259"/>
      <c r="CS505" s="259"/>
      <c r="CT505" s="259"/>
      <c r="CU505" s="259"/>
      <c r="CV505" s="259"/>
      <c r="CW505" s="259"/>
      <c r="CX505" s="259"/>
      <c r="CY505" s="259"/>
      <c r="CZ505" s="259"/>
      <c r="DA505" s="259"/>
      <c r="DB505" s="259"/>
      <c r="DC505" s="259"/>
      <c r="DD505" s="259"/>
      <c r="DE505" s="259"/>
      <c r="DF505" s="259"/>
      <c r="DG505" s="259"/>
      <c r="DH505" s="259"/>
      <c r="DI505" s="259"/>
      <c r="DJ505" s="259"/>
      <c r="DK505" s="259"/>
      <c r="DL505" s="259"/>
      <c r="DM505" s="259"/>
      <c r="DN505" s="259"/>
      <c r="DO505" s="259"/>
      <c r="DP505" s="259"/>
      <c r="DQ505" s="259"/>
      <c r="DR505" s="259"/>
      <c r="DS505" s="259"/>
      <c r="DT505" s="259"/>
      <c r="DU505" s="259"/>
      <c r="DV505" s="259"/>
      <c r="DW505" s="259"/>
      <c r="DX505" s="259"/>
      <c r="DY505" s="259"/>
      <c r="DZ505" s="259"/>
      <c r="EA505" s="259"/>
      <c r="EB505" s="259"/>
      <c r="EC505" s="259"/>
      <c r="ED505" s="259"/>
      <c r="EE505" s="259"/>
      <c r="EF505" s="259"/>
      <c r="EG505" s="259"/>
      <c r="EH505" s="259"/>
      <c r="EI505" s="259"/>
      <c r="EJ505" s="259"/>
      <c r="EK505" s="259"/>
      <c r="EL505" s="259"/>
      <c r="EM505" s="259"/>
      <c r="EN505" s="259"/>
      <c r="EO505" s="259"/>
      <c r="EP505" s="259"/>
      <c r="EQ505" s="259"/>
      <c r="ER505" s="259"/>
      <c r="ES505" s="259"/>
    </row>
    <row r="506" spans="1:149" s="259" customFormat="1">
      <c r="E506" s="830"/>
      <c r="F506" s="950"/>
      <c r="G506" s="830"/>
      <c r="H506" s="830"/>
      <c r="I506" s="846"/>
      <c r="J506" s="846"/>
      <c r="K506" s="830"/>
      <c r="L506" s="841"/>
      <c r="M506" s="951"/>
      <c r="N506" s="951"/>
      <c r="O506" s="839"/>
      <c r="P506" s="839"/>
      <c r="Q506" s="830"/>
      <c r="R506" s="830"/>
      <c r="S506" s="830"/>
      <c r="T506" s="840"/>
      <c r="U506" s="840"/>
      <c r="V506" s="830"/>
      <c r="W506" s="841"/>
      <c r="X506" s="841"/>
      <c r="Y506" s="842"/>
      <c r="AA506" s="836"/>
      <c r="AB506" s="836"/>
      <c r="AC506" s="830"/>
      <c r="AD506" s="830"/>
      <c r="AE506" s="847"/>
      <c r="AF506" s="841"/>
      <c r="AG506" s="830"/>
      <c r="AH506" s="830"/>
      <c r="AI506" s="830"/>
      <c r="AJ506" s="830"/>
      <c r="AL506" s="836"/>
      <c r="AM506" s="830"/>
    </row>
    <row r="507" spans="1:149" s="259" customFormat="1">
      <c r="E507" s="830"/>
      <c r="F507" s="950"/>
      <c r="G507" s="830"/>
      <c r="H507" s="830"/>
      <c r="I507" s="846"/>
      <c r="J507" s="846"/>
      <c r="K507" s="830"/>
      <c r="L507" s="841"/>
      <c r="M507" s="951"/>
      <c r="N507" s="951"/>
      <c r="O507" s="839"/>
      <c r="P507" s="839"/>
      <c r="Q507" s="830"/>
      <c r="R507" s="830"/>
      <c r="S507" s="830"/>
      <c r="T507" s="840"/>
      <c r="U507" s="840"/>
      <c r="V507" s="830"/>
      <c r="W507" s="841"/>
      <c r="X507" s="841"/>
      <c r="Y507" s="842"/>
      <c r="AA507" s="836"/>
      <c r="AB507" s="836"/>
      <c r="AC507" s="830"/>
      <c r="AD507" s="830"/>
      <c r="AE507" s="847"/>
      <c r="AF507" s="841"/>
      <c r="AG507" s="830"/>
      <c r="AH507" s="830"/>
      <c r="AI507" s="830"/>
      <c r="AJ507" s="830"/>
      <c r="AL507" s="836"/>
      <c r="AM507" s="830"/>
    </row>
    <row r="508" spans="1:149" s="259" customFormat="1">
      <c r="E508" s="830"/>
      <c r="F508" s="950"/>
      <c r="G508" s="830"/>
      <c r="H508" s="830"/>
      <c r="I508" s="846"/>
      <c r="J508" s="846"/>
      <c r="K508" s="830"/>
      <c r="L508" s="841"/>
      <c r="M508" s="951"/>
      <c r="N508" s="951"/>
      <c r="O508" s="839"/>
      <c r="P508" s="839"/>
      <c r="Q508" s="830"/>
      <c r="R508" s="830"/>
      <c r="S508" s="830"/>
      <c r="T508" s="840"/>
      <c r="U508" s="840"/>
      <c r="V508" s="830"/>
      <c r="W508" s="841"/>
      <c r="X508" s="841"/>
      <c r="Y508" s="842"/>
      <c r="AA508" s="836"/>
      <c r="AB508" s="836"/>
      <c r="AC508" s="836"/>
      <c r="AD508" s="836"/>
      <c r="AE508" s="843"/>
      <c r="AF508" s="844"/>
      <c r="AG508" s="845"/>
      <c r="AH508" s="845"/>
      <c r="AL508" s="836"/>
      <c r="AM508" s="838"/>
    </row>
    <row r="509" spans="1:149" s="259" customFormat="1" ht="15.75">
      <c r="A509" s="1053" t="s">
        <v>803</v>
      </c>
      <c r="B509" s="264"/>
      <c r="C509" s="264"/>
      <c r="D509" s="264"/>
      <c r="E509" s="830"/>
      <c r="F509" s="952"/>
      <c r="G509" s="899"/>
      <c r="H509" s="846"/>
      <c r="I509" s="846"/>
      <c r="J509" s="830"/>
      <c r="K509" s="841"/>
      <c r="L509" s="951"/>
      <c r="M509" s="951"/>
      <c r="N509" s="839"/>
      <c r="O509" s="839"/>
      <c r="P509" s="830"/>
      <c r="Q509" s="830"/>
      <c r="R509" s="830"/>
      <c r="S509" s="840"/>
      <c r="T509" s="840"/>
      <c r="U509" s="830"/>
      <c r="V509" s="841"/>
      <c r="W509" s="841"/>
      <c r="X509" s="842"/>
      <c r="Z509" s="836"/>
      <c r="AA509" s="836"/>
      <c r="AB509" s="836"/>
      <c r="AC509" s="836"/>
      <c r="AD509" s="843"/>
      <c r="AE509" s="844"/>
      <c r="AF509" s="845"/>
      <c r="AG509" s="845"/>
      <c r="AH509" s="836"/>
      <c r="AI509" s="830"/>
      <c r="AK509" s="836"/>
      <c r="AL509" s="838"/>
    </row>
    <row r="510" spans="1:149" s="259" customFormat="1" ht="15.75" thickBot="1">
      <c r="A510" s="890"/>
      <c r="B510" s="890"/>
      <c r="C510" s="890"/>
      <c r="D510" s="890"/>
      <c r="E510" s="898"/>
      <c r="F510" s="953"/>
      <c r="G510" s="899"/>
      <c r="H510" s="846"/>
      <c r="I510" s="858"/>
      <c r="J510" s="830"/>
      <c r="K510" s="841"/>
      <c r="L510" s="951"/>
      <c r="M510" s="951"/>
      <c r="N510" s="839"/>
      <c r="O510" s="839"/>
      <c r="P510" s="830"/>
      <c r="Q510" s="830"/>
      <c r="R510" s="830"/>
      <c r="S510" s="846"/>
      <c r="T510" s="846"/>
      <c r="U510" s="830"/>
      <c r="V510" s="841"/>
      <c r="W510" s="841"/>
      <c r="X510" s="842"/>
      <c r="Z510" s="830"/>
      <c r="AA510" s="830"/>
      <c r="AB510" s="830"/>
      <c r="AC510" s="830"/>
      <c r="AD510" s="847"/>
      <c r="AE510" s="841"/>
      <c r="AF510" s="830"/>
      <c r="AG510" s="830"/>
      <c r="AH510" s="830"/>
      <c r="AI510" s="830"/>
      <c r="AK510" s="830"/>
      <c r="AL510" s="830"/>
    </row>
    <row r="511" spans="1:149" s="259" customFormat="1" ht="25.5" customHeight="1">
      <c r="A511" s="1311" t="s">
        <v>741</v>
      </c>
      <c r="B511" s="1313" t="s">
        <v>104</v>
      </c>
      <c r="C511" s="1313" t="s">
        <v>105</v>
      </c>
      <c r="D511" s="1315" t="s">
        <v>90</v>
      </c>
      <c r="E511" s="1310" t="s">
        <v>536</v>
      </c>
      <c r="F511" s="1257"/>
      <c r="G511" s="899"/>
      <c r="H511" s="846"/>
      <c r="I511" s="858"/>
      <c r="J511" s="830"/>
      <c r="K511" s="841"/>
      <c r="L511" s="951"/>
      <c r="M511" s="951"/>
      <c r="N511" s="839"/>
      <c r="O511" s="839"/>
      <c r="P511" s="830"/>
      <c r="Q511" s="830"/>
      <c r="R511" s="830"/>
      <c r="S511" s="846"/>
      <c r="T511" s="846"/>
      <c r="U511" s="830"/>
      <c r="V511" s="841"/>
      <c r="W511" s="841"/>
      <c r="X511" s="842"/>
      <c r="Z511" s="830"/>
      <c r="AA511" s="830"/>
      <c r="AB511" s="830"/>
      <c r="AC511" s="830"/>
      <c r="AD511" s="847"/>
      <c r="AE511" s="841"/>
      <c r="AF511" s="830"/>
      <c r="AG511" s="830"/>
      <c r="AH511" s="830"/>
      <c r="AI511" s="830"/>
      <c r="AK511" s="830"/>
      <c r="AL511" s="830"/>
    </row>
    <row r="512" spans="1:149" s="13" customFormat="1" ht="24" customHeight="1" thickBot="1">
      <c r="A512" s="1312"/>
      <c r="B512" s="1314"/>
      <c r="C512" s="1314"/>
      <c r="D512" s="1316"/>
      <c r="E512" s="192">
        <v>0.5</v>
      </c>
      <c r="F512" s="954">
        <v>1</v>
      </c>
      <c r="G512" s="1018"/>
      <c r="H512" s="830"/>
      <c r="I512" s="846"/>
      <c r="J512" s="830"/>
      <c r="K512" s="841"/>
      <c r="L512" s="951"/>
      <c r="M512" s="951"/>
      <c r="N512" s="839"/>
      <c r="O512" s="839"/>
      <c r="P512" s="830"/>
      <c r="Q512" s="995"/>
      <c r="R512" s="830"/>
      <c r="S512" s="840"/>
      <c r="T512" s="840"/>
      <c r="U512" s="830"/>
      <c r="V512" s="841"/>
      <c r="W512" s="841"/>
      <c r="X512" s="842"/>
      <c r="Y512" s="259"/>
      <c r="Z512" s="830"/>
      <c r="AA512" s="830"/>
      <c r="AB512" s="259"/>
      <c r="AC512" s="830"/>
      <c r="AD512" s="847"/>
      <c r="AE512" s="841"/>
      <c r="AF512" s="830"/>
      <c r="AG512" s="830"/>
      <c r="AH512" s="997"/>
      <c r="AI512" s="830"/>
      <c r="AJ512" s="259"/>
      <c r="AK512" s="1002"/>
      <c r="AL512" s="830"/>
      <c r="AM512" s="259"/>
      <c r="AN512" s="259"/>
      <c r="AO512" s="259"/>
      <c r="AP512" s="259"/>
      <c r="AQ512" s="259"/>
      <c r="AR512" s="259"/>
      <c r="AS512" s="259"/>
      <c r="AT512" s="259"/>
      <c r="AU512" s="259"/>
      <c r="AV512" s="259"/>
      <c r="AW512" s="259"/>
      <c r="AX512" s="259"/>
      <c r="AY512" s="259"/>
      <c r="AZ512" s="259"/>
      <c r="BA512" s="259"/>
      <c r="BB512" s="259"/>
      <c r="BC512" s="259"/>
      <c r="BD512" s="259"/>
      <c r="BE512" s="259"/>
      <c r="BF512" s="259"/>
      <c r="BG512" s="259"/>
      <c r="BH512" s="259"/>
      <c r="BI512" s="259"/>
      <c r="BJ512" s="259"/>
      <c r="BK512" s="259"/>
      <c r="BL512" s="259"/>
      <c r="BM512" s="259"/>
      <c r="BN512" s="259"/>
      <c r="BO512" s="259"/>
      <c r="BP512" s="259"/>
      <c r="BQ512" s="259"/>
      <c r="BR512" s="259"/>
      <c r="BS512" s="259"/>
      <c r="BT512" s="259"/>
      <c r="BU512" s="259"/>
      <c r="BV512" s="259"/>
      <c r="BW512" s="259"/>
      <c r="BX512" s="259"/>
      <c r="BY512" s="259"/>
      <c r="BZ512" s="259"/>
      <c r="CA512" s="259"/>
      <c r="CB512" s="259"/>
      <c r="CC512" s="259"/>
      <c r="CD512" s="259"/>
      <c r="CE512" s="259"/>
      <c r="CF512" s="259"/>
      <c r="CG512" s="259"/>
      <c r="CH512" s="259"/>
      <c r="CI512" s="259"/>
      <c r="CJ512" s="259"/>
      <c r="CK512" s="259"/>
      <c r="CL512" s="259"/>
      <c r="CM512" s="259"/>
      <c r="CN512" s="259"/>
      <c r="CO512" s="259"/>
      <c r="CP512" s="259"/>
      <c r="CQ512" s="259"/>
      <c r="CR512" s="259"/>
      <c r="CS512" s="259"/>
      <c r="CT512" s="259"/>
      <c r="CU512" s="259"/>
      <c r="CV512" s="259"/>
      <c r="CW512" s="259"/>
      <c r="CX512" s="259"/>
      <c r="CY512" s="259"/>
      <c r="CZ512" s="259"/>
      <c r="DA512" s="259"/>
      <c r="DB512" s="259"/>
      <c r="DC512" s="259"/>
      <c r="DD512" s="259"/>
      <c r="DE512" s="259"/>
      <c r="DF512" s="259"/>
      <c r="DG512" s="259"/>
      <c r="DH512" s="259"/>
      <c r="DI512" s="259"/>
      <c r="DJ512" s="259"/>
      <c r="DK512" s="259"/>
      <c r="DL512" s="259"/>
      <c r="DM512" s="259"/>
      <c r="DN512" s="259"/>
      <c r="DO512" s="259"/>
      <c r="DP512" s="259"/>
      <c r="DQ512" s="259"/>
      <c r="DR512" s="259"/>
      <c r="DS512" s="259"/>
      <c r="DT512" s="259"/>
      <c r="DU512" s="259"/>
      <c r="DV512" s="259"/>
      <c r="DW512" s="259"/>
      <c r="DX512" s="259"/>
      <c r="DY512" s="259"/>
      <c r="DZ512" s="259"/>
      <c r="EA512" s="259"/>
      <c r="EB512" s="259"/>
      <c r="EC512" s="259"/>
      <c r="ED512" s="259"/>
      <c r="EE512" s="259"/>
      <c r="EF512" s="259"/>
      <c r="EG512" s="259"/>
      <c r="EH512" s="259"/>
      <c r="EI512" s="259"/>
      <c r="EJ512" s="259"/>
      <c r="EK512" s="259"/>
      <c r="EL512" s="259"/>
      <c r="EM512" s="259"/>
      <c r="EN512" s="259"/>
      <c r="EO512" s="259"/>
      <c r="EP512" s="259"/>
      <c r="EQ512" s="259"/>
      <c r="ER512" s="259"/>
      <c r="ES512" s="259"/>
    </row>
    <row r="513" spans="1:149" s="13" customFormat="1" ht="15.75">
      <c r="A513" s="199" t="s">
        <v>917</v>
      </c>
      <c r="B513" s="200" t="s">
        <v>70</v>
      </c>
      <c r="C513" s="193" t="s">
        <v>66</v>
      </c>
      <c r="D513" s="918" t="s">
        <v>316</v>
      </c>
      <c r="E513" s="265">
        <v>13782.177096148773</v>
      </c>
      <c r="F513" s="265">
        <v>19577.612390662092</v>
      </c>
      <c r="G513" s="1019"/>
      <c r="H513" s="259"/>
      <c r="I513" s="846"/>
      <c r="J513" s="830"/>
      <c r="K513" s="841"/>
      <c r="L513" s="951"/>
      <c r="M513" s="951"/>
      <c r="N513" s="839"/>
      <c r="O513" s="839"/>
      <c r="P513" s="830"/>
      <c r="Q513" s="830"/>
      <c r="R513" s="830"/>
      <c r="S513" s="840"/>
      <c r="T513" s="840"/>
      <c r="U513" s="830"/>
      <c r="V513" s="841"/>
      <c r="W513" s="841"/>
      <c r="X513" s="842"/>
      <c r="Y513" s="259"/>
      <c r="Z513" s="836"/>
      <c r="AA513" s="836"/>
      <c r="AB513" s="830"/>
      <c r="AC513" s="830"/>
      <c r="AD513" s="847"/>
      <c r="AE513" s="841"/>
      <c r="AF513" s="830"/>
      <c r="AG513" s="830"/>
      <c r="AH513" s="830"/>
      <c r="AI513" s="830"/>
      <c r="AJ513" s="259"/>
      <c r="AK513" s="836"/>
      <c r="AL513" s="830"/>
      <c r="AM513" s="259"/>
      <c r="AN513" s="259"/>
      <c r="AO513" s="259"/>
      <c r="AP513" s="259"/>
      <c r="AQ513" s="259"/>
      <c r="AR513" s="259"/>
      <c r="AS513" s="259"/>
      <c r="AT513" s="259"/>
      <c r="AU513" s="259"/>
      <c r="AV513" s="259"/>
      <c r="AW513" s="259"/>
      <c r="AX513" s="259"/>
      <c r="AY513" s="259"/>
      <c r="AZ513" s="259"/>
      <c r="BA513" s="259"/>
      <c r="BB513" s="259"/>
      <c r="BC513" s="259"/>
      <c r="BD513" s="259"/>
      <c r="BE513" s="259"/>
      <c r="BF513" s="259"/>
      <c r="BG513" s="259"/>
      <c r="BH513" s="259"/>
      <c r="BI513" s="259"/>
      <c r="BJ513" s="259"/>
      <c r="BK513" s="259"/>
      <c r="BL513" s="259"/>
      <c r="BM513" s="259"/>
      <c r="BN513" s="259"/>
      <c r="BO513" s="259"/>
      <c r="BP513" s="259"/>
      <c r="BQ513" s="259"/>
      <c r="BR513" s="259"/>
      <c r="BS513" s="259"/>
      <c r="BT513" s="259"/>
      <c r="BU513" s="259"/>
      <c r="BV513" s="259"/>
      <c r="BW513" s="259"/>
      <c r="BX513" s="259"/>
      <c r="BY513" s="259"/>
      <c r="BZ513" s="259"/>
      <c r="CA513" s="259"/>
      <c r="CB513" s="259"/>
      <c r="CC513" s="259"/>
      <c r="CD513" s="259"/>
      <c r="CE513" s="259"/>
      <c r="CF513" s="259"/>
      <c r="CG513" s="259"/>
      <c r="CH513" s="259"/>
      <c r="CI513" s="259"/>
      <c r="CJ513" s="259"/>
      <c r="CK513" s="259"/>
      <c r="CL513" s="259"/>
      <c r="CM513" s="259"/>
      <c r="CN513" s="259"/>
      <c r="CO513" s="259"/>
      <c r="CP513" s="259"/>
      <c r="CQ513" s="259"/>
      <c r="CR513" s="259"/>
      <c r="CS513" s="259"/>
      <c r="CT513" s="259"/>
      <c r="CU513" s="259"/>
      <c r="CV513" s="259"/>
      <c r="CW513" s="259"/>
      <c r="CX513" s="259"/>
      <c r="CY513" s="259"/>
      <c r="CZ513" s="259"/>
      <c r="DA513" s="259"/>
      <c r="DB513" s="259"/>
      <c r="DC513" s="259"/>
      <c r="DD513" s="259"/>
      <c r="DE513" s="259"/>
      <c r="DF513" s="259"/>
      <c r="DG513" s="259"/>
      <c r="DH513" s="259"/>
      <c r="DI513" s="259"/>
      <c r="DJ513" s="259"/>
      <c r="DK513" s="259"/>
      <c r="DL513" s="259"/>
      <c r="DM513" s="259"/>
      <c r="DN513" s="259"/>
      <c r="DO513" s="259"/>
      <c r="DP513" s="259"/>
      <c r="DQ513" s="259"/>
      <c r="DR513" s="259"/>
      <c r="DS513" s="259"/>
      <c r="DT513" s="259"/>
      <c r="DU513" s="259"/>
      <c r="DV513" s="259"/>
      <c r="DW513" s="259"/>
      <c r="DX513" s="259"/>
      <c r="DY513" s="259"/>
      <c r="DZ513" s="259"/>
      <c r="EA513" s="259"/>
      <c r="EB513" s="259"/>
      <c r="EC513" s="259"/>
      <c r="ED513" s="259"/>
      <c r="EE513" s="259"/>
      <c r="EF513" s="259"/>
      <c r="EG513" s="259"/>
      <c r="EH513" s="259"/>
      <c r="EI513" s="259"/>
      <c r="EJ513" s="259"/>
      <c r="EK513" s="259"/>
      <c r="EL513" s="259"/>
      <c r="EM513" s="259"/>
      <c r="EN513" s="259"/>
      <c r="EO513" s="259"/>
      <c r="EP513" s="259"/>
      <c r="EQ513" s="259"/>
      <c r="ER513" s="259"/>
      <c r="ES513" s="259"/>
    </row>
    <row r="514" spans="1:149" s="13" customFormat="1" ht="15.75">
      <c r="A514" s="198"/>
      <c r="B514" s="199"/>
      <c r="C514" s="200"/>
      <c r="D514" s="919" t="s">
        <v>22</v>
      </c>
      <c r="E514" s="265">
        <v>16600.255403300078</v>
      </c>
      <c r="F514" s="265">
        <v>24018.753792018422</v>
      </c>
      <c r="G514" s="1019"/>
      <c r="H514" s="259"/>
      <c r="I514" s="846"/>
      <c r="J514" s="830"/>
      <c r="K514" s="841"/>
      <c r="L514" s="951"/>
      <c r="M514" s="951"/>
      <c r="N514" s="839"/>
      <c r="O514" s="839"/>
      <c r="P514" s="830"/>
      <c r="Q514" s="830"/>
      <c r="R514" s="830"/>
      <c r="S514" s="840"/>
      <c r="T514" s="840"/>
      <c r="U514" s="830"/>
      <c r="V514" s="841"/>
      <c r="W514" s="841"/>
      <c r="X514" s="842"/>
      <c r="Y514" s="259"/>
      <c r="Z514" s="836"/>
      <c r="AA514" s="836"/>
      <c r="AB514" s="830"/>
      <c r="AC514" s="830"/>
      <c r="AD514" s="847"/>
      <c r="AE514" s="841"/>
      <c r="AF514" s="830"/>
      <c r="AG514" s="830"/>
      <c r="AH514" s="836"/>
      <c r="AI514" s="830"/>
      <c r="AJ514" s="259"/>
      <c r="AK514" s="836"/>
      <c r="AL514" s="830"/>
      <c r="AM514" s="259"/>
      <c r="AN514" s="259"/>
      <c r="AO514" s="259"/>
      <c r="AP514" s="259"/>
      <c r="AQ514" s="259"/>
      <c r="AR514" s="259"/>
      <c r="AS514" s="259"/>
      <c r="AT514" s="259"/>
      <c r="AU514" s="259"/>
      <c r="AV514" s="259"/>
      <c r="AW514" s="259"/>
      <c r="AX514" s="259"/>
      <c r="AY514" s="259"/>
      <c r="AZ514" s="259"/>
      <c r="BA514" s="259"/>
      <c r="BB514" s="259"/>
      <c r="BC514" s="259"/>
      <c r="BD514" s="259"/>
      <c r="BE514" s="259"/>
      <c r="BF514" s="259"/>
      <c r="BG514" s="259"/>
      <c r="BH514" s="259"/>
      <c r="BI514" s="259"/>
      <c r="BJ514" s="259"/>
      <c r="BK514" s="259"/>
      <c r="BL514" s="259"/>
      <c r="BM514" s="259"/>
      <c r="BN514" s="259"/>
      <c r="BO514" s="259"/>
      <c r="BP514" s="259"/>
      <c r="BQ514" s="259"/>
      <c r="BR514" s="259"/>
      <c r="BS514" s="259"/>
      <c r="BT514" s="259"/>
      <c r="BU514" s="259"/>
      <c r="BV514" s="259"/>
      <c r="BW514" s="259"/>
      <c r="BX514" s="259"/>
      <c r="BY514" s="259"/>
      <c r="BZ514" s="259"/>
      <c r="CA514" s="259"/>
      <c r="CB514" s="259"/>
      <c r="CC514" s="259"/>
      <c r="CD514" s="259"/>
      <c r="CE514" s="259"/>
      <c r="CF514" s="259"/>
      <c r="CG514" s="259"/>
      <c r="CH514" s="259"/>
      <c r="CI514" s="259"/>
      <c r="CJ514" s="259"/>
      <c r="CK514" s="259"/>
      <c r="CL514" s="259"/>
      <c r="CM514" s="259"/>
      <c r="CN514" s="259"/>
      <c r="CO514" s="259"/>
      <c r="CP514" s="259"/>
      <c r="CQ514" s="259"/>
      <c r="CR514" s="259"/>
      <c r="CS514" s="259"/>
      <c r="CT514" s="259"/>
      <c r="CU514" s="259"/>
      <c r="CV514" s="259"/>
      <c r="CW514" s="259"/>
      <c r="CX514" s="259"/>
      <c r="CY514" s="259"/>
      <c r="CZ514" s="259"/>
      <c r="DA514" s="259"/>
      <c r="DB514" s="259"/>
      <c r="DC514" s="259"/>
      <c r="DD514" s="259"/>
      <c r="DE514" s="259"/>
      <c r="DF514" s="259"/>
      <c r="DG514" s="259"/>
      <c r="DH514" s="259"/>
      <c r="DI514" s="259"/>
      <c r="DJ514" s="259"/>
      <c r="DK514" s="259"/>
      <c r="DL514" s="259"/>
      <c r="DM514" s="259"/>
      <c r="DN514" s="259"/>
      <c r="DO514" s="259"/>
      <c r="DP514" s="259"/>
      <c r="DQ514" s="259"/>
      <c r="DR514" s="259"/>
      <c r="DS514" s="259"/>
      <c r="DT514" s="259"/>
      <c r="DU514" s="259"/>
      <c r="DV514" s="259"/>
      <c r="DW514" s="259"/>
      <c r="DX514" s="259"/>
      <c r="DY514" s="259"/>
      <c r="DZ514" s="259"/>
      <c r="EA514" s="259"/>
      <c r="EB514" s="259"/>
      <c r="EC514" s="259"/>
      <c r="ED514" s="259"/>
      <c r="EE514" s="259"/>
      <c r="EF514" s="259"/>
      <c r="EG514" s="259"/>
      <c r="EH514" s="259"/>
      <c r="EI514" s="259"/>
      <c r="EJ514" s="259"/>
      <c r="EK514" s="259"/>
      <c r="EL514" s="259"/>
      <c r="EM514" s="259"/>
      <c r="EN514" s="259"/>
      <c r="EO514" s="259"/>
      <c r="EP514" s="259"/>
      <c r="EQ514" s="259"/>
      <c r="ER514" s="259"/>
      <c r="ES514" s="259"/>
    </row>
    <row r="515" spans="1:149" s="13" customFormat="1" ht="15.75">
      <c r="A515" s="198"/>
      <c r="B515" s="199"/>
      <c r="C515" s="200"/>
      <c r="D515" s="919" t="s">
        <v>23</v>
      </c>
      <c r="E515" s="265">
        <v>18782.68942235559</v>
      </c>
      <c r="F515" s="265">
        <v>26525.986496624158</v>
      </c>
      <c r="G515" s="1019"/>
      <c r="H515" s="259"/>
      <c r="I515" s="846"/>
      <c r="J515" s="830"/>
      <c r="K515" s="841"/>
      <c r="L515" s="951"/>
      <c r="M515" s="951"/>
      <c r="N515" s="839"/>
      <c r="O515" s="839"/>
      <c r="P515" s="830"/>
      <c r="Q515" s="830"/>
      <c r="R515" s="830"/>
      <c r="S515" s="840"/>
      <c r="T515" s="840"/>
      <c r="U515" s="830"/>
      <c r="V515" s="841"/>
      <c r="W515" s="841"/>
      <c r="X515" s="842"/>
      <c r="Y515" s="259"/>
      <c r="Z515" s="836"/>
      <c r="AA515" s="836"/>
      <c r="AB515" s="830"/>
      <c r="AC515" s="830"/>
      <c r="AD515" s="847"/>
      <c r="AE515" s="841"/>
      <c r="AF515" s="830"/>
      <c r="AG515" s="830"/>
      <c r="AH515" s="830"/>
      <c r="AI515" s="830"/>
      <c r="AJ515" s="259"/>
      <c r="AK515" s="836"/>
      <c r="AL515" s="830"/>
      <c r="AM515" s="259"/>
      <c r="AN515" s="259"/>
      <c r="AO515" s="259"/>
      <c r="AP515" s="259"/>
      <c r="AQ515" s="259"/>
      <c r="AR515" s="259"/>
      <c r="AS515" s="259"/>
      <c r="AT515" s="259"/>
      <c r="AU515" s="259"/>
      <c r="AV515" s="259"/>
      <c r="AW515" s="259"/>
      <c r="AX515" s="259"/>
      <c r="AY515" s="259"/>
      <c r="AZ515" s="259"/>
      <c r="BA515" s="259"/>
      <c r="BB515" s="259"/>
      <c r="BC515" s="259"/>
      <c r="BD515" s="259"/>
      <c r="BE515" s="259"/>
      <c r="BF515" s="259"/>
      <c r="BG515" s="259"/>
      <c r="BH515" s="259"/>
      <c r="BI515" s="259"/>
      <c r="BJ515" s="259"/>
      <c r="BK515" s="259"/>
      <c r="BL515" s="259"/>
      <c r="BM515" s="259"/>
      <c r="BN515" s="259"/>
      <c r="BO515" s="259"/>
      <c r="BP515" s="259"/>
      <c r="BQ515" s="259"/>
      <c r="BR515" s="259"/>
      <c r="BS515" s="259"/>
      <c r="BT515" s="259"/>
      <c r="BU515" s="259"/>
      <c r="BV515" s="259"/>
      <c r="BW515" s="259"/>
      <c r="BX515" s="259"/>
      <c r="BY515" s="259"/>
      <c r="BZ515" s="259"/>
      <c r="CA515" s="259"/>
      <c r="CB515" s="259"/>
      <c r="CC515" s="259"/>
      <c r="CD515" s="259"/>
      <c r="CE515" s="259"/>
      <c r="CF515" s="259"/>
      <c r="CG515" s="259"/>
      <c r="CH515" s="259"/>
      <c r="CI515" s="259"/>
      <c r="CJ515" s="259"/>
      <c r="CK515" s="259"/>
      <c r="CL515" s="259"/>
      <c r="CM515" s="259"/>
      <c r="CN515" s="259"/>
      <c r="CO515" s="259"/>
      <c r="CP515" s="259"/>
      <c r="CQ515" s="259"/>
      <c r="CR515" s="259"/>
      <c r="CS515" s="259"/>
      <c r="CT515" s="259"/>
      <c r="CU515" s="259"/>
      <c r="CV515" s="259"/>
      <c r="CW515" s="259"/>
      <c r="CX515" s="259"/>
      <c r="CY515" s="259"/>
      <c r="CZ515" s="259"/>
      <c r="DA515" s="259"/>
      <c r="DB515" s="259"/>
      <c r="DC515" s="259"/>
      <c r="DD515" s="259"/>
      <c r="DE515" s="259"/>
      <c r="DF515" s="259"/>
      <c r="DG515" s="259"/>
      <c r="DH515" s="259"/>
      <c r="DI515" s="259"/>
      <c r="DJ515" s="259"/>
      <c r="DK515" s="259"/>
      <c r="DL515" s="259"/>
      <c r="DM515" s="259"/>
      <c r="DN515" s="259"/>
      <c r="DO515" s="259"/>
      <c r="DP515" s="259"/>
      <c r="DQ515" s="259"/>
      <c r="DR515" s="259"/>
      <c r="DS515" s="259"/>
      <c r="DT515" s="259"/>
      <c r="DU515" s="259"/>
      <c r="DV515" s="259"/>
      <c r="DW515" s="259"/>
      <c r="DX515" s="259"/>
      <c r="DY515" s="259"/>
      <c r="DZ515" s="259"/>
      <c r="EA515" s="259"/>
      <c r="EB515" s="259"/>
      <c r="EC515" s="259"/>
      <c r="ED515" s="259"/>
      <c r="EE515" s="259"/>
      <c r="EF515" s="259"/>
      <c r="EG515" s="259"/>
      <c r="EH515" s="259"/>
      <c r="EI515" s="259"/>
      <c r="EJ515" s="259"/>
      <c r="EK515" s="259"/>
      <c r="EL515" s="259"/>
      <c r="EM515" s="259"/>
      <c r="EN515" s="259"/>
      <c r="EO515" s="259"/>
      <c r="EP515" s="259"/>
      <c r="EQ515" s="259"/>
      <c r="ER515" s="259"/>
      <c r="ES515" s="259"/>
    </row>
    <row r="516" spans="1:149" s="13" customFormat="1" ht="15.75">
      <c r="A516" s="381"/>
      <c r="B516" s="199"/>
      <c r="C516" s="200"/>
      <c r="D516" s="919" t="s">
        <v>24</v>
      </c>
      <c r="E516" s="265">
        <v>20764.012224938873</v>
      </c>
      <c r="F516" s="265">
        <v>28856.596577017113</v>
      </c>
      <c r="G516" s="1019"/>
      <c r="H516" s="259"/>
      <c r="I516" s="846"/>
      <c r="J516" s="830"/>
      <c r="K516" s="841"/>
      <c r="L516" s="951"/>
      <c r="M516" s="951"/>
      <c r="N516" s="839"/>
      <c r="O516" s="839"/>
      <c r="P516" s="830"/>
      <c r="Q516" s="830"/>
      <c r="R516" s="830"/>
      <c r="S516" s="840"/>
      <c r="T516" s="840"/>
      <c r="U516" s="830"/>
      <c r="V516" s="841"/>
      <c r="W516" s="841"/>
      <c r="X516" s="842"/>
      <c r="Y516" s="259"/>
      <c r="Z516" s="836"/>
      <c r="AA516" s="836"/>
      <c r="AB516" s="830"/>
      <c r="AC516" s="830"/>
      <c r="AD516" s="847"/>
      <c r="AE516" s="841"/>
      <c r="AF516" s="830"/>
      <c r="AG516" s="830"/>
      <c r="AH516" s="830"/>
      <c r="AI516" s="830"/>
      <c r="AJ516" s="259"/>
      <c r="AK516" s="836"/>
      <c r="AL516" s="830"/>
      <c r="AM516" s="259"/>
      <c r="AN516" s="259"/>
      <c r="AO516" s="259"/>
      <c r="AP516" s="259"/>
      <c r="AQ516" s="259"/>
      <c r="AR516" s="259"/>
      <c r="AS516" s="259"/>
      <c r="AT516" s="259"/>
      <c r="AU516" s="259"/>
      <c r="AV516" s="259"/>
      <c r="AW516" s="259"/>
      <c r="AX516" s="259"/>
      <c r="AY516" s="259"/>
      <c r="AZ516" s="259"/>
      <c r="BA516" s="259"/>
      <c r="BB516" s="259"/>
      <c r="BC516" s="259"/>
      <c r="BD516" s="259"/>
      <c r="BE516" s="259"/>
      <c r="BF516" s="259"/>
      <c r="BG516" s="259"/>
      <c r="BH516" s="259"/>
      <c r="BI516" s="259"/>
      <c r="BJ516" s="259"/>
      <c r="BK516" s="259"/>
      <c r="BL516" s="259"/>
      <c r="BM516" s="259"/>
      <c r="BN516" s="259"/>
      <c r="BO516" s="259"/>
      <c r="BP516" s="259"/>
      <c r="BQ516" s="259"/>
      <c r="BR516" s="259"/>
      <c r="BS516" s="259"/>
      <c r="BT516" s="259"/>
      <c r="BU516" s="259"/>
      <c r="BV516" s="259"/>
      <c r="BW516" s="259"/>
      <c r="BX516" s="259"/>
      <c r="BY516" s="259"/>
      <c r="BZ516" s="259"/>
      <c r="CA516" s="259"/>
      <c r="CB516" s="259"/>
      <c r="CC516" s="259"/>
      <c r="CD516" s="259"/>
      <c r="CE516" s="259"/>
      <c r="CF516" s="259"/>
      <c r="CG516" s="259"/>
      <c r="CH516" s="259"/>
      <c r="CI516" s="259"/>
      <c r="CJ516" s="259"/>
      <c r="CK516" s="259"/>
      <c r="CL516" s="259"/>
      <c r="CM516" s="259"/>
      <c r="CN516" s="259"/>
      <c r="CO516" s="259"/>
      <c r="CP516" s="259"/>
      <c r="CQ516" s="259"/>
      <c r="CR516" s="259"/>
      <c r="CS516" s="259"/>
      <c r="CT516" s="259"/>
      <c r="CU516" s="259"/>
      <c r="CV516" s="259"/>
      <c r="CW516" s="259"/>
      <c r="CX516" s="259"/>
      <c r="CY516" s="259"/>
      <c r="CZ516" s="259"/>
      <c r="DA516" s="259"/>
      <c r="DB516" s="259"/>
      <c r="DC516" s="259"/>
      <c r="DD516" s="259"/>
      <c r="DE516" s="259"/>
      <c r="DF516" s="259"/>
      <c r="DG516" s="259"/>
      <c r="DH516" s="259"/>
      <c r="DI516" s="259"/>
      <c r="DJ516" s="259"/>
      <c r="DK516" s="259"/>
      <c r="DL516" s="259"/>
      <c r="DM516" s="259"/>
      <c r="DN516" s="259"/>
      <c r="DO516" s="259"/>
      <c r="DP516" s="259"/>
      <c r="DQ516" s="259"/>
      <c r="DR516" s="259"/>
      <c r="DS516" s="259"/>
      <c r="DT516" s="259"/>
      <c r="DU516" s="259"/>
      <c r="DV516" s="259"/>
      <c r="DW516" s="259"/>
      <c r="DX516" s="259"/>
      <c r="DY516" s="259"/>
      <c r="DZ516" s="259"/>
      <c r="EA516" s="259"/>
      <c r="EB516" s="259"/>
      <c r="EC516" s="259"/>
      <c r="ED516" s="259"/>
      <c r="EE516" s="259"/>
      <c r="EF516" s="259"/>
      <c r="EG516" s="259"/>
      <c r="EH516" s="259"/>
      <c r="EI516" s="259"/>
      <c r="EJ516" s="259"/>
      <c r="EK516" s="259"/>
      <c r="EL516" s="259"/>
      <c r="EM516" s="259"/>
      <c r="EN516" s="259"/>
      <c r="EO516" s="259"/>
      <c r="EP516" s="259"/>
      <c r="EQ516" s="259"/>
      <c r="ER516" s="259"/>
      <c r="ES516" s="259"/>
    </row>
    <row r="517" spans="1:149" s="13" customFormat="1" ht="15.75">
      <c r="A517" s="381"/>
      <c r="B517" s="199"/>
      <c r="C517" s="200"/>
      <c r="D517" s="919" t="s">
        <v>25</v>
      </c>
      <c r="E517" s="265">
        <v>22813.125446322305</v>
      </c>
      <c r="F517" s="265">
        <v>31301.233039752438</v>
      </c>
      <c r="G517" s="1019"/>
      <c r="H517" s="259"/>
      <c r="I517" s="846"/>
      <c r="J517" s="830"/>
      <c r="K517" s="841"/>
      <c r="L517" s="951"/>
      <c r="M517" s="951"/>
      <c r="N517" s="839"/>
      <c r="O517" s="839"/>
      <c r="P517" s="830"/>
      <c r="Q517" s="830"/>
      <c r="R517" s="830"/>
      <c r="S517" s="840"/>
      <c r="T517" s="840"/>
      <c r="U517" s="830"/>
      <c r="V517" s="841"/>
      <c r="W517" s="841"/>
      <c r="X517" s="842"/>
      <c r="Y517" s="259"/>
      <c r="Z517" s="836"/>
      <c r="AA517" s="836"/>
      <c r="AB517" s="830"/>
      <c r="AC517" s="830"/>
      <c r="AD517" s="847"/>
      <c r="AE517" s="841"/>
      <c r="AF517" s="830"/>
      <c r="AG517" s="830"/>
      <c r="AH517" s="830"/>
      <c r="AI517" s="830"/>
      <c r="AJ517" s="259"/>
      <c r="AK517" s="836"/>
      <c r="AL517" s="830"/>
      <c r="AM517" s="259"/>
      <c r="AN517" s="259"/>
      <c r="AO517" s="259"/>
      <c r="AP517" s="259"/>
      <c r="AQ517" s="259"/>
      <c r="AR517" s="259"/>
      <c r="AS517" s="259"/>
      <c r="AT517" s="259"/>
      <c r="AU517" s="259"/>
      <c r="AV517" s="259"/>
      <c r="AW517" s="259"/>
      <c r="AX517" s="259"/>
      <c r="AY517" s="259"/>
      <c r="AZ517" s="259"/>
      <c r="BA517" s="259"/>
      <c r="BB517" s="259"/>
      <c r="BC517" s="259"/>
      <c r="BD517" s="259"/>
      <c r="BE517" s="259"/>
      <c r="BF517" s="259"/>
      <c r="BG517" s="259"/>
      <c r="BH517" s="259"/>
      <c r="BI517" s="259"/>
      <c r="BJ517" s="259"/>
      <c r="BK517" s="259"/>
      <c r="BL517" s="259"/>
      <c r="BM517" s="259"/>
      <c r="BN517" s="259"/>
      <c r="BO517" s="259"/>
      <c r="BP517" s="259"/>
      <c r="BQ517" s="259"/>
      <c r="BR517" s="259"/>
      <c r="BS517" s="259"/>
      <c r="BT517" s="259"/>
      <c r="BU517" s="259"/>
      <c r="BV517" s="259"/>
      <c r="BW517" s="259"/>
      <c r="BX517" s="259"/>
      <c r="BY517" s="259"/>
      <c r="BZ517" s="259"/>
      <c r="CA517" s="259"/>
      <c r="CB517" s="259"/>
      <c r="CC517" s="259"/>
      <c r="CD517" s="259"/>
      <c r="CE517" s="259"/>
      <c r="CF517" s="259"/>
      <c r="CG517" s="259"/>
      <c r="CH517" s="259"/>
      <c r="CI517" s="259"/>
      <c r="CJ517" s="259"/>
      <c r="CK517" s="259"/>
      <c r="CL517" s="259"/>
      <c r="CM517" s="259"/>
      <c r="CN517" s="259"/>
      <c r="CO517" s="259"/>
      <c r="CP517" s="259"/>
      <c r="CQ517" s="259"/>
      <c r="CR517" s="259"/>
      <c r="CS517" s="259"/>
      <c r="CT517" s="259"/>
      <c r="CU517" s="259"/>
      <c r="CV517" s="259"/>
      <c r="CW517" s="259"/>
      <c r="CX517" s="259"/>
      <c r="CY517" s="259"/>
      <c r="CZ517" s="259"/>
      <c r="DA517" s="259"/>
      <c r="DB517" s="259"/>
      <c r="DC517" s="259"/>
      <c r="DD517" s="259"/>
      <c r="DE517" s="259"/>
      <c r="DF517" s="259"/>
      <c r="DG517" s="259"/>
      <c r="DH517" s="259"/>
      <c r="DI517" s="259"/>
      <c r="DJ517" s="259"/>
      <c r="DK517" s="259"/>
      <c r="DL517" s="259"/>
      <c r="DM517" s="259"/>
      <c r="DN517" s="259"/>
      <c r="DO517" s="259"/>
      <c r="DP517" s="259"/>
      <c r="DQ517" s="259"/>
      <c r="DR517" s="259"/>
      <c r="DS517" s="259"/>
      <c r="DT517" s="259"/>
      <c r="DU517" s="259"/>
      <c r="DV517" s="259"/>
      <c r="DW517" s="259"/>
      <c r="DX517" s="259"/>
      <c r="DY517" s="259"/>
      <c r="DZ517" s="259"/>
      <c r="EA517" s="259"/>
      <c r="EB517" s="259"/>
      <c r="EC517" s="259"/>
      <c r="ED517" s="259"/>
      <c r="EE517" s="259"/>
      <c r="EF517" s="259"/>
      <c r="EG517" s="259"/>
      <c r="EH517" s="259"/>
      <c r="EI517" s="259"/>
      <c r="EJ517" s="259"/>
      <c r="EK517" s="259"/>
      <c r="EL517" s="259"/>
      <c r="EM517" s="259"/>
      <c r="EN517" s="259"/>
      <c r="EO517" s="259"/>
      <c r="EP517" s="259"/>
      <c r="EQ517" s="259"/>
      <c r="ER517" s="259"/>
      <c r="ES517" s="259"/>
    </row>
    <row r="518" spans="1:149" s="13" customFormat="1" ht="15.75">
      <c r="A518" s="381"/>
      <c r="B518" s="199"/>
      <c r="C518" s="200"/>
      <c r="D518" s="919" t="s">
        <v>26</v>
      </c>
      <c r="E518" s="265">
        <v>23837.088696466184</v>
      </c>
      <c r="F518" s="265">
        <v>32402.885560496143</v>
      </c>
      <c r="G518" s="1019"/>
      <c r="H518" s="259"/>
      <c r="I518" s="846"/>
      <c r="J518" s="830"/>
      <c r="K518" s="841"/>
      <c r="L518" s="951"/>
      <c r="M518" s="951"/>
      <c r="N518" s="839"/>
      <c r="O518" s="839"/>
      <c r="P518" s="830"/>
      <c r="Q518" s="830"/>
      <c r="R518" s="830"/>
      <c r="S518" s="840"/>
      <c r="T518" s="840"/>
      <c r="U518" s="830"/>
      <c r="V518" s="841"/>
      <c r="W518" s="841"/>
      <c r="X518" s="842"/>
      <c r="Y518" s="259"/>
      <c r="Z518" s="836"/>
      <c r="AA518" s="836"/>
      <c r="AB518" s="836"/>
      <c r="AC518" s="836"/>
      <c r="AD518" s="843"/>
      <c r="AE518" s="844"/>
      <c r="AF518" s="845"/>
      <c r="AG518" s="845"/>
      <c r="AH518" s="259"/>
      <c r="AI518" s="259"/>
      <c r="AJ518" s="259"/>
      <c r="AK518" s="836"/>
      <c r="AL518" s="838"/>
      <c r="AM518" s="259"/>
      <c r="AN518" s="259"/>
      <c r="AO518" s="259"/>
      <c r="AP518" s="259"/>
      <c r="AQ518" s="259"/>
      <c r="AR518" s="259"/>
      <c r="AS518" s="259"/>
      <c r="AT518" s="259"/>
      <c r="AU518" s="259"/>
      <c r="AV518" s="259"/>
      <c r="AW518" s="259"/>
      <c r="AX518" s="259"/>
      <c r="AY518" s="259"/>
      <c r="AZ518" s="259"/>
      <c r="BA518" s="259"/>
      <c r="BB518" s="259"/>
      <c r="BC518" s="259"/>
      <c r="BD518" s="259"/>
      <c r="BE518" s="259"/>
      <c r="BF518" s="259"/>
      <c r="BG518" s="259"/>
      <c r="BH518" s="259"/>
      <c r="BI518" s="259"/>
      <c r="BJ518" s="259"/>
      <c r="BK518" s="259"/>
      <c r="BL518" s="259"/>
      <c r="BM518" s="259"/>
      <c r="BN518" s="259"/>
      <c r="BO518" s="259"/>
      <c r="BP518" s="259"/>
      <c r="BQ518" s="259"/>
      <c r="BR518" s="259"/>
      <c r="BS518" s="259"/>
      <c r="BT518" s="259"/>
      <c r="BU518" s="259"/>
      <c r="BV518" s="259"/>
      <c r="BW518" s="259"/>
      <c r="BX518" s="259"/>
      <c r="BY518" s="259"/>
      <c r="BZ518" s="259"/>
      <c r="CA518" s="259"/>
      <c r="CB518" s="259"/>
      <c r="CC518" s="259"/>
      <c r="CD518" s="259"/>
      <c r="CE518" s="259"/>
      <c r="CF518" s="259"/>
      <c r="CG518" s="259"/>
      <c r="CH518" s="259"/>
      <c r="CI518" s="259"/>
      <c r="CJ518" s="259"/>
      <c r="CK518" s="259"/>
      <c r="CL518" s="259"/>
      <c r="CM518" s="259"/>
      <c r="CN518" s="259"/>
      <c r="CO518" s="259"/>
      <c r="CP518" s="259"/>
      <c r="CQ518" s="259"/>
      <c r="CR518" s="259"/>
      <c r="CS518" s="259"/>
      <c r="CT518" s="259"/>
      <c r="CU518" s="259"/>
      <c r="CV518" s="259"/>
      <c r="CW518" s="259"/>
      <c r="CX518" s="259"/>
      <c r="CY518" s="259"/>
      <c r="CZ518" s="259"/>
      <c r="DA518" s="259"/>
      <c r="DB518" s="259"/>
      <c r="DC518" s="259"/>
      <c r="DD518" s="259"/>
      <c r="DE518" s="259"/>
      <c r="DF518" s="259"/>
      <c r="DG518" s="259"/>
      <c r="DH518" s="259"/>
      <c r="DI518" s="259"/>
      <c r="DJ518" s="259"/>
      <c r="DK518" s="259"/>
      <c r="DL518" s="259"/>
      <c r="DM518" s="259"/>
      <c r="DN518" s="259"/>
      <c r="DO518" s="259"/>
      <c r="DP518" s="259"/>
      <c r="DQ518" s="259"/>
      <c r="DR518" s="259"/>
      <c r="DS518" s="259"/>
      <c r="DT518" s="259"/>
      <c r="DU518" s="259"/>
      <c r="DV518" s="259"/>
      <c r="DW518" s="259"/>
      <c r="DX518" s="259"/>
      <c r="DY518" s="259"/>
      <c r="DZ518" s="259"/>
      <c r="EA518" s="259"/>
      <c r="EB518" s="259"/>
      <c r="EC518" s="259"/>
      <c r="ED518" s="259"/>
      <c r="EE518" s="259"/>
      <c r="EF518" s="259"/>
      <c r="EG518" s="259"/>
      <c r="EH518" s="259"/>
      <c r="EI518" s="259"/>
      <c r="EJ518" s="259"/>
      <c r="EK518" s="259"/>
      <c r="EL518" s="259"/>
      <c r="EM518" s="259"/>
      <c r="EN518" s="259"/>
      <c r="EO518" s="259"/>
      <c r="EP518" s="259"/>
      <c r="EQ518" s="259"/>
      <c r="ER518" s="259"/>
      <c r="ES518" s="259"/>
    </row>
    <row r="519" spans="1:149" s="13" customFormat="1" ht="15.75">
      <c r="A519" s="381"/>
      <c r="B519" s="199"/>
      <c r="C519" s="200"/>
      <c r="D519" s="919" t="s">
        <v>27</v>
      </c>
      <c r="E519" s="265">
        <v>26150.848337950138</v>
      </c>
      <c r="F519" s="265">
        <v>35372.326869806093</v>
      </c>
      <c r="G519" s="1019"/>
      <c r="H519" s="259"/>
      <c r="I519" s="846"/>
      <c r="J519" s="830"/>
      <c r="K519" s="841"/>
      <c r="L519" s="951"/>
      <c r="M519" s="951"/>
      <c r="N519" s="839"/>
      <c r="O519" s="839"/>
      <c r="P519" s="830"/>
      <c r="Q519" s="830"/>
      <c r="R519" s="830"/>
      <c r="S519" s="840"/>
      <c r="T519" s="840"/>
      <c r="U519" s="830"/>
      <c r="V519" s="841"/>
      <c r="W519" s="841"/>
      <c r="X519" s="842"/>
      <c r="Y519" s="259"/>
      <c r="Z519" s="836"/>
      <c r="AA519" s="836"/>
      <c r="AB519" s="836"/>
      <c r="AC519" s="836"/>
      <c r="AD519" s="843"/>
      <c r="AE519" s="844"/>
      <c r="AF519" s="845"/>
      <c r="AG519" s="845"/>
      <c r="AH519" s="836"/>
      <c r="AI519" s="830"/>
      <c r="AJ519" s="259"/>
      <c r="AK519" s="836"/>
      <c r="AL519" s="838"/>
      <c r="AM519" s="259"/>
      <c r="AN519" s="259"/>
      <c r="AO519" s="259"/>
      <c r="AP519" s="259"/>
      <c r="AQ519" s="259"/>
      <c r="AR519" s="259"/>
      <c r="AS519" s="259"/>
      <c r="AT519" s="259"/>
      <c r="AU519" s="259"/>
      <c r="AV519" s="259"/>
      <c r="AW519" s="259"/>
      <c r="AX519" s="259"/>
      <c r="AY519" s="259"/>
      <c r="AZ519" s="259"/>
      <c r="BA519" s="259"/>
      <c r="BB519" s="259"/>
      <c r="BC519" s="259"/>
      <c r="BD519" s="259"/>
      <c r="BE519" s="259"/>
      <c r="BF519" s="259"/>
      <c r="BG519" s="259"/>
      <c r="BH519" s="259"/>
      <c r="BI519" s="259"/>
      <c r="BJ519" s="259"/>
      <c r="BK519" s="259"/>
      <c r="BL519" s="259"/>
      <c r="BM519" s="259"/>
      <c r="BN519" s="259"/>
      <c r="BO519" s="259"/>
      <c r="BP519" s="259"/>
      <c r="BQ519" s="259"/>
      <c r="BR519" s="259"/>
      <c r="BS519" s="259"/>
      <c r="BT519" s="259"/>
      <c r="BU519" s="259"/>
      <c r="BV519" s="259"/>
      <c r="BW519" s="259"/>
      <c r="BX519" s="259"/>
      <c r="BY519" s="259"/>
      <c r="BZ519" s="259"/>
      <c r="CA519" s="259"/>
      <c r="CB519" s="259"/>
      <c r="CC519" s="259"/>
      <c r="CD519" s="259"/>
      <c r="CE519" s="259"/>
      <c r="CF519" s="259"/>
      <c r="CG519" s="259"/>
      <c r="CH519" s="259"/>
      <c r="CI519" s="259"/>
      <c r="CJ519" s="259"/>
      <c r="CK519" s="259"/>
      <c r="CL519" s="259"/>
      <c r="CM519" s="259"/>
      <c r="CN519" s="259"/>
      <c r="CO519" s="259"/>
      <c r="CP519" s="259"/>
      <c r="CQ519" s="259"/>
      <c r="CR519" s="259"/>
      <c r="CS519" s="259"/>
      <c r="CT519" s="259"/>
      <c r="CU519" s="259"/>
      <c r="CV519" s="259"/>
      <c r="CW519" s="259"/>
      <c r="CX519" s="259"/>
      <c r="CY519" s="259"/>
      <c r="CZ519" s="259"/>
      <c r="DA519" s="259"/>
      <c r="DB519" s="259"/>
      <c r="DC519" s="259"/>
      <c r="DD519" s="259"/>
      <c r="DE519" s="259"/>
      <c r="DF519" s="259"/>
      <c r="DG519" s="259"/>
      <c r="DH519" s="259"/>
      <c r="DI519" s="259"/>
      <c r="DJ519" s="259"/>
      <c r="DK519" s="259"/>
      <c r="DL519" s="259"/>
      <c r="DM519" s="259"/>
      <c r="DN519" s="259"/>
      <c r="DO519" s="259"/>
      <c r="DP519" s="259"/>
      <c r="DQ519" s="259"/>
      <c r="DR519" s="259"/>
      <c r="DS519" s="259"/>
      <c r="DT519" s="259"/>
      <c r="DU519" s="259"/>
      <c r="DV519" s="259"/>
      <c r="DW519" s="259"/>
      <c r="DX519" s="259"/>
      <c r="DY519" s="259"/>
      <c r="DZ519" s="259"/>
      <c r="EA519" s="259"/>
      <c r="EB519" s="259"/>
      <c r="EC519" s="259"/>
      <c r="ED519" s="259"/>
      <c r="EE519" s="259"/>
      <c r="EF519" s="259"/>
      <c r="EG519" s="259"/>
      <c r="EH519" s="259"/>
      <c r="EI519" s="259"/>
      <c r="EJ519" s="259"/>
      <c r="EK519" s="259"/>
      <c r="EL519" s="259"/>
      <c r="EM519" s="259"/>
      <c r="EN519" s="259"/>
      <c r="EO519" s="259"/>
      <c r="EP519" s="259"/>
      <c r="EQ519" s="259"/>
      <c r="ER519" s="259"/>
      <c r="ES519" s="259"/>
    </row>
    <row r="520" spans="1:149" s="13" customFormat="1" ht="15.75">
      <c r="A520" s="381"/>
      <c r="B520" s="199"/>
      <c r="C520" s="200"/>
      <c r="D520" s="919" t="s">
        <v>236</v>
      </c>
      <c r="E520" s="265">
        <v>27673.774398547441</v>
      </c>
      <c r="F520" s="265">
        <v>37214.346345891972</v>
      </c>
      <c r="G520" s="1019"/>
      <c r="H520" s="259"/>
      <c r="I520" s="951"/>
      <c r="J520" s="951"/>
      <c r="K520" s="1020"/>
      <c r="L520" s="839"/>
      <c r="M520" s="839"/>
      <c r="N520" s="839"/>
      <c r="O520" s="839"/>
      <c r="P520" s="839"/>
      <c r="Q520" s="973"/>
      <c r="R520" s="971"/>
      <c r="S520" s="971"/>
      <c r="T520" s="1021"/>
      <c r="U520" s="971"/>
      <c r="V520" s="1020"/>
      <c r="W520" s="842"/>
      <c r="X520" s="842"/>
      <c r="Y520" s="259"/>
      <c r="Z520" s="830"/>
      <c r="AA520" s="830"/>
      <c r="AB520" s="259"/>
      <c r="AC520" s="830"/>
      <c r="AD520" s="847"/>
      <c r="AE520" s="841"/>
      <c r="AF520" s="830"/>
      <c r="AG520" s="830"/>
      <c r="AH520" s="830"/>
      <c r="AI520" s="830"/>
      <c r="AJ520" s="259"/>
      <c r="AK520" s="830"/>
      <c r="AL520" s="830"/>
      <c r="AM520" s="259"/>
      <c r="AN520" s="259"/>
      <c r="AO520" s="259"/>
      <c r="AP520" s="259"/>
      <c r="AQ520" s="259"/>
      <c r="AR520" s="259"/>
      <c r="AS520" s="259"/>
      <c r="AT520" s="259"/>
      <c r="AU520" s="259"/>
      <c r="AV520" s="259"/>
      <c r="AW520" s="259"/>
      <c r="AX520" s="259"/>
      <c r="AY520" s="259"/>
      <c r="AZ520" s="259"/>
      <c r="BA520" s="259"/>
      <c r="BB520" s="259"/>
      <c r="BC520" s="259"/>
      <c r="BD520" s="259"/>
      <c r="BE520" s="259"/>
      <c r="BF520" s="259"/>
      <c r="BG520" s="259"/>
      <c r="BH520" s="259"/>
      <c r="BI520" s="259"/>
      <c r="BJ520" s="259"/>
      <c r="BK520" s="259"/>
      <c r="BL520" s="259"/>
      <c r="BM520" s="259"/>
      <c r="BN520" s="259"/>
      <c r="BO520" s="259"/>
      <c r="BP520" s="259"/>
      <c r="BQ520" s="259"/>
      <c r="BR520" s="259"/>
      <c r="BS520" s="259"/>
      <c r="BT520" s="259"/>
      <c r="BU520" s="259"/>
      <c r="BV520" s="259"/>
      <c r="BW520" s="259"/>
      <c r="BX520" s="259"/>
      <c r="BY520" s="259"/>
      <c r="BZ520" s="259"/>
      <c r="CA520" s="259"/>
      <c r="CB520" s="259"/>
      <c r="CC520" s="259"/>
      <c r="CD520" s="259"/>
      <c r="CE520" s="259"/>
      <c r="CF520" s="259"/>
      <c r="CG520" s="259"/>
      <c r="CH520" s="259"/>
      <c r="CI520" s="259"/>
      <c r="CJ520" s="259"/>
      <c r="CK520" s="259"/>
      <c r="CL520" s="259"/>
      <c r="CM520" s="259"/>
      <c r="CN520" s="259"/>
      <c r="CO520" s="259"/>
      <c r="CP520" s="259"/>
      <c r="CQ520" s="259"/>
      <c r="CR520" s="259"/>
      <c r="CS520" s="259"/>
      <c r="CT520" s="259"/>
      <c r="CU520" s="259"/>
      <c r="CV520" s="259"/>
      <c r="CW520" s="259"/>
      <c r="CX520" s="259"/>
      <c r="CY520" s="259"/>
      <c r="CZ520" s="259"/>
      <c r="DA520" s="259"/>
      <c r="DB520" s="259"/>
      <c r="DC520" s="259"/>
      <c r="DD520" s="259"/>
      <c r="DE520" s="259"/>
      <c r="DF520" s="259"/>
      <c r="DG520" s="259"/>
      <c r="DH520" s="259"/>
      <c r="DI520" s="259"/>
      <c r="DJ520" s="259"/>
      <c r="DK520" s="259"/>
      <c r="DL520" s="259"/>
      <c r="DM520" s="259"/>
      <c r="DN520" s="259"/>
      <c r="DO520" s="259"/>
      <c r="DP520" s="259"/>
      <c r="DQ520" s="259"/>
      <c r="DR520" s="259"/>
      <c r="DS520" s="259"/>
      <c r="DT520" s="259"/>
      <c r="DU520" s="259"/>
      <c r="DV520" s="259"/>
      <c r="DW520" s="259"/>
      <c r="DX520" s="259"/>
      <c r="DY520" s="259"/>
      <c r="DZ520" s="259"/>
      <c r="EA520" s="259"/>
      <c r="EB520" s="259"/>
      <c r="EC520" s="259"/>
      <c r="ED520" s="259"/>
      <c r="EE520" s="259"/>
      <c r="EF520" s="259"/>
      <c r="EG520" s="259"/>
      <c r="EH520" s="259"/>
      <c r="EI520" s="259"/>
      <c r="EJ520" s="259"/>
      <c r="EK520" s="259"/>
      <c r="EL520" s="259"/>
      <c r="EM520" s="259"/>
      <c r="EN520" s="259"/>
      <c r="EO520" s="259"/>
      <c r="EP520" s="259"/>
      <c r="EQ520" s="259"/>
      <c r="ER520" s="259"/>
      <c r="ES520" s="259"/>
    </row>
    <row r="521" spans="1:149" s="19" customFormat="1" ht="15.75">
      <c r="A521" s="381"/>
      <c r="B521" s="202"/>
      <c r="C521" s="203"/>
      <c r="D521" s="920" t="s">
        <v>293</v>
      </c>
      <c r="E521" s="961">
        <v>23370</v>
      </c>
      <c r="F521" s="961">
        <v>31300</v>
      </c>
      <c r="G521" s="975"/>
      <c r="H521" s="830"/>
      <c r="I521" s="1022"/>
      <c r="J521" s="841"/>
      <c r="K521" s="841"/>
      <c r="L521" s="899"/>
      <c r="M521" s="899"/>
      <c r="N521" s="830"/>
      <c r="O521" s="993"/>
      <c r="P521" s="994"/>
      <c r="Q521" s="1023"/>
      <c r="R521" s="996" t="s">
        <v>62</v>
      </c>
      <c r="S521" s="840"/>
      <c r="T521" s="840"/>
      <c r="U521" s="830"/>
      <c r="V521" s="841"/>
      <c r="W521" s="841"/>
      <c r="X521" s="841"/>
      <c r="Y521" s="259"/>
      <c r="Z521" s="830"/>
      <c r="AA521" s="830"/>
      <c r="AB521" s="259"/>
      <c r="AC521" s="830"/>
      <c r="AD521" s="847"/>
      <c r="AE521" s="1009"/>
      <c r="AF521" s="830"/>
      <c r="AG521" s="830"/>
      <c r="AH521" s="997"/>
      <c r="AI521" s="830"/>
      <c r="AJ521" s="259"/>
      <c r="AK521" s="830"/>
      <c r="AL521" s="1002"/>
      <c r="AM521" s="830"/>
      <c r="AN521" s="830"/>
      <c r="AO521" s="830"/>
      <c r="AP521" s="830"/>
      <c r="AQ521" s="830"/>
      <c r="AR521" s="830"/>
      <c r="AS521" s="830"/>
      <c r="AT521" s="830"/>
      <c r="AU521" s="830"/>
      <c r="AV521" s="830"/>
      <c r="AW521" s="830"/>
      <c r="AX521" s="830"/>
      <c r="AY521" s="830"/>
      <c r="AZ521" s="830"/>
      <c r="BA521" s="830"/>
      <c r="BB521" s="830"/>
      <c r="BC521" s="830"/>
      <c r="BD521" s="830"/>
      <c r="BE521" s="830"/>
      <c r="BF521" s="830"/>
      <c r="BG521" s="830"/>
      <c r="BH521" s="830"/>
      <c r="BI521" s="830"/>
      <c r="BJ521" s="830"/>
      <c r="BK521" s="830"/>
      <c r="BL521" s="830"/>
      <c r="BM521" s="830"/>
      <c r="BN521" s="830"/>
      <c r="BO521" s="830"/>
      <c r="BP521" s="830"/>
      <c r="BQ521" s="830"/>
      <c r="BR521" s="830"/>
      <c r="BS521" s="830"/>
      <c r="BT521" s="830"/>
      <c r="BU521" s="830"/>
      <c r="BV521" s="830"/>
      <c r="BW521" s="830"/>
      <c r="BX521" s="830"/>
      <c r="BY521" s="830"/>
      <c r="BZ521" s="830"/>
      <c r="CA521" s="830"/>
      <c r="CB521" s="830"/>
      <c r="CC521" s="830"/>
      <c r="CD521" s="830"/>
      <c r="CE521" s="830"/>
      <c r="CF521" s="830"/>
      <c r="CG521" s="830"/>
      <c r="CH521" s="830"/>
      <c r="CI521" s="830"/>
      <c r="CJ521" s="830"/>
      <c r="CK521" s="830"/>
      <c r="CL521" s="830"/>
      <c r="CM521" s="830"/>
      <c r="CN521" s="830"/>
      <c r="CO521" s="830"/>
      <c r="CP521" s="830"/>
      <c r="CQ521" s="830"/>
      <c r="CR521" s="830"/>
      <c r="CS521" s="830"/>
      <c r="CT521" s="830"/>
      <c r="CU521" s="830"/>
      <c r="CV521" s="830"/>
      <c r="CW521" s="830"/>
      <c r="CX521" s="830"/>
      <c r="CY521" s="830"/>
      <c r="CZ521" s="830"/>
      <c r="DA521" s="830"/>
      <c r="DB521" s="830"/>
      <c r="DC521" s="830"/>
      <c r="DD521" s="830"/>
      <c r="DE521" s="830"/>
      <c r="DF521" s="830"/>
      <c r="DG521" s="830"/>
      <c r="DH521" s="830"/>
      <c r="DI521" s="830"/>
      <c r="DJ521" s="830"/>
      <c r="DK521" s="830"/>
      <c r="DL521" s="830"/>
      <c r="DM521" s="830"/>
      <c r="DN521" s="830"/>
      <c r="DO521" s="830"/>
      <c r="DP521" s="830"/>
      <c r="DQ521" s="830"/>
      <c r="DR521" s="830"/>
      <c r="DS521" s="830"/>
      <c r="DT521" s="830"/>
      <c r="DU521" s="830"/>
      <c r="DV521" s="830"/>
      <c r="DW521" s="830"/>
      <c r="DX521" s="830"/>
      <c r="DY521" s="830"/>
      <c r="DZ521" s="830"/>
      <c r="EA521" s="830"/>
      <c r="EB521" s="830"/>
      <c r="EC521" s="830"/>
      <c r="ED521" s="830"/>
      <c r="EE521" s="830"/>
      <c r="EF521" s="830"/>
      <c r="EG521" s="830"/>
      <c r="EH521" s="830"/>
      <c r="EI521" s="830"/>
      <c r="EJ521" s="830"/>
      <c r="EK521" s="830"/>
      <c r="EL521" s="830"/>
      <c r="EM521" s="830"/>
      <c r="EN521" s="830"/>
      <c r="EO521" s="830"/>
      <c r="EP521" s="830"/>
      <c r="EQ521" s="830"/>
      <c r="ER521" s="830"/>
      <c r="ES521" s="830"/>
    </row>
    <row r="522" spans="1:149" s="19" customFormat="1" ht="15.75">
      <c r="A522" s="381"/>
      <c r="B522" s="199"/>
      <c r="C522" s="195" t="s">
        <v>67</v>
      </c>
      <c r="D522" s="919" t="s">
        <v>316</v>
      </c>
      <c r="E522" s="265">
        <v>10583.627900685835</v>
      </c>
      <c r="F522" s="265">
        <v>16379.063195199155</v>
      </c>
      <c r="G522" s="975"/>
      <c r="H522" s="830"/>
      <c r="I522" s="1022"/>
      <c r="J522" s="841"/>
      <c r="K522" s="841"/>
      <c r="L522" s="899"/>
      <c r="M522" s="899"/>
      <c r="N522" s="830"/>
      <c r="O522" s="993"/>
      <c r="P522" s="994"/>
      <c r="Q522" s="1023"/>
      <c r="R522" s="996" t="s">
        <v>62</v>
      </c>
      <c r="S522" s="840"/>
      <c r="T522" s="840"/>
      <c r="U522" s="830"/>
      <c r="V522" s="841"/>
      <c r="W522" s="841"/>
      <c r="X522" s="841"/>
      <c r="Y522" s="259"/>
      <c r="Z522" s="836"/>
      <c r="AA522" s="836"/>
      <c r="AB522" s="830"/>
      <c r="AC522" s="830"/>
      <c r="AD522" s="847"/>
      <c r="AE522" s="841"/>
      <c r="AF522" s="830"/>
      <c r="AG522" s="830"/>
      <c r="AH522" s="830"/>
      <c r="AI522" s="830"/>
      <c r="AJ522" s="259"/>
      <c r="AK522" s="836"/>
      <c r="AL522" s="830"/>
      <c r="AM522" s="830"/>
      <c r="AN522" s="830"/>
      <c r="AO522" s="830"/>
      <c r="AP522" s="830"/>
      <c r="AQ522" s="830"/>
      <c r="AR522" s="830"/>
      <c r="AS522" s="830"/>
      <c r="AT522" s="830"/>
      <c r="AU522" s="830"/>
      <c r="AV522" s="830"/>
      <c r="AW522" s="830"/>
      <c r="AX522" s="830"/>
      <c r="AY522" s="830"/>
      <c r="AZ522" s="830"/>
      <c r="BA522" s="830"/>
      <c r="BB522" s="830"/>
      <c r="BC522" s="830"/>
      <c r="BD522" s="830"/>
      <c r="BE522" s="830"/>
      <c r="BF522" s="830"/>
      <c r="BG522" s="830"/>
      <c r="BH522" s="830"/>
      <c r="BI522" s="830"/>
      <c r="BJ522" s="830"/>
      <c r="BK522" s="830"/>
      <c r="BL522" s="830"/>
      <c r="BM522" s="830"/>
      <c r="BN522" s="830"/>
      <c r="BO522" s="830"/>
      <c r="BP522" s="830"/>
      <c r="BQ522" s="830"/>
      <c r="BR522" s="830"/>
      <c r="BS522" s="830"/>
      <c r="BT522" s="830"/>
      <c r="BU522" s="830"/>
      <c r="BV522" s="830"/>
      <c r="BW522" s="830"/>
      <c r="BX522" s="830"/>
      <c r="BY522" s="830"/>
      <c r="BZ522" s="830"/>
      <c r="CA522" s="830"/>
      <c r="CB522" s="830"/>
      <c r="CC522" s="830"/>
      <c r="CD522" s="830"/>
      <c r="CE522" s="830"/>
      <c r="CF522" s="830"/>
      <c r="CG522" s="830"/>
      <c r="CH522" s="830"/>
      <c r="CI522" s="830"/>
      <c r="CJ522" s="830"/>
      <c r="CK522" s="830"/>
      <c r="CL522" s="830"/>
      <c r="CM522" s="830"/>
      <c r="CN522" s="830"/>
      <c r="CO522" s="830"/>
      <c r="CP522" s="830"/>
      <c r="CQ522" s="830"/>
      <c r="CR522" s="830"/>
      <c r="CS522" s="830"/>
      <c r="CT522" s="830"/>
      <c r="CU522" s="830"/>
      <c r="CV522" s="830"/>
      <c r="CW522" s="830"/>
      <c r="CX522" s="830"/>
      <c r="CY522" s="830"/>
      <c r="CZ522" s="830"/>
      <c r="DA522" s="830"/>
      <c r="DB522" s="830"/>
      <c r="DC522" s="830"/>
      <c r="DD522" s="830"/>
      <c r="DE522" s="830"/>
      <c r="DF522" s="830"/>
      <c r="DG522" s="830"/>
      <c r="DH522" s="830"/>
      <c r="DI522" s="830"/>
      <c r="DJ522" s="830"/>
      <c r="DK522" s="830"/>
      <c r="DL522" s="830"/>
      <c r="DM522" s="830"/>
      <c r="DN522" s="830"/>
      <c r="DO522" s="830"/>
      <c r="DP522" s="830"/>
      <c r="DQ522" s="830"/>
      <c r="DR522" s="830"/>
      <c r="DS522" s="830"/>
      <c r="DT522" s="830"/>
      <c r="DU522" s="830"/>
      <c r="DV522" s="830"/>
      <c r="DW522" s="830"/>
      <c r="DX522" s="830"/>
      <c r="DY522" s="830"/>
      <c r="DZ522" s="830"/>
      <c r="EA522" s="830"/>
      <c r="EB522" s="830"/>
      <c r="EC522" s="830"/>
      <c r="ED522" s="830"/>
      <c r="EE522" s="830"/>
      <c r="EF522" s="830"/>
      <c r="EG522" s="830"/>
      <c r="EH522" s="830"/>
      <c r="EI522" s="830"/>
      <c r="EJ522" s="830"/>
      <c r="EK522" s="830"/>
      <c r="EL522" s="830"/>
      <c r="EM522" s="830"/>
      <c r="EN522" s="830"/>
      <c r="EO522" s="830"/>
      <c r="EP522" s="830"/>
      <c r="EQ522" s="830"/>
      <c r="ER522" s="830"/>
      <c r="ES522" s="830"/>
    </row>
    <row r="523" spans="1:149" s="19" customFormat="1" ht="15.75">
      <c r="A523" s="381"/>
      <c r="B523" s="199"/>
      <c r="C523" s="200"/>
      <c r="D523" s="919" t="s">
        <v>22</v>
      </c>
      <c r="E523" s="265">
        <v>12831.905441673063</v>
      </c>
      <c r="F523" s="265">
        <v>20250.403830391406</v>
      </c>
      <c r="G523" s="975"/>
      <c r="H523" s="830"/>
      <c r="I523" s="1022"/>
      <c r="J523" s="841"/>
      <c r="K523" s="841"/>
      <c r="L523" s="899"/>
      <c r="M523" s="899"/>
      <c r="N523" s="830"/>
      <c r="O523" s="993"/>
      <c r="P523" s="994"/>
      <c r="Q523" s="1023"/>
      <c r="R523" s="996" t="s">
        <v>62</v>
      </c>
      <c r="S523" s="840"/>
      <c r="T523" s="840"/>
      <c r="U523" s="830"/>
      <c r="V523" s="841"/>
      <c r="W523" s="841"/>
      <c r="X523" s="841"/>
      <c r="Y523" s="259"/>
      <c r="Z523" s="836"/>
      <c r="AA523" s="836"/>
      <c r="AB523" s="830"/>
      <c r="AC523" s="830"/>
      <c r="AD523" s="847"/>
      <c r="AE523" s="841"/>
      <c r="AF523" s="830"/>
      <c r="AG523" s="830"/>
      <c r="AH523" s="836"/>
      <c r="AI523" s="830"/>
      <c r="AJ523" s="259"/>
      <c r="AK523" s="836"/>
      <c r="AL523" s="830"/>
      <c r="AM523" s="830"/>
      <c r="AN523" s="830"/>
      <c r="AO523" s="830"/>
      <c r="AP523" s="830"/>
      <c r="AQ523" s="830"/>
      <c r="AR523" s="830"/>
      <c r="AS523" s="830"/>
      <c r="AT523" s="830"/>
      <c r="AU523" s="830"/>
      <c r="AV523" s="830"/>
      <c r="AW523" s="830"/>
      <c r="AX523" s="830"/>
      <c r="AY523" s="830"/>
      <c r="AZ523" s="830"/>
      <c r="BA523" s="830"/>
      <c r="BB523" s="830"/>
      <c r="BC523" s="830"/>
      <c r="BD523" s="830"/>
      <c r="BE523" s="830"/>
      <c r="BF523" s="830"/>
      <c r="BG523" s="830"/>
      <c r="BH523" s="830"/>
      <c r="BI523" s="830"/>
      <c r="BJ523" s="830"/>
      <c r="BK523" s="830"/>
      <c r="BL523" s="830"/>
      <c r="BM523" s="830"/>
      <c r="BN523" s="830"/>
      <c r="BO523" s="830"/>
      <c r="BP523" s="830"/>
      <c r="BQ523" s="830"/>
      <c r="BR523" s="830"/>
      <c r="BS523" s="830"/>
      <c r="BT523" s="830"/>
      <c r="BU523" s="830"/>
      <c r="BV523" s="830"/>
      <c r="BW523" s="830"/>
      <c r="BX523" s="830"/>
      <c r="BY523" s="830"/>
      <c r="BZ523" s="830"/>
      <c r="CA523" s="830"/>
      <c r="CB523" s="830"/>
      <c r="CC523" s="830"/>
      <c r="CD523" s="830"/>
      <c r="CE523" s="830"/>
      <c r="CF523" s="830"/>
      <c r="CG523" s="830"/>
      <c r="CH523" s="830"/>
      <c r="CI523" s="830"/>
      <c r="CJ523" s="830"/>
      <c r="CK523" s="830"/>
      <c r="CL523" s="830"/>
      <c r="CM523" s="830"/>
      <c r="CN523" s="830"/>
      <c r="CO523" s="830"/>
      <c r="CP523" s="830"/>
      <c r="CQ523" s="830"/>
      <c r="CR523" s="830"/>
      <c r="CS523" s="830"/>
      <c r="CT523" s="830"/>
      <c r="CU523" s="830"/>
      <c r="CV523" s="830"/>
      <c r="CW523" s="830"/>
      <c r="CX523" s="830"/>
      <c r="CY523" s="830"/>
      <c r="CZ523" s="830"/>
      <c r="DA523" s="830"/>
      <c r="DB523" s="830"/>
      <c r="DC523" s="830"/>
      <c r="DD523" s="830"/>
      <c r="DE523" s="830"/>
      <c r="DF523" s="830"/>
      <c r="DG523" s="830"/>
      <c r="DH523" s="830"/>
      <c r="DI523" s="830"/>
      <c r="DJ523" s="830"/>
      <c r="DK523" s="830"/>
      <c r="DL523" s="830"/>
      <c r="DM523" s="830"/>
      <c r="DN523" s="830"/>
      <c r="DO523" s="830"/>
      <c r="DP523" s="830"/>
      <c r="DQ523" s="830"/>
      <c r="DR523" s="830"/>
      <c r="DS523" s="830"/>
      <c r="DT523" s="830"/>
      <c r="DU523" s="830"/>
      <c r="DV523" s="830"/>
      <c r="DW523" s="830"/>
      <c r="DX523" s="830"/>
      <c r="DY523" s="830"/>
      <c r="DZ523" s="830"/>
      <c r="EA523" s="830"/>
      <c r="EB523" s="830"/>
      <c r="EC523" s="830"/>
      <c r="ED523" s="830"/>
      <c r="EE523" s="830"/>
      <c r="EF523" s="830"/>
      <c r="EG523" s="830"/>
      <c r="EH523" s="830"/>
      <c r="EI523" s="830"/>
      <c r="EJ523" s="830"/>
      <c r="EK523" s="830"/>
      <c r="EL523" s="830"/>
      <c r="EM523" s="830"/>
      <c r="EN523" s="830"/>
      <c r="EO523" s="830"/>
      <c r="EP523" s="830"/>
      <c r="EQ523" s="830"/>
      <c r="ER523" s="830"/>
      <c r="ES523" s="830"/>
    </row>
    <row r="524" spans="1:149" s="19" customFormat="1" ht="15.75">
      <c r="A524" s="381"/>
      <c r="B524" s="199"/>
      <c r="C524" s="200"/>
      <c r="D524" s="919" t="s">
        <v>23</v>
      </c>
      <c r="E524" s="265">
        <v>13717.820705176295</v>
      </c>
      <c r="F524" s="265">
        <v>21461.117779444863</v>
      </c>
      <c r="G524" s="975"/>
      <c r="H524" s="830"/>
      <c r="I524" s="1022"/>
      <c r="J524" s="841"/>
      <c r="K524" s="841"/>
      <c r="L524" s="899"/>
      <c r="M524" s="899"/>
      <c r="N524" s="830"/>
      <c r="O524" s="993"/>
      <c r="P524" s="994"/>
      <c r="Q524" s="1023"/>
      <c r="R524" s="996" t="s">
        <v>62</v>
      </c>
      <c r="S524" s="840"/>
      <c r="T524" s="840"/>
      <c r="U524" s="830"/>
      <c r="V524" s="841"/>
      <c r="W524" s="841"/>
      <c r="X524" s="841"/>
      <c r="Y524" s="259"/>
      <c r="Z524" s="836"/>
      <c r="AA524" s="836"/>
      <c r="AB524" s="830"/>
      <c r="AC524" s="830"/>
      <c r="AD524" s="847"/>
      <c r="AE524" s="841"/>
      <c r="AF524" s="830"/>
      <c r="AG524" s="830"/>
      <c r="AH524" s="830"/>
      <c r="AI524" s="830"/>
      <c r="AJ524" s="259"/>
      <c r="AK524" s="836"/>
      <c r="AL524" s="830"/>
      <c r="AM524" s="830"/>
      <c r="AN524" s="830"/>
      <c r="AO524" s="830"/>
      <c r="AP524" s="830"/>
      <c r="AQ524" s="830"/>
      <c r="AR524" s="830"/>
      <c r="AS524" s="830"/>
      <c r="AT524" s="830"/>
      <c r="AU524" s="830"/>
      <c r="AV524" s="830"/>
      <c r="AW524" s="830"/>
      <c r="AX524" s="830"/>
      <c r="AY524" s="830"/>
      <c r="AZ524" s="830"/>
      <c r="BA524" s="830"/>
      <c r="BB524" s="830"/>
      <c r="BC524" s="830"/>
      <c r="BD524" s="830"/>
      <c r="BE524" s="830"/>
      <c r="BF524" s="830"/>
      <c r="BG524" s="830"/>
      <c r="BH524" s="830"/>
      <c r="BI524" s="830"/>
      <c r="BJ524" s="830"/>
      <c r="BK524" s="830"/>
      <c r="BL524" s="830"/>
      <c r="BM524" s="830"/>
      <c r="BN524" s="830"/>
      <c r="BO524" s="830"/>
      <c r="BP524" s="830"/>
      <c r="BQ524" s="830"/>
      <c r="BR524" s="830"/>
      <c r="BS524" s="830"/>
      <c r="BT524" s="830"/>
      <c r="BU524" s="830"/>
      <c r="BV524" s="830"/>
      <c r="BW524" s="830"/>
      <c r="BX524" s="830"/>
      <c r="BY524" s="830"/>
      <c r="BZ524" s="830"/>
      <c r="CA524" s="830"/>
      <c r="CB524" s="830"/>
      <c r="CC524" s="830"/>
      <c r="CD524" s="830"/>
      <c r="CE524" s="830"/>
      <c r="CF524" s="830"/>
      <c r="CG524" s="830"/>
      <c r="CH524" s="830"/>
      <c r="CI524" s="830"/>
      <c r="CJ524" s="830"/>
      <c r="CK524" s="830"/>
      <c r="CL524" s="830"/>
      <c r="CM524" s="830"/>
      <c r="CN524" s="830"/>
      <c r="CO524" s="830"/>
      <c r="CP524" s="830"/>
      <c r="CQ524" s="830"/>
      <c r="CR524" s="830"/>
      <c r="CS524" s="830"/>
      <c r="CT524" s="830"/>
      <c r="CU524" s="830"/>
      <c r="CV524" s="830"/>
      <c r="CW524" s="830"/>
      <c r="CX524" s="830"/>
      <c r="CY524" s="830"/>
      <c r="CZ524" s="830"/>
      <c r="DA524" s="830"/>
      <c r="DB524" s="830"/>
      <c r="DC524" s="830"/>
      <c r="DD524" s="830"/>
      <c r="DE524" s="830"/>
      <c r="DF524" s="830"/>
      <c r="DG524" s="830"/>
      <c r="DH524" s="830"/>
      <c r="DI524" s="830"/>
      <c r="DJ524" s="830"/>
      <c r="DK524" s="830"/>
      <c r="DL524" s="830"/>
      <c r="DM524" s="830"/>
      <c r="DN524" s="830"/>
      <c r="DO524" s="830"/>
      <c r="DP524" s="830"/>
      <c r="DQ524" s="830"/>
      <c r="DR524" s="830"/>
      <c r="DS524" s="830"/>
      <c r="DT524" s="830"/>
      <c r="DU524" s="830"/>
      <c r="DV524" s="830"/>
      <c r="DW524" s="830"/>
      <c r="DX524" s="830"/>
      <c r="DY524" s="830"/>
      <c r="DZ524" s="830"/>
      <c r="EA524" s="830"/>
      <c r="EB524" s="830"/>
      <c r="EC524" s="830"/>
      <c r="ED524" s="830"/>
      <c r="EE524" s="830"/>
      <c r="EF524" s="830"/>
      <c r="EG524" s="830"/>
      <c r="EH524" s="830"/>
      <c r="EI524" s="830"/>
      <c r="EJ524" s="830"/>
      <c r="EK524" s="830"/>
      <c r="EL524" s="830"/>
      <c r="EM524" s="830"/>
      <c r="EN524" s="830"/>
      <c r="EO524" s="830"/>
      <c r="EP524" s="830"/>
      <c r="EQ524" s="830"/>
      <c r="ER524" s="830"/>
      <c r="ES524" s="830"/>
    </row>
    <row r="525" spans="1:149" s="19" customFormat="1" ht="15.75">
      <c r="A525" s="381"/>
      <c r="B525" s="199"/>
      <c r="C525" s="200"/>
      <c r="D525" s="919" t="s">
        <v>24</v>
      </c>
      <c r="E525" s="265">
        <v>14417.317848410758</v>
      </c>
      <c r="F525" s="265">
        <v>22509.902200488996</v>
      </c>
      <c r="G525" s="975"/>
      <c r="H525" s="830"/>
      <c r="I525" s="1022"/>
      <c r="J525" s="841"/>
      <c r="K525" s="841"/>
      <c r="L525" s="899"/>
      <c r="M525" s="899"/>
      <c r="N525" s="830"/>
      <c r="O525" s="993"/>
      <c r="P525" s="994"/>
      <c r="Q525" s="1023"/>
      <c r="R525" s="996" t="s">
        <v>62</v>
      </c>
      <c r="S525" s="840"/>
      <c r="T525" s="840"/>
      <c r="U525" s="830"/>
      <c r="V525" s="841"/>
      <c r="W525" s="841"/>
      <c r="X525" s="841"/>
      <c r="Y525" s="259"/>
      <c r="Z525" s="836"/>
      <c r="AA525" s="836"/>
      <c r="AB525" s="830"/>
      <c r="AC525" s="830"/>
      <c r="AD525" s="847"/>
      <c r="AE525" s="841"/>
      <c r="AF525" s="830"/>
      <c r="AG525" s="830"/>
      <c r="AH525" s="830"/>
      <c r="AI525" s="830"/>
      <c r="AJ525" s="259"/>
      <c r="AK525" s="836"/>
      <c r="AL525" s="830"/>
      <c r="AM525" s="830"/>
      <c r="AN525" s="830"/>
      <c r="AO525" s="830"/>
      <c r="AP525" s="830"/>
      <c r="AQ525" s="830"/>
      <c r="AR525" s="830"/>
      <c r="AS525" s="830"/>
      <c r="AT525" s="830"/>
      <c r="AU525" s="830"/>
      <c r="AV525" s="830"/>
      <c r="AW525" s="830"/>
      <c r="AX525" s="830"/>
      <c r="AY525" s="830"/>
      <c r="AZ525" s="830"/>
      <c r="BA525" s="830"/>
      <c r="BB525" s="830"/>
      <c r="BC525" s="830"/>
      <c r="BD525" s="830"/>
      <c r="BE525" s="830"/>
      <c r="BF525" s="830"/>
      <c r="BG525" s="830"/>
      <c r="BH525" s="830"/>
      <c r="BI525" s="830"/>
      <c r="BJ525" s="830"/>
      <c r="BK525" s="830"/>
      <c r="BL525" s="830"/>
      <c r="BM525" s="830"/>
      <c r="BN525" s="830"/>
      <c r="BO525" s="830"/>
      <c r="BP525" s="830"/>
      <c r="BQ525" s="830"/>
      <c r="BR525" s="830"/>
      <c r="BS525" s="830"/>
      <c r="BT525" s="830"/>
      <c r="BU525" s="830"/>
      <c r="BV525" s="830"/>
      <c r="BW525" s="830"/>
      <c r="BX525" s="830"/>
      <c r="BY525" s="830"/>
      <c r="BZ525" s="830"/>
      <c r="CA525" s="830"/>
      <c r="CB525" s="830"/>
      <c r="CC525" s="830"/>
      <c r="CD525" s="830"/>
      <c r="CE525" s="830"/>
      <c r="CF525" s="830"/>
      <c r="CG525" s="830"/>
      <c r="CH525" s="830"/>
      <c r="CI525" s="830"/>
      <c r="CJ525" s="830"/>
      <c r="CK525" s="830"/>
      <c r="CL525" s="830"/>
      <c r="CM525" s="830"/>
      <c r="CN525" s="830"/>
      <c r="CO525" s="830"/>
      <c r="CP525" s="830"/>
      <c r="CQ525" s="830"/>
      <c r="CR525" s="830"/>
      <c r="CS525" s="830"/>
      <c r="CT525" s="830"/>
      <c r="CU525" s="830"/>
      <c r="CV525" s="830"/>
      <c r="CW525" s="830"/>
      <c r="CX525" s="830"/>
      <c r="CY525" s="830"/>
      <c r="CZ525" s="830"/>
      <c r="DA525" s="830"/>
      <c r="DB525" s="830"/>
      <c r="DC525" s="830"/>
      <c r="DD525" s="830"/>
      <c r="DE525" s="830"/>
      <c r="DF525" s="830"/>
      <c r="DG525" s="830"/>
      <c r="DH525" s="830"/>
      <c r="DI525" s="830"/>
      <c r="DJ525" s="830"/>
      <c r="DK525" s="830"/>
      <c r="DL525" s="830"/>
      <c r="DM525" s="830"/>
      <c r="DN525" s="830"/>
      <c r="DO525" s="830"/>
      <c r="DP525" s="830"/>
      <c r="DQ525" s="830"/>
      <c r="DR525" s="830"/>
      <c r="DS525" s="830"/>
      <c r="DT525" s="830"/>
      <c r="DU525" s="830"/>
      <c r="DV525" s="830"/>
      <c r="DW525" s="830"/>
      <c r="DX525" s="830"/>
      <c r="DY525" s="830"/>
      <c r="DZ525" s="830"/>
      <c r="EA525" s="830"/>
      <c r="EB525" s="830"/>
      <c r="EC525" s="830"/>
      <c r="ED525" s="830"/>
      <c r="EE525" s="830"/>
      <c r="EF525" s="830"/>
      <c r="EG525" s="830"/>
      <c r="EH525" s="830"/>
      <c r="EI525" s="830"/>
      <c r="EJ525" s="830"/>
      <c r="EK525" s="830"/>
      <c r="EL525" s="830"/>
      <c r="EM525" s="830"/>
      <c r="EN525" s="830"/>
      <c r="EO525" s="830"/>
      <c r="EP525" s="830"/>
      <c r="EQ525" s="830"/>
      <c r="ER525" s="830"/>
      <c r="ES525" s="830"/>
    </row>
    <row r="526" spans="1:149" s="19" customFormat="1" ht="15.75">
      <c r="A526" s="381"/>
      <c r="B526" s="199"/>
      <c r="C526" s="200"/>
      <c r="D526" s="919" t="s">
        <v>25</v>
      </c>
      <c r="E526" s="265">
        <v>15137.481552011426</v>
      </c>
      <c r="F526" s="265">
        <v>23625.589145441561</v>
      </c>
      <c r="G526" s="975"/>
      <c r="H526" s="830"/>
      <c r="I526" s="1022"/>
      <c r="J526" s="841"/>
      <c r="K526" s="841"/>
      <c r="L526" s="899"/>
      <c r="M526" s="899"/>
      <c r="N526" s="830"/>
      <c r="O526" s="993"/>
      <c r="P526" s="994"/>
      <c r="Q526" s="1023"/>
      <c r="R526" s="996" t="s">
        <v>62</v>
      </c>
      <c r="S526" s="840"/>
      <c r="T526" s="840"/>
      <c r="U526" s="830"/>
      <c r="V526" s="841"/>
      <c r="W526" s="841"/>
      <c r="X526" s="841"/>
      <c r="Y526" s="259"/>
      <c r="Z526" s="836"/>
      <c r="AA526" s="836"/>
      <c r="AB526" s="830"/>
      <c r="AC526" s="830"/>
      <c r="AD526" s="847"/>
      <c r="AE526" s="841"/>
      <c r="AF526" s="830"/>
      <c r="AG526" s="830"/>
      <c r="AH526" s="830"/>
      <c r="AI526" s="830"/>
      <c r="AJ526" s="259"/>
      <c r="AK526" s="836"/>
      <c r="AL526" s="830"/>
      <c r="AM526" s="830"/>
      <c r="AN526" s="830"/>
      <c r="AO526" s="830"/>
      <c r="AP526" s="830"/>
      <c r="AQ526" s="830"/>
      <c r="AR526" s="830"/>
      <c r="AS526" s="830"/>
      <c r="AT526" s="830"/>
      <c r="AU526" s="830"/>
      <c r="AV526" s="830"/>
      <c r="AW526" s="830"/>
      <c r="AX526" s="830"/>
      <c r="AY526" s="830"/>
      <c r="AZ526" s="830"/>
      <c r="BA526" s="830"/>
      <c r="BB526" s="830"/>
      <c r="BC526" s="830"/>
      <c r="BD526" s="830"/>
      <c r="BE526" s="830"/>
      <c r="BF526" s="830"/>
      <c r="BG526" s="830"/>
      <c r="BH526" s="830"/>
      <c r="BI526" s="830"/>
      <c r="BJ526" s="830"/>
      <c r="BK526" s="830"/>
      <c r="BL526" s="830"/>
      <c r="BM526" s="830"/>
      <c r="BN526" s="830"/>
      <c r="BO526" s="830"/>
      <c r="BP526" s="830"/>
      <c r="BQ526" s="830"/>
      <c r="BR526" s="830"/>
      <c r="BS526" s="830"/>
      <c r="BT526" s="830"/>
      <c r="BU526" s="830"/>
      <c r="BV526" s="830"/>
      <c r="BW526" s="830"/>
      <c r="BX526" s="830"/>
      <c r="BY526" s="830"/>
      <c r="BZ526" s="830"/>
      <c r="CA526" s="830"/>
      <c r="CB526" s="830"/>
      <c r="CC526" s="830"/>
      <c r="CD526" s="830"/>
      <c r="CE526" s="830"/>
      <c r="CF526" s="830"/>
      <c r="CG526" s="830"/>
      <c r="CH526" s="830"/>
      <c r="CI526" s="830"/>
      <c r="CJ526" s="830"/>
      <c r="CK526" s="830"/>
      <c r="CL526" s="830"/>
      <c r="CM526" s="830"/>
      <c r="CN526" s="830"/>
      <c r="CO526" s="830"/>
      <c r="CP526" s="830"/>
      <c r="CQ526" s="830"/>
      <c r="CR526" s="830"/>
      <c r="CS526" s="830"/>
      <c r="CT526" s="830"/>
      <c r="CU526" s="830"/>
      <c r="CV526" s="830"/>
      <c r="CW526" s="830"/>
      <c r="CX526" s="830"/>
      <c r="CY526" s="830"/>
      <c r="CZ526" s="830"/>
      <c r="DA526" s="830"/>
      <c r="DB526" s="830"/>
      <c r="DC526" s="830"/>
      <c r="DD526" s="830"/>
      <c r="DE526" s="830"/>
      <c r="DF526" s="830"/>
      <c r="DG526" s="830"/>
      <c r="DH526" s="830"/>
      <c r="DI526" s="830"/>
      <c r="DJ526" s="830"/>
      <c r="DK526" s="830"/>
      <c r="DL526" s="830"/>
      <c r="DM526" s="830"/>
      <c r="DN526" s="830"/>
      <c r="DO526" s="830"/>
      <c r="DP526" s="830"/>
      <c r="DQ526" s="830"/>
      <c r="DR526" s="830"/>
      <c r="DS526" s="830"/>
      <c r="DT526" s="830"/>
      <c r="DU526" s="830"/>
      <c r="DV526" s="830"/>
      <c r="DW526" s="830"/>
      <c r="DX526" s="830"/>
      <c r="DY526" s="830"/>
      <c r="DZ526" s="830"/>
      <c r="EA526" s="830"/>
      <c r="EB526" s="830"/>
      <c r="EC526" s="830"/>
      <c r="ED526" s="830"/>
      <c r="EE526" s="830"/>
      <c r="EF526" s="830"/>
      <c r="EG526" s="830"/>
      <c r="EH526" s="830"/>
      <c r="EI526" s="830"/>
      <c r="EJ526" s="830"/>
      <c r="EK526" s="830"/>
      <c r="EL526" s="830"/>
      <c r="EM526" s="830"/>
      <c r="EN526" s="830"/>
      <c r="EO526" s="830"/>
      <c r="EP526" s="830"/>
      <c r="EQ526" s="830"/>
      <c r="ER526" s="830"/>
      <c r="ES526" s="830"/>
    </row>
    <row r="527" spans="1:149" s="19" customFormat="1" ht="15.75">
      <c r="A527" s="381"/>
      <c r="B527" s="199"/>
      <c r="C527" s="200"/>
      <c r="D527" s="919" t="s">
        <v>26</v>
      </c>
      <c r="E527" s="265">
        <v>14220.273812309853</v>
      </c>
      <c r="F527" s="265">
        <v>22786.070676339808</v>
      </c>
      <c r="G527" s="975"/>
      <c r="H527" s="830"/>
      <c r="I527" s="1022"/>
      <c r="J527" s="841"/>
      <c r="K527" s="841"/>
      <c r="L527" s="899"/>
      <c r="M527" s="899"/>
      <c r="N527" s="830"/>
      <c r="O527" s="993"/>
      <c r="P527" s="994"/>
      <c r="Q527" s="1023"/>
      <c r="R527" s="996" t="s">
        <v>62</v>
      </c>
      <c r="S527" s="840"/>
      <c r="T527" s="840"/>
      <c r="U527" s="830"/>
      <c r="V527" s="841"/>
      <c r="W527" s="841"/>
      <c r="X527" s="841"/>
      <c r="Y527" s="259"/>
      <c r="Z527" s="836"/>
      <c r="AA527" s="836"/>
      <c r="AB527" s="836"/>
      <c r="AC527" s="836"/>
      <c r="AD527" s="843"/>
      <c r="AE527" s="844"/>
      <c r="AF527" s="845"/>
      <c r="AG527" s="845"/>
      <c r="AH527" s="259"/>
      <c r="AI527" s="259"/>
      <c r="AJ527" s="259"/>
      <c r="AK527" s="836"/>
      <c r="AL527" s="838"/>
      <c r="AM527" s="830"/>
      <c r="AN527" s="830"/>
      <c r="AO527" s="830"/>
      <c r="AP527" s="830"/>
      <c r="AQ527" s="830"/>
      <c r="AR527" s="830"/>
      <c r="AS527" s="830"/>
      <c r="AT527" s="830"/>
      <c r="AU527" s="830"/>
      <c r="AV527" s="830"/>
      <c r="AW527" s="830"/>
      <c r="AX527" s="830"/>
      <c r="AY527" s="830"/>
      <c r="AZ527" s="830"/>
      <c r="BA527" s="830"/>
      <c r="BB527" s="830"/>
      <c r="BC527" s="830"/>
      <c r="BD527" s="830"/>
      <c r="BE527" s="830"/>
      <c r="BF527" s="830"/>
      <c r="BG527" s="830"/>
      <c r="BH527" s="830"/>
      <c r="BI527" s="830"/>
      <c r="BJ527" s="830"/>
      <c r="BK527" s="830"/>
      <c r="BL527" s="830"/>
      <c r="BM527" s="830"/>
      <c r="BN527" s="830"/>
      <c r="BO527" s="830"/>
      <c r="BP527" s="830"/>
      <c r="BQ527" s="830"/>
      <c r="BR527" s="830"/>
      <c r="BS527" s="830"/>
      <c r="BT527" s="830"/>
      <c r="BU527" s="830"/>
      <c r="BV527" s="830"/>
      <c r="BW527" s="830"/>
      <c r="BX527" s="830"/>
      <c r="BY527" s="830"/>
      <c r="BZ527" s="830"/>
      <c r="CA527" s="830"/>
      <c r="CB527" s="830"/>
      <c r="CC527" s="830"/>
      <c r="CD527" s="830"/>
      <c r="CE527" s="830"/>
      <c r="CF527" s="830"/>
      <c r="CG527" s="830"/>
      <c r="CH527" s="830"/>
      <c r="CI527" s="830"/>
      <c r="CJ527" s="830"/>
      <c r="CK527" s="830"/>
      <c r="CL527" s="830"/>
      <c r="CM527" s="830"/>
      <c r="CN527" s="830"/>
      <c r="CO527" s="830"/>
      <c r="CP527" s="830"/>
      <c r="CQ527" s="830"/>
      <c r="CR527" s="830"/>
      <c r="CS527" s="830"/>
      <c r="CT527" s="830"/>
      <c r="CU527" s="830"/>
      <c r="CV527" s="830"/>
      <c r="CW527" s="830"/>
      <c r="CX527" s="830"/>
      <c r="CY527" s="830"/>
      <c r="CZ527" s="830"/>
      <c r="DA527" s="830"/>
      <c r="DB527" s="830"/>
      <c r="DC527" s="830"/>
      <c r="DD527" s="830"/>
      <c r="DE527" s="830"/>
      <c r="DF527" s="830"/>
      <c r="DG527" s="830"/>
      <c r="DH527" s="830"/>
      <c r="DI527" s="830"/>
      <c r="DJ527" s="830"/>
      <c r="DK527" s="830"/>
      <c r="DL527" s="830"/>
      <c r="DM527" s="830"/>
      <c r="DN527" s="830"/>
      <c r="DO527" s="830"/>
      <c r="DP527" s="830"/>
      <c r="DQ527" s="830"/>
      <c r="DR527" s="830"/>
      <c r="DS527" s="830"/>
      <c r="DT527" s="830"/>
      <c r="DU527" s="830"/>
      <c r="DV527" s="830"/>
      <c r="DW527" s="830"/>
      <c r="DX527" s="830"/>
      <c r="DY527" s="830"/>
      <c r="DZ527" s="830"/>
      <c r="EA527" s="830"/>
      <c r="EB527" s="830"/>
      <c r="EC527" s="830"/>
      <c r="ED527" s="830"/>
      <c r="EE527" s="830"/>
      <c r="EF527" s="830"/>
      <c r="EG527" s="830"/>
      <c r="EH527" s="830"/>
      <c r="EI527" s="830"/>
      <c r="EJ527" s="830"/>
      <c r="EK527" s="830"/>
      <c r="EL527" s="830"/>
      <c r="EM527" s="830"/>
      <c r="EN527" s="830"/>
      <c r="EO527" s="830"/>
      <c r="EP527" s="830"/>
      <c r="EQ527" s="830"/>
      <c r="ER527" s="830"/>
      <c r="ES527" s="830"/>
    </row>
    <row r="528" spans="1:149" s="19" customFormat="1" ht="15.75">
      <c r="A528" s="381"/>
      <c r="B528" s="199"/>
      <c r="C528" s="200"/>
      <c r="D528" s="919" t="s">
        <v>27</v>
      </c>
      <c r="E528" s="265">
        <v>14912.981301939059</v>
      </c>
      <c r="F528" s="265">
        <v>24134.459833795016</v>
      </c>
      <c r="G528" s="975"/>
      <c r="H528" s="830"/>
      <c r="I528" s="1022"/>
      <c r="J528" s="841"/>
      <c r="K528" s="841"/>
      <c r="L528" s="899"/>
      <c r="M528" s="899"/>
      <c r="N528" s="830"/>
      <c r="O528" s="993"/>
      <c r="P528" s="994"/>
      <c r="Q528" s="1023"/>
      <c r="R528" s="996"/>
      <c r="S528" s="840"/>
      <c r="T528" s="840"/>
      <c r="U528" s="830"/>
      <c r="V528" s="841"/>
      <c r="W528" s="841"/>
      <c r="X528" s="841"/>
      <c r="Y528" s="259"/>
      <c r="Z528" s="836"/>
      <c r="AA528" s="836"/>
      <c r="AB528" s="836"/>
      <c r="AC528" s="836"/>
      <c r="AD528" s="843"/>
      <c r="AE528" s="844"/>
      <c r="AF528" s="845"/>
      <c r="AG528" s="845"/>
      <c r="AH528" s="836"/>
      <c r="AI528" s="830"/>
      <c r="AJ528" s="259"/>
      <c r="AK528" s="836"/>
      <c r="AL528" s="838"/>
      <c r="AM528" s="830"/>
      <c r="AN528" s="830"/>
      <c r="AO528" s="830"/>
      <c r="AP528" s="830"/>
      <c r="AQ528" s="830"/>
      <c r="AR528" s="830"/>
      <c r="AS528" s="830"/>
      <c r="AT528" s="830"/>
      <c r="AU528" s="830"/>
      <c r="AV528" s="830"/>
      <c r="AW528" s="830"/>
      <c r="AX528" s="830"/>
      <c r="AY528" s="830"/>
      <c r="AZ528" s="830"/>
      <c r="BA528" s="830"/>
      <c r="BB528" s="830"/>
      <c r="BC528" s="830"/>
      <c r="BD528" s="830"/>
      <c r="BE528" s="830"/>
      <c r="BF528" s="830"/>
      <c r="BG528" s="830"/>
      <c r="BH528" s="830"/>
      <c r="BI528" s="830"/>
      <c r="BJ528" s="830"/>
      <c r="BK528" s="830"/>
      <c r="BL528" s="830"/>
      <c r="BM528" s="830"/>
      <c r="BN528" s="830"/>
      <c r="BO528" s="830"/>
      <c r="BP528" s="830"/>
      <c r="BQ528" s="830"/>
      <c r="BR528" s="830"/>
      <c r="BS528" s="830"/>
      <c r="BT528" s="830"/>
      <c r="BU528" s="830"/>
      <c r="BV528" s="830"/>
      <c r="BW528" s="830"/>
      <c r="BX528" s="830"/>
      <c r="BY528" s="830"/>
      <c r="BZ528" s="830"/>
      <c r="CA528" s="830"/>
      <c r="CB528" s="830"/>
      <c r="CC528" s="830"/>
      <c r="CD528" s="830"/>
      <c r="CE528" s="830"/>
      <c r="CF528" s="830"/>
      <c r="CG528" s="830"/>
      <c r="CH528" s="830"/>
      <c r="CI528" s="830"/>
      <c r="CJ528" s="830"/>
      <c r="CK528" s="830"/>
      <c r="CL528" s="830"/>
      <c r="CM528" s="830"/>
      <c r="CN528" s="830"/>
      <c r="CO528" s="830"/>
      <c r="CP528" s="830"/>
      <c r="CQ528" s="830"/>
      <c r="CR528" s="830"/>
      <c r="CS528" s="830"/>
      <c r="CT528" s="830"/>
      <c r="CU528" s="830"/>
      <c r="CV528" s="830"/>
      <c r="CW528" s="830"/>
      <c r="CX528" s="830"/>
      <c r="CY528" s="830"/>
      <c r="CZ528" s="830"/>
      <c r="DA528" s="830"/>
      <c r="DB528" s="830"/>
      <c r="DC528" s="830"/>
      <c r="DD528" s="830"/>
      <c r="DE528" s="830"/>
      <c r="DF528" s="830"/>
      <c r="DG528" s="830"/>
      <c r="DH528" s="830"/>
      <c r="DI528" s="830"/>
      <c r="DJ528" s="830"/>
      <c r="DK528" s="830"/>
      <c r="DL528" s="830"/>
      <c r="DM528" s="830"/>
      <c r="DN528" s="830"/>
      <c r="DO528" s="830"/>
      <c r="DP528" s="830"/>
      <c r="DQ528" s="830"/>
      <c r="DR528" s="830"/>
      <c r="DS528" s="830"/>
      <c r="DT528" s="830"/>
      <c r="DU528" s="830"/>
      <c r="DV528" s="830"/>
      <c r="DW528" s="830"/>
      <c r="DX528" s="830"/>
      <c r="DY528" s="830"/>
      <c r="DZ528" s="830"/>
      <c r="EA528" s="830"/>
      <c r="EB528" s="830"/>
      <c r="EC528" s="830"/>
      <c r="ED528" s="830"/>
      <c r="EE528" s="830"/>
      <c r="EF528" s="830"/>
      <c r="EG528" s="830"/>
      <c r="EH528" s="830"/>
      <c r="EI528" s="830"/>
      <c r="EJ528" s="830"/>
      <c r="EK528" s="830"/>
      <c r="EL528" s="830"/>
      <c r="EM528" s="830"/>
      <c r="EN528" s="830"/>
      <c r="EO528" s="830"/>
      <c r="EP528" s="830"/>
      <c r="EQ528" s="830"/>
      <c r="ER528" s="830"/>
      <c r="ES528" s="830"/>
    </row>
    <row r="529" spans="1:149" s="19" customFormat="1" ht="15.75">
      <c r="A529" s="381"/>
      <c r="B529" s="199"/>
      <c r="C529" s="200"/>
      <c r="D529" s="919" t="s">
        <v>236</v>
      </c>
      <c r="E529" s="265">
        <v>14881.661370857924</v>
      </c>
      <c r="F529" s="265">
        <v>24422.233318202456</v>
      </c>
      <c r="G529" s="975"/>
      <c r="H529" s="830"/>
      <c r="I529" s="846"/>
      <c r="J529" s="830"/>
      <c r="K529" s="841"/>
      <c r="L529" s="899"/>
      <c r="M529" s="899"/>
      <c r="N529" s="830"/>
      <c r="O529" s="993"/>
      <c r="P529" s="994"/>
      <c r="Q529" s="995"/>
      <c r="R529" s="996" t="s">
        <v>62</v>
      </c>
      <c r="S529" s="846"/>
      <c r="T529" s="846"/>
      <c r="U529" s="830"/>
      <c r="V529" s="841"/>
      <c r="W529" s="841"/>
      <c r="X529" s="841"/>
      <c r="Y529" s="259"/>
      <c r="Z529" s="830"/>
      <c r="AA529" s="830"/>
      <c r="AB529" s="259"/>
      <c r="AC529" s="830"/>
      <c r="AD529" s="847"/>
      <c r="AE529" s="841"/>
      <c r="AF529" s="830"/>
      <c r="AG529" s="830"/>
      <c r="AH529" s="830"/>
      <c r="AI529" s="830"/>
      <c r="AJ529" s="259"/>
      <c r="AK529" s="830"/>
      <c r="AL529" s="830"/>
      <c r="AM529" s="830"/>
      <c r="AN529" s="830"/>
      <c r="AO529" s="830"/>
      <c r="AP529" s="830"/>
      <c r="AQ529" s="830"/>
      <c r="AR529" s="830"/>
      <c r="AS529" s="830"/>
      <c r="AT529" s="830"/>
      <c r="AU529" s="830"/>
      <c r="AV529" s="830"/>
      <c r="AW529" s="830"/>
      <c r="AX529" s="830"/>
      <c r="AY529" s="830"/>
      <c r="AZ529" s="830"/>
      <c r="BA529" s="830"/>
      <c r="BB529" s="830"/>
      <c r="BC529" s="830"/>
      <c r="BD529" s="830"/>
      <c r="BE529" s="830"/>
      <c r="BF529" s="830"/>
      <c r="BG529" s="830"/>
      <c r="BH529" s="830"/>
      <c r="BI529" s="830"/>
      <c r="BJ529" s="830"/>
      <c r="BK529" s="830"/>
      <c r="BL529" s="830"/>
      <c r="BM529" s="830"/>
      <c r="BN529" s="830"/>
      <c r="BO529" s="830"/>
      <c r="BP529" s="830"/>
      <c r="BQ529" s="830"/>
      <c r="BR529" s="830"/>
      <c r="BS529" s="830"/>
      <c r="BT529" s="830"/>
      <c r="BU529" s="830"/>
      <c r="BV529" s="830"/>
      <c r="BW529" s="830"/>
      <c r="BX529" s="830"/>
      <c r="BY529" s="830"/>
      <c r="BZ529" s="830"/>
      <c r="CA529" s="830"/>
      <c r="CB529" s="830"/>
      <c r="CC529" s="830"/>
      <c r="CD529" s="830"/>
      <c r="CE529" s="830"/>
      <c r="CF529" s="830"/>
      <c r="CG529" s="830"/>
      <c r="CH529" s="830"/>
      <c r="CI529" s="830"/>
      <c r="CJ529" s="830"/>
      <c r="CK529" s="830"/>
      <c r="CL529" s="830"/>
      <c r="CM529" s="830"/>
      <c r="CN529" s="830"/>
      <c r="CO529" s="830"/>
      <c r="CP529" s="830"/>
      <c r="CQ529" s="830"/>
      <c r="CR529" s="830"/>
      <c r="CS529" s="830"/>
      <c r="CT529" s="830"/>
      <c r="CU529" s="830"/>
      <c r="CV529" s="830"/>
      <c r="CW529" s="830"/>
      <c r="CX529" s="830"/>
      <c r="CY529" s="830"/>
      <c r="CZ529" s="830"/>
      <c r="DA529" s="830"/>
      <c r="DB529" s="830"/>
      <c r="DC529" s="830"/>
      <c r="DD529" s="830"/>
      <c r="DE529" s="830"/>
      <c r="DF529" s="830"/>
      <c r="DG529" s="830"/>
      <c r="DH529" s="830"/>
      <c r="DI529" s="830"/>
      <c r="DJ529" s="830"/>
      <c r="DK529" s="830"/>
      <c r="DL529" s="830"/>
      <c r="DM529" s="830"/>
      <c r="DN529" s="830"/>
      <c r="DO529" s="830"/>
      <c r="DP529" s="830"/>
      <c r="DQ529" s="830"/>
      <c r="DR529" s="830"/>
      <c r="DS529" s="830"/>
      <c r="DT529" s="830"/>
      <c r="DU529" s="830"/>
      <c r="DV529" s="830"/>
      <c r="DW529" s="830"/>
      <c r="DX529" s="830"/>
      <c r="DY529" s="830"/>
      <c r="DZ529" s="830"/>
      <c r="EA529" s="830"/>
      <c r="EB529" s="830"/>
      <c r="EC529" s="830"/>
      <c r="ED529" s="830"/>
      <c r="EE529" s="830"/>
      <c r="EF529" s="830"/>
      <c r="EG529" s="830"/>
      <c r="EH529" s="830"/>
      <c r="EI529" s="830"/>
      <c r="EJ529" s="830"/>
      <c r="EK529" s="830"/>
      <c r="EL529" s="830"/>
      <c r="EM529" s="830"/>
      <c r="EN529" s="830"/>
      <c r="EO529" s="830"/>
      <c r="EP529" s="830"/>
      <c r="EQ529" s="830"/>
      <c r="ER529" s="830"/>
      <c r="ES529" s="830"/>
    </row>
    <row r="530" spans="1:149" s="27" customFormat="1" ht="15.75">
      <c r="A530" s="381"/>
      <c r="B530" s="202"/>
      <c r="C530" s="203"/>
      <c r="D530" s="920" t="s">
        <v>293</v>
      </c>
      <c r="E530" s="961">
        <v>12490</v>
      </c>
      <c r="F530" s="961">
        <v>20420</v>
      </c>
      <c r="G530" s="1024"/>
      <c r="H530" s="971"/>
      <c r="I530" s="971"/>
      <c r="J530" s="971"/>
      <c r="K530" s="971"/>
      <c r="L530" s="1025"/>
      <c r="M530" s="1025"/>
      <c r="N530" s="971"/>
      <c r="O530" s="971"/>
      <c r="P530" s="971"/>
      <c r="Q530" s="971"/>
      <c r="R530" s="971"/>
      <c r="S530" s="971"/>
      <c r="T530" s="971"/>
      <c r="U530" s="971"/>
      <c r="V530" s="842"/>
      <c r="W530" s="842"/>
      <c r="X530" s="842"/>
      <c r="Y530" s="971"/>
      <c r="Z530" s="971"/>
      <c r="AA530" s="971"/>
      <c r="AB530" s="971"/>
      <c r="AC530" s="971"/>
      <c r="AD530" s="847"/>
      <c r="AE530" s="841"/>
      <c r="AF530" s="971"/>
      <c r="AG530" s="971"/>
      <c r="AH530" s="971"/>
      <c r="AI530" s="971"/>
      <c r="AJ530" s="971"/>
      <c r="AK530" s="971"/>
      <c r="AL530" s="830"/>
      <c r="AM530" s="971"/>
      <c r="AN530" s="971"/>
      <c r="AO530" s="971"/>
      <c r="AP530" s="971"/>
      <c r="AQ530" s="971"/>
      <c r="AR530" s="971"/>
      <c r="AS530" s="971"/>
      <c r="AT530" s="971"/>
      <c r="AU530" s="971"/>
      <c r="AV530" s="971"/>
      <c r="AW530" s="971"/>
      <c r="AX530" s="971"/>
      <c r="AY530" s="971"/>
      <c r="AZ530" s="971"/>
      <c r="BA530" s="971"/>
      <c r="BB530" s="971"/>
      <c r="BC530" s="971"/>
      <c r="BD530" s="971"/>
      <c r="BE530" s="971"/>
      <c r="BF530" s="971"/>
      <c r="BG530" s="971"/>
      <c r="BH530" s="971"/>
      <c r="BI530" s="971"/>
      <c r="BJ530" s="971"/>
      <c r="BK530" s="971"/>
      <c r="BL530" s="971"/>
      <c r="BM530" s="971"/>
      <c r="BN530" s="971"/>
      <c r="BO530" s="971"/>
      <c r="BP530" s="971"/>
      <c r="BQ530" s="971"/>
      <c r="BR530" s="971"/>
      <c r="BS530" s="971"/>
      <c r="BT530" s="971"/>
      <c r="BU530" s="971"/>
      <c r="BV530" s="971"/>
      <c r="BW530" s="971"/>
      <c r="BX530" s="971"/>
      <c r="BY530" s="971"/>
      <c r="BZ530" s="971"/>
      <c r="CA530" s="971"/>
      <c r="CB530" s="971"/>
      <c r="CC530" s="971"/>
      <c r="CD530" s="971"/>
      <c r="CE530" s="971"/>
      <c r="CF530" s="971"/>
      <c r="CG530" s="971"/>
      <c r="CH530" s="971"/>
      <c r="CI530" s="971"/>
      <c r="CJ530" s="971"/>
      <c r="CK530" s="971"/>
      <c r="CL530" s="971"/>
      <c r="CM530" s="971"/>
      <c r="CN530" s="971"/>
      <c r="CO530" s="971"/>
      <c r="CP530" s="971"/>
      <c r="CQ530" s="971"/>
      <c r="CR530" s="971"/>
      <c r="CS530" s="971"/>
      <c r="CT530" s="971"/>
      <c r="CU530" s="971"/>
      <c r="CV530" s="971"/>
      <c r="CW530" s="971"/>
      <c r="CX530" s="971"/>
      <c r="CY530" s="971"/>
      <c r="CZ530" s="971"/>
      <c r="DA530" s="971"/>
      <c r="DB530" s="971"/>
      <c r="DC530" s="971"/>
      <c r="DD530" s="971"/>
      <c r="DE530" s="971"/>
      <c r="DF530" s="971"/>
      <c r="DG530" s="971"/>
      <c r="DH530" s="971"/>
      <c r="DI530" s="971"/>
      <c r="DJ530" s="971"/>
      <c r="DK530" s="971"/>
      <c r="DL530" s="971"/>
      <c r="DM530" s="971"/>
      <c r="DN530" s="971"/>
      <c r="DO530" s="971"/>
      <c r="DP530" s="971"/>
      <c r="DQ530" s="971"/>
      <c r="DR530" s="971"/>
      <c r="DS530" s="971"/>
      <c r="DT530" s="971"/>
      <c r="DU530" s="971"/>
      <c r="DV530" s="971"/>
      <c r="DW530" s="971"/>
      <c r="DX530" s="971"/>
      <c r="DY530" s="971"/>
      <c r="DZ530" s="971"/>
      <c r="EA530" s="971"/>
      <c r="EB530" s="971"/>
      <c r="EC530" s="971"/>
      <c r="ED530" s="971"/>
      <c r="EE530" s="971"/>
      <c r="EF530" s="971"/>
      <c r="EG530" s="971"/>
      <c r="EH530" s="971"/>
      <c r="EI530" s="971"/>
      <c r="EJ530" s="971"/>
      <c r="EK530" s="971"/>
      <c r="EL530" s="971"/>
      <c r="EM530" s="971"/>
      <c r="EN530" s="971"/>
      <c r="EO530" s="971"/>
      <c r="EP530" s="971"/>
      <c r="EQ530" s="971"/>
      <c r="ER530" s="971"/>
      <c r="ES530" s="971"/>
    </row>
    <row r="531" spans="1:149" s="27" customFormat="1" ht="15.75">
      <c r="A531" s="913"/>
      <c r="B531" s="204" t="s">
        <v>71</v>
      </c>
      <c r="C531" s="193" t="s">
        <v>66</v>
      </c>
      <c r="D531" s="921" t="s">
        <v>316</v>
      </c>
      <c r="E531" s="266">
        <v>20765.382972566607</v>
      </c>
      <c r="F531" s="266">
        <v>29062.540419678186</v>
      </c>
      <c r="G531" s="1024"/>
      <c r="H531" s="971"/>
      <c r="I531" s="971"/>
      <c r="J531" s="971"/>
      <c r="K531" s="971"/>
      <c r="L531" s="1025"/>
      <c r="M531" s="1025"/>
      <c r="N531" s="971"/>
      <c r="O531" s="971"/>
      <c r="P531" s="971"/>
      <c r="Q531" s="971"/>
      <c r="R531" s="971"/>
      <c r="S531" s="971"/>
      <c r="T531" s="971"/>
      <c r="U531" s="842"/>
      <c r="V531" s="842"/>
      <c r="W531" s="842"/>
      <c r="X531" s="971"/>
      <c r="Y531" s="971"/>
      <c r="Z531" s="971"/>
      <c r="AA531" s="971"/>
      <c r="AB531" s="971"/>
      <c r="AC531" s="847"/>
      <c r="AD531" s="841"/>
      <c r="AE531" s="971"/>
      <c r="AF531" s="971"/>
      <c r="AG531" s="971"/>
      <c r="AH531" s="971"/>
      <c r="AI531" s="971"/>
      <c r="AJ531" s="971"/>
      <c r="AK531" s="830"/>
      <c r="AL531" s="971"/>
      <c r="AM531" s="971"/>
      <c r="AN531" s="971"/>
      <c r="AO531" s="971"/>
      <c r="AP531" s="971"/>
      <c r="AQ531" s="971"/>
      <c r="AR531" s="971"/>
      <c r="AS531" s="971"/>
      <c r="AT531" s="971"/>
      <c r="AU531" s="971"/>
      <c r="AV531" s="971"/>
      <c r="AW531" s="971"/>
      <c r="AX531" s="971"/>
      <c r="AY531" s="971"/>
      <c r="AZ531" s="971"/>
      <c r="BA531" s="971"/>
      <c r="BB531" s="971"/>
      <c r="BC531" s="971"/>
      <c r="BD531" s="971"/>
      <c r="BE531" s="971"/>
      <c r="BF531" s="971"/>
      <c r="BG531" s="971"/>
      <c r="BH531" s="971"/>
      <c r="BI531" s="971"/>
      <c r="BJ531" s="971"/>
      <c r="BK531" s="971"/>
      <c r="BL531" s="971"/>
      <c r="BM531" s="971"/>
      <c r="BN531" s="971"/>
      <c r="BO531" s="971"/>
      <c r="BP531" s="971"/>
      <c r="BQ531" s="971"/>
      <c r="BR531" s="971"/>
      <c r="BS531" s="971"/>
      <c r="BT531" s="971"/>
      <c r="BU531" s="971"/>
      <c r="BV531" s="971"/>
      <c r="BW531" s="971"/>
      <c r="BX531" s="971"/>
      <c r="BY531" s="971"/>
      <c r="BZ531" s="971"/>
      <c r="CA531" s="971"/>
      <c r="CB531" s="971"/>
      <c r="CC531" s="971"/>
      <c r="CD531" s="971"/>
      <c r="CE531" s="971"/>
      <c r="CF531" s="971"/>
      <c r="CG531" s="971"/>
      <c r="CH531" s="971"/>
      <c r="CI531" s="971"/>
      <c r="CJ531" s="971"/>
      <c r="CK531" s="971"/>
      <c r="CL531" s="971"/>
      <c r="CM531" s="971"/>
      <c r="CN531" s="971"/>
      <c r="CO531" s="971"/>
      <c r="CP531" s="971"/>
      <c r="CQ531" s="971"/>
      <c r="CR531" s="971"/>
      <c r="CS531" s="971"/>
      <c r="CT531" s="971"/>
      <c r="CU531" s="971"/>
      <c r="CV531" s="971"/>
      <c r="CW531" s="971"/>
      <c r="CX531" s="971"/>
      <c r="CY531" s="971"/>
      <c r="CZ531" s="971"/>
      <c r="DA531" s="971"/>
      <c r="DB531" s="971"/>
      <c r="DC531" s="971"/>
      <c r="DD531" s="971"/>
      <c r="DE531" s="971"/>
      <c r="DF531" s="971"/>
      <c r="DG531" s="971"/>
      <c r="DH531" s="971"/>
      <c r="DI531" s="971"/>
      <c r="DJ531" s="971"/>
      <c r="DK531" s="971"/>
      <c r="DL531" s="971"/>
      <c r="DM531" s="971"/>
      <c r="DN531" s="971"/>
      <c r="DO531" s="971"/>
      <c r="DP531" s="971"/>
      <c r="DQ531" s="971"/>
      <c r="DR531" s="971"/>
      <c r="DS531" s="971"/>
      <c r="DT531" s="971"/>
      <c r="DU531" s="971"/>
      <c r="DV531" s="971"/>
      <c r="DW531" s="971"/>
      <c r="DX531" s="971"/>
      <c r="DY531" s="971"/>
      <c r="DZ531" s="971"/>
      <c r="EA531" s="971"/>
      <c r="EB531" s="971"/>
      <c r="EC531" s="971"/>
      <c r="ED531" s="971"/>
      <c r="EE531" s="971"/>
      <c r="EF531" s="971"/>
      <c r="EG531" s="971"/>
      <c r="EH531" s="971"/>
      <c r="EI531" s="971"/>
      <c r="EJ531" s="971"/>
      <c r="EK531" s="971"/>
      <c r="EL531" s="971"/>
      <c r="EM531" s="971"/>
      <c r="EN531" s="971"/>
      <c r="EO531" s="971"/>
      <c r="EP531" s="971"/>
      <c r="EQ531" s="971"/>
      <c r="ER531" s="971"/>
      <c r="ES531" s="971"/>
    </row>
    <row r="532" spans="1:149" s="19" customFormat="1" ht="15.75">
      <c r="A532" s="381"/>
      <c r="B532" s="199"/>
      <c r="C532" s="200"/>
      <c r="D532" s="919" t="s">
        <v>22</v>
      </c>
      <c r="E532" s="265">
        <v>26526.356318495782</v>
      </c>
      <c r="F532" s="265">
        <v>38341.399521872612</v>
      </c>
      <c r="G532" s="975"/>
      <c r="H532" s="830"/>
      <c r="I532" s="830"/>
      <c r="J532" s="830"/>
      <c r="K532" s="830"/>
      <c r="L532" s="899"/>
      <c r="M532" s="899"/>
      <c r="N532" s="830"/>
      <c r="O532" s="830"/>
      <c r="P532" s="259"/>
      <c r="Q532" s="830"/>
      <c r="R532" s="830"/>
      <c r="S532" s="830"/>
      <c r="T532" s="830"/>
      <c r="U532" s="842"/>
      <c r="V532" s="841"/>
      <c r="W532" s="841"/>
      <c r="X532" s="259"/>
      <c r="Y532" s="830"/>
      <c r="Z532" s="830"/>
      <c r="AA532" s="830"/>
      <c r="AB532" s="830"/>
      <c r="AC532" s="847"/>
      <c r="AD532" s="841"/>
      <c r="AE532" s="830"/>
      <c r="AF532" s="830"/>
      <c r="AG532" s="830"/>
      <c r="AH532" s="830"/>
      <c r="AI532" s="830"/>
      <c r="AJ532" s="830"/>
      <c r="AK532" s="830"/>
      <c r="AL532" s="830"/>
      <c r="AM532" s="830"/>
      <c r="AN532" s="830"/>
      <c r="AO532" s="830"/>
      <c r="AP532" s="830"/>
      <c r="AQ532" s="830"/>
      <c r="AR532" s="830"/>
      <c r="AS532" s="830"/>
      <c r="AT532" s="830"/>
      <c r="AU532" s="830"/>
      <c r="AV532" s="830"/>
      <c r="AW532" s="830"/>
      <c r="AX532" s="830"/>
      <c r="AY532" s="830"/>
      <c r="AZ532" s="830"/>
      <c r="BA532" s="830"/>
      <c r="BB532" s="830"/>
      <c r="BC532" s="830"/>
      <c r="BD532" s="830"/>
      <c r="BE532" s="830"/>
      <c r="BF532" s="830"/>
      <c r="BG532" s="830"/>
      <c r="BH532" s="830"/>
      <c r="BI532" s="830"/>
      <c r="BJ532" s="830"/>
      <c r="BK532" s="830"/>
      <c r="BL532" s="830"/>
      <c r="BM532" s="830"/>
      <c r="BN532" s="830"/>
      <c r="BO532" s="830"/>
      <c r="BP532" s="830"/>
      <c r="BQ532" s="830"/>
      <c r="BR532" s="830"/>
      <c r="BS532" s="830"/>
      <c r="BT532" s="830"/>
      <c r="BU532" s="830"/>
      <c r="BV532" s="830"/>
      <c r="BW532" s="830"/>
      <c r="BX532" s="830"/>
      <c r="BY532" s="830"/>
      <c r="BZ532" s="830"/>
      <c r="CA532" s="830"/>
      <c r="CB532" s="830"/>
      <c r="CC532" s="830"/>
      <c r="CD532" s="830"/>
      <c r="CE532" s="830"/>
      <c r="CF532" s="830"/>
      <c r="CG532" s="830"/>
      <c r="CH532" s="830"/>
      <c r="CI532" s="830"/>
      <c r="CJ532" s="830"/>
      <c r="CK532" s="830"/>
      <c r="CL532" s="830"/>
      <c r="CM532" s="830"/>
      <c r="CN532" s="830"/>
      <c r="CO532" s="830"/>
      <c r="CP532" s="830"/>
      <c r="CQ532" s="830"/>
      <c r="CR532" s="830"/>
      <c r="CS532" s="830"/>
      <c r="CT532" s="830"/>
      <c r="CU532" s="830"/>
      <c r="CV532" s="830"/>
      <c r="CW532" s="830"/>
      <c r="CX532" s="830"/>
      <c r="CY532" s="830"/>
      <c r="CZ532" s="830"/>
      <c r="DA532" s="830"/>
      <c r="DB532" s="830"/>
      <c r="DC532" s="830"/>
      <c r="DD532" s="830"/>
      <c r="DE532" s="830"/>
      <c r="DF532" s="830"/>
      <c r="DG532" s="830"/>
      <c r="DH532" s="830"/>
      <c r="DI532" s="830"/>
      <c r="DJ532" s="830"/>
      <c r="DK532" s="830"/>
      <c r="DL532" s="830"/>
      <c r="DM532" s="830"/>
      <c r="DN532" s="830"/>
      <c r="DO532" s="830"/>
      <c r="DP532" s="830"/>
      <c r="DQ532" s="830"/>
      <c r="DR532" s="830"/>
      <c r="DS532" s="830"/>
      <c r="DT532" s="830"/>
      <c r="DU532" s="830"/>
      <c r="DV532" s="830"/>
      <c r="DW532" s="830"/>
      <c r="DX532" s="830"/>
      <c r="DY532" s="830"/>
      <c r="DZ532" s="830"/>
      <c r="EA532" s="830"/>
      <c r="EB532" s="830"/>
      <c r="EC532" s="830"/>
      <c r="ED532" s="830"/>
      <c r="EE532" s="830"/>
      <c r="EF532" s="830"/>
      <c r="EG532" s="830"/>
      <c r="EH532" s="830"/>
      <c r="EI532" s="830"/>
      <c r="EJ532" s="830"/>
      <c r="EK532" s="830"/>
      <c r="EL532" s="830"/>
      <c r="EM532" s="830"/>
      <c r="EN532" s="830"/>
      <c r="EO532" s="830"/>
      <c r="EP532" s="830"/>
      <c r="EQ532" s="830"/>
      <c r="ER532" s="830"/>
      <c r="ES532" s="830"/>
    </row>
    <row r="533" spans="1:149" s="19" customFormat="1" ht="15.75">
      <c r="A533" s="381"/>
      <c r="B533" s="199"/>
      <c r="C533" s="200"/>
      <c r="D533" s="919" t="s">
        <v>23</v>
      </c>
      <c r="E533" s="265">
        <v>29069.651162790698</v>
      </c>
      <c r="F533" s="265">
        <v>40777.246811702928</v>
      </c>
      <c r="G533" s="975"/>
      <c r="H533" s="830"/>
      <c r="I533" s="610"/>
      <c r="J533" s="976"/>
      <c r="K533" s="976"/>
      <c r="L533" s="899"/>
      <c r="M533" s="899"/>
      <c r="N533" s="830"/>
      <c r="O533" s="830"/>
      <c r="P533" s="830"/>
      <c r="Q533" s="259"/>
      <c r="R533" s="830"/>
      <c r="S533" s="830"/>
      <c r="T533" s="978"/>
      <c r="U533" s="978"/>
      <c r="V533" s="842"/>
      <c r="W533" s="841"/>
      <c r="X533" s="841"/>
      <c r="Y533" s="259"/>
      <c r="Z533" s="830"/>
      <c r="AA533" s="830"/>
      <c r="AB533" s="830"/>
      <c r="AC533" s="830"/>
      <c r="AD533" s="847"/>
      <c r="AE533" s="841"/>
      <c r="AF533" s="830"/>
      <c r="AG533" s="830"/>
      <c r="AH533" s="830"/>
      <c r="AI533" s="830"/>
      <c r="AJ533" s="830"/>
      <c r="AK533" s="830"/>
      <c r="AL533" s="830"/>
      <c r="AM533" s="830"/>
      <c r="AN533" s="830"/>
      <c r="AO533" s="830"/>
      <c r="AP533" s="830"/>
      <c r="AQ533" s="830"/>
      <c r="AR533" s="830"/>
      <c r="AS533" s="830"/>
      <c r="AT533" s="830"/>
      <c r="AU533" s="830"/>
      <c r="AV533" s="830"/>
      <c r="AW533" s="830"/>
      <c r="AX533" s="830"/>
      <c r="AY533" s="830"/>
      <c r="AZ533" s="830"/>
      <c r="BA533" s="830"/>
      <c r="BB533" s="830"/>
      <c r="BC533" s="830"/>
      <c r="BD533" s="830"/>
      <c r="BE533" s="830"/>
      <c r="BF533" s="830"/>
      <c r="BG533" s="830"/>
      <c r="BH533" s="830"/>
      <c r="BI533" s="830"/>
      <c r="BJ533" s="830"/>
      <c r="BK533" s="830"/>
      <c r="BL533" s="830"/>
      <c r="BM533" s="830"/>
      <c r="BN533" s="830"/>
      <c r="BO533" s="830"/>
      <c r="BP533" s="830"/>
      <c r="BQ533" s="830"/>
      <c r="BR533" s="830"/>
      <c r="BS533" s="830"/>
      <c r="BT533" s="830"/>
      <c r="BU533" s="830"/>
      <c r="BV533" s="830"/>
      <c r="BW533" s="830"/>
      <c r="BX533" s="830"/>
      <c r="BY533" s="830"/>
      <c r="BZ533" s="830"/>
      <c r="CA533" s="830"/>
      <c r="CB533" s="830"/>
      <c r="CC533" s="830"/>
      <c r="CD533" s="830"/>
      <c r="CE533" s="830"/>
      <c r="CF533" s="830"/>
      <c r="CG533" s="830"/>
      <c r="CH533" s="830"/>
      <c r="CI533" s="830"/>
      <c r="CJ533" s="830"/>
      <c r="CK533" s="830"/>
      <c r="CL533" s="830"/>
      <c r="CM533" s="830"/>
      <c r="CN533" s="830"/>
      <c r="CO533" s="830"/>
      <c r="CP533" s="830"/>
      <c r="CQ533" s="830"/>
      <c r="CR533" s="830"/>
      <c r="CS533" s="830"/>
      <c r="CT533" s="830"/>
      <c r="CU533" s="830"/>
      <c r="CV533" s="830"/>
      <c r="CW533" s="830"/>
      <c r="CX533" s="830"/>
      <c r="CY533" s="830"/>
      <c r="CZ533" s="830"/>
      <c r="DA533" s="830"/>
      <c r="DB533" s="830"/>
      <c r="DC533" s="830"/>
      <c r="DD533" s="830"/>
      <c r="DE533" s="830"/>
      <c r="DF533" s="830"/>
      <c r="DG533" s="830"/>
      <c r="DH533" s="830"/>
      <c r="DI533" s="830"/>
      <c r="DJ533" s="830"/>
      <c r="DK533" s="830"/>
      <c r="DL533" s="830"/>
      <c r="DM533" s="830"/>
      <c r="DN533" s="830"/>
      <c r="DO533" s="830"/>
      <c r="DP533" s="830"/>
      <c r="DQ533" s="830"/>
      <c r="DR533" s="830"/>
      <c r="DS533" s="830"/>
      <c r="DT533" s="830"/>
      <c r="DU533" s="830"/>
      <c r="DV533" s="830"/>
      <c r="DW533" s="830"/>
      <c r="DX533" s="830"/>
      <c r="DY533" s="830"/>
      <c r="DZ533" s="830"/>
      <c r="EA533" s="830"/>
      <c r="EB533" s="830"/>
      <c r="EC533" s="830"/>
      <c r="ED533" s="830"/>
      <c r="EE533" s="830"/>
      <c r="EF533" s="830"/>
      <c r="EG533" s="830"/>
      <c r="EH533" s="830"/>
      <c r="EI533" s="830"/>
      <c r="EJ533" s="830"/>
      <c r="EK533" s="830"/>
      <c r="EL533" s="830"/>
      <c r="EM533" s="830"/>
      <c r="EN533" s="830"/>
      <c r="EO533" s="830"/>
      <c r="EP533" s="830"/>
      <c r="EQ533" s="830"/>
      <c r="ER533" s="830"/>
      <c r="ES533" s="830"/>
    </row>
    <row r="534" spans="1:149" s="19" customFormat="1" ht="15.75">
      <c r="A534" s="381"/>
      <c r="B534" s="199"/>
      <c r="C534" s="200"/>
      <c r="D534" s="919" t="s">
        <v>24</v>
      </c>
      <c r="E534" s="265">
        <v>30811.114914425427</v>
      </c>
      <c r="F534" s="265">
        <v>42494.303178484108</v>
      </c>
      <c r="G534" s="975"/>
      <c r="H534" s="830"/>
      <c r="I534" s="830"/>
      <c r="J534" s="830"/>
      <c r="K534" s="830"/>
      <c r="L534" s="1026"/>
      <c r="M534" s="1026"/>
      <c r="N534" s="830"/>
      <c r="O534" s="830"/>
      <c r="P534" s="830"/>
      <c r="Q534" s="989"/>
      <c r="R534" s="260"/>
      <c r="S534" s="987"/>
      <c r="T534" s="987"/>
      <c r="U534" s="830"/>
      <c r="V534" s="841"/>
      <c r="W534" s="841"/>
      <c r="X534" s="841"/>
      <c r="Y534" s="259"/>
      <c r="Z534" s="830"/>
      <c r="AA534" s="830"/>
      <c r="AB534" s="830"/>
      <c r="AC534" s="830"/>
      <c r="AD534" s="847"/>
      <c r="AE534" s="841"/>
      <c r="AF534" s="830"/>
      <c r="AG534" s="830"/>
      <c r="AH534" s="830"/>
      <c r="AI534" s="830"/>
      <c r="AJ534" s="830"/>
      <c r="AK534" s="830"/>
      <c r="AL534" s="830"/>
      <c r="AM534" s="830"/>
      <c r="AN534" s="830"/>
      <c r="AO534" s="830"/>
      <c r="AP534" s="830"/>
      <c r="AQ534" s="830"/>
      <c r="AR534" s="830"/>
      <c r="AS534" s="830"/>
      <c r="AT534" s="830"/>
      <c r="AU534" s="830"/>
      <c r="AV534" s="830"/>
      <c r="AW534" s="830"/>
      <c r="AX534" s="830"/>
      <c r="AY534" s="830"/>
      <c r="AZ534" s="830"/>
      <c r="BA534" s="830"/>
      <c r="BB534" s="830"/>
      <c r="BC534" s="830"/>
      <c r="BD534" s="830"/>
      <c r="BE534" s="830"/>
      <c r="BF534" s="830"/>
      <c r="BG534" s="830"/>
      <c r="BH534" s="830"/>
      <c r="BI534" s="830"/>
      <c r="BJ534" s="830"/>
      <c r="BK534" s="830"/>
      <c r="BL534" s="830"/>
      <c r="BM534" s="830"/>
      <c r="BN534" s="830"/>
      <c r="BO534" s="830"/>
      <c r="BP534" s="830"/>
      <c r="BQ534" s="830"/>
      <c r="BR534" s="830"/>
      <c r="BS534" s="830"/>
      <c r="BT534" s="830"/>
      <c r="BU534" s="830"/>
      <c r="BV534" s="830"/>
      <c r="BW534" s="830"/>
      <c r="BX534" s="830"/>
      <c r="BY534" s="830"/>
      <c r="BZ534" s="830"/>
      <c r="CA534" s="830"/>
      <c r="CB534" s="830"/>
      <c r="CC534" s="830"/>
      <c r="CD534" s="830"/>
      <c r="CE534" s="830"/>
      <c r="CF534" s="830"/>
      <c r="CG534" s="830"/>
      <c r="CH534" s="830"/>
      <c r="CI534" s="830"/>
      <c r="CJ534" s="830"/>
      <c r="CK534" s="830"/>
      <c r="CL534" s="830"/>
      <c r="CM534" s="830"/>
      <c r="CN534" s="830"/>
      <c r="CO534" s="830"/>
      <c r="CP534" s="830"/>
      <c r="CQ534" s="830"/>
      <c r="CR534" s="830"/>
      <c r="CS534" s="830"/>
      <c r="CT534" s="830"/>
      <c r="CU534" s="830"/>
      <c r="CV534" s="830"/>
      <c r="CW534" s="830"/>
      <c r="CX534" s="830"/>
      <c r="CY534" s="830"/>
      <c r="CZ534" s="830"/>
      <c r="DA534" s="830"/>
      <c r="DB534" s="830"/>
      <c r="DC534" s="830"/>
      <c r="DD534" s="830"/>
      <c r="DE534" s="830"/>
      <c r="DF534" s="830"/>
      <c r="DG534" s="830"/>
      <c r="DH534" s="830"/>
      <c r="DI534" s="830"/>
      <c r="DJ534" s="830"/>
      <c r="DK534" s="830"/>
      <c r="DL534" s="830"/>
      <c r="DM534" s="830"/>
      <c r="DN534" s="830"/>
      <c r="DO534" s="830"/>
      <c r="DP534" s="830"/>
      <c r="DQ534" s="830"/>
      <c r="DR534" s="830"/>
      <c r="DS534" s="830"/>
      <c r="DT534" s="830"/>
      <c r="DU534" s="830"/>
      <c r="DV534" s="830"/>
      <c r="DW534" s="830"/>
      <c r="DX534" s="830"/>
      <c r="DY534" s="830"/>
      <c r="DZ534" s="830"/>
      <c r="EA534" s="830"/>
      <c r="EB534" s="830"/>
      <c r="EC534" s="830"/>
      <c r="ED534" s="830"/>
      <c r="EE534" s="830"/>
      <c r="EF534" s="830"/>
      <c r="EG534" s="830"/>
      <c r="EH534" s="830"/>
      <c r="EI534" s="830"/>
      <c r="EJ534" s="830"/>
      <c r="EK534" s="830"/>
      <c r="EL534" s="830"/>
      <c r="EM534" s="830"/>
      <c r="EN534" s="830"/>
      <c r="EO534" s="830"/>
      <c r="EP534" s="830"/>
      <c r="EQ534" s="830"/>
      <c r="ER534" s="830"/>
      <c r="ES534" s="830"/>
    </row>
    <row r="535" spans="1:149" s="19" customFormat="1" ht="15.75">
      <c r="A535" s="381"/>
      <c r="B535" s="199"/>
      <c r="C535" s="200"/>
      <c r="D535" s="919" t="s">
        <v>25</v>
      </c>
      <c r="E535" s="265">
        <v>31964.032373244463</v>
      </c>
      <c r="F535" s="265">
        <v>43648.543203999048</v>
      </c>
      <c r="G535" s="975"/>
      <c r="H535" s="830"/>
      <c r="I535" s="830"/>
      <c r="J535" s="830"/>
      <c r="K535" s="830"/>
      <c r="L535" s="1027"/>
      <c r="M535" s="1027"/>
      <c r="N535" s="993"/>
      <c r="O535" s="994"/>
      <c r="P535" s="994"/>
      <c r="Q535" s="995"/>
      <c r="R535" s="995"/>
      <c r="S535" s="840"/>
      <c r="T535" s="840"/>
      <c r="U535" s="830"/>
      <c r="V535" s="841"/>
      <c r="W535" s="841"/>
      <c r="X535" s="841"/>
      <c r="Y535" s="259"/>
      <c r="Z535" s="830"/>
      <c r="AA535" s="830"/>
      <c r="AB535" s="259"/>
      <c r="AC535" s="830"/>
      <c r="AD535" s="847"/>
      <c r="AE535" s="1009"/>
      <c r="AF535" s="830"/>
      <c r="AG535" s="830"/>
      <c r="AH535" s="997"/>
      <c r="AI535" s="830"/>
      <c r="AJ535" s="830"/>
      <c r="AK535" s="830"/>
      <c r="AL535" s="830"/>
      <c r="AM535" s="830"/>
      <c r="AN535" s="830"/>
      <c r="AO535" s="830"/>
      <c r="AP535" s="830"/>
      <c r="AQ535" s="830"/>
      <c r="AR535" s="830"/>
      <c r="AS535" s="830"/>
      <c r="AT535" s="830"/>
      <c r="AU535" s="830"/>
      <c r="AV535" s="830"/>
      <c r="AW535" s="830"/>
      <c r="AX535" s="830"/>
      <c r="AY535" s="830"/>
      <c r="AZ535" s="830"/>
      <c r="BA535" s="830"/>
      <c r="BB535" s="830"/>
      <c r="BC535" s="830"/>
      <c r="BD535" s="830"/>
      <c r="BE535" s="830"/>
      <c r="BF535" s="830"/>
      <c r="BG535" s="830"/>
      <c r="BH535" s="830"/>
      <c r="BI535" s="830"/>
      <c r="BJ535" s="830"/>
      <c r="BK535" s="830"/>
      <c r="BL535" s="830"/>
      <c r="BM535" s="830"/>
      <c r="BN535" s="830"/>
      <c r="BO535" s="830"/>
      <c r="BP535" s="830"/>
      <c r="BQ535" s="830"/>
      <c r="BR535" s="830"/>
      <c r="BS535" s="830"/>
      <c r="BT535" s="830"/>
      <c r="BU535" s="830"/>
      <c r="BV535" s="830"/>
      <c r="BW535" s="830"/>
      <c r="BX535" s="830"/>
      <c r="BY535" s="830"/>
      <c r="BZ535" s="830"/>
      <c r="CA535" s="830"/>
      <c r="CB535" s="830"/>
      <c r="CC535" s="830"/>
      <c r="CD535" s="830"/>
      <c r="CE535" s="830"/>
      <c r="CF535" s="830"/>
      <c r="CG535" s="830"/>
      <c r="CH535" s="830"/>
      <c r="CI535" s="830"/>
      <c r="CJ535" s="830"/>
      <c r="CK535" s="830"/>
      <c r="CL535" s="830"/>
      <c r="CM535" s="830"/>
      <c r="CN535" s="830"/>
      <c r="CO535" s="830"/>
      <c r="CP535" s="830"/>
      <c r="CQ535" s="830"/>
      <c r="CR535" s="830"/>
      <c r="CS535" s="830"/>
      <c r="CT535" s="830"/>
      <c r="CU535" s="830"/>
      <c r="CV535" s="830"/>
      <c r="CW535" s="830"/>
      <c r="CX535" s="830"/>
      <c r="CY535" s="830"/>
      <c r="CZ535" s="830"/>
      <c r="DA535" s="830"/>
      <c r="DB535" s="830"/>
      <c r="DC535" s="830"/>
      <c r="DD535" s="830"/>
      <c r="DE535" s="830"/>
      <c r="DF535" s="830"/>
      <c r="DG535" s="830"/>
      <c r="DH535" s="830"/>
      <c r="DI535" s="830"/>
      <c r="DJ535" s="830"/>
      <c r="DK535" s="830"/>
      <c r="DL535" s="830"/>
      <c r="DM535" s="830"/>
      <c r="DN535" s="830"/>
      <c r="DO535" s="830"/>
      <c r="DP535" s="830"/>
      <c r="DQ535" s="830"/>
      <c r="DR535" s="830"/>
      <c r="DS535" s="830"/>
      <c r="DT535" s="830"/>
      <c r="DU535" s="830"/>
      <c r="DV535" s="830"/>
      <c r="DW535" s="830"/>
      <c r="DX535" s="830"/>
      <c r="DY535" s="830"/>
      <c r="DZ535" s="830"/>
      <c r="EA535" s="830"/>
      <c r="EB535" s="830"/>
      <c r="EC535" s="830"/>
      <c r="ED535" s="830"/>
      <c r="EE535" s="830"/>
      <c r="EF535" s="830"/>
      <c r="EG535" s="830"/>
      <c r="EH535" s="830"/>
      <c r="EI535" s="830"/>
      <c r="EJ535" s="830"/>
      <c r="EK535" s="830"/>
      <c r="EL535" s="830"/>
      <c r="EM535" s="830"/>
      <c r="EN535" s="830"/>
      <c r="EO535" s="830"/>
      <c r="EP535" s="830"/>
      <c r="EQ535" s="830"/>
      <c r="ER535" s="830"/>
      <c r="ES535" s="830"/>
    </row>
    <row r="536" spans="1:149" s="19" customFormat="1" ht="15.75">
      <c r="A536" s="381"/>
      <c r="B536" s="199"/>
      <c r="C536" s="200"/>
      <c r="D536" s="919" t="s">
        <v>26</v>
      </c>
      <c r="E536" s="265">
        <v>31703.958577112102</v>
      </c>
      <c r="F536" s="265">
        <v>43165.310086590223</v>
      </c>
      <c r="G536" s="975"/>
      <c r="H536" s="830"/>
      <c r="I536" s="830"/>
      <c r="J536" s="830"/>
      <c r="K536" s="830"/>
      <c r="L536" s="1027"/>
      <c r="M536" s="1027"/>
      <c r="N536" s="993"/>
      <c r="O536" s="994"/>
      <c r="P536" s="994"/>
      <c r="Q536" s="995"/>
      <c r="R536" s="995"/>
      <c r="S536" s="840"/>
      <c r="T536" s="840"/>
      <c r="U536" s="830"/>
      <c r="V536" s="841"/>
      <c r="W536" s="841"/>
      <c r="X536" s="841"/>
      <c r="Y536" s="259"/>
      <c r="Z536" s="836"/>
      <c r="AA536" s="836"/>
      <c r="AB536" s="830"/>
      <c r="AC536" s="830"/>
      <c r="AD536" s="847"/>
      <c r="AE536" s="841"/>
      <c r="AF536" s="830"/>
      <c r="AG536" s="830"/>
      <c r="AH536" s="830"/>
      <c r="AI536" s="830"/>
      <c r="AJ536" s="830"/>
      <c r="AK536" s="836"/>
      <c r="AL536" s="830"/>
      <c r="AM536" s="830"/>
      <c r="AN536" s="830"/>
      <c r="AO536" s="830"/>
      <c r="AP536" s="830"/>
      <c r="AQ536" s="830"/>
      <c r="AR536" s="830"/>
      <c r="AS536" s="830"/>
      <c r="AT536" s="830"/>
      <c r="AU536" s="830"/>
      <c r="AV536" s="830"/>
      <c r="AW536" s="830"/>
      <c r="AX536" s="830"/>
      <c r="AY536" s="830"/>
      <c r="AZ536" s="830"/>
      <c r="BA536" s="830"/>
      <c r="BB536" s="830"/>
      <c r="BC536" s="830"/>
      <c r="BD536" s="830"/>
      <c r="BE536" s="830"/>
      <c r="BF536" s="830"/>
      <c r="BG536" s="830"/>
      <c r="BH536" s="830"/>
      <c r="BI536" s="830"/>
      <c r="BJ536" s="830"/>
      <c r="BK536" s="830"/>
      <c r="BL536" s="830"/>
      <c r="BM536" s="830"/>
      <c r="BN536" s="830"/>
      <c r="BO536" s="830"/>
      <c r="BP536" s="830"/>
      <c r="BQ536" s="830"/>
      <c r="BR536" s="830"/>
      <c r="BS536" s="830"/>
      <c r="BT536" s="830"/>
      <c r="BU536" s="830"/>
      <c r="BV536" s="830"/>
      <c r="BW536" s="830"/>
      <c r="BX536" s="830"/>
      <c r="BY536" s="830"/>
      <c r="BZ536" s="830"/>
      <c r="CA536" s="830"/>
      <c r="CB536" s="830"/>
      <c r="CC536" s="830"/>
      <c r="CD536" s="830"/>
      <c r="CE536" s="830"/>
      <c r="CF536" s="830"/>
      <c r="CG536" s="830"/>
      <c r="CH536" s="830"/>
      <c r="CI536" s="830"/>
      <c r="CJ536" s="830"/>
      <c r="CK536" s="830"/>
      <c r="CL536" s="830"/>
      <c r="CM536" s="830"/>
      <c r="CN536" s="830"/>
      <c r="CO536" s="830"/>
      <c r="CP536" s="830"/>
      <c r="CQ536" s="830"/>
      <c r="CR536" s="830"/>
      <c r="CS536" s="830"/>
      <c r="CT536" s="830"/>
      <c r="CU536" s="830"/>
      <c r="CV536" s="830"/>
      <c r="CW536" s="830"/>
      <c r="CX536" s="830"/>
      <c r="CY536" s="830"/>
      <c r="CZ536" s="830"/>
      <c r="DA536" s="830"/>
      <c r="DB536" s="830"/>
      <c r="DC536" s="830"/>
      <c r="DD536" s="830"/>
      <c r="DE536" s="830"/>
      <c r="DF536" s="830"/>
      <c r="DG536" s="830"/>
      <c r="DH536" s="830"/>
      <c r="DI536" s="830"/>
      <c r="DJ536" s="830"/>
      <c r="DK536" s="830"/>
      <c r="DL536" s="830"/>
      <c r="DM536" s="830"/>
      <c r="DN536" s="830"/>
      <c r="DO536" s="830"/>
      <c r="DP536" s="830"/>
      <c r="DQ536" s="830"/>
      <c r="DR536" s="830"/>
      <c r="DS536" s="830"/>
      <c r="DT536" s="830"/>
      <c r="DU536" s="830"/>
      <c r="DV536" s="830"/>
      <c r="DW536" s="830"/>
      <c r="DX536" s="830"/>
      <c r="DY536" s="830"/>
      <c r="DZ536" s="830"/>
      <c r="EA536" s="830"/>
      <c r="EB536" s="830"/>
      <c r="EC536" s="830"/>
      <c r="ED536" s="830"/>
      <c r="EE536" s="830"/>
      <c r="EF536" s="830"/>
      <c r="EG536" s="830"/>
      <c r="EH536" s="830"/>
      <c r="EI536" s="830"/>
      <c r="EJ536" s="830"/>
      <c r="EK536" s="830"/>
      <c r="EL536" s="830"/>
      <c r="EM536" s="830"/>
      <c r="EN536" s="830"/>
      <c r="EO536" s="830"/>
      <c r="EP536" s="830"/>
      <c r="EQ536" s="830"/>
      <c r="ER536" s="830"/>
      <c r="ES536" s="830"/>
    </row>
    <row r="537" spans="1:149" s="19" customFormat="1" ht="15.75">
      <c r="A537" s="381"/>
      <c r="B537" s="199"/>
      <c r="C537" s="200"/>
      <c r="D537" s="919" t="s">
        <v>27</v>
      </c>
      <c r="E537" s="265">
        <v>31515.78947368421</v>
      </c>
      <c r="F537" s="265">
        <v>42753.656509695291</v>
      </c>
      <c r="G537" s="975"/>
      <c r="H537" s="830"/>
      <c r="I537" s="830"/>
      <c r="J537" s="830"/>
      <c r="K537" s="830"/>
      <c r="L537" s="1027"/>
      <c r="M537" s="1027"/>
      <c r="N537" s="993"/>
      <c r="O537" s="994"/>
      <c r="P537" s="994"/>
      <c r="Q537" s="995"/>
      <c r="R537" s="995"/>
      <c r="S537" s="840"/>
      <c r="T537" s="840"/>
      <c r="U537" s="830"/>
      <c r="V537" s="841"/>
      <c r="W537" s="841"/>
      <c r="X537" s="841"/>
      <c r="Y537" s="259"/>
      <c r="Z537" s="836"/>
      <c r="AA537" s="836"/>
      <c r="AB537" s="830"/>
      <c r="AC537" s="830"/>
      <c r="AD537" s="847"/>
      <c r="AE537" s="841"/>
      <c r="AF537" s="830"/>
      <c r="AG537" s="830"/>
      <c r="AH537" s="836"/>
      <c r="AI537" s="830"/>
      <c r="AJ537" s="830"/>
      <c r="AK537" s="836"/>
      <c r="AL537" s="830"/>
      <c r="AM537" s="830"/>
      <c r="AN537" s="830"/>
      <c r="AO537" s="830"/>
      <c r="AP537" s="830"/>
      <c r="AQ537" s="830"/>
      <c r="AR537" s="830"/>
      <c r="AS537" s="830"/>
      <c r="AT537" s="830"/>
      <c r="AU537" s="830"/>
      <c r="AV537" s="830"/>
      <c r="AW537" s="830"/>
      <c r="AX537" s="830"/>
      <c r="AY537" s="830"/>
      <c r="AZ537" s="830"/>
      <c r="BA537" s="830"/>
      <c r="BB537" s="830"/>
      <c r="BC537" s="830"/>
      <c r="BD537" s="830"/>
      <c r="BE537" s="830"/>
      <c r="BF537" s="830"/>
      <c r="BG537" s="830"/>
      <c r="BH537" s="830"/>
      <c r="BI537" s="830"/>
      <c r="BJ537" s="830"/>
      <c r="BK537" s="830"/>
      <c r="BL537" s="830"/>
      <c r="BM537" s="830"/>
      <c r="BN537" s="830"/>
      <c r="BO537" s="830"/>
      <c r="BP537" s="830"/>
      <c r="BQ537" s="830"/>
      <c r="BR537" s="830"/>
      <c r="BS537" s="830"/>
      <c r="BT537" s="830"/>
      <c r="BU537" s="830"/>
      <c r="BV537" s="830"/>
      <c r="BW537" s="830"/>
      <c r="BX537" s="830"/>
      <c r="BY537" s="830"/>
      <c r="BZ537" s="830"/>
      <c r="CA537" s="830"/>
      <c r="CB537" s="830"/>
      <c r="CC537" s="830"/>
      <c r="CD537" s="830"/>
      <c r="CE537" s="830"/>
      <c r="CF537" s="830"/>
      <c r="CG537" s="830"/>
      <c r="CH537" s="830"/>
      <c r="CI537" s="830"/>
      <c r="CJ537" s="830"/>
      <c r="CK537" s="830"/>
      <c r="CL537" s="830"/>
      <c r="CM537" s="830"/>
      <c r="CN537" s="830"/>
      <c r="CO537" s="830"/>
      <c r="CP537" s="830"/>
      <c r="CQ537" s="830"/>
      <c r="CR537" s="830"/>
      <c r="CS537" s="830"/>
      <c r="CT537" s="830"/>
      <c r="CU537" s="830"/>
      <c r="CV537" s="830"/>
      <c r="CW537" s="830"/>
      <c r="CX537" s="830"/>
      <c r="CY537" s="830"/>
      <c r="CZ537" s="830"/>
      <c r="DA537" s="830"/>
      <c r="DB537" s="830"/>
      <c r="DC537" s="830"/>
      <c r="DD537" s="830"/>
      <c r="DE537" s="830"/>
      <c r="DF537" s="830"/>
      <c r="DG537" s="830"/>
      <c r="DH537" s="830"/>
      <c r="DI537" s="830"/>
      <c r="DJ537" s="830"/>
      <c r="DK537" s="830"/>
      <c r="DL537" s="830"/>
      <c r="DM537" s="830"/>
      <c r="DN537" s="830"/>
      <c r="DO537" s="830"/>
      <c r="DP537" s="830"/>
      <c r="DQ537" s="830"/>
      <c r="DR537" s="830"/>
      <c r="DS537" s="830"/>
      <c r="DT537" s="830"/>
      <c r="DU537" s="830"/>
      <c r="DV537" s="830"/>
      <c r="DW537" s="830"/>
      <c r="DX537" s="830"/>
      <c r="DY537" s="830"/>
      <c r="DZ537" s="830"/>
      <c r="EA537" s="830"/>
      <c r="EB537" s="830"/>
      <c r="EC537" s="830"/>
      <c r="ED537" s="830"/>
      <c r="EE537" s="830"/>
      <c r="EF537" s="830"/>
      <c r="EG537" s="830"/>
      <c r="EH537" s="830"/>
      <c r="EI537" s="830"/>
      <c r="EJ537" s="830"/>
      <c r="EK537" s="830"/>
      <c r="EL537" s="830"/>
      <c r="EM537" s="830"/>
      <c r="EN537" s="830"/>
      <c r="EO537" s="830"/>
      <c r="EP537" s="830"/>
      <c r="EQ537" s="830"/>
      <c r="ER537" s="830"/>
      <c r="ES537" s="830"/>
    </row>
    <row r="538" spans="1:149" s="19" customFormat="1" ht="15.75">
      <c r="A538" s="381"/>
      <c r="B538" s="199"/>
      <c r="C538" s="200"/>
      <c r="D538" s="919" t="s">
        <v>236</v>
      </c>
      <c r="E538" s="265">
        <v>31475.733091239224</v>
      </c>
      <c r="F538" s="265">
        <v>42687.943713118482</v>
      </c>
      <c r="G538" s="975"/>
      <c r="H538" s="830"/>
      <c r="I538" s="830"/>
      <c r="J538" s="830"/>
      <c r="K538" s="830"/>
      <c r="L538" s="1027"/>
      <c r="M538" s="1027"/>
      <c r="N538" s="993"/>
      <c r="O538" s="994"/>
      <c r="P538" s="994"/>
      <c r="Q538" s="995"/>
      <c r="R538" s="995"/>
      <c r="S538" s="840"/>
      <c r="T538" s="840"/>
      <c r="U538" s="830"/>
      <c r="V538" s="841"/>
      <c r="W538" s="841"/>
      <c r="X538" s="841"/>
      <c r="Y538" s="259"/>
      <c r="Z538" s="836"/>
      <c r="AA538" s="836"/>
      <c r="AB538" s="830"/>
      <c r="AC538" s="830"/>
      <c r="AD538" s="847"/>
      <c r="AE538" s="841"/>
      <c r="AF538" s="830"/>
      <c r="AG538" s="830"/>
      <c r="AH538" s="830"/>
      <c r="AI538" s="830"/>
      <c r="AJ538" s="830"/>
      <c r="AK538" s="836"/>
      <c r="AL538" s="830"/>
      <c r="AM538" s="830"/>
      <c r="AN538" s="830"/>
      <c r="AO538" s="830"/>
      <c r="AP538" s="830"/>
      <c r="AQ538" s="830"/>
      <c r="AR538" s="830"/>
      <c r="AS538" s="830"/>
      <c r="AT538" s="830"/>
      <c r="AU538" s="830"/>
      <c r="AV538" s="830"/>
      <c r="AW538" s="830"/>
      <c r="AX538" s="830"/>
      <c r="AY538" s="830"/>
      <c r="AZ538" s="830"/>
      <c r="BA538" s="830"/>
      <c r="BB538" s="830"/>
      <c r="BC538" s="830"/>
      <c r="BD538" s="830"/>
      <c r="BE538" s="830"/>
      <c r="BF538" s="830"/>
      <c r="BG538" s="830"/>
      <c r="BH538" s="830"/>
      <c r="BI538" s="830"/>
      <c r="BJ538" s="830"/>
      <c r="BK538" s="830"/>
      <c r="BL538" s="830"/>
      <c r="BM538" s="830"/>
      <c r="BN538" s="830"/>
      <c r="BO538" s="830"/>
      <c r="BP538" s="830"/>
      <c r="BQ538" s="830"/>
      <c r="BR538" s="830"/>
      <c r="BS538" s="830"/>
      <c r="BT538" s="830"/>
      <c r="BU538" s="830"/>
      <c r="BV538" s="830"/>
      <c r="BW538" s="830"/>
      <c r="BX538" s="830"/>
      <c r="BY538" s="830"/>
      <c r="BZ538" s="830"/>
      <c r="CA538" s="830"/>
      <c r="CB538" s="830"/>
      <c r="CC538" s="830"/>
      <c r="CD538" s="830"/>
      <c r="CE538" s="830"/>
      <c r="CF538" s="830"/>
      <c r="CG538" s="830"/>
      <c r="CH538" s="830"/>
      <c r="CI538" s="830"/>
      <c r="CJ538" s="830"/>
      <c r="CK538" s="830"/>
      <c r="CL538" s="830"/>
      <c r="CM538" s="830"/>
      <c r="CN538" s="830"/>
      <c r="CO538" s="830"/>
      <c r="CP538" s="830"/>
      <c r="CQ538" s="830"/>
      <c r="CR538" s="830"/>
      <c r="CS538" s="830"/>
      <c r="CT538" s="830"/>
      <c r="CU538" s="830"/>
      <c r="CV538" s="830"/>
      <c r="CW538" s="830"/>
      <c r="CX538" s="830"/>
      <c r="CY538" s="830"/>
      <c r="CZ538" s="830"/>
      <c r="DA538" s="830"/>
      <c r="DB538" s="830"/>
      <c r="DC538" s="830"/>
      <c r="DD538" s="830"/>
      <c r="DE538" s="830"/>
      <c r="DF538" s="830"/>
      <c r="DG538" s="830"/>
      <c r="DH538" s="830"/>
      <c r="DI538" s="830"/>
      <c r="DJ538" s="830"/>
      <c r="DK538" s="830"/>
      <c r="DL538" s="830"/>
      <c r="DM538" s="830"/>
      <c r="DN538" s="830"/>
      <c r="DO538" s="830"/>
      <c r="DP538" s="830"/>
      <c r="DQ538" s="830"/>
      <c r="DR538" s="830"/>
      <c r="DS538" s="830"/>
      <c r="DT538" s="830"/>
      <c r="DU538" s="830"/>
      <c r="DV538" s="830"/>
      <c r="DW538" s="830"/>
      <c r="DX538" s="830"/>
      <c r="DY538" s="830"/>
      <c r="DZ538" s="830"/>
      <c r="EA538" s="830"/>
      <c r="EB538" s="830"/>
      <c r="EC538" s="830"/>
      <c r="ED538" s="830"/>
      <c r="EE538" s="830"/>
      <c r="EF538" s="830"/>
      <c r="EG538" s="830"/>
      <c r="EH538" s="830"/>
      <c r="EI538" s="830"/>
      <c r="EJ538" s="830"/>
      <c r="EK538" s="830"/>
      <c r="EL538" s="830"/>
      <c r="EM538" s="830"/>
      <c r="EN538" s="830"/>
      <c r="EO538" s="830"/>
      <c r="EP538" s="830"/>
      <c r="EQ538" s="830"/>
      <c r="ER538" s="830"/>
      <c r="ES538" s="830"/>
    </row>
    <row r="539" spans="1:149" s="19" customFormat="1" ht="15.75">
      <c r="A539" s="381"/>
      <c r="B539" s="202"/>
      <c r="C539" s="203"/>
      <c r="D539" s="920" t="s">
        <v>293</v>
      </c>
      <c r="E539" s="961">
        <v>31170</v>
      </c>
      <c r="F539" s="961">
        <v>42260</v>
      </c>
      <c r="G539" s="975"/>
      <c r="H539" s="830"/>
      <c r="I539" s="830"/>
      <c r="J539" s="830"/>
      <c r="K539" s="830"/>
      <c r="L539" s="1027"/>
      <c r="M539" s="1027"/>
      <c r="N539" s="993"/>
      <c r="O539" s="994"/>
      <c r="P539" s="994"/>
      <c r="Q539" s="995"/>
      <c r="R539" s="995"/>
      <c r="S539" s="840"/>
      <c r="T539" s="840"/>
      <c r="U539" s="830"/>
      <c r="V539" s="841"/>
      <c r="W539" s="841"/>
      <c r="X539" s="841"/>
      <c r="Y539" s="259"/>
      <c r="Z539" s="836"/>
      <c r="AA539" s="836"/>
      <c r="AB539" s="830"/>
      <c r="AC539" s="830"/>
      <c r="AD539" s="847"/>
      <c r="AE539" s="841"/>
      <c r="AF539" s="830"/>
      <c r="AG539" s="830"/>
      <c r="AH539" s="830"/>
      <c r="AI539" s="830"/>
      <c r="AJ539" s="830"/>
      <c r="AK539" s="836"/>
      <c r="AL539" s="830"/>
      <c r="AM539" s="830"/>
      <c r="AN539" s="830"/>
      <c r="AO539" s="830"/>
      <c r="AP539" s="830"/>
      <c r="AQ539" s="830"/>
      <c r="AR539" s="830"/>
      <c r="AS539" s="830"/>
      <c r="AT539" s="830"/>
      <c r="AU539" s="830"/>
      <c r="AV539" s="830"/>
      <c r="AW539" s="830"/>
      <c r="AX539" s="830"/>
      <c r="AY539" s="830"/>
      <c r="AZ539" s="830"/>
      <c r="BA539" s="830"/>
      <c r="BB539" s="830"/>
      <c r="BC539" s="830"/>
      <c r="BD539" s="830"/>
      <c r="BE539" s="830"/>
      <c r="BF539" s="830"/>
      <c r="BG539" s="830"/>
      <c r="BH539" s="830"/>
      <c r="BI539" s="830"/>
      <c r="BJ539" s="830"/>
      <c r="BK539" s="830"/>
      <c r="BL539" s="830"/>
      <c r="BM539" s="830"/>
      <c r="BN539" s="830"/>
      <c r="BO539" s="830"/>
      <c r="BP539" s="830"/>
      <c r="BQ539" s="830"/>
      <c r="BR539" s="830"/>
      <c r="BS539" s="830"/>
      <c r="BT539" s="830"/>
      <c r="BU539" s="830"/>
      <c r="BV539" s="830"/>
      <c r="BW539" s="830"/>
      <c r="BX539" s="830"/>
      <c r="BY539" s="830"/>
      <c r="BZ539" s="830"/>
      <c r="CA539" s="830"/>
      <c r="CB539" s="830"/>
      <c r="CC539" s="830"/>
      <c r="CD539" s="830"/>
      <c r="CE539" s="830"/>
      <c r="CF539" s="830"/>
      <c r="CG539" s="830"/>
      <c r="CH539" s="830"/>
      <c r="CI539" s="830"/>
      <c r="CJ539" s="830"/>
      <c r="CK539" s="830"/>
      <c r="CL539" s="830"/>
      <c r="CM539" s="830"/>
      <c r="CN539" s="830"/>
      <c r="CO539" s="830"/>
      <c r="CP539" s="830"/>
      <c r="CQ539" s="830"/>
      <c r="CR539" s="830"/>
      <c r="CS539" s="830"/>
      <c r="CT539" s="830"/>
      <c r="CU539" s="830"/>
      <c r="CV539" s="830"/>
      <c r="CW539" s="830"/>
      <c r="CX539" s="830"/>
      <c r="CY539" s="830"/>
      <c r="CZ539" s="830"/>
      <c r="DA539" s="830"/>
      <c r="DB539" s="830"/>
      <c r="DC539" s="830"/>
      <c r="DD539" s="830"/>
      <c r="DE539" s="830"/>
      <c r="DF539" s="830"/>
      <c r="DG539" s="830"/>
      <c r="DH539" s="830"/>
      <c r="DI539" s="830"/>
      <c r="DJ539" s="830"/>
      <c r="DK539" s="830"/>
      <c r="DL539" s="830"/>
      <c r="DM539" s="830"/>
      <c r="DN539" s="830"/>
      <c r="DO539" s="830"/>
      <c r="DP539" s="830"/>
      <c r="DQ539" s="830"/>
      <c r="DR539" s="830"/>
      <c r="DS539" s="830"/>
      <c r="DT539" s="830"/>
      <c r="DU539" s="830"/>
      <c r="DV539" s="830"/>
      <c r="DW539" s="830"/>
      <c r="DX539" s="830"/>
      <c r="DY539" s="830"/>
      <c r="DZ539" s="830"/>
      <c r="EA539" s="830"/>
      <c r="EB539" s="830"/>
      <c r="EC539" s="830"/>
      <c r="ED539" s="830"/>
      <c r="EE539" s="830"/>
      <c r="EF539" s="830"/>
      <c r="EG539" s="830"/>
      <c r="EH539" s="830"/>
      <c r="EI539" s="830"/>
      <c r="EJ539" s="830"/>
      <c r="EK539" s="830"/>
      <c r="EL539" s="830"/>
      <c r="EM539" s="830"/>
      <c r="EN539" s="830"/>
      <c r="EO539" s="830"/>
      <c r="EP539" s="830"/>
      <c r="EQ539" s="830"/>
      <c r="ER539" s="830"/>
      <c r="ES539" s="830"/>
    </row>
    <row r="540" spans="1:149" s="19" customFormat="1" ht="15.75">
      <c r="A540" s="381"/>
      <c r="B540" s="199"/>
      <c r="C540" s="195" t="s">
        <v>67</v>
      </c>
      <c r="D540" s="919" t="s">
        <v>316</v>
      </c>
      <c r="E540" s="265">
        <v>18550.091492745978</v>
      </c>
      <c r="F540" s="265">
        <v>26847.248939857556</v>
      </c>
      <c r="G540" s="975"/>
      <c r="H540" s="830"/>
      <c r="I540" s="830"/>
      <c r="J540" s="830"/>
      <c r="K540" s="830"/>
      <c r="L540" s="1027"/>
      <c r="M540" s="1027"/>
      <c r="N540" s="993"/>
      <c r="O540" s="994"/>
      <c r="P540" s="994"/>
      <c r="Q540" s="995"/>
      <c r="R540" s="995"/>
      <c r="S540" s="840"/>
      <c r="T540" s="840"/>
      <c r="U540" s="830"/>
      <c r="V540" s="841"/>
      <c r="W540" s="841"/>
      <c r="X540" s="841"/>
      <c r="Y540" s="259"/>
      <c r="Z540" s="836"/>
      <c r="AA540" s="836"/>
      <c r="AB540" s="830"/>
      <c r="AC540" s="830"/>
      <c r="AD540" s="847"/>
      <c r="AE540" s="841"/>
      <c r="AF540" s="830"/>
      <c r="AG540" s="830"/>
      <c r="AH540" s="830"/>
      <c r="AI540" s="830"/>
      <c r="AJ540" s="830"/>
      <c r="AK540" s="836"/>
      <c r="AL540" s="830"/>
      <c r="AM540" s="830"/>
      <c r="AN540" s="830"/>
      <c r="AO540" s="830"/>
      <c r="AP540" s="830"/>
      <c r="AQ540" s="830"/>
      <c r="AR540" s="830"/>
      <c r="AS540" s="830"/>
      <c r="AT540" s="830"/>
      <c r="AU540" s="830"/>
      <c r="AV540" s="830"/>
      <c r="AW540" s="830"/>
      <c r="AX540" s="830"/>
      <c r="AY540" s="830"/>
      <c r="AZ540" s="830"/>
      <c r="BA540" s="830"/>
      <c r="BB540" s="830"/>
      <c r="BC540" s="830"/>
      <c r="BD540" s="830"/>
      <c r="BE540" s="830"/>
      <c r="BF540" s="830"/>
      <c r="BG540" s="830"/>
      <c r="BH540" s="830"/>
      <c r="BI540" s="830"/>
      <c r="BJ540" s="830"/>
      <c r="BK540" s="830"/>
      <c r="BL540" s="830"/>
      <c r="BM540" s="830"/>
      <c r="BN540" s="830"/>
      <c r="BO540" s="830"/>
      <c r="BP540" s="830"/>
      <c r="BQ540" s="830"/>
      <c r="BR540" s="830"/>
      <c r="BS540" s="830"/>
      <c r="BT540" s="830"/>
      <c r="BU540" s="830"/>
      <c r="BV540" s="830"/>
      <c r="BW540" s="830"/>
      <c r="BX540" s="830"/>
      <c r="BY540" s="830"/>
      <c r="BZ540" s="830"/>
      <c r="CA540" s="830"/>
      <c r="CB540" s="830"/>
      <c r="CC540" s="830"/>
      <c r="CD540" s="830"/>
      <c r="CE540" s="830"/>
      <c r="CF540" s="830"/>
      <c r="CG540" s="830"/>
      <c r="CH540" s="830"/>
      <c r="CI540" s="830"/>
      <c r="CJ540" s="830"/>
      <c r="CK540" s="830"/>
      <c r="CL540" s="830"/>
      <c r="CM540" s="830"/>
      <c r="CN540" s="830"/>
      <c r="CO540" s="830"/>
      <c r="CP540" s="830"/>
      <c r="CQ540" s="830"/>
      <c r="CR540" s="830"/>
      <c r="CS540" s="830"/>
      <c r="CT540" s="830"/>
      <c r="CU540" s="830"/>
      <c r="CV540" s="830"/>
      <c r="CW540" s="830"/>
      <c r="CX540" s="830"/>
      <c r="CY540" s="830"/>
      <c r="CZ540" s="830"/>
      <c r="DA540" s="830"/>
      <c r="DB540" s="830"/>
      <c r="DC540" s="830"/>
      <c r="DD540" s="830"/>
      <c r="DE540" s="830"/>
      <c r="DF540" s="830"/>
      <c r="DG540" s="830"/>
      <c r="DH540" s="830"/>
      <c r="DI540" s="830"/>
      <c r="DJ540" s="830"/>
      <c r="DK540" s="830"/>
      <c r="DL540" s="830"/>
      <c r="DM540" s="830"/>
      <c r="DN540" s="830"/>
      <c r="DO540" s="830"/>
      <c r="DP540" s="830"/>
      <c r="DQ540" s="830"/>
      <c r="DR540" s="830"/>
      <c r="DS540" s="830"/>
      <c r="DT540" s="830"/>
      <c r="DU540" s="830"/>
      <c r="DV540" s="830"/>
      <c r="DW540" s="830"/>
      <c r="DX540" s="830"/>
      <c r="DY540" s="830"/>
      <c r="DZ540" s="830"/>
      <c r="EA540" s="830"/>
      <c r="EB540" s="830"/>
      <c r="EC540" s="830"/>
      <c r="ED540" s="830"/>
      <c r="EE540" s="830"/>
      <c r="EF540" s="830"/>
      <c r="EG540" s="830"/>
      <c r="EH540" s="830"/>
      <c r="EI540" s="830"/>
      <c r="EJ540" s="830"/>
      <c r="EK540" s="830"/>
      <c r="EL540" s="830"/>
      <c r="EM540" s="830"/>
      <c r="EN540" s="830"/>
      <c r="EO540" s="830"/>
      <c r="EP540" s="830"/>
      <c r="EQ540" s="830"/>
      <c r="ER540" s="830"/>
      <c r="ES540" s="830"/>
    </row>
    <row r="541" spans="1:149" s="19" customFormat="1" ht="15.75">
      <c r="A541" s="381"/>
      <c r="B541" s="199"/>
      <c r="C541" s="200"/>
      <c r="D541" s="919" t="s">
        <v>22</v>
      </c>
      <c r="E541" s="265">
        <v>23366.916564082891</v>
      </c>
      <c r="F541" s="265">
        <v>35181.95976745971</v>
      </c>
      <c r="G541" s="975"/>
      <c r="H541" s="830"/>
      <c r="I541" s="830"/>
      <c r="J541" s="830"/>
      <c r="K541" s="830"/>
      <c r="L541" s="1028"/>
      <c r="M541" s="1028"/>
      <c r="N541" s="993"/>
      <c r="O541" s="994"/>
      <c r="P541" s="994"/>
      <c r="Q541" s="995"/>
      <c r="R541" s="995"/>
      <c r="S541" s="840"/>
      <c r="T541" s="840"/>
      <c r="U541" s="830"/>
      <c r="V541" s="841"/>
      <c r="W541" s="841"/>
      <c r="X541" s="841"/>
      <c r="Y541" s="259"/>
      <c r="Z541" s="836"/>
      <c r="AA541" s="836"/>
      <c r="AB541" s="259"/>
      <c r="AC541" s="259"/>
      <c r="AD541" s="259"/>
      <c r="AE541" s="259"/>
      <c r="AF541" s="259"/>
      <c r="AG541" s="845"/>
      <c r="AH541" s="259"/>
      <c r="AI541" s="259"/>
      <c r="AJ541" s="830"/>
      <c r="AK541" s="836"/>
      <c r="AL541" s="838"/>
      <c r="AM541" s="830"/>
      <c r="AN541" s="830"/>
      <c r="AO541" s="830"/>
      <c r="AP541" s="830"/>
      <c r="AQ541" s="830"/>
      <c r="AR541" s="830"/>
      <c r="AS541" s="830"/>
      <c r="AT541" s="830"/>
      <c r="AU541" s="830"/>
      <c r="AV541" s="830"/>
      <c r="AW541" s="830"/>
      <c r="AX541" s="830"/>
      <c r="AY541" s="830"/>
      <c r="AZ541" s="830"/>
      <c r="BA541" s="830"/>
      <c r="BB541" s="830"/>
      <c r="BC541" s="830"/>
      <c r="BD541" s="830"/>
      <c r="BE541" s="830"/>
      <c r="BF541" s="830"/>
      <c r="BG541" s="830"/>
      <c r="BH541" s="830"/>
      <c r="BI541" s="830"/>
      <c r="BJ541" s="830"/>
      <c r="BK541" s="830"/>
      <c r="BL541" s="830"/>
      <c r="BM541" s="830"/>
      <c r="BN541" s="830"/>
      <c r="BO541" s="830"/>
      <c r="BP541" s="830"/>
      <c r="BQ541" s="830"/>
      <c r="BR541" s="830"/>
      <c r="BS541" s="830"/>
      <c r="BT541" s="830"/>
      <c r="BU541" s="830"/>
      <c r="BV541" s="830"/>
      <c r="BW541" s="830"/>
      <c r="BX541" s="830"/>
      <c r="BY541" s="830"/>
      <c r="BZ541" s="830"/>
      <c r="CA541" s="830"/>
      <c r="CB541" s="830"/>
      <c r="CC541" s="830"/>
      <c r="CD541" s="830"/>
      <c r="CE541" s="830"/>
      <c r="CF541" s="830"/>
      <c r="CG541" s="830"/>
      <c r="CH541" s="830"/>
      <c r="CI541" s="830"/>
      <c r="CJ541" s="830"/>
      <c r="CK541" s="830"/>
      <c r="CL541" s="830"/>
      <c r="CM541" s="830"/>
      <c r="CN541" s="830"/>
      <c r="CO541" s="830"/>
      <c r="CP541" s="830"/>
      <c r="CQ541" s="830"/>
      <c r="CR541" s="830"/>
      <c r="CS541" s="830"/>
      <c r="CT541" s="830"/>
      <c r="CU541" s="830"/>
      <c r="CV541" s="830"/>
      <c r="CW541" s="830"/>
      <c r="CX541" s="830"/>
      <c r="CY541" s="830"/>
      <c r="CZ541" s="830"/>
      <c r="DA541" s="830"/>
      <c r="DB541" s="830"/>
      <c r="DC541" s="830"/>
      <c r="DD541" s="830"/>
      <c r="DE541" s="830"/>
      <c r="DF541" s="830"/>
      <c r="DG541" s="830"/>
      <c r="DH541" s="830"/>
      <c r="DI541" s="830"/>
      <c r="DJ541" s="830"/>
      <c r="DK541" s="830"/>
      <c r="DL541" s="830"/>
      <c r="DM541" s="830"/>
      <c r="DN541" s="830"/>
      <c r="DO541" s="830"/>
      <c r="DP541" s="830"/>
      <c r="DQ541" s="830"/>
      <c r="DR541" s="830"/>
      <c r="DS541" s="830"/>
      <c r="DT541" s="830"/>
      <c r="DU541" s="830"/>
      <c r="DV541" s="830"/>
      <c r="DW541" s="830"/>
      <c r="DX541" s="830"/>
      <c r="DY541" s="830"/>
      <c r="DZ541" s="830"/>
      <c r="EA541" s="830"/>
      <c r="EB541" s="830"/>
      <c r="EC541" s="830"/>
      <c r="ED541" s="830"/>
      <c r="EE541" s="830"/>
      <c r="EF541" s="830"/>
      <c r="EG541" s="830"/>
      <c r="EH541" s="830"/>
      <c r="EI541" s="830"/>
      <c r="EJ541" s="830"/>
      <c r="EK541" s="830"/>
      <c r="EL541" s="830"/>
      <c r="EM541" s="830"/>
      <c r="EN541" s="830"/>
      <c r="EO541" s="830"/>
      <c r="EP541" s="830"/>
      <c r="EQ541" s="830"/>
      <c r="ER541" s="830"/>
      <c r="ES541" s="830"/>
    </row>
    <row r="542" spans="1:149" s="19" customFormat="1" ht="15.75">
      <c r="A542" s="381"/>
      <c r="B542" s="199"/>
      <c r="C542" s="200"/>
      <c r="D542" s="919" t="s">
        <v>23</v>
      </c>
      <c r="E542" s="265">
        <v>23948.630907726932</v>
      </c>
      <c r="F542" s="265">
        <v>35656.226556639165</v>
      </c>
      <c r="G542" s="975"/>
      <c r="H542" s="830"/>
      <c r="I542" s="830"/>
      <c r="J542" s="830"/>
      <c r="K542" s="830"/>
      <c r="L542" s="1028"/>
      <c r="M542" s="1028"/>
      <c r="N542" s="993"/>
      <c r="O542" s="994"/>
      <c r="P542" s="994"/>
      <c r="Q542" s="995"/>
      <c r="R542" s="995"/>
      <c r="S542" s="840"/>
      <c r="T542" s="840"/>
      <c r="U542" s="830"/>
      <c r="V542" s="841"/>
      <c r="W542" s="841"/>
      <c r="X542" s="841"/>
      <c r="Y542" s="259"/>
      <c r="Z542" s="836"/>
      <c r="AA542" s="836"/>
      <c r="AB542" s="836"/>
      <c r="AC542" s="836"/>
      <c r="AD542" s="843"/>
      <c r="AE542" s="844"/>
      <c r="AF542" s="845"/>
      <c r="AG542" s="845"/>
      <c r="AH542" s="836"/>
      <c r="AI542" s="830"/>
      <c r="AJ542" s="830"/>
      <c r="AK542" s="836"/>
      <c r="AL542" s="838"/>
      <c r="AM542" s="830"/>
      <c r="AN542" s="830"/>
      <c r="AO542" s="830"/>
      <c r="AP542" s="830"/>
      <c r="AQ542" s="830"/>
      <c r="AR542" s="830"/>
      <c r="AS542" s="830"/>
      <c r="AT542" s="830"/>
      <c r="AU542" s="830"/>
      <c r="AV542" s="830"/>
      <c r="AW542" s="830"/>
      <c r="AX542" s="830"/>
      <c r="AY542" s="830"/>
      <c r="AZ542" s="830"/>
      <c r="BA542" s="830"/>
      <c r="BB542" s="830"/>
      <c r="BC542" s="830"/>
      <c r="BD542" s="830"/>
      <c r="BE542" s="830"/>
      <c r="BF542" s="830"/>
      <c r="BG542" s="830"/>
      <c r="BH542" s="830"/>
      <c r="BI542" s="830"/>
      <c r="BJ542" s="830"/>
      <c r="BK542" s="830"/>
      <c r="BL542" s="830"/>
      <c r="BM542" s="830"/>
      <c r="BN542" s="830"/>
      <c r="BO542" s="830"/>
      <c r="BP542" s="830"/>
      <c r="BQ542" s="830"/>
      <c r="BR542" s="830"/>
      <c r="BS542" s="830"/>
      <c r="BT542" s="830"/>
      <c r="BU542" s="830"/>
      <c r="BV542" s="830"/>
      <c r="BW542" s="830"/>
      <c r="BX542" s="830"/>
      <c r="BY542" s="830"/>
      <c r="BZ542" s="830"/>
      <c r="CA542" s="830"/>
      <c r="CB542" s="830"/>
      <c r="CC542" s="830"/>
      <c r="CD542" s="830"/>
      <c r="CE542" s="830"/>
      <c r="CF542" s="830"/>
      <c r="CG542" s="830"/>
      <c r="CH542" s="830"/>
      <c r="CI542" s="830"/>
      <c r="CJ542" s="830"/>
      <c r="CK542" s="830"/>
      <c r="CL542" s="830"/>
      <c r="CM542" s="830"/>
      <c r="CN542" s="830"/>
      <c r="CO542" s="830"/>
      <c r="CP542" s="830"/>
      <c r="CQ542" s="830"/>
      <c r="CR542" s="830"/>
      <c r="CS542" s="830"/>
      <c r="CT542" s="830"/>
      <c r="CU542" s="830"/>
      <c r="CV542" s="830"/>
      <c r="CW542" s="830"/>
      <c r="CX542" s="830"/>
      <c r="CY542" s="830"/>
      <c r="CZ542" s="830"/>
      <c r="DA542" s="830"/>
      <c r="DB542" s="830"/>
      <c r="DC542" s="830"/>
      <c r="DD542" s="830"/>
      <c r="DE542" s="830"/>
      <c r="DF542" s="830"/>
      <c r="DG542" s="830"/>
      <c r="DH542" s="830"/>
      <c r="DI542" s="830"/>
      <c r="DJ542" s="830"/>
      <c r="DK542" s="830"/>
      <c r="DL542" s="830"/>
      <c r="DM542" s="830"/>
      <c r="DN542" s="830"/>
      <c r="DO542" s="830"/>
      <c r="DP542" s="830"/>
      <c r="DQ542" s="830"/>
      <c r="DR542" s="830"/>
      <c r="DS542" s="830"/>
      <c r="DT542" s="830"/>
      <c r="DU542" s="830"/>
      <c r="DV542" s="830"/>
      <c r="DW542" s="830"/>
      <c r="DX542" s="830"/>
      <c r="DY542" s="830"/>
      <c r="DZ542" s="830"/>
      <c r="EA542" s="830"/>
      <c r="EB542" s="830"/>
      <c r="EC542" s="830"/>
      <c r="ED542" s="830"/>
      <c r="EE542" s="830"/>
      <c r="EF542" s="830"/>
      <c r="EG542" s="830"/>
      <c r="EH542" s="830"/>
      <c r="EI542" s="830"/>
      <c r="EJ542" s="830"/>
      <c r="EK542" s="830"/>
      <c r="EL542" s="830"/>
      <c r="EM542" s="830"/>
      <c r="EN542" s="830"/>
      <c r="EO542" s="830"/>
      <c r="EP542" s="830"/>
      <c r="EQ542" s="830"/>
      <c r="ER542" s="830"/>
      <c r="ES542" s="830"/>
    </row>
    <row r="543" spans="1:149" s="19" customFormat="1" ht="15.75">
      <c r="A543" s="381"/>
      <c r="B543" s="199"/>
      <c r="C543" s="200"/>
      <c r="D543" s="919" t="s">
        <v>24</v>
      </c>
      <c r="E543" s="265">
        <v>24124.026894865525</v>
      </c>
      <c r="F543" s="265">
        <v>35807.215158924206</v>
      </c>
      <c r="G543" s="975"/>
      <c r="H543" s="830"/>
      <c r="I543" s="830"/>
      <c r="J543" s="830"/>
      <c r="K543" s="830"/>
      <c r="L543" s="899"/>
      <c r="M543" s="899"/>
      <c r="N543" s="993"/>
      <c r="O543" s="994"/>
      <c r="P543" s="994"/>
      <c r="Q543" s="995"/>
      <c r="R543" s="995"/>
      <c r="S543" s="846"/>
      <c r="T543" s="846"/>
      <c r="U543" s="830"/>
      <c r="V543" s="830"/>
      <c r="W543" s="841"/>
      <c r="X543" s="841"/>
      <c r="Y543" s="259"/>
      <c r="Z543" s="830"/>
      <c r="AA543" s="830"/>
      <c r="AB543" s="830"/>
      <c r="AC543" s="830"/>
      <c r="AD543" s="847"/>
      <c r="AE543" s="841"/>
      <c r="AF543" s="830"/>
      <c r="AG543" s="830"/>
      <c r="AH543" s="830"/>
      <c r="AI543" s="830"/>
      <c r="AJ543" s="830"/>
      <c r="AK543" s="830"/>
      <c r="AL543" s="830"/>
      <c r="AM543" s="830"/>
      <c r="AN543" s="830"/>
      <c r="AO543" s="830"/>
      <c r="AP543" s="830"/>
      <c r="AQ543" s="830"/>
      <c r="AR543" s="830"/>
      <c r="AS543" s="830"/>
      <c r="AT543" s="830"/>
      <c r="AU543" s="830"/>
      <c r="AV543" s="830"/>
      <c r="AW543" s="830"/>
      <c r="AX543" s="830"/>
      <c r="AY543" s="830"/>
      <c r="AZ543" s="830"/>
      <c r="BA543" s="830"/>
      <c r="BB543" s="830"/>
      <c r="BC543" s="830"/>
      <c r="BD543" s="830"/>
      <c r="BE543" s="830"/>
      <c r="BF543" s="830"/>
      <c r="BG543" s="830"/>
      <c r="BH543" s="830"/>
      <c r="BI543" s="830"/>
      <c r="BJ543" s="830"/>
      <c r="BK543" s="830"/>
      <c r="BL543" s="830"/>
      <c r="BM543" s="830"/>
      <c r="BN543" s="830"/>
      <c r="BO543" s="830"/>
      <c r="BP543" s="830"/>
      <c r="BQ543" s="830"/>
      <c r="BR543" s="830"/>
      <c r="BS543" s="830"/>
      <c r="BT543" s="830"/>
      <c r="BU543" s="830"/>
      <c r="BV543" s="830"/>
      <c r="BW543" s="830"/>
      <c r="BX543" s="830"/>
      <c r="BY543" s="830"/>
      <c r="BZ543" s="830"/>
      <c r="CA543" s="830"/>
      <c r="CB543" s="830"/>
      <c r="CC543" s="830"/>
      <c r="CD543" s="830"/>
      <c r="CE543" s="830"/>
      <c r="CF543" s="830"/>
      <c r="CG543" s="830"/>
      <c r="CH543" s="830"/>
      <c r="CI543" s="830"/>
      <c r="CJ543" s="830"/>
      <c r="CK543" s="830"/>
      <c r="CL543" s="830"/>
      <c r="CM543" s="830"/>
      <c r="CN543" s="830"/>
      <c r="CO543" s="830"/>
      <c r="CP543" s="830"/>
      <c r="CQ543" s="830"/>
      <c r="CR543" s="830"/>
      <c r="CS543" s="830"/>
      <c r="CT543" s="830"/>
      <c r="CU543" s="830"/>
      <c r="CV543" s="830"/>
      <c r="CW543" s="830"/>
      <c r="CX543" s="830"/>
      <c r="CY543" s="830"/>
      <c r="CZ543" s="830"/>
      <c r="DA543" s="830"/>
      <c r="DB543" s="830"/>
      <c r="DC543" s="830"/>
      <c r="DD543" s="830"/>
      <c r="DE543" s="830"/>
      <c r="DF543" s="830"/>
      <c r="DG543" s="830"/>
      <c r="DH543" s="830"/>
      <c r="DI543" s="830"/>
      <c r="DJ543" s="830"/>
      <c r="DK543" s="830"/>
      <c r="DL543" s="830"/>
      <c r="DM543" s="830"/>
      <c r="DN543" s="830"/>
      <c r="DO543" s="830"/>
      <c r="DP543" s="830"/>
      <c r="DQ543" s="830"/>
      <c r="DR543" s="830"/>
      <c r="DS543" s="830"/>
      <c r="DT543" s="830"/>
      <c r="DU543" s="830"/>
      <c r="DV543" s="830"/>
      <c r="DW543" s="830"/>
      <c r="DX543" s="830"/>
      <c r="DY543" s="830"/>
      <c r="DZ543" s="830"/>
      <c r="EA543" s="830"/>
      <c r="EB543" s="830"/>
      <c r="EC543" s="830"/>
      <c r="ED543" s="830"/>
      <c r="EE543" s="830"/>
      <c r="EF543" s="830"/>
      <c r="EG543" s="830"/>
      <c r="EH543" s="830"/>
      <c r="EI543" s="830"/>
      <c r="EJ543" s="830"/>
      <c r="EK543" s="830"/>
      <c r="EL543" s="830"/>
      <c r="EM543" s="830"/>
      <c r="EN543" s="830"/>
      <c r="EO543" s="830"/>
      <c r="EP543" s="830"/>
      <c r="EQ543" s="830"/>
      <c r="ER543" s="830"/>
      <c r="ES543" s="830"/>
    </row>
    <row r="544" spans="1:149" s="19" customFormat="1" ht="15.75">
      <c r="A544" s="381"/>
      <c r="B544" s="199"/>
      <c r="C544" s="200"/>
      <c r="D544" s="919" t="s">
        <v>25</v>
      </c>
      <c r="E544" s="265">
        <v>24341.840038086168</v>
      </c>
      <c r="F544" s="265">
        <v>36026.350868840753</v>
      </c>
      <c r="G544" s="975"/>
      <c r="H544" s="830"/>
      <c r="I544" s="830"/>
      <c r="J544" s="830"/>
      <c r="K544" s="830"/>
      <c r="L544" s="899"/>
      <c r="M544" s="899"/>
      <c r="N544" s="993"/>
      <c r="O544" s="994"/>
      <c r="P544" s="994"/>
      <c r="Q544" s="995"/>
      <c r="R544" s="995"/>
      <c r="S544" s="840"/>
      <c r="T544" s="840"/>
      <c r="U544" s="830"/>
      <c r="V544" s="841"/>
      <c r="W544" s="841"/>
      <c r="X544" s="841"/>
      <c r="Y544" s="259"/>
      <c r="Z544" s="830"/>
      <c r="AA544" s="830"/>
      <c r="AB544" s="259"/>
      <c r="AC544" s="830"/>
      <c r="AD544" s="847"/>
      <c r="AE544" s="1009"/>
      <c r="AF544" s="830"/>
      <c r="AG544" s="830"/>
      <c r="AH544" s="997"/>
      <c r="AI544" s="830"/>
      <c r="AJ544" s="830"/>
      <c r="AK544" s="1002"/>
      <c r="AL544" s="1002"/>
      <c r="AM544" s="830"/>
      <c r="AN544" s="830"/>
      <c r="AO544" s="830"/>
      <c r="AP544" s="830"/>
      <c r="AQ544" s="830"/>
      <c r="AR544" s="830"/>
      <c r="AS544" s="830"/>
      <c r="AT544" s="830"/>
      <c r="AU544" s="830"/>
      <c r="AV544" s="830"/>
      <c r="AW544" s="830"/>
      <c r="AX544" s="830"/>
      <c r="AY544" s="830"/>
      <c r="AZ544" s="830"/>
      <c r="BA544" s="830"/>
      <c r="BB544" s="830"/>
      <c r="BC544" s="830"/>
      <c r="BD544" s="830"/>
      <c r="BE544" s="830"/>
      <c r="BF544" s="830"/>
      <c r="BG544" s="830"/>
      <c r="BH544" s="830"/>
      <c r="BI544" s="830"/>
      <c r="BJ544" s="830"/>
      <c r="BK544" s="830"/>
      <c r="BL544" s="830"/>
      <c r="BM544" s="830"/>
      <c r="BN544" s="830"/>
      <c r="BO544" s="830"/>
      <c r="BP544" s="830"/>
      <c r="BQ544" s="830"/>
      <c r="BR544" s="830"/>
      <c r="BS544" s="830"/>
      <c r="BT544" s="830"/>
      <c r="BU544" s="830"/>
      <c r="BV544" s="830"/>
      <c r="BW544" s="830"/>
      <c r="BX544" s="830"/>
      <c r="BY544" s="830"/>
      <c r="BZ544" s="830"/>
      <c r="CA544" s="830"/>
      <c r="CB544" s="830"/>
      <c r="CC544" s="830"/>
      <c r="CD544" s="830"/>
      <c r="CE544" s="830"/>
      <c r="CF544" s="830"/>
      <c r="CG544" s="830"/>
      <c r="CH544" s="830"/>
      <c r="CI544" s="830"/>
      <c r="CJ544" s="830"/>
      <c r="CK544" s="830"/>
      <c r="CL544" s="830"/>
      <c r="CM544" s="830"/>
      <c r="CN544" s="830"/>
      <c r="CO544" s="830"/>
      <c r="CP544" s="830"/>
      <c r="CQ544" s="830"/>
      <c r="CR544" s="830"/>
      <c r="CS544" s="830"/>
      <c r="CT544" s="830"/>
      <c r="CU544" s="830"/>
      <c r="CV544" s="830"/>
      <c r="CW544" s="830"/>
      <c r="CX544" s="830"/>
      <c r="CY544" s="830"/>
      <c r="CZ544" s="830"/>
      <c r="DA544" s="830"/>
      <c r="DB544" s="830"/>
      <c r="DC544" s="830"/>
      <c r="DD544" s="830"/>
      <c r="DE544" s="830"/>
      <c r="DF544" s="830"/>
      <c r="DG544" s="830"/>
      <c r="DH544" s="830"/>
      <c r="DI544" s="830"/>
      <c r="DJ544" s="830"/>
      <c r="DK544" s="830"/>
      <c r="DL544" s="830"/>
      <c r="DM544" s="830"/>
      <c r="DN544" s="830"/>
      <c r="DO544" s="830"/>
      <c r="DP544" s="830"/>
      <c r="DQ544" s="830"/>
      <c r="DR544" s="830"/>
      <c r="DS544" s="830"/>
      <c r="DT544" s="830"/>
      <c r="DU544" s="830"/>
      <c r="DV544" s="830"/>
      <c r="DW544" s="830"/>
      <c r="DX544" s="830"/>
      <c r="DY544" s="830"/>
      <c r="DZ544" s="830"/>
      <c r="EA544" s="830"/>
      <c r="EB544" s="830"/>
      <c r="EC544" s="830"/>
      <c r="ED544" s="830"/>
      <c r="EE544" s="830"/>
      <c r="EF544" s="830"/>
      <c r="EG544" s="830"/>
      <c r="EH544" s="830"/>
      <c r="EI544" s="830"/>
      <c r="EJ544" s="830"/>
      <c r="EK544" s="830"/>
      <c r="EL544" s="830"/>
      <c r="EM544" s="830"/>
      <c r="EN544" s="830"/>
      <c r="EO544" s="830"/>
      <c r="EP544" s="830"/>
      <c r="EQ544" s="830"/>
      <c r="ER544" s="830"/>
      <c r="ES544" s="830"/>
    </row>
    <row r="545" spans="1:149" s="19" customFormat="1" ht="15.75">
      <c r="A545" s="381"/>
      <c r="B545" s="199"/>
      <c r="C545" s="200"/>
      <c r="D545" s="919" t="s">
        <v>26</v>
      </c>
      <c r="E545" s="265">
        <v>22423.469459396212</v>
      </c>
      <c r="F545" s="265">
        <v>33884.82096887433</v>
      </c>
      <c r="G545" s="975"/>
      <c r="H545" s="830"/>
      <c r="I545" s="830"/>
      <c r="J545" s="830"/>
      <c r="K545" s="830"/>
      <c r="L545" s="899"/>
      <c r="M545" s="899"/>
      <c r="N545" s="993"/>
      <c r="O545" s="994"/>
      <c r="P545" s="994"/>
      <c r="Q545" s="995"/>
      <c r="R545" s="995"/>
      <c r="S545" s="840"/>
      <c r="T545" s="840"/>
      <c r="U545" s="830"/>
      <c r="V545" s="841"/>
      <c r="W545" s="841"/>
      <c r="X545" s="841"/>
      <c r="Y545" s="259"/>
      <c r="Z545" s="836"/>
      <c r="AA545" s="836"/>
      <c r="AB545" s="830"/>
      <c r="AC545" s="830"/>
      <c r="AD545" s="847"/>
      <c r="AE545" s="841"/>
      <c r="AF545" s="830"/>
      <c r="AG545" s="830"/>
      <c r="AH545" s="830"/>
      <c r="AI545" s="830"/>
      <c r="AJ545" s="830"/>
      <c r="AK545" s="836"/>
      <c r="AL545" s="830"/>
      <c r="AM545" s="830"/>
      <c r="AN545" s="830"/>
      <c r="AO545" s="830"/>
      <c r="AP545" s="830"/>
      <c r="AQ545" s="830"/>
      <c r="AR545" s="830"/>
      <c r="AS545" s="830"/>
      <c r="AT545" s="830"/>
      <c r="AU545" s="830"/>
      <c r="AV545" s="830"/>
      <c r="AW545" s="830"/>
      <c r="AX545" s="830"/>
      <c r="AY545" s="830"/>
      <c r="AZ545" s="830"/>
      <c r="BA545" s="830"/>
      <c r="BB545" s="830"/>
      <c r="BC545" s="830"/>
      <c r="BD545" s="830"/>
      <c r="BE545" s="830"/>
      <c r="BF545" s="830"/>
      <c r="BG545" s="830"/>
      <c r="BH545" s="830"/>
      <c r="BI545" s="830"/>
      <c r="BJ545" s="830"/>
      <c r="BK545" s="830"/>
      <c r="BL545" s="830"/>
      <c r="BM545" s="830"/>
      <c r="BN545" s="830"/>
      <c r="BO545" s="830"/>
      <c r="BP545" s="830"/>
      <c r="BQ545" s="830"/>
      <c r="BR545" s="830"/>
      <c r="BS545" s="830"/>
      <c r="BT545" s="830"/>
      <c r="BU545" s="830"/>
      <c r="BV545" s="830"/>
      <c r="BW545" s="830"/>
      <c r="BX545" s="830"/>
      <c r="BY545" s="830"/>
      <c r="BZ545" s="830"/>
      <c r="CA545" s="830"/>
      <c r="CB545" s="830"/>
      <c r="CC545" s="830"/>
      <c r="CD545" s="830"/>
      <c r="CE545" s="830"/>
      <c r="CF545" s="830"/>
      <c r="CG545" s="830"/>
      <c r="CH545" s="830"/>
      <c r="CI545" s="830"/>
      <c r="CJ545" s="830"/>
      <c r="CK545" s="830"/>
      <c r="CL545" s="830"/>
      <c r="CM545" s="830"/>
      <c r="CN545" s="830"/>
      <c r="CO545" s="830"/>
      <c r="CP545" s="830"/>
      <c r="CQ545" s="830"/>
      <c r="CR545" s="830"/>
      <c r="CS545" s="830"/>
      <c r="CT545" s="830"/>
      <c r="CU545" s="830"/>
      <c r="CV545" s="830"/>
      <c r="CW545" s="830"/>
      <c r="CX545" s="830"/>
      <c r="CY545" s="830"/>
      <c r="CZ545" s="830"/>
      <c r="DA545" s="830"/>
      <c r="DB545" s="830"/>
      <c r="DC545" s="830"/>
      <c r="DD545" s="830"/>
      <c r="DE545" s="830"/>
      <c r="DF545" s="830"/>
      <c r="DG545" s="830"/>
      <c r="DH545" s="830"/>
      <c r="DI545" s="830"/>
      <c r="DJ545" s="830"/>
      <c r="DK545" s="830"/>
      <c r="DL545" s="830"/>
      <c r="DM545" s="830"/>
      <c r="DN545" s="830"/>
      <c r="DO545" s="830"/>
      <c r="DP545" s="830"/>
      <c r="DQ545" s="830"/>
      <c r="DR545" s="830"/>
      <c r="DS545" s="830"/>
      <c r="DT545" s="830"/>
      <c r="DU545" s="830"/>
      <c r="DV545" s="830"/>
      <c r="DW545" s="830"/>
      <c r="DX545" s="830"/>
      <c r="DY545" s="830"/>
      <c r="DZ545" s="830"/>
      <c r="EA545" s="830"/>
      <c r="EB545" s="830"/>
      <c r="EC545" s="830"/>
      <c r="ED545" s="830"/>
      <c r="EE545" s="830"/>
      <c r="EF545" s="830"/>
      <c r="EG545" s="830"/>
      <c r="EH545" s="830"/>
      <c r="EI545" s="830"/>
      <c r="EJ545" s="830"/>
      <c r="EK545" s="830"/>
      <c r="EL545" s="830"/>
      <c r="EM545" s="830"/>
      <c r="EN545" s="830"/>
      <c r="EO545" s="830"/>
      <c r="EP545" s="830"/>
      <c r="EQ545" s="830"/>
      <c r="ER545" s="830"/>
      <c r="ES545" s="830"/>
    </row>
    <row r="546" spans="1:149" s="19" customFormat="1" ht="15.75">
      <c r="A546" s="381"/>
      <c r="B546" s="199"/>
      <c r="C546" s="200"/>
      <c r="D546" s="919" t="s">
        <v>27</v>
      </c>
      <c r="E546" s="265">
        <v>22372.063711911356</v>
      </c>
      <c r="F546" s="265">
        <v>33609.930747922437</v>
      </c>
      <c r="G546" s="975"/>
      <c r="H546" s="830"/>
      <c r="I546" s="830"/>
      <c r="J546" s="830"/>
      <c r="K546" s="830"/>
      <c r="L546" s="899"/>
      <c r="M546" s="899"/>
      <c r="N546" s="993"/>
      <c r="O546" s="994"/>
      <c r="P546" s="994"/>
      <c r="Q546" s="995"/>
      <c r="R546" s="995"/>
      <c r="S546" s="840"/>
      <c r="T546" s="840"/>
      <c r="U546" s="830"/>
      <c r="V546" s="841"/>
      <c r="W546" s="841"/>
      <c r="X546" s="841"/>
      <c r="Y546" s="259"/>
      <c r="Z546" s="836"/>
      <c r="AA546" s="836"/>
      <c r="AB546" s="830"/>
      <c r="AC546" s="830"/>
      <c r="AD546" s="847"/>
      <c r="AE546" s="841"/>
      <c r="AF546" s="830"/>
      <c r="AG546" s="830"/>
      <c r="AH546" s="836"/>
      <c r="AI546" s="830"/>
      <c r="AJ546" s="830"/>
      <c r="AK546" s="836"/>
      <c r="AL546" s="830"/>
      <c r="AM546" s="830"/>
      <c r="AN546" s="830"/>
      <c r="AO546" s="830"/>
      <c r="AP546" s="830"/>
      <c r="AQ546" s="830"/>
      <c r="AR546" s="830"/>
      <c r="AS546" s="830"/>
      <c r="AT546" s="830"/>
      <c r="AU546" s="830"/>
      <c r="AV546" s="830"/>
      <c r="AW546" s="830"/>
      <c r="AX546" s="830"/>
      <c r="AY546" s="830"/>
      <c r="AZ546" s="830"/>
      <c r="BA546" s="830"/>
      <c r="BB546" s="830"/>
      <c r="BC546" s="830"/>
      <c r="BD546" s="830"/>
      <c r="BE546" s="830"/>
      <c r="BF546" s="830"/>
      <c r="BG546" s="830"/>
      <c r="BH546" s="830"/>
      <c r="BI546" s="830"/>
      <c r="BJ546" s="830"/>
      <c r="BK546" s="830"/>
      <c r="BL546" s="830"/>
      <c r="BM546" s="830"/>
      <c r="BN546" s="830"/>
      <c r="BO546" s="830"/>
      <c r="BP546" s="830"/>
      <c r="BQ546" s="830"/>
      <c r="BR546" s="830"/>
      <c r="BS546" s="830"/>
      <c r="BT546" s="830"/>
      <c r="BU546" s="830"/>
      <c r="BV546" s="830"/>
      <c r="BW546" s="830"/>
      <c r="BX546" s="830"/>
      <c r="BY546" s="830"/>
      <c r="BZ546" s="830"/>
      <c r="CA546" s="830"/>
      <c r="CB546" s="830"/>
      <c r="CC546" s="830"/>
      <c r="CD546" s="830"/>
      <c r="CE546" s="830"/>
      <c r="CF546" s="830"/>
      <c r="CG546" s="830"/>
      <c r="CH546" s="830"/>
      <c r="CI546" s="830"/>
      <c r="CJ546" s="830"/>
      <c r="CK546" s="830"/>
      <c r="CL546" s="830"/>
      <c r="CM546" s="830"/>
      <c r="CN546" s="830"/>
      <c r="CO546" s="830"/>
      <c r="CP546" s="830"/>
      <c r="CQ546" s="830"/>
      <c r="CR546" s="830"/>
      <c r="CS546" s="830"/>
      <c r="CT546" s="830"/>
      <c r="CU546" s="830"/>
      <c r="CV546" s="830"/>
      <c r="CW546" s="830"/>
      <c r="CX546" s="830"/>
      <c r="CY546" s="830"/>
      <c r="CZ546" s="830"/>
      <c r="DA546" s="830"/>
      <c r="DB546" s="830"/>
      <c r="DC546" s="830"/>
      <c r="DD546" s="830"/>
      <c r="DE546" s="830"/>
      <c r="DF546" s="830"/>
      <c r="DG546" s="830"/>
      <c r="DH546" s="830"/>
      <c r="DI546" s="830"/>
      <c r="DJ546" s="830"/>
      <c r="DK546" s="830"/>
      <c r="DL546" s="830"/>
      <c r="DM546" s="830"/>
      <c r="DN546" s="830"/>
      <c r="DO546" s="830"/>
      <c r="DP546" s="830"/>
      <c r="DQ546" s="830"/>
      <c r="DR546" s="830"/>
      <c r="DS546" s="830"/>
      <c r="DT546" s="830"/>
      <c r="DU546" s="830"/>
      <c r="DV546" s="830"/>
      <c r="DW546" s="830"/>
      <c r="DX546" s="830"/>
      <c r="DY546" s="830"/>
      <c r="DZ546" s="830"/>
      <c r="EA546" s="830"/>
      <c r="EB546" s="830"/>
      <c r="EC546" s="830"/>
      <c r="ED546" s="830"/>
      <c r="EE546" s="830"/>
      <c r="EF546" s="830"/>
      <c r="EG546" s="830"/>
      <c r="EH546" s="830"/>
      <c r="EI546" s="830"/>
      <c r="EJ546" s="830"/>
      <c r="EK546" s="830"/>
      <c r="EL546" s="830"/>
      <c r="EM546" s="830"/>
      <c r="EN546" s="830"/>
      <c r="EO546" s="830"/>
      <c r="EP546" s="830"/>
      <c r="EQ546" s="830"/>
      <c r="ER546" s="830"/>
      <c r="ES546" s="830"/>
    </row>
    <row r="547" spans="1:149" s="19" customFormat="1" ht="15.75">
      <c r="A547" s="381"/>
      <c r="B547" s="199"/>
      <c r="C547" s="200"/>
      <c r="D547" s="919" t="s">
        <v>236</v>
      </c>
      <c r="E547" s="265">
        <v>22261.334543803907</v>
      </c>
      <c r="F547" s="265">
        <v>33473.545165683165</v>
      </c>
      <c r="G547" s="975"/>
      <c r="H547" s="830"/>
      <c r="I547" s="830"/>
      <c r="J547" s="830"/>
      <c r="K547" s="830"/>
      <c r="L547" s="899"/>
      <c r="M547" s="899"/>
      <c r="N547" s="993"/>
      <c r="O547" s="994"/>
      <c r="P547" s="994"/>
      <c r="Q547" s="995"/>
      <c r="R547" s="995"/>
      <c r="S547" s="840"/>
      <c r="T547" s="840"/>
      <c r="U547" s="830"/>
      <c r="V547" s="841"/>
      <c r="W547" s="841"/>
      <c r="X547" s="841"/>
      <c r="Y547" s="259"/>
      <c r="Z547" s="836"/>
      <c r="AA547" s="836"/>
      <c r="AB547" s="830"/>
      <c r="AC547" s="830"/>
      <c r="AD547" s="847"/>
      <c r="AE547" s="841"/>
      <c r="AF547" s="830"/>
      <c r="AG547" s="830"/>
      <c r="AH547" s="830"/>
      <c r="AI547" s="830"/>
      <c r="AJ547" s="830"/>
      <c r="AK547" s="836"/>
      <c r="AL547" s="830"/>
      <c r="AM547" s="830"/>
      <c r="AN547" s="830"/>
      <c r="AO547" s="830"/>
      <c r="AP547" s="830"/>
      <c r="AQ547" s="830"/>
      <c r="AR547" s="830"/>
      <c r="AS547" s="830"/>
      <c r="AT547" s="830"/>
      <c r="AU547" s="830"/>
      <c r="AV547" s="830"/>
      <c r="AW547" s="830"/>
      <c r="AX547" s="830"/>
      <c r="AY547" s="830"/>
      <c r="AZ547" s="830"/>
      <c r="BA547" s="830"/>
      <c r="BB547" s="830"/>
      <c r="BC547" s="830"/>
      <c r="BD547" s="830"/>
      <c r="BE547" s="830"/>
      <c r="BF547" s="830"/>
      <c r="BG547" s="830"/>
      <c r="BH547" s="830"/>
      <c r="BI547" s="830"/>
      <c r="BJ547" s="830"/>
      <c r="BK547" s="830"/>
      <c r="BL547" s="830"/>
      <c r="BM547" s="830"/>
      <c r="BN547" s="830"/>
      <c r="BO547" s="830"/>
      <c r="BP547" s="830"/>
      <c r="BQ547" s="830"/>
      <c r="BR547" s="830"/>
      <c r="BS547" s="830"/>
      <c r="BT547" s="830"/>
      <c r="BU547" s="830"/>
      <c r="BV547" s="830"/>
      <c r="BW547" s="830"/>
      <c r="BX547" s="830"/>
      <c r="BY547" s="830"/>
      <c r="BZ547" s="830"/>
      <c r="CA547" s="830"/>
      <c r="CB547" s="830"/>
      <c r="CC547" s="830"/>
      <c r="CD547" s="830"/>
      <c r="CE547" s="830"/>
      <c r="CF547" s="830"/>
      <c r="CG547" s="830"/>
      <c r="CH547" s="830"/>
      <c r="CI547" s="830"/>
      <c r="CJ547" s="830"/>
      <c r="CK547" s="830"/>
      <c r="CL547" s="830"/>
      <c r="CM547" s="830"/>
      <c r="CN547" s="830"/>
      <c r="CO547" s="830"/>
      <c r="CP547" s="830"/>
      <c r="CQ547" s="830"/>
      <c r="CR547" s="830"/>
      <c r="CS547" s="830"/>
      <c r="CT547" s="830"/>
      <c r="CU547" s="830"/>
      <c r="CV547" s="830"/>
      <c r="CW547" s="830"/>
      <c r="CX547" s="830"/>
      <c r="CY547" s="830"/>
      <c r="CZ547" s="830"/>
      <c r="DA547" s="830"/>
      <c r="DB547" s="830"/>
      <c r="DC547" s="830"/>
      <c r="DD547" s="830"/>
      <c r="DE547" s="830"/>
      <c r="DF547" s="830"/>
      <c r="DG547" s="830"/>
      <c r="DH547" s="830"/>
      <c r="DI547" s="830"/>
      <c r="DJ547" s="830"/>
      <c r="DK547" s="830"/>
      <c r="DL547" s="830"/>
      <c r="DM547" s="830"/>
      <c r="DN547" s="830"/>
      <c r="DO547" s="830"/>
      <c r="DP547" s="830"/>
      <c r="DQ547" s="830"/>
      <c r="DR547" s="830"/>
      <c r="DS547" s="830"/>
      <c r="DT547" s="830"/>
      <c r="DU547" s="830"/>
      <c r="DV547" s="830"/>
      <c r="DW547" s="830"/>
      <c r="DX547" s="830"/>
      <c r="DY547" s="830"/>
      <c r="DZ547" s="830"/>
      <c r="EA547" s="830"/>
      <c r="EB547" s="830"/>
      <c r="EC547" s="830"/>
      <c r="ED547" s="830"/>
      <c r="EE547" s="830"/>
      <c r="EF547" s="830"/>
      <c r="EG547" s="830"/>
      <c r="EH547" s="830"/>
      <c r="EI547" s="830"/>
      <c r="EJ547" s="830"/>
      <c r="EK547" s="830"/>
      <c r="EL547" s="830"/>
      <c r="EM547" s="830"/>
      <c r="EN547" s="830"/>
      <c r="EO547" s="830"/>
      <c r="EP547" s="830"/>
      <c r="EQ547" s="830"/>
      <c r="ER547" s="830"/>
      <c r="ES547" s="830"/>
    </row>
    <row r="548" spans="1:149" s="19" customFormat="1" ht="15.75">
      <c r="A548" s="381"/>
      <c r="B548" s="202"/>
      <c r="C548" s="203"/>
      <c r="D548" s="920" t="s">
        <v>293</v>
      </c>
      <c r="E548" s="961">
        <v>21860</v>
      </c>
      <c r="F548" s="961">
        <v>32950</v>
      </c>
      <c r="G548" s="975"/>
      <c r="H548" s="830"/>
      <c r="I548" s="830"/>
      <c r="J548" s="830"/>
      <c r="K548" s="830"/>
      <c r="L548" s="899"/>
      <c r="M548" s="899"/>
      <c r="N548" s="993"/>
      <c r="O548" s="994"/>
      <c r="P548" s="994"/>
      <c r="Q548" s="995"/>
      <c r="R548" s="995"/>
      <c r="S548" s="840"/>
      <c r="T548" s="840"/>
      <c r="U548" s="830"/>
      <c r="V548" s="841"/>
      <c r="W548" s="841"/>
      <c r="X548" s="841"/>
      <c r="Y548" s="259"/>
      <c r="Z548" s="836"/>
      <c r="AA548" s="836"/>
      <c r="AB548" s="830"/>
      <c r="AC548" s="830"/>
      <c r="AD548" s="847"/>
      <c r="AE548" s="841"/>
      <c r="AF548" s="830"/>
      <c r="AG548" s="830"/>
      <c r="AH548" s="830"/>
      <c r="AI548" s="830"/>
      <c r="AJ548" s="830"/>
      <c r="AK548" s="836"/>
      <c r="AL548" s="830"/>
      <c r="AM548" s="830"/>
      <c r="AN548" s="830"/>
      <c r="AO548" s="830"/>
      <c r="AP548" s="830"/>
      <c r="AQ548" s="830"/>
      <c r="AR548" s="830"/>
      <c r="AS548" s="830"/>
      <c r="AT548" s="830"/>
      <c r="AU548" s="830"/>
      <c r="AV548" s="830"/>
      <c r="AW548" s="830"/>
      <c r="AX548" s="830"/>
      <c r="AY548" s="830"/>
      <c r="AZ548" s="830"/>
      <c r="BA548" s="830"/>
      <c r="BB548" s="830"/>
      <c r="BC548" s="830"/>
      <c r="BD548" s="830"/>
      <c r="BE548" s="830"/>
      <c r="BF548" s="830"/>
      <c r="BG548" s="830"/>
      <c r="BH548" s="830"/>
      <c r="BI548" s="830"/>
      <c r="BJ548" s="830"/>
      <c r="BK548" s="830"/>
      <c r="BL548" s="830"/>
      <c r="BM548" s="830"/>
      <c r="BN548" s="830"/>
      <c r="BO548" s="830"/>
      <c r="BP548" s="830"/>
      <c r="BQ548" s="830"/>
      <c r="BR548" s="830"/>
      <c r="BS548" s="830"/>
      <c r="BT548" s="830"/>
      <c r="BU548" s="830"/>
      <c r="BV548" s="830"/>
      <c r="BW548" s="830"/>
      <c r="BX548" s="830"/>
      <c r="BY548" s="830"/>
      <c r="BZ548" s="830"/>
      <c r="CA548" s="830"/>
      <c r="CB548" s="830"/>
      <c r="CC548" s="830"/>
      <c r="CD548" s="830"/>
      <c r="CE548" s="830"/>
      <c r="CF548" s="830"/>
      <c r="CG548" s="830"/>
      <c r="CH548" s="830"/>
      <c r="CI548" s="830"/>
      <c r="CJ548" s="830"/>
      <c r="CK548" s="830"/>
      <c r="CL548" s="830"/>
      <c r="CM548" s="830"/>
      <c r="CN548" s="830"/>
      <c r="CO548" s="830"/>
      <c r="CP548" s="830"/>
      <c r="CQ548" s="830"/>
      <c r="CR548" s="830"/>
      <c r="CS548" s="830"/>
      <c r="CT548" s="830"/>
      <c r="CU548" s="830"/>
      <c r="CV548" s="830"/>
      <c r="CW548" s="830"/>
      <c r="CX548" s="830"/>
      <c r="CY548" s="830"/>
      <c r="CZ548" s="830"/>
      <c r="DA548" s="830"/>
      <c r="DB548" s="830"/>
      <c r="DC548" s="830"/>
      <c r="DD548" s="830"/>
      <c r="DE548" s="830"/>
      <c r="DF548" s="830"/>
      <c r="DG548" s="830"/>
      <c r="DH548" s="830"/>
      <c r="DI548" s="830"/>
      <c r="DJ548" s="830"/>
      <c r="DK548" s="830"/>
      <c r="DL548" s="830"/>
      <c r="DM548" s="830"/>
      <c r="DN548" s="830"/>
      <c r="DO548" s="830"/>
      <c r="DP548" s="830"/>
      <c r="DQ548" s="830"/>
      <c r="DR548" s="830"/>
      <c r="DS548" s="830"/>
      <c r="DT548" s="830"/>
      <c r="DU548" s="830"/>
      <c r="DV548" s="830"/>
      <c r="DW548" s="830"/>
      <c r="DX548" s="830"/>
      <c r="DY548" s="830"/>
      <c r="DZ548" s="830"/>
      <c r="EA548" s="830"/>
      <c r="EB548" s="830"/>
      <c r="EC548" s="830"/>
      <c r="ED548" s="830"/>
      <c r="EE548" s="830"/>
      <c r="EF548" s="830"/>
      <c r="EG548" s="830"/>
      <c r="EH548" s="830"/>
      <c r="EI548" s="830"/>
      <c r="EJ548" s="830"/>
      <c r="EK548" s="830"/>
      <c r="EL548" s="830"/>
      <c r="EM548" s="830"/>
      <c r="EN548" s="830"/>
      <c r="EO548" s="830"/>
      <c r="EP548" s="830"/>
      <c r="EQ548" s="830"/>
      <c r="ER548" s="830"/>
      <c r="ES548" s="830"/>
    </row>
    <row r="549" spans="1:149" s="19" customFormat="1" ht="15.75">
      <c r="A549" s="381"/>
      <c r="B549" s="198" t="s">
        <v>72</v>
      </c>
      <c r="C549" s="193" t="s">
        <v>66</v>
      </c>
      <c r="D549" s="919" t="s">
        <v>316</v>
      </c>
      <c r="E549" s="265">
        <v>31483.062070034292</v>
      </c>
      <c r="F549" s="265">
        <v>47967.699304668953</v>
      </c>
      <c r="G549" s="975"/>
      <c r="H549" s="830"/>
      <c r="I549" s="830"/>
      <c r="J549" s="830"/>
      <c r="K549" s="830"/>
      <c r="L549" s="899"/>
      <c r="M549" s="899"/>
      <c r="N549" s="993"/>
      <c r="O549" s="994"/>
      <c r="P549" s="994"/>
      <c r="Q549" s="995"/>
      <c r="R549" s="995"/>
      <c r="S549" s="840"/>
      <c r="T549" s="840"/>
      <c r="U549" s="830"/>
      <c r="V549" s="841"/>
      <c r="W549" s="841"/>
      <c r="X549" s="841"/>
      <c r="Y549" s="259"/>
      <c r="Z549" s="836"/>
      <c r="AA549" s="836"/>
      <c r="AB549" s="830"/>
      <c r="AC549" s="830"/>
      <c r="AD549" s="847"/>
      <c r="AE549" s="841"/>
      <c r="AF549" s="830"/>
      <c r="AG549" s="830"/>
      <c r="AH549" s="830"/>
      <c r="AI549" s="830"/>
      <c r="AJ549" s="830"/>
      <c r="AK549" s="836"/>
      <c r="AL549" s="830"/>
      <c r="AM549" s="830"/>
      <c r="AN549" s="830"/>
      <c r="AO549" s="830"/>
      <c r="AP549" s="830"/>
      <c r="AQ549" s="830"/>
      <c r="AR549" s="830"/>
      <c r="AS549" s="830"/>
      <c r="AT549" s="830"/>
      <c r="AU549" s="830"/>
      <c r="AV549" s="830"/>
      <c r="AW549" s="830"/>
      <c r="AX549" s="830"/>
      <c r="AY549" s="830"/>
      <c r="AZ549" s="830"/>
      <c r="BA549" s="830"/>
      <c r="BB549" s="830"/>
      <c r="BC549" s="830"/>
      <c r="BD549" s="830"/>
      <c r="BE549" s="830"/>
      <c r="BF549" s="830"/>
      <c r="BG549" s="830"/>
      <c r="BH549" s="830"/>
      <c r="BI549" s="830"/>
      <c r="BJ549" s="830"/>
      <c r="BK549" s="830"/>
      <c r="BL549" s="830"/>
      <c r="BM549" s="830"/>
      <c r="BN549" s="830"/>
      <c r="BO549" s="830"/>
      <c r="BP549" s="830"/>
      <c r="BQ549" s="830"/>
      <c r="BR549" s="830"/>
      <c r="BS549" s="830"/>
      <c r="BT549" s="830"/>
      <c r="BU549" s="830"/>
      <c r="BV549" s="830"/>
      <c r="BW549" s="830"/>
      <c r="BX549" s="830"/>
      <c r="BY549" s="830"/>
      <c r="BZ549" s="830"/>
      <c r="CA549" s="830"/>
      <c r="CB549" s="830"/>
      <c r="CC549" s="830"/>
      <c r="CD549" s="830"/>
      <c r="CE549" s="830"/>
      <c r="CF549" s="830"/>
      <c r="CG549" s="830"/>
      <c r="CH549" s="830"/>
      <c r="CI549" s="830"/>
      <c r="CJ549" s="830"/>
      <c r="CK549" s="830"/>
      <c r="CL549" s="830"/>
      <c r="CM549" s="830"/>
      <c r="CN549" s="830"/>
      <c r="CO549" s="830"/>
      <c r="CP549" s="830"/>
      <c r="CQ549" s="830"/>
      <c r="CR549" s="830"/>
      <c r="CS549" s="830"/>
      <c r="CT549" s="830"/>
      <c r="CU549" s="830"/>
      <c r="CV549" s="830"/>
      <c r="CW549" s="830"/>
      <c r="CX549" s="830"/>
      <c r="CY549" s="830"/>
      <c r="CZ549" s="830"/>
      <c r="DA549" s="830"/>
      <c r="DB549" s="830"/>
      <c r="DC549" s="830"/>
      <c r="DD549" s="830"/>
      <c r="DE549" s="830"/>
      <c r="DF549" s="830"/>
      <c r="DG549" s="830"/>
      <c r="DH549" s="830"/>
      <c r="DI549" s="830"/>
      <c r="DJ549" s="830"/>
      <c r="DK549" s="830"/>
      <c r="DL549" s="830"/>
      <c r="DM549" s="830"/>
      <c r="DN549" s="830"/>
      <c r="DO549" s="830"/>
      <c r="DP549" s="830"/>
      <c r="DQ549" s="830"/>
      <c r="DR549" s="830"/>
      <c r="DS549" s="830"/>
      <c r="DT549" s="830"/>
      <c r="DU549" s="830"/>
      <c r="DV549" s="830"/>
      <c r="DW549" s="830"/>
      <c r="DX549" s="830"/>
      <c r="DY549" s="830"/>
      <c r="DZ549" s="830"/>
      <c r="EA549" s="830"/>
      <c r="EB549" s="830"/>
      <c r="EC549" s="830"/>
      <c r="ED549" s="830"/>
      <c r="EE549" s="830"/>
      <c r="EF549" s="830"/>
      <c r="EG549" s="830"/>
      <c r="EH549" s="830"/>
      <c r="EI549" s="830"/>
      <c r="EJ549" s="830"/>
      <c r="EK549" s="830"/>
      <c r="EL549" s="830"/>
      <c r="EM549" s="830"/>
      <c r="EN549" s="830"/>
      <c r="EO549" s="830"/>
      <c r="EP549" s="830"/>
      <c r="EQ549" s="830"/>
      <c r="ER549" s="830"/>
      <c r="ES549" s="830"/>
    </row>
    <row r="550" spans="1:149" s="19" customFormat="1" ht="15.75">
      <c r="A550" s="381"/>
      <c r="B550" s="200"/>
      <c r="C550" s="200"/>
      <c r="D550" s="919" t="s">
        <v>22</v>
      </c>
      <c r="E550" s="265">
        <v>35518.861168457406</v>
      </c>
      <c r="F550" s="265">
        <v>53424.522400613976</v>
      </c>
      <c r="G550" s="975"/>
      <c r="H550" s="830"/>
      <c r="I550" s="830"/>
      <c r="J550" s="830"/>
      <c r="K550" s="830"/>
      <c r="L550" s="899"/>
      <c r="M550" s="899"/>
      <c r="N550" s="993"/>
      <c r="O550" s="994"/>
      <c r="P550" s="994"/>
      <c r="Q550" s="995"/>
      <c r="R550" s="995"/>
      <c r="S550" s="840"/>
      <c r="T550" s="840"/>
      <c r="U550" s="830"/>
      <c r="V550" s="841"/>
      <c r="W550" s="841"/>
      <c r="X550" s="841"/>
      <c r="Y550" s="259"/>
      <c r="Z550" s="836"/>
      <c r="AA550" s="836"/>
      <c r="AB550" s="259"/>
      <c r="AC550" s="259"/>
      <c r="AD550" s="259"/>
      <c r="AE550" s="259"/>
      <c r="AF550" s="259"/>
      <c r="AG550" s="845"/>
      <c r="AH550" s="259"/>
      <c r="AI550" s="259"/>
      <c r="AJ550" s="830"/>
      <c r="AK550" s="836"/>
      <c r="AL550" s="838"/>
      <c r="AM550" s="830"/>
      <c r="AN550" s="830"/>
      <c r="AO550" s="830"/>
      <c r="AP550" s="830"/>
      <c r="AQ550" s="830"/>
      <c r="AR550" s="830"/>
      <c r="AS550" s="830"/>
      <c r="AT550" s="830"/>
      <c r="AU550" s="830"/>
      <c r="AV550" s="830"/>
      <c r="AW550" s="830"/>
      <c r="AX550" s="830"/>
      <c r="AY550" s="830"/>
      <c r="AZ550" s="830"/>
      <c r="BA550" s="830"/>
      <c r="BB550" s="830"/>
      <c r="BC550" s="830"/>
      <c r="BD550" s="830"/>
      <c r="BE550" s="830"/>
      <c r="BF550" s="830"/>
      <c r="BG550" s="830"/>
      <c r="BH550" s="830"/>
      <c r="BI550" s="830"/>
      <c r="BJ550" s="830"/>
      <c r="BK550" s="830"/>
      <c r="BL550" s="830"/>
      <c r="BM550" s="830"/>
      <c r="BN550" s="830"/>
      <c r="BO550" s="830"/>
      <c r="BP550" s="830"/>
      <c r="BQ550" s="830"/>
      <c r="BR550" s="830"/>
      <c r="BS550" s="830"/>
      <c r="BT550" s="830"/>
      <c r="BU550" s="830"/>
      <c r="BV550" s="830"/>
      <c r="BW550" s="830"/>
      <c r="BX550" s="830"/>
      <c r="BY550" s="830"/>
      <c r="BZ550" s="830"/>
      <c r="CA550" s="830"/>
      <c r="CB550" s="830"/>
      <c r="CC550" s="830"/>
      <c r="CD550" s="830"/>
      <c r="CE550" s="830"/>
      <c r="CF550" s="830"/>
      <c r="CG550" s="830"/>
      <c r="CH550" s="830"/>
      <c r="CI550" s="830"/>
      <c r="CJ550" s="830"/>
      <c r="CK550" s="830"/>
      <c r="CL550" s="830"/>
      <c r="CM550" s="830"/>
      <c r="CN550" s="830"/>
      <c r="CO550" s="830"/>
      <c r="CP550" s="830"/>
      <c r="CQ550" s="830"/>
      <c r="CR550" s="830"/>
      <c r="CS550" s="830"/>
      <c r="CT550" s="830"/>
      <c r="CU550" s="830"/>
      <c r="CV550" s="830"/>
      <c r="CW550" s="830"/>
      <c r="CX550" s="830"/>
      <c r="CY550" s="830"/>
      <c r="CZ550" s="830"/>
      <c r="DA550" s="830"/>
      <c r="DB550" s="830"/>
      <c r="DC550" s="830"/>
      <c r="DD550" s="830"/>
      <c r="DE550" s="830"/>
      <c r="DF550" s="830"/>
      <c r="DG550" s="830"/>
      <c r="DH550" s="830"/>
      <c r="DI550" s="830"/>
      <c r="DJ550" s="830"/>
      <c r="DK550" s="830"/>
      <c r="DL550" s="830"/>
      <c r="DM550" s="830"/>
      <c r="DN550" s="830"/>
      <c r="DO550" s="830"/>
      <c r="DP550" s="830"/>
      <c r="DQ550" s="830"/>
      <c r="DR550" s="830"/>
      <c r="DS550" s="830"/>
      <c r="DT550" s="830"/>
      <c r="DU550" s="830"/>
      <c r="DV550" s="830"/>
      <c r="DW550" s="830"/>
      <c r="DX550" s="830"/>
      <c r="DY550" s="830"/>
      <c r="DZ550" s="830"/>
      <c r="EA550" s="830"/>
      <c r="EB550" s="830"/>
      <c r="EC550" s="830"/>
      <c r="ED550" s="830"/>
      <c r="EE550" s="830"/>
      <c r="EF550" s="830"/>
      <c r="EG550" s="830"/>
      <c r="EH550" s="830"/>
      <c r="EI550" s="830"/>
      <c r="EJ550" s="830"/>
      <c r="EK550" s="830"/>
      <c r="EL550" s="830"/>
      <c r="EM550" s="830"/>
      <c r="EN550" s="830"/>
      <c r="EO550" s="830"/>
      <c r="EP550" s="830"/>
      <c r="EQ550" s="830"/>
      <c r="ER550" s="830"/>
      <c r="ES550" s="830"/>
    </row>
    <row r="551" spans="1:149" s="19" customFormat="1" ht="15.75">
      <c r="A551" s="381"/>
      <c r="B551" s="200"/>
      <c r="C551" s="200"/>
      <c r="D551" s="919" t="s">
        <v>23</v>
      </c>
      <c r="E551" s="265">
        <v>41203.998499624911</v>
      </c>
      <c r="F551" s="265">
        <v>61126.564141035262</v>
      </c>
      <c r="G551" s="975"/>
      <c r="H551" s="830"/>
      <c r="I551" s="830"/>
      <c r="J551" s="830"/>
      <c r="K551" s="830"/>
      <c r="L551" s="899"/>
      <c r="M551" s="899"/>
      <c r="N551" s="993"/>
      <c r="O551" s="994"/>
      <c r="P551" s="994"/>
      <c r="Q551" s="995"/>
      <c r="R551" s="995"/>
      <c r="S551" s="840"/>
      <c r="T551" s="840"/>
      <c r="U551" s="830"/>
      <c r="V551" s="841"/>
      <c r="W551" s="841"/>
      <c r="X551" s="841"/>
      <c r="Y551" s="259"/>
      <c r="Z551" s="836"/>
      <c r="AA551" s="836"/>
      <c r="AB551" s="836"/>
      <c r="AC551" s="836"/>
      <c r="AD551" s="843"/>
      <c r="AE551" s="844"/>
      <c r="AF551" s="845"/>
      <c r="AG551" s="845"/>
      <c r="AH551" s="836"/>
      <c r="AI551" s="830"/>
      <c r="AJ551" s="830"/>
      <c r="AK551" s="836"/>
      <c r="AL551" s="838"/>
      <c r="AM551" s="830"/>
      <c r="AN551" s="830"/>
      <c r="AO551" s="830"/>
      <c r="AP551" s="830"/>
      <c r="AQ551" s="830"/>
      <c r="AR551" s="830"/>
      <c r="AS551" s="830"/>
      <c r="AT551" s="830"/>
      <c r="AU551" s="830"/>
      <c r="AV551" s="830"/>
      <c r="AW551" s="830"/>
      <c r="AX551" s="830"/>
      <c r="AY551" s="830"/>
      <c r="AZ551" s="830"/>
      <c r="BA551" s="830"/>
      <c r="BB551" s="830"/>
      <c r="BC551" s="830"/>
      <c r="BD551" s="830"/>
      <c r="BE551" s="830"/>
      <c r="BF551" s="830"/>
      <c r="BG551" s="830"/>
      <c r="BH551" s="830"/>
      <c r="BI551" s="830"/>
      <c r="BJ551" s="830"/>
      <c r="BK551" s="830"/>
      <c r="BL551" s="830"/>
      <c r="BM551" s="830"/>
      <c r="BN551" s="830"/>
      <c r="BO551" s="830"/>
      <c r="BP551" s="830"/>
      <c r="BQ551" s="830"/>
      <c r="BR551" s="830"/>
      <c r="BS551" s="830"/>
      <c r="BT551" s="830"/>
      <c r="BU551" s="830"/>
      <c r="BV551" s="830"/>
      <c r="BW551" s="830"/>
      <c r="BX551" s="830"/>
      <c r="BY551" s="830"/>
      <c r="BZ551" s="830"/>
      <c r="CA551" s="830"/>
      <c r="CB551" s="830"/>
      <c r="CC551" s="830"/>
      <c r="CD551" s="830"/>
      <c r="CE551" s="830"/>
      <c r="CF551" s="830"/>
      <c r="CG551" s="830"/>
      <c r="CH551" s="830"/>
      <c r="CI551" s="830"/>
      <c r="CJ551" s="830"/>
      <c r="CK551" s="830"/>
      <c r="CL551" s="830"/>
      <c r="CM551" s="830"/>
      <c r="CN551" s="830"/>
      <c r="CO551" s="830"/>
      <c r="CP551" s="830"/>
      <c r="CQ551" s="830"/>
      <c r="CR551" s="830"/>
      <c r="CS551" s="830"/>
      <c r="CT551" s="830"/>
      <c r="CU551" s="830"/>
      <c r="CV551" s="830"/>
      <c r="CW551" s="830"/>
      <c r="CX551" s="830"/>
      <c r="CY551" s="830"/>
      <c r="CZ551" s="830"/>
      <c r="DA551" s="830"/>
      <c r="DB551" s="830"/>
      <c r="DC551" s="830"/>
      <c r="DD551" s="830"/>
      <c r="DE551" s="830"/>
      <c r="DF551" s="830"/>
      <c r="DG551" s="830"/>
      <c r="DH551" s="830"/>
      <c r="DI551" s="830"/>
      <c r="DJ551" s="830"/>
      <c r="DK551" s="830"/>
      <c r="DL551" s="830"/>
      <c r="DM551" s="830"/>
      <c r="DN551" s="830"/>
      <c r="DO551" s="830"/>
      <c r="DP551" s="830"/>
      <c r="DQ551" s="830"/>
      <c r="DR551" s="830"/>
      <c r="DS551" s="830"/>
      <c r="DT551" s="830"/>
      <c r="DU551" s="830"/>
      <c r="DV551" s="830"/>
      <c r="DW551" s="830"/>
      <c r="DX551" s="830"/>
      <c r="DY551" s="830"/>
      <c r="DZ551" s="830"/>
      <c r="EA551" s="830"/>
      <c r="EB551" s="830"/>
      <c r="EC551" s="830"/>
      <c r="ED551" s="830"/>
      <c r="EE551" s="830"/>
      <c r="EF551" s="830"/>
      <c r="EG551" s="830"/>
      <c r="EH551" s="830"/>
      <c r="EI551" s="830"/>
      <c r="EJ551" s="830"/>
      <c r="EK551" s="830"/>
      <c r="EL551" s="830"/>
      <c r="EM551" s="830"/>
      <c r="EN551" s="830"/>
      <c r="EO551" s="830"/>
      <c r="EP551" s="830"/>
      <c r="EQ551" s="830"/>
      <c r="ER551" s="830"/>
      <c r="ES551" s="830"/>
    </row>
    <row r="552" spans="1:149" s="19" customFormat="1" ht="15.75">
      <c r="A552" s="381"/>
      <c r="B552" s="198"/>
      <c r="C552" s="200"/>
      <c r="D552" s="919" t="s">
        <v>24</v>
      </c>
      <c r="E552" s="265">
        <v>46957.852078239608</v>
      </c>
      <c r="F552" s="265">
        <v>68880.300733496333</v>
      </c>
      <c r="G552" s="975"/>
      <c r="H552" s="830"/>
      <c r="I552" s="830"/>
      <c r="J552" s="830"/>
      <c r="K552" s="830"/>
      <c r="L552" s="899"/>
      <c r="M552" s="899"/>
      <c r="N552" s="993"/>
      <c r="O552" s="994"/>
      <c r="P552" s="994"/>
      <c r="Q552" s="995"/>
      <c r="R552" s="995"/>
      <c r="S552" s="846"/>
      <c r="T552" s="846"/>
      <c r="U552" s="830"/>
      <c r="V552" s="830"/>
      <c r="W552" s="841"/>
      <c r="X552" s="841"/>
      <c r="Y552" s="259"/>
      <c r="Z552" s="830"/>
      <c r="AA552" s="830"/>
      <c r="AB552" s="259"/>
      <c r="AC552" s="830"/>
      <c r="AD552" s="847"/>
      <c r="AE552" s="841"/>
      <c r="AF552" s="830"/>
      <c r="AG552" s="830"/>
      <c r="AH552" s="830"/>
      <c r="AI552" s="830"/>
      <c r="AJ552" s="830"/>
      <c r="AK552" s="830"/>
      <c r="AL552" s="830"/>
      <c r="AM552" s="830"/>
      <c r="AN552" s="830"/>
      <c r="AO552" s="830"/>
      <c r="AP552" s="830"/>
      <c r="AQ552" s="830"/>
      <c r="AR552" s="830"/>
      <c r="AS552" s="830"/>
      <c r="AT552" s="830"/>
      <c r="AU552" s="830"/>
      <c r="AV552" s="830"/>
      <c r="AW552" s="830"/>
      <c r="AX552" s="830"/>
      <c r="AY552" s="830"/>
      <c r="AZ552" s="830"/>
      <c r="BA552" s="830"/>
      <c r="BB552" s="830"/>
      <c r="BC552" s="830"/>
      <c r="BD552" s="830"/>
      <c r="BE552" s="830"/>
      <c r="BF552" s="830"/>
      <c r="BG552" s="830"/>
      <c r="BH552" s="830"/>
      <c r="BI552" s="830"/>
      <c r="BJ552" s="830"/>
      <c r="BK552" s="830"/>
      <c r="BL552" s="830"/>
      <c r="BM552" s="830"/>
      <c r="BN552" s="830"/>
      <c r="BO552" s="830"/>
      <c r="BP552" s="830"/>
      <c r="BQ552" s="830"/>
      <c r="BR552" s="830"/>
      <c r="BS552" s="830"/>
      <c r="BT552" s="830"/>
      <c r="BU552" s="830"/>
      <c r="BV552" s="830"/>
      <c r="BW552" s="830"/>
      <c r="BX552" s="830"/>
      <c r="BY552" s="830"/>
      <c r="BZ552" s="830"/>
      <c r="CA552" s="830"/>
      <c r="CB552" s="830"/>
      <c r="CC552" s="830"/>
      <c r="CD552" s="830"/>
      <c r="CE552" s="830"/>
      <c r="CF552" s="830"/>
      <c r="CG552" s="830"/>
      <c r="CH552" s="830"/>
      <c r="CI552" s="830"/>
      <c r="CJ552" s="830"/>
      <c r="CK552" s="830"/>
      <c r="CL552" s="830"/>
      <c r="CM552" s="830"/>
      <c r="CN552" s="830"/>
      <c r="CO552" s="830"/>
      <c r="CP552" s="830"/>
      <c r="CQ552" s="830"/>
      <c r="CR552" s="830"/>
      <c r="CS552" s="830"/>
      <c r="CT552" s="830"/>
      <c r="CU552" s="830"/>
      <c r="CV552" s="830"/>
      <c r="CW552" s="830"/>
      <c r="CX552" s="830"/>
      <c r="CY552" s="830"/>
      <c r="CZ552" s="830"/>
      <c r="DA552" s="830"/>
      <c r="DB552" s="830"/>
      <c r="DC552" s="830"/>
      <c r="DD552" s="830"/>
      <c r="DE552" s="830"/>
      <c r="DF552" s="830"/>
      <c r="DG552" s="830"/>
      <c r="DH552" s="830"/>
      <c r="DI552" s="830"/>
      <c r="DJ552" s="830"/>
      <c r="DK552" s="830"/>
      <c r="DL552" s="830"/>
      <c r="DM552" s="830"/>
      <c r="DN552" s="830"/>
      <c r="DO552" s="830"/>
      <c r="DP552" s="830"/>
      <c r="DQ552" s="830"/>
      <c r="DR552" s="830"/>
      <c r="DS552" s="830"/>
      <c r="DT552" s="830"/>
      <c r="DU552" s="830"/>
      <c r="DV552" s="830"/>
      <c r="DW552" s="830"/>
      <c r="DX552" s="830"/>
      <c r="DY552" s="830"/>
      <c r="DZ552" s="830"/>
      <c r="EA552" s="830"/>
      <c r="EB552" s="830"/>
      <c r="EC552" s="830"/>
      <c r="ED552" s="830"/>
      <c r="EE552" s="830"/>
      <c r="EF552" s="830"/>
      <c r="EG552" s="830"/>
      <c r="EH552" s="830"/>
      <c r="EI552" s="830"/>
      <c r="EJ552" s="830"/>
      <c r="EK552" s="830"/>
      <c r="EL552" s="830"/>
      <c r="EM552" s="830"/>
      <c r="EN552" s="830"/>
      <c r="EO552" s="830"/>
      <c r="EP552" s="830"/>
      <c r="EQ552" s="830"/>
      <c r="ER552" s="830"/>
      <c r="ES552" s="830"/>
    </row>
    <row r="553" spans="1:149" s="21" customFormat="1" ht="15.75">
      <c r="A553" s="381"/>
      <c r="B553" s="198"/>
      <c r="C553" s="200"/>
      <c r="D553" s="919" t="s">
        <v>25</v>
      </c>
      <c r="E553" s="265">
        <v>53643.984765532012</v>
      </c>
      <c r="F553" s="265">
        <v>77868.2313734825</v>
      </c>
      <c r="G553" s="1001"/>
      <c r="H553" s="1002"/>
      <c r="I553" s="1002"/>
      <c r="J553" s="1002"/>
      <c r="K553" s="1002"/>
      <c r="L553" s="1004"/>
      <c r="M553" s="1004"/>
      <c r="N553" s="1002"/>
      <c r="O553" s="1005"/>
      <c r="P553" s="1005"/>
      <c r="Q553" s="1006"/>
      <c r="R553" s="1006"/>
      <c r="S553" s="840"/>
      <c r="T553" s="840"/>
      <c r="U553" s="1002"/>
      <c r="V553" s="841"/>
      <c r="W553" s="841"/>
      <c r="X553" s="1009"/>
      <c r="Y553" s="1002"/>
      <c r="Z553" s="830"/>
      <c r="AA553" s="830"/>
      <c r="AB553" s="259"/>
      <c r="AC553" s="830"/>
      <c r="AD553" s="847"/>
      <c r="AE553" s="1009"/>
      <c r="AF553" s="830"/>
      <c r="AG553" s="830"/>
      <c r="AH553" s="997"/>
      <c r="AI553" s="830"/>
      <c r="AJ553" s="1002"/>
      <c r="AK553" s="830"/>
      <c r="AL553" s="830"/>
      <c r="AM553" s="1002"/>
      <c r="AN553" s="1002"/>
      <c r="AO553" s="1002"/>
      <c r="AP553" s="1002"/>
      <c r="AQ553" s="1002"/>
      <c r="AR553" s="1002"/>
      <c r="AS553" s="1002"/>
      <c r="AT553" s="1002"/>
      <c r="AU553" s="1002"/>
      <c r="AV553" s="1002"/>
      <c r="AW553" s="1002"/>
      <c r="AX553" s="1002"/>
      <c r="AY553" s="1002"/>
      <c r="AZ553" s="1002"/>
      <c r="BA553" s="1002"/>
      <c r="BB553" s="1002"/>
      <c r="BC553" s="1002"/>
      <c r="BD553" s="1002"/>
      <c r="BE553" s="1002"/>
      <c r="BF553" s="1002"/>
      <c r="BG553" s="1002"/>
      <c r="BH553" s="1002"/>
      <c r="BI553" s="1002"/>
      <c r="BJ553" s="1002"/>
      <c r="BK553" s="1002"/>
      <c r="BL553" s="1002"/>
      <c r="BM553" s="1002"/>
      <c r="BN553" s="1002"/>
      <c r="BO553" s="1002"/>
      <c r="BP553" s="1002"/>
      <c r="BQ553" s="1002"/>
      <c r="BR553" s="1002"/>
      <c r="BS553" s="1002"/>
      <c r="BT553" s="1002"/>
      <c r="BU553" s="1002"/>
      <c r="BV553" s="1002"/>
      <c r="BW553" s="1002"/>
      <c r="BX553" s="1002"/>
      <c r="BY553" s="1002"/>
      <c r="BZ553" s="1002"/>
      <c r="CA553" s="1002"/>
      <c r="CB553" s="1002"/>
      <c r="CC553" s="1002"/>
      <c r="CD553" s="1002"/>
      <c r="CE553" s="1002"/>
      <c r="CF553" s="1002"/>
      <c r="CG553" s="1002"/>
      <c r="CH553" s="1002"/>
      <c r="CI553" s="1002"/>
      <c r="CJ553" s="1002"/>
      <c r="CK553" s="1002"/>
      <c r="CL553" s="1002"/>
      <c r="CM553" s="1002"/>
      <c r="CN553" s="1002"/>
      <c r="CO553" s="1002"/>
      <c r="CP553" s="1002"/>
      <c r="CQ553" s="1002"/>
      <c r="CR553" s="1002"/>
      <c r="CS553" s="1002"/>
      <c r="CT553" s="1002"/>
      <c r="CU553" s="1002"/>
      <c r="CV553" s="1002"/>
      <c r="CW553" s="1002"/>
      <c r="CX553" s="1002"/>
      <c r="CY553" s="1002"/>
      <c r="CZ553" s="1002"/>
      <c r="DA553" s="1002"/>
      <c r="DB553" s="1002"/>
      <c r="DC553" s="1002"/>
      <c r="DD553" s="1002"/>
      <c r="DE553" s="1002"/>
      <c r="DF553" s="1002"/>
      <c r="DG553" s="1002"/>
      <c r="DH553" s="1002"/>
      <c r="DI553" s="1002"/>
      <c r="DJ553" s="1002"/>
      <c r="DK553" s="1002"/>
      <c r="DL553" s="1002"/>
      <c r="DM553" s="1002"/>
      <c r="DN553" s="1002"/>
      <c r="DO553" s="1002"/>
      <c r="DP553" s="1002"/>
      <c r="DQ553" s="1002"/>
      <c r="DR553" s="1002"/>
      <c r="DS553" s="1002"/>
      <c r="DT553" s="1002"/>
      <c r="DU553" s="1002"/>
      <c r="DV553" s="1002"/>
      <c r="DW553" s="1002"/>
      <c r="DX553" s="1002"/>
      <c r="DY553" s="1002"/>
      <c r="DZ553" s="1002"/>
      <c r="EA553" s="1002"/>
      <c r="EB553" s="1002"/>
      <c r="EC553" s="1002"/>
      <c r="ED553" s="1002"/>
      <c r="EE553" s="1002"/>
      <c r="EF553" s="1002"/>
      <c r="EG553" s="1002"/>
      <c r="EH553" s="1002"/>
      <c r="EI553" s="1002"/>
      <c r="EJ553" s="1002"/>
      <c r="EK553" s="1002"/>
      <c r="EL553" s="1002"/>
      <c r="EM553" s="1002"/>
      <c r="EN553" s="1002"/>
      <c r="EO553" s="1002"/>
      <c r="EP553" s="1002"/>
      <c r="EQ553" s="1002"/>
      <c r="ER553" s="1002"/>
      <c r="ES553" s="1002"/>
    </row>
    <row r="554" spans="1:149" s="19" customFormat="1" ht="15.75">
      <c r="A554" s="381"/>
      <c r="B554" s="198"/>
      <c r="C554" s="200"/>
      <c r="D554" s="919" t="s">
        <v>26</v>
      </c>
      <c r="E554" s="265">
        <v>58883.284577580162</v>
      </c>
      <c r="F554" s="265">
        <v>85479.295576878081</v>
      </c>
      <c r="G554" s="975"/>
      <c r="H554" s="830"/>
      <c r="I554" s="830"/>
      <c r="J554" s="830"/>
      <c r="K554" s="830"/>
      <c r="L554" s="899"/>
      <c r="M554" s="899"/>
      <c r="N554" s="993"/>
      <c r="O554" s="994"/>
      <c r="P554" s="994"/>
      <c r="Q554" s="995"/>
      <c r="R554" s="995"/>
      <c r="S554" s="840"/>
      <c r="T554" s="840"/>
      <c r="U554" s="830"/>
      <c r="V554" s="841"/>
      <c r="W554" s="841"/>
      <c r="X554" s="841"/>
      <c r="Y554" s="259"/>
      <c r="Z554" s="836"/>
      <c r="AA554" s="836"/>
      <c r="AB554" s="830"/>
      <c r="AC554" s="830"/>
      <c r="AD554" s="847"/>
      <c r="AE554" s="841"/>
      <c r="AF554" s="830"/>
      <c r="AG554" s="830"/>
      <c r="AH554" s="830"/>
      <c r="AI554" s="830"/>
      <c r="AJ554" s="830"/>
      <c r="AK554" s="836"/>
      <c r="AL554" s="830"/>
      <c r="AM554" s="830"/>
      <c r="AN554" s="830"/>
      <c r="AO554" s="830"/>
      <c r="AP554" s="830"/>
      <c r="AQ554" s="830"/>
      <c r="AR554" s="830"/>
      <c r="AS554" s="830"/>
      <c r="AT554" s="830"/>
      <c r="AU554" s="830"/>
      <c r="AV554" s="830"/>
      <c r="AW554" s="830"/>
      <c r="AX554" s="830"/>
      <c r="AY554" s="830"/>
      <c r="AZ554" s="830"/>
      <c r="BA554" s="830"/>
      <c r="BB554" s="830"/>
      <c r="BC554" s="830"/>
      <c r="BD554" s="830"/>
      <c r="BE554" s="830"/>
      <c r="BF554" s="830"/>
      <c r="BG554" s="830"/>
      <c r="BH554" s="830"/>
      <c r="BI554" s="830"/>
      <c r="BJ554" s="830"/>
      <c r="BK554" s="830"/>
      <c r="BL554" s="830"/>
      <c r="BM554" s="830"/>
      <c r="BN554" s="830"/>
      <c r="BO554" s="830"/>
      <c r="BP554" s="830"/>
      <c r="BQ554" s="830"/>
      <c r="BR554" s="830"/>
      <c r="BS554" s="830"/>
      <c r="BT554" s="830"/>
      <c r="BU554" s="830"/>
      <c r="BV554" s="830"/>
      <c r="BW554" s="830"/>
      <c r="BX554" s="830"/>
      <c r="BY554" s="830"/>
      <c r="BZ554" s="830"/>
      <c r="CA554" s="830"/>
      <c r="CB554" s="830"/>
      <c r="CC554" s="830"/>
      <c r="CD554" s="830"/>
      <c r="CE554" s="830"/>
      <c r="CF554" s="830"/>
      <c r="CG554" s="830"/>
      <c r="CH554" s="830"/>
      <c r="CI554" s="830"/>
      <c r="CJ554" s="830"/>
      <c r="CK554" s="830"/>
      <c r="CL554" s="830"/>
      <c r="CM554" s="830"/>
      <c r="CN554" s="830"/>
      <c r="CO554" s="830"/>
      <c r="CP554" s="830"/>
      <c r="CQ554" s="830"/>
      <c r="CR554" s="830"/>
      <c r="CS554" s="830"/>
      <c r="CT554" s="830"/>
      <c r="CU554" s="830"/>
      <c r="CV554" s="830"/>
      <c r="CW554" s="830"/>
      <c r="CX554" s="830"/>
      <c r="CY554" s="830"/>
      <c r="CZ554" s="830"/>
      <c r="DA554" s="830"/>
      <c r="DB554" s="830"/>
      <c r="DC554" s="830"/>
      <c r="DD554" s="830"/>
      <c r="DE554" s="830"/>
      <c r="DF554" s="830"/>
      <c r="DG554" s="830"/>
      <c r="DH554" s="830"/>
      <c r="DI554" s="830"/>
      <c r="DJ554" s="830"/>
      <c r="DK554" s="830"/>
      <c r="DL554" s="830"/>
      <c r="DM554" s="830"/>
      <c r="DN554" s="830"/>
      <c r="DO554" s="830"/>
      <c r="DP554" s="830"/>
      <c r="DQ554" s="830"/>
      <c r="DR554" s="830"/>
      <c r="DS554" s="830"/>
      <c r="DT554" s="830"/>
      <c r="DU554" s="830"/>
      <c r="DV554" s="830"/>
      <c r="DW554" s="830"/>
      <c r="DX554" s="830"/>
      <c r="DY554" s="830"/>
      <c r="DZ554" s="830"/>
      <c r="EA554" s="830"/>
      <c r="EB554" s="830"/>
      <c r="EC554" s="830"/>
      <c r="ED554" s="830"/>
      <c r="EE554" s="830"/>
      <c r="EF554" s="830"/>
      <c r="EG554" s="830"/>
      <c r="EH554" s="830"/>
      <c r="EI554" s="830"/>
      <c r="EJ554" s="830"/>
      <c r="EK554" s="830"/>
      <c r="EL554" s="830"/>
      <c r="EM554" s="830"/>
      <c r="EN554" s="830"/>
      <c r="EO554" s="830"/>
      <c r="EP554" s="830"/>
      <c r="EQ554" s="830"/>
      <c r="ER554" s="830"/>
      <c r="ES554" s="830"/>
    </row>
    <row r="555" spans="1:149" s="19" customFormat="1" ht="15.75">
      <c r="A555" s="381"/>
      <c r="B555" s="198"/>
      <c r="C555" s="200"/>
      <c r="D555" s="919" t="s">
        <v>27</v>
      </c>
      <c r="E555" s="265">
        <v>64244.522160664819</v>
      </c>
      <c r="F555" s="265">
        <v>93261.855955678664</v>
      </c>
      <c r="G555" s="975"/>
      <c r="H555" s="830"/>
      <c r="I555" s="830"/>
      <c r="J555" s="830"/>
      <c r="K555" s="830"/>
      <c r="L555" s="899"/>
      <c r="M555" s="899"/>
      <c r="N555" s="993"/>
      <c r="O555" s="994"/>
      <c r="P555" s="994"/>
      <c r="Q555" s="995"/>
      <c r="R555" s="995"/>
      <c r="S555" s="840"/>
      <c r="T555" s="840"/>
      <c r="U555" s="830"/>
      <c r="V555" s="841"/>
      <c r="W555" s="841"/>
      <c r="X555" s="841"/>
      <c r="Y555" s="259"/>
      <c r="Z555" s="836"/>
      <c r="AA555" s="836"/>
      <c r="AB555" s="830"/>
      <c r="AC555" s="830"/>
      <c r="AD555" s="847"/>
      <c r="AE555" s="841"/>
      <c r="AF555" s="830"/>
      <c r="AG555" s="830"/>
      <c r="AH555" s="836"/>
      <c r="AI555" s="830"/>
      <c r="AJ555" s="830"/>
      <c r="AK555" s="836"/>
      <c r="AL555" s="830"/>
      <c r="AM555" s="830"/>
      <c r="AN555" s="830"/>
      <c r="AO555" s="830"/>
      <c r="AP555" s="830"/>
      <c r="AQ555" s="830"/>
      <c r="AR555" s="830"/>
      <c r="AS555" s="830"/>
      <c r="AT555" s="830"/>
      <c r="AU555" s="830"/>
      <c r="AV555" s="830"/>
      <c r="AW555" s="830"/>
      <c r="AX555" s="830"/>
      <c r="AY555" s="830"/>
      <c r="AZ555" s="830"/>
      <c r="BA555" s="830"/>
      <c r="BB555" s="830"/>
      <c r="BC555" s="830"/>
      <c r="BD555" s="830"/>
      <c r="BE555" s="830"/>
      <c r="BF555" s="830"/>
      <c r="BG555" s="830"/>
      <c r="BH555" s="830"/>
      <c r="BI555" s="830"/>
      <c r="BJ555" s="830"/>
      <c r="BK555" s="830"/>
      <c r="BL555" s="830"/>
      <c r="BM555" s="830"/>
      <c r="BN555" s="830"/>
      <c r="BO555" s="830"/>
      <c r="BP555" s="830"/>
      <c r="BQ555" s="830"/>
      <c r="BR555" s="830"/>
      <c r="BS555" s="830"/>
      <c r="BT555" s="830"/>
      <c r="BU555" s="830"/>
      <c r="BV555" s="830"/>
      <c r="BW555" s="830"/>
      <c r="BX555" s="830"/>
      <c r="BY555" s="830"/>
      <c r="BZ555" s="830"/>
      <c r="CA555" s="830"/>
      <c r="CB555" s="830"/>
      <c r="CC555" s="830"/>
      <c r="CD555" s="830"/>
      <c r="CE555" s="830"/>
      <c r="CF555" s="830"/>
      <c r="CG555" s="830"/>
      <c r="CH555" s="830"/>
      <c r="CI555" s="830"/>
      <c r="CJ555" s="830"/>
      <c r="CK555" s="830"/>
      <c r="CL555" s="830"/>
      <c r="CM555" s="830"/>
      <c r="CN555" s="830"/>
      <c r="CO555" s="830"/>
      <c r="CP555" s="830"/>
      <c r="CQ555" s="830"/>
      <c r="CR555" s="830"/>
      <c r="CS555" s="830"/>
      <c r="CT555" s="830"/>
      <c r="CU555" s="830"/>
      <c r="CV555" s="830"/>
      <c r="CW555" s="830"/>
      <c r="CX555" s="830"/>
      <c r="CY555" s="830"/>
      <c r="CZ555" s="830"/>
      <c r="DA555" s="830"/>
      <c r="DB555" s="830"/>
      <c r="DC555" s="830"/>
      <c r="DD555" s="830"/>
      <c r="DE555" s="830"/>
      <c r="DF555" s="830"/>
      <c r="DG555" s="830"/>
      <c r="DH555" s="830"/>
      <c r="DI555" s="830"/>
      <c r="DJ555" s="830"/>
      <c r="DK555" s="830"/>
      <c r="DL555" s="830"/>
      <c r="DM555" s="830"/>
      <c r="DN555" s="830"/>
      <c r="DO555" s="830"/>
      <c r="DP555" s="830"/>
      <c r="DQ555" s="830"/>
      <c r="DR555" s="830"/>
      <c r="DS555" s="830"/>
      <c r="DT555" s="830"/>
      <c r="DU555" s="830"/>
      <c r="DV555" s="830"/>
      <c r="DW555" s="830"/>
      <c r="DX555" s="830"/>
      <c r="DY555" s="830"/>
      <c r="DZ555" s="830"/>
      <c r="EA555" s="830"/>
      <c r="EB555" s="830"/>
      <c r="EC555" s="830"/>
      <c r="ED555" s="830"/>
      <c r="EE555" s="830"/>
      <c r="EF555" s="830"/>
      <c r="EG555" s="830"/>
      <c r="EH555" s="830"/>
      <c r="EI555" s="830"/>
      <c r="EJ555" s="830"/>
      <c r="EK555" s="830"/>
      <c r="EL555" s="830"/>
      <c r="EM555" s="830"/>
      <c r="EN555" s="830"/>
      <c r="EO555" s="830"/>
      <c r="EP555" s="830"/>
      <c r="EQ555" s="830"/>
      <c r="ER555" s="830"/>
      <c r="ES555" s="830"/>
    </row>
    <row r="556" spans="1:149" s="19" customFormat="1" ht="15.75">
      <c r="A556" s="381"/>
      <c r="B556" s="198"/>
      <c r="C556" s="200"/>
      <c r="D556" s="919" t="s">
        <v>236</v>
      </c>
      <c r="E556" s="265">
        <v>70045.737630503878</v>
      </c>
      <c r="F556" s="265">
        <v>101806.87244666366</v>
      </c>
      <c r="G556" s="975"/>
      <c r="H556" s="830"/>
      <c r="I556" s="830"/>
      <c r="J556" s="830"/>
      <c r="K556" s="830"/>
      <c r="L556" s="899"/>
      <c r="M556" s="899"/>
      <c r="N556" s="993"/>
      <c r="O556" s="994"/>
      <c r="P556" s="994"/>
      <c r="Q556" s="995"/>
      <c r="R556" s="995"/>
      <c r="S556" s="840"/>
      <c r="T556" s="840"/>
      <c r="U556" s="830"/>
      <c r="V556" s="841"/>
      <c r="W556" s="841"/>
      <c r="X556" s="841"/>
      <c r="Y556" s="259"/>
      <c r="Z556" s="836"/>
      <c r="AA556" s="836"/>
      <c r="AB556" s="830"/>
      <c r="AC556" s="830"/>
      <c r="AD556" s="847"/>
      <c r="AE556" s="841"/>
      <c r="AF556" s="830"/>
      <c r="AG556" s="830"/>
      <c r="AH556" s="830"/>
      <c r="AI556" s="830"/>
      <c r="AJ556" s="830"/>
      <c r="AK556" s="836"/>
      <c r="AL556" s="830"/>
      <c r="AM556" s="830"/>
      <c r="AN556" s="830"/>
      <c r="AO556" s="830"/>
      <c r="AP556" s="830"/>
      <c r="AQ556" s="830"/>
      <c r="AR556" s="830"/>
      <c r="AS556" s="830"/>
      <c r="AT556" s="830"/>
      <c r="AU556" s="830"/>
      <c r="AV556" s="830"/>
      <c r="AW556" s="830"/>
      <c r="AX556" s="830"/>
      <c r="AY556" s="830"/>
      <c r="AZ556" s="830"/>
      <c r="BA556" s="830"/>
      <c r="BB556" s="830"/>
      <c r="BC556" s="830"/>
      <c r="BD556" s="830"/>
      <c r="BE556" s="830"/>
      <c r="BF556" s="830"/>
      <c r="BG556" s="830"/>
      <c r="BH556" s="830"/>
      <c r="BI556" s="830"/>
      <c r="BJ556" s="830"/>
      <c r="BK556" s="830"/>
      <c r="BL556" s="830"/>
      <c r="BM556" s="830"/>
      <c r="BN556" s="830"/>
      <c r="BO556" s="830"/>
      <c r="BP556" s="830"/>
      <c r="BQ556" s="830"/>
      <c r="BR556" s="830"/>
      <c r="BS556" s="830"/>
      <c r="BT556" s="830"/>
      <c r="BU556" s="830"/>
      <c r="BV556" s="830"/>
      <c r="BW556" s="830"/>
      <c r="BX556" s="830"/>
      <c r="BY556" s="830"/>
      <c r="BZ556" s="830"/>
      <c r="CA556" s="830"/>
      <c r="CB556" s="830"/>
      <c r="CC556" s="830"/>
      <c r="CD556" s="830"/>
      <c r="CE556" s="830"/>
      <c r="CF556" s="830"/>
      <c r="CG556" s="830"/>
      <c r="CH556" s="830"/>
      <c r="CI556" s="830"/>
      <c r="CJ556" s="830"/>
      <c r="CK556" s="830"/>
      <c r="CL556" s="830"/>
      <c r="CM556" s="830"/>
      <c r="CN556" s="830"/>
      <c r="CO556" s="830"/>
      <c r="CP556" s="830"/>
      <c r="CQ556" s="830"/>
      <c r="CR556" s="830"/>
      <c r="CS556" s="830"/>
      <c r="CT556" s="830"/>
      <c r="CU556" s="830"/>
      <c r="CV556" s="830"/>
      <c r="CW556" s="830"/>
      <c r="CX556" s="830"/>
      <c r="CY556" s="830"/>
      <c r="CZ556" s="830"/>
      <c r="DA556" s="830"/>
      <c r="DB556" s="830"/>
      <c r="DC556" s="830"/>
      <c r="DD556" s="830"/>
      <c r="DE556" s="830"/>
      <c r="DF556" s="830"/>
      <c r="DG556" s="830"/>
      <c r="DH556" s="830"/>
      <c r="DI556" s="830"/>
      <c r="DJ556" s="830"/>
      <c r="DK556" s="830"/>
      <c r="DL556" s="830"/>
      <c r="DM556" s="830"/>
      <c r="DN556" s="830"/>
      <c r="DO556" s="830"/>
      <c r="DP556" s="830"/>
      <c r="DQ556" s="830"/>
      <c r="DR556" s="830"/>
      <c r="DS556" s="830"/>
      <c r="DT556" s="830"/>
      <c r="DU556" s="830"/>
      <c r="DV556" s="830"/>
      <c r="DW556" s="830"/>
      <c r="DX556" s="830"/>
      <c r="DY556" s="830"/>
      <c r="DZ556" s="830"/>
      <c r="EA556" s="830"/>
      <c r="EB556" s="830"/>
      <c r="EC556" s="830"/>
      <c r="ED556" s="830"/>
      <c r="EE556" s="830"/>
      <c r="EF556" s="830"/>
      <c r="EG556" s="830"/>
      <c r="EH556" s="830"/>
      <c r="EI556" s="830"/>
      <c r="EJ556" s="830"/>
      <c r="EK556" s="830"/>
      <c r="EL556" s="830"/>
      <c r="EM556" s="830"/>
      <c r="EN556" s="830"/>
      <c r="EO556" s="830"/>
      <c r="EP556" s="830"/>
      <c r="EQ556" s="830"/>
      <c r="ER556" s="830"/>
      <c r="ES556" s="830"/>
    </row>
    <row r="557" spans="1:149" s="19" customFormat="1" ht="15.75">
      <c r="A557" s="381"/>
      <c r="B557" s="201"/>
      <c r="C557" s="203"/>
      <c r="D557" s="920" t="s">
        <v>293</v>
      </c>
      <c r="E557" s="961">
        <v>53915</v>
      </c>
      <c r="F557" s="961">
        <v>84190</v>
      </c>
      <c r="G557" s="975"/>
      <c r="H557" s="830"/>
      <c r="I557" s="830"/>
      <c r="J557" s="830"/>
      <c r="K557" s="830"/>
      <c r="L557" s="899"/>
      <c r="M557" s="899"/>
      <c r="N557" s="993"/>
      <c r="O557" s="994"/>
      <c r="P557" s="994"/>
      <c r="Q557" s="995"/>
      <c r="R557" s="995"/>
      <c r="S557" s="840"/>
      <c r="T557" s="840"/>
      <c r="U557" s="830"/>
      <c r="V557" s="841"/>
      <c r="W557" s="841"/>
      <c r="X557" s="841"/>
      <c r="Y557" s="259"/>
      <c r="Z557" s="836"/>
      <c r="AA557" s="836"/>
      <c r="AB557" s="830"/>
      <c r="AC557" s="830"/>
      <c r="AD557" s="847"/>
      <c r="AE557" s="841"/>
      <c r="AF557" s="830"/>
      <c r="AG557" s="830"/>
      <c r="AH557" s="830"/>
      <c r="AI557" s="830"/>
      <c r="AJ557" s="830"/>
      <c r="AK557" s="836"/>
      <c r="AL557" s="830"/>
      <c r="AM557" s="830"/>
      <c r="AN557" s="830"/>
      <c r="AO557" s="830"/>
      <c r="AP557" s="830"/>
      <c r="AQ557" s="830"/>
      <c r="AR557" s="830"/>
      <c r="AS557" s="830"/>
      <c r="AT557" s="830"/>
      <c r="AU557" s="830"/>
      <c r="AV557" s="830"/>
      <c r="AW557" s="830"/>
      <c r="AX557" s="830"/>
      <c r="AY557" s="830"/>
      <c r="AZ557" s="830"/>
      <c r="BA557" s="830"/>
      <c r="BB557" s="830"/>
      <c r="BC557" s="830"/>
      <c r="BD557" s="830"/>
      <c r="BE557" s="830"/>
      <c r="BF557" s="830"/>
      <c r="BG557" s="830"/>
      <c r="BH557" s="830"/>
      <c r="BI557" s="830"/>
      <c r="BJ557" s="830"/>
      <c r="BK557" s="830"/>
      <c r="BL557" s="830"/>
      <c r="BM557" s="830"/>
      <c r="BN557" s="830"/>
      <c r="BO557" s="830"/>
      <c r="BP557" s="830"/>
      <c r="BQ557" s="830"/>
      <c r="BR557" s="830"/>
      <c r="BS557" s="830"/>
      <c r="BT557" s="830"/>
      <c r="BU557" s="830"/>
      <c r="BV557" s="830"/>
      <c r="BW557" s="830"/>
      <c r="BX557" s="830"/>
      <c r="BY557" s="830"/>
      <c r="BZ557" s="830"/>
      <c r="CA557" s="830"/>
      <c r="CB557" s="830"/>
      <c r="CC557" s="830"/>
      <c r="CD557" s="830"/>
      <c r="CE557" s="830"/>
      <c r="CF557" s="830"/>
      <c r="CG557" s="830"/>
      <c r="CH557" s="830"/>
      <c r="CI557" s="830"/>
      <c r="CJ557" s="830"/>
      <c r="CK557" s="830"/>
      <c r="CL557" s="830"/>
      <c r="CM557" s="830"/>
      <c r="CN557" s="830"/>
      <c r="CO557" s="830"/>
      <c r="CP557" s="830"/>
      <c r="CQ557" s="830"/>
      <c r="CR557" s="830"/>
      <c r="CS557" s="830"/>
      <c r="CT557" s="830"/>
      <c r="CU557" s="830"/>
      <c r="CV557" s="830"/>
      <c r="CW557" s="830"/>
      <c r="CX557" s="830"/>
      <c r="CY557" s="830"/>
      <c r="CZ557" s="830"/>
      <c r="DA557" s="830"/>
      <c r="DB557" s="830"/>
      <c r="DC557" s="830"/>
      <c r="DD557" s="830"/>
      <c r="DE557" s="830"/>
      <c r="DF557" s="830"/>
      <c r="DG557" s="830"/>
      <c r="DH557" s="830"/>
      <c r="DI557" s="830"/>
      <c r="DJ557" s="830"/>
      <c r="DK557" s="830"/>
      <c r="DL557" s="830"/>
      <c r="DM557" s="830"/>
      <c r="DN557" s="830"/>
      <c r="DO557" s="830"/>
      <c r="DP557" s="830"/>
      <c r="DQ557" s="830"/>
      <c r="DR557" s="830"/>
      <c r="DS557" s="830"/>
      <c r="DT557" s="830"/>
      <c r="DU557" s="830"/>
      <c r="DV557" s="830"/>
      <c r="DW557" s="830"/>
      <c r="DX557" s="830"/>
      <c r="DY557" s="830"/>
      <c r="DZ557" s="830"/>
      <c r="EA557" s="830"/>
      <c r="EB557" s="830"/>
      <c r="EC557" s="830"/>
      <c r="ED557" s="830"/>
      <c r="EE557" s="830"/>
      <c r="EF557" s="830"/>
      <c r="EG557" s="830"/>
      <c r="EH557" s="830"/>
      <c r="EI557" s="830"/>
      <c r="EJ557" s="830"/>
      <c r="EK557" s="830"/>
      <c r="EL557" s="830"/>
      <c r="EM557" s="830"/>
      <c r="EN557" s="830"/>
      <c r="EO557" s="830"/>
      <c r="EP557" s="830"/>
      <c r="EQ557" s="830"/>
      <c r="ER557" s="830"/>
      <c r="ES557" s="830"/>
    </row>
    <row r="558" spans="1:149" s="19" customFormat="1" ht="15.75">
      <c r="A558" s="381"/>
      <c r="B558" s="198"/>
      <c r="C558" s="195" t="s">
        <v>67</v>
      </c>
      <c r="D558" s="919" t="s">
        <v>316</v>
      </c>
      <c r="E558" s="265">
        <v>19897.206095357426</v>
      </c>
      <c r="F558" s="265">
        <v>36381.843329992087</v>
      </c>
      <c r="G558" s="975"/>
      <c r="H558" s="830"/>
      <c r="I558" s="830"/>
      <c r="J558" s="830"/>
      <c r="K558" s="830"/>
      <c r="L558" s="899"/>
      <c r="M558" s="899"/>
      <c r="N558" s="993"/>
      <c r="O558" s="994"/>
      <c r="P558" s="994"/>
      <c r="Q558" s="995"/>
      <c r="R558" s="995"/>
      <c r="S558" s="840"/>
      <c r="T558" s="840"/>
      <c r="U558" s="830"/>
      <c r="V558" s="841"/>
      <c r="W558" s="841"/>
      <c r="X558" s="841"/>
      <c r="Y558" s="259"/>
      <c r="Z558" s="836"/>
      <c r="AA558" s="836"/>
      <c r="AB558" s="830"/>
      <c r="AC558" s="830"/>
      <c r="AD558" s="847"/>
      <c r="AE558" s="841"/>
      <c r="AF558" s="830"/>
      <c r="AG558" s="830"/>
      <c r="AH558" s="830"/>
      <c r="AI558" s="830"/>
      <c r="AJ558" s="830"/>
      <c r="AK558" s="836"/>
      <c r="AL558" s="830"/>
      <c r="AM558" s="830"/>
      <c r="AN558" s="830"/>
      <c r="AO558" s="830"/>
      <c r="AP558" s="830"/>
      <c r="AQ558" s="830"/>
      <c r="AR558" s="830"/>
      <c r="AS558" s="830"/>
      <c r="AT558" s="830"/>
      <c r="AU558" s="830"/>
      <c r="AV558" s="830"/>
      <c r="AW558" s="830"/>
      <c r="AX558" s="830"/>
      <c r="AY558" s="830"/>
      <c r="AZ558" s="830"/>
      <c r="BA558" s="830"/>
      <c r="BB558" s="830"/>
      <c r="BC558" s="830"/>
      <c r="BD558" s="830"/>
      <c r="BE558" s="830"/>
      <c r="BF558" s="830"/>
      <c r="BG558" s="830"/>
      <c r="BH558" s="830"/>
      <c r="BI558" s="830"/>
      <c r="BJ558" s="830"/>
      <c r="BK558" s="830"/>
      <c r="BL558" s="830"/>
      <c r="BM558" s="830"/>
      <c r="BN558" s="830"/>
      <c r="BO558" s="830"/>
      <c r="BP558" s="830"/>
      <c r="BQ558" s="830"/>
      <c r="BR558" s="830"/>
      <c r="BS558" s="830"/>
      <c r="BT558" s="830"/>
      <c r="BU558" s="830"/>
      <c r="BV558" s="830"/>
      <c r="BW558" s="830"/>
      <c r="BX558" s="830"/>
      <c r="BY558" s="830"/>
      <c r="BZ558" s="830"/>
      <c r="CA558" s="830"/>
      <c r="CB558" s="830"/>
      <c r="CC558" s="830"/>
      <c r="CD558" s="830"/>
      <c r="CE558" s="830"/>
      <c r="CF558" s="830"/>
      <c r="CG558" s="830"/>
      <c r="CH558" s="830"/>
      <c r="CI558" s="830"/>
      <c r="CJ558" s="830"/>
      <c r="CK558" s="830"/>
      <c r="CL558" s="830"/>
      <c r="CM558" s="830"/>
      <c r="CN558" s="830"/>
      <c r="CO558" s="830"/>
      <c r="CP558" s="830"/>
      <c r="CQ558" s="830"/>
      <c r="CR558" s="830"/>
      <c r="CS558" s="830"/>
      <c r="CT558" s="830"/>
      <c r="CU558" s="830"/>
      <c r="CV558" s="830"/>
      <c r="CW558" s="830"/>
      <c r="CX558" s="830"/>
      <c r="CY558" s="830"/>
      <c r="CZ558" s="830"/>
      <c r="DA558" s="830"/>
      <c r="DB558" s="830"/>
      <c r="DC558" s="830"/>
      <c r="DD558" s="830"/>
      <c r="DE558" s="830"/>
      <c r="DF558" s="830"/>
      <c r="DG558" s="830"/>
      <c r="DH558" s="830"/>
      <c r="DI558" s="830"/>
      <c r="DJ558" s="830"/>
      <c r="DK558" s="830"/>
      <c r="DL558" s="830"/>
      <c r="DM558" s="830"/>
      <c r="DN558" s="830"/>
      <c r="DO558" s="830"/>
      <c r="DP558" s="830"/>
      <c r="DQ558" s="830"/>
      <c r="DR558" s="830"/>
      <c r="DS558" s="830"/>
      <c r="DT558" s="830"/>
      <c r="DU558" s="830"/>
      <c r="DV558" s="830"/>
      <c r="DW558" s="830"/>
      <c r="DX558" s="830"/>
      <c r="DY558" s="830"/>
      <c r="DZ558" s="830"/>
      <c r="EA558" s="830"/>
      <c r="EB558" s="830"/>
      <c r="EC558" s="830"/>
      <c r="ED558" s="830"/>
      <c r="EE558" s="830"/>
      <c r="EF558" s="830"/>
      <c r="EG558" s="830"/>
      <c r="EH558" s="830"/>
      <c r="EI558" s="830"/>
      <c r="EJ558" s="830"/>
      <c r="EK558" s="830"/>
      <c r="EL558" s="830"/>
      <c r="EM558" s="830"/>
      <c r="EN558" s="830"/>
      <c r="EO558" s="830"/>
      <c r="EP558" s="830"/>
      <c r="EQ558" s="830"/>
      <c r="ER558" s="830"/>
      <c r="ES558" s="830"/>
    </row>
    <row r="559" spans="1:149" s="19" customFormat="1" ht="15.75">
      <c r="A559" s="381"/>
      <c r="B559" s="198"/>
      <c r="C559" s="200"/>
      <c r="D559" s="919" t="s">
        <v>22</v>
      </c>
      <c r="E559" s="265">
        <v>21467.970915195703</v>
      </c>
      <c r="F559" s="265">
        <v>39373.632147352269</v>
      </c>
      <c r="G559" s="975"/>
      <c r="H559" s="830"/>
      <c r="I559" s="830"/>
      <c r="J559" s="830"/>
      <c r="K559" s="830"/>
      <c r="L559" s="899"/>
      <c r="M559" s="899"/>
      <c r="N559" s="993"/>
      <c r="O559" s="994"/>
      <c r="P559" s="994"/>
      <c r="Q559" s="995"/>
      <c r="R559" s="995"/>
      <c r="S559" s="840"/>
      <c r="T559" s="840"/>
      <c r="U559" s="830"/>
      <c r="V559" s="841"/>
      <c r="W559" s="841"/>
      <c r="X559" s="841"/>
      <c r="Y559" s="259"/>
      <c r="Z559" s="836"/>
      <c r="AA559" s="836"/>
      <c r="AB559" s="259"/>
      <c r="AC559" s="259"/>
      <c r="AD559" s="259"/>
      <c r="AE559" s="259"/>
      <c r="AF559" s="259"/>
      <c r="AG559" s="845"/>
      <c r="AH559" s="259"/>
      <c r="AI559" s="259"/>
      <c r="AJ559" s="830"/>
      <c r="AK559" s="836"/>
      <c r="AL559" s="838"/>
      <c r="AM559" s="830"/>
      <c r="AN559" s="830"/>
      <c r="AO559" s="830"/>
      <c r="AP559" s="830"/>
      <c r="AQ559" s="830"/>
      <c r="AR559" s="830"/>
      <c r="AS559" s="830"/>
      <c r="AT559" s="830"/>
      <c r="AU559" s="830"/>
      <c r="AV559" s="830"/>
      <c r="AW559" s="830"/>
      <c r="AX559" s="830"/>
      <c r="AY559" s="830"/>
      <c r="AZ559" s="830"/>
      <c r="BA559" s="830"/>
      <c r="BB559" s="830"/>
      <c r="BC559" s="830"/>
      <c r="BD559" s="830"/>
      <c r="BE559" s="830"/>
      <c r="BF559" s="830"/>
      <c r="BG559" s="830"/>
      <c r="BH559" s="830"/>
      <c r="BI559" s="830"/>
      <c r="BJ559" s="830"/>
      <c r="BK559" s="830"/>
      <c r="BL559" s="830"/>
      <c r="BM559" s="830"/>
      <c r="BN559" s="830"/>
      <c r="BO559" s="830"/>
      <c r="BP559" s="830"/>
      <c r="BQ559" s="830"/>
      <c r="BR559" s="830"/>
      <c r="BS559" s="830"/>
      <c r="BT559" s="830"/>
      <c r="BU559" s="830"/>
      <c r="BV559" s="830"/>
      <c r="BW559" s="830"/>
      <c r="BX559" s="830"/>
      <c r="BY559" s="830"/>
      <c r="BZ559" s="830"/>
      <c r="CA559" s="830"/>
      <c r="CB559" s="830"/>
      <c r="CC559" s="830"/>
      <c r="CD559" s="830"/>
      <c r="CE559" s="830"/>
      <c r="CF559" s="830"/>
      <c r="CG559" s="830"/>
      <c r="CH559" s="830"/>
      <c r="CI559" s="830"/>
      <c r="CJ559" s="830"/>
      <c r="CK559" s="830"/>
      <c r="CL559" s="830"/>
      <c r="CM559" s="830"/>
      <c r="CN559" s="830"/>
      <c r="CO559" s="830"/>
      <c r="CP559" s="830"/>
      <c r="CQ559" s="830"/>
      <c r="CR559" s="830"/>
      <c r="CS559" s="830"/>
      <c r="CT559" s="830"/>
      <c r="CU559" s="830"/>
      <c r="CV559" s="830"/>
      <c r="CW559" s="830"/>
      <c r="CX559" s="830"/>
      <c r="CY559" s="830"/>
      <c r="CZ559" s="830"/>
      <c r="DA559" s="830"/>
      <c r="DB559" s="830"/>
      <c r="DC559" s="830"/>
      <c r="DD559" s="830"/>
      <c r="DE559" s="830"/>
      <c r="DF559" s="830"/>
      <c r="DG559" s="830"/>
      <c r="DH559" s="830"/>
      <c r="DI559" s="830"/>
      <c r="DJ559" s="830"/>
      <c r="DK559" s="830"/>
      <c r="DL559" s="830"/>
      <c r="DM559" s="830"/>
      <c r="DN559" s="830"/>
      <c r="DO559" s="830"/>
      <c r="DP559" s="830"/>
      <c r="DQ559" s="830"/>
      <c r="DR559" s="830"/>
      <c r="DS559" s="830"/>
      <c r="DT559" s="830"/>
      <c r="DU559" s="830"/>
      <c r="DV559" s="830"/>
      <c r="DW559" s="830"/>
      <c r="DX559" s="830"/>
      <c r="DY559" s="830"/>
      <c r="DZ559" s="830"/>
      <c r="EA559" s="830"/>
      <c r="EB559" s="830"/>
      <c r="EC559" s="830"/>
      <c r="ED559" s="830"/>
      <c r="EE559" s="830"/>
      <c r="EF559" s="830"/>
      <c r="EG559" s="830"/>
      <c r="EH559" s="830"/>
      <c r="EI559" s="830"/>
      <c r="EJ559" s="830"/>
      <c r="EK559" s="830"/>
      <c r="EL559" s="830"/>
      <c r="EM559" s="830"/>
      <c r="EN559" s="830"/>
      <c r="EO559" s="830"/>
      <c r="EP559" s="830"/>
      <c r="EQ559" s="830"/>
      <c r="ER559" s="830"/>
      <c r="ES559" s="830"/>
    </row>
    <row r="560" spans="1:149" s="19" customFormat="1" ht="15.75">
      <c r="A560" s="381"/>
      <c r="B560" s="198"/>
      <c r="C560" s="200"/>
      <c r="D560" s="919" t="s">
        <v>23</v>
      </c>
      <c r="E560" s="265">
        <v>24145.161290322583</v>
      </c>
      <c r="F560" s="265">
        <v>44067.726931732934</v>
      </c>
      <c r="G560" s="975"/>
      <c r="H560" s="830"/>
      <c r="I560" s="830"/>
      <c r="J560" s="830"/>
      <c r="K560" s="830"/>
      <c r="L560" s="899"/>
      <c r="M560" s="899"/>
      <c r="N560" s="993"/>
      <c r="O560" s="994"/>
      <c r="P560" s="994"/>
      <c r="Q560" s="995"/>
      <c r="R560" s="995"/>
      <c r="S560" s="840"/>
      <c r="T560" s="840"/>
      <c r="U560" s="830"/>
      <c r="V560" s="841"/>
      <c r="W560" s="841"/>
      <c r="X560" s="841"/>
      <c r="Y560" s="259"/>
      <c r="Z560" s="1015"/>
      <c r="AA560" s="1015"/>
      <c r="AB560" s="836"/>
      <c r="AC560" s="836"/>
      <c r="AD560" s="843"/>
      <c r="AE560" s="844"/>
      <c r="AF560" s="845"/>
      <c r="AG560" s="845"/>
      <c r="AH560" s="836"/>
      <c r="AI560" s="830"/>
      <c r="AJ560" s="830"/>
      <c r="AK560" s="836"/>
      <c r="AL560" s="838"/>
      <c r="AM560" s="830"/>
      <c r="AN560" s="830"/>
      <c r="AO560" s="830"/>
      <c r="AP560" s="830"/>
      <c r="AQ560" s="830"/>
      <c r="AR560" s="830"/>
      <c r="AS560" s="830"/>
      <c r="AT560" s="830"/>
      <c r="AU560" s="830"/>
      <c r="AV560" s="830"/>
      <c r="AW560" s="830"/>
      <c r="AX560" s="830"/>
      <c r="AY560" s="830"/>
      <c r="AZ560" s="830"/>
      <c r="BA560" s="830"/>
      <c r="BB560" s="830"/>
      <c r="BC560" s="830"/>
      <c r="BD560" s="830"/>
      <c r="BE560" s="830"/>
      <c r="BF560" s="830"/>
      <c r="BG560" s="830"/>
      <c r="BH560" s="830"/>
      <c r="BI560" s="830"/>
      <c r="BJ560" s="830"/>
      <c r="BK560" s="830"/>
      <c r="BL560" s="830"/>
      <c r="BM560" s="830"/>
      <c r="BN560" s="830"/>
      <c r="BO560" s="830"/>
      <c r="BP560" s="830"/>
      <c r="BQ560" s="830"/>
      <c r="BR560" s="830"/>
      <c r="BS560" s="830"/>
      <c r="BT560" s="830"/>
      <c r="BU560" s="830"/>
      <c r="BV560" s="830"/>
      <c r="BW560" s="830"/>
      <c r="BX560" s="830"/>
      <c r="BY560" s="830"/>
      <c r="BZ560" s="830"/>
      <c r="CA560" s="830"/>
      <c r="CB560" s="830"/>
      <c r="CC560" s="830"/>
      <c r="CD560" s="830"/>
      <c r="CE560" s="830"/>
      <c r="CF560" s="830"/>
      <c r="CG560" s="830"/>
      <c r="CH560" s="830"/>
      <c r="CI560" s="830"/>
      <c r="CJ560" s="830"/>
      <c r="CK560" s="830"/>
      <c r="CL560" s="830"/>
      <c r="CM560" s="830"/>
      <c r="CN560" s="830"/>
      <c r="CO560" s="830"/>
      <c r="CP560" s="830"/>
      <c r="CQ560" s="830"/>
      <c r="CR560" s="830"/>
      <c r="CS560" s="830"/>
      <c r="CT560" s="830"/>
      <c r="CU560" s="830"/>
      <c r="CV560" s="830"/>
      <c r="CW560" s="830"/>
      <c r="CX560" s="830"/>
      <c r="CY560" s="830"/>
      <c r="CZ560" s="830"/>
      <c r="DA560" s="830"/>
      <c r="DB560" s="830"/>
      <c r="DC560" s="830"/>
      <c r="DD560" s="830"/>
      <c r="DE560" s="830"/>
      <c r="DF560" s="830"/>
      <c r="DG560" s="830"/>
      <c r="DH560" s="830"/>
      <c r="DI560" s="830"/>
      <c r="DJ560" s="830"/>
      <c r="DK560" s="830"/>
      <c r="DL560" s="830"/>
      <c r="DM560" s="830"/>
      <c r="DN560" s="830"/>
      <c r="DO560" s="830"/>
      <c r="DP560" s="830"/>
      <c r="DQ560" s="830"/>
      <c r="DR560" s="830"/>
      <c r="DS560" s="830"/>
      <c r="DT560" s="830"/>
      <c r="DU560" s="830"/>
      <c r="DV560" s="830"/>
      <c r="DW560" s="830"/>
      <c r="DX560" s="830"/>
      <c r="DY560" s="830"/>
      <c r="DZ560" s="830"/>
      <c r="EA560" s="830"/>
      <c r="EB560" s="830"/>
      <c r="EC560" s="830"/>
      <c r="ED560" s="830"/>
      <c r="EE560" s="830"/>
      <c r="EF560" s="830"/>
      <c r="EG560" s="830"/>
      <c r="EH560" s="830"/>
      <c r="EI560" s="830"/>
      <c r="EJ560" s="830"/>
      <c r="EK560" s="830"/>
      <c r="EL560" s="830"/>
      <c r="EM560" s="830"/>
      <c r="EN560" s="830"/>
      <c r="EO560" s="830"/>
      <c r="EP560" s="830"/>
      <c r="EQ560" s="830"/>
      <c r="ER560" s="830"/>
      <c r="ES560" s="830"/>
    </row>
    <row r="561" spans="1:149" s="19" customFormat="1" ht="15.75">
      <c r="A561" s="381"/>
      <c r="B561" s="198"/>
      <c r="C561" s="200"/>
      <c r="D561" s="919" t="s">
        <v>24</v>
      </c>
      <c r="E561" s="265">
        <v>26709.920537897309</v>
      </c>
      <c r="F561" s="265">
        <v>48632.369193154031</v>
      </c>
      <c r="G561" s="975"/>
      <c r="H561" s="830"/>
      <c r="I561" s="830"/>
      <c r="J561" s="830"/>
      <c r="K561" s="830"/>
      <c r="L561" s="899"/>
      <c r="M561" s="899"/>
      <c r="N561" s="993"/>
      <c r="O561" s="994"/>
      <c r="P561" s="994"/>
      <c r="Q561" s="995"/>
      <c r="R561" s="995"/>
      <c r="S561" s="846"/>
      <c r="T561" s="846"/>
      <c r="U561" s="830"/>
      <c r="V561" s="830"/>
      <c r="W561" s="841"/>
      <c r="X561" s="841"/>
      <c r="Y561" s="259"/>
      <c r="Z561" s="830"/>
      <c r="AA561" s="830"/>
      <c r="AB561" s="830"/>
      <c r="AC561" s="830"/>
      <c r="AD561" s="847"/>
      <c r="AE561" s="841"/>
      <c r="AF561" s="830"/>
      <c r="AG561" s="830"/>
      <c r="AH561" s="830"/>
      <c r="AI561" s="830"/>
      <c r="AJ561" s="830"/>
      <c r="AK561" s="830"/>
      <c r="AL561" s="830"/>
      <c r="AM561" s="830"/>
      <c r="AN561" s="830"/>
      <c r="AO561" s="830"/>
      <c r="AP561" s="830"/>
      <c r="AQ561" s="830"/>
      <c r="AR561" s="830"/>
      <c r="AS561" s="830"/>
      <c r="AT561" s="830"/>
      <c r="AU561" s="830"/>
      <c r="AV561" s="830"/>
      <c r="AW561" s="830"/>
      <c r="AX561" s="830"/>
      <c r="AY561" s="830"/>
      <c r="AZ561" s="830"/>
      <c r="BA561" s="830"/>
      <c r="BB561" s="830"/>
      <c r="BC561" s="830"/>
      <c r="BD561" s="830"/>
      <c r="BE561" s="830"/>
      <c r="BF561" s="830"/>
      <c r="BG561" s="830"/>
      <c r="BH561" s="830"/>
      <c r="BI561" s="830"/>
      <c r="BJ561" s="830"/>
      <c r="BK561" s="830"/>
      <c r="BL561" s="830"/>
      <c r="BM561" s="830"/>
      <c r="BN561" s="830"/>
      <c r="BO561" s="830"/>
      <c r="BP561" s="830"/>
      <c r="BQ561" s="830"/>
      <c r="BR561" s="830"/>
      <c r="BS561" s="830"/>
      <c r="BT561" s="830"/>
      <c r="BU561" s="830"/>
      <c r="BV561" s="830"/>
      <c r="BW561" s="830"/>
      <c r="BX561" s="830"/>
      <c r="BY561" s="830"/>
      <c r="BZ561" s="830"/>
      <c r="CA561" s="830"/>
      <c r="CB561" s="830"/>
      <c r="CC561" s="830"/>
      <c r="CD561" s="830"/>
      <c r="CE561" s="830"/>
      <c r="CF561" s="830"/>
      <c r="CG561" s="830"/>
      <c r="CH561" s="830"/>
      <c r="CI561" s="830"/>
      <c r="CJ561" s="830"/>
      <c r="CK561" s="830"/>
      <c r="CL561" s="830"/>
      <c r="CM561" s="830"/>
      <c r="CN561" s="830"/>
      <c r="CO561" s="830"/>
      <c r="CP561" s="830"/>
      <c r="CQ561" s="830"/>
      <c r="CR561" s="830"/>
      <c r="CS561" s="830"/>
      <c r="CT561" s="830"/>
      <c r="CU561" s="830"/>
      <c r="CV561" s="830"/>
      <c r="CW561" s="830"/>
      <c r="CX561" s="830"/>
      <c r="CY561" s="830"/>
      <c r="CZ561" s="830"/>
      <c r="DA561" s="830"/>
      <c r="DB561" s="830"/>
      <c r="DC561" s="830"/>
      <c r="DD561" s="830"/>
      <c r="DE561" s="830"/>
      <c r="DF561" s="830"/>
      <c r="DG561" s="830"/>
      <c r="DH561" s="830"/>
      <c r="DI561" s="830"/>
      <c r="DJ561" s="830"/>
      <c r="DK561" s="830"/>
      <c r="DL561" s="830"/>
      <c r="DM561" s="830"/>
      <c r="DN561" s="830"/>
      <c r="DO561" s="830"/>
      <c r="DP561" s="830"/>
      <c r="DQ561" s="830"/>
      <c r="DR561" s="830"/>
      <c r="DS561" s="830"/>
      <c r="DT561" s="830"/>
      <c r="DU561" s="830"/>
      <c r="DV561" s="830"/>
      <c r="DW561" s="830"/>
      <c r="DX561" s="830"/>
      <c r="DY561" s="830"/>
      <c r="DZ561" s="830"/>
      <c r="EA561" s="830"/>
      <c r="EB561" s="830"/>
      <c r="EC561" s="830"/>
      <c r="ED561" s="830"/>
      <c r="EE561" s="830"/>
      <c r="EF561" s="830"/>
      <c r="EG561" s="830"/>
      <c r="EH561" s="830"/>
      <c r="EI561" s="830"/>
      <c r="EJ561" s="830"/>
      <c r="EK561" s="830"/>
      <c r="EL561" s="830"/>
      <c r="EM561" s="830"/>
      <c r="EN561" s="830"/>
      <c r="EO561" s="830"/>
      <c r="EP561" s="830"/>
      <c r="EQ561" s="830"/>
      <c r="ER561" s="830"/>
      <c r="ES561" s="830"/>
    </row>
    <row r="562" spans="1:149" s="19" customFormat="1" ht="15.75">
      <c r="A562" s="381"/>
      <c r="B562" s="198"/>
      <c r="C562" s="200"/>
      <c r="D562" s="919" t="s">
        <v>25</v>
      </c>
      <c r="E562" s="265">
        <v>29676.305641513925</v>
      </c>
      <c r="F562" s="265">
        <v>53900.55224946441</v>
      </c>
      <c r="G562" s="975"/>
      <c r="H562" s="830"/>
      <c r="I562" s="830"/>
      <c r="J562" s="830"/>
      <c r="K562" s="830"/>
      <c r="L562" s="899"/>
      <c r="M562" s="899"/>
      <c r="N562" s="993"/>
      <c r="O562" s="994"/>
      <c r="P562" s="994"/>
      <c r="Q562" s="995"/>
      <c r="R562" s="995"/>
      <c r="S562" s="840"/>
      <c r="T562" s="840"/>
      <c r="U562" s="830"/>
      <c r="V562" s="841"/>
      <c r="W562" s="841"/>
      <c r="X562" s="841"/>
      <c r="Y562" s="259"/>
      <c r="Z562" s="830"/>
      <c r="AA562" s="830"/>
      <c r="AB562" s="259"/>
      <c r="AC562" s="830"/>
      <c r="AD562" s="847"/>
      <c r="AE562" s="1009"/>
      <c r="AF562" s="830"/>
      <c r="AG562" s="830"/>
      <c r="AH562" s="997"/>
      <c r="AI562" s="830"/>
      <c r="AJ562" s="830"/>
      <c r="AK562" s="1002"/>
      <c r="AL562" s="830"/>
      <c r="AM562" s="830"/>
      <c r="AN562" s="830"/>
      <c r="AO562" s="830"/>
      <c r="AP562" s="830"/>
      <c r="AQ562" s="830"/>
      <c r="AR562" s="830"/>
      <c r="AS562" s="830"/>
      <c r="AT562" s="830"/>
      <c r="AU562" s="830"/>
      <c r="AV562" s="830"/>
      <c r="AW562" s="830"/>
      <c r="AX562" s="830"/>
      <c r="AY562" s="830"/>
      <c r="AZ562" s="830"/>
      <c r="BA562" s="830"/>
      <c r="BB562" s="830"/>
      <c r="BC562" s="830"/>
      <c r="BD562" s="830"/>
      <c r="BE562" s="830"/>
      <c r="BF562" s="830"/>
      <c r="BG562" s="830"/>
      <c r="BH562" s="830"/>
      <c r="BI562" s="830"/>
      <c r="BJ562" s="830"/>
      <c r="BK562" s="830"/>
      <c r="BL562" s="830"/>
      <c r="BM562" s="830"/>
      <c r="BN562" s="830"/>
      <c r="BO562" s="830"/>
      <c r="BP562" s="830"/>
      <c r="BQ562" s="830"/>
      <c r="BR562" s="830"/>
      <c r="BS562" s="830"/>
      <c r="BT562" s="830"/>
      <c r="BU562" s="830"/>
      <c r="BV562" s="830"/>
      <c r="BW562" s="830"/>
      <c r="BX562" s="830"/>
      <c r="BY562" s="830"/>
      <c r="BZ562" s="830"/>
      <c r="CA562" s="830"/>
      <c r="CB562" s="830"/>
      <c r="CC562" s="830"/>
      <c r="CD562" s="830"/>
      <c r="CE562" s="830"/>
      <c r="CF562" s="830"/>
      <c r="CG562" s="830"/>
      <c r="CH562" s="830"/>
      <c r="CI562" s="830"/>
      <c r="CJ562" s="830"/>
      <c r="CK562" s="830"/>
      <c r="CL562" s="830"/>
      <c r="CM562" s="830"/>
      <c r="CN562" s="830"/>
      <c r="CO562" s="830"/>
      <c r="CP562" s="830"/>
      <c r="CQ562" s="830"/>
      <c r="CR562" s="830"/>
      <c r="CS562" s="830"/>
      <c r="CT562" s="830"/>
      <c r="CU562" s="830"/>
      <c r="CV562" s="830"/>
      <c r="CW562" s="830"/>
      <c r="CX562" s="830"/>
      <c r="CY562" s="830"/>
      <c r="CZ562" s="830"/>
      <c r="DA562" s="830"/>
      <c r="DB562" s="830"/>
      <c r="DC562" s="830"/>
      <c r="DD562" s="830"/>
      <c r="DE562" s="830"/>
      <c r="DF562" s="830"/>
      <c r="DG562" s="830"/>
      <c r="DH562" s="830"/>
      <c r="DI562" s="830"/>
      <c r="DJ562" s="830"/>
      <c r="DK562" s="830"/>
      <c r="DL562" s="830"/>
      <c r="DM562" s="830"/>
      <c r="DN562" s="830"/>
      <c r="DO562" s="830"/>
      <c r="DP562" s="830"/>
      <c r="DQ562" s="830"/>
      <c r="DR562" s="830"/>
      <c r="DS562" s="830"/>
      <c r="DT562" s="830"/>
      <c r="DU562" s="830"/>
      <c r="DV562" s="830"/>
      <c r="DW562" s="830"/>
      <c r="DX562" s="830"/>
      <c r="DY562" s="830"/>
      <c r="DZ562" s="830"/>
      <c r="EA562" s="830"/>
      <c r="EB562" s="830"/>
      <c r="EC562" s="830"/>
      <c r="ED562" s="830"/>
      <c r="EE562" s="830"/>
      <c r="EF562" s="830"/>
      <c r="EG562" s="830"/>
      <c r="EH562" s="830"/>
      <c r="EI562" s="830"/>
      <c r="EJ562" s="830"/>
      <c r="EK562" s="830"/>
      <c r="EL562" s="830"/>
      <c r="EM562" s="830"/>
      <c r="EN562" s="830"/>
      <c r="EO562" s="830"/>
      <c r="EP562" s="830"/>
      <c r="EQ562" s="830"/>
      <c r="ER562" s="830"/>
      <c r="ES562" s="830"/>
    </row>
    <row r="563" spans="1:149" s="19" customFormat="1" ht="15.75">
      <c r="A563" s="381"/>
      <c r="B563" s="198"/>
      <c r="C563" s="200"/>
      <c r="D563" s="919" t="s">
        <v>26</v>
      </c>
      <c r="E563" s="265">
        <v>32324.059208986662</v>
      </c>
      <c r="F563" s="265">
        <v>58920.070208284582</v>
      </c>
      <c r="G563" s="975"/>
      <c r="H563" s="830"/>
      <c r="I563" s="830"/>
      <c r="J563" s="830"/>
      <c r="K563" s="830"/>
      <c r="L563" s="899"/>
      <c r="M563" s="899"/>
      <c r="N563" s="993"/>
      <c r="O563" s="994"/>
      <c r="P563" s="994"/>
      <c r="Q563" s="995"/>
      <c r="R563" s="995"/>
      <c r="S563" s="840"/>
      <c r="T563" s="840"/>
      <c r="U563" s="830"/>
      <c r="V563" s="841"/>
      <c r="W563" s="841"/>
      <c r="X563" s="841"/>
      <c r="Y563" s="259"/>
      <c r="Z563" s="836"/>
      <c r="AA563" s="836"/>
      <c r="AB563" s="830"/>
      <c r="AC563" s="830"/>
      <c r="AD563" s="847"/>
      <c r="AE563" s="841"/>
      <c r="AF563" s="830"/>
      <c r="AG563" s="830"/>
      <c r="AH563" s="830"/>
      <c r="AI563" s="830"/>
      <c r="AJ563" s="830"/>
      <c r="AK563" s="836"/>
      <c r="AL563" s="830"/>
      <c r="AM563" s="830"/>
      <c r="AN563" s="830"/>
      <c r="AO563" s="830"/>
      <c r="AP563" s="830"/>
      <c r="AQ563" s="830"/>
      <c r="AR563" s="830"/>
      <c r="AS563" s="830"/>
      <c r="AT563" s="830"/>
      <c r="AU563" s="830"/>
      <c r="AV563" s="830"/>
      <c r="AW563" s="830"/>
      <c r="AX563" s="830"/>
      <c r="AY563" s="830"/>
      <c r="AZ563" s="830"/>
      <c r="BA563" s="830"/>
      <c r="BB563" s="830"/>
      <c r="BC563" s="830"/>
      <c r="BD563" s="830"/>
      <c r="BE563" s="830"/>
      <c r="BF563" s="830"/>
      <c r="BG563" s="830"/>
      <c r="BH563" s="830"/>
      <c r="BI563" s="830"/>
      <c r="BJ563" s="830"/>
      <c r="BK563" s="830"/>
      <c r="BL563" s="830"/>
      <c r="BM563" s="830"/>
      <c r="BN563" s="830"/>
      <c r="BO563" s="830"/>
      <c r="BP563" s="830"/>
      <c r="BQ563" s="830"/>
      <c r="BR563" s="830"/>
      <c r="BS563" s="830"/>
      <c r="BT563" s="830"/>
      <c r="BU563" s="830"/>
      <c r="BV563" s="830"/>
      <c r="BW563" s="830"/>
      <c r="BX563" s="830"/>
      <c r="BY563" s="830"/>
      <c r="BZ563" s="830"/>
      <c r="CA563" s="830"/>
      <c r="CB563" s="830"/>
      <c r="CC563" s="830"/>
      <c r="CD563" s="830"/>
      <c r="CE563" s="830"/>
      <c r="CF563" s="830"/>
      <c r="CG563" s="830"/>
      <c r="CH563" s="830"/>
      <c r="CI563" s="830"/>
      <c r="CJ563" s="830"/>
      <c r="CK563" s="830"/>
      <c r="CL563" s="830"/>
      <c r="CM563" s="830"/>
      <c r="CN563" s="830"/>
      <c r="CO563" s="830"/>
      <c r="CP563" s="830"/>
      <c r="CQ563" s="830"/>
      <c r="CR563" s="830"/>
      <c r="CS563" s="830"/>
      <c r="CT563" s="830"/>
      <c r="CU563" s="830"/>
      <c r="CV563" s="830"/>
      <c r="CW563" s="830"/>
      <c r="CX563" s="830"/>
      <c r="CY563" s="830"/>
      <c r="CZ563" s="830"/>
      <c r="DA563" s="830"/>
      <c r="DB563" s="830"/>
      <c r="DC563" s="830"/>
      <c r="DD563" s="830"/>
      <c r="DE563" s="830"/>
      <c r="DF563" s="830"/>
      <c r="DG563" s="830"/>
      <c r="DH563" s="830"/>
      <c r="DI563" s="830"/>
      <c r="DJ563" s="830"/>
      <c r="DK563" s="830"/>
      <c r="DL563" s="830"/>
      <c r="DM563" s="830"/>
      <c r="DN563" s="830"/>
      <c r="DO563" s="830"/>
      <c r="DP563" s="830"/>
      <c r="DQ563" s="830"/>
      <c r="DR563" s="830"/>
      <c r="DS563" s="830"/>
      <c r="DT563" s="830"/>
      <c r="DU563" s="830"/>
      <c r="DV563" s="830"/>
      <c r="DW563" s="830"/>
      <c r="DX563" s="830"/>
      <c r="DY563" s="830"/>
      <c r="DZ563" s="830"/>
      <c r="EA563" s="830"/>
      <c r="EB563" s="830"/>
      <c r="EC563" s="830"/>
      <c r="ED563" s="830"/>
      <c r="EE563" s="830"/>
      <c r="EF563" s="830"/>
      <c r="EG563" s="830"/>
      <c r="EH563" s="830"/>
      <c r="EI563" s="830"/>
      <c r="EJ563" s="830"/>
      <c r="EK563" s="830"/>
      <c r="EL563" s="830"/>
      <c r="EM563" s="830"/>
      <c r="EN563" s="830"/>
      <c r="EO563" s="830"/>
      <c r="EP563" s="830"/>
      <c r="EQ563" s="830"/>
      <c r="ER563" s="830"/>
      <c r="ES563" s="830"/>
    </row>
    <row r="564" spans="1:149" s="19" customFormat="1" ht="15.75">
      <c r="A564" s="381"/>
      <c r="B564" s="198"/>
      <c r="C564" s="200"/>
      <c r="D564" s="919" t="s">
        <v>27</v>
      </c>
      <c r="E564" s="265">
        <v>35040.581717451525</v>
      </c>
      <c r="F564" s="265">
        <v>64057.915512465377</v>
      </c>
      <c r="G564" s="975"/>
      <c r="H564" s="830"/>
      <c r="I564" s="830"/>
      <c r="J564" s="830"/>
      <c r="K564" s="830"/>
      <c r="L564" s="899"/>
      <c r="M564" s="899"/>
      <c r="N564" s="993"/>
      <c r="O564" s="994"/>
      <c r="P564" s="994"/>
      <c r="Q564" s="995"/>
      <c r="R564" s="995"/>
      <c r="S564" s="840"/>
      <c r="T564" s="840"/>
      <c r="U564" s="830"/>
      <c r="V564" s="841"/>
      <c r="W564" s="841"/>
      <c r="X564" s="841"/>
      <c r="Y564" s="259"/>
      <c r="Z564" s="836"/>
      <c r="AA564" s="836"/>
      <c r="AB564" s="830"/>
      <c r="AC564" s="830"/>
      <c r="AD564" s="847"/>
      <c r="AE564" s="841"/>
      <c r="AF564" s="830"/>
      <c r="AG564" s="830"/>
      <c r="AH564" s="836"/>
      <c r="AI564" s="830"/>
      <c r="AJ564" s="830"/>
      <c r="AK564" s="836"/>
      <c r="AL564" s="830"/>
      <c r="AM564" s="830"/>
      <c r="AN564" s="830"/>
      <c r="AO564" s="830"/>
      <c r="AP564" s="830"/>
      <c r="AQ564" s="830"/>
      <c r="AR564" s="830"/>
      <c r="AS564" s="830"/>
      <c r="AT564" s="830"/>
      <c r="AU564" s="830"/>
      <c r="AV564" s="830"/>
      <c r="AW564" s="830"/>
      <c r="AX564" s="830"/>
      <c r="AY564" s="830"/>
      <c r="AZ564" s="830"/>
      <c r="BA564" s="830"/>
      <c r="BB564" s="830"/>
      <c r="BC564" s="830"/>
      <c r="BD564" s="830"/>
      <c r="BE564" s="830"/>
      <c r="BF564" s="830"/>
      <c r="BG564" s="830"/>
      <c r="BH564" s="830"/>
      <c r="BI564" s="830"/>
      <c r="BJ564" s="830"/>
      <c r="BK564" s="830"/>
      <c r="BL564" s="830"/>
      <c r="BM564" s="830"/>
      <c r="BN564" s="830"/>
      <c r="BO564" s="830"/>
      <c r="BP564" s="830"/>
      <c r="BQ564" s="830"/>
      <c r="BR564" s="830"/>
      <c r="BS564" s="830"/>
      <c r="BT564" s="830"/>
      <c r="BU564" s="830"/>
      <c r="BV564" s="830"/>
      <c r="BW564" s="830"/>
      <c r="BX564" s="830"/>
      <c r="BY564" s="830"/>
      <c r="BZ564" s="830"/>
      <c r="CA564" s="830"/>
      <c r="CB564" s="830"/>
      <c r="CC564" s="830"/>
      <c r="CD564" s="830"/>
      <c r="CE564" s="830"/>
      <c r="CF564" s="830"/>
      <c r="CG564" s="830"/>
      <c r="CH564" s="830"/>
      <c r="CI564" s="830"/>
      <c r="CJ564" s="830"/>
      <c r="CK564" s="830"/>
      <c r="CL564" s="830"/>
      <c r="CM564" s="830"/>
      <c r="CN564" s="830"/>
      <c r="CO564" s="830"/>
      <c r="CP564" s="830"/>
      <c r="CQ564" s="830"/>
      <c r="CR564" s="830"/>
      <c r="CS564" s="830"/>
      <c r="CT564" s="830"/>
      <c r="CU564" s="830"/>
      <c r="CV564" s="830"/>
      <c r="CW564" s="830"/>
      <c r="CX564" s="830"/>
      <c r="CY564" s="830"/>
      <c r="CZ564" s="830"/>
      <c r="DA564" s="830"/>
      <c r="DB564" s="830"/>
      <c r="DC564" s="830"/>
      <c r="DD564" s="830"/>
      <c r="DE564" s="830"/>
      <c r="DF564" s="830"/>
      <c r="DG564" s="830"/>
      <c r="DH564" s="830"/>
      <c r="DI564" s="830"/>
      <c r="DJ564" s="830"/>
      <c r="DK564" s="830"/>
      <c r="DL564" s="830"/>
      <c r="DM564" s="830"/>
      <c r="DN564" s="830"/>
      <c r="DO564" s="830"/>
      <c r="DP564" s="830"/>
      <c r="DQ564" s="830"/>
      <c r="DR564" s="830"/>
      <c r="DS564" s="830"/>
      <c r="DT564" s="830"/>
      <c r="DU564" s="830"/>
      <c r="DV564" s="830"/>
      <c r="DW564" s="830"/>
      <c r="DX564" s="830"/>
      <c r="DY564" s="830"/>
      <c r="DZ564" s="830"/>
      <c r="EA564" s="830"/>
      <c r="EB564" s="830"/>
      <c r="EC564" s="830"/>
      <c r="ED564" s="830"/>
      <c r="EE564" s="830"/>
      <c r="EF564" s="830"/>
      <c r="EG564" s="830"/>
      <c r="EH564" s="830"/>
      <c r="EI564" s="830"/>
      <c r="EJ564" s="830"/>
      <c r="EK564" s="830"/>
      <c r="EL564" s="830"/>
      <c r="EM564" s="830"/>
      <c r="EN564" s="830"/>
      <c r="EO564" s="830"/>
      <c r="EP564" s="830"/>
      <c r="EQ564" s="830"/>
      <c r="ER564" s="830"/>
      <c r="ES564" s="830"/>
    </row>
    <row r="565" spans="1:149" s="19" customFormat="1" ht="15.75">
      <c r="A565" s="381"/>
      <c r="B565" s="198"/>
      <c r="C565" s="200"/>
      <c r="D565" s="919" t="s">
        <v>236</v>
      </c>
      <c r="E565" s="265">
        <v>38050.165683159335</v>
      </c>
      <c r="F565" s="265">
        <v>69811.300499319128</v>
      </c>
      <c r="G565" s="975"/>
      <c r="H565" s="830"/>
      <c r="I565" s="830"/>
      <c r="J565" s="830"/>
      <c r="K565" s="830"/>
      <c r="L565" s="899"/>
      <c r="M565" s="899"/>
      <c r="N565" s="993"/>
      <c r="O565" s="994"/>
      <c r="P565" s="994"/>
      <c r="Q565" s="995"/>
      <c r="R565" s="995"/>
      <c r="S565" s="840"/>
      <c r="T565" s="840"/>
      <c r="U565" s="830"/>
      <c r="V565" s="841"/>
      <c r="W565" s="841"/>
      <c r="X565" s="841"/>
      <c r="Y565" s="259"/>
      <c r="Z565" s="836"/>
      <c r="AA565" s="836"/>
      <c r="AB565" s="830"/>
      <c r="AC565" s="830"/>
      <c r="AD565" s="847"/>
      <c r="AE565" s="841"/>
      <c r="AF565" s="830"/>
      <c r="AG565" s="830"/>
      <c r="AH565" s="830"/>
      <c r="AI565" s="830"/>
      <c r="AJ565" s="830"/>
      <c r="AK565" s="836"/>
      <c r="AL565" s="830"/>
      <c r="AM565" s="830"/>
      <c r="AN565" s="830"/>
      <c r="AO565" s="830"/>
      <c r="AP565" s="830"/>
      <c r="AQ565" s="830"/>
      <c r="AR565" s="830"/>
      <c r="AS565" s="830"/>
      <c r="AT565" s="830"/>
      <c r="AU565" s="830"/>
      <c r="AV565" s="830"/>
      <c r="AW565" s="830"/>
      <c r="AX565" s="830"/>
      <c r="AY565" s="830"/>
      <c r="AZ565" s="830"/>
      <c r="BA565" s="830"/>
      <c r="BB565" s="830"/>
      <c r="BC565" s="830"/>
      <c r="BD565" s="830"/>
      <c r="BE565" s="830"/>
      <c r="BF565" s="830"/>
      <c r="BG565" s="830"/>
      <c r="BH565" s="830"/>
      <c r="BI565" s="830"/>
      <c r="BJ565" s="830"/>
      <c r="BK565" s="830"/>
      <c r="BL565" s="830"/>
      <c r="BM565" s="830"/>
      <c r="BN565" s="830"/>
      <c r="BO565" s="830"/>
      <c r="BP565" s="830"/>
      <c r="BQ565" s="830"/>
      <c r="BR565" s="830"/>
      <c r="BS565" s="830"/>
      <c r="BT565" s="830"/>
      <c r="BU565" s="830"/>
      <c r="BV565" s="830"/>
      <c r="BW565" s="830"/>
      <c r="BX565" s="830"/>
      <c r="BY565" s="830"/>
      <c r="BZ565" s="830"/>
      <c r="CA565" s="830"/>
      <c r="CB565" s="830"/>
      <c r="CC565" s="830"/>
      <c r="CD565" s="830"/>
      <c r="CE565" s="830"/>
      <c r="CF565" s="830"/>
      <c r="CG565" s="830"/>
      <c r="CH565" s="830"/>
      <c r="CI565" s="830"/>
      <c r="CJ565" s="830"/>
      <c r="CK565" s="830"/>
      <c r="CL565" s="830"/>
      <c r="CM565" s="830"/>
      <c r="CN565" s="830"/>
      <c r="CO565" s="830"/>
      <c r="CP565" s="830"/>
      <c r="CQ565" s="830"/>
      <c r="CR565" s="830"/>
      <c r="CS565" s="830"/>
      <c r="CT565" s="830"/>
      <c r="CU565" s="830"/>
      <c r="CV565" s="830"/>
      <c r="CW565" s="830"/>
      <c r="CX565" s="830"/>
      <c r="CY565" s="830"/>
      <c r="CZ565" s="830"/>
      <c r="DA565" s="830"/>
      <c r="DB565" s="830"/>
      <c r="DC565" s="830"/>
      <c r="DD565" s="830"/>
      <c r="DE565" s="830"/>
      <c r="DF565" s="830"/>
      <c r="DG565" s="830"/>
      <c r="DH565" s="830"/>
      <c r="DI565" s="830"/>
      <c r="DJ565" s="830"/>
      <c r="DK565" s="830"/>
      <c r="DL565" s="830"/>
      <c r="DM565" s="830"/>
      <c r="DN565" s="830"/>
      <c r="DO565" s="830"/>
      <c r="DP565" s="830"/>
      <c r="DQ565" s="830"/>
      <c r="DR565" s="830"/>
      <c r="DS565" s="830"/>
      <c r="DT565" s="830"/>
      <c r="DU565" s="830"/>
      <c r="DV565" s="830"/>
      <c r="DW565" s="830"/>
      <c r="DX565" s="830"/>
      <c r="DY565" s="830"/>
      <c r="DZ565" s="830"/>
      <c r="EA565" s="830"/>
      <c r="EB565" s="830"/>
      <c r="EC565" s="830"/>
      <c r="ED565" s="830"/>
      <c r="EE565" s="830"/>
      <c r="EF565" s="830"/>
      <c r="EG565" s="830"/>
      <c r="EH565" s="830"/>
      <c r="EI565" s="830"/>
      <c r="EJ565" s="830"/>
      <c r="EK565" s="830"/>
      <c r="EL565" s="830"/>
      <c r="EM565" s="830"/>
      <c r="EN565" s="830"/>
      <c r="EO565" s="830"/>
      <c r="EP565" s="830"/>
      <c r="EQ565" s="830"/>
      <c r="ER565" s="830"/>
      <c r="ES565" s="830"/>
    </row>
    <row r="566" spans="1:149" s="19" customFormat="1" ht="15.75">
      <c r="A566" s="381"/>
      <c r="B566" s="201"/>
      <c r="C566" s="203"/>
      <c r="D566" s="920" t="s">
        <v>293</v>
      </c>
      <c r="E566" s="961">
        <v>34745</v>
      </c>
      <c r="F566" s="961">
        <v>65020</v>
      </c>
      <c r="G566" s="975"/>
      <c r="H566" s="830"/>
      <c r="I566" s="830"/>
      <c r="J566" s="830"/>
      <c r="K566" s="830"/>
      <c r="L566" s="899"/>
      <c r="M566" s="899"/>
      <c r="N566" s="993"/>
      <c r="O566" s="994"/>
      <c r="P566" s="994"/>
      <c r="Q566" s="995"/>
      <c r="R566" s="995"/>
      <c r="S566" s="840"/>
      <c r="T566" s="840"/>
      <c r="U566" s="830"/>
      <c r="V566" s="841"/>
      <c r="W566" s="841"/>
      <c r="X566" s="841"/>
      <c r="Y566" s="259"/>
      <c r="Z566" s="836"/>
      <c r="AA566" s="836"/>
      <c r="AB566" s="830"/>
      <c r="AC566" s="830"/>
      <c r="AD566" s="847"/>
      <c r="AE566" s="841"/>
      <c r="AF566" s="830"/>
      <c r="AG566" s="830"/>
      <c r="AH566" s="830"/>
      <c r="AI566" s="830"/>
      <c r="AJ566" s="830"/>
      <c r="AK566" s="836"/>
      <c r="AL566" s="830"/>
      <c r="AM566" s="830"/>
      <c r="AN566" s="830"/>
      <c r="AO566" s="830"/>
      <c r="AP566" s="830"/>
      <c r="AQ566" s="830"/>
      <c r="AR566" s="830"/>
      <c r="AS566" s="830"/>
      <c r="AT566" s="830"/>
      <c r="AU566" s="830"/>
      <c r="AV566" s="830"/>
      <c r="AW566" s="830"/>
      <c r="AX566" s="830"/>
      <c r="AY566" s="830"/>
      <c r="AZ566" s="830"/>
      <c r="BA566" s="830"/>
      <c r="BB566" s="830"/>
      <c r="BC566" s="830"/>
      <c r="BD566" s="830"/>
      <c r="BE566" s="830"/>
      <c r="BF566" s="830"/>
      <c r="BG566" s="830"/>
      <c r="BH566" s="830"/>
      <c r="BI566" s="830"/>
      <c r="BJ566" s="830"/>
      <c r="BK566" s="830"/>
      <c r="BL566" s="830"/>
      <c r="BM566" s="830"/>
      <c r="BN566" s="830"/>
      <c r="BO566" s="830"/>
      <c r="BP566" s="830"/>
      <c r="BQ566" s="830"/>
      <c r="BR566" s="830"/>
      <c r="BS566" s="830"/>
      <c r="BT566" s="830"/>
      <c r="BU566" s="830"/>
      <c r="BV566" s="830"/>
      <c r="BW566" s="830"/>
      <c r="BX566" s="830"/>
      <c r="BY566" s="830"/>
      <c r="BZ566" s="830"/>
      <c r="CA566" s="830"/>
      <c r="CB566" s="830"/>
      <c r="CC566" s="830"/>
      <c r="CD566" s="830"/>
      <c r="CE566" s="830"/>
      <c r="CF566" s="830"/>
      <c r="CG566" s="830"/>
      <c r="CH566" s="830"/>
      <c r="CI566" s="830"/>
      <c r="CJ566" s="830"/>
      <c r="CK566" s="830"/>
      <c r="CL566" s="830"/>
      <c r="CM566" s="830"/>
      <c r="CN566" s="830"/>
      <c r="CO566" s="830"/>
      <c r="CP566" s="830"/>
      <c r="CQ566" s="830"/>
      <c r="CR566" s="830"/>
      <c r="CS566" s="830"/>
      <c r="CT566" s="830"/>
      <c r="CU566" s="830"/>
      <c r="CV566" s="830"/>
      <c r="CW566" s="830"/>
      <c r="CX566" s="830"/>
      <c r="CY566" s="830"/>
      <c r="CZ566" s="830"/>
      <c r="DA566" s="830"/>
      <c r="DB566" s="830"/>
      <c r="DC566" s="830"/>
      <c r="DD566" s="830"/>
      <c r="DE566" s="830"/>
      <c r="DF566" s="830"/>
      <c r="DG566" s="830"/>
      <c r="DH566" s="830"/>
      <c r="DI566" s="830"/>
      <c r="DJ566" s="830"/>
      <c r="DK566" s="830"/>
      <c r="DL566" s="830"/>
      <c r="DM566" s="830"/>
      <c r="DN566" s="830"/>
      <c r="DO566" s="830"/>
      <c r="DP566" s="830"/>
      <c r="DQ566" s="830"/>
      <c r="DR566" s="830"/>
      <c r="DS566" s="830"/>
      <c r="DT566" s="830"/>
      <c r="DU566" s="830"/>
      <c r="DV566" s="830"/>
      <c r="DW566" s="830"/>
      <c r="DX566" s="830"/>
      <c r="DY566" s="830"/>
      <c r="DZ566" s="830"/>
      <c r="EA566" s="830"/>
      <c r="EB566" s="830"/>
      <c r="EC566" s="830"/>
      <c r="ED566" s="830"/>
      <c r="EE566" s="830"/>
      <c r="EF566" s="830"/>
      <c r="EG566" s="830"/>
      <c r="EH566" s="830"/>
      <c r="EI566" s="830"/>
      <c r="EJ566" s="830"/>
      <c r="EK566" s="830"/>
      <c r="EL566" s="830"/>
      <c r="EM566" s="830"/>
      <c r="EN566" s="830"/>
      <c r="EO566" s="830"/>
      <c r="EP566" s="830"/>
      <c r="EQ566" s="830"/>
      <c r="ER566" s="830"/>
      <c r="ES566" s="830"/>
    </row>
    <row r="567" spans="1:149" s="19" customFormat="1" ht="15.75">
      <c r="A567" s="381"/>
      <c r="B567" s="198" t="s">
        <v>73</v>
      </c>
      <c r="C567" s="193" t="s">
        <v>66</v>
      </c>
      <c r="D567" s="919" t="s">
        <v>316</v>
      </c>
      <c r="E567" s="265">
        <v>13975.820226061725</v>
      </c>
      <c r="F567" s="265">
        <v>19820.073081508839</v>
      </c>
      <c r="G567" s="975"/>
      <c r="H567" s="830"/>
      <c r="I567" s="830"/>
      <c r="J567" s="830"/>
      <c r="K567" s="830"/>
      <c r="L567" s="899"/>
      <c r="M567" s="899"/>
      <c r="N567" s="993"/>
      <c r="O567" s="994"/>
      <c r="P567" s="994"/>
      <c r="Q567" s="995"/>
      <c r="R567" s="995"/>
      <c r="S567" s="840"/>
      <c r="T567" s="840"/>
      <c r="U567" s="830"/>
      <c r="V567" s="841"/>
      <c r="W567" s="841"/>
      <c r="X567" s="841"/>
      <c r="Y567" s="259"/>
      <c r="Z567" s="836"/>
      <c r="AA567" s="836"/>
      <c r="AB567" s="830"/>
      <c r="AC567" s="830"/>
      <c r="AD567" s="847"/>
      <c r="AE567" s="841"/>
      <c r="AF567" s="830"/>
      <c r="AG567" s="830"/>
      <c r="AH567" s="830"/>
      <c r="AI567" s="830"/>
      <c r="AJ567" s="830"/>
      <c r="AK567" s="836"/>
      <c r="AL567" s="830"/>
      <c r="AM567" s="830"/>
      <c r="AN567" s="830"/>
      <c r="AO567" s="830"/>
      <c r="AP567" s="830"/>
      <c r="AQ567" s="830"/>
      <c r="AR567" s="830"/>
      <c r="AS567" s="830"/>
      <c r="AT567" s="830"/>
      <c r="AU567" s="830"/>
      <c r="AV567" s="830"/>
      <c r="AW567" s="830"/>
      <c r="AX567" s="830"/>
      <c r="AY567" s="830"/>
      <c r="AZ567" s="830"/>
      <c r="BA567" s="830"/>
      <c r="BB567" s="830"/>
      <c r="BC567" s="830"/>
      <c r="BD567" s="830"/>
      <c r="BE567" s="830"/>
      <c r="BF567" s="830"/>
      <c r="BG567" s="830"/>
      <c r="BH567" s="830"/>
      <c r="BI567" s="830"/>
      <c r="BJ567" s="830"/>
      <c r="BK567" s="830"/>
      <c r="BL567" s="830"/>
      <c r="BM567" s="830"/>
      <c r="BN567" s="830"/>
      <c r="BO567" s="830"/>
      <c r="BP567" s="830"/>
      <c r="BQ567" s="830"/>
      <c r="BR567" s="830"/>
      <c r="BS567" s="830"/>
      <c r="BT567" s="830"/>
      <c r="BU567" s="830"/>
      <c r="BV567" s="830"/>
      <c r="BW567" s="830"/>
      <c r="BX567" s="830"/>
      <c r="BY567" s="830"/>
      <c r="BZ567" s="830"/>
      <c r="CA567" s="830"/>
      <c r="CB567" s="830"/>
      <c r="CC567" s="830"/>
      <c r="CD567" s="830"/>
      <c r="CE567" s="830"/>
      <c r="CF567" s="830"/>
      <c r="CG567" s="830"/>
      <c r="CH567" s="830"/>
      <c r="CI567" s="830"/>
      <c r="CJ567" s="830"/>
      <c r="CK567" s="830"/>
      <c r="CL567" s="830"/>
      <c r="CM567" s="830"/>
      <c r="CN567" s="830"/>
      <c r="CO567" s="830"/>
      <c r="CP567" s="830"/>
      <c r="CQ567" s="830"/>
      <c r="CR567" s="830"/>
      <c r="CS567" s="830"/>
      <c r="CT567" s="830"/>
      <c r="CU567" s="830"/>
      <c r="CV567" s="830"/>
      <c r="CW567" s="830"/>
      <c r="CX567" s="830"/>
      <c r="CY567" s="830"/>
      <c r="CZ567" s="830"/>
      <c r="DA567" s="830"/>
      <c r="DB567" s="830"/>
      <c r="DC567" s="830"/>
      <c r="DD567" s="830"/>
      <c r="DE567" s="830"/>
      <c r="DF567" s="830"/>
      <c r="DG567" s="830"/>
      <c r="DH567" s="830"/>
      <c r="DI567" s="830"/>
      <c r="DJ567" s="830"/>
      <c r="DK567" s="830"/>
      <c r="DL567" s="830"/>
      <c r="DM567" s="830"/>
      <c r="DN567" s="830"/>
      <c r="DO567" s="830"/>
      <c r="DP567" s="830"/>
      <c r="DQ567" s="830"/>
      <c r="DR567" s="830"/>
      <c r="DS567" s="830"/>
      <c r="DT567" s="830"/>
      <c r="DU567" s="830"/>
      <c r="DV567" s="830"/>
      <c r="DW567" s="830"/>
      <c r="DX567" s="830"/>
      <c r="DY567" s="830"/>
      <c r="DZ567" s="830"/>
      <c r="EA567" s="830"/>
      <c r="EB567" s="830"/>
      <c r="EC567" s="830"/>
      <c r="ED567" s="830"/>
      <c r="EE567" s="830"/>
      <c r="EF567" s="830"/>
      <c r="EG567" s="830"/>
      <c r="EH567" s="830"/>
      <c r="EI567" s="830"/>
      <c r="EJ567" s="830"/>
      <c r="EK567" s="830"/>
      <c r="EL567" s="830"/>
      <c r="EM567" s="830"/>
      <c r="EN567" s="830"/>
      <c r="EO567" s="830"/>
      <c r="EP567" s="830"/>
      <c r="EQ567" s="830"/>
      <c r="ER567" s="830"/>
      <c r="ES567" s="830"/>
    </row>
    <row r="568" spans="1:149" s="19" customFormat="1" ht="15.75">
      <c r="A568" s="381"/>
      <c r="B568" s="198"/>
      <c r="C568" s="200"/>
      <c r="D568" s="919" t="s">
        <v>22</v>
      </c>
      <c r="E568" s="265">
        <v>19309.860444359172</v>
      </c>
      <c r="F568" s="265">
        <v>26827.402673829627</v>
      </c>
      <c r="G568" s="975"/>
      <c r="H568" s="830"/>
      <c r="I568" s="830"/>
      <c r="J568" s="830"/>
      <c r="K568" s="830"/>
      <c r="L568" s="899"/>
      <c r="M568" s="899"/>
      <c r="N568" s="993"/>
      <c r="O568" s="994"/>
      <c r="P568" s="994"/>
      <c r="Q568" s="995"/>
      <c r="R568" s="995"/>
      <c r="S568" s="840"/>
      <c r="T568" s="840"/>
      <c r="U568" s="830"/>
      <c r="V568" s="841"/>
      <c r="W568" s="841"/>
      <c r="X568" s="841"/>
      <c r="Y568" s="259"/>
      <c r="Z568" s="1015"/>
      <c r="AA568" s="1015"/>
      <c r="AB568" s="259"/>
      <c r="AC568" s="259"/>
      <c r="AD568" s="259"/>
      <c r="AE568" s="259"/>
      <c r="AF568" s="259"/>
      <c r="AG568" s="845"/>
      <c r="AH568" s="259"/>
      <c r="AI568" s="259"/>
      <c r="AJ568" s="830"/>
      <c r="AK568" s="836"/>
      <c r="AL568" s="838"/>
      <c r="AM568" s="830"/>
      <c r="AN568" s="830"/>
      <c r="AO568" s="830"/>
      <c r="AP568" s="830"/>
      <c r="AQ568" s="830"/>
      <c r="AR568" s="830"/>
      <c r="AS568" s="830"/>
      <c r="AT568" s="830"/>
      <c r="AU568" s="830"/>
      <c r="AV568" s="830"/>
      <c r="AW568" s="830"/>
      <c r="AX568" s="830"/>
      <c r="AY568" s="830"/>
      <c r="AZ568" s="830"/>
      <c r="BA568" s="830"/>
      <c r="BB568" s="830"/>
      <c r="BC568" s="830"/>
      <c r="BD568" s="830"/>
      <c r="BE568" s="830"/>
      <c r="BF568" s="830"/>
      <c r="BG568" s="830"/>
      <c r="BH568" s="830"/>
      <c r="BI568" s="830"/>
      <c r="BJ568" s="830"/>
      <c r="BK568" s="830"/>
      <c r="BL568" s="830"/>
      <c r="BM568" s="830"/>
      <c r="BN568" s="830"/>
      <c r="BO568" s="830"/>
      <c r="BP568" s="830"/>
      <c r="BQ568" s="830"/>
      <c r="BR568" s="830"/>
      <c r="BS568" s="830"/>
      <c r="BT568" s="830"/>
      <c r="BU568" s="830"/>
      <c r="BV568" s="830"/>
      <c r="BW568" s="830"/>
      <c r="BX568" s="830"/>
      <c r="BY568" s="830"/>
      <c r="BZ568" s="830"/>
      <c r="CA568" s="830"/>
      <c r="CB568" s="830"/>
      <c r="CC568" s="830"/>
      <c r="CD568" s="830"/>
      <c r="CE568" s="830"/>
      <c r="CF568" s="830"/>
      <c r="CG568" s="830"/>
      <c r="CH568" s="830"/>
      <c r="CI568" s="830"/>
      <c r="CJ568" s="830"/>
      <c r="CK568" s="830"/>
      <c r="CL568" s="830"/>
      <c r="CM568" s="830"/>
      <c r="CN568" s="830"/>
      <c r="CO568" s="830"/>
      <c r="CP568" s="830"/>
      <c r="CQ568" s="830"/>
      <c r="CR568" s="830"/>
      <c r="CS568" s="830"/>
      <c r="CT568" s="830"/>
      <c r="CU568" s="830"/>
      <c r="CV568" s="830"/>
      <c r="CW568" s="830"/>
      <c r="CX568" s="830"/>
      <c r="CY568" s="830"/>
      <c r="CZ568" s="830"/>
      <c r="DA568" s="830"/>
      <c r="DB568" s="830"/>
      <c r="DC568" s="830"/>
      <c r="DD568" s="830"/>
      <c r="DE568" s="830"/>
      <c r="DF568" s="830"/>
      <c r="DG568" s="830"/>
      <c r="DH568" s="830"/>
      <c r="DI568" s="830"/>
      <c r="DJ568" s="830"/>
      <c r="DK568" s="830"/>
      <c r="DL568" s="830"/>
      <c r="DM568" s="830"/>
      <c r="DN568" s="830"/>
      <c r="DO568" s="830"/>
      <c r="DP568" s="830"/>
      <c r="DQ568" s="830"/>
      <c r="DR568" s="830"/>
      <c r="DS568" s="830"/>
      <c r="DT568" s="830"/>
      <c r="DU568" s="830"/>
      <c r="DV568" s="830"/>
      <c r="DW568" s="830"/>
      <c r="DX568" s="830"/>
      <c r="DY568" s="830"/>
      <c r="DZ568" s="830"/>
      <c r="EA568" s="830"/>
      <c r="EB568" s="830"/>
      <c r="EC568" s="830"/>
      <c r="ED568" s="830"/>
      <c r="EE568" s="830"/>
      <c r="EF568" s="830"/>
      <c r="EG568" s="830"/>
      <c r="EH568" s="830"/>
      <c r="EI568" s="830"/>
      <c r="EJ568" s="830"/>
      <c r="EK568" s="830"/>
      <c r="EL568" s="830"/>
      <c r="EM568" s="830"/>
      <c r="EN568" s="830"/>
      <c r="EO568" s="830"/>
      <c r="EP568" s="830"/>
      <c r="EQ568" s="830"/>
      <c r="ER568" s="830"/>
      <c r="ES568" s="830"/>
    </row>
    <row r="569" spans="1:149" s="19" customFormat="1" ht="15.75">
      <c r="A569" s="381"/>
      <c r="B569" s="198"/>
      <c r="C569" s="200"/>
      <c r="D569" s="919" t="s">
        <v>23</v>
      </c>
      <c r="E569" s="265">
        <v>22853.675918979749</v>
      </c>
      <c r="F569" s="265">
        <v>30445.363840960243</v>
      </c>
      <c r="G569" s="975"/>
      <c r="H569" s="830"/>
      <c r="I569" s="830"/>
      <c r="J569" s="830"/>
      <c r="K569" s="830"/>
      <c r="L569" s="899"/>
      <c r="M569" s="899"/>
      <c r="N569" s="993"/>
      <c r="O569" s="994"/>
      <c r="P569" s="994"/>
      <c r="Q569" s="995"/>
      <c r="R569" s="995"/>
      <c r="S569" s="840"/>
      <c r="T569" s="840"/>
      <c r="U569" s="830"/>
      <c r="V569" s="841"/>
      <c r="W569" s="841"/>
      <c r="X569" s="841"/>
      <c r="Y569" s="259"/>
      <c r="Z569" s="1015"/>
      <c r="AA569" s="1015"/>
      <c r="AB569" s="836"/>
      <c r="AC569" s="836"/>
      <c r="AD569" s="843"/>
      <c r="AE569" s="844"/>
      <c r="AF569" s="845"/>
      <c r="AG569" s="845"/>
      <c r="AH569" s="836"/>
      <c r="AI569" s="830"/>
      <c r="AJ569" s="830"/>
      <c r="AK569" s="836"/>
      <c r="AL569" s="838"/>
      <c r="AM569" s="830"/>
      <c r="AN569" s="830"/>
      <c r="AO569" s="830"/>
      <c r="AP569" s="830"/>
      <c r="AQ569" s="830"/>
      <c r="AR569" s="830"/>
      <c r="AS569" s="830"/>
      <c r="AT569" s="830"/>
      <c r="AU569" s="830"/>
      <c r="AV569" s="830"/>
      <c r="AW569" s="830"/>
      <c r="AX569" s="830"/>
      <c r="AY569" s="830"/>
      <c r="AZ569" s="830"/>
      <c r="BA569" s="830"/>
      <c r="BB569" s="830"/>
      <c r="BC569" s="830"/>
      <c r="BD569" s="830"/>
      <c r="BE569" s="830"/>
      <c r="BF569" s="830"/>
      <c r="BG569" s="830"/>
      <c r="BH569" s="830"/>
      <c r="BI569" s="830"/>
      <c r="BJ569" s="830"/>
      <c r="BK569" s="830"/>
      <c r="BL569" s="830"/>
      <c r="BM569" s="830"/>
      <c r="BN569" s="830"/>
      <c r="BO569" s="830"/>
      <c r="BP569" s="830"/>
      <c r="BQ569" s="830"/>
      <c r="BR569" s="830"/>
      <c r="BS569" s="830"/>
      <c r="BT569" s="830"/>
      <c r="BU569" s="830"/>
      <c r="BV569" s="830"/>
      <c r="BW569" s="830"/>
      <c r="BX569" s="830"/>
      <c r="BY569" s="830"/>
      <c r="BZ569" s="830"/>
      <c r="CA569" s="830"/>
      <c r="CB569" s="830"/>
      <c r="CC569" s="830"/>
      <c r="CD569" s="830"/>
      <c r="CE569" s="830"/>
      <c r="CF569" s="830"/>
      <c r="CG569" s="830"/>
      <c r="CH569" s="830"/>
      <c r="CI569" s="830"/>
      <c r="CJ569" s="830"/>
      <c r="CK569" s="830"/>
      <c r="CL569" s="830"/>
      <c r="CM569" s="830"/>
      <c r="CN569" s="830"/>
      <c r="CO569" s="830"/>
      <c r="CP569" s="830"/>
      <c r="CQ569" s="830"/>
      <c r="CR569" s="830"/>
      <c r="CS569" s="830"/>
      <c r="CT569" s="830"/>
      <c r="CU569" s="830"/>
      <c r="CV569" s="830"/>
      <c r="CW569" s="830"/>
      <c r="CX569" s="830"/>
      <c r="CY569" s="830"/>
      <c r="CZ569" s="830"/>
      <c r="DA569" s="830"/>
      <c r="DB569" s="830"/>
      <c r="DC569" s="830"/>
      <c r="DD569" s="830"/>
      <c r="DE569" s="830"/>
      <c r="DF569" s="830"/>
      <c r="DG569" s="830"/>
      <c r="DH569" s="830"/>
      <c r="DI569" s="830"/>
      <c r="DJ569" s="830"/>
      <c r="DK569" s="830"/>
      <c r="DL569" s="830"/>
      <c r="DM569" s="830"/>
      <c r="DN569" s="830"/>
      <c r="DO569" s="830"/>
      <c r="DP569" s="830"/>
      <c r="DQ569" s="830"/>
      <c r="DR569" s="830"/>
      <c r="DS569" s="830"/>
      <c r="DT569" s="830"/>
      <c r="DU569" s="830"/>
      <c r="DV569" s="830"/>
      <c r="DW569" s="830"/>
      <c r="DX569" s="830"/>
      <c r="DY569" s="830"/>
      <c r="DZ569" s="830"/>
      <c r="EA569" s="830"/>
      <c r="EB569" s="830"/>
      <c r="EC569" s="830"/>
      <c r="ED569" s="830"/>
      <c r="EE569" s="830"/>
      <c r="EF569" s="830"/>
      <c r="EG569" s="830"/>
      <c r="EH569" s="830"/>
      <c r="EI569" s="830"/>
      <c r="EJ569" s="830"/>
      <c r="EK569" s="830"/>
      <c r="EL569" s="830"/>
      <c r="EM569" s="830"/>
      <c r="EN569" s="830"/>
      <c r="EO569" s="830"/>
      <c r="EP569" s="830"/>
      <c r="EQ569" s="830"/>
      <c r="ER569" s="830"/>
      <c r="ES569" s="830"/>
    </row>
    <row r="570" spans="1:149" s="19" customFormat="1" ht="15.75">
      <c r="A570" s="381"/>
      <c r="B570" s="198"/>
      <c r="C570" s="200"/>
      <c r="D570" s="919" t="s">
        <v>24</v>
      </c>
      <c r="E570" s="265">
        <v>23448.729828850854</v>
      </c>
      <c r="F570" s="265">
        <v>31074.645476772614</v>
      </c>
      <c r="G570" s="975"/>
      <c r="H570" s="830"/>
      <c r="I570" s="830"/>
      <c r="J570" s="830"/>
      <c r="K570" s="830"/>
      <c r="L570" s="899"/>
      <c r="M570" s="899"/>
      <c r="N570" s="993"/>
      <c r="O570" s="994"/>
      <c r="P570" s="994"/>
      <c r="Q570" s="995"/>
      <c r="R570" s="995"/>
      <c r="S570" s="846"/>
      <c r="T570" s="846"/>
      <c r="U570" s="830"/>
      <c r="V570" s="830"/>
      <c r="W570" s="841"/>
      <c r="X570" s="841"/>
      <c r="Y570" s="259"/>
      <c r="Z570" s="830"/>
      <c r="AA570" s="830"/>
      <c r="AB570" s="830"/>
      <c r="AC570" s="830"/>
      <c r="AD570" s="847"/>
      <c r="AE570" s="841"/>
      <c r="AF570" s="830"/>
      <c r="AG570" s="830"/>
      <c r="AH570" s="830"/>
      <c r="AI570" s="830"/>
      <c r="AJ570" s="830"/>
      <c r="AK570" s="830"/>
      <c r="AL570" s="830"/>
      <c r="AM570" s="830"/>
      <c r="AN570" s="830"/>
      <c r="AO570" s="830"/>
      <c r="AP570" s="830"/>
      <c r="AQ570" s="830"/>
      <c r="AR570" s="830"/>
      <c r="AS570" s="830"/>
      <c r="AT570" s="830"/>
      <c r="AU570" s="830"/>
      <c r="AV570" s="830"/>
      <c r="AW570" s="830"/>
      <c r="AX570" s="830"/>
      <c r="AY570" s="830"/>
      <c r="AZ570" s="830"/>
      <c r="BA570" s="830"/>
      <c r="BB570" s="830"/>
      <c r="BC570" s="830"/>
      <c r="BD570" s="830"/>
      <c r="BE570" s="830"/>
      <c r="BF570" s="830"/>
      <c r="BG570" s="830"/>
      <c r="BH570" s="830"/>
      <c r="BI570" s="830"/>
      <c r="BJ570" s="830"/>
      <c r="BK570" s="830"/>
      <c r="BL570" s="830"/>
      <c r="BM570" s="830"/>
      <c r="BN570" s="830"/>
      <c r="BO570" s="830"/>
      <c r="BP570" s="830"/>
      <c r="BQ570" s="830"/>
      <c r="BR570" s="830"/>
      <c r="BS570" s="830"/>
      <c r="BT570" s="830"/>
      <c r="BU570" s="830"/>
      <c r="BV570" s="830"/>
      <c r="BW570" s="830"/>
      <c r="BX570" s="830"/>
      <c r="BY570" s="830"/>
      <c r="BZ570" s="830"/>
      <c r="CA570" s="830"/>
      <c r="CB570" s="830"/>
      <c r="CC570" s="830"/>
      <c r="CD570" s="830"/>
      <c r="CE570" s="830"/>
      <c r="CF570" s="830"/>
      <c r="CG570" s="830"/>
      <c r="CH570" s="830"/>
      <c r="CI570" s="830"/>
      <c r="CJ570" s="830"/>
      <c r="CK570" s="830"/>
      <c r="CL570" s="830"/>
      <c r="CM570" s="830"/>
      <c r="CN570" s="830"/>
      <c r="CO570" s="830"/>
      <c r="CP570" s="830"/>
      <c r="CQ570" s="830"/>
      <c r="CR570" s="830"/>
      <c r="CS570" s="830"/>
      <c r="CT570" s="830"/>
      <c r="CU570" s="830"/>
      <c r="CV570" s="830"/>
      <c r="CW570" s="830"/>
      <c r="CX570" s="830"/>
      <c r="CY570" s="830"/>
      <c r="CZ570" s="830"/>
      <c r="DA570" s="830"/>
      <c r="DB570" s="830"/>
      <c r="DC570" s="830"/>
      <c r="DD570" s="830"/>
      <c r="DE570" s="830"/>
      <c r="DF570" s="830"/>
      <c r="DG570" s="830"/>
      <c r="DH570" s="830"/>
      <c r="DI570" s="830"/>
      <c r="DJ570" s="830"/>
      <c r="DK570" s="830"/>
      <c r="DL570" s="830"/>
      <c r="DM570" s="830"/>
      <c r="DN570" s="830"/>
      <c r="DO570" s="830"/>
      <c r="DP570" s="830"/>
      <c r="DQ570" s="830"/>
      <c r="DR570" s="830"/>
      <c r="DS570" s="830"/>
      <c r="DT570" s="830"/>
      <c r="DU570" s="830"/>
      <c r="DV570" s="830"/>
      <c r="DW570" s="830"/>
      <c r="DX570" s="830"/>
      <c r="DY570" s="830"/>
      <c r="DZ570" s="830"/>
      <c r="EA570" s="830"/>
      <c r="EB570" s="830"/>
      <c r="EC570" s="830"/>
      <c r="ED570" s="830"/>
      <c r="EE570" s="830"/>
      <c r="EF570" s="830"/>
      <c r="EG570" s="830"/>
      <c r="EH570" s="830"/>
      <c r="EI570" s="830"/>
      <c r="EJ570" s="830"/>
      <c r="EK570" s="830"/>
      <c r="EL570" s="830"/>
      <c r="EM570" s="830"/>
      <c r="EN570" s="830"/>
      <c r="EO570" s="830"/>
      <c r="EP570" s="830"/>
      <c r="EQ570" s="830"/>
      <c r="ER570" s="830"/>
      <c r="ES570" s="830"/>
    </row>
    <row r="571" spans="1:149" s="19" customFormat="1" ht="15.75">
      <c r="A571" s="381"/>
      <c r="B571" s="198"/>
      <c r="C571" s="200"/>
      <c r="D571" s="919" t="s">
        <v>25</v>
      </c>
      <c r="E571" s="265">
        <v>24625.133301594858</v>
      </c>
      <c r="F571" s="265">
        <v>32231.290169007378</v>
      </c>
      <c r="G571" s="975"/>
      <c r="H571" s="830"/>
      <c r="I571" s="830"/>
      <c r="J571" s="830"/>
      <c r="K571" s="830"/>
      <c r="L571" s="899"/>
      <c r="M571" s="899"/>
      <c r="N571" s="830"/>
      <c r="O571" s="830"/>
      <c r="P571" s="830"/>
      <c r="Q571" s="995"/>
      <c r="R571" s="995"/>
      <c r="S571" s="840"/>
      <c r="T571" s="840"/>
      <c r="U571" s="830"/>
      <c r="V571" s="841"/>
      <c r="W571" s="841"/>
      <c r="X571" s="841"/>
      <c r="Y571" s="259"/>
      <c r="Z571" s="830"/>
      <c r="AA571" s="830"/>
      <c r="AB571" s="259"/>
      <c r="AC571" s="830"/>
      <c r="AD571" s="847"/>
      <c r="AE571" s="1009"/>
      <c r="AF571" s="830"/>
      <c r="AG571" s="830"/>
      <c r="AH571" s="997"/>
      <c r="AI571" s="830"/>
      <c r="AJ571" s="830"/>
      <c r="AK571" s="830"/>
      <c r="AL571" s="1002"/>
      <c r="AM571" s="830"/>
      <c r="AN571" s="830"/>
      <c r="AO571" s="830"/>
      <c r="AP571" s="830"/>
      <c r="AQ571" s="830"/>
      <c r="AR571" s="830"/>
      <c r="AS571" s="830"/>
      <c r="AT571" s="830"/>
      <c r="AU571" s="830"/>
      <c r="AV571" s="830"/>
      <c r="AW571" s="830"/>
      <c r="AX571" s="830"/>
      <c r="AY571" s="830"/>
      <c r="AZ571" s="830"/>
      <c r="BA571" s="830"/>
      <c r="BB571" s="830"/>
      <c r="BC571" s="830"/>
      <c r="BD571" s="830"/>
      <c r="BE571" s="830"/>
      <c r="BF571" s="830"/>
      <c r="BG571" s="830"/>
      <c r="BH571" s="830"/>
      <c r="BI571" s="830"/>
      <c r="BJ571" s="830"/>
      <c r="BK571" s="830"/>
      <c r="BL571" s="830"/>
      <c r="BM571" s="830"/>
      <c r="BN571" s="830"/>
      <c r="BO571" s="830"/>
      <c r="BP571" s="830"/>
      <c r="BQ571" s="830"/>
      <c r="BR571" s="830"/>
      <c r="BS571" s="830"/>
      <c r="BT571" s="830"/>
      <c r="BU571" s="830"/>
      <c r="BV571" s="830"/>
      <c r="BW571" s="830"/>
      <c r="BX571" s="830"/>
      <c r="BY571" s="830"/>
      <c r="BZ571" s="830"/>
      <c r="CA571" s="830"/>
      <c r="CB571" s="830"/>
      <c r="CC571" s="830"/>
      <c r="CD571" s="830"/>
      <c r="CE571" s="830"/>
      <c r="CF571" s="830"/>
      <c r="CG571" s="830"/>
      <c r="CH571" s="830"/>
      <c r="CI571" s="830"/>
      <c r="CJ571" s="830"/>
      <c r="CK571" s="830"/>
      <c r="CL571" s="830"/>
      <c r="CM571" s="830"/>
      <c r="CN571" s="830"/>
      <c r="CO571" s="830"/>
      <c r="CP571" s="830"/>
      <c r="CQ571" s="830"/>
      <c r="CR571" s="830"/>
      <c r="CS571" s="830"/>
      <c r="CT571" s="830"/>
      <c r="CU571" s="830"/>
      <c r="CV571" s="830"/>
      <c r="CW571" s="830"/>
      <c r="CX571" s="830"/>
      <c r="CY571" s="830"/>
      <c r="CZ571" s="830"/>
      <c r="DA571" s="830"/>
      <c r="DB571" s="830"/>
      <c r="DC571" s="830"/>
      <c r="DD571" s="830"/>
      <c r="DE571" s="830"/>
      <c r="DF571" s="830"/>
      <c r="DG571" s="830"/>
      <c r="DH571" s="830"/>
      <c r="DI571" s="830"/>
      <c r="DJ571" s="830"/>
      <c r="DK571" s="830"/>
      <c r="DL571" s="830"/>
      <c r="DM571" s="830"/>
      <c r="DN571" s="830"/>
      <c r="DO571" s="830"/>
      <c r="DP571" s="830"/>
      <c r="DQ571" s="830"/>
      <c r="DR571" s="830"/>
      <c r="DS571" s="830"/>
      <c r="DT571" s="830"/>
      <c r="DU571" s="830"/>
      <c r="DV571" s="830"/>
      <c r="DW571" s="830"/>
      <c r="DX571" s="830"/>
      <c r="DY571" s="830"/>
      <c r="DZ571" s="830"/>
      <c r="EA571" s="830"/>
      <c r="EB571" s="830"/>
      <c r="EC571" s="830"/>
      <c r="ED571" s="830"/>
      <c r="EE571" s="830"/>
      <c r="EF571" s="830"/>
      <c r="EG571" s="830"/>
      <c r="EH571" s="830"/>
      <c r="EI571" s="830"/>
      <c r="EJ571" s="830"/>
      <c r="EK571" s="830"/>
      <c r="EL571" s="830"/>
      <c r="EM571" s="830"/>
      <c r="EN571" s="830"/>
      <c r="EO571" s="830"/>
      <c r="EP571" s="830"/>
      <c r="EQ571" s="830"/>
      <c r="ER571" s="830"/>
      <c r="ES571" s="830"/>
    </row>
    <row r="572" spans="1:149" s="19" customFormat="1" ht="15.75">
      <c r="A572" s="381"/>
      <c r="B572" s="198"/>
      <c r="C572" s="200"/>
      <c r="D572" s="919" t="s">
        <v>26</v>
      </c>
      <c r="E572" s="265">
        <v>22749.285045635388</v>
      </c>
      <c r="F572" s="265">
        <v>29796.360870582732</v>
      </c>
      <c r="G572" s="975"/>
      <c r="H572" s="830"/>
      <c r="I572" s="830"/>
      <c r="J572" s="830"/>
      <c r="K572" s="830"/>
      <c r="L572" s="899"/>
      <c r="M572" s="899"/>
      <c r="N572" s="950"/>
      <c r="O572" s="950"/>
      <c r="P572" s="950"/>
      <c r="Q572" s="995"/>
      <c r="R572" s="995"/>
      <c r="S572" s="840"/>
      <c r="T572" s="840"/>
      <c r="U572" s="830"/>
      <c r="V572" s="841"/>
      <c r="W572" s="841"/>
      <c r="X572" s="841"/>
      <c r="Y572" s="259"/>
      <c r="Z572" s="836"/>
      <c r="AA572" s="836"/>
      <c r="AB572" s="830"/>
      <c r="AC572" s="830"/>
      <c r="AD572" s="847"/>
      <c r="AE572" s="841"/>
      <c r="AF572" s="830"/>
      <c r="AG572" s="830"/>
      <c r="AH572" s="830"/>
      <c r="AI572" s="830"/>
      <c r="AJ572" s="830"/>
      <c r="AK572" s="836"/>
      <c r="AL572" s="830"/>
      <c r="AM572" s="830"/>
      <c r="AN572" s="830"/>
      <c r="AO572" s="830"/>
      <c r="AP572" s="830"/>
      <c r="AQ572" s="830"/>
      <c r="AR572" s="830"/>
      <c r="AS572" s="830"/>
      <c r="AT572" s="830"/>
      <c r="AU572" s="830"/>
      <c r="AV572" s="830"/>
      <c r="AW572" s="830"/>
      <c r="AX572" s="830"/>
      <c r="AY572" s="830"/>
      <c r="AZ572" s="830"/>
      <c r="BA572" s="830"/>
      <c r="BB572" s="830"/>
      <c r="BC572" s="830"/>
      <c r="BD572" s="830"/>
      <c r="BE572" s="830"/>
      <c r="BF572" s="830"/>
      <c r="BG572" s="830"/>
      <c r="BH572" s="830"/>
      <c r="BI572" s="830"/>
      <c r="BJ572" s="830"/>
      <c r="BK572" s="830"/>
      <c r="BL572" s="830"/>
      <c r="BM572" s="830"/>
      <c r="BN572" s="830"/>
      <c r="BO572" s="830"/>
      <c r="BP572" s="830"/>
      <c r="BQ572" s="830"/>
      <c r="BR572" s="830"/>
      <c r="BS572" s="830"/>
      <c r="BT572" s="830"/>
      <c r="BU572" s="830"/>
      <c r="BV572" s="830"/>
      <c r="BW572" s="830"/>
      <c r="BX572" s="830"/>
      <c r="BY572" s="830"/>
      <c r="BZ572" s="830"/>
      <c r="CA572" s="830"/>
      <c r="CB572" s="830"/>
      <c r="CC572" s="830"/>
      <c r="CD572" s="830"/>
      <c r="CE572" s="830"/>
      <c r="CF572" s="830"/>
      <c r="CG572" s="830"/>
      <c r="CH572" s="830"/>
      <c r="CI572" s="830"/>
      <c r="CJ572" s="830"/>
      <c r="CK572" s="830"/>
      <c r="CL572" s="830"/>
      <c r="CM572" s="830"/>
      <c r="CN572" s="830"/>
      <c r="CO572" s="830"/>
      <c r="CP572" s="830"/>
      <c r="CQ572" s="830"/>
      <c r="CR572" s="830"/>
      <c r="CS572" s="830"/>
      <c r="CT572" s="830"/>
      <c r="CU572" s="830"/>
      <c r="CV572" s="830"/>
      <c r="CW572" s="830"/>
      <c r="CX572" s="830"/>
      <c r="CY572" s="830"/>
      <c r="CZ572" s="830"/>
      <c r="DA572" s="830"/>
      <c r="DB572" s="830"/>
      <c r="DC572" s="830"/>
      <c r="DD572" s="830"/>
      <c r="DE572" s="830"/>
      <c r="DF572" s="830"/>
      <c r="DG572" s="830"/>
      <c r="DH572" s="830"/>
      <c r="DI572" s="830"/>
      <c r="DJ572" s="830"/>
      <c r="DK572" s="830"/>
      <c r="DL572" s="830"/>
      <c r="DM572" s="830"/>
      <c r="DN572" s="830"/>
      <c r="DO572" s="830"/>
      <c r="DP572" s="830"/>
      <c r="DQ572" s="830"/>
      <c r="DR572" s="830"/>
      <c r="DS572" s="830"/>
      <c r="DT572" s="830"/>
      <c r="DU572" s="830"/>
      <c r="DV572" s="830"/>
      <c r="DW572" s="830"/>
      <c r="DX572" s="830"/>
      <c r="DY572" s="830"/>
      <c r="DZ572" s="830"/>
      <c r="EA572" s="830"/>
      <c r="EB572" s="830"/>
      <c r="EC572" s="830"/>
      <c r="ED572" s="830"/>
      <c r="EE572" s="830"/>
      <c r="EF572" s="830"/>
      <c r="EG572" s="830"/>
      <c r="EH572" s="830"/>
      <c r="EI572" s="830"/>
      <c r="EJ572" s="830"/>
      <c r="EK572" s="830"/>
      <c r="EL572" s="830"/>
      <c r="EM572" s="830"/>
      <c r="EN572" s="830"/>
      <c r="EO572" s="830"/>
      <c r="EP572" s="830"/>
      <c r="EQ572" s="830"/>
      <c r="ER572" s="830"/>
      <c r="ES572" s="830"/>
    </row>
    <row r="573" spans="1:149" s="19" customFormat="1" ht="15.75">
      <c r="A573" s="381"/>
      <c r="B573" s="198"/>
      <c r="C573" s="200"/>
      <c r="D573" s="919" t="s">
        <v>27</v>
      </c>
      <c r="E573" s="265">
        <v>22750.46052631579</v>
      </c>
      <c r="F573" s="265">
        <v>29566.786703601108</v>
      </c>
      <c r="G573" s="975"/>
      <c r="H573" s="830"/>
      <c r="I573" s="830"/>
      <c r="J573" s="830"/>
      <c r="K573" s="830"/>
      <c r="L573" s="899"/>
      <c r="M573" s="899"/>
      <c r="N573" s="950"/>
      <c r="O573" s="950"/>
      <c r="P573" s="950"/>
      <c r="Q573" s="995"/>
      <c r="R573" s="995"/>
      <c r="S573" s="840"/>
      <c r="T573" s="840"/>
      <c r="U573" s="830"/>
      <c r="V573" s="841"/>
      <c r="W573" s="841"/>
      <c r="X573" s="841"/>
      <c r="Y573" s="259"/>
      <c r="Z573" s="836"/>
      <c r="AA573" s="836"/>
      <c r="AB573" s="830"/>
      <c r="AC573" s="830"/>
      <c r="AD573" s="847"/>
      <c r="AE573" s="841"/>
      <c r="AF573" s="830"/>
      <c r="AG573" s="830"/>
      <c r="AH573" s="836"/>
      <c r="AI573" s="830"/>
      <c r="AJ573" s="830"/>
      <c r="AK573" s="836"/>
      <c r="AL573" s="830"/>
      <c r="AM573" s="830"/>
      <c r="AN573" s="830"/>
      <c r="AO573" s="830"/>
      <c r="AP573" s="830"/>
      <c r="AQ573" s="830"/>
      <c r="AR573" s="830"/>
      <c r="AS573" s="830"/>
      <c r="AT573" s="830"/>
      <c r="AU573" s="830"/>
      <c r="AV573" s="830"/>
      <c r="AW573" s="830"/>
      <c r="AX573" s="830"/>
      <c r="AY573" s="830"/>
      <c r="AZ573" s="830"/>
      <c r="BA573" s="830"/>
      <c r="BB573" s="830"/>
      <c r="BC573" s="830"/>
      <c r="BD573" s="830"/>
      <c r="BE573" s="830"/>
      <c r="BF573" s="830"/>
      <c r="BG573" s="830"/>
      <c r="BH573" s="830"/>
      <c r="BI573" s="830"/>
      <c r="BJ573" s="830"/>
      <c r="BK573" s="830"/>
      <c r="BL573" s="830"/>
      <c r="BM573" s="830"/>
      <c r="BN573" s="830"/>
      <c r="BO573" s="830"/>
      <c r="BP573" s="830"/>
      <c r="BQ573" s="830"/>
      <c r="BR573" s="830"/>
      <c r="BS573" s="830"/>
      <c r="BT573" s="830"/>
      <c r="BU573" s="830"/>
      <c r="BV573" s="830"/>
      <c r="BW573" s="830"/>
      <c r="BX573" s="830"/>
      <c r="BY573" s="830"/>
      <c r="BZ573" s="830"/>
      <c r="CA573" s="830"/>
      <c r="CB573" s="830"/>
      <c r="CC573" s="830"/>
      <c r="CD573" s="830"/>
      <c r="CE573" s="830"/>
      <c r="CF573" s="830"/>
      <c r="CG573" s="830"/>
      <c r="CH573" s="830"/>
      <c r="CI573" s="830"/>
      <c r="CJ573" s="830"/>
      <c r="CK573" s="830"/>
      <c r="CL573" s="830"/>
      <c r="CM573" s="830"/>
      <c r="CN573" s="830"/>
      <c r="CO573" s="830"/>
      <c r="CP573" s="830"/>
      <c r="CQ573" s="830"/>
      <c r="CR573" s="830"/>
      <c r="CS573" s="830"/>
      <c r="CT573" s="830"/>
      <c r="CU573" s="830"/>
      <c r="CV573" s="830"/>
      <c r="CW573" s="830"/>
      <c r="CX573" s="830"/>
      <c r="CY573" s="830"/>
      <c r="CZ573" s="830"/>
      <c r="DA573" s="830"/>
      <c r="DB573" s="830"/>
      <c r="DC573" s="830"/>
      <c r="DD573" s="830"/>
      <c r="DE573" s="830"/>
      <c r="DF573" s="830"/>
      <c r="DG573" s="830"/>
      <c r="DH573" s="830"/>
      <c r="DI573" s="830"/>
      <c r="DJ573" s="830"/>
      <c r="DK573" s="830"/>
      <c r="DL573" s="830"/>
      <c r="DM573" s="830"/>
      <c r="DN573" s="830"/>
      <c r="DO573" s="830"/>
      <c r="DP573" s="830"/>
      <c r="DQ573" s="830"/>
      <c r="DR573" s="830"/>
      <c r="DS573" s="830"/>
      <c r="DT573" s="830"/>
      <c r="DU573" s="830"/>
      <c r="DV573" s="830"/>
      <c r="DW573" s="830"/>
      <c r="DX573" s="830"/>
      <c r="DY573" s="830"/>
      <c r="DZ573" s="830"/>
      <c r="EA573" s="830"/>
      <c r="EB573" s="830"/>
      <c r="EC573" s="830"/>
      <c r="ED573" s="830"/>
      <c r="EE573" s="830"/>
      <c r="EF573" s="830"/>
      <c r="EG573" s="830"/>
      <c r="EH573" s="830"/>
      <c r="EI573" s="830"/>
      <c r="EJ573" s="830"/>
      <c r="EK573" s="830"/>
      <c r="EL573" s="830"/>
      <c r="EM573" s="830"/>
      <c r="EN573" s="830"/>
      <c r="EO573" s="830"/>
      <c r="EP573" s="830"/>
      <c r="EQ573" s="830"/>
      <c r="ER573" s="830"/>
      <c r="ES573" s="830"/>
    </row>
    <row r="574" spans="1:149" s="19" customFormat="1" ht="15.75">
      <c r="A574" s="381"/>
      <c r="B574" s="198"/>
      <c r="C574" s="200"/>
      <c r="D574" s="919" t="s">
        <v>236</v>
      </c>
      <c r="E574" s="265">
        <v>22643.56899682252</v>
      </c>
      <c r="F574" s="265">
        <v>29447.342260553796</v>
      </c>
      <c r="G574" s="975"/>
      <c r="H574" s="830"/>
      <c r="I574" s="830"/>
      <c r="J574" s="830"/>
      <c r="K574" s="830"/>
      <c r="L574" s="899"/>
      <c r="M574" s="899"/>
      <c r="N574" s="830"/>
      <c r="O574" s="830"/>
      <c r="P574" s="830"/>
      <c r="Q574" s="995"/>
      <c r="R574" s="995"/>
      <c r="S574" s="840"/>
      <c r="T574" s="840"/>
      <c r="U574" s="830"/>
      <c r="V574" s="841"/>
      <c r="W574" s="841"/>
      <c r="X574" s="841"/>
      <c r="Y574" s="259"/>
      <c r="Z574" s="836"/>
      <c r="AA574" s="836"/>
      <c r="AB574" s="830"/>
      <c r="AC574" s="830"/>
      <c r="AD574" s="847"/>
      <c r="AE574" s="841"/>
      <c r="AF574" s="830"/>
      <c r="AG574" s="830"/>
      <c r="AH574" s="830"/>
      <c r="AI574" s="830"/>
      <c r="AJ574" s="830"/>
      <c r="AK574" s="836"/>
      <c r="AL574" s="830"/>
      <c r="AM574" s="830"/>
      <c r="AN574" s="830"/>
      <c r="AO574" s="830"/>
      <c r="AP574" s="830"/>
      <c r="AQ574" s="830"/>
      <c r="AR574" s="830"/>
      <c r="AS574" s="830"/>
      <c r="AT574" s="830"/>
      <c r="AU574" s="830"/>
      <c r="AV574" s="830"/>
      <c r="AW574" s="830"/>
      <c r="AX574" s="830"/>
      <c r="AY574" s="830"/>
      <c r="AZ574" s="830"/>
      <c r="BA574" s="830"/>
      <c r="BB574" s="830"/>
      <c r="BC574" s="830"/>
      <c r="BD574" s="830"/>
      <c r="BE574" s="830"/>
      <c r="BF574" s="830"/>
      <c r="BG574" s="830"/>
      <c r="BH574" s="830"/>
      <c r="BI574" s="830"/>
      <c r="BJ574" s="830"/>
      <c r="BK574" s="830"/>
      <c r="BL574" s="830"/>
      <c r="BM574" s="830"/>
      <c r="BN574" s="830"/>
      <c r="BO574" s="830"/>
      <c r="BP574" s="830"/>
      <c r="BQ574" s="830"/>
      <c r="BR574" s="830"/>
      <c r="BS574" s="830"/>
      <c r="BT574" s="830"/>
      <c r="BU574" s="830"/>
      <c r="BV574" s="830"/>
      <c r="BW574" s="830"/>
      <c r="BX574" s="830"/>
      <c r="BY574" s="830"/>
      <c r="BZ574" s="830"/>
      <c r="CA574" s="830"/>
      <c r="CB574" s="830"/>
      <c r="CC574" s="830"/>
      <c r="CD574" s="830"/>
      <c r="CE574" s="830"/>
      <c r="CF574" s="830"/>
      <c r="CG574" s="830"/>
      <c r="CH574" s="830"/>
      <c r="CI574" s="830"/>
      <c r="CJ574" s="830"/>
      <c r="CK574" s="830"/>
      <c r="CL574" s="830"/>
      <c r="CM574" s="830"/>
      <c r="CN574" s="830"/>
      <c r="CO574" s="830"/>
      <c r="CP574" s="830"/>
      <c r="CQ574" s="830"/>
      <c r="CR574" s="830"/>
      <c r="CS574" s="830"/>
      <c r="CT574" s="830"/>
      <c r="CU574" s="830"/>
      <c r="CV574" s="830"/>
      <c r="CW574" s="830"/>
      <c r="CX574" s="830"/>
      <c r="CY574" s="830"/>
      <c r="CZ574" s="830"/>
      <c r="DA574" s="830"/>
      <c r="DB574" s="830"/>
      <c r="DC574" s="830"/>
      <c r="DD574" s="830"/>
      <c r="DE574" s="830"/>
      <c r="DF574" s="830"/>
      <c r="DG574" s="830"/>
      <c r="DH574" s="830"/>
      <c r="DI574" s="830"/>
      <c r="DJ574" s="830"/>
      <c r="DK574" s="830"/>
      <c r="DL574" s="830"/>
      <c r="DM574" s="830"/>
      <c r="DN574" s="830"/>
      <c r="DO574" s="830"/>
      <c r="DP574" s="830"/>
      <c r="DQ574" s="830"/>
      <c r="DR574" s="830"/>
      <c r="DS574" s="830"/>
      <c r="DT574" s="830"/>
      <c r="DU574" s="830"/>
      <c r="DV574" s="830"/>
      <c r="DW574" s="830"/>
      <c r="DX574" s="830"/>
      <c r="DY574" s="830"/>
      <c r="DZ574" s="830"/>
      <c r="EA574" s="830"/>
      <c r="EB574" s="830"/>
      <c r="EC574" s="830"/>
      <c r="ED574" s="830"/>
      <c r="EE574" s="830"/>
      <c r="EF574" s="830"/>
      <c r="EG574" s="830"/>
      <c r="EH574" s="830"/>
      <c r="EI574" s="830"/>
      <c r="EJ574" s="830"/>
      <c r="EK574" s="830"/>
      <c r="EL574" s="830"/>
      <c r="EM574" s="830"/>
      <c r="EN574" s="830"/>
      <c r="EO574" s="830"/>
      <c r="EP574" s="830"/>
      <c r="EQ574" s="830"/>
      <c r="ER574" s="830"/>
      <c r="ES574" s="830"/>
    </row>
    <row r="575" spans="1:149" s="19" customFormat="1" ht="15.75">
      <c r="A575" s="381"/>
      <c r="B575" s="201"/>
      <c r="C575" s="203"/>
      <c r="D575" s="920" t="s">
        <v>293</v>
      </c>
      <c r="E575" s="961">
        <v>19495</v>
      </c>
      <c r="F575" s="961">
        <v>26200</v>
      </c>
      <c r="G575" s="975"/>
      <c r="H575" s="830"/>
      <c r="I575" s="830"/>
      <c r="J575" s="830"/>
      <c r="K575" s="830"/>
      <c r="L575" s="899"/>
      <c r="M575" s="899"/>
      <c r="N575" s="830"/>
      <c r="O575" s="830"/>
      <c r="P575" s="830"/>
      <c r="Q575" s="995"/>
      <c r="R575" s="995"/>
      <c r="S575" s="840"/>
      <c r="T575" s="840"/>
      <c r="U575" s="830"/>
      <c r="V575" s="841"/>
      <c r="W575" s="841"/>
      <c r="X575" s="841"/>
      <c r="Y575" s="259"/>
      <c r="Z575" s="836"/>
      <c r="AA575" s="836"/>
      <c r="AB575" s="830"/>
      <c r="AC575" s="830"/>
      <c r="AD575" s="847"/>
      <c r="AE575" s="841"/>
      <c r="AF575" s="830"/>
      <c r="AG575" s="830"/>
      <c r="AH575" s="830"/>
      <c r="AI575" s="830"/>
      <c r="AJ575" s="830"/>
      <c r="AK575" s="836"/>
      <c r="AL575" s="830"/>
      <c r="AM575" s="830"/>
      <c r="AN575" s="830"/>
      <c r="AO575" s="830"/>
      <c r="AP575" s="830"/>
      <c r="AQ575" s="830"/>
      <c r="AR575" s="830"/>
      <c r="AS575" s="830"/>
      <c r="AT575" s="830"/>
      <c r="AU575" s="830"/>
      <c r="AV575" s="830"/>
      <c r="AW575" s="830"/>
      <c r="AX575" s="830"/>
      <c r="AY575" s="830"/>
      <c r="AZ575" s="830"/>
      <c r="BA575" s="830"/>
      <c r="BB575" s="830"/>
      <c r="BC575" s="830"/>
      <c r="BD575" s="830"/>
      <c r="BE575" s="830"/>
      <c r="BF575" s="830"/>
      <c r="BG575" s="830"/>
      <c r="BH575" s="830"/>
      <c r="BI575" s="830"/>
      <c r="BJ575" s="830"/>
      <c r="BK575" s="830"/>
      <c r="BL575" s="830"/>
      <c r="BM575" s="830"/>
      <c r="BN575" s="830"/>
      <c r="BO575" s="830"/>
      <c r="BP575" s="830"/>
      <c r="BQ575" s="830"/>
      <c r="BR575" s="830"/>
      <c r="BS575" s="830"/>
      <c r="BT575" s="830"/>
      <c r="BU575" s="830"/>
      <c r="BV575" s="830"/>
      <c r="BW575" s="830"/>
      <c r="BX575" s="830"/>
      <c r="BY575" s="830"/>
      <c r="BZ575" s="830"/>
      <c r="CA575" s="830"/>
      <c r="CB575" s="830"/>
      <c r="CC575" s="830"/>
      <c r="CD575" s="830"/>
      <c r="CE575" s="830"/>
      <c r="CF575" s="830"/>
      <c r="CG575" s="830"/>
      <c r="CH575" s="830"/>
      <c r="CI575" s="830"/>
      <c r="CJ575" s="830"/>
      <c r="CK575" s="830"/>
      <c r="CL575" s="830"/>
      <c r="CM575" s="830"/>
      <c r="CN575" s="830"/>
      <c r="CO575" s="830"/>
      <c r="CP575" s="830"/>
      <c r="CQ575" s="830"/>
      <c r="CR575" s="830"/>
      <c r="CS575" s="830"/>
      <c r="CT575" s="830"/>
      <c r="CU575" s="830"/>
      <c r="CV575" s="830"/>
      <c r="CW575" s="830"/>
      <c r="CX575" s="830"/>
      <c r="CY575" s="830"/>
      <c r="CZ575" s="830"/>
      <c r="DA575" s="830"/>
      <c r="DB575" s="830"/>
      <c r="DC575" s="830"/>
      <c r="DD575" s="830"/>
      <c r="DE575" s="830"/>
      <c r="DF575" s="830"/>
      <c r="DG575" s="830"/>
      <c r="DH575" s="830"/>
      <c r="DI575" s="830"/>
      <c r="DJ575" s="830"/>
      <c r="DK575" s="830"/>
      <c r="DL575" s="830"/>
      <c r="DM575" s="830"/>
      <c r="DN575" s="830"/>
      <c r="DO575" s="830"/>
      <c r="DP575" s="830"/>
      <c r="DQ575" s="830"/>
      <c r="DR575" s="830"/>
      <c r="DS575" s="830"/>
      <c r="DT575" s="830"/>
      <c r="DU575" s="830"/>
      <c r="DV575" s="830"/>
      <c r="DW575" s="830"/>
      <c r="DX575" s="830"/>
      <c r="DY575" s="830"/>
      <c r="DZ575" s="830"/>
      <c r="EA575" s="830"/>
      <c r="EB575" s="830"/>
      <c r="EC575" s="830"/>
      <c r="ED575" s="830"/>
      <c r="EE575" s="830"/>
      <c r="EF575" s="830"/>
      <c r="EG575" s="830"/>
      <c r="EH575" s="830"/>
      <c r="EI575" s="830"/>
      <c r="EJ575" s="830"/>
      <c r="EK575" s="830"/>
      <c r="EL575" s="830"/>
      <c r="EM575" s="830"/>
      <c r="EN575" s="830"/>
      <c r="EO575" s="830"/>
      <c r="EP575" s="830"/>
      <c r="EQ575" s="830"/>
      <c r="ER575" s="830"/>
      <c r="ES575" s="830"/>
    </row>
    <row r="576" spans="1:149" s="19" customFormat="1" ht="15.75">
      <c r="A576" s="381"/>
      <c r="B576" s="198"/>
      <c r="C576" s="195" t="s">
        <v>67</v>
      </c>
      <c r="D576" s="919" t="s">
        <v>316</v>
      </c>
      <c r="E576" s="265">
        <v>10765.424552097073</v>
      </c>
      <c r="F576" s="265">
        <v>16609.677407544186</v>
      </c>
      <c r="G576" s="975"/>
      <c r="H576" s="830"/>
      <c r="I576" s="830"/>
      <c r="J576" s="830"/>
      <c r="K576" s="830"/>
      <c r="L576" s="899"/>
      <c r="M576" s="899"/>
      <c r="N576" s="830"/>
      <c r="O576" s="830"/>
      <c r="P576" s="830"/>
      <c r="Q576" s="995"/>
      <c r="R576" s="995"/>
      <c r="S576" s="840"/>
      <c r="T576" s="840"/>
      <c r="U576" s="830"/>
      <c r="V576" s="841"/>
      <c r="W576" s="841"/>
      <c r="X576" s="841"/>
      <c r="Y576" s="259"/>
      <c r="Z576" s="836"/>
      <c r="AA576" s="836"/>
      <c r="AB576" s="830"/>
      <c r="AC576" s="830"/>
      <c r="AD576" s="847"/>
      <c r="AE576" s="841"/>
      <c r="AF576" s="830"/>
      <c r="AG576" s="830"/>
      <c r="AH576" s="830"/>
      <c r="AI576" s="830"/>
      <c r="AJ576" s="830"/>
      <c r="AK576" s="836"/>
      <c r="AL576" s="830"/>
      <c r="AM576" s="830"/>
      <c r="AN576" s="830"/>
      <c r="AO576" s="830"/>
      <c r="AP576" s="830"/>
      <c r="AQ576" s="830"/>
      <c r="AR576" s="830"/>
      <c r="AS576" s="830"/>
      <c r="AT576" s="830"/>
      <c r="AU576" s="830"/>
      <c r="AV576" s="830"/>
      <c r="AW576" s="830"/>
      <c r="AX576" s="830"/>
      <c r="AY576" s="830"/>
      <c r="AZ576" s="830"/>
      <c r="BA576" s="830"/>
      <c r="BB576" s="830"/>
      <c r="BC576" s="830"/>
      <c r="BD576" s="830"/>
      <c r="BE576" s="830"/>
      <c r="BF576" s="830"/>
      <c r="BG576" s="830"/>
      <c r="BH576" s="830"/>
      <c r="BI576" s="830"/>
      <c r="BJ576" s="830"/>
      <c r="BK576" s="830"/>
      <c r="BL576" s="830"/>
      <c r="BM576" s="830"/>
      <c r="BN576" s="830"/>
      <c r="BO576" s="830"/>
      <c r="BP576" s="830"/>
      <c r="BQ576" s="830"/>
      <c r="BR576" s="830"/>
      <c r="BS576" s="830"/>
      <c r="BT576" s="830"/>
      <c r="BU576" s="830"/>
      <c r="BV576" s="830"/>
      <c r="BW576" s="830"/>
      <c r="BX576" s="830"/>
      <c r="BY576" s="830"/>
      <c r="BZ576" s="830"/>
      <c r="CA576" s="830"/>
      <c r="CB576" s="830"/>
      <c r="CC576" s="830"/>
      <c r="CD576" s="830"/>
      <c r="CE576" s="830"/>
      <c r="CF576" s="830"/>
      <c r="CG576" s="830"/>
      <c r="CH576" s="830"/>
      <c r="CI576" s="830"/>
      <c r="CJ576" s="830"/>
      <c r="CK576" s="830"/>
      <c r="CL576" s="830"/>
      <c r="CM576" s="830"/>
      <c r="CN576" s="830"/>
      <c r="CO576" s="830"/>
      <c r="CP576" s="830"/>
      <c r="CQ576" s="830"/>
      <c r="CR576" s="830"/>
      <c r="CS576" s="830"/>
      <c r="CT576" s="830"/>
      <c r="CU576" s="830"/>
      <c r="CV576" s="830"/>
      <c r="CW576" s="830"/>
      <c r="CX576" s="830"/>
      <c r="CY576" s="830"/>
      <c r="CZ576" s="830"/>
      <c r="DA576" s="830"/>
      <c r="DB576" s="830"/>
      <c r="DC576" s="830"/>
      <c r="DD576" s="830"/>
      <c r="DE576" s="830"/>
      <c r="DF576" s="830"/>
      <c r="DG576" s="830"/>
      <c r="DH576" s="830"/>
      <c r="DI576" s="830"/>
      <c r="DJ576" s="830"/>
      <c r="DK576" s="830"/>
      <c r="DL576" s="830"/>
      <c r="DM576" s="830"/>
      <c r="DN576" s="830"/>
      <c r="DO576" s="830"/>
      <c r="DP576" s="830"/>
      <c r="DQ576" s="830"/>
      <c r="DR576" s="830"/>
      <c r="DS576" s="830"/>
      <c r="DT576" s="830"/>
      <c r="DU576" s="830"/>
      <c r="DV576" s="830"/>
      <c r="DW576" s="830"/>
      <c r="DX576" s="830"/>
      <c r="DY576" s="830"/>
      <c r="DZ576" s="830"/>
      <c r="EA576" s="830"/>
      <c r="EB576" s="830"/>
      <c r="EC576" s="830"/>
      <c r="ED576" s="830"/>
      <c r="EE576" s="830"/>
      <c r="EF576" s="830"/>
      <c r="EG576" s="830"/>
      <c r="EH576" s="830"/>
      <c r="EI576" s="830"/>
      <c r="EJ576" s="830"/>
      <c r="EK576" s="830"/>
      <c r="EL576" s="830"/>
      <c r="EM576" s="830"/>
      <c r="EN576" s="830"/>
      <c r="EO576" s="830"/>
      <c r="EP576" s="830"/>
      <c r="EQ576" s="830"/>
      <c r="ER576" s="830"/>
      <c r="ES576" s="830"/>
    </row>
    <row r="577" spans="1:149" s="19" customFormat="1" ht="15.75">
      <c r="A577" s="381"/>
      <c r="B577" s="198"/>
      <c r="C577" s="200"/>
      <c r="D577" s="919" t="s">
        <v>22</v>
      </c>
      <c r="E577" s="265">
        <v>13151.825141212588</v>
      </c>
      <c r="F577" s="265">
        <v>20669.367370683041</v>
      </c>
      <c r="G577" s="975"/>
      <c r="H577" s="830"/>
      <c r="I577" s="830"/>
      <c r="J577" s="830"/>
      <c r="K577" s="830"/>
      <c r="L577" s="899"/>
      <c r="M577" s="899"/>
      <c r="N577" s="830"/>
      <c r="O577" s="830"/>
      <c r="P577" s="830"/>
      <c r="Q577" s="995"/>
      <c r="R577" s="995"/>
      <c r="S577" s="840"/>
      <c r="T577" s="840"/>
      <c r="U577" s="830"/>
      <c r="V577" s="841"/>
      <c r="W577" s="841"/>
      <c r="X577" s="841"/>
      <c r="Y577" s="259"/>
      <c r="Z577" s="836"/>
      <c r="AA577" s="836"/>
      <c r="AB577" s="259"/>
      <c r="AC577" s="259"/>
      <c r="AD577" s="259"/>
      <c r="AE577" s="259"/>
      <c r="AF577" s="259"/>
      <c r="AG577" s="845"/>
      <c r="AH577" s="259"/>
      <c r="AI577" s="259"/>
      <c r="AJ577" s="830"/>
      <c r="AK577" s="836"/>
      <c r="AL577" s="838"/>
      <c r="AM577" s="830"/>
      <c r="AN577" s="830"/>
      <c r="AO577" s="830"/>
      <c r="AP577" s="830"/>
      <c r="AQ577" s="830"/>
      <c r="AR577" s="830"/>
      <c r="AS577" s="830"/>
      <c r="AT577" s="830"/>
      <c r="AU577" s="830"/>
      <c r="AV577" s="830"/>
      <c r="AW577" s="830"/>
      <c r="AX577" s="830"/>
      <c r="AY577" s="830"/>
      <c r="AZ577" s="830"/>
      <c r="BA577" s="830"/>
      <c r="BB577" s="830"/>
      <c r="BC577" s="830"/>
      <c r="BD577" s="830"/>
      <c r="BE577" s="830"/>
      <c r="BF577" s="830"/>
      <c r="BG577" s="830"/>
      <c r="BH577" s="830"/>
      <c r="BI577" s="830"/>
      <c r="BJ577" s="830"/>
      <c r="BK577" s="830"/>
      <c r="BL577" s="830"/>
      <c r="BM577" s="830"/>
      <c r="BN577" s="830"/>
      <c r="BO577" s="830"/>
      <c r="BP577" s="830"/>
      <c r="BQ577" s="830"/>
      <c r="BR577" s="830"/>
      <c r="BS577" s="830"/>
      <c r="BT577" s="830"/>
      <c r="BU577" s="830"/>
      <c r="BV577" s="830"/>
      <c r="BW577" s="830"/>
      <c r="BX577" s="830"/>
      <c r="BY577" s="830"/>
      <c r="BZ577" s="830"/>
      <c r="CA577" s="830"/>
      <c r="CB577" s="830"/>
      <c r="CC577" s="830"/>
      <c r="CD577" s="830"/>
      <c r="CE577" s="830"/>
      <c r="CF577" s="830"/>
      <c r="CG577" s="830"/>
      <c r="CH577" s="830"/>
      <c r="CI577" s="830"/>
      <c r="CJ577" s="830"/>
      <c r="CK577" s="830"/>
      <c r="CL577" s="830"/>
      <c r="CM577" s="830"/>
      <c r="CN577" s="830"/>
      <c r="CO577" s="830"/>
      <c r="CP577" s="830"/>
      <c r="CQ577" s="830"/>
      <c r="CR577" s="830"/>
      <c r="CS577" s="830"/>
      <c r="CT577" s="830"/>
      <c r="CU577" s="830"/>
      <c r="CV577" s="830"/>
      <c r="CW577" s="830"/>
      <c r="CX577" s="830"/>
      <c r="CY577" s="830"/>
      <c r="CZ577" s="830"/>
      <c r="DA577" s="830"/>
      <c r="DB577" s="830"/>
      <c r="DC577" s="830"/>
      <c r="DD577" s="830"/>
      <c r="DE577" s="830"/>
      <c r="DF577" s="830"/>
      <c r="DG577" s="830"/>
      <c r="DH577" s="830"/>
      <c r="DI577" s="830"/>
      <c r="DJ577" s="830"/>
      <c r="DK577" s="830"/>
      <c r="DL577" s="830"/>
      <c r="DM577" s="830"/>
      <c r="DN577" s="830"/>
      <c r="DO577" s="830"/>
      <c r="DP577" s="830"/>
      <c r="DQ577" s="830"/>
      <c r="DR577" s="830"/>
      <c r="DS577" s="830"/>
      <c r="DT577" s="830"/>
      <c r="DU577" s="830"/>
      <c r="DV577" s="830"/>
      <c r="DW577" s="830"/>
      <c r="DX577" s="830"/>
      <c r="DY577" s="830"/>
      <c r="DZ577" s="830"/>
      <c r="EA577" s="830"/>
      <c r="EB577" s="830"/>
      <c r="EC577" s="830"/>
      <c r="ED577" s="830"/>
      <c r="EE577" s="830"/>
      <c r="EF577" s="830"/>
      <c r="EG577" s="830"/>
      <c r="EH577" s="830"/>
      <c r="EI577" s="830"/>
      <c r="EJ577" s="830"/>
      <c r="EK577" s="830"/>
      <c r="EL577" s="830"/>
      <c r="EM577" s="830"/>
      <c r="EN577" s="830"/>
      <c r="EO577" s="830"/>
      <c r="EP577" s="830"/>
      <c r="EQ577" s="830"/>
      <c r="ER577" s="830"/>
      <c r="ES577" s="830"/>
    </row>
    <row r="578" spans="1:149" s="19" customFormat="1" ht="15.75">
      <c r="A578" s="381"/>
      <c r="B578" s="198"/>
      <c r="C578" s="200"/>
      <c r="D578" s="919" t="s">
        <v>23</v>
      </c>
      <c r="E578" s="265">
        <v>13442.678169542387</v>
      </c>
      <c r="F578" s="265">
        <v>21034.366091522883</v>
      </c>
      <c r="G578" s="975"/>
      <c r="H578" s="830"/>
      <c r="I578" s="830"/>
      <c r="J578" s="830"/>
      <c r="K578" s="830"/>
      <c r="L578" s="899"/>
      <c r="M578" s="899"/>
      <c r="N578" s="830"/>
      <c r="O578" s="830"/>
      <c r="P578" s="830"/>
      <c r="Q578" s="995"/>
      <c r="R578" s="995"/>
      <c r="S578" s="840"/>
      <c r="T578" s="840"/>
      <c r="U578" s="830"/>
      <c r="V578" s="841"/>
      <c r="W578" s="841"/>
      <c r="X578" s="841"/>
      <c r="Y578" s="259"/>
      <c r="Z578" s="836"/>
      <c r="AA578" s="836"/>
      <c r="AB578" s="836"/>
      <c r="AC578" s="836"/>
      <c r="AD578" s="843"/>
      <c r="AE578" s="844"/>
      <c r="AF578" s="845"/>
      <c r="AG578" s="845"/>
      <c r="AH578" s="836"/>
      <c r="AI578" s="830"/>
      <c r="AJ578" s="830"/>
      <c r="AK578" s="836"/>
      <c r="AL578" s="838"/>
      <c r="AM578" s="830"/>
      <c r="AN578" s="830"/>
      <c r="AO578" s="830"/>
      <c r="AP578" s="830"/>
      <c r="AQ578" s="830"/>
      <c r="AR578" s="830"/>
      <c r="AS578" s="830"/>
      <c r="AT578" s="830"/>
      <c r="AU578" s="830"/>
      <c r="AV578" s="830"/>
      <c r="AW578" s="830"/>
      <c r="AX578" s="830"/>
      <c r="AY578" s="830"/>
      <c r="AZ578" s="830"/>
      <c r="BA578" s="830"/>
      <c r="BB578" s="830"/>
      <c r="BC578" s="830"/>
      <c r="BD578" s="830"/>
      <c r="BE578" s="830"/>
      <c r="BF578" s="830"/>
      <c r="BG578" s="830"/>
      <c r="BH578" s="830"/>
      <c r="BI578" s="830"/>
      <c r="BJ578" s="830"/>
      <c r="BK578" s="830"/>
      <c r="BL578" s="830"/>
      <c r="BM578" s="830"/>
      <c r="BN578" s="830"/>
      <c r="BO578" s="830"/>
      <c r="BP578" s="830"/>
      <c r="BQ578" s="830"/>
      <c r="BR578" s="830"/>
      <c r="BS578" s="830"/>
      <c r="BT578" s="830"/>
      <c r="BU578" s="830"/>
      <c r="BV578" s="830"/>
      <c r="BW578" s="830"/>
      <c r="BX578" s="830"/>
      <c r="BY578" s="830"/>
      <c r="BZ578" s="830"/>
      <c r="CA578" s="830"/>
      <c r="CB578" s="830"/>
      <c r="CC578" s="830"/>
      <c r="CD578" s="830"/>
      <c r="CE578" s="830"/>
      <c r="CF578" s="830"/>
      <c r="CG578" s="830"/>
      <c r="CH578" s="830"/>
      <c r="CI578" s="830"/>
      <c r="CJ578" s="830"/>
      <c r="CK578" s="830"/>
      <c r="CL578" s="830"/>
      <c r="CM578" s="830"/>
      <c r="CN578" s="830"/>
      <c r="CO578" s="830"/>
      <c r="CP578" s="830"/>
      <c r="CQ578" s="830"/>
      <c r="CR578" s="830"/>
      <c r="CS578" s="830"/>
      <c r="CT578" s="830"/>
      <c r="CU578" s="830"/>
      <c r="CV578" s="830"/>
      <c r="CW578" s="830"/>
      <c r="CX578" s="830"/>
      <c r="CY578" s="830"/>
      <c r="CZ578" s="830"/>
      <c r="DA578" s="830"/>
      <c r="DB578" s="830"/>
      <c r="DC578" s="830"/>
      <c r="DD578" s="830"/>
      <c r="DE578" s="830"/>
      <c r="DF578" s="830"/>
      <c r="DG578" s="830"/>
      <c r="DH578" s="830"/>
      <c r="DI578" s="830"/>
      <c r="DJ578" s="830"/>
      <c r="DK578" s="830"/>
      <c r="DL578" s="830"/>
      <c r="DM578" s="830"/>
      <c r="DN578" s="830"/>
      <c r="DO578" s="830"/>
      <c r="DP578" s="830"/>
      <c r="DQ578" s="830"/>
      <c r="DR578" s="830"/>
      <c r="DS578" s="830"/>
      <c r="DT578" s="830"/>
      <c r="DU578" s="830"/>
      <c r="DV578" s="830"/>
      <c r="DW578" s="830"/>
      <c r="DX578" s="830"/>
      <c r="DY578" s="830"/>
      <c r="DZ578" s="830"/>
      <c r="EA578" s="830"/>
      <c r="EB578" s="830"/>
      <c r="EC578" s="830"/>
      <c r="ED578" s="830"/>
      <c r="EE578" s="830"/>
      <c r="EF578" s="830"/>
      <c r="EG578" s="830"/>
      <c r="EH578" s="830"/>
      <c r="EI578" s="830"/>
      <c r="EJ578" s="830"/>
      <c r="EK578" s="830"/>
      <c r="EL578" s="830"/>
      <c r="EM578" s="830"/>
      <c r="EN578" s="830"/>
      <c r="EO578" s="830"/>
      <c r="EP578" s="830"/>
      <c r="EQ578" s="830"/>
      <c r="ER578" s="830"/>
      <c r="ES578" s="830"/>
    </row>
    <row r="579" spans="1:149" s="19" customFormat="1" ht="15.75">
      <c r="A579" s="381"/>
      <c r="B579" s="198"/>
      <c r="C579" s="200"/>
      <c r="D579" s="919" t="s">
        <v>24</v>
      </c>
      <c r="E579" s="265">
        <v>13522.411980440096</v>
      </c>
      <c r="F579" s="265">
        <v>21148.327628361858</v>
      </c>
      <c r="G579" s="975"/>
      <c r="H579" s="830"/>
      <c r="I579" s="830"/>
      <c r="J579" s="830"/>
      <c r="K579" s="830"/>
      <c r="L579" s="952"/>
      <c r="M579" s="952"/>
      <c r="N579" s="830"/>
      <c r="O579" s="830"/>
      <c r="P579" s="830"/>
      <c r="Q579" s="995"/>
      <c r="R579" s="995"/>
      <c r="S579" s="846"/>
      <c r="T579" s="846"/>
      <c r="U579" s="830"/>
      <c r="V579" s="830"/>
      <c r="W579" s="841"/>
      <c r="X579" s="841"/>
      <c r="Y579" s="259"/>
      <c r="Z579" s="830"/>
      <c r="AA579" s="830"/>
      <c r="AB579" s="259"/>
      <c r="AC579" s="830"/>
      <c r="AD579" s="847"/>
      <c r="AE579" s="841"/>
      <c r="AF579" s="830"/>
      <c r="AG579" s="830"/>
      <c r="AH579" s="830"/>
      <c r="AI579" s="830"/>
      <c r="AJ579" s="830"/>
      <c r="AK579" s="830"/>
      <c r="AL579" s="830"/>
      <c r="AM579" s="830"/>
      <c r="AN579" s="830"/>
      <c r="AO579" s="830"/>
      <c r="AP579" s="830"/>
      <c r="AQ579" s="830"/>
      <c r="AR579" s="830"/>
      <c r="AS579" s="830"/>
      <c r="AT579" s="830"/>
      <c r="AU579" s="830"/>
      <c r="AV579" s="830"/>
      <c r="AW579" s="830"/>
      <c r="AX579" s="830"/>
      <c r="AY579" s="830"/>
      <c r="AZ579" s="830"/>
      <c r="BA579" s="830"/>
      <c r="BB579" s="830"/>
      <c r="BC579" s="830"/>
      <c r="BD579" s="830"/>
      <c r="BE579" s="830"/>
      <c r="BF579" s="830"/>
      <c r="BG579" s="830"/>
      <c r="BH579" s="830"/>
      <c r="BI579" s="830"/>
      <c r="BJ579" s="830"/>
      <c r="BK579" s="830"/>
      <c r="BL579" s="830"/>
      <c r="BM579" s="830"/>
      <c r="BN579" s="830"/>
      <c r="BO579" s="830"/>
      <c r="BP579" s="830"/>
      <c r="BQ579" s="830"/>
      <c r="BR579" s="830"/>
      <c r="BS579" s="830"/>
      <c r="BT579" s="830"/>
      <c r="BU579" s="830"/>
      <c r="BV579" s="830"/>
      <c r="BW579" s="830"/>
      <c r="BX579" s="830"/>
      <c r="BY579" s="830"/>
      <c r="BZ579" s="830"/>
      <c r="CA579" s="830"/>
      <c r="CB579" s="830"/>
      <c r="CC579" s="830"/>
      <c r="CD579" s="830"/>
      <c r="CE579" s="830"/>
      <c r="CF579" s="830"/>
      <c r="CG579" s="830"/>
      <c r="CH579" s="830"/>
      <c r="CI579" s="830"/>
      <c r="CJ579" s="830"/>
      <c r="CK579" s="830"/>
      <c r="CL579" s="830"/>
      <c r="CM579" s="830"/>
      <c r="CN579" s="830"/>
      <c r="CO579" s="830"/>
      <c r="CP579" s="830"/>
      <c r="CQ579" s="830"/>
      <c r="CR579" s="830"/>
      <c r="CS579" s="830"/>
      <c r="CT579" s="830"/>
      <c r="CU579" s="830"/>
      <c r="CV579" s="830"/>
      <c r="CW579" s="830"/>
      <c r="CX579" s="830"/>
      <c r="CY579" s="830"/>
      <c r="CZ579" s="830"/>
      <c r="DA579" s="830"/>
      <c r="DB579" s="830"/>
      <c r="DC579" s="830"/>
      <c r="DD579" s="830"/>
      <c r="DE579" s="830"/>
      <c r="DF579" s="830"/>
      <c r="DG579" s="830"/>
      <c r="DH579" s="830"/>
      <c r="DI579" s="830"/>
      <c r="DJ579" s="830"/>
      <c r="DK579" s="830"/>
      <c r="DL579" s="830"/>
      <c r="DM579" s="830"/>
      <c r="DN579" s="830"/>
      <c r="DO579" s="830"/>
      <c r="DP579" s="830"/>
      <c r="DQ579" s="830"/>
      <c r="DR579" s="830"/>
      <c r="DS579" s="830"/>
      <c r="DT579" s="830"/>
      <c r="DU579" s="830"/>
      <c r="DV579" s="830"/>
      <c r="DW579" s="830"/>
      <c r="DX579" s="830"/>
      <c r="DY579" s="830"/>
      <c r="DZ579" s="830"/>
      <c r="EA579" s="830"/>
      <c r="EB579" s="830"/>
      <c r="EC579" s="830"/>
      <c r="ED579" s="830"/>
      <c r="EE579" s="830"/>
      <c r="EF579" s="830"/>
      <c r="EG579" s="830"/>
      <c r="EH579" s="830"/>
      <c r="EI579" s="830"/>
      <c r="EJ579" s="830"/>
      <c r="EK579" s="830"/>
      <c r="EL579" s="830"/>
      <c r="EM579" s="830"/>
      <c r="EN579" s="830"/>
      <c r="EO579" s="830"/>
      <c r="EP579" s="830"/>
      <c r="EQ579" s="830"/>
      <c r="ER579" s="830"/>
      <c r="ES579" s="830"/>
    </row>
    <row r="580" spans="1:149" s="19" customFormat="1" ht="15.75">
      <c r="A580" s="381"/>
      <c r="B580" s="198"/>
      <c r="C580" s="200"/>
      <c r="D580" s="919" t="s">
        <v>25</v>
      </c>
      <c r="E580" s="265">
        <v>13410.996191383003</v>
      </c>
      <c r="F580" s="265">
        <v>21017.153058795524</v>
      </c>
      <c r="G580" s="975"/>
      <c r="H580" s="830"/>
      <c r="I580" s="830"/>
      <c r="J580" s="830"/>
      <c r="K580" s="830"/>
      <c r="L580" s="1010"/>
      <c r="M580" s="1010"/>
      <c r="N580" s="830"/>
      <c r="O580" s="830"/>
      <c r="P580" s="830"/>
      <c r="Q580" s="995"/>
      <c r="R580" s="995"/>
      <c r="S580" s="840"/>
      <c r="T580" s="840"/>
      <c r="U580" s="830"/>
      <c r="V580" s="841"/>
      <c r="W580" s="841"/>
      <c r="X580" s="841"/>
      <c r="Y580" s="259"/>
      <c r="Z580" s="830"/>
      <c r="AA580" s="830"/>
      <c r="AB580" s="259"/>
      <c r="AC580" s="830"/>
      <c r="AD580" s="847"/>
      <c r="AE580" s="1009"/>
      <c r="AF580" s="830"/>
      <c r="AG580" s="830"/>
      <c r="AH580" s="997"/>
      <c r="AI580" s="830"/>
      <c r="AJ580" s="830"/>
      <c r="AK580" s="1002"/>
      <c r="AL580" s="830"/>
      <c r="AM580" s="830"/>
      <c r="AN580" s="830"/>
      <c r="AO580" s="830"/>
      <c r="AP580" s="830"/>
      <c r="AQ580" s="830"/>
      <c r="AR580" s="830"/>
      <c r="AS580" s="830"/>
      <c r="AT580" s="830"/>
      <c r="AU580" s="830"/>
      <c r="AV580" s="830"/>
      <c r="AW580" s="830"/>
      <c r="AX580" s="830"/>
      <c r="AY580" s="830"/>
      <c r="AZ580" s="830"/>
      <c r="BA580" s="830"/>
      <c r="BB580" s="830"/>
      <c r="BC580" s="830"/>
      <c r="BD580" s="830"/>
      <c r="BE580" s="830"/>
      <c r="BF580" s="830"/>
      <c r="BG580" s="830"/>
      <c r="BH580" s="830"/>
      <c r="BI580" s="830"/>
      <c r="BJ580" s="830"/>
      <c r="BK580" s="830"/>
      <c r="BL580" s="830"/>
      <c r="BM580" s="830"/>
      <c r="BN580" s="830"/>
      <c r="BO580" s="830"/>
      <c r="BP580" s="830"/>
      <c r="BQ580" s="830"/>
      <c r="BR580" s="830"/>
      <c r="BS580" s="830"/>
      <c r="BT580" s="830"/>
      <c r="BU580" s="830"/>
      <c r="BV580" s="830"/>
      <c r="BW580" s="830"/>
      <c r="BX580" s="830"/>
      <c r="BY580" s="830"/>
      <c r="BZ580" s="830"/>
      <c r="CA580" s="830"/>
      <c r="CB580" s="830"/>
      <c r="CC580" s="830"/>
      <c r="CD580" s="830"/>
      <c r="CE580" s="830"/>
      <c r="CF580" s="830"/>
      <c r="CG580" s="830"/>
      <c r="CH580" s="830"/>
      <c r="CI580" s="830"/>
      <c r="CJ580" s="830"/>
      <c r="CK580" s="830"/>
      <c r="CL580" s="830"/>
      <c r="CM580" s="830"/>
      <c r="CN580" s="830"/>
      <c r="CO580" s="830"/>
      <c r="CP580" s="830"/>
      <c r="CQ580" s="830"/>
      <c r="CR580" s="830"/>
      <c r="CS580" s="830"/>
      <c r="CT580" s="830"/>
      <c r="CU580" s="830"/>
      <c r="CV580" s="830"/>
      <c r="CW580" s="830"/>
      <c r="CX580" s="830"/>
      <c r="CY580" s="830"/>
      <c r="CZ580" s="830"/>
      <c r="DA580" s="830"/>
      <c r="DB580" s="830"/>
      <c r="DC580" s="830"/>
      <c r="DD580" s="830"/>
      <c r="DE580" s="830"/>
      <c r="DF580" s="830"/>
      <c r="DG580" s="830"/>
      <c r="DH580" s="830"/>
      <c r="DI580" s="830"/>
      <c r="DJ580" s="830"/>
      <c r="DK580" s="830"/>
      <c r="DL580" s="830"/>
      <c r="DM580" s="830"/>
      <c r="DN580" s="830"/>
      <c r="DO580" s="830"/>
      <c r="DP580" s="830"/>
      <c r="DQ580" s="830"/>
      <c r="DR580" s="830"/>
      <c r="DS580" s="830"/>
      <c r="DT580" s="830"/>
      <c r="DU580" s="830"/>
      <c r="DV580" s="830"/>
      <c r="DW580" s="830"/>
      <c r="DX580" s="830"/>
      <c r="DY580" s="830"/>
      <c r="DZ580" s="830"/>
      <c r="EA580" s="830"/>
      <c r="EB580" s="830"/>
      <c r="EC580" s="830"/>
      <c r="ED580" s="830"/>
      <c r="EE580" s="830"/>
      <c r="EF580" s="830"/>
      <c r="EG580" s="830"/>
      <c r="EH580" s="830"/>
      <c r="EI580" s="830"/>
      <c r="EJ580" s="830"/>
      <c r="EK580" s="830"/>
      <c r="EL580" s="830"/>
      <c r="EM580" s="830"/>
      <c r="EN580" s="830"/>
      <c r="EO580" s="830"/>
      <c r="EP580" s="830"/>
      <c r="EQ580" s="830"/>
      <c r="ER580" s="830"/>
      <c r="ES580" s="830"/>
    </row>
    <row r="581" spans="1:149" s="19" customFormat="1" ht="15.75">
      <c r="A581" s="381"/>
      <c r="B581" s="198"/>
      <c r="C581" s="200"/>
      <c r="D581" s="919" t="s">
        <v>26</v>
      </c>
      <c r="E581" s="265">
        <v>11997.370699742571</v>
      </c>
      <c r="F581" s="265">
        <v>19044.446524689916</v>
      </c>
      <c r="G581" s="975"/>
      <c r="H581" s="830"/>
      <c r="I581" s="830"/>
      <c r="J581" s="830"/>
      <c r="K581" s="830"/>
      <c r="L581" s="1010"/>
      <c r="M581" s="1010"/>
      <c r="N581" s="830"/>
      <c r="O581" s="830"/>
      <c r="P581" s="830"/>
      <c r="Q581" s="995"/>
      <c r="R581" s="995"/>
      <c r="S581" s="840"/>
      <c r="T581" s="840"/>
      <c r="U581" s="830"/>
      <c r="V581" s="841"/>
      <c r="W581" s="841"/>
      <c r="X581" s="841"/>
      <c r="Y581" s="259"/>
      <c r="Z581" s="836"/>
      <c r="AA581" s="836"/>
      <c r="AB581" s="830"/>
      <c r="AC581" s="830"/>
      <c r="AD581" s="847"/>
      <c r="AE581" s="841"/>
      <c r="AF581" s="830"/>
      <c r="AG581" s="830"/>
      <c r="AH581" s="830"/>
      <c r="AI581" s="830"/>
      <c r="AJ581" s="830"/>
      <c r="AK581" s="836"/>
      <c r="AL581" s="830"/>
      <c r="AM581" s="830"/>
      <c r="AN581" s="830"/>
      <c r="AO581" s="830"/>
      <c r="AP581" s="830"/>
      <c r="AQ581" s="830"/>
      <c r="AR581" s="830"/>
      <c r="AS581" s="830"/>
      <c r="AT581" s="830"/>
      <c r="AU581" s="830"/>
      <c r="AV581" s="830"/>
      <c r="AW581" s="830"/>
      <c r="AX581" s="830"/>
      <c r="AY581" s="830"/>
      <c r="AZ581" s="830"/>
      <c r="BA581" s="830"/>
      <c r="BB581" s="830"/>
      <c r="BC581" s="830"/>
      <c r="BD581" s="830"/>
      <c r="BE581" s="830"/>
      <c r="BF581" s="830"/>
      <c r="BG581" s="830"/>
      <c r="BH581" s="830"/>
      <c r="BI581" s="830"/>
      <c r="BJ581" s="830"/>
      <c r="BK581" s="830"/>
      <c r="BL581" s="830"/>
      <c r="BM581" s="830"/>
      <c r="BN581" s="830"/>
      <c r="BO581" s="830"/>
      <c r="BP581" s="830"/>
      <c r="BQ581" s="830"/>
      <c r="BR581" s="830"/>
      <c r="BS581" s="830"/>
      <c r="BT581" s="830"/>
      <c r="BU581" s="830"/>
      <c r="BV581" s="830"/>
      <c r="BW581" s="830"/>
      <c r="BX581" s="830"/>
      <c r="BY581" s="830"/>
      <c r="BZ581" s="830"/>
      <c r="CA581" s="830"/>
      <c r="CB581" s="830"/>
      <c r="CC581" s="830"/>
      <c r="CD581" s="830"/>
      <c r="CE581" s="830"/>
      <c r="CF581" s="830"/>
      <c r="CG581" s="830"/>
      <c r="CH581" s="830"/>
      <c r="CI581" s="830"/>
      <c r="CJ581" s="830"/>
      <c r="CK581" s="830"/>
      <c r="CL581" s="830"/>
      <c r="CM581" s="830"/>
      <c r="CN581" s="830"/>
      <c r="CO581" s="830"/>
      <c r="CP581" s="830"/>
      <c r="CQ581" s="830"/>
      <c r="CR581" s="830"/>
      <c r="CS581" s="830"/>
      <c r="CT581" s="830"/>
      <c r="CU581" s="830"/>
      <c r="CV581" s="830"/>
      <c r="CW581" s="830"/>
      <c r="CX581" s="830"/>
      <c r="CY581" s="830"/>
      <c r="CZ581" s="830"/>
      <c r="DA581" s="830"/>
      <c r="DB581" s="830"/>
      <c r="DC581" s="830"/>
      <c r="DD581" s="830"/>
      <c r="DE581" s="830"/>
      <c r="DF581" s="830"/>
      <c r="DG581" s="830"/>
      <c r="DH581" s="830"/>
      <c r="DI581" s="830"/>
      <c r="DJ581" s="830"/>
      <c r="DK581" s="830"/>
      <c r="DL581" s="830"/>
      <c r="DM581" s="830"/>
      <c r="DN581" s="830"/>
      <c r="DO581" s="830"/>
      <c r="DP581" s="830"/>
      <c r="DQ581" s="830"/>
      <c r="DR581" s="830"/>
      <c r="DS581" s="830"/>
      <c r="DT581" s="830"/>
      <c r="DU581" s="830"/>
      <c r="DV581" s="830"/>
      <c r="DW581" s="830"/>
      <c r="DX581" s="830"/>
      <c r="DY581" s="830"/>
      <c r="DZ581" s="830"/>
      <c r="EA581" s="830"/>
      <c r="EB581" s="830"/>
      <c r="EC581" s="830"/>
      <c r="ED581" s="830"/>
      <c r="EE581" s="830"/>
      <c r="EF581" s="830"/>
      <c r="EG581" s="830"/>
      <c r="EH581" s="830"/>
      <c r="EI581" s="830"/>
      <c r="EJ581" s="830"/>
      <c r="EK581" s="830"/>
      <c r="EL581" s="830"/>
      <c r="EM581" s="830"/>
      <c r="EN581" s="830"/>
      <c r="EO581" s="830"/>
      <c r="EP581" s="830"/>
      <c r="EQ581" s="830"/>
      <c r="ER581" s="830"/>
      <c r="ES581" s="830"/>
    </row>
    <row r="582" spans="1:149" s="19" customFormat="1" ht="15.75">
      <c r="A582" s="381"/>
      <c r="B582" s="198"/>
      <c r="C582" s="200"/>
      <c r="D582" s="919" t="s">
        <v>27</v>
      </c>
      <c r="E582" s="265">
        <v>11802.870498614959</v>
      </c>
      <c r="F582" s="265">
        <v>18619.196675900275</v>
      </c>
      <c r="G582" s="975"/>
      <c r="H582" s="830"/>
      <c r="I582" s="830"/>
      <c r="J582" s="830"/>
      <c r="K582" s="830"/>
      <c r="L582" s="1010"/>
      <c r="M582" s="1010"/>
      <c r="N582" s="830"/>
      <c r="O582" s="830"/>
      <c r="P582" s="830"/>
      <c r="Q582" s="995"/>
      <c r="R582" s="995"/>
      <c r="S582" s="840"/>
      <c r="T582" s="840"/>
      <c r="U582" s="830"/>
      <c r="V582" s="841"/>
      <c r="W582" s="841"/>
      <c r="X582" s="841"/>
      <c r="Y582" s="259"/>
      <c r="Z582" s="836"/>
      <c r="AA582" s="836"/>
      <c r="AB582" s="830"/>
      <c r="AC582" s="830"/>
      <c r="AD582" s="847"/>
      <c r="AE582" s="841"/>
      <c r="AF582" s="830"/>
      <c r="AG582" s="830"/>
      <c r="AH582" s="836"/>
      <c r="AI582" s="830"/>
      <c r="AJ582" s="830"/>
      <c r="AK582" s="836"/>
      <c r="AL582" s="830"/>
      <c r="AM582" s="830"/>
      <c r="AN582" s="830"/>
      <c r="AO582" s="830"/>
      <c r="AP582" s="830"/>
      <c r="AQ582" s="830"/>
      <c r="AR582" s="830"/>
      <c r="AS582" s="830"/>
      <c r="AT582" s="830"/>
      <c r="AU582" s="830"/>
      <c r="AV582" s="830"/>
      <c r="AW582" s="830"/>
      <c r="AX582" s="830"/>
      <c r="AY582" s="830"/>
      <c r="AZ582" s="830"/>
      <c r="BA582" s="830"/>
      <c r="BB582" s="830"/>
      <c r="BC582" s="830"/>
      <c r="BD582" s="830"/>
      <c r="BE582" s="830"/>
      <c r="BF582" s="830"/>
      <c r="BG582" s="830"/>
      <c r="BH582" s="830"/>
      <c r="BI582" s="830"/>
      <c r="BJ582" s="830"/>
      <c r="BK582" s="830"/>
      <c r="BL582" s="830"/>
      <c r="BM582" s="830"/>
      <c r="BN582" s="830"/>
      <c r="BO582" s="830"/>
      <c r="BP582" s="830"/>
      <c r="BQ582" s="830"/>
      <c r="BR582" s="830"/>
      <c r="BS582" s="830"/>
      <c r="BT582" s="830"/>
      <c r="BU582" s="830"/>
      <c r="BV582" s="830"/>
      <c r="BW582" s="830"/>
      <c r="BX582" s="830"/>
      <c r="BY582" s="830"/>
      <c r="BZ582" s="830"/>
      <c r="CA582" s="830"/>
      <c r="CB582" s="830"/>
      <c r="CC582" s="830"/>
      <c r="CD582" s="830"/>
      <c r="CE582" s="830"/>
      <c r="CF582" s="830"/>
      <c r="CG582" s="830"/>
      <c r="CH582" s="830"/>
      <c r="CI582" s="830"/>
      <c r="CJ582" s="830"/>
      <c r="CK582" s="830"/>
      <c r="CL582" s="830"/>
      <c r="CM582" s="830"/>
      <c r="CN582" s="830"/>
      <c r="CO582" s="830"/>
      <c r="CP582" s="830"/>
      <c r="CQ582" s="830"/>
      <c r="CR582" s="830"/>
      <c r="CS582" s="830"/>
      <c r="CT582" s="830"/>
      <c r="CU582" s="830"/>
      <c r="CV582" s="830"/>
      <c r="CW582" s="830"/>
      <c r="CX582" s="830"/>
      <c r="CY582" s="830"/>
      <c r="CZ582" s="830"/>
      <c r="DA582" s="830"/>
      <c r="DB582" s="830"/>
      <c r="DC582" s="830"/>
      <c r="DD582" s="830"/>
      <c r="DE582" s="830"/>
      <c r="DF582" s="830"/>
      <c r="DG582" s="830"/>
      <c r="DH582" s="830"/>
      <c r="DI582" s="830"/>
      <c r="DJ582" s="830"/>
      <c r="DK582" s="830"/>
      <c r="DL582" s="830"/>
      <c r="DM582" s="830"/>
      <c r="DN582" s="830"/>
      <c r="DO582" s="830"/>
      <c r="DP582" s="830"/>
      <c r="DQ582" s="830"/>
      <c r="DR582" s="830"/>
      <c r="DS582" s="830"/>
      <c r="DT582" s="830"/>
      <c r="DU582" s="830"/>
      <c r="DV582" s="830"/>
      <c r="DW582" s="830"/>
      <c r="DX582" s="830"/>
      <c r="DY582" s="830"/>
      <c r="DZ582" s="830"/>
      <c r="EA582" s="830"/>
      <c r="EB582" s="830"/>
      <c r="EC582" s="830"/>
      <c r="ED582" s="830"/>
      <c r="EE582" s="830"/>
      <c r="EF582" s="830"/>
      <c r="EG582" s="830"/>
      <c r="EH582" s="830"/>
      <c r="EI582" s="830"/>
      <c r="EJ582" s="830"/>
      <c r="EK582" s="830"/>
      <c r="EL582" s="830"/>
      <c r="EM582" s="830"/>
      <c r="EN582" s="830"/>
      <c r="EO582" s="830"/>
      <c r="EP582" s="830"/>
      <c r="EQ582" s="830"/>
      <c r="ER582" s="830"/>
      <c r="ES582" s="830"/>
    </row>
    <row r="583" spans="1:149" s="19" customFormat="1" ht="15.75">
      <c r="A583" s="381"/>
      <c r="B583" s="198"/>
      <c r="C583" s="200"/>
      <c r="D583" s="919" t="s">
        <v>236</v>
      </c>
      <c r="E583" s="265">
        <v>11777.917612346802</v>
      </c>
      <c r="F583" s="265">
        <v>18581.690876078079</v>
      </c>
      <c r="G583" s="975"/>
      <c r="H583" s="830"/>
      <c r="I583" s="830"/>
      <c r="J583" s="830"/>
      <c r="K583" s="830"/>
      <c r="L583" s="1010"/>
      <c r="M583" s="1010"/>
      <c r="N583" s="830"/>
      <c r="O583" s="830"/>
      <c r="P583" s="830"/>
      <c r="Q583" s="995"/>
      <c r="R583" s="995"/>
      <c r="S583" s="840"/>
      <c r="T583" s="840"/>
      <c r="U583" s="830"/>
      <c r="V583" s="841"/>
      <c r="W583" s="841"/>
      <c r="X583" s="841"/>
      <c r="Y583" s="259"/>
      <c r="Z583" s="836"/>
      <c r="AA583" s="836"/>
      <c r="AB583" s="830"/>
      <c r="AC583" s="830"/>
      <c r="AD583" s="847"/>
      <c r="AE583" s="841"/>
      <c r="AF583" s="830"/>
      <c r="AG583" s="830"/>
      <c r="AH583" s="830"/>
      <c r="AI583" s="830"/>
      <c r="AJ583" s="830"/>
      <c r="AK583" s="836"/>
      <c r="AL583" s="830"/>
      <c r="AM583" s="830"/>
      <c r="AN583" s="830"/>
      <c r="AO583" s="830"/>
      <c r="AP583" s="830"/>
      <c r="AQ583" s="830"/>
      <c r="AR583" s="830"/>
      <c r="AS583" s="830"/>
      <c r="AT583" s="830"/>
      <c r="AU583" s="830"/>
      <c r="AV583" s="830"/>
      <c r="AW583" s="830"/>
      <c r="AX583" s="830"/>
      <c r="AY583" s="830"/>
      <c r="AZ583" s="830"/>
      <c r="BA583" s="830"/>
      <c r="BB583" s="830"/>
      <c r="BC583" s="830"/>
      <c r="BD583" s="830"/>
      <c r="BE583" s="830"/>
      <c r="BF583" s="830"/>
      <c r="BG583" s="830"/>
      <c r="BH583" s="830"/>
      <c r="BI583" s="830"/>
      <c r="BJ583" s="830"/>
      <c r="BK583" s="830"/>
      <c r="BL583" s="830"/>
      <c r="BM583" s="830"/>
      <c r="BN583" s="830"/>
      <c r="BO583" s="830"/>
      <c r="BP583" s="830"/>
      <c r="BQ583" s="830"/>
      <c r="BR583" s="830"/>
      <c r="BS583" s="830"/>
      <c r="BT583" s="830"/>
      <c r="BU583" s="830"/>
      <c r="BV583" s="830"/>
      <c r="BW583" s="830"/>
      <c r="BX583" s="830"/>
      <c r="BY583" s="830"/>
      <c r="BZ583" s="830"/>
      <c r="CA583" s="830"/>
      <c r="CB583" s="830"/>
      <c r="CC583" s="830"/>
      <c r="CD583" s="830"/>
      <c r="CE583" s="830"/>
      <c r="CF583" s="830"/>
      <c r="CG583" s="830"/>
      <c r="CH583" s="830"/>
      <c r="CI583" s="830"/>
      <c r="CJ583" s="830"/>
      <c r="CK583" s="830"/>
      <c r="CL583" s="830"/>
      <c r="CM583" s="830"/>
      <c r="CN583" s="830"/>
      <c r="CO583" s="830"/>
      <c r="CP583" s="830"/>
      <c r="CQ583" s="830"/>
      <c r="CR583" s="830"/>
      <c r="CS583" s="830"/>
      <c r="CT583" s="830"/>
      <c r="CU583" s="830"/>
      <c r="CV583" s="830"/>
      <c r="CW583" s="830"/>
      <c r="CX583" s="830"/>
      <c r="CY583" s="830"/>
      <c r="CZ583" s="830"/>
      <c r="DA583" s="830"/>
      <c r="DB583" s="830"/>
      <c r="DC583" s="830"/>
      <c r="DD583" s="830"/>
      <c r="DE583" s="830"/>
      <c r="DF583" s="830"/>
      <c r="DG583" s="830"/>
      <c r="DH583" s="830"/>
      <c r="DI583" s="830"/>
      <c r="DJ583" s="830"/>
      <c r="DK583" s="830"/>
      <c r="DL583" s="830"/>
      <c r="DM583" s="830"/>
      <c r="DN583" s="830"/>
      <c r="DO583" s="830"/>
      <c r="DP583" s="830"/>
      <c r="DQ583" s="830"/>
      <c r="DR583" s="830"/>
      <c r="DS583" s="830"/>
      <c r="DT583" s="830"/>
      <c r="DU583" s="830"/>
      <c r="DV583" s="830"/>
      <c r="DW583" s="830"/>
      <c r="DX583" s="830"/>
      <c r="DY583" s="830"/>
      <c r="DZ583" s="830"/>
      <c r="EA583" s="830"/>
      <c r="EB583" s="830"/>
      <c r="EC583" s="830"/>
      <c r="ED583" s="830"/>
      <c r="EE583" s="830"/>
      <c r="EF583" s="830"/>
      <c r="EG583" s="830"/>
      <c r="EH583" s="830"/>
      <c r="EI583" s="830"/>
      <c r="EJ583" s="830"/>
      <c r="EK583" s="830"/>
      <c r="EL583" s="830"/>
      <c r="EM583" s="830"/>
      <c r="EN583" s="830"/>
      <c r="EO583" s="830"/>
      <c r="EP583" s="830"/>
      <c r="EQ583" s="830"/>
      <c r="ER583" s="830"/>
      <c r="ES583" s="830"/>
    </row>
    <row r="584" spans="1:149" s="19" customFormat="1" ht="15.75">
      <c r="A584" s="381"/>
      <c r="B584" s="201"/>
      <c r="C584" s="203"/>
      <c r="D584" s="920" t="s">
        <v>293</v>
      </c>
      <c r="E584" s="961">
        <v>11735</v>
      </c>
      <c r="F584" s="961">
        <v>18440</v>
      </c>
      <c r="G584" s="975"/>
      <c r="H584" s="830"/>
      <c r="I584" s="830"/>
      <c r="J584" s="830"/>
      <c r="K584" s="830"/>
      <c r="L584" s="1010"/>
      <c r="M584" s="1010"/>
      <c r="N584" s="830"/>
      <c r="O584" s="830"/>
      <c r="P584" s="830"/>
      <c r="Q584" s="995"/>
      <c r="R584" s="995"/>
      <c r="S584" s="840"/>
      <c r="T584" s="840"/>
      <c r="U584" s="830"/>
      <c r="V584" s="841"/>
      <c r="W584" s="841"/>
      <c r="X584" s="841"/>
      <c r="Y584" s="259"/>
      <c r="Z584" s="836"/>
      <c r="AA584" s="836"/>
      <c r="AB584" s="830"/>
      <c r="AC584" s="830"/>
      <c r="AD584" s="847"/>
      <c r="AE584" s="841"/>
      <c r="AF584" s="830"/>
      <c r="AG584" s="830"/>
      <c r="AH584" s="830"/>
      <c r="AI584" s="830"/>
      <c r="AJ584" s="830"/>
      <c r="AK584" s="836"/>
      <c r="AL584" s="830"/>
      <c r="AM584" s="830"/>
      <c r="AN584" s="830"/>
      <c r="AO584" s="830"/>
      <c r="AP584" s="830"/>
      <c r="AQ584" s="830"/>
      <c r="AR584" s="830"/>
      <c r="AS584" s="830"/>
      <c r="AT584" s="830"/>
      <c r="AU584" s="830"/>
      <c r="AV584" s="830"/>
      <c r="AW584" s="830"/>
      <c r="AX584" s="830"/>
      <c r="AY584" s="830"/>
      <c r="AZ584" s="830"/>
      <c r="BA584" s="830"/>
      <c r="BB584" s="830"/>
      <c r="BC584" s="830"/>
      <c r="BD584" s="830"/>
      <c r="BE584" s="830"/>
      <c r="BF584" s="830"/>
      <c r="BG584" s="830"/>
      <c r="BH584" s="830"/>
      <c r="BI584" s="830"/>
      <c r="BJ584" s="830"/>
      <c r="BK584" s="830"/>
      <c r="BL584" s="830"/>
      <c r="BM584" s="830"/>
      <c r="BN584" s="830"/>
      <c r="BO584" s="830"/>
      <c r="BP584" s="830"/>
      <c r="BQ584" s="830"/>
      <c r="BR584" s="830"/>
      <c r="BS584" s="830"/>
      <c r="BT584" s="830"/>
      <c r="BU584" s="830"/>
      <c r="BV584" s="830"/>
      <c r="BW584" s="830"/>
      <c r="BX584" s="830"/>
      <c r="BY584" s="830"/>
      <c r="BZ584" s="830"/>
      <c r="CA584" s="830"/>
      <c r="CB584" s="830"/>
      <c r="CC584" s="830"/>
      <c r="CD584" s="830"/>
      <c r="CE584" s="830"/>
      <c r="CF584" s="830"/>
      <c r="CG584" s="830"/>
      <c r="CH584" s="830"/>
      <c r="CI584" s="830"/>
      <c r="CJ584" s="830"/>
      <c r="CK584" s="830"/>
      <c r="CL584" s="830"/>
      <c r="CM584" s="830"/>
      <c r="CN584" s="830"/>
      <c r="CO584" s="830"/>
      <c r="CP584" s="830"/>
      <c r="CQ584" s="830"/>
      <c r="CR584" s="830"/>
      <c r="CS584" s="830"/>
      <c r="CT584" s="830"/>
      <c r="CU584" s="830"/>
      <c r="CV584" s="830"/>
      <c r="CW584" s="830"/>
      <c r="CX584" s="830"/>
      <c r="CY584" s="830"/>
      <c r="CZ584" s="830"/>
      <c r="DA584" s="830"/>
      <c r="DB584" s="830"/>
      <c r="DC584" s="830"/>
      <c r="DD584" s="830"/>
      <c r="DE584" s="830"/>
      <c r="DF584" s="830"/>
      <c r="DG584" s="830"/>
      <c r="DH584" s="830"/>
      <c r="DI584" s="830"/>
      <c r="DJ584" s="830"/>
      <c r="DK584" s="830"/>
      <c r="DL584" s="830"/>
      <c r="DM584" s="830"/>
      <c r="DN584" s="830"/>
      <c r="DO584" s="830"/>
      <c r="DP584" s="830"/>
      <c r="DQ584" s="830"/>
      <c r="DR584" s="830"/>
      <c r="DS584" s="830"/>
      <c r="DT584" s="830"/>
      <c r="DU584" s="830"/>
      <c r="DV584" s="830"/>
      <c r="DW584" s="830"/>
      <c r="DX584" s="830"/>
      <c r="DY584" s="830"/>
      <c r="DZ584" s="830"/>
      <c r="EA584" s="830"/>
      <c r="EB584" s="830"/>
      <c r="EC584" s="830"/>
      <c r="ED584" s="830"/>
      <c r="EE584" s="830"/>
      <c r="EF584" s="830"/>
      <c r="EG584" s="830"/>
      <c r="EH584" s="830"/>
      <c r="EI584" s="830"/>
      <c r="EJ584" s="830"/>
      <c r="EK584" s="830"/>
      <c r="EL584" s="830"/>
      <c r="EM584" s="830"/>
      <c r="EN584" s="830"/>
      <c r="EO584" s="830"/>
      <c r="EP584" s="830"/>
      <c r="EQ584" s="830"/>
      <c r="ER584" s="830"/>
      <c r="ES584" s="830"/>
    </row>
    <row r="585" spans="1:149" s="19" customFormat="1" ht="15.75">
      <c r="A585" s="381"/>
      <c r="B585" s="198" t="s">
        <v>74</v>
      </c>
      <c r="C585" s="193" t="s">
        <v>66</v>
      </c>
      <c r="D585" s="919" t="s">
        <v>316</v>
      </c>
      <c r="E585" s="265">
        <v>11680.437074386706</v>
      </c>
      <c r="F585" s="265">
        <v>16522.393738591403</v>
      </c>
      <c r="G585" s="975"/>
      <c r="H585" s="830"/>
      <c r="I585" s="830"/>
      <c r="J585" s="830"/>
      <c r="K585" s="830"/>
      <c r="L585" s="1010"/>
      <c r="M585" s="1010"/>
      <c r="N585" s="830"/>
      <c r="O585" s="830"/>
      <c r="P585" s="830"/>
      <c r="Q585" s="995"/>
      <c r="R585" s="995"/>
      <c r="S585" s="840"/>
      <c r="T585" s="840"/>
      <c r="U585" s="830"/>
      <c r="V585" s="841"/>
      <c r="W585" s="841"/>
      <c r="X585" s="841"/>
      <c r="Y585" s="259"/>
      <c r="Z585" s="836"/>
      <c r="AA585" s="836"/>
      <c r="AB585" s="830"/>
      <c r="AC585" s="830"/>
      <c r="AD585" s="847"/>
      <c r="AE585" s="841"/>
      <c r="AF585" s="830"/>
      <c r="AG585" s="830"/>
      <c r="AH585" s="830"/>
      <c r="AI585" s="830"/>
      <c r="AJ585" s="830"/>
      <c r="AK585" s="836"/>
      <c r="AL585" s="830"/>
      <c r="AM585" s="830"/>
      <c r="AN585" s="830"/>
      <c r="AO585" s="830"/>
      <c r="AP585" s="830"/>
      <c r="AQ585" s="830"/>
      <c r="AR585" s="830"/>
      <c r="AS585" s="830"/>
      <c r="AT585" s="830"/>
      <c r="AU585" s="830"/>
      <c r="AV585" s="830"/>
      <c r="AW585" s="830"/>
      <c r="AX585" s="830"/>
      <c r="AY585" s="830"/>
      <c r="AZ585" s="830"/>
      <c r="BA585" s="830"/>
      <c r="BB585" s="830"/>
      <c r="BC585" s="830"/>
      <c r="BD585" s="830"/>
      <c r="BE585" s="830"/>
      <c r="BF585" s="830"/>
      <c r="BG585" s="830"/>
      <c r="BH585" s="830"/>
      <c r="BI585" s="830"/>
      <c r="BJ585" s="830"/>
      <c r="BK585" s="830"/>
      <c r="BL585" s="830"/>
      <c r="BM585" s="830"/>
      <c r="BN585" s="830"/>
      <c r="BO585" s="830"/>
      <c r="BP585" s="830"/>
      <c r="BQ585" s="830"/>
      <c r="BR585" s="830"/>
      <c r="BS585" s="830"/>
      <c r="BT585" s="830"/>
      <c r="BU585" s="830"/>
      <c r="BV585" s="830"/>
      <c r="BW585" s="830"/>
      <c r="BX585" s="830"/>
      <c r="BY585" s="830"/>
      <c r="BZ585" s="830"/>
      <c r="CA585" s="830"/>
      <c r="CB585" s="830"/>
      <c r="CC585" s="830"/>
      <c r="CD585" s="830"/>
      <c r="CE585" s="830"/>
      <c r="CF585" s="830"/>
      <c r="CG585" s="830"/>
      <c r="CH585" s="830"/>
      <c r="CI585" s="830"/>
      <c r="CJ585" s="830"/>
      <c r="CK585" s="830"/>
      <c r="CL585" s="830"/>
      <c r="CM585" s="830"/>
      <c r="CN585" s="830"/>
      <c r="CO585" s="830"/>
      <c r="CP585" s="830"/>
      <c r="CQ585" s="830"/>
      <c r="CR585" s="830"/>
      <c r="CS585" s="830"/>
      <c r="CT585" s="830"/>
      <c r="CU585" s="830"/>
      <c r="CV585" s="830"/>
      <c r="CW585" s="830"/>
      <c r="CX585" s="830"/>
      <c r="CY585" s="830"/>
      <c r="CZ585" s="830"/>
      <c r="DA585" s="830"/>
      <c r="DB585" s="830"/>
      <c r="DC585" s="830"/>
      <c r="DD585" s="830"/>
      <c r="DE585" s="830"/>
      <c r="DF585" s="830"/>
      <c r="DG585" s="830"/>
      <c r="DH585" s="830"/>
      <c r="DI585" s="830"/>
      <c r="DJ585" s="830"/>
      <c r="DK585" s="830"/>
      <c r="DL585" s="830"/>
      <c r="DM585" s="830"/>
      <c r="DN585" s="830"/>
      <c r="DO585" s="830"/>
      <c r="DP585" s="830"/>
      <c r="DQ585" s="830"/>
      <c r="DR585" s="830"/>
      <c r="DS585" s="830"/>
      <c r="DT585" s="830"/>
      <c r="DU585" s="830"/>
      <c r="DV585" s="830"/>
      <c r="DW585" s="830"/>
      <c r="DX585" s="830"/>
      <c r="DY585" s="830"/>
      <c r="DZ585" s="830"/>
      <c r="EA585" s="830"/>
      <c r="EB585" s="830"/>
      <c r="EC585" s="830"/>
      <c r="ED585" s="830"/>
      <c r="EE585" s="830"/>
      <c r="EF585" s="830"/>
      <c r="EG585" s="830"/>
      <c r="EH585" s="830"/>
      <c r="EI585" s="830"/>
      <c r="EJ585" s="830"/>
      <c r="EK585" s="830"/>
      <c r="EL585" s="830"/>
      <c r="EM585" s="830"/>
      <c r="EN585" s="830"/>
      <c r="EO585" s="830"/>
      <c r="EP585" s="830"/>
      <c r="EQ585" s="830"/>
      <c r="ER585" s="830"/>
      <c r="ES585" s="830"/>
    </row>
    <row r="586" spans="1:149" s="19" customFormat="1" ht="15.75">
      <c r="A586" s="381"/>
      <c r="B586" s="198"/>
      <c r="C586" s="200"/>
      <c r="D586" s="919" t="s">
        <v>22</v>
      </c>
      <c r="E586" s="265">
        <v>14636.637745970838</v>
      </c>
      <c r="F586" s="265">
        <v>20205.585741366081</v>
      </c>
      <c r="G586" s="975"/>
      <c r="H586" s="830"/>
      <c r="I586" s="830"/>
      <c r="J586" s="830"/>
      <c r="K586" s="830"/>
      <c r="L586" s="1010"/>
      <c r="M586" s="1010"/>
      <c r="N586" s="830"/>
      <c r="O586" s="830"/>
      <c r="P586" s="830"/>
      <c r="Q586" s="995"/>
      <c r="R586" s="995"/>
      <c r="S586" s="840"/>
      <c r="T586" s="840"/>
      <c r="U586" s="830"/>
      <c r="V586" s="841"/>
      <c r="W586" s="841"/>
      <c r="X586" s="841"/>
      <c r="Y586" s="259"/>
      <c r="Z586" s="836"/>
      <c r="AA586" s="836"/>
      <c r="AB586" s="259"/>
      <c r="AC586" s="259"/>
      <c r="AD586" s="259"/>
      <c r="AE586" s="259"/>
      <c r="AF586" s="259"/>
      <c r="AG586" s="845"/>
      <c r="AH586" s="259"/>
      <c r="AI586" s="259"/>
      <c r="AJ586" s="830"/>
      <c r="AK586" s="836"/>
      <c r="AL586" s="838"/>
      <c r="AM586" s="830"/>
      <c r="AN586" s="830"/>
      <c r="AO586" s="830"/>
      <c r="AP586" s="830"/>
      <c r="AQ586" s="830"/>
      <c r="AR586" s="830"/>
      <c r="AS586" s="830"/>
      <c r="AT586" s="830"/>
      <c r="AU586" s="830"/>
      <c r="AV586" s="830"/>
      <c r="AW586" s="830"/>
      <c r="AX586" s="830"/>
      <c r="AY586" s="830"/>
      <c r="AZ586" s="830"/>
      <c r="BA586" s="830"/>
      <c r="BB586" s="830"/>
      <c r="BC586" s="830"/>
      <c r="BD586" s="830"/>
      <c r="BE586" s="830"/>
      <c r="BF586" s="830"/>
      <c r="BG586" s="830"/>
      <c r="BH586" s="830"/>
      <c r="BI586" s="830"/>
      <c r="BJ586" s="830"/>
      <c r="BK586" s="830"/>
      <c r="BL586" s="830"/>
      <c r="BM586" s="830"/>
      <c r="BN586" s="830"/>
      <c r="BO586" s="830"/>
      <c r="BP586" s="830"/>
      <c r="BQ586" s="830"/>
      <c r="BR586" s="830"/>
      <c r="BS586" s="830"/>
      <c r="BT586" s="830"/>
      <c r="BU586" s="830"/>
      <c r="BV586" s="830"/>
      <c r="BW586" s="830"/>
      <c r="BX586" s="830"/>
      <c r="BY586" s="830"/>
      <c r="BZ586" s="830"/>
      <c r="CA586" s="830"/>
      <c r="CB586" s="830"/>
      <c r="CC586" s="830"/>
      <c r="CD586" s="830"/>
      <c r="CE586" s="830"/>
      <c r="CF586" s="830"/>
      <c r="CG586" s="830"/>
      <c r="CH586" s="830"/>
      <c r="CI586" s="830"/>
      <c r="CJ586" s="830"/>
      <c r="CK586" s="830"/>
      <c r="CL586" s="830"/>
      <c r="CM586" s="830"/>
      <c r="CN586" s="830"/>
      <c r="CO586" s="830"/>
      <c r="CP586" s="830"/>
      <c r="CQ586" s="830"/>
      <c r="CR586" s="830"/>
      <c r="CS586" s="830"/>
      <c r="CT586" s="830"/>
      <c r="CU586" s="830"/>
      <c r="CV586" s="830"/>
      <c r="CW586" s="830"/>
      <c r="CX586" s="830"/>
      <c r="CY586" s="830"/>
      <c r="CZ586" s="830"/>
      <c r="DA586" s="830"/>
      <c r="DB586" s="830"/>
      <c r="DC586" s="830"/>
      <c r="DD586" s="830"/>
      <c r="DE586" s="830"/>
      <c r="DF586" s="830"/>
      <c r="DG586" s="830"/>
      <c r="DH586" s="830"/>
      <c r="DI586" s="830"/>
      <c r="DJ586" s="830"/>
      <c r="DK586" s="830"/>
      <c r="DL586" s="830"/>
      <c r="DM586" s="830"/>
      <c r="DN586" s="830"/>
      <c r="DO586" s="830"/>
      <c r="DP586" s="830"/>
      <c r="DQ586" s="830"/>
      <c r="DR586" s="830"/>
      <c r="DS586" s="830"/>
      <c r="DT586" s="830"/>
      <c r="DU586" s="830"/>
      <c r="DV586" s="830"/>
      <c r="DW586" s="830"/>
      <c r="DX586" s="830"/>
      <c r="DY586" s="830"/>
      <c r="DZ586" s="830"/>
      <c r="EA586" s="830"/>
      <c r="EB586" s="830"/>
      <c r="EC586" s="830"/>
      <c r="ED586" s="830"/>
      <c r="EE586" s="830"/>
      <c r="EF586" s="830"/>
      <c r="EG586" s="830"/>
      <c r="EH586" s="830"/>
      <c r="EI586" s="830"/>
      <c r="EJ586" s="830"/>
      <c r="EK586" s="830"/>
      <c r="EL586" s="830"/>
      <c r="EM586" s="830"/>
      <c r="EN586" s="830"/>
      <c r="EO586" s="830"/>
      <c r="EP586" s="830"/>
      <c r="EQ586" s="830"/>
      <c r="ER586" s="830"/>
      <c r="ES586" s="830"/>
    </row>
    <row r="587" spans="1:149" s="19" customFormat="1" ht="15.75">
      <c r="A587" s="381"/>
      <c r="B587" s="198"/>
      <c r="C587" s="200"/>
      <c r="D587" s="919" t="s">
        <v>23</v>
      </c>
      <c r="E587" s="265">
        <v>17468.743435858967</v>
      </c>
      <c r="F587" s="265">
        <v>23213.04576144036</v>
      </c>
      <c r="G587" s="975"/>
      <c r="H587" s="830"/>
      <c r="I587" s="830"/>
      <c r="J587" s="830"/>
      <c r="K587" s="830"/>
      <c r="L587" s="1010"/>
      <c r="M587" s="1010"/>
      <c r="N587" s="830"/>
      <c r="O587" s="830"/>
      <c r="P587" s="830"/>
      <c r="Q587" s="995"/>
      <c r="R587" s="995"/>
      <c r="S587" s="840"/>
      <c r="T587" s="840"/>
      <c r="U587" s="830"/>
      <c r="V587" s="841"/>
      <c r="W587" s="841"/>
      <c r="X587" s="841"/>
      <c r="Y587" s="259"/>
      <c r="Z587" s="836"/>
      <c r="AA587" s="836"/>
      <c r="AB587" s="836"/>
      <c r="AC587" s="836"/>
      <c r="AD587" s="843"/>
      <c r="AE587" s="844"/>
      <c r="AF587" s="845"/>
      <c r="AG587" s="845"/>
      <c r="AH587" s="836"/>
      <c r="AI587" s="830"/>
      <c r="AJ587" s="830"/>
      <c r="AK587" s="836"/>
      <c r="AL587" s="838"/>
      <c r="AM587" s="830"/>
      <c r="AN587" s="830"/>
      <c r="AO587" s="830"/>
      <c r="AP587" s="830"/>
      <c r="AQ587" s="830"/>
      <c r="AR587" s="830"/>
      <c r="AS587" s="830"/>
      <c r="AT587" s="830"/>
      <c r="AU587" s="830"/>
      <c r="AV587" s="830"/>
      <c r="AW587" s="830"/>
      <c r="AX587" s="830"/>
      <c r="AY587" s="830"/>
      <c r="AZ587" s="830"/>
      <c r="BA587" s="830"/>
      <c r="BB587" s="830"/>
      <c r="BC587" s="830"/>
      <c r="BD587" s="830"/>
      <c r="BE587" s="830"/>
      <c r="BF587" s="830"/>
      <c r="BG587" s="830"/>
      <c r="BH587" s="830"/>
      <c r="BI587" s="830"/>
      <c r="BJ587" s="830"/>
      <c r="BK587" s="830"/>
      <c r="BL587" s="830"/>
      <c r="BM587" s="830"/>
      <c r="BN587" s="830"/>
      <c r="BO587" s="830"/>
      <c r="BP587" s="830"/>
      <c r="BQ587" s="830"/>
      <c r="BR587" s="830"/>
      <c r="BS587" s="830"/>
      <c r="BT587" s="830"/>
      <c r="BU587" s="830"/>
      <c r="BV587" s="830"/>
      <c r="BW587" s="830"/>
      <c r="BX587" s="830"/>
      <c r="BY587" s="830"/>
      <c r="BZ587" s="830"/>
      <c r="CA587" s="830"/>
      <c r="CB587" s="830"/>
      <c r="CC587" s="830"/>
      <c r="CD587" s="830"/>
      <c r="CE587" s="830"/>
      <c r="CF587" s="830"/>
      <c r="CG587" s="830"/>
      <c r="CH587" s="830"/>
      <c r="CI587" s="830"/>
      <c r="CJ587" s="830"/>
      <c r="CK587" s="830"/>
      <c r="CL587" s="830"/>
      <c r="CM587" s="830"/>
      <c r="CN587" s="830"/>
      <c r="CO587" s="830"/>
      <c r="CP587" s="830"/>
      <c r="CQ587" s="830"/>
      <c r="CR587" s="830"/>
      <c r="CS587" s="830"/>
      <c r="CT587" s="830"/>
      <c r="CU587" s="830"/>
      <c r="CV587" s="830"/>
      <c r="CW587" s="830"/>
      <c r="CX587" s="830"/>
      <c r="CY587" s="830"/>
      <c r="CZ587" s="830"/>
      <c r="DA587" s="830"/>
      <c r="DB587" s="830"/>
      <c r="DC587" s="830"/>
      <c r="DD587" s="830"/>
      <c r="DE587" s="830"/>
      <c r="DF587" s="830"/>
      <c r="DG587" s="830"/>
      <c r="DH587" s="830"/>
      <c r="DI587" s="830"/>
      <c r="DJ587" s="830"/>
      <c r="DK587" s="830"/>
      <c r="DL587" s="830"/>
      <c r="DM587" s="830"/>
      <c r="DN587" s="830"/>
      <c r="DO587" s="830"/>
      <c r="DP587" s="830"/>
      <c r="DQ587" s="830"/>
      <c r="DR587" s="830"/>
      <c r="DS587" s="830"/>
      <c r="DT587" s="830"/>
      <c r="DU587" s="830"/>
      <c r="DV587" s="830"/>
      <c r="DW587" s="830"/>
      <c r="DX587" s="830"/>
      <c r="DY587" s="830"/>
      <c r="DZ587" s="830"/>
      <c r="EA587" s="830"/>
      <c r="EB587" s="830"/>
      <c r="EC587" s="830"/>
      <c r="ED587" s="830"/>
      <c r="EE587" s="830"/>
      <c r="EF587" s="830"/>
      <c r="EG587" s="830"/>
      <c r="EH587" s="830"/>
      <c r="EI587" s="830"/>
      <c r="EJ587" s="830"/>
      <c r="EK587" s="830"/>
      <c r="EL587" s="830"/>
      <c r="EM587" s="830"/>
      <c r="EN587" s="830"/>
      <c r="EO587" s="830"/>
      <c r="EP587" s="830"/>
      <c r="EQ587" s="830"/>
      <c r="ER587" s="830"/>
      <c r="ES587" s="830"/>
    </row>
    <row r="588" spans="1:149" s="19" customFormat="1" ht="15.75">
      <c r="A588" s="381"/>
      <c r="B588" s="198"/>
      <c r="C588" s="200"/>
      <c r="D588" s="919" t="s">
        <v>24</v>
      </c>
      <c r="E588" s="265">
        <v>19303.61369193154</v>
      </c>
      <c r="F588" s="265">
        <v>25244.031784841074</v>
      </c>
      <c r="G588" s="975"/>
      <c r="H588" s="830"/>
      <c r="I588" s="830"/>
      <c r="J588" s="830"/>
      <c r="K588" s="830"/>
      <c r="L588" s="1010"/>
      <c r="M588" s="1010"/>
      <c r="N588" s="830"/>
      <c r="O588" s="830"/>
      <c r="P588" s="830"/>
      <c r="Q588" s="995"/>
      <c r="R588" s="995"/>
      <c r="S588" s="846"/>
      <c r="T588" s="846"/>
      <c r="U588" s="830"/>
      <c r="V588" s="830"/>
      <c r="W588" s="1012"/>
      <c r="X588" s="841"/>
      <c r="Y588" s="259"/>
      <c r="Z588" s="830"/>
      <c r="AA588" s="830"/>
      <c r="AB588" s="830"/>
      <c r="AC588" s="830"/>
      <c r="AD588" s="847"/>
      <c r="AE588" s="841"/>
      <c r="AF588" s="830"/>
      <c r="AG588" s="830"/>
      <c r="AH588" s="830"/>
      <c r="AI588" s="830"/>
      <c r="AJ588" s="830"/>
      <c r="AK588" s="830"/>
      <c r="AL588" s="830"/>
      <c r="AM588" s="830"/>
      <c r="AN588" s="830"/>
      <c r="AO588" s="830"/>
      <c r="AP588" s="830"/>
      <c r="AQ588" s="830"/>
      <c r="AR588" s="830"/>
      <c r="AS588" s="830"/>
      <c r="AT588" s="830"/>
      <c r="AU588" s="830"/>
      <c r="AV588" s="830"/>
      <c r="AW588" s="830"/>
      <c r="AX588" s="830"/>
      <c r="AY588" s="830"/>
      <c r="AZ588" s="830"/>
      <c r="BA588" s="830"/>
      <c r="BB588" s="830"/>
      <c r="BC588" s="830"/>
      <c r="BD588" s="830"/>
      <c r="BE588" s="830"/>
      <c r="BF588" s="830"/>
      <c r="BG588" s="830"/>
      <c r="BH588" s="830"/>
      <c r="BI588" s="830"/>
      <c r="BJ588" s="830"/>
      <c r="BK588" s="830"/>
      <c r="BL588" s="830"/>
      <c r="BM588" s="830"/>
      <c r="BN588" s="830"/>
      <c r="BO588" s="830"/>
      <c r="BP588" s="830"/>
      <c r="BQ588" s="830"/>
      <c r="BR588" s="830"/>
      <c r="BS588" s="830"/>
      <c r="BT588" s="830"/>
      <c r="BU588" s="830"/>
      <c r="BV588" s="830"/>
      <c r="BW588" s="830"/>
      <c r="BX588" s="830"/>
      <c r="BY588" s="830"/>
      <c r="BZ588" s="830"/>
      <c r="CA588" s="830"/>
      <c r="CB588" s="830"/>
      <c r="CC588" s="830"/>
      <c r="CD588" s="830"/>
      <c r="CE588" s="830"/>
      <c r="CF588" s="830"/>
      <c r="CG588" s="830"/>
      <c r="CH588" s="830"/>
      <c r="CI588" s="830"/>
      <c r="CJ588" s="830"/>
      <c r="CK588" s="830"/>
      <c r="CL588" s="830"/>
      <c r="CM588" s="830"/>
      <c r="CN588" s="830"/>
      <c r="CO588" s="830"/>
      <c r="CP588" s="830"/>
      <c r="CQ588" s="830"/>
      <c r="CR588" s="830"/>
      <c r="CS588" s="830"/>
      <c r="CT588" s="830"/>
      <c r="CU588" s="830"/>
      <c r="CV588" s="830"/>
      <c r="CW588" s="830"/>
      <c r="CX588" s="830"/>
      <c r="CY588" s="830"/>
      <c r="CZ588" s="830"/>
      <c r="DA588" s="830"/>
      <c r="DB588" s="830"/>
      <c r="DC588" s="830"/>
      <c r="DD588" s="830"/>
      <c r="DE588" s="830"/>
      <c r="DF588" s="830"/>
      <c r="DG588" s="830"/>
      <c r="DH588" s="830"/>
      <c r="DI588" s="830"/>
      <c r="DJ588" s="830"/>
      <c r="DK588" s="830"/>
      <c r="DL588" s="830"/>
      <c r="DM588" s="830"/>
      <c r="DN588" s="830"/>
      <c r="DO588" s="830"/>
      <c r="DP588" s="830"/>
      <c r="DQ588" s="830"/>
      <c r="DR588" s="830"/>
      <c r="DS588" s="830"/>
      <c r="DT588" s="830"/>
      <c r="DU588" s="830"/>
      <c r="DV588" s="830"/>
      <c r="DW588" s="830"/>
      <c r="DX588" s="830"/>
      <c r="DY588" s="830"/>
      <c r="DZ588" s="830"/>
      <c r="EA588" s="830"/>
      <c r="EB588" s="830"/>
      <c r="EC588" s="830"/>
      <c r="ED588" s="830"/>
      <c r="EE588" s="830"/>
      <c r="EF588" s="830"/>
      <c r="EG588" s="830"/>
      <c r="EH588" s="830"/>
      <c r="EI588" s="830"/>
      <c r="EJ588" s="830"/>
      <c r="EK588" s="830"/>
      <c r="EL588" s="830"/>
      <c r="EM588" s="830"/>
      <c r="EN588" s="830"/>
      <c r="EO588" s="830"/>
      <c r="EP588" s="830"/>
      <c r="EQ588" s="830"/>
      <c r="ER588" s="830"/>
      <c r="ES588" s="830"/>
    </row>
    <row r="589" spans="1:149" s="19" customFormat="1" ht="15.75">
      <c r="A589" s="381"/>
      <c r="B589" s="198"/>
      <c r="C589" s="200"/>
      <c r="D589" s="919" t="s">
        <v>25</v>
      </c>
      <c r="E589" s="265">
        <v>20717.82432754106</v>
      </c>
      <c r="F589" s="265">
        <v>26715.089264460843</v>
      </c>
      <c r="G589" s="975"/>
      <c r="H589" s="830"/>
      <c r="I589" s="830"/>
      <c r="J589" s="830"/>
      <c r="K589" s="830"/>
      <c r="L589" s="1029"/>
      <c r="M589" s="1029"/>
      <c r="N589" s="830"/>
      <c r="O589" s="830"/>
      <c r="P589" s="830"/>
      <c r="Q589" s="995"/>
      <c r="R589" s="995"/>
      <c r="S589" s="840"/>
      <c r="T589" s="840"/>
      <c r="U589" s="830"/>
      <c r="V589" s="841"/>
      <c r="W589" s="841"/>
      <c r="X589" s="841"/>
      <c r="Y589" s="259"/>
      <c r="Z589" s="830"/>
      <c r="AA589" s="830"/>
      <c r="AB589" s="259"/>
      <c r="AC589" s="830"/>
      <c r="AD589" s="847"/>
      <c r="AE589" s="1009"/>
      <c r="AF589" s="830"/>
      <c r="AG589" s="830"/>
      <c r="AH589" s="997"/>
      <c r="AI589" s="830"/>
      <c r="AJ589" s="830"/>
      <c r="AK589" s="830"/>
      <c r="AL589" s="830"/>
      <c r="AM589" s="830"/>
      <c r="AN589" s="830"/>
      <c r="AO589" s="830"/>
      <c r="AP589" s="830"/>
      <c r="AQ589" s="830"/>
      <c r="AR589" s="830"/>
      <c r="AS589" s="830"/>
      <c r="AT589" s="830"/>
      <c r="AU589" s="830"/>
      <c r="AV589" s="830"/>
      <c r="AW589" s="830"/>
      <c r="AX589" s="830"/>
      <c r="AY589" s="830"/>
      <c r="AZ589" s="830"/>
      <c r="BA589" s="830"/>
      <c r="BB589" s="830"/>
      <c r="BC589" s="830"/>
      <c r="BD589" s="830"/>
      <c r="BE589" s="830"/>
      <c r="BF589" s="830"/>
      <c r="BG589" s="830"/>
      <c r="BH589" s="830"/>
      <c r="BI589" s="830"/>
      <c r="BJ589" s="830"/>
      <c r="BK589" s="830"/>
      <c r="BL589" s="830"/>
      <c r="BM589" s="830"/>
      <c r="BN589" s="830"/>
      <c r="BO589" s="830"/>
      <c r="BP589" s="830"/>
      <c r="BQ589" s="830"/>
      <c r="BR589" s="830"/>
      <c r="BS589" s="830"/>
      <c r="BT589" s="830"/>
      <c r="BU589" s="830"/>
      <c r="BV589" s="830"/>
      <c r="BW589" s="830"/>
      <c r="BX589" s="830"/>
      <c r="BY589" s="830"/>
      <c r="BZ589" s="830"/>
      <c r="CA589" s="830"/>
      <c r="CB589" s="830"/>
      <c r="CC589" s="830"/>
      <c r="CD589" s="830"/>
      <c r="CE589" s="830"/>
      <c r="CF589" s="830"/>
      <c r="CG589" s="830"/>
      <c r="CH589" s="830"/>
      <c r="CI589" s="830"/>
      <c r="CJ589" s="830"/>
      <c r="CK589" s="830"/>
      <c r="CL589" s="830"/>
      <c r="CM589" s="830"/>
      <c r="CN589" s="830"/>
      <c r="CO589" s="830"/>
      <c r="CP589" s="830"/>
      <c r="CQ589" s="830"/>
      <c r="CR589" s="830"/>
      <c r="CS589" s="830"/>
      <c r="CT589" s="830"/>
      <c r="CU589" s="830"/>
      <c r="CV589" s="830"/>
      <c r="CW589" s="830"/>
      <c r="CX589" s="830"/>
      <c r="CY589" s="830"/>
      <c r="CZ589" s="830"/>
      <c r="DA589" s="830"/>
      <c r="DB589" s="830"/>
      <c r="DC589" s="830"/>
      <c r="DD589" s="830"/>
      <c r="DE589" s="830"/>
      <c r="DF589" s="830"/>
      <c r="DG589" s="830"/>
      <c r="DH589" s="830"/>
      <c r="DI589" s="830"/>
      <c r="DJ589" s="830"/>
      <c r="DK589" s="830"/>
      <c r="DL589" s="830"/>
      <c r="DM589" s="830"/>
      <c r="DN589" s="830"/>
      <c r="DO589" s="830"/>
      <c r="DP589" s="830"/>
      <c r="DQ589" s="830"/>
      <c r="DR589" s="830"/>
      <c r="DS589" s="830"/>
      <c r="DT589" s="830"/>
      <c r="DU589" s="830"/>
      <c r="DV589" s="830"/>
      <c r="DW589" s="830"/>
      <c r="DX589" s="830"/>
      <c r="DY589" s="830"/>
      <c r="DZ589" s="830"/>
      <c r="EA589" s="830"/>
      <c r="EB589" s="830"/>
      <c r="EC589" s="830"/>
      <c r="ED589" s="830"/>
      <c r="EE589" s="830"/>
      <c r="EF589" s="830"/>
      <c r="EG589" s="830"/>
      <c r="EH589" s="830"/>
      <c r="EI589" s="830"/>
      <c r="EJ589" s="830"/>
      <c r="EK589" s="830"/>
      <c r="EL589" s="830"/>
      <c r="EM589" s="830"/>
      <c r="EN589" s="830"/>
      <c r="EO589" s="830"/>
      <c r="EP589" s="830"/>
      <c r="EQ589" s="830"/>
      <c r="ER589" s="830"/>
      <c r="ES589" s="830"/>
    </row>
    <row r="590" spans="1:149" s="19" customFormat="1" ht="15.75">
      <c r="A590" s="381"/>
      <c r="B590" s="198"/>
      <c r="C590" s="200"/>
      <c r="D590" s="919" t="s">
        <v>26</v>
      </c>
      <c r="E590" s="265">
        <v>18802.71238006085</v>
      </c>
      <c r="F590" s="265">
        <v>24804.02527498245</v>
      </c>
      <c r="G590" s="975"/>
      <c r="H590" s="830"/>
      <c r="I590" s="830"/>
      <c r="J590" s="830"/>
      <c r="K590" s="830"/>
      <c r="L590" s="1010"/>
      <c r="M590" s="1010"/>
      <c r="N590" s="830"/>
      <c r="O590" s="830"/>
      <c r="P590" s="830"/>
      <c r="Q590" s="995"/>
      <c r="R590" s="995"/>
      <c r="S590" s="840"/>
      <c r="T590" s="840"/>
      <c r="U590" s="830"/>
      <c r="V590" s="841"/>
      <c r="W590" s="841"/>
      <c r="X590" s="841"/>
      <c r="Y590" s="259"/>
      <c r="Z590" s="836"/>
      <c r="AA590" s="836"/>
      <c r="AB590" s="830"/>
      <c r="AC590" s="830"/>
      <c r="AD590" s="847"/>
      <c r="AE590" s="841"/>
      <c r="AF590" s="830"/>
      <c r="AG590" s="830"/>
      <c r="AH590" s="830"/>
      <c r="AI590" s="830"/>
      <c r="AJ590" s="830"/>
      <c r="AK590" s="836"/>
      <c r="AL590" s="830"/>
      <c r="AM590" s="830"/>
      <c r="AN590" s="830"/>
      <c r="AO590" s="830"/>
      <c r="AP590" s="830"/>
      <c r="AQ590" s="830"/>
      <c r="AR590" s="830"/>
      <c r="AS590" s="830"/>
      <c r="AT590" s="830"/>
      <c r="AU590" s="830"/>
      <c r="AV590" s="830"/>
      <c r="AW590" s="830"/>
      <c r="AX590" s="830"/>
      <c r="AY590" s="830"/>
      <c r="AZ590" s="830"/>
      <c r="BA590" s="830"/>
      <c r="BB590" s="830"/>
      <c r="BC590" s="830"/>
      <c r="BD590" s="830"/>
      <c r="BE590" s="830"/>
      <c r="BF590" s="830"/>
      <c r="BG590" s="830"/>
      <c r="BH590" s="830"/>
      <c r="BI590" s="830"/>
      <c r="BJ590" s="830"/>
      <c r="BK590" s="830"/>
      <c r="BL590" s="830"/>
      <c r="BM590" s="830"/>
      <c r="BN590" s="830"/>
      <c r="BO590" s="830"/>
      <c r="BP590" s="830"/>
      <c r="BQ590" s="830"/>
      <c r="BR590" s="830"/>
      <c r="BS590" s="830"/>
      <c r="BT590" s="830"/>
      <c r="BU590" s="830"/>
      <c r="BV590" s="830"/>
      <c r="BW590" s="830"/>
      <c r="BX590" s="830"/>
      <c r="BY590" s="830"/>
      <c r="BZ590" s="830"/>
      <c r="CA590" s="830"/>
      <c r="CB590" s="830"/>
      <c r="CC590" s="830"/>
      <c r="CD590" s="830"/>
      <c r="CE590" s="830"/>
      <c r="CF590" s="830"/>
      <c r="CG590" s="830"/>
      <c r="CH590" s="830"/>
      <c r="CI590" s="830"/>
      <c r="CJ590" s="830"/>
      <c r="CK590" s="830"/>
      <c r="CL590" s="830"/>
      <c r="CM590" s="830"/>
      <c r="CN590" s="830"/>
      <c r="CO590" s="830"/>
      <c r="CP590" s="830"/>
      <c r="CQ590" s="830"/>
      <c r="CR590" s="830"/>
      <c r="CS590" s="830"/>
      <c r="CT590" s="830"/>
      <c r="CU590" s="830"/>
      <c r="CV590" s="830"/>
      <c r="CW590" s="830"/>
      <c r="CX590" s="830"/>
      <c r="CY590" s="830"/>
      <c r="CZ590" s="830"/>
      <c r="DA590" s="830"/>
      <c r="DB590" s="830"/>
      <c r="DC590" s="830"/>
      <c r="DD590" s="830"/>
      <c r="DE590" s="830"/>
      <c r="DF590" s="830"/>
      <c r="DG590" s="830"/>
      <c r="DH590" s="830"/>
      <c r="DI590" s="830"/>
      <c r="DJ590" s="830"/>
      <c r="DK590" s="830"/>
      <c r="DL590" s="830"/>
      <c r="DM590" s="830"/>
      <c r="DN590" s="830"/>
      <c r="DO590" s="830"/>
      <c r="DP590" s="830"/>
      <c r="DQ590" s="830"/>
      <c r="DR590" s="830"/>
      <c r="DS590" s="830"/>
      <c r="DT590" s="830"/>
      <c r="DU590" s="830"/>
      <c r="DV590" s="830"/>
      <c r="DW590" s="830"/>
      <c r="DX590" s="830"/>
      <c r="DY590" s="830"/>
      <c r="DZ590" s="830"/>
      <c r="EA590" s="830"/>
      <c r="EB590" s="830"/>
      <c r="EC590" s="830"/>
      <c r="ED590" s="830"/>
      <c r="EE590" s="830"/>
      <c r="EF590" s="830"/>
      <c r="EG590" s="830"/>
      <c r="EH590" s="830"/>
      <c r="EI590" s="830"/>
      <c r="EJ590" s="830"/>
      <c r="EK590" s="830"/>
      <c r="EL590" s="830"/>
      <c r="EM590" s="830"/>
      <c r="EN590" s="830"/>
      <c r="EO590" s="830"/>
      <c r="EP590" s="830"/>
      <c r="EQ590" s="830"/>
      <c r="ER590" s="830"/>
      <c r="ES590" s="830"/>
    </row>
    <row r="591" spans="1:149" s="19" customFormat="1" ht="15.75">
      <c r="A591" s="381"/>
      <c r="B591" s="198"/>
      <c r="C591" s="200"/>
      <c r="D591" s="919" t="s">
        <v>27</v>
      </c>
      <c r="E591" s="265">
        <v>20220.903739612189</v>
      </c>
      <c r="F591" s="265">
        <v>26425.574792243766</v>
      </c>
      <c r="G591" s="975"/>
      <c r="H591" s="830"/>
      <c r="I591" s="830"/>
      <c r="J591" s="830"/>
      <c r="K591" s="830"/>
      <c r="L591" s="1010"/>
      <c r="M591" s="1010"/>
      <c r="N591" s="830"/>
      <c r="O591" s="830"/>
      <c r="P591" s="830"/>
      <c r="Q591" s="950"/>
      <c r="R591" s="950"/>
      <c r="S591" s="840"/>
      <c r="T591" s="840"/>
      <c r="U591" s="830"/>
      <c r="V591" s="841"/>
      <c r="W591" s="841"/>
      <c r="X591" s="841"/>
      <c r="Y591" s="259"/>
      <c r="Z591" s="836"/>
      <c r="AA591" s="836"/>
      <c r="AB591" s="830"/>
      <c r="AC591" s="830"/>
      <c r="AD591" s="847"/>
      <c r="AE591" s="841"/>
      <c r="AF591" s="830"/>
      <c r="AG591" s="830"/>
      <c r="AH591" s="836"/>
      <c r="AI591" s="830"/>
      <c r="AJ591" s="830"/>
      <c r="AK591" s="836"/>
      <c r="AL591" s="830"/>
      <c r="AM591" s="830"/>
      <c r="AN591" s="830"/>
      <c r="AO591" s="830"/>
      <c r="AP591" s="830"/>
      <c r="AQ591" s="830"/>
      <c r="AR591" s="830"/>
      <c r="AS591" s="830"/>
      <c r="AT591" s="830"/>
      <c r="AU591" s="830"/>
      <c r="AV591" s="830"/>
      <c r="AW591" s="830"/>
      <c r="AX591" s="830"/>
      <c r="AY591" s="830"/>
      <c r="AZ591" s="830"/>
      <c r="BA591" s="830"/>
      <c r="BB591" s="830"/>
      <c r="BC591" s="830"/>
      <c r="BD591" s="830"/>
      <c r="BE591" s="830"/>
      <c r="BF591" s="830"/>
      <c r="BG591" s="830"/>
      <c r="BH591" s="830"/>
      <c r="BI591" s="830"/>
      <c r="BJ591" s="830"/>
      <c r="BK591" s="830"/>
      <c r="BL591" s="830"/>
      <c r="BM591" s="830"/>
      <c r="BN591" s="830"/>
      <c r="BO591" s="830"/>
      <c r="BP591" s="830"/>
      <c r="BQ591" s="830"/>
      <c r="BR591" s="830"/>
      <c r="BS591" s="830"/>
      <c r="BT591" s="830"/>
      <c r="BU591" s="830"/>
      <c r="BV591" s="830"/>
      <c r="BW591" s="830"/>
      <c r="BX591" s="830"/>
      <c r="BY591" s="830"/>
      <c r="BZ591" s="830"/>
      <c r="CA591" s="830"/>
      <c r="CB591" s="830"/>
      <c r="CC591" s="830"/>
      <c r="CD591" s="830"/>
      <c r="CE591" s="830"/>
      <c r="CF591" s="830"/>
      <c r="CG591" s="830"/>
      <c r="CH591" s="830"/>
      <c r="CI591" s="830"/>
      <c r="CJ591" s="830"/>
      <c r="CK591" s="830"/>
      <c r="CL591" s="830"/>
      <c r="CM591" s="830"/>
      <c r="CN591" s="830"/>
      <c r="CO591" s="830"/>
      <c r="CP591" s="830"/>
      <c r="CQ591" s="830"/>
      <c r="CR591" s="830"/>
      <c r="CS591" s="830"/>
      <c r="CT591" s="830"/>
      <c r="CU591" s="830"/>
      <c r="CV591" s="830"/>
      <c r="CW591" s="830"/>
      <c r="CX591" s="830"/>
      <c r="CY591" s="830"/>
      <c r="CZ591" s="830"/>
      <c r="DA591" s="830"/>
      <c r="DB591" s="830"/>
      <c r="DC591" s="830"/>
      <c r="DD591" s="830"/>
      <c r="DE591" s="830"/>
      <c r="DF591" s="830"/>
      <c r="DG591" s="830"/>
      <c r="DH591" s="830"/>
      <c r="DI591" s="830"/>
      <c r="DJ591" s="830"/>
      <c r="DK591" s="830"/>
      <c r="DL591" s="830"/>
      <c r="DM591" s="830"/>
      <c r="DN591" s="830"/>
      <c r="DO591" s="830"/>
      <c r="DP591" s="830"/>
      <c r="DQ591" s="830"/>
      <c r="DR591" s="830"/>
      <c r="DS591" s="830"/>
      <c r="DT591" s="830"/>
      <c r="DU591" s="830"/>
      <c r="DV591" s="830"/>
      <c r="DW591" s="830"/>
      <c r="DX591" s="830"/>
      <c r="DY591" s="830"/>
      <c r="DZ591" s="830"/>
      <c r="EA591" s="830"/>
      <c r="EB591" s="830"/>
      <c r="EC591" s="830"/>
      <c r="ED591" s="830"/>
      <c r="EE591" s="830"/>
      <c r="EF591" s="830"/>
      <c r="EG591" s="830"/>
      <c r="EH591" s="830"/>
      <c r="EI591" s="830"/>
      <c r="EJ591" s="830"/>
      <c r="EK591" s="830"/>
      <c r="EL591" s="830"/>
      <c r="EM591" s="830"/>
      <c r="EN591" s="830"/>
      <c r="EO591" s="830"/>
      <c r="EP591" s="830"/>
      <c r="EQ591" s="830"/>
      <c r="ER591" s="830"/>
      <c r="ES591" s="830"/>
    </row>
    <row r="592" spans="1:149" s="19" customFormat="1" ht="15.75">
      <c r="A592" s="381"/>
      <c r="B592" s="198"/>
      <c r="C592" s="200"/>
      <c r="D592" s="919" t="s">
        <v>236</v>
      </c>
      <c r="E592" s="265">
        <v>19815.034044484797</v>
      </c>
      <c r="F592" s="265">
        <v>26093.871992737182</v>
      </c>
      <c r="G592" s="975"/>
      <c r="H592" s="830"/>
      <c r="I592" s="830"/>
      <c r="J592" s="830"/>
      <c r="K592" s="830"/>
      <c r="L592" s="1010"/>
      <c r="M592" s="1010"/>
      <c r="N592" s="830"/>
      <c r="O592" s="830"/>
      <c r="P592" s="830"/>
      <c r="Q592" s="995"/>
      <c r="R592" s="995"/>
      <c r="S592" s="840"/>
      <c r="T592" s="840"/>
      <c r="U592" s="830"/>
      <c r="V592" s="841"/>
      <c r="W592" s="841"/>
      <c r="X592" s="841"/>
      <c r="Y592" s="259"/>
      <c r="Z592" s="836"/>
      <c r="AA592" s="836"/>
      <c r="AB592" s="830"/>
      <c r="AC592" s="830"/>
      <c r="AD592" s="847"/>
      <c r="AE592" s="841"/>
      <c r="AF592" s="830"/>
      <c r="AG592" s="830"/>
      <c r="AH592" s="830"/>
      <c r="AI592" s="830"/>
      <c r="AJ592" s="830"/>
      <c r="AK592" s="836"/>
      <c r="AL592" s="830"/>
      <c r="AM592" s="830"/>
      <c r="AN592" s="830"/>
      <c r="AO592" s="830"/>
      <c r="AP592" s="830"/>
      <c r="AQ592" s="830"/>
      <c r="AR592" s="830"/>
      <c r="AS592" s="830"/>
      <c r="AT592" s="830"/>
      <c r="AU592" s="830"/>
      <c r="AV592" s="830"/>
      <c r="AW592" s="830"/>
      <c r="AX592" s="830"/>
      <c r="AY592" s="830"/>
      <c r="AZ592" s="830"/>
      <c r="BA592" s="830"/>
      <c r="BB592" s="830"/>
      <c r="BC592" s="830"/>
      <c r="BD592" s="830"/>
      <c r="BE592" s="830"/>
      <c r="BF592" s="830"/>
      <c r="BG592" s="830"/>
      <c r="BH592" s="830"/>
      <c r="BI592" s="830"/>
      <c r="BJ592" s="830"/>
      <c r="BK592" s="830"/>
      <c r="BL592" s="830"/>
      <c r="BM592" s="830"/>
      <c r="BN592" s="830"/>
      <c r="BO592" s="830"/>
      <c r="BP592" s="830"/>
      <c r="BQ592" s="830"/>
      <c r="BR592" s="830"/>
      <c r="BS592" s="830"/>
      <c r="BT592" s="830"/>
      <c r="BU592" s="830"/>
      <c r="BV592" s="830"/>
      <c r="BW592" s="830"/>
      <c r="BX592" s="830"/>
      <c r="BY592" s="830"/>
      <c r="BZ592" s="830"/>
      <c r="CA592" s="830"/>
      <c r="CB592" s="830"/>
      <c r="CC592" s="830"/>
      <c r="CD592" s="830"/>
      <c r="CE592" s="830"/>
      <c r="CF592" s="830"/>
      <c r="CG592" s="830"/>
      <c r="CH592" s="830"/>
      <c r="CI592" s="830"/>
      <c r="CJ592" s="830"/>
      <c r="CK592" s="830"/>
      <c r="CL592" s="830"/>
      <c r="CM592" s="830"/>
      <c r="CN592" s="830"/>
      <c r="CO592" s="830"/>
      <c r="CP592" s="830"/>
      <c r="CQ592" s="830"/>
      <c r="CR592" s="830"/>
      <c r="CS592" s="830"/>
      <c r="CT592" s="830"/>
      <c r="CU592" s="830"/>
      <c r="CV592" s="830"/>
      <c r="CW592" s="830"/>
      <c r="CX592" s="830"/>
      <c r="CY592" s="830"/>
      <c r="CZ592" s="830"/>
      <c r="DA592" s="830"/>
      <c r="DB592" s="830"/>
      <c r="DC592" s="830"/>
      <c r="DD592" s="830"/>
      <c r="DE592" s="830"/>
      <c r="DF592" s="830"/>
      <c r="DG592" s="830"/>
      <c r="DH592" s="830"/>
      <c r="DI592" s="830"/>
      <c r="DJ592" s="830"/>
      <c r="DK592" s="830"/>
      <c r="DL592" s="830"/>
      <c r="DM592" s="830"/>
      <c r="DN592" s="830"/>
      <c r="DO592" s="830"/>
      <c r="DP592" s="830"/>
      <c r="DQ592" s="830"/>
      <c r="DR592" s="830"/>
      <c r="DS592" s="830"/>
      <c r="DT592" s="830"/>
      <c r="DU592" s="830"/>
      <c r="DV592" s="830"/>
      <c r="DW592" s="830"/>
      <c r="DX592" s="830"/>
      <c r="DY592" s="830"/>
      <c r="DZ592" s="830"/>
      <c r="EA592" s="830"/>
      <c r="EB592" s="830"/>
      <c r="EC592" s="830"/>
      <c r="ED592" s="830"/>
      <c r="EE592" s="830"/>
      <c r="EF592" s="830"/>
      <c r="EG592" s="830"/>
      <c r="EH592" s="830"/>
      <c r="EI592" s="830"/>
      <c r="EJ592" s="830"/>
      <c r="EK592" s="830"/>
      <c r="EL592" s="830"/>
      <c r="EM592" s="830"/>
      <c r="EN592" s="830"/>
      <c r="EO592" s="830"/>
      <c r="EP592" s="830"/>
      <c r="EQ592" s="830"/>
      <c r="ER592" s="830"/>
      <c r="ES592" s="830"/>
    </row>
    <row r="593" spans="1:149" s="19" customFormat="1" ht="15.75">
      <c r="A593" s="381"/>
      <c r="B593" s="201"/>
      <c r="C593" s="203"/>
      <c r="D593" s="920" t="s">
        <v>293</v>
      </c>
      <c r="E593" s="961">
        <v>16400</v>
      </c>
      <c r="F593" s="961">
        <v>20440</v>
      </c>
      <c r="G593" s="975"/>
      <c r="H593" s="830"/>
      <c r="I593" s="830"/>
      <c r="J593" s="830"/>
      <c r="K593" s="830"/>
      <c r="L593" s="1010"/>
      <c r="M593" s="1010"/>
      <c r="N593" s="830"/>
      <c r="O593" s="830"/>
      <c r="P593" s="830"/>
      <c r="Q593" s="995"/>
      <c r="R593" s="995"/>
      <c r="S593" s="840"/>
      <c r="T593" s="840"/>
      <c r="U593" s="830"/>
      <c r="V593" s="841"/>
      <c r="W593" s="841"/>
      <c r="X593" s="841"/>
      <c r="Y593" s="259"/>
      <c r="Z593" s="836"/>
      <c r="AA593" s="836"/>
      <c r="AB593" s="830"/>
      <c r="AC593" s="830"/>
      <c r="AD593" s="847"/>
      <c r="AE593" s="841"/>
      <c r="AF593" s="830"/>
      <c r="AG593" s="830"/>
      <c r="AH593" s="830"/>
      <c r="AI593" s="830"/>
      <c r="AJ593" s="830"/>
      <c r="AK593" s="836"/>
      <c r="AL593" s="830"/>
      <c r="AM593" s="830"/>
      <c r="AN593" s="830"/>
      <c r="AO593" s="830"/>
      <c r="AP593" s="830"/>
      <c r="AQ593" s="830"/>
      <c r="AR593" s="830"/>
      <c r="AS593" s="830"/>
      <c r="AT593" s="830"/>
      <c r="AU593" s="830"/>
      <c r="AV593" s="830"/>
      <c r="AW593" s="830"/>
      <c r="AX593" s="830"/>
      <c r="AY593" s="830"/>
      <c r="AZ593" s="830"/>
      <c r="BA593" s="830"/>
      <c r="BB593" s="830"/>
      <c r="BC593" s="830"/>
      <c r="BD593" s="830"/>
      <c r="BE593" s="830"/>
      <c r="BF593" s="830"/>
      <c r="BG593" s="830"/>
      <c r="BH593" s="830"/>
      <c r="BI593" s="830"/>
      <c r="BJ593" s="830"/>
      <c r="BK593" s="830"/>
      <c r="BL593" s="830"/>
      <c r="BM593" s="830"/>
      <c r="BN593" s="830"/>
      <c r="BO593" s="830"/>
      <c r="BP593" s="830"/>
      <c r="BQ593" s="830"/>
      <c r="BR593" s="830"/>
      <c r="BS593" s="830"/>
      <c r="BT593" s="830"/>
      <c r="BU593" s="830"/>
      <c r="BV593" s="830"/>
      <c r="BW593" s="830"/>
      <c r="BX593" s="830"/>
      <c r="BY593" s="830"/>
      <c r="BZ593" s="830"/>
      <c r="CA593" s="830"/>
      <c r="CB593" s="830"/>
      <c r="CC593" s="830"/>
      <c r="CD593" s="830"/>
      <c r="CE593" s="830"/>
      <c r="CF593" s="830"/>
      <c r="CG593" s="830"/>
      <c r="CH593" s="830"/>
      <c r="CI593" s="830"/>
      <c r="CJ593" s="830"/>
      <c r="CK593" s="830"/>
      <c r="CL593" s="830"/>
      <c r="CM593" s="830"/>
      <c r="CN593" s="830"/>
      <c r="CO593" s="830"/>
      <c r="CP593" s="830"/>
      <c r="CQ593" s="830"/>
      <c r="CR593" s="830"/>
      <c r="CS593" s="830"/>
      <c r="CT593" s="830"/>
      <c r="CU593" s="830"/>
      <c r="CV593" s="830"/>
      <c r="CW593" s="830"/>
      <c r="CX593" s="830"/>
      <c r="CY593" s="830"/>
      <c r="CZ593" s="830"/>
      <c r="DA593" s="830"/>
      <c r="DB593" s="830"/>
      <c r="DC593" s="830"/>
      <c r="DD593" s="830"/>
      <c r="DE593" s="830"/>
      <c r="DF593" s="830"/>
      <c r="DG593" s="830"/>
      <c r="DH593" s="830"/>
      <c r="DI593" s="830"/>
      <c r="DJ593" s="830"/>
      <c r="DK593" s="830"/>
      <c r="DL593" s="830"/>
      <c r="DM593" s="830"/>
      <c r="DN593" s="830"/>
      <c r="DO593" s="830"/>
      <c r="DP593" s="830"/>
      <c r="DQ593" s="830"/>
      <c r="DR593" s="830"/>
      <c r="DS593" s="830"/>
      <c r="DT593" s="830"/>
      <c r="DU593" s="830"/>
      <c r="DV593" s="830"/>
      <c r="DW593" s="830"/>
      <c r="DX593" s="830"/>
      <c r="DY593" s="830"/>
      <c r="DZ593" s="830"/>
      <c r="EA593" s="830"/>
      <c r="EB593" s="830"/>
      <c r="EC593" s="830"/>
      <c r="ED593" s="830"/>
      <c r="EE593" s="830"/>
      <c r="EF593" s="830"/>
      <c r="EG593" s="830"/>
      <c r="EH593" s="830"/>
      <c r="EI593" s="830"/>
      <c r="EJ593" s="830"/>
      <c r="EK593" s="830"/>
      <c r="EL593" s="830"/>
      <c r="EM593" s="830"/>
      <c r="EN593" s="830"/>
      <c r="EO593" s="830"/>
      <c r="EP593" s="830"/>
      <c r="EQ593" s="830"/>
      <c r="ER593" s="830"/>
      <c r="ES593" s="830"/>
    </row>
    <row r="594" spans="1:149" s="19" customFormat="1" ht="15.75">
      <c r="A594" s="381"/>
      <c r="B594" s="198"/>
      <c r="C594" s="195" t="s">
        <v>67</v>
      </c>
      <c r="D594" s="919" t="s">
        <v>316</v>
      </c>
      <c r="E594" s="265">
        <v>10543.175138222105</v>
      </c>
      <c r="F594" s="265">
        <v>15385.131802426802</v>
      </c>
      <c r="G594" s="975"/>
      <c r="H594" s="830"/>
      <c r="I594" s="830"/>
      <c r="J594" s="830"/>
      <c r="K594" s="830"/>
      <c r="L594" s="1010"/>
      <c r="M594" s="1010"/>
      <c r="N594" s="830"/>
      <c r="O594" s="830"/>
      <c r="P594" s="830"/>
      <c r="Q594" s="995"/>
      <c r="R594" s="995"/>
      <c r="S594" s="840"/>
      <c r="T594" s="840"/>
      <c r="U594" s="830"/>
      <c r="V594" s="841"/>
      <c r="W594" s="841"/>
      <c r="X594" s="841"/>
      <c r="Y594" s="259"/>
      <c r="Z594" s="836"/>
      <c r="AA594" s="836"/>
      <c r="AB594" s="830"/>
      <c r="AC594" s="830"/>
      <c r="AD594" s="847"/>
      <c r="AE594" s="841"/>
      <c r="AF594" s="830"/>
      <c r="AG594" s="830"/>
      <c r="AH594" s="830"/>
      <c r="AI594" s="830"/>
      <c r="AJ594" s="830"/>
      <c r="AK594" s="836"/>
      <c r="AL594" s="830"/>
      <c r="AM594" s="830"/>
      <c r="AN594" s="830"/>
      <c r="AO594" s="830"/>
      <c r="AP594" s="830"/>
      <c r="AQ594" s="830"/>
      <c r="AR594" s="830"/>
      <c r="AS594" s="830"/>
      <c r="AT594" s="830"/>
      <c r="AU594" s="830"/>
      <c r="AV594" s="830"/>
      <c r="AW594" s="830"/>
      <c r="AX594" s="830"/>
      <c r="AY594" s="830"/>
      <c r="AZ594" s="830"/>
      <c r="BA594" s="830"/>
      <c r="BB594" s="830"/>
      <c r="BC594" s="830"/>
      <c r="BD594" s="830"/>
      <c r="BE594" s="830"/>
      <c r="BF594" s="830"/>
      <c r="BG594" s="830"/>
      <c r="BH594" s="830"/>
      <c r="BI594" s="830"/>
      <c r="BJ594" s="830"/>
      <c r="BK594" s="830"/>
      <c r="BL594" s="830"/>
      <c r="BM594" s="830"/>
      <c r="BN594" s="830"/>
      <c r="BO594" s="830"/>
      <c r="BP594" s="830"/>
      <c r="BQ594" s="830"/>
      <c r="BR594" s="830"/>
      <c r="BS594" s="830"/>
      <c r="BT594" s="830"/>
      <c r="BU594" s="830"/>
      <c r="BV594" s="830"/>
      <c r="BW594" s="830"/>
      <c r="BX594" s="830"/>
      <c r="BY594" s="830"/>
      <c r="BZ594" s="830"/>
      <c r="CA594" s="830"/>
      <c r="CB594" s="830"/>
      <c r="CC594" s="830"/>
      <c r="CD594" s="830"/>
      <c r="CE594" s="830"/>
      <c r="CF594" s="830"/>
      <c r="CG594" s="830"/>
      <c r="CH594" s="830"/>
      <c r="CI594" s="830"/>
      <c r="CJ594" s="830"/>
      <c r="CK594" s="830"/>
      <c r="CL594" s="830"/>
      <c r="CM594" s="830"/>
      <c r="CN594" s="830"/>
      <c r="CO594" s="830"/>
      <c r="CP594" s="830"/>
      <c r="CQ594" s="830"/>
      <c r="CR594" s="830"/>
      <c r="CS594" s="830"/>
      <c r="CT594" s="830"/>
      <c r="CU594" s="830"/>
      <c r="CV594" s="830"/>
      <c r="CW594" s="830"/>
      <c r="CX594" s="830"/>
      <c r="CY594" s="830"/>
      <c r="CZ594" s="830"/>
      <c r="DA594" s="830"/>
      <c r="DB594" s="830"/>
      <c r="DC594" s="830"/>
      <c r="DD594" s="830"/>
      <c r="DE594" s="830"/>
      <c r="DF594" s="830"/>
      <c r="DG594" s="830"/>
      <c r="DH594" s="830"/>
      <c r="DI594" s="830"/>
      <c r="DJ594" s="830"/>
      <c r="DK594" s="830"/>
      <c r="DL594" s="830"/>
      <c r="DM594" s="830"/>
      <c r="DN594" s="830"/>
      <c r="DO594" s="830"/>
      <c r="DP594" s="830"/>
      <c r="DQ594" s="830"/>
      <c r="DR594" s="830"/>
      <c r="DS594" s="830"/>
      <c r="DT594" s="830"/>
      <c r="DU594" s="830"/>
      <c r="DV594" s="830"/>
      <c r="DW594" s="830"/>
      <c r="DX594" s="830"/>
      <c r="DY594" s="830"/>
      <c r="DZ594" s="830"/>
      <c r="EA594" s="830"/>
      <c r="EB594" s="830"/>
      <c r="EC594" s="830"/>
      <c r="ED594" s="830"/>
      <c r="EE594" s="830"/>
      <c r="EF594" s="830"/>
      <c r="EG594" s="830"/>
      <c r="EH594" s="830"/>
      <c r="EI594" s="830"/>
      <c r="EJ594" s="830"/>
      <c r="EK594" s="830"/>
      <c r="EL594" s="830"/>
      <c r="EM594" s="830"/>
      <c r="EN594" s="830"/>
      <c r="EO594" s="830"/>
      <c r="EP594" s="830"/>
      <c r="EQ594" s="830"/>
      <c r="ER594" s="830"/>
      <c r="ES594" s="830"/>
    </row>
    <row r="595" spans="1:149" s="19" customFormat="1" ht="15.75">
      <c r="A595" s="381"/>
      <c r="B595" s="198"/>
      <c r="C595" s="200"/>
      <c r="D595" s="919" t="s">
        <v>22</v>
      </c>
      <c r="E595" s="265">
        <v>11304.864914044514</v>
      </c>
      <c r="F595" s="265">
        <v>16873.812909439755</v>
      </c>
      <c r="G595" s="975"/>
      <c r="H595" s="830"/>
      <c r="I595" s="830"/>
      <c r="J595" s="830"/>
      <c r="K595" s="830"/>
      <c r="L595" s="1010"/>
      <c r="M595" s="1010"/>
      <c r="N595" s="830"/>
      <c r="O595" s="830"/>
      <c r="P595" s="830"/>
      <c r="Q595" s="995"/>
      <c r="R595" s="995"/>
      <c r="S595" s="840"/>
      <c r="T595" s="840"/>
      <c r="U595" s="830"/>
      <c r="V595" s="841"/>
      <c r="W595" s="841"/>
      <c r="X595" s="841"/>
      <c r="Y595" s="259"/>
      <c r="Z595" s="836"/>
      <c r="AA595" s="836"/>
      <c r="AB595" s="259"/>
      <c r="AC595" s="259"/>
      <c r="AD595" s="259"/>
      <c r="AE595" s="259"/>
      <c r="AF595" s="259"/>
      <c r="AG595" s="845"/>
      <c r="AH595" s="259"/>
      <c r="AI595" s="259"/>
      <c r="AJ595" s="830"/>
      <c r="AK595" s="836"/>
      <c r="AL595" s="838"/>
      <c r="AM595" s="830"/>
      <c r="AN595" s="830"/>
      <c r="AO595" s="830"/>
      <c r="AP595" s="830"/>
      <c r="AQ595" s="830"/>
      <c r="AR595" s="830"/>
      <c r="AS595" s="830"/>
      <c r="AT595" s="830"/>
      <c r="AU595" s="830"/>
      <c r="AV595" s="830"/>
      <c r="AW595" s="830"/>
      <c r="AX595" s="830"/>
      <c r="AY595" s="830"/>
      <c r="AZ595" s="830"/>
      <c r="BA595" s="830"/>
      <c r="BB595" s="830"/>
      <c r="BC595" s="830"/>
      <c r="BD595" s="830"/>
      <c r="BE595" s="830"/>
      <c r="BF595" s="830"/>
      <c r="BG595" s="830"/>
      <c r="BH595" s="830"/>
      <c r="BI595" s="830"/>
      <c r="BJ595" s="830"/>
      <c r="BK595" s="830"/>
      <c r="BL595" s="830"/>
      <c r="BM595" s="830"/>
      <c r="BN595" s="830"/>
      <c r="BO595" s="830"/>
      <c r="BP595" s="830"/>
      <c r="BQ595" s="830"/>
      <c r="BR595" s="830"/>
      <c r="BS595" s="830"/>
      <c r="BT595" s="830"/>
      <c r="BU595" s="830"/>
      <c r="BV595" s="830"/>
      <c r="BW595" s="830"/>
      <c r="BX595" s="830"/>
      <c r="BY595" s="830"/>
      <c r="BZ595" s="830"/>
      <c r="CA595" s="830"/>
      <c r="CB595" s="830"/>
      <c r="CC595" s="830"/>
      <c r="CD595" s="830"/>
      <c r="CE595" s="830"/>
      <c r="CF595" s="830"/>
      <c r="CG595" s="830"/>
      <c r="CH595" s="830"/>
      <c r="CI595" s="830"/>
      <c r="CJ595" s="830"/>
      <c r="CK595" s="830"/>
      <c r="CL595" s="830"/>
      <c r="CM595" s="830"/>
      <c r="CN595" s="830"/>
      <c r="CO595" s="830"/>
      <c r="CP595" s="830"/>
      <c r="CQ595" s="830"/>
      <c r="CR595" s="830"/>
      <c r="CS595" s="830"/>
      <c r="CT595" s="830"/>
      <c r="CU595" s="830"/>
      <c r="CV595" s="830"/>
      <c r="CW595" s="830"/>
      <c r="CX595" s="830"/>
      <c r="CY595" s="830"/>
      <c r="CZ595" s="830"/>
      <c r="DA595" s="830"/>
      <c r="DB595" s="830"/>
      <c r="DC595" s="830"/>
      <c r="DD595" s="830"/>
      <c r="DE595" s="830"/>
      <c r="DF595" s="830"/>
      <c r="DG595" s="830"/>
      <c r="DH595" s="830"/>
      <c r="DI595" s="830"/>
      <c r="DJ595" s="830"/>
      <c r="DK595" s="830"/>
      <c r="DL595" s="830"/>
      <c r="DM595" s="830"/>
      <c r="DN595" s="830"/>
      <c r="DO595" s="830"/>
      <c r="DP595" s="830"/>
      <c r="DQ595" s="830"/>
      <c r="DR595" s="830"/>
      <c r="DS595" s="830"/>
      <c r="DT595" s="830"/>
      <c r="DU595" s="830"/>
      <c r="DV595" s="830"/>
      <c r="DW595" s="830"/>
      <c r="DX595" s="830"/>
      <c r="DY595" s="830"/>
      <c r="DZ595" s="830"/>
      <c r="EA595" s="830"/>
      <c r="EB595" s="830"/>
      <c r="EC595" s="830"/>
      <c r="ED595" s="830"/>
      <c r="EE595" s="830"/>
      <c r="EF595" s="830"/>
      <c r="EG595" s="830"/>
      <c r="EH595" s="830"/>
      <c r="EI595" s="830"/>
      <c r="EJ595" s="830"/>
      <c r="EK595" s="830"/>
      <c r="EL595" s="830"/>
      <c r="EM595" s="830"/>
      <c r="EN595" s="830"/>
      <c r="EO595" s="830"/>
      <c r="EP595" s="830"/>
      <c r="EQ595" s="830"/>
      <c r="ER595" s="830"/>
      <c r="ES595" s="830"/>
    </row>
    <row r="596" spans="1:149" s="19" customFormat="1" ht="15.75">
      <c r="A596" s="381"/>
      <c r="B596" s="198"/>
      <c r="C596" s="200"/>
      <c r="D596" s="919" t="s">
        <v>23</v>
      </c>
      <c r="E596" s="265">
        <v>11977.12303075769</v>
      </c>
      <c r="F596" s="265">
        <v>17721.425356339085</v>
      </c>
      <c r="G596" s="975"/>
      <c r="H596" s="830"/>
      <c r="I596" s="830"/>
      <c r="J596" s="830"/>
      <c r="K596" s="830"/>
      <c r="L596" s="1010"/>
      <c r="M596" s="1010"/>
      <c r="N596" s="830"/>
      <c r="O596" s="830"/>
      <c r="P596" s="830"/>
      <c r="Q596" s="995"/>
      <c r="R596" s="995"/>
      <c r="S596" s="840"/>
      <c r="T596" s="840"/>
      <c r="U596" s="830"/>
      <c r="V596" s="841"/>
      <c r="W596" s="841"/>
      <c r="X596" s="841"/>
      <c r="Y596" s="259"/>
      <c r="Z596" s="1015"/>
      <c r="AA596" s="1015"/>
      <c r="AB596" s="836"/>
      <c r="AC596" s="836"/>
      <c r="AD596" s="843"/>
      <c r="AE596" s="844"/>
      <c r="AF596" s="845"/>
      <c r="AG596" s="845"/>
      <c r="AH596" s="836"/>
      <c r="AI596" s="830"/>
      <c r="AJ596" s="830"/>
      <c r="AK596" s="836"/>
      <c r="AL596" s="838"/>
      <c r="AM596" s="830"/>
      <c r="AN596" s="830"/>
      <c r="AO596" s="830"/>
      <c r="AP596" s="830"/>
      <c r="AQ596" s="830"/>
      <c r="AR596" s="830"/>
      <c r="AS596" s="830"/>
      <c r="AT596" s="830"/>
      <c r="AU596" s="830"/>
      <c r="AV596" s="830"/>
      <c r="AW596" s="830"/>
      <c r="AX596" s="830"/>
      <c r="AY596" s="830"/>
      <c r="AZ596" s="830"/>
      <c r="BA596" s="830"/>
      <c r="BB596" s="830"/>
      <c r="BC596" s="830"/>
      <c r="BD596" s="830"/>
      <c r="BE596" s="830"/>
      <c r="BF596" s="830"/>
      <c r="BG596" s="830"/>
      <c r="BH596" s="830"/>
      <c r="BI596" s="830"/>
      <c r="BJ596" s="830"/>
      <c r="BK596" s="830"/>
      <c r="BL596" s="830"/>
      <c r="BM596" s="830"/>
      <c r="BN596" s="830"/>
      <c r="BO596" s="830"/>
      <c r="BP596" s="830"/>
      <c r="BQ596" s="830"/>
      <c r="BR596" s="830"/>
      <c r="BS596" s="830"/>
      <c r="BT596" s="830"/>
      <c r="BU596" s="830"/>
      <c r="BV596" s="830"/>
      <c r="BW596" s="830"/>
      <c r="BX596" s="830"/>
      <c r="BY596" s="830"/>
      <c r="BZ596" s="830"/>
      <c r="CA596" s="830"/>
      <c r="CB596" s="830"/>
      <c r="CC596" s="830"/>
      <c r="CD596" s="830"/>
      <c r="CE596" s="830"/>
      <c r="CF596" s="830"/>
      <c r="CG596" s="830"/>
      <c r="CH596" s="830"/>
      <c r="CI596" s="830"/>
      <c r="CJ596" s="830"/>
      <c r="CK596" s="830"/>
      <c r="CL596" s="830"/>
      <c r="CM596" s="830"/>
      <c r="CN596" s="830"/>
      <c r="CO596" s="830"/>
      <c r="CP596" s="830"/>
      <c r="CQ596" s="830"/>
      <c r="CR596" s="830"/>
      <c r="CS596" s="830"/>
      <c r="CT596" s="830"/>
      <c r="CU596" s="830"/>
      <c r="CV596" s="830"/>
      <c r="CW596" s="830"/>
      <c r="CX596" s="830"/>
      <c r="CY596" s="830"/>
      <c r="CZ596" s="830"/>
      <c r="DA596" s="830"/>
      <c r="DB596" s="830"/>
      <c r="DC596" s="830"/>
      <c r="DD596" s="830"/>
      <c r="DE596" s="830"/>
      <c r="DF596" s="830"/>
      <c r="DG596" s="830"/>
      <c r="DH596" s="830"/>
      <c r="DI596" s="830"/>
      <c r="DJ596" s="830"/>
      <c r="DK596" s="830"/>
      <c r="DL596" s="830"/>
      <c r="DM596" s="830"/>
      <c r="DN596" s="830"/>
      <c r="DO596" s="830"/>
      <c r="DP596" s="830"/>
      <c r="DQ596" s="830"/>
      <c r="DR596" s="830"/>
      <c r="DS596" s="830"/>
      <c r="DT596" s="830"/>
      <c r="DU596" s="830"/>
      <c r="DV596" s="830"/>
      <c r="DW596" s="830"/>
      <c r="DX596" s="830"/>
      <c r="DY596" s="830"/>
      <c r="DZ596" s="830"/>
      <c r="EA596" s="830"/>
      <c r="EB596" s="830"/>
      <c r="EC596" s="830"/>
      <c r="ED596" s="830"/>
      <c r="EE596" s="830"/>
      <c r="EF596" s="830"/>
      <c r="EG596" s="830"/>
      <c r="EH596" s="830"/>
      <c r="EI596" s="830"/>
      <c r="EJ596" s="830"/>
      <c r="EK596" s="830"/>
      <c r="EL596" s="830"/>
      <c r="EM596" s="830"/>
      <c r="EN596" s="830"/>
      <c r="EO596" s="830"/>
      <c r="EP596" s="830"/>
      <c r="EQ596" s="830"/>
      <c r="ER596" s="830"/>
      <c r="ES596" s="830"/>
    </row>
    <row r="597" spans="1:149" s="19" customFormat="1" ht="15.75">
      <c r="A597" s="381"/>
      <c r="B597" s="198"/>
      <c r="C597" s="200"/>
      <c r="D597" s="919" t="s">
        <v>24</v>
      </c>
      <c r="E597" s="265">
        <v>12045.542787286062</v>
      </c>
      <c r="F597" s="265">
        <v>17985.960880195598</v>
      </c>
      <c r="G597" s="975"/>
      <c r="H597" s="830"/>
      <c r="I597" s="830"/>
      <c r="J597" s="830"/>
      <c r="K597" s="830"/>
      <c r="L597" s="1010"/>
      <c r="M597" s="1010"/>
      <c r="N597" s="830"/>
      <c r="O597" s="830"/>
      <c r="P597" s="830"/>
      <c r="Q597" s="995"/>
      <c r="R597" s="995"/>
      <c r="S597" s="846"/>
      <c r="T597" s="846"/>
      <c r="U597" s="830"/>
      <c r="V597" s="830"/>
      <c r="W597" s="1014"/>
      <c r="X597" s="841"/>
      <c r="Y597" s="259"/>
      <c r="Z597" s="830"/>
      <c r="AA597" s="830"/>
      <c r="AB597" s="830"/>
      <c r="AC597" s="830"/>
      <c r="AD597" s="847"/>
      <c r="AE597" s="841"/>
      <c r="AF597" s="830"/>
      <c r="AG597" s="830"/>
      <c r="AH597" s="830"/>
      <c r="AI597" s="830"/>
      <c r="AJ597" s="830"/>
      <c r="AK597" s="830"/>
      <c r="AL597" s="830"/>
      <c r="AM597" s="830"/>
      <c r="AN597" s="830"/>
      <c r="AO597" s="830"/>
      <c r="AP597" s="830"/>
      <c r="AQ597" s="830"/>
      <c r="AR597" s="830"/>
      <c r="AS597" s="830"/>
      <c r="AT597" s="830"/>
      <c r="AU597" s="830"/>
      <c r="AV597" s="830"/>
      <c r="AW597" s="830"/>
      <c r="AX597" s="830"/>
      <c r="AY597" s="830"/>
      <c r="AZ597" s="830"/>
      <c r="BA597" s="830"/>
      <c r="BB597" s="830"/>
      <c r="BC597" s="830"/>
      <c r="BD597" s="830"/>
      <c r="BE597" s="830"/>
      <c r="BF597" s="830"/>
      <c r="BG597" s="830"/>
      <c r="BH597" s="830"/>
      <c r="BI597" s="830"/>
      <c r="BJ597" s="830"/>
      <c r="BK597" s="830"/>
      <c r="BL597" s="830"/>
      <c r="BM597" s="830"/>
      <c r="BN597" s="830"/>
      <c r="BO597" s="830"/>
      <c r="BP597" s="830"/>
      <c r="BQ597" s="830"/>
      <c r="BR597" s="830"/>
      <c r="BS597" s="830"/>
      <c r="BT597" s="830"/>
      <c r="BU597" s="830"/>
      <c r="BV597" s="830"/>
      <c r="BW597" s="830"/>
      <c r="BX597" s="830"/>
      <c r="BY597" s="830"/>
      <c r="BZ597" s="830"/>
      <c r="CA597" s="830"/>
      <c r="CB597" s="830"/>
      <c r="CC597" s="830"/>
      <c r="CD597" s="830"/>
      <c r="CE597" s="830"/>
      <c r="CF597" s="830"/>
      <c r="CG597" s="830"/>
      <c r="CH597" s="830"/>
      <c r="CI597" s="830"/>
      <c r="CJ597" s="830"/>
      <c r="CK597" s="830"/>
      <c r="CL597" s="830"/>
      <c r="CM597" s="830"/>
      <c r="CN597" s="830"/>
      <c r="CO597" s="830"/>
      <c r="CP597" s="830"/>
      <c r="CQ597" s="830"/>
      <c r="CR597" s="830"/>
      <c r="CS597" s="830"/>
      <c r="CT597" s="830"/>
      <c r="CU597" s="830"/>
      <c r="CV597" s="830"/>
      <c r="CW597" s="830"/>
      <c r="CX597" s="830"/>
      <c r="CY597" s="830"/>
      <c r="CZ597" s="830"/>
      <c r="DA597" s="830"/>
      <c r="DB597" s="830"/>
      <c r="DC597" s="830"/>
      <c r="DD597" s="830"/>
      <c r="DE597" s="830"/>
      <c r="DF597" s="830"/>
      <c r="DG597" s="830"/>
      <c r="DH597" s="830"/>
      <c r="DI597" s="830"/>
      <c r="DJ597" s="830"/>
      <c r="DK597" s="830"/>
      <c r="DL597" s="830"/>
      <c r="DM597" s="830"/>
      <c r="DN597" s="830"/>
      <c r="DO597" s="830"/>
      <c r="DP597" s="830"/>
      <c r="DQ597" s="830"/>
      <c r="DR597" s="830"/>
      <c r="DS597" s="830"/>
      <c r="DT597" s="830"/>
      <c r="DU597" s="830"/>
      <c r="DV597" s="830"/>
      <c r="DW597" s="830"/>
      <c r="DX597" s="830"/>
      <c r="DY597" s="830"/>
      <c r="DZ597" s="830"/>
      <c r="EA597" s="830"/>
      <c r="EB597" s="830"/>
      <c r="EC597" s="830"/>
      <c r="ED597" s="830"/>
      <c r="EE597" s="830"/>
      <c r="EF597" s="830"/>
      <c r="EG597" s="830"/>
      <c r="EH597" s="830"/>
      <c r="EI597" s="830"/>
      <c r="EJ597" s="830"/>
      <c r="EK597" s="830"/>
      <c r="EL597" s="830"/>
      <c r="EM597" s="830"/>
      <c r="EN597" s="830"/>
      <c r="EO597" s="830"/>
      <c r="EP597" s="830"/>
      <c r="EQ597" s="830"/>
      <c r="ER597" s="830"/>
      <c r="ES597" s="830"/>
    </row>
    <row r="598" spans="1:149" s="19" customFormat="1" ht="15.75">
      <c r="A598" s="198"/>
      <c r="B598" s="198"/>
      <c r="C598" s="200"/>
      <c r="D598" s="919" t="s">
        <v>25</v>
      </c>
      <c r="E598" s="265">
        <v>11909.007379195429</v>
      </c>
      <c r="F598" s="265">
        <v>17906.27231611521</v>
      </c>
      <c r="G598" s="975"/>
      <c r="H598" s="830"/>
      <c r="I598" s="830"/>
      <c r="J598" s="830"/>
      <c r="K598" s="830"/>
      <c r="L598" s="1010"/>
      <c r="M598" s="1010"/>
      <c r="N598" s="830"/>
      <c r="O598" s="830"/>
      <c r="P598" s="830"/>
      <c r="Q598" s="995"/>
      <c r="R598" s="995"/>
      <c r="S598" s="840"/>
      <c r="T598" s="840"/>
      <c r="U598" s="830"/>
      <c r="V598" s="841"/>
      <c r="W598" s="841"/>
      <c r="X598" s="841"/>
      <c r="Y598" s="259"/>
      <c r="Z598" s="830"/>
      <c r="AA598" s="830"/>
      <c r="AB598" s="259"/>
      <c r="AC598" s="830"/>
      <c r="AD598" s="847"/>
      <c r="AE598" s="1009"/>
      <c r="AF598" s="830"/>
      <c r="AG598" s="830"/>
      <c r="AH598" s="997"/>
      <c r="AI598" s="830"/>
      <c r="AJ598" s="830"/>
      <c r="AK598" s="1002"/>
      <c r="AL598" s="1002"/>
      <c r="AM598" s="830"/>
      <c r="AN598" s="830"/>
      <c r="AO598" s="830"/>
      <c r="AP598" s="830"/>
      <c r="AQ598" s="830"/>
      <c r="AR598" s="830"/>
      <c r="AS598" s="830"/>
      <c r="AT598" s="830"/>
      <c r="AU598" s="830"/>
      <c r="AV598" s="830"/>
      <c r="AW598" s="830"/>
      <c r="AX598" s="830"/>
      <c r="AY598" s="830"/>
      <c r="AZ598" s="830"/>
      <c r="BA598" s="830"/>
      <c r="BB598" s="830"/>
      <c r="BC598" s="830"/>
      <c r="BD598" s="830"/>
      <c r="BE598" s="830"/>
      <c r="BF598" s="830"/>
      <c r="BG598" s="830"/>
      <c r="BH598" s="830"/>
      <c r="BI598" s="830"/>
      <c r="BJ598" s="830"/>
      <c r="BK598" s="830"/>
      <c r="BL598" s="830"/>
      <c r="BM598" s="830"/>
      <c r="BN598" s="830"/>
      <c r="BO598" s="830"/>
      <c r="BP598" s="830"/>
      <c r="BQ598" s="830"/>
      <c r="BR598" s="830"/>
      <c r="BS598" s="830"/>
      <c r="BT598" s="830"/>
      <c r="BU598" s="830"/>
      <c r="BV598" s="830"/>
      <c r="BW598" s="830"/>
      <c r="BX598" s="830"/>
      <c r="BY598" s="830"/>
      <c r="BZ598" s="830"/>
      <c r="CA598" s="830"/>
      <c r="CB598" s="830"/>
      <c r="CC598" s="830"/>
      <c r="CD598" s="830"/>
      <c r="CE598" s="830"/>
      <c r="CF598" s="830"/>
      <c r="CG598" s="830"/>
      <c r="CH598" s="830"/>
      <c r="CI598" s="830"/>
      <c r="CJ598" s="830"/>
      <c r="CK598" s="830"/>
      <c r="CL598" s="830"/>
      <c r="CM598" s="830"/>
      <c r="CN598" s="830"/>
      <c r="CO598" s="830"/>
      <c r="CP598" s="830"/>
      <c r="CQ598" s="830"/>
      <c r="CR598" s="830"/>
      <c r="CS598" s="830"/>
      <c r="CT598" s="830"/>
      <c r="CU598" s="830"/>
      <c r="CV598" s="830"/>
      <c r="CW598" s="830"/>
      <c r="CX598" s="830"/>
      <c r="CY598" s="830"/>
      <c r="CZ598" s="830"/>
      <c r="DA598" s="830"/>
      <c r="DB598" s="830"/>
      <c r="DC598" s="830"/>
      <c r="DD598" s="830"/>
      <c r="DE598" s="830"/>
      <c r="DF598" s="830"/>
      <c r="DG598" s="830"/>
      <c r="DH598" s="830"/>
      <c r="DI598" s="830"/>
      <c r="DJ598" s="830"/>
      <c r="DK598" s="830"/>
      <c r="DL598" s="830"/>
      <c r="DM598" s="830"/>
      <c r="DN598" s="830"/>
      <c r="DO598" s="830"/>
      <c r="DP598" s="830"/>
      <c r="DQ598" s="830"/>
      <c r="DR598" s="830"/>
      <c r="DS598" s="830"/>
      <c r="DT598" s="830"/>
      <c r="DU598" s="830"/>
      <c r="DV598" s="830"/>
      <c r="DW598" s="830"/>
      <c r="DX598" s="830"/>
      <c r="DY598" s="830"/>
      <c r="DZ598" s="830"/>
      <c r="EA598" s="830"/>
      <c r="EB598" s="830"/>
      <c r="EC598" s="830"/>
      <c r="ED598" s="830"/>
      <c r="EE598" s="830"/>
      <c r="EF598" s="830"/>
      <c r="EG598" s="830"/>
      <c r="EH598" s="830"/>
      <c r="EI598" s="830"/>
      <c r="EJ598" s="830"/>
      <c r="EK598" s="830"/>
      <c r="EL598" s="830"/>
      <c r="EM598" s="830"/>
      <c r="EN598" s="830"/>
      <c r="EO598" s="830"/>
      <c r="EP598" s="830"/>
      <c r="EQ598" s="830"/>
      <c r="ER598" s="830"/>
      <c r="ES598" s="830"/>
    </row>
    <row r="599" spans="1:149" s="19" customFormat="1" ht="15.75">
      <c r="A599" s="198"/>
      <c r="B599" s="198"/>
      <c r="C599" s="200"/>
      <c r="D599" s="919" t="s">
        <v>26</v>
      </c>
      <c r="E599" s="265">
        <v>11950.074888836883</v>
      </c>
      <c r="F599" s="265">
        <v>17951.387783758484</v>
      </c>
      <c r="G599" s="975"/>
      <c r="H599" s="830"/>
      <c r="I599" s="830"/>
      <c r="J599" s="830"/>
      <c r="K599" s="830"/>
      <c r="L599" s="1010"/>
      <c r="M599" s="1010"/>
      <c r="N599" s="830"/>
      <c r="O599" s="830"/>
      <c r="P599" s="830"/>
      <c r="Q599" s="995"/>
      <c r="R599" s="995"/>
      <c r="S599" s="840"/>
      <c r="T599" s="840"/>
      <c r="U599" s="830"/>
      <c r="V599" s="841"/>
      <c r="W599" s="841"/>
      <c r="X599" s="841"/>
      <c r="Y599" s="259"/>
      <c r="Z599" s="836"/>
      <c r="AA599" s="836"/>
      <c r="AB599" s="830"/>
      <c r="AC599" s="830"/>
      <c r="AD599" s="847"/>
      <c r="AE599" s="841"/>
      <c r="AF599" s="830"/>
      <c r="AG599" s="830"/>
      <c r="AH599" s="830"/>
      <c r="AI599" s="830"/>
      <c r="AJ599" s="830"/>
      <c r="AK599" s="836"/>
      <c r="AL599" s="830"/>
      <c r="AM599" s="830"/>
      <c r="AN599" s="830"/>
      <c r="AO599" s="830"/>
      <c r="AP599" s="830"/>
      <c r="AQ599" s="830"/>
      <c r="AR599" s="830"/>
      <c r="AS599" s="830"/>
      <c r="AT599" s="830"/>
      <c r="AU599" s="830"/>
      <c r="AV599" s="830"/>
      <c r="AW599" s="830"/>
      <c r="AX599" s="830"/>
      <c r="AY599" s="830"/>
      <c r="AZ599" s="830"/>
      <c r="BA599" s="830"/>
      <c r="BB599" s="830"/>
      <c r="BC599" s="830"/>
      <c r="BD599" s="830"/>
      <c r="BE599" s="830"/>
      <c r="BF599" s="830"/>
      <c r="BG599" s="830"/>
      <c r="BH599" s="830"/>
      <c r="BI599" s="830"/>
      <c r="BJ599" s="830"/>
      <c r="BK599" s="830"/>
      <c r="BL599" s="830"/>
      <c r="BM599" s="830"/>
      <c r="BN599" s="830"/>
      <c r="BO599" s="830"/>
      <c r="BP599" s="830"/>
      <c r="BQ599" s="830"/>
      <c r="BR599" s="830"/>
      <c r="BS599" s="830"/>
      <c r="BT599" s="830"/>
      <c r="BU599" s="830"/>
      <c r="BV599" s="830"/>
      <c r="BW599" s="830"/>
      <c r="BX599" s="830"/>
      <c r="BY599" s="830"/>
      <c r="BZ599" s="830"/>
      <c r="CA599" s="830"/>
      <c r="CB599" s="830"/>
      <c r="CC599" s="830"/>
      <c r="CD599" s="830"/>
      <c r="CE599" s="830"/>
      <c r="CF599" s="830"/>
      <c r="CG599" s="830"/>
      <c r="CH599" s="830"/>
      <c r="CI599" s="830"/>
      <c r="CJ599" s="830"/>
      <c r="CK599" s="830"/>
      <c r="CL599" s="830"/>
      <c r="CM599" s="830"/>
      <c r="CN599" s="830"/>
      <c r="CO599" s="830"/>
      <c r="CP599" s="830"/>
      <c r="CQ599" s="830"/>
      <c r="CR599" s="830"/>
      <c r="CS599" s="830"/>
      <c r="CT599" s="830"/>
      <c r="CU599" s="830"/>
      <c r="CV599" s="830"/>
      <c r="CW599" s="830"/>
      <c r="CX599" s="830"/>
      <c r="CY599" s="830"/>
      <c r="CZ599" s="830"/>
      <c r="DA599" s="830"/>
      <c r="DB599" s="830"/>
      <c r="DC599" s="830"/>
      <c r="DD599" s="830"/>
      <c r="DE599" s="830"/>
      <c r="DF599" s="830"/>
      <c r="DG599" s="830"/>
      <c r="DH599" s="830"/>
      <c r="DI599" s="830"/>
      <c r="DJ599" s="830"/>
      <c r="DK599" s="830"/>
      <c r="DL599" s="830"/>
      <c r="DM599" s="830"/>
      <c r="DN599" s="830"/>
      <c r="DO599" s="830"/>
      <c r="DP599" s="830"/>
      <c r="DQ599" s="830"/>
      <c r="DR599" s="830"/>
      <c r="DS599" s="830"/>
      <c r="DT599" s="830"/>
      <c r="DU599" s="830"/>
      <c r="DV599" s="830"/>
      <c r="DW599" s="830"/>
      <c r="DX599" s="830"/>
      <c r="DY599" s="830"/>
      <c r="DZ599" s="830"/>
      <c r="EA599" s="830"/>
      <c r="EB599" s="830"/>
      <c r="EC599" s="830"/>
      <c r="ED599" s="830"/>
      <c r="EE599" s="830"/>
      <c r="EF599" s="830"/>
      <c r="EG599" s="830"/>
      <c r="EH599" s="830"/>
      <c r="EI599" s="830"/>
      <c r="EJ599" s="830"/>
      <c r="EK599" s="830"/>
      <c r="EL599" s="830"/>
      <c r="EM599" s="830"/>
      <c r="EN599" s="830"/>
      <c r="EO599" s="830"/>
      <c r="EP599" s="830"/>
      <c r="EQ599" s="830"/>
      <c r="ER599" s="830"/>
      <c r="ES599" s="830"/>
    </row>
    <row r="600" spans="1:149" s="19" customFormat="1" ht="15.75">
      <c r="A600" s="198"/>
      <c r="B600" s="198"/>
      <c r="C600" s="200"/>
      <c r="D600" s="919" t="s">
        <v>27</v>
      </c>
      <c r="E600" s="265">
        <v>12652.967451523546</v>
      </c>
      <c r="F600" s="265">
        <v>18857.638504155126</v>
      </c>
      <c r="G600" s="975"/>
      <c r="H600" s="830"/>
      <c r="I600" s="830"/>
      <c r="J600" s="830"/>
      <c r="K600" s="830"/>
      <c r="L600" s="1010"/>
      <c r="M600" s="1010"/>
      <c r="N600" s="830"/>
      <c r="O600" s="830"/>
      <c r="P600" s="830"/>
      <c r="Q600" s="995"/>
      <c r="R600" s="995"/>
      <c r="S600" s="840"/>
      <c r="T600" s="840"/>
      <c r="U600" s="830"/>
      <c r="V600" s="841"/>
      <c r="W600" s="841"/>
      <c r="X600" s="841"/>
      <c r="Y600" s="259"/>
      <c r="Z600" s="836"/>
      <c r="AA600" s="836"/>
      <c r="AB600" s="830"/>
      <c r="AC600" s="830"/>
      <c r="AD600" s="847"/>
      <c r="AE600" s="841"/>
      <c r="AF600" s="830"/>
      <c r="AG600" s="830"/>
      <c r="AH600" s="836"/>
      <c r="AI600" s="830"/>
      <c r="AJ600" s="830"/>
      <c r="AK600" s="836"/>
      <c r="AL600" s="830"/>
      <c r="AM600" s="830"/>
      <c r="AN600" s="830"/>
      <c r="AO600" s="830"/>
      <c r="AP600" s="830"/>
      <c r="AQ600" s="830"/>
      <c r="AR600" s="830"/>
      <c r="AS600" s="830"/>
      <c r="AT600" s="830"/>
      <c r="AU600" s="830"/>
      <c r="AV600" s="830"/>
      <c r="AW600" s="830"/>
      <c r="AX600" s="830"/>
      <c r="AY600" s="830"/>
      <c r="AZ600" s="830"/>
      <c r="BA600" s="830"/>
      <c r="BB600" s="830"/>
      <c r="BC600" s="830"/>
      <c r="BD600" s="830"/>
      <c r="BE600" s="830"/>
      <c r="BF600" s="830"/>
      <c r="BG600" s="830"/>
      <c r="BH600" s="830"/>
      <c r="BI600" s="830"/>
      <c r="BJ600" s="830"/>
      <c r="BK600" s="830"/>
      <c r="BL600" s="830"/>
      <c r="BM600" s="830"/>
      <c r="BN600" s="830"/>
      <c r="BO600" s="830"/>
      <c r="BP600" s="830"/>
      <c r="BQ600" s="830"/>
      <c r="BR600" s="830"/>
      <c r="BS600" s="830"/>
      <c r="BT600" s="830"/>
      <c r="BU600" s="830"/>
      <c r="BV600" s="830"/>
      <c r="BW600" s="830"/>
      <c r="BX600" s="830"/>
      <c r="BY600" s="830"/>
      <c r="BZ600" s="830"/>
      <c r="CA600" s="830"/>
      <c r="CB600" s="830"/>
      <c r="CC600" s="830"/>
      <c r="CD600" s="830"/>
      <c r="CE600" s="830"/>
      <c r="CF600" s="830"/>
      <c r="CG600" s="830"/>
      <c r="CH600" s="830"/>
      <c r="CI600" s="830"/>
      <c r="CJ600" s="830"/>
      <c r="CK600" s="830"/>
      <c r="CL600" s="830"/>
      <c r="CM600" s="830"/>
      <c r="CN600" s="830"/>
      <c r="CO600" s="830"/>
      <c r="CP600" s="830"/>
      <c r="CQ600" s="830"/>
      <c r="CR600" s="830"/>
      <c r="CS600" s="830"/>
      <c r="CT600" s="830"/>
      <c r="CU600" s="830"/>
      <c r="CV600" s="830"/>
      <c r="CW600" s="830"/>
      <c r="CX600" s="830"/>
      <c r="CY600" s="830"/>
      <c r="CZ600" s="830"/>
      <c r="DA600" s="830"/>
      <c r="DB600" s="830"/>
      <c r="DC600" s="830"/>
      <c r="DD600" s="830"/>
      <c r="DE600" s="830"/>
      <c r="DF600" s="830"/>
      <c r="DG600" s="830"/>
      <c r="DH600" s="830"/>
      <c r="DI600" s="830"/>
      <c r="DJ600" s="830"/>
      <c r="DK600" s="830"/>
      <c r="DL600" s="830"/>
      <c r="DM600" s="830"/>
      <c r="DN600" s="830"/>
      <c r="DO600" s="830"/>
      <c r="DP600" s="830"/>
      <c r="DQ600" s="830"/>
      <c r="DR600" s="830"/>
      <c r="DS600" s="830"/>
      <c r="DT600" s="830"/>
      <c r="DU600" s="830"/>
      <c r="DV600" s="830"/>
      <c r="DW600" s="830"/>
      <c r="DX600" s="830"/>
      <c r="DY600" s="830"/>
      <c r="DZ600" s="830"/>
      <c r="EA600" s="830"/>
      <c r="EB600" s="830"/>
      <c r="EC600" s="830"/>
      <c r="ED600" s="830"/>
      <c r="EE600" s="830"/>
      <c r="EF600" s="830"/>
      <c r="EG600" s="830"/>
      <c r="EH600" s="830"/>
      <c r="EI600" s="830"/>
      <c r="EJ600" s="830"/>
      <c r="EK600" s="830"/>
      <c r="EL600" s="830"/>
      <c r="EM600" s="830"/>
      <c r="EN600" s="830"/>
      <c r="EO600" s="830"/>
      <c r="EP600" s="830"/>
      <c r="EQ600" s="830"/>
      <c r="ER600" s="830"/>
      <c r="ES600" s="830"/>
    </row>
    <row r="601" spans="1:149" s="19" customFormat="1" ht="15.75">
      <c r="A601" s="198"/>
      <c r="B601" s="198"/>
      <c r="C601" s="200"/>
      <c r="D601" s="919" t="s">
        <v>236</v>
      </c>
      <c r="E601" s="265">
        <v>12465.939627780303</v>
      </c>
      <c r="F601" s="265">
        <v>18744.777576032688</v>
      </c>
      <c r="G601" s="975"/>
      <c r="H601" s="830"/>
      <c r="I601" s="830"/>
      <c r="J601" s="830"/>
      <c r="K601" s="830"/>
      <c r="L601" s="1010"/>
      <c r="M601" s="1010"/>
      <c r="N601" s="830"/>
      <c r="O601" s="830"/>
      <c r="P601" s="830"/>
      <c r="Q601" s="995"/>
      <c r="R601" s="995"/>
      <c r="S601" s="840"/>
      <c r="T601" s="840"/>
      <c r="U601" s="830"/>
      <c r="V601" s="841"/>
      <c r="W601" s="841"/>
      <c r="X601" s="841"/>
      <c r="Y601" s="259"/>
      <c r="Z601" s="836"/>
      <c r="AA601" s="836"/>
      <c r="AB601" s="830"/>
      <c r="AC601" s="830"/>
      <c r="AD601" s="847"/>
      <c r="AE601" s="841"/>
      <c r="AF601" s="830"/>
      <c r="AG601" s="830"/>
      <c r="AH601" s="830"/>
      <c r="AI601" s="830"/>
      <c r="AJ601" s="830"/>
      <c r="AK601" s="836"/>
      <c r="AL601" s="830"/>
      <c r="AM601" s="830"/>
      <c r="AN601" s="830"/>
      <c r="AO601" s="830"/>
      <c r="AP601" s="830"/>
      <c r="AQ601" s="830"/>
      <c r="AR601" s="830"/>
      <c r="AS601" s="830"/>
      <c r="AT601" s="830"/>
      <c r="AU601" s="830"/>
      <c r="AV601" s="830"/>
      <c r="AW601" s="830"/>
      <c r="AX601" s="830"/>
      <c r="AY601" s="830"/>
      <c r="AZ601" s="830"/>
      <c r="BA601" s="830"/>
      <c r="BB601" s="830"/>
      <c r="BC601" s="830"/>
      <c r="BD601" s="830"/>
      <c r="BE601" s="830"/>
      <c r="BF601" s="830"/>
      <c r="BG601" s="830"/>
      <c r="BH601" s="830"/>
      <c r="BI601" s="830"/>
      <c r="BJ601" s="830"/>
      <c r="BK601" s="830"/>
      <c r="BL601" s="830"/>
      <c r="BM601" s="830"/>
      <c r="BN601" s="830"/>
      <c r="BO601" s="830"/>
      <c r="BP601" s="830"/>
      <c r="BQ601" s="830"/>
      <c r="BR601" s="830"/>
      <c r="BS601" s="830"/>
      <c r="BT601" s="830"/>
      <c r="BU601" s="830"/>
      <c r="BV601" s="830"/>
      <c r="BW601" s="830"/>
      <c r="BX601" s="830"/>
      <c r="BY601" s="830"/>
      <c r="BZ601" s="830"/>
      <c r="CA601" s="830"/>
      <c r="CB601" s="830"/>
      <c r="CC601" s="830"/>
      <c r="CD601" s="830"/>
      <c r="CE601" s="830"/>
      <c r="CF601" s="830"/>
      <c r="CG601" s="830"/>
      <c r="CH601" s="830"/>
      <c r="CI601" s="830"/>
      <c r="CJ601" s="830"/>
      <c r="CK601" s="830"/>
      <c r="CL601" s="830"/>
      <c r="CM601" s="830"/>
      <c r="CN601" s="830"/>
      <c r="CO601" s="830"/>
      <c r="CP601" s="830"/>
      <c r="CQ601" s="830"/>
      <c r="CR601" s="830"/>
      <c r="CS601" s="830"/>
      <c r="CT601" s="830"/>
      <c r="CU601" s="830"/>
      <c r="CV601" s="830"/>
      <c r="CW601" s="830"/>
      <c r="CX601" s="830"/>
      <c r="CY601" s="830"/>
      <c r="CZ601" s="830"/>
      <c r="DA601" s="830"/>
      <c r="DB601" s="830"/>
      <c r="DC601" s="830"/>
      <c r="DD601" s="830"/>
      <c r="DE601" s="830"/>
      <c r="DF601" s="830"/>
      <c r="DG601" s="830"/>
      <c r="DH601" s="830"/>
      <c r="DI601" s="830"/>
      <c r="DJ601" s="830"/>
      <c r="DK601" s="830"/>
      <c r="DL601" s="830"/>
      <c r="DM601" s="830"/>
      <c r="DN601" s="830"/>
      <c r="DO601" s="830"/>
      <c r="DP601" s="830"/>
      <c r="DQ601" s="830"/>
      <c r="DR601" s="830"/>
      <c r="DS601" s="830"/>
      <c r="DT601" s="830"/>
      <c r="DU601" s="830"/>
      <c r="DV601" s="830"/>
      <c r="DW601" s="830"/>
      <c r="DX601" s="830"/>
      <c r="DY601" s="830"/>
      <c r="DZ601" s="830"/>
      <c r="EA601" s="830"/>
      <c r="EB601" s="830"/>
      <c r="EC601" s="830"/>
      <c r="ED601" s="830"/>
      <c r="EE601" s="830"/>
      <c r="EF601" s="830"/>
      <c r="EG601" s="830"/>
      <c r="EH601" s="830"/>
      <c r="EI601" s="830"/>
      <c r="EJ601" s="830"/>
      <c r="EK601" s="830"/>
      <c r="EL601" s="830"/>
      <c r="EM601" s="830"/>
      <c r="EN601" s="830"/>
      <c r="EO601" s="830"/>
      <c r="EP601" s="830"/>
      <c r="EQ601" s="830"/>
      <c r="ER601" s="830"/>
      <c r="ES601" s="830"/>
    </row>
    <row r="602" spans="1:149" s="19" customFormat="1" ht="15.75">
      <c r="A602" s="201"/>
      <c r="B602" s="201"/>
      <c r="C602" s="203"/>
      <c r="D602" s="920" t="s">
        <v>293</v>
      </c>
      <c r="E602" s="961">
        <v>10020</v>
      </c>
      <c r="F602" s="961">
        <v>14060</v>
      </c>
      <c r="G602" s="975"/>
      <c r="H602" s="899"/>
      <c r="I602" s="830"/>
      <c r="J602" s="830"/>
      <c r="K602" s="830"/>
      <c r="L602" s="1010"/>
      <c r="M602" s="1010"/>
      <c r="N602" s="830"/>
      <c r="O602" s="830"/>
      <c r="P602" s="830"/>
      <c r="Q602" s="995"/>
      <c r="R602" s="995"/>
      <c r="S602" s="840"/>
      <c r="T602" s="840"/>
      <c r="U602" s="830"/>
      <c r="V602" s="841"/>
      <c r="W602" s="841"/>
      <c r="X602" s="841"/>
      <c r="Y602" s="259"/>
      <c r="Z602" s="836"/>
      <c r="AA602" s="836"/>
      <c r="AB602" s="830"/>
      <c r="AC602" s="830"/>
      <c r="AD602" s="847"/>
      <c r="AE602" s="841"/>
      <c r="AF602" s="830"/>
      <c r="AG602" s="830"/>
      <c r="AH602" s="830"/>
      <c r="AI602" s="830"/>
      <c r="AJ602" s="830"/>
      <c r="AK602" s="836"/>
      <c r="AL602" s="830"/>
      <c r="AM602" s="830"/>
      <c r="AN602" s="830"/>
      <c r="AO602" s="830"/>
      <c r="AP602" s="830"/>
      <c r="AQ602" s="830"/>
      <c r="AR602" s="830"/>
      <c r="AS602" s="830"/>
      <c r="AT602" s="830"/>
      <c r="AU602" s="830"/>
      <c r="AV602" s="830"/>
      <c r="AW602" s="830"/>
      <c r="AX602" s="830"/>
      <c r="AY602" s="830"/>
      <c r="AZ602" s="830"/>
      <c r="BA602" s="830"/>
      <c r="BB602" s="830"/>
      <c r="BC602" s="830"/>
      <c r="BD602" s="830"/>
      <c r="BE602" s="830"/>
      <c r="BF602" s="830"/>
      <c r="BG602" s="830"/>
      <c r="BH602" s="830"/>
      <c r="BI602" s="830"/>
      <c r="BJ602" s="830"/>
      <c r="BK602" s="830"/>
      <c r="BL602" s="830"/>
      <c r="BM602" s="830"/>
      <c r="BN602" s="830"/>
      <c r="BO602" s="830"/>
      <c r="BP602" s="830"/>
      <c r="BQ602" s="830"/>
      <c r="BR602" s="830"/>
      <c r="BS602" s="830"/>
      <c r="BT602" s="830"/>
      <c r="BU602" s="830"/>
      <c r="BV602" s="830"/>
      <c r="BW602" s="830"/>
      <c r="BX602" s="830"/>
      <c r="BY602" s="830"/>
      <c r="BZ602" s="830"/>
      <c r="CA602" s="830"/>
      <c r="CB602" s="830"/>
      <c r="CC602" s="830"/>
      <c r="CD602" s="830"/>
      <c r="CE602" s="830"/>
      <c r="CF602" s="830"/>
      <c r="CG602" s="830"/>
      <c r="CH602" s="830"/>
      <c r="CI602" s="830"/>
      <c r="CJ602" s="830"/>
      <c r="CK602" s="830"/>
      <c r="CL602" s="830"/>
      <c r="CM602" s="830"/>
      <c r="CN602" s="830"/>
      <c r="CO602" s="830"/>
      <c r="CP602" s="830"/>
      <c r="CQ602" s="830"/>
      <c r="CR602" s="830"/>
      <c r="CS602" s="830"/>
      <c r="CT602" s="830"/>
      <c r="CU602" s="830"/>
      <c r="CV602" s="830"/>
      <c r="CW602" s="830"/>
      <c r="CX602" s="830"/>
      <c r="CY602" s="830"/>
      <c r="CZ602" s="830"/>
      <c r="DA602" s="830"/>
      <c r="DB602" s="830"/>
      <c r="DC602" s="830"/>
      <c r="DD602" s="830"/>
      <c r="DE602" s="830"/>
      <c r="DF602" s="830"/>
      <c r="DG602" s="830"/>
      <c r="DH602" s="830"/>
      <c r="DI602" s="830"/>
      <c r="DJ602" s="830"/>
      <c r="DK602" s="830"/>
      <c r="DL602" s="830"/>
      <c r="DM602" s="830"/>
      <c r="DN602" s="830"/>
      <c r="DO602" s="830"/>
      <c r="DP602" s="830"/>
      <c r="DQ602" s="830"/>
      <c r="DR602" s="830"/>
      <c r="DS602" s="830"/>
      <c r="DT602" s="830"/>
      <c r="DU602" s="830"/>
      <c r="DV602" s="830"/>
      <c r="DW602" s="830"/>
      <c r="DX602" s="830"/>
      <c r="DY602" s="830"/>
      <c r="DZ602" s="830"/>
      <c r="EA602" s="830"/>
      <c r="EB602" s="830"/>
      <c r="EC602" s="830"/>
      <c r="ED602" s="830"/>
      <c r="EE602" s="830"/>
      <c r="EF602" s="830"/>
      <c r="EG602" s="830"/>
      <c r="EH602" s="830"/>
      <c r="EI602" s="830"/>
      <c r="EJ602" s="830"/>
      <c r="EK602" s="830"/>
      <c r="EL602" s="830"/>
      <c r="EM602" s="830"/>
      <c r="EN602" s="830"/>
      <c r="EO602" s="830"/>
      <c r="EP602" s="830"/>
      <c r="EQ602" s="830"/>
      <c r="ER602" s="830"/>
      <c r="ES602" s="830"/>
    </row>
    <row r="603" spans="1:149" s="19" customFormat="1" ht="15.75">
      <c r="A603" s="193" t="s">
        <v>916</v>
      </c>
      <c r="B603" s="198"/>
      <c r="C603" s="200" t="s">
        <v>914</v>
      </c>
      <c r="D603" s="921" t="s">
        <v>316</v>
      </c>
      <c r="E603" s="265">
        <v>0</v>
      </c>
      <c r="F603" s="265">
        <v>0</v>
      </c>
      <c r="G603" s="975"/>
      <c r="H603" s="830"/>
      <c r="I603" s="830"/>
      <c r="J603" s="830"/>
      <c r="K603" s="830"/>
      <c r="L603" s="1010"/>
      <c r="M603" s="1010"/>
      <c r="N603" s="830"/>
      <c r="O603" s="830"/>
      <c r="P603" s="830"/>
      <c r="Q603" s="995"/>
      <c r="R603" s="995"/>
      <c r="S603" s="840"/>
      <c r="T603" s="840"/>
      <c r="U603" s="830"/>
      <c r="V603" s="841"/>
      <c r="W603" s="841"/>
      <c r="X603" s="841"/>
      <c r="Y603" s="259"/>
      <c r="Z603" s="836"/>
      <c r="AA603" s="836"/>
      <c r="AB603" s="830"/>
      <c r="AC603" s="830"/>
      <c r="AD603" s="847"/>
      <c r="AE603" s="841"/>
      <c r="AF603" s="830"/>
      <c r="AG603" s="830"/>
      <c r="AH603" s="830"/>
      <c r="AI603" s="830"/>
      <c r="AJ603" s="830"/>
      <c r="AK603" s="836"/>
      <c r="AL603" s="830"/>
      <c r="AM603" s="830"/>
      <c r="AN603" s="830"/>
      <c r="AO603" s="830"/>
      <c r="AP603" s="830"/>
      <c r="AQ603" s="830"/>
      <c r="AR603" s="830"/>
      <c r="AS603" s="830"/>
      <c r="AT603" s="830"/>
      <c r="AU603" s="830"/>
      <c r="AV603" s="830"/>
      <c r="AW603" s="830"/>
      <c r="AX603" s="830"/>
      <c r="AY603" s="830"/>
      <c r="AZ603" s="830"/>
      <c r="BA603" s="830"/>
      <c r="BB603" s="830"/>
      <c r="BC603" s="830"/>
      <c r="BD603" s="830"/>
      <c r="BE603" s="830"/>
      <c r="BF603" s="830"/>
      <c r="BG603" s="830"/>
      <c r="BH603" s="830"/>
      <c r="BI603" s="830"/>
      <c r="BJ603" s="830"/>
      <c r="BK603" s="830"/>
      <c r="BL603" s="830"/>
      <c r="BM603" s="830"/>
      <c r="BN603" s="830"/>
      <c r="BO603" s="830"/>
      <c r="BP603" s="830"/>
      <c r="BQ603" s="830"/>
      <c r="BR603" s="830"/>
      <c r="BS603" s="830"/>
      <c r="BT603" s="830"/>
      <c r="BU603" s="830"/>
      <c r="BV603" s="830"/>
      <c r="BW603" s="830"/>
      <c r="BX603" s="830"/>
      <c r="BY603" s="830"/>
      <c r="BZ603" s="830"/>
      <c r="CA603" s="830"/>
      <c r="CB603" s="830"/>
      <c r="CC603" s="830"/>
      <c r="CD603" s="830"/>
      <c r="CE603" s="830"/>
      <c r="CF603" s="830"/>
      <c r="CG603" s="830"/>
      <c r="CH603" s="830"/>
      <c r="CI603" s="830"/>
      <c r="CJ603" s="830"/>
      <c r="CK603" s="830"/>
      <c r="CL603" s="830"/>
      <c r="CM603" s="830"/>
      <c r="CN603" s="830"/>
      <c r="CO603" s="830"/>
      <c r="CP603" s="830"/>
      <c r="CQ603" s="830"/>
      <c r="CR603" s="830"/>
      <c r="CS603" s="830"/>
      <c r="CT603" s="830"/>
      <c r="CU603" s="830"/>
      <c r="CV603" s="830"/>
      <c r="CW603" s="830"/>
      <c r="CX603" s="830"/>
      <c r="CY603" s="830"/>
      <c r="CZ603" s="830"/>
      <c r="DA603" s="830"/>
      <c r="DB603" s="830"/>
      <c r="DC603" s="830"/>
      <c r="DD603" s="830"/>
      <c r="DE603" s="830"/>
      <c r="DF603" s="830"/>
      <c r="DG603" s="830"/>
      <c r="DH603" s="830"/>
      <c r="DI603" s="830"/>
      <c r="DJ603" s="830"/>
      <c r="DK603" s="830"/>
      <c r="DL603" s="830"/>
      <c r="DM603" s="830"/>
      <c r="DN603" s="830"/>
      <c r="DO603" s="830"/>
      <c r="DP603" s="830"/>
      <c r="DQ603" s="830"/>
      <c r="DR603" s="830"/>
      <c r="DS603" s="830"/>
      <c r="DT603" s="830"/>
      <c r="DU603" s="830"/>
      <c r="DV603" s="830"/>
      <c r="DW603" s="830"/>
      <c r="DX603" s="830"/>
      <c r="DY603" s="830"/>
      <c r="DZ603" s="830"/>
      <c r="EA603" s="830"/>
      <c r="EB603" s="830"/>
      <c r="EC603" s="830"/>
      <c r="ED603" s="830"/>
      <c r="EE603" s="830"/>
      <c r="EF603" s="830"/>
      <c r="EG603" s="830"/>
      <c r="EH603" s="830"/>
      <c r="EI603" s="830"/>
      <c r="EJ603" s="830"/>
      <c r="EK603" s="830"/>
      <c r="EL603" s="830"/>
      <c r="EM603" s="830"/>
      <c r="EN603" s="830"/>
      <c r="EO603" s="830"/>
      <c r="EP603" s="830"/>
      <c r="EQ603" s="830"/>
      <c r="ER603" s="830"/>
      <c r="ES603" s="830"/>
    </row>
    <row r="604" spans="1:149" s="19" customFormat="1" ht="15.75">
      <c r="A604" s="198"/>
      <c r="B604" s="198"/>
      <c r="C604" s="198"/>
      <c r="D604" s="919" t="s">
        <v>22</v>
      </c>
      <c r="E604" s="265">
        <v>15969.531849577899</v>
      </c>
      <c r="F604" s="265">
        <v>22058.633921719113</v>
      </c>
      <c r="G604" s="975"/>
      <c r="H604" s="830"/>
      <c r="I604" s="830"/>
      <c r="J604" s="830"/>
      <c r="K604" s="830"/>
      <c r="L604" s="1010"/>
      <c r="M604" s="1010"/>
      <c r="N604" s="830"/>
      <c r="O604" s="830"/>
      <c r="P604" s="830"/>
      <c r="Q604" s="995"/>
      <c r="R604" s="995"/>
      <c r="S604" s="840"/>
      <c r="T604" s="840"/>
      <c r="U604" s="830"/>
      <c r="V604" s="841"/>
      <c r="W604" s="841"/>
      <c r="X604" s="841"/>
      <c r="Y604" s="259"/>
      <c r="Z604" s="836"/>
      <c r="AA604" s="836"/>
      <c r="AB604" s="259"/>
      <c r="AC604" s="259"/>
      <c r="AD604" s="259"/>
      <c r="AE604" s="259"/>
      <c r="AF604" s="259"/>
      <c r="AG604" s="845"/>
      <c r="AH604" s="259"/>
      <c r="AI604" s="259"/>
      <c r="AJ604" s="830"/>
      <c r="AK604" s="836"/>
      <c r="AL604" s="838"/>
      <c r="AM604" s="830"/>
      <c r="AN604" s="830"/>
      <c r="AO604" s="830"/>
      <c r="AP604" s="830"/>
      <c r="AQ604" s="830"/>
      <c r="AR604" s="830"/>
      <c r="AS604" s="830"/>
      <c r="AT604" s="830"/>
      <c r="AU604" s="830"/>
      <c r="AV604" s="830"/>
      <c r="AW604" s="830"/>
      <c r="AX604" s="830"/>
      <c r="AY604" s="830"/>
      <c r="AZ604" s="830"/>
      <c r="BA604" s="830"/>
      <c r="BB604" s="830"/>
      <c r="BC604" s="830"/>
      <c r="BD604" s="830"/>
      <c r="BE604" s="830"/>
      <c r="BF604" s="830"/>
      <c r="BG604" s="830"/>
      <c r="BH604" s="830"/>
      <c r="BI604" s="830"/>
      <c r="BJ604" s="830"/>
      <c r="BK604" s="830"/>
      <c r="BL604" s="830"/>
      <c r="BM604" s="830"/>
      <c r="BN604" s="830"/>
      <c r="BO604" s="830"/>
      <c r="BP604" s="830"/>
      <c r="BQ604" s="830"/>
      <c r="BR604" s="830"/>
      <c r="BS604" s="830"/>
      <c r="BT604" s="830"/>
      <c r="BU604" s="830"/>
      <c r="BV604" s="830"/>
      <c r="BW604" s="830"/>
      <c r="BX604" s="830"/>
      <c r="BY604" s="830"/>
      <c r="BZ604" s="830"/>
      <c r="CA604" s="830"/>
      <c r="CB604" s="830"/>
      <c r="CC604" s="830"/>
      <c r="CD604" s="830"/>
      <c r="CE604" s="830"/>
      <c r="CF604" s="830"/>
      <c r="CG604" s="830"/>
      <c r="CH604" s="830"/>
      <c r="CI604" s="830"/>
      <c r="CJ604" s="830"/>
      <c r="CK604" s="830"/>
      <c r="CL604" s="830"/>
      <c r="CM604" s="830"/>
      <c r="CN604" s="830"/>
      <c r="CO604" s="830"/>
      <c r="CP604" s="830"/>
      <c r="CQ604" s="830"/>
      <c r="CR604" s="830"/>
      <c r="CS604" s="830"/>
      <c r="CT604" s="830"/>
      <c r="CU604" s="830"/>
      <c r="CV604" s="830"/>
      <c r="CW604" s="830"/>
      <c r="CX604" s="830"/>
      <c r="CY604" s="830"/>
      <c r="CZ604" s="830"/>
      <c r="DA604" s="830"/>
      <c r="DB604" s="830"/>
      <c r="DC604" s="830"/>
      <c r="DD604" s="830"/>
      <c r="DE604" s="830"/>
      <c r="DF604" s="830"/>
      <c r="DG604" s="830"/>
      <c r="DH604" s="830"/>
      <c r="DI604" s="830"/>
      <c r="DJ604" s="830"/>
      <c r="DK604" s="830"/>
      <c r="DL604" s="830"/>
      <c r="DM604" s="830"/>
      <c r="DN604" s="830"/>
      <c r="DO604" s="830"/>
      <c r="DP604" s="830"/>
      <c r="DQ604" s="830"/>
      <c r="DR604" s="830"/>
      <c r="DS604" s="830"/>
      <c r="DT604" s="830"/>
      <c r="DU604" s="830"/>
      <c r="DV604" s="830"/>
      <c r="DW604" s="830"/>
      <c r="DX604" s="830"/>
      <c r="DY604" s="830"/>
      <c r="DZ604" s="830"/>
      <c r="EA604" s="830"/>
      <c r="EB604" s="830"/>
      <c r="EC604" s="830"/>
      <c r="ED604" s="830"/>
      <c r="EE604" s="830"/>
      <c r="EF604" s="830"/>
      <c r="EG604" s="830"/>
      <c r="EH604" s="830"/>
      <c r="EI604" s="830"/>
      <c r="EJ604" s="830"/>
      <c r="EK604" s="830"/>
      <c r="EL604" s="830"/>
      <c r="EM604" s="830"/>
      <c r="EN604" s="830"/>
      <c r="EO604" s="830"/>
      <c r="EP604" s="830"/>
      <c r="EQ604" s="830"/>
      <c r="ER604" s="830"/>
      <c r="ES604" s="830"/>
    </row>
    <row r="605" spans="1:149" s="19" customFormat="1" ht="15.75">
      <c r="A605" s="198"/>
      <c r="B605" s="198"/>
      <c r="C605" s="198"/>
      <c r="D605" s="919" t="s">
        <v>23</v>
      </c>
      <c r="E605" s="265">
        <v>16059.339834958741</v>
      </c>
      <c r="F605" s="265">
        <v>22179.857464366094</v>
      </c>
      <c r="G605" s="975"/>
      <c r="H605" s="830"/>
      <c r="I605" s="830"/>
      <c r="J605" s="830"/>
      <c r="K605" s="830"/>
      <c r="L605" s="1010"/>
      <c r="M605" s="1010"/>
      <c r="N605" s="830"/>
      <c r="O605" s="830"/>
      <c r="P605" s="830"/>
      <c r="Q605" s="995"/>
      <c r="R605" s="995"/>
      <c r="S605" s="840"/>
      <c r="T605" s="840"/>
      <c r="U605" s="830"/>
      <c r="V605" s="841"/>
      <c r="W605" s="841"/>
      <c r="X605" s="841"/>
      <c r="Y605" s="259"/>
      <c r="Z605" s="1017"/>
      <c r="AA605" s="1017"/>
      <c r="AB605" s="836"/>
      <c r="AC605" s="836"/>
      <c r="AD605" s="843"/>
      <c r="AE605" s="844"/>
      <c r="AF605" s="845"/>
      <c r="AG605" s="845"/>
      <c r="AH605" s="836"/>
      <c r="AI605" s="830"/>
      <c r="AJ605" s="830"/>
      <c r="AK605" s="836"/>
      <c r="AL605" s="838"/>
      <c r="AM605" s="830"/>
      <c r="AN605" s="830"/>
      <c r="AO605" s="830"/>
      <c r="AP605" s="830"/>
      <c r="AQ605" s="830"/>
      <c r="AR605" s="830"/>
      <c r="AS605" s="830"/>
      <c r="AT605" s="830"/>
      <c r="AU605" s="830"/>
      <c r="AV605" s="830"/>
      <c r="AW605" s="830"/>
      <c r="AX605" s="830"/>
      <c r="AY605" s="830"/>
      <c r="AZ605" s="830"/>
      <c r="BA605" s="830"/>
      <c r="BB605" s="830"/>
      <c r="BC605" s="830"/>
      <c r="BD605" s="830"/>
      <c r="BE605" s="830"/>
      <c r="BF605" s="830"/>
      <c r="BG605" s="830"/>
      <c r="BH605" s="830"/>
      <c r="BI605" s="830"/>
      <c r="BJ605" s="830"/>
      <c r="BK605" s="830"/>
      <c r="BL605" s="830"/>
      <c r="BM605" s="830"/>
      <c r="BN605" s="830"/>
      <c r="BO605" s="830"/>
      <c r="BP605" s="830"/>
      <c r="BQ605" s="830"/>
      <c r="BR605" s="830"/>
      <c r="BS605" s="830"/>
      <c r="BT605" s="830"/>
      <c r="BU605" s="830"/>
      <c r="BV605" s="830"/>
      <c r="BW605" s="830"/>
      <c r="BX605" s="830"/>
      <c r="BY605" s="830"/>
      <c r="BZ605" s="830"/>
      <c r="CA605" s="830"/>
      <c r="CB605" s="830"/>
      <c r="CC605" s="830"/>
      <c r="CD605" s="830"/>
      <c r="CE605" s="830"/>
      <c r="CF605" s="830"/>
      <c r="CG605" s="830"/>
      <c r="CH605" s="830"/>
      <c r="CI605" s="830"/>
      <c r="CJ605" s="830"/>
      <c r="CK605" s="830"/>
      <c r="CL605" s="830"/>
      <c r="CM605" s="830"/>
      <c r="CN605" s="830"/>
      <c r="CO605" s="830"/>
      <c r="CP605" s="830"/>
      <c r="CQ605" s="830"/>
      <c r="CR605" s="830"/>
      <c r="CS605" s="830"/>
      <c r="CT605" s="830"/>
      <c r="CU605" s="830"/>
      <c r="CV605" s="830"/>
      <c r="CW605" s="830"/>
      <c r="CX605" s="830"/>
      <c r="CY605" s="830"/>
      <c r="CZ605" s="830"/>
      <c r="DA605" s="830"/>
      <c r="DB605" s="830"/>
      <c r="DC605" s="830"/>
      <c r="DD605" s="830"/>
      <c r="DE605" s="830"/>
      <c r="DF605" s="830"/>
      <c r="DG605" s="830"/>
      <c r="DH605" s="830"/>
      <c r="DI605" s="830"/>
      <c r="DJ605" s="830"/>
      <c r="DK605" s="830"/>
      <c r="DL605" s="830"/>
      <c r="DM605" s="830"/>
      <c r="DN605" s="830"/>
      <c r="DO605" s="830"/>
      <c r="DP605" s="830"/>
      <c r="DQ605" s="830"/>
      <c r="DR605" s="830"/>
      <c r="DS605" s="830"/>
      <c r="DT605" s="830"/>
      <c r="DU605" s="830"/>
      <c r="DV605" s="830"/>
      <c r="DW605" s="830"/>
      <c r="DX605" s="830"/>
      <c r="DY605" s="830"/>
      <c r="DZ605" s="830"/>
      <c r="EA605" s="830"/>
      <c r="EB605" s="830"/>
      <c r="EC605" s="830"/>
      <c r="ED605" s="830"/>
      <c r="EE605" s="830"/>
      <c r="EF605" s="830"/>
      <c r="EG605" s="830"/>
      <c r="EH605" s="830"/>
      <c r="EI605" s="830"/>
      <c r="EJ605" s="830"/>
      <c r="EK605" s="830"/>
      <c r="EL605" s="830"/>
      <c r="EM605" s="830"/>
      <c r="EN605" s="830"/>
      <c r="EO605" s="830"/>
      <c r="EP605" s="830"/>
      <c r="EQ605" s="830"/>
      <c r="ER605" s="830"/>
      <c r="ES605" s="830"/>
    </row>
    <row r="606" spans="1:149" s="19" customFormat="1" ht="15.75">
      <c r="A606" s="198"/>
      <c r="B606" s="198"/>
      <c r="C606" s="198"/>
      <c r="D606" s="919" t="s">
        <v>24</v>
      </c>
      <c r="E606" s="265">
        <v>16223.600244498777</v>
      </c>
      <c r="F606" s="265">
        <v>22400.097799511001</v>
      </c>
      <c r="G606" s="975"/>
      <c r="H606" s="830"/>
      <c r="I606" s="830"/>
      <c r="J606" s="830"/>
      <c r="K606" s="830"/>
      <c r="L606" s="1010"/>
      <c r="M606" s="1010"/>
      <c r="N606" s="830"/>
      <c r="O606" s="830"/>
      <c r="P606" s="830"/>
      <c r="Q606" s="995"/>
      <c r="R606" s="995"/>
      <c r="S606" s="846"/>
      <c r="T606" s="846"/>
      <c r="U606" s="830"/>
      <c r="V606" s="830"/>
      <c r="W606" s="1014"/>
      <c r="X606" s="841"/>
      <c r="Y606" s="259"/>
      <c r="Z606" s="830"/>
      <c r="AA606" s="830"/>
      <c r="AB606" s="259"/>
      <c r="AC606" s="830"/>
      <c r="AD606" s="847"/>
      <c r="AE606" s="841"/>
      <c r="AF606" s="830"/>
      <c r="AG606" s="830"/>
      <c r="AH606" s="830"/>
      <c r="AI606" s="830"/>
      <c r="AJ606" s="830"/>
      <c r="AK606" s="830"/>
      <c r="AL606" s="830"/>
      <c r="AM606" s="830"/>
      <c r="AN606" s="830"/>
      <c r="AO606" s="830"/>
      <c r="AP606" s="830"/>
      <c r="AQ606" s="830"/>
      <c r="AR606" s="830"/>
      <c r="AS606" s="830"/>
      <c r="AT606" s="830"/>
      <c r="AU606" s="830"/>
      <c r="AV606" s="830"/>
      <c r="AW606" s="830"/>
      <c r="AX606" s="830"/>
      <c r="AY606" s="830"/>
      <c r="AZ606" s="830"/>
      <c r="BA606" s="830"/>
      <c r="BB606" s="830"/>
      <c r="BC606" s="830"/>
      <c r="BD606" s="830"/>
      <c r="BE606" s="830"/>
      <c r="BF606" s="830"/>
      <c r="BG606" s="830"/>
      <c r="BH606" s="830"/>
      <c r="BI606" s="830"/>
      <c r="BJ606" s="830"/>
      <c r="BK606" s="830"/>
      <c r="BL606" s="830"/>
      <c r="BM606" s="830"/>
      <c r="BN606" s="830"/>
      <c r="BO606" s="830"/>
      <c r="BP606" s="830"/>
      <c r="BQ606" s="830"/>
      <c r="BR606" s="830"/>
      <c r="BS606" s="830"/>
      <c r="BT606" s="830"/>
      <c r="BU606" s="830"/>
      <c r="BV606" s="830"/>
      <c r="BW606" s="830"/>
      <c r="BX606" s="830"/>
      <c r="BY606" s="830"/>
      <c r="BZ606" s="830"/>
      <c r="CA606" s="830"/>
      <c r="CB606" s="830"/>
      <c r="CC606" s="830"/>
      <c r="CD606" s="830"/>
      <c r="CE606" s="830"/>
      <c r="CF606" s="830"/>
      <c r="CG606" s="830"/>
      <c r="CH606" s="830"/>
      <c r="CI606" s="830"/>
      <c r="CJ606" s="830"/>
      <c r="CK606" s="830"/>
      <c r="CL606" s="830"/>
      <c r="CM606" s="830"/>
      <c r="CN606" s="830"/>
      <c r="CO606" s="830"/>
      <c r="CP606" s="830"/>
      <c r="CQ606" s="830"/>
      <c r="CR606" s="830"/>
      <c r="CS606" s="830"/>
      <c r="CT606" s="830"/>
      <c r="CU606" s="830"/>
      <c r="CV606" s="830"/>
      <c r="CW606" s="830"/>
      <c r="CX606" s="830"/>
      <c r="CY606" s="830"/>
      <c r="CZ606" s="830"/>
      <c r="DA606" s="830"/>
      <c r="DB606" s="830"/>
      <c r="DC606" s="830"/>
      <c r="DD606" s="830"/>
      <c r="DE606" s="830"/>
      <c r="DF606" s="830"/>
      <c r="DG606" s="830"/>
      <c r="DH606" s="830"/>
      <c r="DI606" s="830"/>
      <c r="DJ606" s="830"/>
      <c r="DK606" s="830"/>
      <c r="DL606" s="830"/>
      <c r="DM606" s="830"/>
      <c r="DN606" s="830"/>
      <c r="DO606" s="830"/>
      <c r="DP606" s="830"/>
      <c r="DQ606" s="830"/>
      <c r="DR606" s="830"/>
      <c r="DS606" s="830"/>
      <c r="DT606" s="830"/>
      <c r="DU606" s="830"/>
      <c r="DV606" s="830"/>
      <c r="DW606" s="830"/>
      <c r="DX606" s="830"/>
      <c r="DY606" s="830"/>
      <c r="DZ606" s="830"/>
      <c r="EA606" s="830"/>
      <c r="EB606" s="830"/>
      <c r="EC606" s="830"/>
      <c r="ED606" s="830"/>
      <c r="EE606" s="830"/>
      <c r="EF606" s="830"/>
      <c r="EG606" s="830"/>
      <c r="EH606" s="830"/>
      <c r="EI606" s="830"/>
      <c r="EJ606" s="830"/>
      <c r="EK606" s="830"/>
      <c r="EL606" s="830"/>
      <c r="EM606" s="830"/>
      <c r="EN606" s="830"/>
      <c r="EO606" s="830"/>
      <c r="EP606" s="830"/>
      <c r="EQ606" s="830"/>
      <c r="ER606" s="830"/>
      <c r="ES606" s="830"/>
    </row>
    <row r="607" spans="1:149" s="19" customFormat="1" ht="15.75">
      <c r="A607" s="198"/>
      <c r="B607" s="198"/>
      <c r="C607" s="198"/>
      <c r="D607" s="919" t="s">
        <v>25</v>
      </c>
      <c r="E607" s="265">
        <v>16837.241133063555</v>
      </c>
      <c r="F607" s="265">
        <v>23251.42823137348</v>
      </c>
      <c r="G607" s="975"/>
      <c r="H607" s="830"/>
      <c r="I607" s="830"/>
      <c r="J607" s="830"/>
      <c r="K607" s="830"/>
      <c r="L607" s="1010"/>
      <c r="M607" s="1010"/>
      <c r="N607" s="830"/>
      <c r="O607" s="830"/>
      <c r="P607" s="830"/>
      <c r="Q607" s="995"/>
      <c r="R607" s="995"/>
      <c r="S607" s="840"/>
      <c r="T607" s="840"/>
      <c r="U607" s="830"/>
      <c r="V607" s="841"/>
      <c r="W607" s="841"/>
      <c r="X607" s="841"/>
      <c r="Y607" s="259"/>
      <c r="Z607" s="830"/>
      <c r="AA607" s="830"/>
      <c r="AB607" s="259"/>
      <c r="AC607" s="830"/>
      <c r="AD607" s="847"/>
      <c r="AE607" s="1009"/>
      <c r="AF607" s="830"/>
      <c r="AG607" s="830"/>
      <c r="AH607" s="997"/>
      <c r="AI607" s="830"/>
      <c r="AJ607" s="830"/>
      <c r="AK607" s="830"/>
      <c r="AL607" s="830"/>
      <c r="AM607" s="830"/>
      <c r="AN607" s="830"/>
      <c r="AO607" s="830"/>
      <c r="AP607" s="830"/>
      <c r="AQ607" s="830"/>
      <c r="AR607" s="830"/>
      <c r="AS607" s="830"/>
      <c r="AT607" s="830"/>
      <c r="AU607" s="830"/>
      <c r="AV607" s="830"/>
      <c r="AW607" s="830"/>
      <c r="AX607" s="830"/>
      <c r="AY607" s="830"/>
      <c r="AZ607" s="830"/>
      <c r="BA607" s="830"/>
      <c r="BB607" s="830"/>
      <c r="BC607" s="830"/>
      <c r="BD607" s="830"/>
      <c r="BE607" s="830"/>
      <c r="BF607" s="830"/>
      <c r="BG607" s="830"/>
      <c r="BH607" s="830"/>
      <c r="BI607" s="830"/>
      <c r="BJ607" s="830"/>
      <c r="BK607" s="830"/>
      <c r="BL607" s="830"/>
      <c r="BM607" s="830"/>
      <c r="BN607" s="830"/>
      <c r="BO607" s="830"/>
      <c r="BP607" s="830"/>
      <c r="BQ607" s="830"/>
      <c r="BR607" s="830"/>
      <c r="BS607" s="830"/>
      <c r="BT607" s="830"/>
      <c r="BU607" s="830"/>
      <c r="BV607" s="830"/>
      <c r="BW607" s="830"/>
      <c r="BX607" s="830"/>
      <c r="BY607" s="830"/>
      <c r="BZ607" s="830"/>
      <c r="CA607" s="830"/>
      <c r="CB607" s="830"/>
      <c r="CC607" s="830"/>
      <c r="CD607" s="830"/>
      <c r="CE607" s="830"/>
      <c r="CF607" s="830"/>
      <c r="CG607" s="830"/>
      <c r="CH607" s="830"/>
      <c r="CI607" s="830"/>
      <c r="CJ607" s="830"/>
      <c r="CK607" s="830"/>
      <c r="CL607" s="830"/>
      <c r="CM607" s="830"/>
      <c r="CN607" s="830"/>
      <c r="CO607" s="830"/>
      <c r="CP607" s="830"/>
      <c r="CQ607" s="830"/>
      <c r="CR607" s="830"/>
      <c r="CS607" s="830"/>
      <c r="CT607" s="830"/>
      <c r="CU607" s="830"/>
      <c r="CV607" s="830"/>
      <c r="CW607" s="830"/>
      <c r="CX607" s="830"/>
      <c r="CY607" s="830"/>
      <c r="CZ607" s="830"/>
      <c r="DA607" s="830"/>
      <c r="DB607" s="830"/>
      <c r="DC607" s="830"/>
      <c r="DD607" s="830"/>
      <c r="DE607" s="830"/>
      <c r="DF607" s="830"/>
      <c r="DG607" s="830"/>
      <c r="DH607" s="830"/>
      <c r="DI607" s="830"/>
      <c r="DJ607" s="830"/>
      <c r="DK607" s="830"/>
      <c r="DL607" s="830"/>
      <c r="DM607" s="830"/>
      <c r="DN607" s="830"/>
      <c r="DO607" s="830"/>
      <c r="DP607" s="830"/>
      <c r="DQ607" s="830"/>
      <c r="DR607" s="830"/>
      <c r="DS607" s="830"/>
      <c r="DT607" s="830"/>
      <c r="DU607" s="830"/>
      <c r="DV607" s="830"/>
      <c r="DW607" s="830"/>
      <c r="DX607" s="830"/>
      <c r="DY607" s="830"/>
      <c r="DZ607" s="830"/>
      <c r="EA607" s="830"/>
      <c r="EB607" s="830"/>
      <c r="EC607" s="830"/>
      <c r="ED607" s="830"/>
      <c r="EE607" s="830"/>
      <c r="EF607" s="830"/>
      <c r="EG607" s="830"/>
      <c r="EH607" s="830"/>
      <c r="EI607" s="830"/>
      <c r="EJ607" s="830"/>
      <c r="EK607" s="830"/>
      <c r="EL607" s="830"/>
      <c r="EM607" s="830"/>
      <c r="EN607" s="830"/>
      <c r="EO607" s="830"/>
      <c r="EP607" s="830"/>
      <c r="EQ607" s="830"/>
      <c r="ER607" s="830"/>
      <c r="ES607" s="830"/>
    </row>
    <row r="608" spans="1:149" s="19" customFormat="1" ht="15.75">
      <c r="A608" s="198"/>
      <c r="B608" s="198"/>
      <c r="C608" s="198"/>
      <c r="D608" s="919" t="s">
        <v>26</v>
      </c>
      <c r="E608" s="265">
        <v>17079.042827053592</v>
      </c>
      <c r="F608" s="265">
        <v>23595.354551837117</v>
      </c>
      <c r="G608" s="975"/>
      <c r="H608" s="830"/>
      <c r="I608" s="830"/>
      <c r="J608" s="830"/>
      <c r="K608" s="830"/>
      <c r="L608" s="1010"/>
      <c r="M608" s="1010"/>
      <c r="N608" s="830"/>
      <c r="O608" s="830"/>
      <c r="P608" s="830"/>
      <c r="Q608" s="950"/>
      <c r="R608" s="950"/>
      <c r="S608" s="840"/>
      <c r="T608" s="840"/>
      <c r="U608" s="830"/>
      <c r="V608" s="841"/>
      <c r="W608" s="841"/>
      <c r="X608" s="841"/>
      <c r="Y608" s="259"/>
      <c r="Z608" s="836"/>
      <c r="AA608" s="836"/>
      <c r="AB608" s="830"/>
      <c r="AC608" s="830"/>
      <c r="AD608" s="847"/>
      <c r="AE608" s="841"/>
      <c r="AF608" s="830"/>
      <c r="AG608" s="830"/>
      <c r="AH608" s="830"/>
      <c r="AI608" s="830"/>
      <c r="AJ608" s="830"/>
      <c r="AK608" s="836"/>
      <c r="AL608" s="830"/>
      <c r="AM608" s="830"/>
      <c r="AN608" s="830"/>
      <c r="AO608" s="830"/>
      <c r="AP608" s="830"/>
      <c r="AQ608" s="830"/>
      <c r="AR608" s="830"/>
      <c r="AS608" s="830"/>
      <c r="AT608" s="830"/>
      <c r="AU608" s="830"/>
      <c r="AV608" s="830"/>
      <c r="AW608" s="830"/>
      <c r="AX608" s="830"/>
      <c r="AY608" s="830"/>
      <c r="AZ608" s="830"/>
      <c r="BA608" s="830"/>
      <c r="BB608" s="830"/>
      <c r="BC608" s="830"/>
      <c r="BD608" s="830"/>
      <c r="BE608" s="830"/>
      <c r="BF608" s="830"/>
      <c r="BG608" s="830"/>
      <c r="BH608" s="830"/>
      <c r="BI608" s="830"/>
      <c r="BJ608" s="830"/>
      <c r="BK608" s="830"/>
      <c r="BL608" s="830"/>
      <c r="BM608" s="830"/>
      <c r="BN608" s="830"/>
      <c r="BO608" s="830"/>
      <c r="BP608" s="830"/>
      <c r="BQ608" s="830"/>
      <c r="BR608" s="830"/>
      <c r="BS608" s="830"/>
      <c r="BT608" s="830"/>
      <c r="BU608" s="830"/>
      <c r="BV608" s="830"/>
      <c r="BW608" s="830"/>
      <c r="BX608" s="830"/>
      <c r="BY608" s="830"/>
      <c r="BZ608" s="830"/>
      <c r="CA608" s="830"/>
      <c r="CB608" s="830"/>
      <c r="CC608" s="830"/>
      <c r="CD608" s="830"/>
      <c r="CE608" s="830"/>
      <c r="CF608" s="830"/>
      <c r="CG608" s="830"/>
      <c r="CH608" s="830"/>
      <c r="CI608" s="830"/>
      <c r="CJ608" s="830"/>
      <c r="CK608" s="830"/>
      <c r="CL608" s="830"/>
      <c r="CM608" s="830"/>
      <c r="CN608" s="830"/>
      <c r="CO608" s="830"/>
      <c r="CP608" s="830"/>
      <c r="CQ608" s="830"/>
      <c r="CR608" s="830"/>
      <c r="CS608" s="830"/>
      <c r="CT608" s="830"/>
      <c r="CU608" s="830"/>
      <c r="CV608" s="830"/>
      <c r="CW608" s="830"/>
      <c r="CX608" s="830"/>
      <c r="CY608" s="830"/>
      <c r="CZ608" s="830"/>
      <c r="DA608" s="830"/>
      <c r="DB608" s="830"/>
      <c r="DC608" s="830"/>
      <c r="DD608" s="830"/>
      <c r="DE608" s="830"/>
      <c r="DF608" s="830"/>
      <c r="DG608" s="830"/>
      <c r="DH608" s="830"/>
      <c r="DI608" s="830"/>
      <c r="DJ608" s="830"/>
      <c r="DK608" s="830"/>
      <c r="DL608" s="830"/>
      <c r="DM608" s="830"/>
      <c r="DN608" s="830"/>
      <c r="DO608" s="830"/>
      <c r="DP608" s="830"/>
      <c r="DQ608" s="830"/>
      <c r="DR608" s="830"/>
      <c r="DS608" s="830"/>
      <c r="DT608" s="830"/>
      <c r="DU608" s="830"/>
      <c r="DV608" s="830"/>
      <c r="DW608" s="830"/>
      <c r="DX608" s="830"/>
      <c r="DY608" s="830"/>
      <c r="DZ608" s="830"/>
      <c r="EA608" s="830"/>
      <c r="EB608" s="830"/>
      <c r="EC608" s="830"/>
      <c r="ED608" s="830"/>
      <c r="EE608" s="830"/>
      <c r="EF608" s="830"/>
      <c r="EG608" s="830"/>
      <c r="EH608" s="830"/>
      <c r="EI608" s="830"/>
      <c r="EJ608" s="830"/>
      <c r="EK608" s="830"/>
      <c r="EL608" s="830"/>
      <c r="EM608" s="830"/>
      <c r="EN608" s="830"/>
      <c r="EO608" s="830"/>
      <c r="EP608" s="830"/>
      <c r="EQ608" s="830"/>
      <c r="ER608" s="830"/>
      <c r="ES608" s="830"/>
    </row>
    <row r="609" spans="1:149" s="19" customFormat="1" ht="15.75">
      <c r="A609" s="198"/>
      <c r="B609" s="198"/>
      <c r="C609" s="198"/>
      <c r="D609" s="919" t="s">
        <v>27</v>
      </c>
      <c r="E609" s="265">
        <v>17416.620498614957</v>
      </c>
      <c r="F609" s="265">
        <v>24051.523545706372</v>
      </c>
      <c r="G609" s="975"/>
      <c r="H609" s="830"/>
      <c r="I609" s="830"/>
      <c r="J609" s="830"/>
      <c r="K609" s="830"/>
      <c r="L609" s="1010"/>
      <c r="M609" s="1010"/>
      <c r="N609" s="830"/>
      <c r="O609" s="830"/>
      <c r="P609" s="830"/>
      <c r="Q609" s="995"/>
      <c r="R609" s="995"/>
      <c r="S609" s="840"/>
      <c r="T609" s="840"/>
      <c r="U609" s="830"/>
      <c r="V609" s="841"/>
      <c r="W609" s="841"/>
      <c r="X609" s="841"/>
      <c r="Y609" s="259"/>
      <c r="Z609" s="836"/>
      <c r="AA609" s="836"/>
      <c r="AB609" s="830"/>
      <c r="AC609" s="830"/>
      <c r="AD609" s="847"/>
      <c r="AE609" s="841"/>
      <c r="AF609" s="830"/>
      <c r="AG609" s="830"/>
      <c r="AH609" s="836"/>
      <c r="AI609" s="830"/>
      <c r="AJ609" s="830"/>
      <c r="AK609" s="836"/>
      <c r="AL609" s="830"/>
      <c r="AM609" s="830"/>
      <c r="AN609" s="830"/>
      <c r="AO609" s="830"/>
      <c r="AP609" s="830"/>
      <c r="AQ609" s="830"/>
      <c r="AR609" s="830"/>
      <c r="AS609" s="830"/>
      <c r="AT609" s="830"/>
      <c r="AU609" s="830"/>
      <c r="AV609" s="830"/>
      <c r="AW609" s="830"/>
      <c r="AX609" s="830"/>
      <c r="AY609" s="830"/>
      <c r="AZ609" s="830"/>
      <c r="BA609" s="830"/>
      <c r="BB609" s="830"/>
      <c r="BC609" s="830"/>
      <c r="BD609" s="830"/>
      <c r="BE609" s="830"/>
      <c r="BF609" s="830"/>
      <c r="BG609" s="830"/>
      <c r="BH609" s="830"/>
      <c r="BI609" s="830"/>
      <c r="BJ609" s="830"/>
      <c r="BK609" s="830"/>
      <c r="BL609" s="830"/>
      <c r="BM609" s="830"/>
      <c r="BN609" s="830"/>
      <c r="BO609" s="830"/>
      <c r="BP609" s="830"/>
      <c r="BQ609" s="830"/>
      <c r="BR609" s="830"/>
      <c r="BS609" s="830"/>
      <c r="BT609" s="830"/>
      <c r="BU609" s="830"/>
      <c r="BV609" s="830"/>
      <c r="BW609" s="830"/>
      <c r="BX609" s="830"/>
      <c r="BY609" s="830"/>
      <c r="BZ609" s="830"/>
      <c r="CA609" s="830"/>
      <c r="CB609" s="830"/>
      <c r="CC609" s="830"/>
      <c r="CD609" s="830"/>
      <c r="CE609" s="830"/>
      <c r="CF609" s="830"/>
      <c r="CG609" s="830"/>
      <c r="CH609" s="830"/>
      <c r="CI609" s="830"/>
      <c r="CJ609" s="830"/>
      <c r="CK609" s="830"/>
      <c r="CL609" s="830"/>
      <c r="CM609" s="830"/>
      <c r="CN609" s="830"/>
      <c r="CO609" s="830"/>
      <c r="CP609" s="830"/>
      <c r="CQ609" s="830"/>
      <c r="CR609" s="830"/>
      <c r="CS609" s="830"/>
      <c r="CT609" s="830"/>
      <c r="CU609" s="830"/>
      <c r="CV609" s="830"/>
      <c r="CW609" s="830"/>
      <c r="CX609" s="830"/>
      <c r="CY609" s="830"/>
      <c r="CZ609" s="830"/>
      <c r="DA609" s="830"/>
      <c r="DB609" s="830"/>
      <c r="DC609" s="830"/>
      <c r="DD609" s="830"/>
      <c r="DE609" s="830"/>
      <c r="DF609" s="830"/>
      <c r="DG609" s="830"/>
      <c r="DH609" s="830"/>
      <c r="DI609" s="830"/>
      <c r="DJ609" s="830"/>
      <c r="DK609" s="830"/>
      <c r="DL609" s="830"/>
      <c r="DM609" s="830"/>
      <c r="DN609" s="830"/>
      <c r="DO609" s="830"/>
      <c r="DP609" s="830"/>
      <c r="DQ609" s="830"/>
      <c r="DR609" s="830"/>
      <c r="DS609" s="830"/>
      <c r="DT609" s="830"/>
      <c r="DU609" s="830"/>
      <c r="DV609" s="830"/>
      <c r="DW609" s="830"/>
      <c r="DX609" s="830"/>
      <c r="DY609" s="830"/>
      <c r="DZ609" s="830"/>
      <c r="EA609" s="830"/>
      <c r="EB609" s="830"/>
      <c r="EC609" s="830"/>
      <c r="ED609" s="830"/>
      <c r="EE609" s="830"/>
      <c r="EF609" s="830"/>
      <c r="EG609" s="830"/>
      <c r="EH609" s="830"/>
      <c r="EI609" s="830"/>
      <c r="EJ609" s="830"/>
      <c r="EK609" s="830"/>
      <c r="EL609" s="830"/>
      <c r="EM609" s="830"/>
      <c r="EN609" s="830"/>
      <c r="EO609" s="830"/>
      <c r="EP609" s="830"/>
      <c r="EQ609" s="830"/>
      <c r="ER609" s="830"/>
      <c r="ES609" s="830"/>
    </row>
    <row r="610" spans="1:149" s="19" customFormat="1" ht="15.75">
      <c r="A610" s="198"/>
      <c r="B610" s="198"/>
      <c r="C610" s="198"/>
      <c r="D610" s="919" t="s">
        <v>236</v>
      </c>
      <c r="E610" s="265">
        <v>17684.71402632774</v>
      </c>
      <c r="F610" s="265">
        <v>24412.040399455294</v>
      </c>
      <c r="G610" s="975"/>
      <c r="H610" s="830"/>
      <c r="I610" s="830"/>
      <c r="J610" s="830"/>
      <c r="K610" s="830"/>
      <c r="L610" s="1010"/>
      <c r="M610" s="1010"/>
      <c r="N610" s="830"/>
      <c r="O610" s="830"/>
      <c r="P610" s="830"/>
      <c r="Q610" s="995"/>
      <c r="R610" s="995"/>
      <c r="S610" s="840"/>
      <c r="T610" s="840"/>
      <c r="U610" s="830"/>
      <c r="V610" s="841"/>
      <c r="W610" s="841"/>
      <c r="X610" s="841"/>
      <c r="Y610" s="259"/>
      <c r="Z610" s="836"/>
      <c r="AA610" s="836"/>
      <c r="AB610" s="830"/>
      <c r="AC610" s="830"/>
      <c r="AD610" s="847"/>
      <c r="AE610" s="841"/>
      <c r="AF610" s="830"/>
      <c r="AG610" s="830"/>
      <c r="AH610" s="830"/>
      <c r="AI610" s="830"/>
      <c r="AJ610" s="830"/>
      <c r="AK610" s="836"/>
      <c r="AL610" s="830"/>
      <c r="AM610" s="830"/>
      <c r="AN610" s="830"/>
      <c r="AO610" s="830"/>
      <c r="AP610" s="830"/>
      <c r="AQ610" s="830"/>
      <c r="AR610" s="830"/>
      <c r="AS610" s="830"/>
      <c r="AT610" s="830"/>
      <c r="AU610" s="830"/>
      <c r="AV610" s="830"/>
      <c r="AW610" s="830"/>
      <c r="AX610" s="830"/>
      <c r="AY610" s="830"/>
      <c r="AZ610" s="830"/>
      <c r="BA610" s="830"/>
      <c r="BB610" s="830"/>
      <c r="BC610" s="830"/>
      <c r="BD610" s="830"/>
      <c r="BE610" s="830"/>
      <c r="BF610" s="830"/>
      <c r="BG610" s="830"/>
      <c r="BH610" s="830"/>
      <c r="BI610" s="830"/>
      <c r="BJ610" s="830"/>
      <c r="BK610" s="830"/>
      <c r="BL610" s="830"/>
      <c r="BM610" s="830"/>
      <c r="BN610" s="830"/>
      <c r="BO610" s="830"/>
      <c r="BP610" s="830"/>
      <c r="BQ610" s="830"/>
      <c r="BR610" s="830"/>
      <c r="BS610" s="830"/>
      <c r="BT610" s="830"/>
      <c r="BU610" s="830"/>
      <c r="BV610" s="830"/>
      <c r="BW610" s="830"/>
      <c r="BX610" s="830"/>
      <c r="BY610" s="830"/>
      <c r="BZ610" s="830"/>
      <c r="CA610" s="830"/>
      <c r="CB610" s="830"/>
      <c r="CC610" s="830"/>
      <c r="CD610" s="830"/>
      <c r="CE610" s="830"/>
      <c r="CF610" s="830"/>
      <c r="CG610" s="830"/>
      <c r="CH610" s="830"/>
      <c r="CI610" s="830"/>
      <c r="CJ610" s="830"/>
      <c r="CK610" s="830"/>
      <c r="CL610" s="830"/>
      <c r="CM610" s="830"/>
      <c r="CN610" s="830"/>
      <c r="CO610" s="830"/>
      <c r="CP610" s="830"/>
      <c r="CQ610" s="830"/>
      <c r="CR610" s="830"/>
      <c r="CS610" s="830"/>
      <c r="CT610" s="830"/>
      <c r="CU610" s="830"/>
      <c r="CV610" s="830"/>
      <c r="CW610" s="830"/>
      <c r="CX610" s="830"/>
      <c r="CY610" s="830"/>
      <c r="CZ610" s="830"/>
      <c r="DA610" s="830"/>
      <c r="DB610" s="830"/>
      <c r="DC610" s="830"/>
      <c r="DD610" s="830"/>
      <c r="DE610" s="830"/>
      <c r="DF610" s="830"/>
      <c r="DG610" s="830"/>
      <c r="DH610" s="830"/>
      <c r="DI610" s="830"/>
      <c r="DJ610" s="830"/>
      <c r="DK610" s="830"/>
      <c r="DL610" s="830"/>
      <c r="DM610" s="830"/>
      <c r="DN610" s="830"/>
      <c r="DO610" s="830"/>
      <c r="DP610" s="830"/>
      <c r="DQ610" s="830"/>
      <c r="DR610" s="830"/>
      <c r="DS610" s="830"/>
      <c r="DT610" s="830"/>
      <c r="DU610" s="830"/>
      <c r="DV610" s="830"/>
      <c r="DW610" s="830"/>
      <c r="DX610" s="830"/>
      <c r="DY610" s="830"/>
      <c r="DZ610" s="830"/>
      <c r="EA610" s="830"/>
      <c r="EB610" s="830"/>
      <c r="EC610" s="830"/>
      <c r="ED610" s="830"/>
      <c r="EE610" s="830"/>
      <c r="EF610" s="830"/>
      <c r="EG610" s="830"/>
      <c r="EH610" s="830"/>
      <c r="EI610" s="830"/>
      <c r="EJ610" s="830"/>
      <c r="EK610" s="830"/>
      <c r="EL610" s="830"/>
      <c r="EM610" s="830"/>
      <c r="EN610" s="830"/>
      <c r="EO610" s="830"/>
      <c r="EP610" s="830"/>
      <c r="EQ610" s="830"/>
      <c r="ER610" s="830"/>
      <c r="ES610" s="830"/>
    </row>
    <row r="611" spans="1:149" s="19" customFormat="1" ht="15.75">
      <c r="A611" s="201"/>
      <c r="B611" s="201"/>
      <c r="C611" s="203"/>
      <c r="D611" s="920" t="s">
        <v>293</v>
      </c>
      <c r="E611" s="961">
        <v>17975</v>
      </c>
      <c r="F611" s="961">
        <v>24800</v>
      </c>
      <c r="G611" s="975"/>
      <c r="H611" s="830"/>
      <c r="I611" s="830"/>
      <c r="J611" s="830"/>
      <c r="K611" s="830"/>
      <c r="L611" s="952"/>
      <c r="M611" s="952"/>
      <c r="N611" s="830"/>
      <c r="O611" s="830"/>
      <c r="P611" s="830"/>
      <c r="Q611" s="995"/>
      <c r="R611" s="995"/>
      <c r="S611" s="840"/>
      <c r="T611" s="840"/>
      <c r="U611" s="830"/>
      <c r="V611" s="841"/>
      <c r="W611" s="841"/>
      <c r="X611" s="841"/>
      <c r="Y611" s="259"/>
      <c r="Z611" s="836"/>
      <c r="AA611" s="836"/>
      <c r="AB611" s="830"/>
      <c r="AC611" s="830"/>
      <c r="AD611" s="847"/>
      <c r="AE611" s="841"/>
      <c r="AF611" s="830"/>
      <c r="AG611" s="830"/>
      <c r="AH611" s="830"/>
      <c r="AI611" s="830"/>
      <c r="AJ611" s="830"/>
      <c r="AK611" s="836"/>
      <c r="AL611" s="830"/>
      <c r="AM611" s="830"/>
      <c r="AN611" s="830"/>
      <c r="AO611" s="830"/>
      <c r="AP611" s="830"/>
      <c r="AQ611" s="830"/>
      <c r="AR611" s="830"/>
      <c r="AS611" s="830"/>
      <c r="AT611" s="830"/>
      <c r="AU611" s="830"/>
      <c r="AV611" s="830"/>
      <c r="AW611" s="830"/>
      <c r="AX611" s="830"/>
      <c r="AY611" s="830"/>
      <c r="AZ611" s="830"/>
      <c r="BA611" s="830"/>
      <c r="BB611" s="830"/>
      <c r="BC611" s="830"/>
      <c r="BD611" s="830"/>
      <c r="BE611" s="830"/>
      <c r="BF611" s="830"/>
      <c r="BG611" s="830"/>
      <c r="BH611" s="830"/>
      <c r="BI611" s="830"/>
      <c r="BJ611" s="830"/>
      <c r="BK611" s="830"/>
      <c r="BL611" s="830"/>
      <c r="BM611" s="830"/>
      <c r="BN611" s="830"/>
      <c r="BO611" s="830"/>
      <c r="BP611" s="830"/>
      <c r="BQ611" s="830"/>
      <c r="BR611" s="830"/>
      <c r="BS611" s="830"/>
      <c r="BT611" s="830"/>
      <c r="BU611" s="830"/>
      <c r="BV611" s="830"/>
      <c r="BW611" s="830"/>
      <c r="BX611" s="830"/>
      <c r="BY611" s="830"/>
      <c r="BZ611" s="830"/>
      <c r="CA611" s="830"/>
      <c r="CB611" s="830"/>
      <c r="CC611" s="830"/>
      <c r="CD611" s="830"/>
      <c r="CE611" s="830"/>
      <c r="CF611" s="830"/>
      <c r="CG611" s="830"/>
      <c r="CH611" s="830"/>
      <c r="CI611" s="830"/>
      <c r="CJ611" s="830"/>
      <c r="CK611" s="830"/>
      <c r="CL611" s="830"/>
      <c r="CM611" s="830"/>
      <c r="CN611" s="830"/>
      <c r="CO611" s="830"/>
      <c r="CP611" s="830"/>
      <c r="CQ611" s="830"/>
      <c r="CR611" s="830"/>
      <c r="CS611" s="830"/>
      <c r="CT611" s="830"/>
      <c r="CU611" s="830"/>
      <c r="CV611" s="830"/>
      <c r="CW611" s="830"/>
      <c r="CX611" s="830"/>
      <c r="CY611" s="830"/>
      <c r="CZ611" s="830"/>
      <c r="DA611" s="830"/>
      <c r="DB611" s="830"/>
      <c r="DC611" s="830"/>
      <c r="DD611" s="830"/>
      <c r="DE611" s="830"/>
      <c r="DF611" s="830"/>
      <c r="DG611" s="830"/>
      <c r="DH611" s="830"/>
      <c r="DI611" s="830"/>
      <c r="DJ611" s="830"/>
      <c r="DK611" s="830"/>
      <c r="DL611" s="830"/>
      <c r="DM611" s="830"/>
      <c r="DN611" s="830"/>
      <c r="DO611" s="830"/>
      <c r="DP611" s="830"/>
      <c r="DQ611" s="830"/>
      <c r="DR611" s="830"/>
      <c r="DS611" s="830"/>
      <c r="DT611" s="830"/>
      <c r="DU611" s="830"/>
      <c r="DV611" s="830"/>
      <c r="DW611" s="830"/>
      <c r="DX611" s="830"/>
      <c r="DY611" s="830"/>
      <c r="DZ611" s="830"/>
      <c r="EA611" s="830"/>
      <c r="EB611" s="830"/>
      <c r="EC611" s="830"/>
      <c r="ED611" s="830"/>
      <c r="EE611" s="830"/>
      <c r="EF611" s="830"/>
      <c r="EG611" s="830"/>
      <c r="EH611" s="830"/>
      <c r="EI611" s="830"/>
      <c r="EJ611" s="830"/>
      <c r="EK611" s="830"/>
      <c r="EL611" s="830"/>
      <c r="EM611" s="830"/>
      <c r="EN611" s="830"/>
      <c r="EO611" s="830"/>
      <c r="EP611" s="830"/>
      <c r="EQ611" s="830"/>
      <c r="ER611" s="830"/>
      <c r="ES611" s="830"/>
    </row>
    <row r="612" spans="1:149" s="19" customFormat="1" ht="15.75">
      <c r="A612" s="1030" t="s">
        <v>915</v>
      </c>
      <c r="B612" s="193"/>
      <c r="C612" s="200" t="s">
        <v>75</v>
      </c>
      <c r="D612" s="919" t="s">
        <v>316</v>
      </c>
      <c r="E612" s="265">
        <v>34117.858084938009</v>
      </c>
      <c r="F612" s="265">
        <v>39282.922711685569</v>
      </c>
      <c r="G612" s="975"/>
      <c r="H612" s="830"/>
      <c r="I612" s="830"/>
      <c r="J612" s="830"/>
      <c r="K612" s="830"/>
      <c r="L612" s="899"/>
      <c r="M612" s="899"/>
      <c r="N612" s="830"/>
      <c r="O612" s="830"/>
      <c r="P612" s="830"/>
      <c r="Q612" s="995"/>
      <c r="R612" s="995"/>
      <c r="S612" s="840"/>
      <c r="T612" s="840"/>
      <c r="U612" s="830"/>
      <c r="V612" s="841"/>
      <c r="W612" s="841"/>
      <c r="X612" s="841"/>
      <c r="Y612" s="259"/>
      <c r="Z612" s="836"/>
      <c r="AA612" s="836"/>
      <c r="AB612" s="830"/>
      <c r="AC612" s="830"/>
      <c r="AD612" s="847"/>
      <c r="AE612" s="841"/>
      <c r="AF612" s="830"/>
      <c r="AG612" s="830"/>
      <c r="AH612" s="830"/>
      <c r="AI612" s="830"/>
      <c r="AJ612" s="830"/>
      <c r="AK612" s="836"/>
      <c r="AL612" s="830"/>
      <c r="AM612" s="830"/>
      <c r="AN612" s="830"/>
      <c r="AO612" s="830"/>
      <c r="AP612" s="830"/>
      <c r="AQ612" s="830"/>
      <c r="AR612" s="830"/>
      <c r="AS612" s="830"/>
      <c r="AT612" s="830"/>
      <c r="AU612" s="830"/>
      <c r="AV612" s="830"/>
      <c r="AW612" s="830"/>
      <c r="AX612" s="830"/>
      <c r="AY612" s="830"/>
      <c r="AZ612" s="830"/>
      <c r="BA612" s="830"/>
      <c r="BB612" s="830"/>
      <c r="BC612" s="830"/>
      <c r="BD612" s="830"/>
      <c r="BE612" s="830"/>
      <c r="BF612" s="830"/>
      <c r="BG612" s="830"/>
      <c r="BH612" s="830"/>
      <c r="BI612" s="830"/>
      <c r="BJ612" s="830"/>
      <c r="BK612" s="830"/>
      <c r="BL612" s="830"/>
      <c r="BM612" s="830"/>
      <c r="BN612" s="830"/>
      <c r="BO612" s="830"/>
      <c r="BP612" s="830"/>
      <c r="BQ612" s="830"/>
      <c r="BR612" s="830"/>
      <c r="BS612" s="830"/>
      <c r="BT612" s="830"/>
      <c r="BU612" s="830"/>
      <c r="BV612" s="830"/>
      <c r="BW612" s="830"/>
      <c r="BX612" s="830"/>
      <c r="BY612" s="830"/>
      <c r="BZ612" s="830"/>
      <c r="CA612" s="830"/>
      <c r="CB612" s="830"/>
      <c r="CC612" s="830"/>
      <c r="CD612" s="830"/>
      <c r="CE612" s="830"/>
      <c r="CF612" s="830"/>
      <c r="CG612" s="830"/>
      <c r="CH612" s="830"/>
      <c r="CI612" s="830"/>
      <c r="CJ612" s="830"/>
      <c r="CK612" s="830"/>
      <c r="CL612" s="830"/>
      <c r="CM612" s="830"/>
      <c r="CN612" s="830"/>
      <c r="CO612" s="830"/>
      <c r="CP612" s="830"/>
      <c r="CQ612" s="830"/>
      <c r="CR612" s="830"/>
      <c r="CS612" s="830"/>
      <c r="CT612" s="830"/>
      <c r="CU612" s="830"/>
      <c r="CV612" s="830"/>
      <c r="CW612" s="830"/>
      <c r="CX612" s="830"/>
      <c r="CY612" s="830"/>
      <c r="CZ612" s="830"/>
      <c r="DA612" s="830"/>
      <c r="DB612" s="830"/>
      <c r="DC612" s="830"/>
      <c r="DD612" s="830"/>
      <c r="DE612" s="830"/>
      <c r="DF612" s="830"/>
      <c r="DG612" s="830"/>
      <c r="DH612" s="830"/>
      <c r="DI612" s="830"/>
      <c r="DJ612" s="830"/>
      <c r="DK612" s="830"/>
      <c r="DL612" s="830"/>
      <c r="DM612" s="830"/>
      <c r="DN612" s="830"/>
      <c r="DO612" s="830"/>
      <c r="DP612" s="830"/>
      <c r="DQ612" s="830"/>
      <c r="DR612" s="830"/>
      <c r="DS612" s="830"/>
      <c r="DT612" s="830"/>
      <c r="DU612" s="830"/>
      <c r="DV612" s="830"/>
      <c r="DW612" s="830"/>
      <c r="DX612" s="830"/>
      <c r="DY612" s="830"/>
      <c r="DZ612" s="830"/>
      <c r="EA612" s="830"/>
      <c r="EB612" s="830"/>
      <c r="EC612" s="830"/>
      <c r="ED612" s="830"/>
      <c r="EE612" s="830"/>
      <c r="EF612" s="830"/>
      <c r="EG612" s="830"/>
      <c r="EH612" s="830"/>
      <c r="EI612" s="830"/>
      <c r="EJ612" s="830"/>
      <c r="EK612" s="830"/>
      <c r="EL612" s="830"/>
      <c r="EM612" s="830"/>
      <c r="EN612" s="830"/>
      <c r="EO612" s="830"/>
      <c r="EP612" s="830"/>
      <c r="EQ612" s="830"/>
      <c r="ER612" s="830"/>
      <c r="ES612" s="830"/>
    </row>
    <row r="613" spans="1:149" s="19" customFormat="1" ht="15.75">
      <c r="A613" s="381"/>
      <c r="B613" s="193"/>
      <c r="C613" s="198"/>
      <c r="D613" s="919" t="s">
        <v>22</v>
      </c>
      <c r="E613" s="265">
        <v>34449.382194934769</v>
      </c>
      <c r="F613" s="265">
        <v>39671.074443591715</v>
      </c>
      <c r="G613" s="975"/>
      <c r="H613" s="830"/>
      <c r="I613" s="830"/>
      <c r="J613" s="830"/>
      <c r="K613" s="830"/>
      <c r="L613" s="952"/>
      <c r="M613" s="952"/>
      <c r="N613" s="830"/>
      <c r="O613" s="830"/>
      <c r="P613" s="830"/>
      <c r="Q613" s="995"/>
      <c r="R613" s="995"/>
      <c r="S613" s="840"/>
      <c r="T613" s="840"/>
      <c r="U613" s="830"/>
      <c r="V613" s="841"/>
      <c r="W613" s="841"/>
      <c r="X613" s="841"/>
      <c r="Y613" s="259"/>
      <c r="Z613" s="836"/>
      <c r="AA613" s="836"/>
      <c r="AB613" s="259"/>
      <c r="AC613" s="259"/>
      <c r="AD613" s="259"/>
      <c r="AE613" s="259"/>
      <c r="AF613" s="259"/>
      <c r="AG613" s="845"/>
      <c r="AH613" s="259"/>
      <c r="AI613" s="259"/>
      <c r="AJ613" s="830"/>
      <c r="AK613" s="836"/>
      <c r="AL613" s="838"/>
      <c r="AM613" s="830"/>
      <c r="AN613" s="830"/>
      <c r="AO613" s="830"/>
      <c r="AP613" s="830"/>
      <c r="AQ613" s="830"/>
      <c r="AR613" s="830"/>
      <c r="AS613" s="830"/>
      <c r="AT613" s="830"/>
      <c r="AU613" s="830"/>
      <c r="AV613" s="830"/>
      <c r="AW613" s="830"/>
      <c r="AX613" s="830"/>
      <c r="AY613" s="830"/>
      <c r="AZ613" s="830"/>
      <c r="BA613" s="830"/>
      <c r="BB613" s="830"/>
      <c r="BC613" s="830"/>
      <c r="BD613" s="830"/>
      <c r="BE613" s="830"/>
      <c r="BF613" s="830"/>
      <c r="BG613" s="830"/>
      <c r="BH613" s="830"/>
      <c r="BI613" s="830"/>
      <c r="BJ613" s="830"/>
      <c r="BK613" s="830"/>
      <c r="BL613" s="830"/>
      <c r="BM613" s="830"/>
      <c r="BN613" s="830"/>
      <c r="BO613" s="830"/>
      <c r="BP613" s="830"/>
      <c r="BQ613" s="830"/>
      <c r="BR613" s="830"/>
      <c r="BS613" s="830"/>
      <c r="BT613" s="830"/>
      <c r="BU613" s="830"/>
      <c r="BV613" s="830"/>
      <c r="BW613" s="830"/>
      <c r="BX613" s="830"/>
      <c r="BY613" s="830"/>
      <c r="BZ613" s="830"/>
      <c r="CA613" s="830"/>
      <c r="CB613" s="830"/>
      <c r="CC613" s="830"/>
      <c r="CD613" s="830"/>
      <c r="CE613" s="830"/>
      <c r="CF613" s="830"/>
      <c r="CG613" s="830"/>
      <c r="CH613" s="830"/>
      <c r="CI613" s="830"/>
      <c r="CJ613" s="830"/>
      <c r="CK613" s="830"/>
      <c r="CL613" s="830"/>
      <c r="CM613" s="830"/>
      <c r="CN613" s="830"/>
      <c r="CO613" s="830"/>
      <c r="CP613" s="830"/>
      <c r="CQ613" s="830"/>
      <c r="CR613" s="830"/>
      <c r="CS613" s="830"/>
      <c r="CT613" s="830"/>
      <c r="CU613" s="830"/>
      <c r="CV613" s="830"/>
      <c r="CW613" s="830"/>
      <c r="CX613" s="830"/>
      <c r="CY613" s="830"/>
      <c r="CZ613" s="830"/>
      <c r="DA613" s="830"/>
      <c r="DB613" s="830"/>
      <c r="DC613" s="830"/>
      <c r="DD613" s="830"/>
      <c r="DE613" s="830"/>
      <c r="DF613" s="830"/>
      <c r="DG613" s="830"/>
      <c r="DH613" s="830"/>
      <c r="DI613" s="830"/>
      <c r="DJ613" s="830"/>
      <c r="DK613" s="830"/>
      <c r="DL613" s="830"/>
      <c r="DM613" s="830"/>
      <c r="DN613" s="830"/>
      <c r="DO613" s="830"/>
      <c r="DP613" s="830"/>
      <c r="DQ613" s="830"/>
      <c r="DR613" s="830"/>
      <c r="DS613" s="830"/>
      <c r="DT613" s="830"/>
      <c r="DU613" s="830"/>
      <c r="DV613" s="830"/>
      <c r="DW613" s="830"/>
      <c r="DX613" s="830"/>
      <c r="DY613" s="830"/>
      <c r="DZ613" s="830"/>
      <c r="EA613" s="830"/>
      <c r="EB613" s="830"/>
      <c r="EC613" s="830"/>
      <c r="ED613" s="830"/>
      <c r="EE613" s="830"/>
      <c r="EF613" s="830"/>
      <c r="EG613" s="830"/>
      <c r="EH613" s="830"/>
      <c r="EI613" s="830"/>
      <c r="EJ613" s="830"/>
      <c r="EK613" s="830"/>
      <c r="EL613" s="830"/>
      <c r="EM613" s="830"/>
      <c r="EN613" s="830"/>
      <c r="EO613" s="830"/>
      <c r="EP613" s="830"/>
      <c r="EQ613" s="830"/>
      <c r="ER613" s="830"/>
      <c r="ES613" s="830"/>
    </row>
    <row r="614" spans="1:149" s="19" customFormat="1" ht="15.75">
      <c r="A614" s="381"/>
      <c r="B614" s="193"/>
      <c r="C614" s="198"/>
      <c r="D614" s="919" t="s">
        <v>23</v>
      </c>
      <c r="E614" s="265">
        <v>37138.627156789204</v>
      </c>
      <c r="F614" s="265">
        <v>42428.102025506378</v>
      </c>
      <c r="G614" s="975"/>
      <c r="H614" s="830"/>
      <c r="I614" s="830"/>
      <c r="J614" s="830"/>
      <c r="K614" s="830"/>
      <c r="L614" s="952"/>
      <c r="M614" s="952"/>
      <c r="N614" s="830"/>
      <c r="O614" s="830"/>
      <c r="P614" s="830"/>
      <c r="Q614" s="995"/>
      <c r="R614" s="995"/>
      <c r="S614" s="840"/>
      <c r="T614" s="840"/>
      <c r="U614" s="830"/>
      <c r="V614" s="841"/>
      <c r="W614" s="841"/>
      <c r="X614" s="841"/>
      <c r="Y614" s="259"/>
      <c r="Z614" s="836"/>
      <c r="AA614" s="836"/>
      <c r="AB614" s="836"/>
      <c r="AC614" s="836"/>
      <c r="AD614" s="843"/>
      <c r="AE614" s="844"/>
      <c r="AF614" s="845"/>
      <c r="AG614" s="845"/>
      <c r="AH614" s="836"/>
      <c r="AI614" s="830"/>
      <c r="AJ614" s="830"/>
      <c r="AK614" s="836"/>
      <c r="AL614" s="838"/>
      <c r="AM614" s="830"/>
      <c r="AN614" s="830"/>
      <c r="AO614" s="830"/>
      <c r="AP614" s="830"/>
      <c r="AQ614" s="830"/>
      <c r="AR614" s="830"/>
      <c r="AS614" s="830"/>
      <c r="AT614" s="830"/>
      <c r="AU614" s="830"/>
      <c r="AV614" s="830"/>
      <c r="AW614" s="830"/>
      <c r="AX614" s="830"/>
      <c r="AY614" s="830"/>
      <c r="AZ614" s="830"/>
      <c r="BA614" s="830"/>
      <c r="BB614" s="830"/>
      <c r="BC614" s="830"/>
      <c r="BD614" s="830"/>
      <c r="BE614" s="830"/>
      <c r="BF614" s="830"/>
      <c r="BG614" s="830"/>
      <c r="BH614" s="830"/>
      <c r="BI614" s="830"/>
      <c r="BJ614" s="830"/>
      <c r="BK614" s="830"/>
      <c r="BL614" s="830"/>
      <c r="BM614" s="830"/>
      <c r="BN614" s="830"/>
      <c r="BO614" s="830"/>
      <c r="BP614" s="830"/>
      <c r="BQ614" s="830"/>
      <c r="BR614" s="830"/>
      <c r="BS614" s="830"/>
      <c r="BT614" s="830"/>
      <c r="BU614" s="830"/>
      <c r="BV614" s="830"/>
      <c r="BW614" s="830"/>
      <c r="BX614" s="830"/>
      <c r="BY614" s="830"/>
      <c r="BZ614" s="830"/>
      <c r="CA614" s="830"/>
      <c r="CB614" s="830"/>
      <c r="CC614" s="830"/>
      <c r="CD614" s="830"/>
      <c r="CE614" s="830"/>
      <c r="CF614" s="830"/>
      <c r="CG614" s="830"/>
      <c r="CH614" s="830"/>
      <c r="CI614" s="830"/>
      <c r="CJ614" s="830"/>
      <c r="CK614" s="830"/>
      <c r="CL614" s="830"/>
      <c r="CM614" s="830"/>
      <c r="CN614" s="830"/>
      <c r="CO614" s="830"/>
      <c r="CP614" s="830"/>
      <c r="CQ614" s="830"/>
      <c r="CR614" s="830"/>
      <c r="CS614" s="830"/>
      <c r="CT614" s="830"/>
      <c r="CU614" s="830"/>
      <c r="CV614" s="830"/>
      <c r="CW614" s="830"/>
      <c r="CX614" s="830"/>
      <c r="CY614" s="830"/>
      <c r="CZ614" s="830"/>
      <c r="DA614" s="830"/>
      <c r="DB614" s="830"/>
      <c r="DC614" s="830"/>
      <c r="DD614" s="830"/>
      <c r="DE614" s="830"/>
      <c r="DF614" s="830"/>
      <c r="DG614" s="830"/>
      <c r="DH614" s="830"/>
      <c r="DI614" s="830"/>
      <c r="DJ614" s="830"/>
      <c r="DK614" s="830"/>
      <c r="DL614" s="830"/>
      <c r="DM614" s="830"/>
      <c r="DN614" s="830"/>
      <c r="DO614" s="830"/>
      <c r="DP614" s="830"/>
      <c r="DQ614" s="830"/>
      <c r="DR614" s="830"/>
      <c r="DS614" s="830"/>
      <c r="DT614" s="830"/>
      <c r="DU614" s="830"/>
      <c r="DV614" s="830"/>
      <c r="DW614" s="830"/>
      <c r="DX614" s="830"/>
      <c r="DY614" s="830"/>
      <c r="DZ614" s="830"/>
      <c r="EA614" s="830"/>
      <c r="EB614" s="830"/>
      <c r="EC614" s="830"/>
      <c r="ED614" s="830"/>
      <c r="EE614" s="830"/>
      <c r="EF614" s="830"/>
      <c r="EG614" s="830"/>
      <c r="EH614" s="830"/>
      <c r="EI614" s="830"/>
      <c r="EJ614" s="830"/>
      <c r="EK614" s="830"/>
      <c r="EL614" s="830"/>
      <c r="EM614" s="830"/>
      <c r="EN614" s="830"/>
      <c r="EO614" s="830"/>
      <c r="EP614" s="830"/>
      <c r="EQ614" s="830"/>
      <c r="ER614" s="830"/>
      <c r="ES614" s="830"/>
    </row>
    <row r="615" spans="1:149" s="19" customFormat="1" ht="15.75">
      <c r="A615" s="381"/>
      <c r="B615" s="193"/>
      <c r="C615" s="198"/>
      <c r="D615" s="919" t="s">
        <v>24</v>
      </c>
      <c r="E615" s="265">
        <v>36993.10268948655</v>
      </c>
      <c r="F615" s="265">
        <v>39090.366748166256</v>
      </c>
      <c r="G615" s="975"/>
      <c r="H615" s="830"/>
      <c r="I615" s="830"/>
      <c r="J615" s="830"/>
      <c r="K615" s="830"/>
      <c r="L615" s="952"/>
      <c r="M615" s="952"/>
      <c r="N615" s="830"/>
      <c r="O615" s="830"/>
      <c r="P615" s="830"/>
      <c r="Q615" s="995"/>
      <c r="R615" s="995"/>
      <c r="S615" s="846"/>
      <c r="T615" s="846"/>
      <c r="U615" s="830"/>
      <c r="V615" s="830"/>
      <c r="W615" s="1014"/>
      <c r="X615" s="841"/>
      <c r="Y615" s="259"/>
      <c r="Z615" s="830"/>
      <c r="AA615" s="830"/>
      <c r="AB615" s="830"/>
      <c r="AC615" s="830"/>
      <c r="AD615" s="847"/>
      <c r="AE615" s="841"/>
      <c r="AF615" s="830"/>
      <c r="AG615" s="830"/>
      <c r="AH615" s="830"/>
      <c r="AI615" s="830"/>
      <c r="AJ615" s="830"/>
      <c r="AK615" s="830"/>
      <c r="AL615" s="830"/>
      <c r="AM615" s="830"/>
      <c r="AN615" s="830"/>
      <c r="AO615" s="830"/>
      <c r="AP615" s="830"/>
      <c r="AQ615" s="830"/>
      <c r="AR615" s="830"/>
      <c r="AS615" s="830"/>
      <c r="AT615" s="830"/>
      <c r="AU615" s="830"/>
      <c r="AV615" s="830"/>
      <c r="AW615" s="830"/>
      <c r="AX615" s="830"/>
      <c r="AY615" s="830"/>
      <c r="AZ615" s="830"/>
      <c r="BA615" s="830"/>
      <c r="BB615" s="830"/>
      <c r="BC615" s="830"/>
      <c r="BD615" s="830"/>
      <c r="BE615" s="830"/>
      <c r="BF615" s="830"/>
      <c r="BG615" s="830"/>
      <c r="BH615" s="830"/>
      <c r="BI615" s="830"/>
      <c r="BJ615" s="830"/>
      <c r="BK615" s="830"/>
      <c r="BL615" s="830"/>
      <c r="BM615" s="830"/>
      <c r="BN615" s="830"/>
      <c r="BO615" s="830"/>
      <c r="BP615" s="830"/>
      <c r="BQ615" s="830"/>
      <c r="BR615" s="830"/>
      <c r="BS615" s="830"/>
      <c r="BT615" s="830"/>
      <c r="BU615" s="830"/>
      <c r="BV615" s="830"/>
      <c r="BW615" s="830"/>
      <c r="BX615" s="830"/>
      <c r="BY615" s="830"/>
      <c r="BZ615" s="830"/>
      <c r="CA615" s="830"/>
      <c r="CB615" s="830"/>
      <c r="CC615" s="830"/>
      <c r="CD615" s="830"/>
      <c r="CE615" s="830"/>
      <c r="CF615" s="830"/>
      <c r="CG615" s="830"/>
      <c r="CH615" s="830"/>
      <c r="CI615" s="830"/>
      <c r="CJ615" s="830"/>
      <c r="CK615" s="830"/>
      <c r="CL615" s="830"/>
      <c r="CM615" s="830"/>
      <c r="CN615" s="830"/>
      <c r="CO615" s="830"/>
      <c r="CP615" s="830"/>
      <c r="CQ615" s="830"/>
      <c r="CR615" s="830"/>
      <c r="CS615" s="830"/>
      <c r="CT615" s="830"/>
      <c r="CU615" s="830"/>
      <c r="CV615" s="830"/>
      <c r="CW615" s="830"/>
      <c r="CX615" s="830"/>
      <c r="CY615" s="830"/>
      <c r="CZ615" s="830"/>
      <c r="DA615" s="830"/>
      <c r="DB615" s="830"/>
      <c r="DC615" s="830"/>
      <c r="DD615" s="830"/>
      <c r="DE615" s="830"/>
      <c r="DF615" s="830"/>
      <c r="DG615" s="830"/>
      <c r="DH615" s="830"/>
      <c r="DI615" s="830"/>
      <c r="DJ615" s="830"/>
      <c r="DK615" s="830"/>
      <c r="DL615" s="830"/>
      <c r="DM615" s="830"/>
      <c r="DN615" s="830"/>
      <c r="DO615" s="830"/>
      <c r="DP615" s="830"/>
      <c r="DQ615" s="830"/>
      <c r="DR615" s="830"/>
      <c r="DS615" s="830"/>
      <c r="DT615" s="830"/>
      <c r="DU615" s="830"/>
      <c r="DV615" s="830"/>
      <c r="DW615" s="830"/>
      <c r="DX615" s="830"/>
      <c r="DY615" s="830"/>
      <c r="DZ615" s="830"/>
      <c r="EA615" s="830"/>
      <c r="EB615" s="830"/>
      <c r="EC615" s="830"/>
      <c r="ED615" s="830"/>
      <c r="EE615" s="830"/>
      <c r="EF615" s="830"/>
      <c r="EG615" s="830"/>
      <c r="EH615" s="830"/>
      <c r="EI615" s="830"/>
      <c r="EJ615" s="830"/>
      <c r="EK615" s="830"/>
      <c r="EL615" s="830"/>
      <c r="EM615" s="830"/>
      <c r="EN615" s="830"/>
      <c r="EO615" s="830"/>
      <c r="EP615" s="830"/>
      <c r="EQ615" s="830"/>
      <c r="ER615" s="830"/>
      <c r="ES615" s="830"/>
    </row>
    <row r="616" spans="1:149" s="19" customFormat="1" ht="15.75">
      <c r="A616" s="381"/>
      <c r="B616" s="193"/>
      <c r="C616" s="198"/>
      <c r="D616" s="919" t="s">
        <v>25</v>
      </c>
      <c r="E616" s="265">
        <v>39110.505831944771</v>
      </c>
      <c r="F616" s="265">
        <v>41200.461794810755</v>
      </c>
      <c r="G616" s="975"/>
      <c r="H616" s="830"/>
      <c r="I616" s="830"/>
      <c r="J616" s="830"/>
      <c r="K616" s="830"/>
      <c r="L616" s="899"/>
      <c r="M616" s="899"/>
      <c r="N616" s="830"/>
      <c r="O616" s="830"/>
      <c r="P616" s="830"/>
      <c r="Q616" s="995"/>
      <c r="R616" s="995"/>
      <c r="S616" s="840"/>
      <c r="T616" s="840"/>
      <c r="U616" s="830"/>
      <c r="V616" s="841"/>
      <c r="W616" s="841"/>
      <c r="X616" s="841"/>
      <c r="Y616" s="259"/>
      <c r="Z616" s="830"/>
      <c r="AA616" s="830"/>
      <c r="AB616" s="259"/>
      <c r="AC616" s="830"/>
      <c r="AD616" s="847"/>
      <c r="AE616" s="1009"/>
      <c r="AF616" s="830"/>
      <c r="AG616" s="830"/>
      <c r="AH616" s="997"/>
      <c r="AI616" s="830"/>
      <c r="AJ616" s="830"/>
      <c r="AK616" s="1002"/>
      <c r="AL616" s="830"/>
      <c r="AM616" s="830"/>
      <c r="AN616" s="830"/>
      <c r="AO616" s="830"/>
      <c r="AP616" s="830"/>
      <c r="AQ616" s="830"/>
      <c r="AR616" s="830"/>
      <c r="AS616" s="830"/>
      <c r="AT616" s="830"/>
      <c r="AU616" s="830"/>
      <c r="AV616" s="830"/>
      <c r="AW616" s="830"/>
      <c r="AX616" s="830"/>
      <c r="AY616" s="830"/>
      <c r="AZ616" s="830"/>
      <c r="BA616" s="830"/>
      <c r="BB616" s="830"/>
      <c r="BC616" s="830"/>
      <c r="BD616" s="830"/>
      <c r="BE616" s="830"/>
      <c r="BF616" s="830"/>
      <c r="BG616" s="830"/>
      <c r="BH616" s="830"/>
      <c r="BI616" s="830"/>
      <c r="BJ616" s="830"/>
      <c r="BK616" s="830"/>
      <c r="BL616" s="830"/>
      <c r="BM616" s="830"/>
      <c r="BN616" s="830"/>
      <c r="BO616" s="830"/>
      <c r="BP616" s="830"/>
      <c r="BQ616" s="830"/>
      <c r="BR616" s="830"/>
      <c r="BS616" s="830"/>
      <c r="BT616" s="830"/>
      <c r="BU616" s="830"/>
      <c r="BV616" s="830"/>
      <c r="BW616" s="830"/>
      <c r="BX616" s="830"/>
      <c r="BY616" s="830"/>
      <c r="BZ616" s="830"/>
      <c r="CA616" s="830"/>
      <c r="CB616" s="830"/>
      <c r="CC616" s="830"/>
      <c r="CD616" s="830"/>
      <c r="CE616" s="830"/>
      <c r="CF616" s="830"/>
      <c r="CG616" s="830"/>
      <c r="CH616" s="830"/>
      <c r="CI616" s="830"/>
      <c r="CJ616" s="830"/>
      <c r="CK616" s="830"/>
      <c r="CL616" s="830"/>
      <c r="CM616" s="830"/>
      <c r="CN616" s="830"/>
      <c r="CO616" s="830"/>
      <c r="CP616" s="830"/>
      <c r="CQ616" s="830"/>
      <c r="CR616" s="830"/>
      <c r="CS616" s="830"/>
      <c r="CT616" s="830"/>
      <c r="CU616" s="830"/>
      <c r="CV616" s="830"/>
      <c r="CW616" s="830"/>
      <c r="CX616" s="830"/>
      <c r="CY616" s="830"/>
      <c r="CZ616" s="830"/>
      <c r="DA616" s="830"/>
      <c r="DB616" s="830"/>
      <c r="DC616" s="830"/>
      <c r="DD616" s="830"/>
      <c r="DE616" s="830"/>
      <c r="DF616" s="830"/>
      <c r="DG616" s="830"/>
      <c r="DH616" s="830"/>
      <c r="DI616" s="830"/>
      <c r="DJ616" s="830"/>
      <c r="DK616" s="830"/>
      <c r="DL616" s="830"/>
      <c r="DM616" s="830"/>
      <c r="DN616" s="830"/>
      <c r="DO616" s="830"/>
      <c r="DP616" s="830"/>
      <c r="DQ616" s="830"/>
      <c r="DR616" s="830"/>
      <c r="DS616" s="830"/>
      <c r="DT616" s="830"/>
      <c r="DU616" s="830"/>
      <c r="DV616" s="830"/>
      <c r="DW616" s="830"/>
      <c r="DX616" s="830"/>
      <c r="DY616" s="830"/>
      <c r="DZ616" s="830"/>
      <c r="EA616" s="830"/>
      <c r="EB616" s="830"/>
      <c r="EC616" s="830"/>
      <c r="ED616" s="830"/>
      <c r="EE616" s="830"/>
      <c r="EF616" s="830"/>
      <c r="EG616" s="830"/>
      <c r="EH616" s="830"/>
      <c r="EI616" s="830"/>
      <c r="EJ616" s="830"/>
      <c r="EK616" s="830"/>
      <c r="EL616" s="830"/>
      <c r="EM616" s="830"/>
      <c r="EN616" s="830"/>
      <c r="EO616" s="830"/>
      <c r="EP616" s="830"/>
      <c r="EQ616" s="830"/>
      <c r="ER616" s="830"/>
      <c r="ES616" s="830"/>
    </row>
    <row r="617" spans="1:149" s="19" customFormat="1" ht="15.75">
      <c r="A617" s="381"/>
      <c r="B617" s="193"/>
      <c r="C617" s="198"/>
      <c r="D617" s="919" t="s">
        <v>26</v>
      </c>
      <c r="E617" s="265">
        <v>41625.568687105078</v>
      </c>
      <c r="F617" s="265">
        <v>43732.859817458462</v>
      </c>
      <c r="G617" s="975"/>
      <c r="H617" s="830"/>
      <c r="I617" s="830"/>
      <c r="J617" s="830"/>
      <c r="K617" s="830"/>
      <c r="L617" s="899"/>
      <c r="M617" s="899"/>
      <c r="N617" s="830"/>
      <c r="O617" s="830"/>
      <c r="P617" s="830"/>
      <c r="Q617" s="995"/>
      <c r="R617" s="995"/>
      <c r="S617" s="840"/>
      <c r="T617" s="840"/>
      <c r="U617" s="830"/>
      <c r="V617" s="841"/>
      <c r="W617" s="841"/>
      <c r="X617" s="841"/>
      <c r="Y617" s="259"/>
      <c r="Z617" s="836"/>
      <c r="AA617" s="836"/>
      <c r="AB617" s="830"/>
      <c r="AC617" s="830"/>
      <c r="AD617" s="847"/>
      <c r="AE617" s="841"/>
      <c r="AF617" s="830"/>
      <c r="AG617" s="830"/>
      <c r="AH617" s="830"/>
      <c r="AI617" s="830"/>
      <c r="AJ617" s="830"/>
      <c r="AK617" s="836"/>
      <c r="AL617" s="830"/>
      <c r="AM617" s="830"/>
      <c r="AN617" s="830"/>
      <c r="AO617" s="830"/>
      <c r="AP617" s="830"/>
      <c r="AQ617" s="830"/>
      <c r="AR617" s="830"/>
      <c r="AS617" s="830"/>
      <c r="AT617" s="830"/>
      <c r="AU617" s="830"/>
      <c r="AV617" s="830"/>
      <c r="AW617" s="830"/>
      <c r="AX617" s="830"/>
      <c r="AY617" s="830"/>
      <c r="AZ617" s="830"/>
      <c r="BA617" s="830"/>
      <c r="BB617" s="830"/>
      <c r="BC617" s="830"/>
      <c r="BD617" s="830"/>
      <c r="BE617" s="830"/>
      <c r="BF617" s="830"/>
      <c r="BG617" s="830"/>
      <c r="BH617" s="830"/>
      <c r="BI617" s="830"/>
      <c r="BJ617" s="830"/>
      <c r="BK617" s="830"/>
      <c r="BL617" s="830"/>
      <c r="BM617" s="830"/>
      <c r="BN617" s="830"/>
      <c r="BO617" s="830"/>
      <c r="BP617" s="830"/>
      <c r="BQ617" s="830"/>
      <c r="BR617" s="830"/>
      <c r="BS617" s="830"/>
      <c r="BT617" s="830"/>
      <c r="BU617" s="830"/>
      <c r="BV617" s="830"/>
      <c r="BW617" s="830"/>
      <c r="BX617" s="830"/>
      <c r="BY617" s="830"/>
      <c r="BZ617" s="830"/>
      <c r="CA617" s="830"/>
      <c r="CB617" s="830"/>
      <c r="CC617" s="830"/>
      <c r="CD617" s="830"/>
      <c r="CE617" s="830"/>
      <c r="CF617" s="830"/>
      <c r="CG617" s="830"/>
      <c r="CH617" s="830"/>
      <c r="CI617" s="830"/>
      <c r="CJ617" s="830"/>
      <c r="CK617" s="830"/>
      <c r="CL617" s="830"/>
      <c r="CM617" s="830"/>
      <c r="CN617" s="830"/>
      <c r="CO617" s="830"/>
      <c r="CP617" s="830"/>
      <c r="CQ617" s="830"/>
      <c r="CR617" s="830"/>
      <c r="CS617" s="830"/>
      <c r="CT617" s="830"/>
      <c r="CU617" s="830"/>
      <c r="CV617" s="830"/>
      <c r="CW617" s="830"/>
      <c r="CX617" s="830"/>
      <c r="CY617" s="830"/>
      <c r="CZ617" s="830"/>
      <c r="DA617" s="830"/>
      <c r="DB617" s="830"/>
      <c r="DC617" s="830"/>
      <c r="DD617" s="830"/>
      <c r="DE617" s="830"/>
      <c r="DF617" s="830"/>
      <c r="DG617" s="830"/>
      <c r="DH617" s="830"/>
      <c r="DI617" s="830"/>
      <c r="DJ617" s="830"/>
      <c r="DK617" s="830"/>
      <c r="DL617" s="830"/>
      <c r="DM617" s="830"/>
      <c r="DN617" s="830"/>
      <c r="DO617" s="830"/>
      <c r="DP617" s="830"/>
      <c r="DQ617" s="830"/>
      <c r="DR617" s="830"/>
      <c r="DS617" s="830"/>
      <c r="DT617" s="830"/>
      <c r="DU617" s="830"/>
      <c r="DV617" s="830"/>
      <c r="DW617" s="830"/>
      <c r="DX617" s="830"/>
      <c r="DY617" s="830"/>
      <c r="DZ617" s="830"/>
      <c r="EA617" s="830"/>
      <c r="EB617" s="830"/>
      <c r="EC617" s="830"/>
      <c r="ED617" s="830"/>
      <c r="EE617" s="830"/>
      <c r="EF617" s="830"/>
      <c r="EG617" s="830"/>
      <c r="EH617" s="830"/>
      <c r="EI617" s="830"/>
      <c r="EJ617" s="830"/>
      <c r="EK617" s="830"/>
      <c r="EL617" s="830"/>
      <c r="EM617" s="830"/>
      <c r="EN617" s="830"/>
      <c r="EO617" s="830"/>
      <c r="EP617" s="830"/>
      <c r="EQ617" s="830"/>
      <c r="ER617" s="830"/>
      <c r="ES617" s="830"/>
    </row>
    <row r="618" spans="1:149" s="19" customFormat="1" ht="15.75">
      <c r="A618" s="381"/>
      <c r="B618" s="193"/>
      <c r="C618" s="198"/>
      <c r="D618" s="919" t="s">
        <v>27</v>
      </c>
      <c r="E618" s="265">
        <v>44313.895429362878</v>
      </c>
      <c r="F618" s="265">
        <v>46444.32132963989</v>
      </c>
      <c r="G618" s="975"/>
      <c r="H618" s="830"/>
      <c r="I618" s="830"/>
      <c r="J618" s="830"/>
      <c r="K618" s="830"/>
      <c r="L618" s="899"/>
      <c r="M618" s="899"/>
      <c r="N618" s="830"/>
      <c r="O618" s="830"/>
      <c r="P618" s="830"/>
      <c r="Q618" s="995"/>
      <c r="R618" s="995"/>
      <c r="S618" s="840"/>
      <c r="T618" s="840"/>
      <c r="U618" s="830"/>
      <c r="V618" s="841"/>
      <c r="W618" s="841"/>
      <c r="X618" s="841"/>
      <c r="Y618" s="259"/>
      <c r="Z618" s="836"/>
      <c r="AA618" s="836"/>
      <c r="AB618" s="830"/>
      <c r="AC618" s="830"/>
      <c r="AD618" s="847"/>
      <c r="AE618" s="841"/>
      <c r="AF618" s="830"/>
      <c r="AG618" s="830"/>
      <c r="AH618" s="836"/>
      <c r="AI618" s="830"/>
      <c r="AJ618" s="830"/>
      <c r="AK618" s="836"/>
      <c r="AL618" s="830"/>
      <c r="AM618" s="830"/>
      <c r="AN618" s="830"/>
      <c r="AO618" s="830"/>
      <c r="AP618" s="830"/>
      <c r="AQ618" s="830"/>
      <c r="AR618" s="830"/>
      <c r="AS618" s="830"/>
      <c r="AT618" s="830"/>
      <c r="AU618" s="830"/>
      <c r="AV618" s="830"/>
      <c r="AW618" s="830"/>
      <c r="AX618" s="830"/>
      <c r="AY618" s="830"/>
      <c r="AZ618" s="830"/>
      <c r="BA618" s="830"/>
      <c r="BB618" s="830"/>
      <c r="BC618" s="830"/>
      <c r="BD618" s="830"/>
      <c r="BE618" s="830"/>
      <c r="BF618" s="830"/>
      <c r="BG618" s="830"/>
      <c r="BH618" s="830"/>
      <c r="BI618" s="830"/>
      <c r="BJ618" s="830"/>
      <c r="BK618" s="830"/>
      <c r="BL618" s="830"/>
      <c r="BM618" s="830"/>
      <c r="BN618" s="830"/>
      <c r="BO618" s="830"/>
      <c r="BP618" s="830"/>
      <c r="BQ618" s="830"/>
      <c r="BR618" s="830"/>
      <c r="BS618" s="830"/>
      <c r="BT618" s="830"/>
      <c r="BU618" s="830"/>
      <c r="BV618" s="830"/>
      <c r="BW618" s="830"/>
      <c r="BX618" s="830"/>
      <c r="BY618" s="830"/>
      <c r="BZ618" s="830"/>
      <c r="CA618" s="830"/>
      <c r="CB618" s="830"/>
      <c r="CC618" s="830"/>
      <c r="CD618" s="830"/>
      <c r="CE618" s="830"/>
      <c r="CF618" s="830"/>
      <c r="CG618" s="830"/>
      <c r="CH618" s="830"/>
      <c r="CI618" s="830"/>
      <c r="CJ618" s="830"/>
      <c r="CK618" s="830"/>
      <c r="CL618" s="830"/>
      <c r="CM618" s="830"/>
      <c r="CN618" s="830"/>
      <c r="CO618" s="830"/>
      <c r="CP618" s="830"/>
      <c r="CQ618" s="830"/>
      <c r="CR618" s="830"/>
      <c r="CS618" s="830"/>
      <c r="CT618" s="830"/>
      <c r="CU618" s="830"/>
      <c r="CV618" s="830"/>
      <c r="CW618" s="830"/>
      <c r="CX618" s="830"/>
      <c r="CY618" s="830"/>
      <c r="CZ618" s="830"/>
      <c r="DA618" s="830"/>
      <c r="DB618" s="830"/>
      <c r="DC618" s="830"/>
      <c r="DD618" s="830"/>
      <c r="DE618" s="830"/>
      <c r="DF618" s="830"/>
      <c r="DG618" s="830"/>
      <c r="DH618" s="830"/>
      <c r="DI618" s="830"/>
      <c r="DJ618" s="830"/>
      <c r="DK618" s="830"/>
      <c r="DL618" s="830"/>
      <c r="DM618" s="830"/>
      <c r="DN618" s="830"/>
      <c r="DO618" s="830"/>
      <c r="DP618" s="830"/>
      <c r="DQ618" s="830"/>
      <c r="DR618" s="830"/>
      <c r="DS618" s="830"/>
      <c r="DT618" s="830"/>
      <c r="DU618" s="830"/>
      <c r="DV618" s="830"/>
      <c r="DW618" s="830"/>
      <c r="DX618" s="830"/>
      <c r="DY618" s="830"/>
      <c r="DZ618" s="830"/>
      <c r="EA618" s="830"/>
      <c r="EB618" s="830"/>
      <c r="EC618" s="830"/>
      <c r="ED618" s="830"/>
      <c r="EE618" s="830"/>
      <c r="EF618" s="830"/>
      <c r="EG618" s="830"/>
      <c r="EH618" s="830"/>
      <c r="EI618" s="830"/>
      <c r="EJ618" s="830"/>
      <c r="EK618" s="830"/>
      <c r="EL618" s="830"/>
      <c r="EM618" s="830"/>
      <c r="EN618" s="830"/>
      <c r="EO618" s="830"/>
      <c r="EP618" s="830"/>
      <c r="EQ618" s="830"/>
      <c r="ER618" s="830"/>
      <c r="ES618" s="830"/>
    </row>
    <row r="619" spans="1:149" s="19" customFormat="1" ht="15.75">
      <c r="A619" s="381"/>
      <c r="B619" s="193"/>
      <c r="C619" s="198"/>
      <c r="D619" s="919" t="s">
        <v>236</v>
      </c>
      <c r="E619" s="265">
        <v>46907.812074443951</v>
      </c>
      <c r="F619" s="265">
        <v>49058.517930095331</v>
      </c>
      <c r="G619" s="975"/>
      <c r="H619" s="830"/>
      <c r="I619" s="830"/>
      <c r="J619" s="830"/>
      <c r="K619" s="830"/>
      <c r="L619" s="899"/>
      <c r="M619" s="899"/>
      <c r="N619" s="830"/>
      <c r="O619" s="830"/>
      <c r="P619" s="830"/>
      <c r="Q619" s="950"/>
      <c r="R619" s="950"/>
      <c r="S619" s="840"/>
      <c r="T619" s="840"/>
      <c r="U619" s="830"/>
      <c r="V619" s="841"/>
      <c r="W619" s="841"/>
      <c r="X619" s="841"/>
      <c r="Y619" s="259"/>
      <c r="Z619" s="836"/>
      <c r="AA619" s="836"/>
      <c r="AB619" s="830"/>
      <c r="AC619" s="830"/>
      <c r="AD619" s="847"/>
      <c r="AE619" s="841"/>
      <c r="AF619" s="830"/>
      <c r="AG619" s="830"/>
      <c r="AH619" s="830"/>
      <c r="AI619" s="830"/>
      <c r="AJ619" s="830"/>
      <c r="AK619" s="836"/>
      <c r="AL619" s="830"/>
      <c r="AM619" s="830"/>
      <c r="AN619" s="830"/>
      <c r="AO619" s="830"/>
      <c r="AP619" s="830"/>
      <c r="AQ619" s="830"/>
      <c r="AR619" s="830"/>
      <c r="AS619" s="830"/>
      <c r="AT619" s="830"/>
      <c r="AU619" s="830"/>
      <c r="AV619" s="830"/>
      <c r="AW619" s="830"/>
      <c r="AX619" s="830"/>
      <c r="AY619" s="830"/>
      <c r="AZ619" s="830"/>
      <c r="BA619" s="830"/>
      <c r="BB619" s="830"/>
      <c r="BC619" s="830"/>
      <c r="BD619" s="830"/>
      <c r="BE619" s="830"/>
      <c r="BF619" s="830"/>
      <c r="BG619" s="830"/>
      <c r="BH619" s="830"/>
      <c r="BI619" s="830"/>
      <c r="BJ619" s="830"/>
      <c r="BK619" s="830"/>
      <c r="BL619" s="830"/>
      <c r="BM619" s="830"/>
      <c r="BN619" s="830"/>
      <c r="BO619" s="830"/>
      <c r="BP619" s="830"/>
      <c r="BQ619" s="830"/>
      <c r="BR619" s="830"/>
      <c r="BS619" s="830"/>
      <c r="BT619" s="830"/>
      <c r="BU619" s="830"/>
      <c r="BV619" s="830"/>
      <c r="BW619" s="830"/>
      <c r="BX619" s="830"/>
      <c r="BY619" s="830"/>
      <c r="BZ619" s="830"/>
      <c r="CA619" s="830"/>
      <c r="CB619" s="830"/>
      <c r="CC619" s="830"/>
      <c r="CD619" s="830"/>
      <c r="CE619" s="830"/>
      <c r="CF619" s="830"/>
      <c r="CG619" s="830"/>
      <c r="CH619" s="830"/>
      <c r="CI619" s="830"/>
      <c r="CJ619" s="830"/>
      <c r="CK619" s="830"/>
      <c r="CL619" s="830"/>
      <c r="CM619" s="830"/>
      <c r="CN619" s="830"/>
      <c r="CO619" s="830"/>
      <c r="CP619" s="830"/>
      <c r="CQ619" s="830"/>
      <c r="CR619" s="830"/>
      <c r="CS619" s="830"/>
      <c r="CT619" s="830"/>
      <c r="CU619" s="830"/>
      <c r="CV619" s="830"/>
      <c r="CW619" s="830"/>
      <c r="CX619" s="830"/>
      <c r="CY619" s="830"/>
      <c r="CZ619" s="830"/>
      <c r="DA619" s="830"/>
      <c r="DB619" s="830"/>
      <c r="DC619" s="830"/>
      <c r="DD619" s="830"/>
      <c r="DE619" s="830"/>
      <c r="DF619" s="830"/>
      <c r="DG619" s="830"/>
      <c r="DH619" s="830"/>
      <c r="DI619" s="830"/>
      <c r="DJ619" s="830"/>
      <c r="DK619" s="830"/>
      <c r="DL619" s="830"/>
      <c r="DM619" s="830"/>
      <c r="DN619" s="830"/>
      <c r="DO619" s="830"/>
      <c r="DP619" s="830"/>
      <c r="DQ619" s="830"/>
      <c r="DR619" s="830"/>
      <c r="DS619" s="830"/>
      <c r="DT619" s="830"/>
      <c r="DU619" s="830"/>
      <c r="DV619" s="830"/>
      <c r="DW619" s="830"/>
      <c r="DX619" s="830"/>
      <c r="DY619" s="830"/>
      <c r="DZ619" s="830"/>
      <c r="EA619" s="830"/>
      <c r="EB619" s="830"/>
      <c r="EC619" s="830"/>
      <c r="ED619" s="830"/>
      <c r="EE619" s="830"/>
      <c r="EF619" s="830"/>
      <c r="EG619" s="830"/>
      <c r="EH619" s="830"/>
      <c r="EI619" s="830"/>
      <c r="EJ619" s="830"/>
      <c r="EK619" s="830"/>
      <c r="EL619" s="830"/>
      <c r="EM619" s="830"/>
      <c r="EN619" s="830"/>
      <c r="EO619" s="830"/>
      <c r="EP619" s="830"/>
      <c r="EQ619" s="830"/>
      <c r="ER619" s="830"/>
      <c r="ES619" s="830"/>
    </row>
    <row r="620" spans="1:149" s="19" customFormat="1" ht="15.75">
      <c r="A620" s="381"/>
      <c r="B620" s="194"/>
      <c r="C620" s="201"/>
      <c r="D620" s="920" t="s">
        <v>293</v>
      </c>
      <c r="E620" s="961">
        <v>48435</v>
      </c>
      <c r="F620" s="961">
        <v>50600</v>
      </c>
      <c r="G620" s="975"/>
      <c r="H620" s="830"/>
      <c r="I620" s="830"/>
      <c r="J620" s="830"/>
      <c r="K620" s="830"/>
      <c r="L620" s="899"/>
      <c r="M620" s="899"/>
      <c r="N620" s="830"/>
      <c r="O620" s="830"/>
      <c r="P620" s="830"/>
      <c r="Q620" s="995"/>
      <c r="R620" s="995"/>
      <c r="S620" s="840"/>
      <c r="T620" s="840"/>
      <c r="U620" s="830"/>
      <c r="V620" s="841"/>
      <c r="W620" s="841"/>
      <c r="X620" s="841"/>
      <c r="Y620" s="259"/>
      <c r="Z620" s="836"/>
      <c r="AA620" s="836"/>
      <c r="AB620" s="830"/>
      <c r="AC620" s="830"/>
      <c r="AD620" s="847"/>
      <c r="AE620" s="841"/>
      <c r="AF620" s="830"/>
      <c r="AG620" s="830"/>
      <c r="AH620" s="830"/>
      <c r="AI620" s="830"/>
      <c r="AJ620" s="830"/>
      <c r="AK620" s="836"/>
      <c r="AL620" s="830"/>
      <c r="AM620" s="830"/>
      <c r="AN620" s="830"/>
      <c r="AO620" s="830"/>
      <c r="AP620" s="830"/>
      <c r="AQ620" s="830"/>
      <c r="AR620" s="830"/>
      <c r="AS620" s="830"/>
      <c r="AT620" s="830"/>
      <c r="AU620" s="830"/>
      <c r="AV620" s="830"/>
      <c r="AW620" s="830"/>
      <c r="AX620" s="830"/>
      <c r="AY620" s="830"/>
      <c r="AZ620" s="830"/>
      <c r="BA620" s="830"/>
      <c r="BB620" s="830"/>
      <c r="BC620" s="830"/>
      <c r="BD620" s="830"/>
      <c r="BE620" s="830"/>
      <c r="BF620" s="830"/>
      <c r="BG620" s="830"/>
      <c r="BH620" s="830"/>
      <c r="BI620" s="830"/>
      <c r="BJ620" s="830"/>
      <c r="BK620" s="830"/>
      <c r="BL620" s="830"/>
      <c r="BM620" s="830"/>
      <c r="BN620" s="830"/>
      <c r="BO620" s="830"/>
      <c r="BP620" s="830"/>
      <c r="BQ620" s="830"/>
      <c r="BR620" s="830"/>
      <c r="BS620" s="830"/>
      <c r="BT620" s="830"/>
      <c r="BU620" s="830"/>
      <c r="BV620" s="830"/>
      <c r="BW620" s="830"/>
      <c r="BX620" s="830"/>
      <c r="BY620" s="830"/>
      <c r="BZ620" s="830"/>
      <c r="CA620" s="830"/>
      <c r="CB620" s="830"/>
      <c r="CC620" s="830"/>
      <c r="CD620" s="830"/>
      <c r="CE620" s="830"/>
      <c r="CF620" s="830"/>
      <c r="CG620" s="830"/>
      <c r="CH620" s="830"/>
      <c r="CI620" s="830"/>
      <c r="CJ620" s="830"/>
      <c r="CK620" s="830"/>
      <c r="CL620" s="830"/>
      <c r="CM620" s="830"/>
      <c r="CN620" s="830"/>
      <c r="CO620" s="830"/>
      <c r="CP620" s="830"/>
      <c r="CQ620" s="830"/>
      <c r="CR620" s="830"/>
      <c r="CS620" s="830"/>
      <c r="CT620" s="830"/>
      <c r="CU620" s="830"/>
      <c r="CV620" s="830"/>
      <c r="CW620" s="830"/>
      <c r="CX620" s="830"/>
      <c r="CY620" s="830"/>
      <c r="CZ620" s="830"/>
      <c r="DA620" s="830"/>
      <c r="DB620" s="830"/>
      <c r="DC620" s="830"/>
      <c r="DD620" s="830"/>
      <c r="DE620" s="830"/>
      <c r="DF620" s="830"/>
      <c r="DG620" s="830"/>
      <c r="DH620" s="830"/>
      <c r="DI620" s="830"/>
      <c r="DJ620" s="830"/>
      <c r="DK620" s="830"/>
      <c r="DL620" s="830"/>
      <c r="DM620" s="830"/>
      <c r="DN620" s="830"/>
      <c r="DO620" s="830"/>
      <c r="DP620" s="830"/>
      <c r="DQ620" s="830"/>
      <c r="DR620" s="830"/>
      <c r="DS620" s="830"/>
      <c r="DT620" s="830"/>
      <c r="DU620" s="830"/>
      <c r="DV620" s="830"/>
      <c r="DW620" s="830"/>
      <c r="DX620" s="830"/>
      <c r="DY620" s="830"/>
      <c r="DZ620" s="830"/>
      <c r="EA620" s="830"/>
      <c r="EB620" s="830"/>
      <c r="EC620" s="830"/>
      <c r="ED620" s="830"/>
      <c r="EE620" s="830"/>
      <c r="EF620" s="830"/>
      <c r="EG620" s="830"/>
      <c r="EH620" s="830"/>
      <c r="EI620" s="830"/>
      <c r="EJ620" s="830"/>
      <c r="EK620" s="830"/>
      <c r="EL620" s="830"/>
      <c r="EM620" s="830"/>
      <c r="EN620" s="830"/>
      <c r="EO620" s="830"/>
      <c r="EP620" s="830"/>
      <c r="EQ620" s="830"/>
      <c r="ER620" s="830"/>
      <c r="ES620" s="830"/>
    </row>
    <row r="621" spans="1:149" s="19" customFormat="1" ht="15.75">
      <c r="A621" s="381"/>
      <c r="B621" s="193"/>
      <c r="C621" s="198" t="s">
        <v>86</v>
      </c>
      <c r="D621" s="919" t="s">
        <v>316</v>
      </c>
      <c r="E621" s="265">
        <v>27264.670271696123</v>
      </c>
      <c r="F621" s="265">
        <v>34911.572144552891</v>
      </c>
      <c r="G621" s="975"/>
      <c r="H621" s="830"/>
      <c r="I621" s="830"/>
      <c r="J621" s="830"/>
      <c r="K621" s="830"/>
      <c r="L621" s="899"/>
      <c r="M621" s="899"/>
      <c r="N621" s="830"/>
      <c r="O621" s="830"/>
      <c r="P621" s="830"/>
      <c r="Q621" s="995"/>
      <c r="R621" s="995"/>
      <c r="S621" s="840"/>
      <c r="T621" s="840"/>
      <c r="U621" s="830"/>
      <c r="V621" s="841"/>
      <c r="W621" s="841"/>
      <c r="X621" s="841"/>
      <c r="Y621" s="259"/>
      <c r="Z621" s="836"/>
      <c r="AA621" s="836"/>
      <c r="AB621" s="830"/>
      <c r="AC621" s="830"/>
      <c r="AD621" s="847"/>
      <c r="AE621" s="841"/>
      <c r="AF621" s="830"/>
      <c r="AG621" s="830"/>
      <c r="AH621" s="830"/>
      <c r="AI621" s="830"/>
      <c r="AJ621" s="830"/>
      <c r="AK621" s="836"/>
      <c r="AL621" s="830"/>
      <c r="AM621" s="830"/>
      <c r="AN621" s="830"/>
      <c r="AO621" s="830"/>
      <c r="AP621" s="830"/>
      <c r="AQ621" s="830"/>
      <c r="AR621" s="830"/>
      <c r="AS621" s="830"/>
      <c r="AT621" s="830"/>
      <c r="AU621" s="830"/>
      <c r="AV621" s="830"/>
      <c r="AW621" s="830"/>
      <c r="AX621" s="830"/>
      <c r="AY621" s="830"/>
      <c r="AZ621" s="830"/>
      <c r="BA621" s="830"/>
      <c r="BB621" s="830"/>
      <c r="BC621" s="830"/>
      <c r="BD621" s="830"/>
      <c r="BE621" s="830"/>
      <c r="BF621" s="830"/>
      <c r="BG621" s="830"/>
      <c r="BH621" s="830"/>
      <c r="BI621" s="830"/>
      <c r="BJ621" s="830"/>
      <c r="BK621" s="830"/>
      <c r="BL621" s="830"/>
      <c r="BM621" s="830"/>
      <c r="BN621" s="830"/>
      <c r="BO621" s="830"/>
      <c r="BP621" s="830"/>
      <c r="BQ621" s="830"/>
      <c r="BR621" s="830"/>
      <c r="BS621" s="830"/>
      <c r="BT621" s="830"/>
      <c r="BU621" s="830"/>
      <c r="BV621" s="830"/>
      <c r="BW621" s="830"/>
      <c r="BX621" s="830"/>
      <c r="BY621" s="830"/>
      <c r="BZ621" s="830"/>
      <c r="CA621" s="830"/>
      <c r="CB621" s="830"/>
      <c r="CC621" s="830"/>
      <c r="CD621" s="830"/>
      <c r="CE621" s="830"/>
      <c r="CF621" s="830"/>
      <c r="CG621" s="830"/>
      <c r="CH621" s="830"/>
      <c r="CI621" s="830"/>
      <c r="CJ621" s="830"/>
      <c r="CK621" s="830"/>
      <c r="CL621" s="830"/>
      <c r="CM621" s="830"/>
      <c r="CN621" s="830"/>
      <c r="CO621" s="830"/>
      <c r="CP621" s="830"/>
      <c r="CQ621" s="830"/>
      <c r="CR621" s="830"/>
      <c r="CS621" s="830"/>
      <c r="CT621" s="830"/>
      <c r="CU621" s="830"/>
      <c r="CV621" s="830"/>
      <c r="CW621" s="830"/>
      <c r="CX621" s="830"/>
      <c r="CY621" s="830"/>
      <c r="CZ621" s="830"/>
      <c r="DA621" s="830"/>
      <c r="DB621" s="830"/>
      <c r="DC621" s="830"/>
      <c r="DD621" s="830"/>
      <c r="DE621" s="830"/>
      <c r="DF621" s="830"/>
      <c r="DG621" s="830"/>
      <c r="DH621" s="830"/>
      <c r="DI621" s="830"/>
      <c r="DJ621" s="830"/>
      <c r="DK621" s="830"/>
      <c r="DL621" s="830"/>
      <c r="DM621" s="830"/>
      <c r="DN621" s="830"/>
      <c r="DO621" s="830"/>
      <c r="DP621" s="830"/>
      <c r="DQ621" s="830"/>
      <c r="DR621" s="830"/>
      <c r="DS621" s="830"/>
      <c r="DT621" s="830"/>
      <c r="DU621" s="830"/>
      <c r="DV621" s="830"/>
      <c r="DW621" s="830"/>
      <c r="DX621" s="830"/>
      <c r="DY621" s="830"/>
      <c r="DZ621" s="830"/>
      <c r="EA621" s="830"/>
      <c r="EB621" s="830"/>
      <c r="EC621" s="830"/>
      <c r="ED621" s="830"/>
      <c r="EE621" s="830"/>
      <c r="EF621" s="830"/>
      <c r="EG621" s="830"/>
      <c r="EH621" s="830"/>
      <c r="EI621" s="830"/>
      <c r="EJ621" s="830"/>
      <c r="EK621" s="830"/>
      <c r="EL621" s="830"/>
      <c r="EM621" s="830"/>
      <c r="EN621" s="830"/>
      <c r="EO621" s="830"/>
      <c r="EP621" s="830"/>
      <c r="EQ621" s="830"/>
      <c r="ER621" s="830"/>
      <c r="ES621" s="830"/>
    </row>
    <row r="622" spans="1:149" s="19" customFormat="1" ht="15.75">
      <c r="A622" s="381"/>
      <c r="B622" s="198"/>
      <c r="C622" s="200"/>
      <c r="D622" s="919" t="s">
        <v>22</v>
      </c>
      <c r="E622" s="265">
        <v>29635.544896392941</v>
      </c>
      <c r="F622" s="265">
        <v>37947.743668457413</v>
      </c>
      <c r="G622" s="975"/>
      <c r="H622" s="830"/>
      <c r="I622" s="830"/>
      <c r="J622" s="830"/>
      <c r="K622" s="830"/>
      <c r="L622" s="899"/>
      <c r="M622" s="899"/>
      <c r="N622" s="830"/>
      <c r="O622" s="830"/>
      <c r="P622" s="830"/>
      <c r="Q622" s="995"/>
      <c r="R622" s="995"/>
      <c r="S622" s="840"/>
      <c r="T622" s="840"/>
      <c r="U622" s="830"/>
      <c r="V622" s="841"/>
      <c r="W622" s="841"/>
      <c r="X622" s="841"/>
      <c r="Y622" s="259"/>
      <c r="Z622" s="836"/>
      <c r="AA622" s="836"/>
      <c r="AB622" s="259"/>
      <c r="AC622" s="259"/>
      <c r="AD622" s="259"/>
      <c r="AE622" s="259"/>
      <c r="AF622" s="259"/>
      <c r="AG622" s="845"/>
      <c r="AH622" s="259"/>
      <c r="AI622" s="259"/>
      <c r="AJ622" s="830"/>
      <c r="AK622" s="836"/>
      <c r="AL622" s="838"/>
      <c r="AM622" s="830"/>
      <c r="AN622" s="830"/>
      <c r="AO622" s="830"/>
      <c r="AP622" s="830"/>
      <c r="AQ622" s="830"/>
      <c r="AR622" s="830"/>
      <c r="AS622" s="830"/>
      <c r="AT622" s="830"/>
      <c r="AU622" s="830"/>
      <c r="AV622" s="830"/>
      <c r="AW622" s="830"/>
      <c r="AX622" s="830"/>
      <c r="AY622" s="830"/>
      <c r="AZ622" s="830"/>
      <c r="BA622" s="830"/>
      <c r="BB622" s="830"/>
      <c r="BC622" s="830"/>
      <c r="BD622" s="830"/>
      <c r="BE622" s="830"/>
      <c r="BF622" s="830"/>
      <c r="BG622" s="830"/>
      <c r="BH622" s="830"/>
      <c r="BI622" s="830"/>
      <c r="BJ622" s="830"/>
      <c r="BK622" s="830"/>
      <c r="BL622" s="830"/>
      <c r="BM622" s="830"/>
      <c r="BN622" s="830"/>
      <c r="BO622" s="830"/>
      <c r="BP622" s="830"/>
      <c r="BQ622" s="830"/>
      <c r="BR622" s="830"/>
      <c r="BS622" s="830"/>
      <c r="BT622" s="830"/>
      <c r="BU622" s="830"/>
      <c r="BV622" s="830"/>
      <c r="BW622" s="830"/>
      <c r="BX622" s="830"/>
      <c r="BY622" s="830"/>
      <c r="BZ622" s="830"/>
      <c r="CA622" s="830"/>
      <c r="CB622" s="830"/>
      <c r="CC622" s="830"/>
      <c r="CD622" s="830"/>
      <c r="CE622" s="830"/>
      <c r="CF622" s="830"/>
      <c r="CG622" s="830"/>
      <c r="CH622" s="830"/>
      <c r="CI622" s="830"/>
      <c r="CJ622" s="830"/>
      <c r="CK622" s="830"/>
      <c r="CL622" s="830"/>
      <c r="CM622" s="830"/>
      <c r="CN622" s="830"/>
      <c r="CO622" s="830"/>
      <c r="CP622" s="830"/>
      <c r="CQ622" s="830"/>
      <c r="CR622" s="830"/>
      <c r="CS622" s="830"/>
      <c r="CT622" s="830"/>
      <c r="CU622" s="830"/>
      <c r="CV622" s="830"/>
      <c r="CW622" s="830"/>
      <c r="CX622" s="830"/>
      <c r="CY622" s="830"/>
      <c r="CZ622" s="830"/>
      <c r="DA622" s="830"/>
      <c r="DB622" s="830"/>
      <c r="DC622" s="830"/>
      <c r="DD622" s="830"/>
      <c r="DE622" s="830"/>
      <c r="DF622" s="830"/>
      <c r="DG622" s="830"/>
      <c r="DH622" s="830"/>
      <c r="DI622" s="830"/>
      <c r="DJ622" s="830"/>
      <c r="DK622" s="830"/>
      <c r="DL622" s="830"/>
      <c r="DM622" s="830"/>
      <c r="DN622" s="830"/>
      <c r="DO622" s="830"/>
      <c r="DP622" s="830"/>
      <c r="DQ622" s="830"/>
      <c r="DR622" s="830"/>
      <c r="DS622" s="830"/>
      <c r="DT622" s="830"/>
      <c r="DU622" s="830"/>
      <c r="DV622" s="830"/>
      <c r="DW622" s="830"/>
      <c r="DX622" s="830"/>
      <c r="DY622" s="830"/>
      <c r="DZ622" s="830"/>
      <c r="EA622" s="830"/>
      <c r="EB622" s="830"/>
      <c r="EC622" s="830"/>
      <c r="ED622" s="830"/>
      <c r="EE622" s="830"/>
      <c r="EF622" s="830"/>
      <c r="EG622" s="830"/>
      <c r="EH622" s="830"/>
      <c r="EI622" s="830"/>
      <c r="EJ622" s="830"/>
      <c r="EK622" s="830"/>
      <c r="EL622" s="830"/>
      <c r="EM622" s="830"/>
      <c r="EN622" s="830"/>
      <c r="EO622" s="830"/>
      <c r="EP622" s="830"/>
      <c r="EQ622" s="830"/>
      <c r="ER622" s="830"/>
      <c r="ES622" s="830"/>
    </row>
    <row r="623" spans="1:149" s="19" customFormat="1" ht="15.75">
      <c r="A623" s="381"/>
      <c r="B623" s="198"/>
      <c r="C623" s="200"/>
      <c r="D623" s="919" t="s">
        <v>23</v>
      </c>
      <c r="E623" s="265">
        <v>30024.22730682671</v>
      </c>
      <c r="F623" s="265">
        <v>38441.342835708929</v>
      </c>
      <c r="G623" s="975"/>
      <c r="H623" s="830"/>
      <c r="I623" s="830"/>
      <c r="J623" s="830"/>
      <c r="K623" s="830"/>
      <c r="L623" s="899"/>
      <c r="M623" s="899"/>
      <c r="N623" s="830"/>
      <c r="O623" s="830"/>
      <c r="P623" s="830"/>
      <c r="Q623" s="995"/>
      <c r="R623" s="995"/>
      <c r="S623" s="840"/>
      <c r="T623" s="840"/>
      <c r="U623" s="830"/>
      <c r="V623" s="841"/>
      <c r="W623" s="841"/>
      <c r="X623" s="841"/>
      <c r="Y623" s="259"/>
      <c r="Z623" s="836"/>
      <c r="AA623" s="836"/>
      <c r="AB623" s="836"/>
      <c r="AC623" s="836"/>
      <c r="AD623" s="843"/>
      <c r="AE623" s="844"/>
      <c r="AF623" s="845"/>
      <c r="AG623" s="845"/>
      <c r="AH623" s="836"/>
      <c r="AI623" s="830"/>
      <c r="AJ623" s="830"/>
      <c r="AK623" s="836"/>
      <c r="AL623" s="838"/>
      <c r="AM623" s="830"/>
      <c r="AN623" s="830"/>
      <c r="AO623" s="830"/>
      <c r="AP623" s="830"/>
      <c r="AQ623" s="830"/>
      <c r="AR623" s="830"/>
      <c r="AS623" s="830"/>
      <c r="AT623" s="830"/>
      <c r="AU623" s="830"/>
      <c r="AV623" s="830"/>
      <c r="AW623" s="830"/>
      <c r="AX623" s="830"/>
      <c r="AY623" s="830"/>
      <c r="AZ623" s="830"/>
      <c r="BA623" s="830"/>
      <c r="BB623" s="830"/>
      <c r="BC623" s="830"/>
      <c r="BD623" s="830"/>
      <c r="BE623" s="830"/>
      <c r="BF623" s="830"/>
      <c r="BG623" s="830"/>
      <c r="BH623" s="830"/>
      <c r="BI623" s="830"/>
      <c r="BJ623" s="830"/>
      <c r="BK623" s="830"/>
      <c r="BL623" s="830"/>
      <c r="BM623" s="830"/>
      <c r="BN623" s="830"/>
      <c r="BO623" s="830"/>
      <c r="BP623" s="830"/>
      <c r="BQ623" s="830"/>
      <c r="BR623" s="830"/>
      <c r="BS623" s="830"/>
      <c r="BT623" s="830"/>
      <c r="BU623" s="830"/>
      <c r="BV623" s="830"/>
      <c r="BW623" s="830"/>
      <c r="BX623" s="830"/>
      <c r="BY623" s="830"/>
      <c r="BZ623" s="830"/>
      <c r="CA623" s="830"/>
      <c r="CB623" s="830"/>
      <c r="CC623" s="830"/>
      <c r="CD623" s="830"/>
      <c r="CE623" s="830"/>
      <c r="CF623" s="830"/>
      <c r="CG623" s="830"/>
      <c r="CH623" s="830"/>
      <c r="CI623" s="830"/>
      <c r="CJ623" s="830"/>
      <c r="CK623" s="830"/>
      <c r="CL623" s="830"/>
      <c r="CM623" s="830"/>
      <c r="CN623" s="830"/>
      <c r="CO623" s="830"/>
      <c r="CP623" s="830"/>
      <c r="CQ623" s="830"/>
      <c r="CR623" s="830"/>
      <c r="CS623" s="830"/>
      <c r="CT623" s="830"/>
      <c r="CU623" s="830"/>
      <c r="CV623" s="830"/>
      <c r="CW623" s="830"/>
      <c r="CX623" s="830"/>
      <c r="CY623" s="830"/>
      <c r="CZ623" s="830"/>
      <c r="DA623" s="830"/>
      <c r="DB623" s="830"/>
      <c r="DC623" s="830"/>
      <c r="DD623" s="830"/>
      <c r="DE623" s="830"/>
      <c r="DF623" s="830"/>
      <c r="DG623" s="830"/>
      <c r="DH623" s="830"/>
      <c r="DI623" s="830"/>
      <c r="DJ623" s="830"/>
      <c r="DK623" s="830"/>
      <c r="DL623" s="830"/>
      <c r="DM623" s="830"/>
      <c r="DN623" s="830"/>
      <c r="DO623" s="830"/>
      <c r="DP623" s="830"/>
      <c r="DQ623" s="830"/>
      <c r="DR623" s="830"/>
      <c r="DS623" s="830"/>
      <c r="DT623" s="830"/>
      <c r="DU623" s="830"/>
      <c r="DV623" s="830"/>
      <c r="DW623" s="830"/>
      <c r="DX623" s="830"/>
      <c r="DY623" s="830"/>
      <c r="DZ623" s="830"/>
      <c r="EA623" s="830"/>
      <c r="EB623" s="830"/>
      <c r="EC623" s="830"/>
      <c r="ED623" s="830"/>
      <c r="EE623" s="830"/>
      <c r="EF623" s="830"/>
      <c r="EG623" s="830"/>
      <c r="EH623" s="830"/>
      <c r="EI623" s="830"/>
      <c r="EJ623" s="830"/>
      <c r="EK623" s="830"/>
      <c r="EL623" s="830"/>
      <c r="EM623" s="830"/>
      <c r="EN623" s="830"/>
      <c r="EO623" s="830"/>
      <c r="EP623" s="830"/>
      <c r="EQ623" s="830"/>
      <c r="ER623" s="830"/>
      <c r="ES623" s="830"/>
    </row>
    <row r="624" spans="1:149" s="19" customFormat="1" ht="15.75">
      <c r="A624" s="381"/>
      <c r="B624" s="198"/>
      <c r="C624" s="200"/>
      <c r="D624" s="919" t="s">
        <v>24</v>
      </c>
      <c r="E624" s="265">
        <v>30388.367970660143</v>
      </c>
      <c r="F624" s="265">
        <v>32040.924205378971</v>
      </c>
      <c r="G624" s="975"/>
      <c r="H624" s="830"/>
      <c r="I624" s="830"/>
      <c r="J624" s="830"/>
      <c r="K624" s="830"/>
      <c r="L624" s="899"/>
      <c r="M624" s="899"/>
      <c r="N624" s="830"/>
      <c r="O624" s="830"/>
      <c r="P624" s="830"/>
      <c r="Q624" s="995"/>
      <c r="R624" s="995"/>
      <c r="S624" s="840"/>
      <c r="T624" s="840"/>
      <c r="U624" s="830"/>
      <c r="V624" s="830"/>
      <c r="W624" s="841"/>
      <c r="X624" s="841"/>
      <c r="Y624" s="259"/>
      <c r="Z624" s="836"/>
      <c r="AA624" s="836"/>
      <c r="AB624" s="836"/>
      <c r="AC624" s="836"/>
      <c r="AD624" s="843"/>
      <c r="AE624" s="844"/>
      <c r="AF624" s="845"/>
      <c r="AG624" s="845"/>
      <c r="AH624" s="836"/>
      <c r="AI624" s="830"/>
      <c r="AJ624" s="830"/>
      <c r="AK624" s="830"/>
      <c r="AL624" s="830"/>
      <c r="AM624" s="830"/>
      <c r="AN624" s="830"/>
      <c r="AO624" s="830"/>
      <c r="AP624" s="830"/>
      <c r="AQ624" s="830"/>
      <c r="AR624" s="830"/>
      <c r="AS624" s="830"/>
      <c r="AT624" s="830"/>
      <c r="AU624" s="830"/>
      <c r="AV624" s="830"/>
      <c r="AW624" s="830"/>
      <c r="AX624" s="830"/>
      <c r="AY624" s="830"/>
      <c r="AZ624" s="830"/>
      <c r="BA624" s="830"/>
      <c r="BB624" s="830"/>
      <c r="BC624" s="830"/>
      <c r="BD624" s="830"/>
      <c r="BE624" s="830"/>
      <c r="BF624" s="830"/>
      <c r="BG624" s="830"/>
      <c r="BH624" s="830"/>
      <c r="BI624" s="830"/>
      <c r="BJ624" s="830"/>
      <c r="BK624" s="830"/>
      <c r="BL624" s="830"/>
      <c r="BM624" s="830"/>
      <c r="BN624" s="830"/>
      <c r="BO624" s="830"/>
      <c r="BP624" s="830"/>
      <c r="BQ624" s="830"/>
      <c r="BR624" s="830"/>
      <c r="BS624" s="830"/>
      <c r="BT624" s="830"/>
      <c r="BU624" s="830"/>
      <c r="BV624" s="830"/>
      <c r="BW624" s="830"/>
      <c r="BX624" s="830"/>
      <c r="BY624" s="830"/>
      <c r="BZ624" s="830"/>
      <c r="CA624" s="830"/>
      <c r="CB624" s="830"/>
      <c r="CC624" s="830"/>
      <c r="CD624" s="830"/>
      <c r="CE624" s="830"/>
      <c r="CF624" s="830"/>
      <c r="CG624" s="830"/>
      <c r="CH624" s="830"/>
      <c r="CI624" s="830"/>
      <c r="CJ624" s="830"/>
      <c r="CK624" s="830"/>
      <c r="CL624" s="830"/>
      <c r="CM624" s="830"/>
      <c r="CN624" s="830"/>
      <c r="CO624" s="830"/>
      <c r="CP624" s="830"/>
      <c r="CQ624" s="830"/>
      <c r="CR624" s="830"/>
      <c r="CS624" s="830"/>
      <c r="CT624" s="830"/>
      <c r="CU624" s="830"/>
      <c r="CV624" s="830"/>
      <c r="CW624" s="830"/>
      <c r="CX624" s="830"/>
      <c r="CY624" s="830"/>
      <c r="CZ624" s="830"/>
      <c r="DA624" s="830"/>
      <c r="DB624" s="830"/>
      <c r="DC624" s="830"/>
      <c r="DD624" s="830"/>
      <c r="DE624" s="830"/>
      <c r="DF624" s="830"/>
      <c r="DG624" s="830"/>
      <c r="DH624" s="830"/>
      <c r="DI624" s="830"/>
      <c r="DJ624" s="830"/>
      <c r="DK624" s="830"/>
      <c r="DL624" s="830"/>
      <c r="DM624" s="830"/>
      <c r="DN624" s="830"/>
      <c r="DO624" s="830"/>
      <c r="DP624" s="830"/>
      <c r="DQ624" s="830"/>
      <c r="DR624" s="830"/>
      <c r="DS624" s="830"/>
      <c r="DT624" s="830"/>
      <c r="DU624" s="830"/>
      <c r="DV624" s="830"/>
      <c r="DW624" s="830"/>
      <c r="DX624" s="830"/>
      <c r="DY624" s="830"/>
      <c r="DZ624" s="830"/>
      <c r="EA624" s="830"/>
      <c r="EB624" s="830"/>
      <c r="EC624" s="830"/>
      <c r="ED624" s="830"/>
      <c r="EE624" s="830"/>
      <c r="EF624" s="830"/>
      <c r="EG624" s="830"/>
      <c r="EH624" s="830"/>
      <c r="EI624" s="830"/>
      <c r="EJ624" s="830"/>
      <c r="EK624" s="830"/>
      <c r="EL624" s="830"/>
      <c r="EM624" s="830"/>
      <c r="EN624" s="830"/>
      <c r="EO624" s="830"/>
      <c r="EP624" s="830"/>
      <c r="EQ624" s="830"/>
      <c r="ER624" s="830"/>
      <c r="ES624" s="830"/>
    </row>
    <row r="625" spans="1:149" s="19" customFormat="1" ht="15.75">
      <c r="A625" s="381"/>
      <c r="B625" s="198"/>
      <c r="C625" s="200"/>
      <c r="D625" s="919" t="s">
        <v>25</v>
      </c>
      <c r="E625" s="265">
        <v>30916.381813853845</v>
      </c>
      <c r="F625" s="265">
        <v>32562.68983575339</v>
      </c>
      <c r="G625" s="975"/>
      <c r="H625" s="830"/>
      <c r="I625" s="830"/>
      <c r="J625" s="830"/>
      <c r="K625" s="830"/>
      <c r="L625" s="839"/>
      <c r="M625" s="839"/>
      <c r="N625" s="839"/>
      <c r="O625" s="830"/>
      <c r="P625" s="830"/>
      <c r="Q625" s="995"/>
      <c r="R625" s="995"/>
      <c r="S625" s="840"/>
      <c r="T625" s="840"/>
      <c r="U625" s="830"/>
      <c r="V625" s="841"/>
      <c r="W625" s="841"/>
      <c r="X625" s="842"/>
      <c r="Y625" s="259"/>
      <c r="Z625" s="830"/>
      <c r="AA625" s="830"/>
      <c r="AB625" s="259"/>
      <c r="AC625" s="830"/>
      <c r="AD625" s="847"/>
      <c r="AE625" s="842"/>
      <c r="AF625" s="830"/>
      <c r="AG625" s="830"/>
      <c r="AH625" s="997"/>
      <c r="AI625" s="830"/>
      <c r="AJ625" s="259"/>
      <c r="AK625" s="830"/>
      <c r="AL625" s="1002"/>
      <c r="AM625" s="830"/>
      <c r="AN625" s="830"/>
      <c r="AO625" s="830"/>
      <c r="AP625" s="830"/>
      <c r="AQ625" s="830"/>
      <c r="AR625" s="830"/>
      <c r="AS625" s="830"/>
      <c r="AT625" s="830"/>
      <c r="AU625" s="830"/>
      <c r="AV625" s="830"/>
      <c r="AW625" s="830"/>
      <c r="AX625" s="830"/>
      <c r="AY625" s="830"/>
      <c r="AZ625" s="830"/>
      <c r="BA625" s="830"/>
      <c r="BB625" s="830"/>
      <c r="BC625" s="830"/>
      <c r="BD625" s="830"/>
      <c r="BE625" s="830"/>
      <c r="BF625" s="830"/>
      <c r="BG625" s="830"/>
      <c r="BH625" s="830"/>
      <c r="BI625" s="830"/>
      <c r="BJ625" s="830"/>
      <c r="BK625" s="830"/>
      <c r="BL625" s="830"/>
      <c r="BM625" s="830"/>
      <c r="BN625" s="830"/>
      <c r="BO625" s="830"/>
      <c r="BP625" s="830"/>
      <c r="BQ625" s="830"/>
      <c r="BR625" s="830"/>
      <c r="BS625" s="830"/>
      <c r="BT625" s="830"/>
      <c r="BU625" s="830"/>
      <c r="BV625" s="830"/>
      <c r="BW625" s="830"/>
      <c r="BX625" s="830"/>
      <c r="BY625" s="830"/>
      <c r="BZ625" s="830"/>
      <c r="CA625" s="830"/>
      <c r="CB625" s="830"/>
      <c r="CC625" s="830"/>
      <c r="CD625" s="830"/>
      <c r="CE625" s="830"/>
      <c r="CF625" s="830"/>
      <c r="CG625" s="830"/>
      <c r="CH625" s="830"/>
      <c r="CI625" s="830"/>
      <c r="CJ625" s="830"/>
      <c r="CK625" s="830"/>
      <c r="CL625" s="830"/>
      <c r="CM625" s="830"/>
      <c r="CN625" s="830"/>
      <c r="CO625" s="830"/>
      <c r="CP625" s="830"/>
      <c r="CQ625" s="830"/>
      <c r="CR625" s="830"/>
      <c r="CS625" s="830"/>
      <c r="CT625" s="830"/>
      <c r="CU625" s="830"/>
      <c r="CV625" s="830"/>
      <c r="CW625" s="830"/>
      <c r="CX625" s="830"/>
      <c r="CY625" s="830"/>
      <c r="CZ625" s="830"/>
      <c r="DA625" s="830"/>
      <c r="DB625" s="830"/>
      <c r="DC625" s="830"/>
      <c r="DD625" s="830"/>
      <c r="DE625" s="830"/>
      <c r="DF625" s="830"/>
      <c r="DG625" s="830"/>
      <c r="DH625" s="830"/>
      <c r="DI625" s="830"/>
      <c r="DJ625" s="830"/>
      <c r="DK625" s="830"/>
      <c r="DL625" s="830"/>
      <c r="DM625" s="830"/>
      <c r="DN625" s="830"/>
      <c r="DO625" s="830"/>
      <c r="DP625" s="830"/>
      <c r="DQ625" s="830"/>
      <c r="DR625" s="830"/>
      <c r="DS625" s="830"/>
      <c r="DT625" s="830"/>
      <c r="DU625" s="830"/>
      <c r="DV625" s="830"/>
      <c r="DW625" s="830"/>
      <c r="DX625" s="830"/>
      <c r="DY625" s="830"/>
      <c r="DZ625" s="830"/>
      <c r="EA625" s="830"/>
      <c r="EB625" s="830"/>
      <c r="EC625" s="830"/>
      <c r="ED625" s="830"/>
      <c r="EE625" s="830"/>
      <c r="EF625" s="830"/>
      <c r="EG625" s="830"/>
      <c r="EH625" s="830"/>
      <c r="EI625" s="830"/>
      <c r="EJ625" s="830"/>
      <c r="EK625" s="830"/>
      <c r="EL625" s="830"/>
      <c r="EM625" s="830"/>
      <c r="EN625" s="830"/>
      <c r="EO625" s="830"/>
      <c r="EP625" s="830"/>
      <c r="EQ625" s="830"/>
      <c r="ER625" s="830"/>
      <c r="ES625" s="830"/>
    </row>
    <row r="626" spans="1:149" s="19" customFormat="1" ht="15.75">
      <c r="A626" s="381"/>
      <c r="B626" s="198"/>
      <c r="C626" s="200"/>
      <c r="D626" s="919" t="s">
        <v>26</v>
      </c>
      <c r="E626" s="265">
        <v>31162.684296747018</v>
      </c>
      <c r="F626" s="265">
        <v>32823.292768546693</v>
      </c>
      <c r="G626" s="975"/>
      <c r="H626" s="830"/>
      <c r="I626" s="830"/>
      <c r="J626" s="830"/>
      <c r="K626" s="830"/>
      <c r="L626" s="839"/>
      <c r="M626" s="839"/>
      <c r="N626" s="839"/>
      <c r="O626" s="830"/>
      <c r="P626" s="830"/>
      <c r="Q626" s="830"/>
      <c r="R626" s="830"/>
      <c r="S626" s="840"/>
      <c r="T626" s="840"/>
      <c r="U626" s="830"/>
      <c r="V626" s="841"/>
      <c r="W626" s="841"/>
      <c r="X626" s="842"/>
      <c r="Y626" s="259"/>
      <c r="Z626" s="836"/>
      <c r="AA626" s="836"/>
      <c r="AB626" s="830"/>
      <c r="AC626" s="830"/>
      <c r="AD626" s="847"/>
      <c r="AE626" s="842"/>
      <c r="AF626" s="830"/>
      <c r="AG626" s="830"/>
      <c r="AH626" s="830"/>
      <c r="AI626" s="830"/>
      <c r="AJ626" s="259"/>
      <c r="AK626" s="836"/>
      <c r="AL626" s="830"/>
      <c r="AM626" s="830"/>
      <c r="AN626" s="830"/>
      <c r="AO626" s="830"/>
      <c r="AP626" s="830"/>
      <c r="AQ626" s="830"/>
      <c r="AR626" s="830"/>
      <c r="AS626" s="830"/>
      <c r="AT626" s="830"/>
      <c r="AU626" s="830"/>
      <c r="AV626" s="830"/>
      <c r="AW626" s="830"/>
      <c r="AX626" s="830"/>
      <c r="AY626" s="830"/>
      <c r="AZ626" s="830"/>
      <c r="BA626" s="830"/>
      <c r="BB626" s="830"/>
      <c r="BC626" s="830"/>
      <c r="BD626" s="830"/>
      <c r="BE626" s="830"/>
      <c r="BF626" s="830"/>
      <c r="BG626" s="830"/>
      <c r="BH626" s="830"/>
      <c r="BI626" s="830"/>
      <c r="BJ626" s="830"/>
      <c r="BK626" s="830"/>
      <c r="BL626" s="830"/>
      <c r="BM626" s="830"/>
      <c r="BN626" s="830"/>
      <c r="BO626" s="830"/>
      <c r="BP626" s="830"/>
      <c r="BQ626" s="830"/>
      <c r="BR626" s="830"/>
      <c r="BS626" s="830"/>
      <c r="BT626" s="830"/>
      <c r="BU626" s="830"/>
      <c r="BV626" s="830"/>
      <c r="BW626" s="830"/>
      <c r="BX626" s="830"/>
      <c r="BY626" s="830"/>
      <c r="BZ626" s="830"/>
      <c r="CA626" s="830"/>
      <c r="CB626" s="830"/>
      <c r="CC626" s="830"/>
      <c r="CD626" s="830"/>
      <c r="CE626" s="830"/>
      <c r="CF626" s="830"/>
      <c r="CG626" s="830"/>
      <c r="CH626" s="830"/>
      <c r="CI626" s="830"/>
      <c r="CJ626" s="830"/>
      <c r="CK626" s="830"/>
      <c r="CL626" s="830"/>
      <c r="CM626" s="830"/>
      <c r="CN626" s="830"/>
      <c r="CO626" s="830"/>
      <c r="CP626" s="830"/>
      <c r="CQ626" s="830"/>
      <c r="CR626" s="830"/>
      <c r="CS626" s="830"/>
      <c r="CT626" s="830"/>
      <c r="CU626" s="830"/>
      <c r="CV626" s="830"/>
      <c r="CW626" s="830"/>
      <c r="CX626" s="830"/>
      <c r="CY626" s="830"/>
      <c r="CZ626" s="830"/>
      <c r="DA626" s="830"/>
      <c r="DB626" s="830"/>
      <c r="DC626" s="830"/>
      <c r="DD626" s="830"/>
      <c r="DE626" s="830"/>
      <c r="DF626" s="830"/>
      <c r="DG626" s="830"/>
      <c r="DH626" s="830"/>
      <c r="DI626" s="830"/>
      <c r="DJ626" s="830"/>
      <c r="DK626" s="830"/>
      <c r="DL626" s="830"/>
      <c r="DM626" s="830"/>
      <c r="DN626" s="830"/>
      <c r="DO626" s="830"/>
      <c r="DP626" s="830"/>
      <c r="DQ626" s="830"/>
      <c r="DR626" s="830"/>
      <c r="DS626" s="830"/>
      <c r="DT626" s="830"/>
      <c r="DU626" s="830"/>
      <c r="DV626" s="830"/>
      <c r="DW626" s="830"/>
      <c r="DX626" s="830"/>
      <c r="DY626" s="830"/>
      <c r="DZ626" s="830"/>
      <c r="EA626" s="830"/>
      <c r="EB626" s="830"/>
      <c r="EC626" s="830"/>
      <c r="ED626" s="830"/>
      <c r="EE626" s="830"/>
      <c r="EF626" s="830"/>
      <c r="EG626" s="830"/>
      <c r="EH626" s="830"/>
      <c r="EI626" s="830"/>
      <c r="EJ626" s="830"/>
      <c r="EK626" s="830"/>
      <c r="EL626" s="830"/>
      <c r="EM626" s="830"/>
      <c r="EN626" s="830"/>
      <c r="EO626" s="830"/>
      <c r="EP626" s="830"/>
      <c r="EQ626" s="830"/>
      <c r="ER626" s="830"/>
      <c r="ES626" s="830"/>
    </row>
    <row r="627" spans="1:149" s="19" customFormat="1" ht="15.75">
      <c r="A627" s="381"/>
      <c r="B627" s="198"/>
      <c r="C627" s="200"/>
      <c r="D627" s="919" t="s">
        <v>27</v>
      </c>
      <c r="E627" s="265">
        <v>31505.422437673129</v>
      </c>
      <c r="F627" s="265">
        <v>33184.882271468145</v>
      </c>
      <c r="G627" s="975"/>
      <c r="H627" s="830"/>
      <c r="I627" s="830"/>
      <c r="J627" s="830"/>
      <c r="K627" s="830"/>
      <c r="L627" s="839"/>
      <c r="M627" s="839"/>
      <c r="N627" s="839"/>
      <c r="O627" s="830"/>
      <c r="P627" s="830"/>
      <c r="Q627" s="830"/>
      <c r="R627" s="830"/>
      <c r="S627" s="840"/>
      <c r="T627" s="840"/>
      <c r="U627" s="830"/>
      <c r="V627" s="841"/>
      <c r="W627" s="841"/>
      <c r="X627" s="842"/>
      <c r="Y627" s="259"/>
      <c r="Z627" s="836"/>
      <c r="AA627" s="836"/>
      <c r="AB627" s="830"/>
      <c r="AC627" s="830"/>
      <c r="AD627" s="847"/>
      <c r="AE627" s="842"/>
      <c r="AF627" s="830"/>
      <c r="AG627" s="830"/>
      <c r="AH627" s="836"/>
      <c r="AI627" s="1016"/>
      <c r="AJ627" s="259"/>
      <c r="AK627" s="836"/>
      <c r="AL627" s="830"/>
      <c r="AM627" s="830"/>
      <c r="AN627" s="830"/>
      <c r="AO627" s="830"/>
      <c r="AP627" s="830"/>
      <c r="AQ627" s="830"/>
      <c r="AR627" s="830"/>
      <c r="AS627" s="830"/>
      <c r="AT627" s="830"/>
      <c r="AU627" s="830"/>
      <c r="AV627" s="830"/>
      <c r="AW627" s="830"/>
      <c r="AX627" s="830"/>
      <c r="AY627" s="830"/>
      <c r="AZ627" s="830"/>
      <c r="BA627" s="830"/>
      <c r="BB627" s="830"/>
      <c r="BC627" s="830"/>
      <c r="BD627" s="830"/>
      <c r="BE627" s="830"/>
      <c r="BF627" s="830"/>
      <c r="BG627" s="830"/>
      <c r="BH627" s="830"/>
      <c r="BI627" s="830"/>
      <c r="BJ627" s="830"/>
      <c r="BK627" s="830"/>
      <c r="BL627" s="830"/>
      <c r="BM627" s="830"/>
      <c r="BN627" s="830"/>
      <c r="BO627" s="830"/>
      <c r="BP627" s="830"/>
      <c r="BQ627" s="830"/>
      <c r="BR627" s="830"/>
      <c r="BS627" s="830"/>
      <c r="BT627" s="830"/>
      <c r="BU627" s="830"/>
      <c r="BV627" s="830"/>
      <c r="BW627" s="830"/>
      <c r="BX627" s="830"/>
      <c r="BY627" s="830"/>
      <c r="BZ627" s="830"/>
      <c r="CA627" s="830"/>
      <c r="CB627" s="830"/>
      <c r="CC627" s="830"/>
      <c r="CD627" s="830"/>
      <c r="CE627" s="830"/>
      <c r="CF627" s="830"/>
      <c r="CG627" s="830"/>
      <c r="CH627" s="830"/>
      <c r="CI627" s="830"/>
      <c r="CJ627" s="830"/>
      <c r="CK627" s="830"/>
      <c r="CL627" s="830"/>
      <c r="CM627" s="830"/>
      <c r="CN627" s="830"/>
      <c r="CO627" s="830"/>
      <c r="CP627" s="830"/>
      <c r="CQ627" s="830"/>
      <c r="CR627" s="830"/>
      <c r="CS627" s="830"/>
      <c r="CT627" s="830"/>
      <c r="CU627" s="830"/>
      <c r="CV627" s="830"/>
      <c r="CW627" s="830"/>
      <c r="CX627" s="830"/>
      <c r="CY627" s="830"/>
      <c r="CZ627" s="830"/>
      <c r="DA627" s="830"/>
      <c r="DB627" s="830"/>
      <c r="DC627" s="830"/>
      <c r="DD627" s="830"/>
      <c r="DE627" s="830"/>
      <c r="DF627" s="830"/>
      <c r="DG627" s="830"/>
      <c r="DH627" s="830"/>
      <c r="DI627" s="830"/>
      <c r="DJ627" s="830"/>
      <c r="DK627" s="830"/>
      <c r="DL627" s="830"/>
      <c r="DM627" s="830"/>
      <c r="DN627" s="830"/>
      <c r="DO627" s="830"/>
      <c r="DP627" s="830"/>
      <c r="DQ627" s="830"/>
      <c r="DR627" s="830"/>
      <c r="DS627" s="830"/>
      <c r="DT627" s="830"/>
      <c r="DU627" s="830"/>
      <c r="DV627" s="830"/>
      <c r="DW627" s="830"/>
      <c r="DX627" s="830"/>
      <c r="DY627" s="830"/>
      <c r="DZ627" s="830"/>
      <c r="EA627" s="830"/>
      <c r="EB627" s="830"/>
      <c r="EC627" s="830"/>
      <c r="ED627" s="830"/>
      <c r="EE627" s="830"/>
      <c r="EF627" s="830"/>
      <c r="EG627" s="830"/>
      <c r="EH627" s="830"/>
      <c r="EI627" s="830"/>
      <c r="EJ627" s="830"/>
      <c r="EK627" s="830"/>
      <c r="EL627" s="830"/>
      <c r="EM627" s="830"/>
      <c r="EN627" s="830"/>
      <c r="EO627" s="830"/>
      <c r="EP627" s="830"/>
      <c r="EQ627" s="830"/>
      <c r="ER627" s="830"/>
      <c r="ES627" s="830"/>
    </row>
    <row r="628" spans="1:149" s="19" customFormat="1" ht="15.75">
      <c r="A628" s="381"/>
      <c r="B628" s="198"/>
      <c r="C628" s="200"/>
      <c r="D628" s="919" t="s">
        <v>236</v>
      </c>
      <c r="E628" s="265">
        <v>31750.941897412624</v>
      </c>
      <c r="F628" s="265">
        <v>33442.966409441673</v>
      </c>
      <c r="G628" s="975"/>
      <c r="H628" s="830"/>
      <c r="I628" s="830"/>
      <c r="J628" s="830"/>
      <c r="K628" s="830"/>
      <c r="L628" s="839"/>
      <c r="M628" s="839"/>
      <c r="N628" s="839"/>
      <c r="O628" s="830"/>
      <c r="P628" s="830"/>
      <c r="Q628" s="830"/>
      <c r="R628" s="830"/>
      <c r="S628" s="840"/>
      <c r="T628" s="840"/>
      <c r="U628" s="830"/>
      <c r="V628" s="841"/>
      <c r="W628" s="841"/>
      <c r="X628" s="842"/>
      <c r="Y628" s="259"/>
      <c r="Z628" s="836"/>
      <c r="AA628" s="836"/>
      <c r="AB628" s="830"/>
      <c r="AC628" s="830"/>
      <c r="AD628" s="847"/>
      <c r="AE628" s="842"/>
      <c r="AF628" s="830"/>
      <c r="AG628" s="830"/>
      <c r="AH628" s="830"/>
      <c r="AI628" s="830"/>
      <c r="AJ628" s="259"/>
      <c r="AK628" s="836"/>
      <c r="AL628" s="830"/>
      <c r="AM628" s="830"/>
      <c r="AN628" s="830"/>
      <c r="AO628" s="830"/>
      <c r="AP628" s="830"/>
      <c r="AQ628" s="830"/>
      <c r="AR628" s="830"/>
      <c r="AS628" s="830"/>
      <c r="AT628" s="830"/>
      <c r="AU628" s="830"/>
      <c r="AV628" s="830"/>
      <c r="AW628" s="830"/>
      <c r="AX628" s="830"/>
      <c r="AY628" s="830"/>
      <c r="AZ628" s="830"/>
      <c r="BA628" s="830"/>
      <c r="BB628" s="830"/>
      <c r="BC628" s="830"/>
      <c r="BD628" s="830"/>
      <c r="BE628" s="830"/>
      <c r="BF628" s="830"/>
      <c r="BG628" s="830"/>
      <c r="BH628" s="830"/>
      <c r="BI628" s="830"/>
      <c r="BJ628" s="830"/>
      <c r="BK628" s="830"/>
      <c r="BL628" s="830"/>
      <c r="BM628" s="830"/>
      <c r="BN628" s="830"/>
      <c r="BO628" s="830"/>
      <c r="BP628" s="830"/>
      <c r="BQ628" s="830"/>
      <c r="BR628" s="830"/>
      <c r="BS628" s="830"/>
      <c r="BT628" s="830"/>
      <c r="BU628" s="830"/>
      <c r="BV628" s="830"/>
      <c r="BW628" s="830"/>
      <c r="BX628" s="830"/>
      <c r="BY628" s="830"/>
      <c r="BZ628" s="830"/>
      <c r="CA628" s="830"/>
      <c r="CB628" s="830"/>
      <c r="CC628" s="830"/>
      <c r="CD628" s="830"/>
      <c r="CE628" s="830"/>
      <c r="CF628" s="830"/>
      <c r="CG628" s="830"/>
      <c r="CH628" s="830"/>
      <c r="CI628" s="830"/>
      <c r="CJ628" s="830"/>
      <c r="CK628" s="830"/>
      <c r="CL628" s="830"/>
      <c r="CM628" s="830"/>
      <c r="CN628" s="830"/>
      <c r="CO628" s="830"/>
      <c r="CP628" s="830"/>
      <c r="CQ628" s="830"/>
      <c r="CR628" s="830"/>
      <c r="CS628" s="830"/>
      <c r="CT628" s="830"/>
      <c r="CU628" s="830"/>
      <c r="CV628" s="830"/>
      <c r="CW628" s="830"/>
      <c r="CX628" s="830"/>
      <c r="CY628" s="830"/>
      <c r="CZ628" s="830"/>
      <c r="DA628" s="830"/>
      <c r="DB628" s="830"/>
      <c r="DC628" s="830"/>
      <c r="DD628" s="830"/>
      <c r="DE628" s="830"/>
      <c r="DF628" s="830"/>
      <c r="DG628" s="830"/>
      <c r="DH628" s="830"/>
      <c r="DI628" s="830"/>
      <c r="DJ628" s="830"/>
      <c r="DK628" s="830"/>
      <c r="DL628" s="830"/>
      <c r="DM628" s="830"/>
      <c r="DN628" s="830"/>
      <c r="DO628" s="830"/>
      <c r="DP628" s="830"/>
      <c r="DQ628" s="830"/>
      <c r="DR628" s="830"/>
      <c r="DS628" s="830"/>
      <c r="DT628" s="830"/>
      <c r="DU628" s="830"/>
      <c r="DV628" s="830"/>
      <c r="DW628" s="830"/>
      <c r="DX628" s="830"/>
      <c r="DY628" s="830"/>
      <c r="DZ628" s="830"/>
      <c r="EA628" s="830"/>
      <c r="EB628" s="830"/>
      <c r="EC628" s="830"/>
      <c r="ED628" s="830"/>
      <c r="EE628" s="830"/>
      <c r="EF628" s="830"/>
      <c r="EG628" s="830"/>
      <c r="EH628" s="830"/>
      <c r="EI628" s="830"/>
      <c r="EJ628" s="830"/>
      <c r="EK628" s="830"/>
      <c r="EL628" s="830"/>
      <c r="EM628" s="830"/>
      <c r="EN628" s="830"/>
      <c r="EO628" s="830"/>
      <c r="EP628" s="830"/>
      <c r="EQ628" s="830"/>
      <c r="ER628" s="830"/>
      <c r="ES628" s="830"/>
    </row>
    <row r="629" spans="1:149" s="19" customFormat="1" ht="15.75">
      <c r="A629" s="381"/>
      <c r="B629" s="201"/>
      <c r="C629" s="203"/>
      <c r="D629" s="920" t="s">
        <v>293</v>
      </c>
      <c r="E629" s="961">
        <v>31930</v>
      </c>
      <c r="F629" s="961">
        <v>33630</v>
      </c>
      <c r="G629" s="975"/>
      <c r="H629" s="830"/>
      <c r="I629" s="830"/>
      <c r="J629" s="830"/>
      <c r="K629" s="830"/>
      <c r="L629" s="839"/>
      <c r="M629" s="839"/>
      <c r="N629" s="839"/>
      <c r="O629" s="830"/>
      <c r="P629" s="830"/>
      <c r="Q629" s="830"/>
      <c r="R629" s="830"/>
      <c r="S629" s="840"/>
      <c r="T629" s="840"/>
      <c r="U629" s="830"/>
      <c r="V629" s="841"/>
      <c r="W629" s="841"/>
      <c r="X629" s="842"/>
      <c r="Y629" s="259"/>
      <c r="Z629" s="836"/>
      <c r="AA629" s="836"/>
      <c r="AB629" s="830"/>
      <c r="AC629" s="830"/>
      <c r="AD629" s="847"/>
      <c r="AE629" s="842"/>
      <c r="AF629" s="830"/>
      <c r="AG629" s="830"/>
      <c r="AH629" s="830"/>
      <c r="AI629" s="830"/>
      <c r="AJ629" s="259"/>
      <c r="AK629" s="836"/>
      <c r="AL629" s="830"/>
      <c r="AM629" s="830"/>
      <c r="AN629" s="830"/>
      <c r="AO629" s="830"/>
      <c r="AP629" s="830"/>
      <c r="AQ629" s="830"/>
      <c r="AR629" s="830"/>
      <c r="AS629" s="830"/>
      <c r="AT629" s="830"/>
      <c r="AU629" s="830"/>
      <c r="AV629" s="830"/>
      <c r="AW629" s="830"/>
      <c r="AX629" s="830"/>
      <c r="AY629" s="830"/>
      <c r="AZ629" s="830"/>
      <c r="BA629" s="830"/>
      <c r="BB629" s="830"/>
      <c r="BC629" s="830"/>
      <c r="BD629" s="830"/>
      <c r="BE629" s="830"/>
      <c r="BF629" s="830"/>
      <c r="BG629" s="830"/>
      <c r="BH629" s="830"/>
      <c r="BI629" s="830"/>
      <c r="BJ629" s="830"/>
      <c r="BK629" s="830"/>
      <c r="BL629" s="830"/>
      <c r="BM629" s="830"/>
      <c r="BN629" s="830"/>
      <c r="BO629" s="830"/>
      <c r="BP629" s="830"/>
      <c r="BQ629" s="830"/>
      <c r="BR629" s="830"/>
      <c r="BS629" s="830"/>
      <c r="BT629" s="830"/>
      <c r="BU629" s="830"/>
      <c r="BV629" s="830"/>
      <c r="BW629" s="830"/>
      <c r="BX629" s="830"/>
      <c r="BY629" s="830"/>
      <c r="BZ629" s="830"/>
      <c r="CA629" s="830"/>
      <c r="CB629" s="830"/>
      <c r="CC629" s="830"/>
      <c r="CD629" s="830"/>
      <c r="CE629" s="830"/>
      <c r="CF629" s="830"/>
      <c r="CG629" s="830"/>
      <c r="CH629" s="830"/>
      <c r="CI629" s="830"/>
      <c r="CJ629" s="830"/>
      <c r="CK629" s="830"/>
      <c r="CL629" s="830"/>
      <c r="CM629" s="830"/>
      <c r="CN629" s="830"/>
      <c r="CO629" s="830"/>
      <c r="CP629" s="830"/>
      <c r="CQ629" s="830"/>
      <c r="CR629" s="830"/>
      <c r="CS629" s="830"/>
      <c r="CT629" s="830"/>
      <c r="CU629" s="830"/>
      <c r="CV629" s="830"/>
      <c r="CW629" s="830"/>
      <c r="CX629" s="830"/>
      <c r="CY629" s="830"/>
      <c r="CZ629" s="830"/>
      <c r="DA629" s="830"/>
      <c r="DB629" s="830"/>
      <c r="DC629" s="830"/>
      <c r="DD629" s="830"/>
      <c r="DE629" s="830"/>
      <c r="DF629" s="830"/>
      <c r="DG629" s="830"/>
      <c r="DH629" s="830"/>
      <c r="DI629" s="830"/>
      <c r="DJ629" s="830"/>
      <c r="DK629" s="830"/>
      <c r="DL629" s="830"/>
      <c r="DM629" s="830"/>
      <c r="DN629" s="830"/>
      <c r="DO629" s="830"/>
      <c r="DP629" s="830"/>
      <c r="DQ629" s="830"/>
      <c r="DR629" s="830"/>
      <c r="DS629" s="830"/>
      <c r="DT629" s="830"/>
      <c r="DU629" s="830"/>
      <c r="DV629" s="830"/>
      <c r="DW629" s="830"/>
      <c r="DX629" s="830"/>
      <c r="DY629" s="830"/>
      <c r="DZ629" s="830"/>
      <c r="EA629" s="830"/>
      <c r="EB629" s="830"/>
      <c r="EC629" s="830"/>
      <c r="ED629" s="830"/>
      <c r="EE629" s="830"/>
      <c r="EF629" s="830"/>
      <c r="EG629" s="830"/>
      <c r="EH629" s="830"/>
      <c r="EI629" s="830"/>
      <c r="EJ629" s="830"/>
      <c r="EK629" s="830"/>
      <c r="EL629" s="830"/>
      <c r="EM629" s="830"/>
      <c r="EN629" s="830"/>
      <c r="EO629" s="830"/>
      <c r="EP629" s="830"/>
      <c r="EQ629" s="830"/>
      <c r="ER629" s="830"/>
      <c r="ES629" s="830"/>
    </row>
    <row r="630" spans="1:149" s="19" customFormat="1" ht="15.75">
      <c r="A630" s="381"/>
      <c r="B630" s="198"/>
      <c r="C630" s="200" t="s">
        <v>92</v>
      </c>
      <c r="D630" s="919" t="s">
        <v>316</v>
      </c>
      <c r="E630" s="265">
        <v>30066.362437351621</v>
      </c>
      <c r="F630" s="265">
        <v>39235.536797678717</v>
      </c>
      <c r="G630" s="975"/>
      <c r="H630" s="830"/>
      <c r="I630" s="830"/>
      <c r="J630" s="830"/>
      <c r="K630" s="830"/>
      <c r="L630" s="839"/>
      <c r="M630" s="839"/>
      <c r="N630" s="839"/>
      <c r="O630" s="830"/>
      <c r="P630" s="830"/>
      <c r="Q630" s="830"/>
      <c r="R630" s="830"/>
      <c r="S630" s="840"/>
      <c r="T630" s="840"/>
      <c r="U630" s="830"/>
      <c r="V630" s="841"/>
      <c r="W630" s="841"/>
      <c r="X630" s="842"/>
      <c r="Y630" s="259"/>
      <c r="Z630" s="836"/>
      <c r="AA630" s="836"/>
      <c r="AB630" s="830"/>
      <c r="AC630" s="830"/>
      <c r="AD630" s="847"/>
      <c r="AE630" s="842"/>
      <c r="AF630" s="830"/>
      <c r="AG630" s="830"/>
      <c r="AH630" s="830"/>
      <c r="AI630" s="830"/>
      <c r="AJ630" s="259"/>
      <c r="AK630" s="836"/>
      <c r="AL630" s="830"/>
      <c r="AM630" s="830"/>
      <c r="AN630" s="830"/>
      <c r="AO630" s="830"/>
      <c r="AP630" s="830"/>
      <c r="AQ630" s="830"/>
      <c r="AR630" s="830"/>
      <c r="AS630" s="830"/>
      <c r="AT630" s="830"/>
      <c r="AU630" s="830"/>
      <c r="AV630" s="830"/>
      <c r="AW630" s="830"/>
      <c r="AX630" s="830"/>
      <c r="AY630" s="830"/>
      <c r="AZ630" s="830"/>
      <c r="BA630" s="830"/>
      <c r="BB630" s="830"/>
      <c r="BC630" s="830"/>
      <c r="BD630" s="830"/>
      <c r="BE630" s="830"/>
      <c r="BF630" s="830"/>
      <c r="BG630" s="830"/>
      <c r="BH630" s="830"/>
      <c r="BI630" s="830"/>
      <c r="BJ630" s="830"/>
      <c r="BK630" s="830"/>
      <c r="BL630" s="830"/>
      <c r="BM630" s="830"/>
      <c r="BN630" s="830"/>
      <c r="BO630" s="830"/>
      <c r="BP630" s="830"/>
      <c r="BQ630" s="830"/>
      <c r="BR630" s="830"/>
      <c r="BS630" s="830"/>
      <c r="BT630" s="830"/>
      <c r="BU630" s="830"/>
      <c r="BV630" s="830"/>
      <c r="BW630" s="830"/>
      <c r="BX630" s="830"/>
      <c r="BY630" s="830"/>
      <c r="BZ630" s="830"/>
      <c r="CA630" s="830"/>
      <c r="CB630" s="830"/>
      <c r="CC630" s="830"/>
      <c r="CD630" s="830"/>
      <c r="CE630" s="830"/>
      <c r="CF630" s="830"/>
      <c r="CG630" s="830"/>
      <c r="CH630" s="830"/>
      <c r="CI630" s="830"/>
      <c r="CJ630" s="830"/>
      <c r="CK630" s="830"/>
      <c r="CL630" s="830"/>
      <c r="CM630" s="830"/>
      <c r="CN630" s="830"/>
      <c r="CO630" s="830"/>
      <c r="CP630" s="830"/>
      <c r="CQ630" s="830"/>
      <c r="CR630" s="830"/>
      <c r="CS630" s="830"/>
      <c r="CT630" s="830"/>
      <c r="CU630" s="830"/>
      <c r="CV630" s="830"/>
      <c r="CW630" s="830"/>
      <c r="CX630" s="830"/>
      <c r="CY630" s="830"/>
      <c r="CZ630" s="830"/>
      <c r="DA630" s="830"/>
      <c r="DB630" s="830"/>
      <c r="DC630" s="830"/>
      <c r="DD630" s="830"/>
      <c r="DE630" s="830"/>
      <c r="DF630" s="830"/>
      <c r="DG630" s="830"/>
      <c r="DH630" s="830"/>
      <c r="DI630" s="830"/>
      <c r="DJ630" s="830"/>
      <c r="DK630" s="830"/>
      <c r="DL630" s="830"/>
      <c r="DM630" s="830"/>
      <c r="DN630" s="830"/>
      <c r="DO630" s="830"/>
      <c r="DP630" s="830"/>
      <c r="DQ630" s="830"/>
      <c r="DR630" s="830"/>
      <c r="DS630" s="830"/>
      <c r="DT630" s="830"/>
      <c r="DU630" s="830"/>
      <c r="DV630" s="830"/>
      <c r="DW630" s="830"/>
      <c r="DX630" s="830"/>
      <c r="DY630" s="830"/>
      <c r="DZ630" s="830"/>
      <c r="EA630" s="830"/>
      <c r="EB630" s="830"/>
      <c r="EC630" s="830"/>
      <c r="ED630" s="830"/>
      <c r="EE630" s="830"/>
      <c r="EF630" s="830"/>
      <c r="EG630" s="830"/>
      <c r="EH630" s="830"/>
      <c r="EI630" s="830"/>
      <c r="EJ630" s="830"/>
      <c r="EK630" s="830"/>
      <c r="EL630" s="830"/>
      <c r="EM630" s="830"/>
      <c r="EN630" s="830"/>
      <c r="EO630" s="830"/>
      <c r="EP630" s="830"/>
      <c r="EQ630" s="830"/>
      <c r="ER630" s="830"/>
      <c r="ES630" s="830"/>
    </row>
    <row r="631" spans="1:149" s="19" customFormat="1" ht="15.75">
      <c r="A631" s="381"/>
      <c r="B631" s="198"/>
      <c r="C631" s="200"/>
      <c r="D631" s="919" t="s">
        <v>22</v>
      </c>
      <c r="E631" s="265">
        <v>30026.166538756719</v>
      </c>
      <c r="F631" s="265">
        <v>39188.541826554108</v>
      </c>
      <c r="G631" s="975"/>
      <c r="H631" s="830"/>
      <c r="I631" s="830"/>
      <c r="J631" s="830"/>
      <c r="K631" s="830"/>
      <c r="L631" s="839"/>
      <c r="M631" s="839"/>
      <c r="N631" s="839"/>
      <c r="O631" s="830"/>
      <c r="P631" s="830"/>
      <c r="Q631" s="830"/>
      <c r="R631" s="830"/>
      <c r="S631" s="840"/>
      <c r="T631" s="840"/>
      <c r="U631" s="830"/>
      <c r="V631" s="841"/>
      <c r="W631" s="841"/>
      <c r="X631" s="842"/>
      <c r="Y631" s="259"/>
      <c r="Z631" s="836"/>
      <c r="AA631" s="836"/>
      <c r="AB631" s="259"/>
      <c r="AC631" s="259"/>
      <c r="AD631" s="259"/>
      <c r="AE631" s="259"/>
      <c r="AF631" s="259"/>
      <c r="AG631" s="845"/>
      <c r="AH631" s="259"/>
      <c r="AI631" s="259"/>
      <c r="AJ631" s="259"/>
      <c r="AK631" s="836"/>
      <c r="AL631" s="838"/>
      <c r="AM631" s="830"/>
      <c r="AN631" s="830"/>
      <c r="AO631" s="830"/>
      <c r="AP631" s="830"/>
      <c r="AQ631" s="830"/>
      <c r="AR631" s="830"/>
      <c r="AS631" s="830"/>
      <c r="AT631" s="830"/>
      <c r="AU631" s="830"/>
      <c r="AV631" s="830"/>
      <c r="AW631" s="830"/>
      <c r="AX631" s="830"/>
      <c r="AY631" s="830"/>
      <c r="AZ631" s="830"/>
      <c r="BA631" s="830"/>
      <c r="BB631" s="830"/>
      <c r="BC631" s="830"/>
      <c r="BD631" s="830"/>
      <c r="BE631" s="830"/>
      <c r="BF631" s="830"/>
      <c r="BG631" s="830"/>
      <c r="BH631" s="830"/>
      <c r="BI631" s="830"/>
      <c r="BJ631" s="830"/>
      <c r="BK631" s="830"/>
      <c r="BL631" s="830"/>
      <c r="BM631" s="830"/>
      <c r="BN631" s="830"/>
      <c r="BO631" s="830"/>
      <c r="BP631" s="830"/>
      <c r="BQ631" s="830"/>
      <c r="BR631" s="830"/>
      <c r="BS631" s="830"/>
      <c r="BT631" s="830"/>
      <c r="BU631" s="830"/>
      <c r="BV631" s="830"/>
      <c r="BW631" s="830"/>
      <c r="BX631" s="830"/>
      <c r="BY631" s="830"/>
      <c r="BZ631" s="830"/>
      <c r="CA631" s="830"/>
      <c r="CB631" s="830"/>
      <c r="CC631" s="830"/>
      <c r="CD631" s="830"/>
      <c r="CE631" s="830"/>
      <c r="CF631" s="830"/>
      <c r="CG631" s="830"/>
      <c r="CH631" s="830"/>
      <c r="CI631" s="830"/>
      <c r="CJ631" s="830"/>
      <c r="CK631" s="830"/>
      <c r="CL631" s="830"/>
      <c r="CM631" s="830"/>
      <c r="CN631" s="830"/>
      <c r="CO631" s="830"/>
      <c r="CP631" s="830"/>
      <c r="CQ631" s="830"/>
      <c r="CR631" s="830"/>
      <c r="CS631" s="830"/>
      <c r="CT631" s="830"/>
      <c r="CU631" s="830"/>
      <c r="CV631" s="830"/>
      <c r="CW631" s="830"/>
      <c r="CX631" s="830"/>
      <c r="CY631" s="830"/>
      <c r="CZ631" s="830"/>
      <c r="DA631" s="830"/>
      <c r="DB631" s="830"/>
      <c r="DC631" s="830"/>
      <c r="DD631" s="830"/>
      <c r="DE631" s="830"/>
      <c r="DF631" s="830"/>
      <c r="DG631" s="830"/>
      <c r="DH631" s="830"/>
      <c r="DI631" s="830"/>
      <c r="DJ631" s="830"/>
      <c r="DK631" s="830"/>
      <c r="DL631" s="830"/>
      <c r="DM631" s="830"/>
      <c r="DN631" s="830"/>
      <c r="DO631" s="830"/>
      <c r="DP631" s="830"/>
      <c r="DQ631" s="830"/>
      <c r="DR631" s="830"/>
      <c r="DS631" s="830"/>
      <c r="DT631" s="830"/>
      <c r="DU631" s="830"/>
      <c r="DV631" s="830"/>
      <c r="DW631" s="830"/>
      <c r="DX631" s="830"/>
      <c r="DY631" s="830"/>
      <c r="DZ631" s="830"/>
      <c r="EA631" s="830"/>
      <c r="EB631" s="830"/>
      <c r="EC631" s="830"/>
      <c r="ED631" s="830"/>
      <c r="EE631" s="830"/>
      <c r="EF631" s="830"/>
      <c r="EG631" s="830"/>
      <c r="EH631" s="830"/>
      <c r="EI631" s="830"/>
      <c r="EJ631" s="830"/>
      <c r="EK631" s="830"/>
      <c r="EL631" s="830"/>
      <c r="EM631" s="830"/>
      <c r="EN631" s="830"/>
      <c r="EO631" s="830"/>
      <c r="EP631" s="830"/>
      <c r="EQ631" s="830"/>
      <c r="ER631" s="830"/>
      <c r="ES631" s="830"/>
    </row>
    <row r="632" spans="1:149" s="19" customFormat="1" ht="15.75">
      <c r="A632" s="381"/>
      <c r="B632" s="198"/>
      <c r="C632" s="200"/>
      <c r="D632" s="919" t="s">
        <v>23</v>
      </c>
      <c r="E632" s="265">
        <v>30434.133533383349</v>
      </c>
      <c r="F632" s="265">
        <v>39710.367591897979</v>
      </c>
      <c r="G632" s="975"/>
      <c r="H632" s="830"/>
      <c r="I632" s="830"/>
      <c r="J632" s="830"/>
      <c r="K632" s="830"/>
      <c r="L632" s="839"/>
      <c r="M632" s="839"/>
      <c r="N632" s="839"/>
      <c r="O632" s="830"/>
      <c r="P632" s="830"/>
      <c r="Q632" s="830"/>
      <c r="R632" s="830"/>
      <c r="S632" s="840"/>
      <c r="T632" s="840"/>
      <c r="U632" s="830"/>
      <c r="V632" s="841"/>
      <c r="W632" s="841"/>
      <c r="X632" s="842"/>
      <c r="Y632" s="259"/>
      <c r="Z632" s="836"/>
      <c r="AA632" s="836"/>
      <c r="AB632" s="836"/>
      <c r="AC632" s="836"/>
      <c r="AD632" s="843"/>
      <c r="AE632" s="844"/>
      <c r="AF632" s="845"/>
      <c r="AG632" s="845"/>
      <c r="AH632" s="836"/>
      <c r="AI632" s="830"/>
      <c r="AJ632" s="259"/>
      <c r="AK632" s="836"/>
      <c r="AL632" s="838"/>
      <c r="AM632" s="830"/>
      <c r="AN632" s="830"/>
      <c r="AO632" s="830"/>
      <c r="AP632" s="830"/>
      <c r="AQ632" s="830"/>
      <c r="AR632" s="830"/>
      <c r="AS632" s="830"/>
      <c r="AT632" s="830"/>
      <c r="AU632" s="830"/>
      <c r="AV632" s="830"/>
      <c r="AW632" s="830"/>
      <c r="AX632" s="830"/>
      <c r="AY632" s="830"/>
      <c r="AZ632" s="830"/>
      <c r="BA632" s="830"/>
      <c r="BB632" s="830"/>
      <c r="BC632" s="830"/>
      <c r="BD632" s="830"/>
      <c r="BE632" s="830"/>
      <c r="BF632" s="830"/>
      <c r="BG632" s="830"/>
      <c r="BH632" s="830"/>
      <c r="BI632" s="830"/>
      <c r="BJ632" s="830"/>
      <c r="BK632" s="830"/>
      <c r="BL632" s="830"/>
      <c r="BM632" s="830"/>
      <c r="BN632" s="830"/>
      <c r="BO632" s="830"/>
      <c r="BP632" s="830"/>
      <c r="BQ632" s="830"/>
      <c r="BR632" s="830"/>
      <c r="BS632" s="830"/>
      <c r="BT632" s="830"/>
      <c r="BU632" s="830"/>
      <c r="BV632" s="830"/>
      <c r="BW632" s="830"/>
      <c r="BX632" s="830"/>
      <c r="BY632" s="830"/>
      <c r="BZ632" s="830"/>
      <c r="CA632" s="830"/>
      <c r="CB632" s="830"/>
      <c r="CC632" s="830"/>
      <c r="CD632" s="830"/>
      <c r="CE632" s="830"/>
      <c r="CF632" s="830"/>
      <c r="CG632" s="830"/>
      <c r="CH632" s="830"/>
      <c r="CI632" s="830"/>
      <c r="CJ632" s="830"/>
      <c r="CK632" s="830"/>
      <c r="CL632" s="830"/>
      <c r="CM632" s="830"/>
      <c r="CN632" s="830"/>
      <c r="CO632" s="830"/>
      <c r="CP632" s="830"/>
      <c r="CQ632" s="830"/>
      <c r="CR632" s="830"/>
      <c r="CS632" s="830"/>
      <c r="CT632" s="830"/>
      <c r="CU632" s="830"/>
      <c r="CV632" s="830"/>
      <c r="CW632" s="830"/>
      <c r="CX632" s="830"/>
      <c r="CY632" s="830"/>
      <c r="CZ632" s="830"/>
      <c r="DA632" s="830"/>
      <c r="DB632" s="830"/>
      <c r="DC632" s="830"/>
      <c r="DD632" s="830"/>
      <c r="DE632" s="830"/>
      <c r="DF632" s="830"/>
      <c r="DG632" s="830"/>
      <c r="DH632" s="830"/>
      <c r="DI632" s="830"/>
      <c r="DJ632" s="830"/>
      <c r="DK632" s="830"/>
      <c r="DL632" s="830"/>
      <c r="DM632" s="830"/>
      <c r="DN632" s="830"/>
      <c r="DO632" s="830"/>
      <c r="DP632" s="830"/>
      <c r="DQ632" s="830"/>
      <c r="DR632" s="830"/>
      <c r="DS632" s="830"/>
      <c r="DT632" s="830"/>
      <c r="DU632" s="830"/>
      <c r="DV632" s="830"/>
      <c r="DW632" s="830"/>
      <c r="DX632" s="830"/>
      <c r="DY632" s="830"/>
      <c r="DZ632" s="830"/>
      <c r="EA632" s="830"/>
      <c r="EB632" s="830"/>
      <c r="EC632" s="830"/>
      <c r="ED632" s="830"/>
      <c r="EE632" s="830"/>
      <c r="EF632" s="830"/>
      <c r="EG632" s="830"/>
      <c r="EH632" s="830"/>
      <c r="EI632" s="830"/>
      <c r="EJ632" s="830"/>
      <c r="EK632" s="830"/>
      <c r="EL632" s="830"/>
      <c r="EM632" s="830"/>
      <c r="EN632" s="830"/>
      <c r="EO632" s="830"/>
      <c r="EP632" s="830"/>
      <c r="EQ632" s="830"/>
      <c r="ER632" s="830"/>
      <c r="ES632" s="830"/>
    </row>
    <row r="633" spans="1:149" s="19" customFormat="1" ht="15.75">
      <c r="A633" s="381"/>
      <c r="B633" s="198"/>
      <c r="C633" s="200"/>
      <c r="D633" s="919" t="s">
        <v>24</v>
      </c>
      <c r="E633" s="265">
        <v>29455.030562347187</v>
      </c>
      <c r="F633" s="265">
        <v>31052.684596577015</v>
      </c>
      <c r="G633" s="975"/>
      <c r="H633" s="830"/>
      <c r="I633" s="830"/>
      <c r="J633" s="830"/>
      <c r="K633" s="830"/>
      <c r="L633" s="899"/>
      <c r="M633" s="899"/>
      <c r="N633" s="830"/>
      <c r="O633" s="830"/>
      <c r="P633" s="830"/>
      <c r="Q633" s="995"/>
      <c r="R633" s="995"/>
      <c r="S633" s="846"/>
      <c r="T633" s="846"/>
      <c r="U633" s="830"/>
      <c r="V633" s="830"/>
      <c r="W633" s="1012"/>
      <c r="X633" s="841"/>
      <c r="Y633" s="259"/>
      <c r="Z633" s="830"/>
      <c r="AA633" s="830"/>
      <c r="AB633" s="830"/>
      <c r="AC633" s="830"/>
      <c r="AD633" s="847"/>
      <c r="AE633" s="841"/>
      <c r="AF633" s="830"/>
      <c r="AG633" s="830"/>
      <c r="AH633" s="830"/>
      <c r="AI633" s="830"/>
      <c r="AJ633" s="830"/>
      <c r="AK633" s="830"/>
      <c r="AL633" s="830"/>
      <c r="AM633" s="830"/>
      <c r="AN633" s="830"/>
      <c r="AO633" s="830"/>
      <c r="AP633" s="830"/>
      <c r="AQ633" s="830"/>
      <c r="AR633" s="830"/>
      <c r="AS633" s="830"/>
      <c r="AT633" s="830"/>
      <c r="AU633" s="830"/>
      <c r="AV633" s="830"/>
      <c r="AW633" s="830"/>
      <c r="AX633" s="830"/>
      <c r="AY633" s="830"/>
      <c r="AZ633" s="830"/>
      <c r="BA633" s="830"/>
      <c r="BB633" s="830"/>
      <c r="BC633" s="830"/>
      <c r="BD633" s="830"/>
      <c r="BE633" s="830"/>
      <c r="BF633" s="830"/>
      <c r="BG633" s="830"/>
      <c r="BH633" s="830"/>
      <c r="BI633" s="830"/>
      <c r="BJ633" s="830"/>
      <c r="BK633" s="830"/>
      <c r="BL633" s="830"/>
      <c r="BM633" s="830"/>
      <c r="BN633" s="830"/>
      <c r="BO633" s="830"/>
      <c r="BP633" s="830"/>
      <c r="BQ633" s="830"/>
      <c r="BR633" s="830"/>
      <c r="BS633" s="830"/>
      <c r="BT633" s="830"/>
      <c r="BU633" s="830"/>
      <c r="BV633" s="830"/>
      <c r="BW633" s="830"/>
      <c r="BX633" s="830"/>
      <c r="BY633" s="830"/>
      <c r="BZ633" s="830"/>
      <c r="CA633" s="830"/>
      <c r="CB633" s="830"/>
      <c r="CC633" s="830"/>
      <c r="CD633" s="830"/>
      <c r="CE633" s="830"/>
      <c r="CF633" s="830"/>
      <c r="CG633" s="830"/>
      <c r="CH633" s="830"/>
      <c r="CI633" s="830"/>
      <c r="CJ633" s="830"/>
      <c r="CK633" s="830"/>
      <c r="CL633" s="830"/>
      <c r="CM633" s="830"/>
      <c r="CN633" s="830"/>
      <c r="CO633" s="830"/>
      <c r="CP633" s="830"/>
      <c r="CQ633" s="830"/>
      <c r="CR633" s="830"/>
      <c r="CS633" s="830"/>
      <c r="CT633" s="830"/>
      <c r="CU633" s="830"/>
      <c r="CV633" s="830"/>
      <c r="CW633" s="830"/>
      <c r="CX633" s="830"/>
      <c r="CY633" s="830"/>
      <c r="CZ633" s="830"/>
      <c r="DA633" s="830"/>
      <c r="DB633" s="830"/>
      <c r="DC633" s="830"/>
      <c r="DD633" s="830"/>
      <c r="DE633" s="830"/>
      <c r="DF633" s="830"/>
      <c r="DG633" s="830"/>
      <c r="DH633" s="830"/>
      <c r="DI633" s="830"/>
      <c r="DJ633" s="830"/>
      <c r="DK633" s="830"/>
      <c r="DL633" s="830"/>
      <c r="DM633" s="830"/>
      <c r="DN633" s="830"/>
      <c r="DO633" s="830"/>
      <c r="DP633" s="830"/>
      <c r="DQ633" s="830"/>
      <c r="DR633" s="830"/>
      <c r="DS633" s="830"/>
      <c r="DT633" s="830"/>
      <c r="DU633" s="830"/>
      <c r="DV633" s="830"/>
      <c r="DW633" s="830"/>
      <c r="DX633" s="830"/>
      <c r="DY633" s="830"/>
      <c r="DZ633" s="830"/>
      <c r="EA633" s="830"/>
      <c r="EB633" s="830"/>
      <c r="EC633" s="830"/>
      <c r="ED633" s="830"/>
      <c r="EE633" s="830"/>
      <c r="EF633" s="830"/>
      <c r="EG633" s="830"/>
      <c r="EH633" s="830"/>
      <c r="EI633" s="830"/>
      <c r="EJ633" s="830"/>
      <c r="EK633" s="830"/>
      <c r="EL633" s="830"/>
      <c r="EM633" s="830"/>
      <c r="EN633" s="830"/>
      <c r="EO633" s="830"/>
      <c r="EP633" s="830"/>
      <c r="EQ633" s="830"/>
      <c r="ER633" s="830"/>
      <c r="ES633" s="830"/>
    </row>
    <row r="634" spans="1:149" s="19" customFormat="1" ht="15.75">
      <c r="A634" s="381"/>
      <c r="B634" s="198"/>
      <c r="C634" s="200"/>
      <c r="D634" s="919" t="s">
        <v>25</v>
      </c>
      <c r="E634" s="265">
        <v>29398.357533920494</v>
      </c>
      <c r="F634" s="265">
        <v>30991.213996667459</v>
      </c>
      <c r="G634" s="975"/>
      <c r="H634" s="830"/>
      <c r="I634" s="830"/>
      <c r="J634" s="830"/>
      <c r="K634" s="830"/>
      <c r="L634" s="899"/>
      <c r="M634" s="899"/>
      <c r="N634" s="830"/>
      <c r="O634" s="830"/>
      <c r="P634" s="830"/>
      <c r="Q634" s="995"/>
      <c r="R634" s="995"/>
      <c r="S634" s="840"/>
      <c r="T634" s="840"/>
      <c r="U634" s="830"/>
      <c r="V634" s="841"/>
      <c r="W634" s="841"/>
      <c r="X634" s="841"/>
      <c r="Y634" s="259"/>
      <c r="Z634" s="830"/>
      <c r="AA634" s="830"/>
      <c r="AB634" s="259"/>
      <c r="AC634" s="830"/>
      <c r="AD634" s="847"/>
      <c r="AE634" s="1009"/>
      <c r="AF634" s="830"/>
      <c r="AG634" s="830"/>
      <c r="AH634" s="997"/>
      <c r="AI634" s="830"/>
      <c r="AJ634" s="830"/>
      <c r="AK634" s="1002"/>
      <c r="AL634" s="830"/>
      <c r="AM634" s="830"/>
      <c r="AN634" s="830"/>
      <c r="AO634" s="830"/>
      <c r="AP634" s="830"/>
      <c r="AQ634" s="830"/>
      <c r="AR634" s="830"/>
      <c r="AS634" s="830"/>
      <c r="AT634" s="830"/>
      <c r="AU634" s="830"/>
      <c r="AV634" s="830"/>
      <c r="AW634" s="830"/>
      <c r="AX634" s="830"/>
      <c r="AY634" s="830"/>
      <c r="AZ634" s="830"/>
      <c r="BA634" s="830"/>
      <c r="BB634" s="830"/>
      <c r="BC634" s="830"/>
      <c r="BD634" s="830"/>
      <c r="BE634" s="830"/>
      <c r="BF634" s="830"/>
      <c r="BG634" s="830"/>
      <c r="BH634" s="830"/>
      <c r="BI634" s="830"/>
      <c r="BJ634" s="830"/>
      <c r="BK634" s="830"/>
      <c r="BL634" s="830"/>
      <c r="BM634" s="830"/>
      <c r="BN634" s="830"/>
      <c r="BO634" s="830"/>
      <c r="BP634" s="830"/>
      <c r="BQ634" s="830"/>
      <c r="BR634" s="830"/>
      <c r="BS634" s="830"/>
      <c r="BT634" s="830"/>
      <c r="BU634" s="830"/>
      <c r="BV634" s="830"/>
      <c r="BW634" s="830"/>
      <c r="BX634" s="830"/>
      <c r="BY634" s="830"/>
      <c r="BZ634" s="830"/>
      <c r="CA634" s="830"/>
      <c r="CB634" s="830"/>
      <c r="CC634" s="830"/>
      <c r="CD634" s="830"/>
      <c r="CE634" s="830"/>
      <c r="CF634" s="830"/>
      <c r="CG634" s="830"/>
      <c r="CH634" s="830"/>
      <c r="CI634" s="830"/>
      <c r="CJ634" s="830"/>
      <c r="CK634" s="830"/>
      <c r="CL634" s="830"/>
      <c r="CM634" s="830"/>
      <c r="CN634" s="830"/>
      <c r="CO634" s="830"/>
      <c r="CP634" s="830"/>
      <c r="CQ634" s="830"/>
      <c r="CR634" s="830"/>
      <c r="CS634" s="830"/>
      <c r="CT634" s="830"/>
      <c r="CU634" s="830"/>
      <c r="CV634" s="830"/>
      <c r="CW634" s="830"/>
      <c r="CX634" s="830"/>
      <c r="CY634" s="830"/>
      <c r="CZ634" s="830"/>
      <c r="DA634" s="830"/>
      <c r="DB634" s="830"/>
      <c r="DC634" s="830"/>
      <c r="DD634" s="830"/>
      <c r="DE634" s="830"/>
      <c r="DF634" s="830"/>
      <c r="DG634" s="830"/>
      <c r="DH634" s="830"/>
      <c r="DI634" s="830"/>
      <c r="DJ634" s="830"/>
      <c r="DK634" s="830"/>
      <c r="DL634" s="830"/>
      <c r="DM634" s="830"/>
      <c r="DN634" s="830"/>
      <c r="DO634" s="830"/>
      <c r="DP634" s="830"/>
      <c r="DQ634" s="830"/>
      <c r="DR634" s="830"/>
      <c r="DS634" s="830"/>
      <c r="DT634" s="830"/>
      <c r="DU634" s="830"/>
      <c r="DV634" s="830"/>
      <c r="DW634" s="830"/>
      <c r="DX634" s="830"/>
      <c r="DY634" s="830"/>
      <c r="DZ634" s="830"/>
      <c r="EA634" s="830"/>
      <c r="EB634" s="830"/>
      <c r="EC634" s="830"/>
      <c r="ED634" s="830"/>
      <c r="EE634" s="830"/>
      <c r="EF634" s="830"/>
      <c r="EG634" s="830"/>
      <c r="EH634" s="830"/>
      <c r="EI634" s="830"/>
      <c r="EJ634" s="830"/>
      <c r="EK634" s="830"/>
      <c r="EL634" s="830"/>
      <c r="EM634" s="830"/>
      <c r="EN634" s="830"/>
      <c r="EO634" s="830"/>
      <c r="EP634" s="830"/>
      <c r="EQ634" s="830"/>
      <c r="ER634" s="830"/>
      <c r="ES634" s="830"/>
    </row>
    <row r="635" spans="1:149" s="19" customFormat="1" ht="15.75">
      <c r="A635" s="381"/>
      <c r="B635" s="198"/>
      <c r="C635" s="200"/>
      <c r="D635" s="919" t="s">
        <v>26</v>
      </c>
      <c r="E635" s="265">
        <v>29628.19798736251</v>
      </c>
      <c r="F635" s="265">
        <v>31236.255558155866</v>
      </c>
      <c r="G635" s="975"/>
      <c r="H635" s="830"/>
      <c r="I635" s="830"/>
      <c r="J635" s="830"/>
      <c r="K635" s="830"/>
      <c r="L635" s="899"/>
      <c r="M635" s="899"/>
      <c r="N635" s="830"/>
      <c r="O635" s="830"/>
      <c r="P635" s="830"/>
      <c r="Q635" s="995"/>
      <c r="R635" s="995"/>
      <c r="S635" s="840"/>
      <c r="T635" s="840"/>
      <c r="U635" s="830"/>
      <c r="V635" s="841"/>
      <c r="W635" s="841"/>
      <c r="X635" s="841"/>
      <c r="Y635" s="259"/>
      <c r="Z635" s="836"/>
      <c r="AA635" s="836"/>
      <c r="AB635" s="830"/>
      <c r="AC635" s="830"/>
      <c r="AD635" s="847"/>
      <c r="AE635" s="841"/>
      <c r="AF635" s="830"/>
      <c r="AG635" s="830"/>
      <c r="AH635" s="830"/>
      <c r="AI635" s="830"/>
      <c r="AJ635" s="830"/>
      <c r="AK635" s="836"/>
      <c r="AL635" s="830"/>
      <c r="AM635" s="830"/>
      <c r="AN635" s="830"/>
      <c r="AO635" s="830"/>
      <c r="AP635" s="830"/>
      <c r="AQ635" s="830"/>
      <c r="AR635" s="830"/>
      <c r="AS635" s="830"/>
      <c r="AT635" s="830"/>
      <c r="AU635" s="830"/>
      <c r="AV635" s="830"/>
      <c r="AW635" s="830"/>
      <c r="AX635" s="830"/>
      <c r="AY635" s="830"/>
      <c r="AZ635" s="830"/>
      <c r="BA635" s="830"/>
      <c r="BB635" s="830"/>
      <c r="BC635" s="830"/>
      <c r="BD635" s="830"/>
      <c r="BE635" s="830"/>
      <c r="BF635" s="830"/>
      <c r="BG635" s="830"/>
      <c r="BH635" s="830"/>
      <c r="BI635" s="830"/>
      <c r="BJ635" s="830"/>
      <c r="BK635" s="830"/>
      <c r="BL635" s="830"/>
      <c r="BM635" s="830"/>
      <c r="BN635" s="830"/>
      <c r="BO635" s="830"/>
      <c r="BP635" s="830"/>
      <c r="BQ635" s="830"/>
      <c r="BR635" s="830"/>
      <c r="BS635" s="830"/>
      <c r="BT635" s="830"/>
      <c r="BU635" s="830"/>
      <c r="BV635" s="830"/>
      <c r="BW635" s="830"/>
      <c r="BX635" s="830"/>
      <c r="BY635" s="830"/>
      <c r="BZ635" s="830"/>
      <c r="CA635" s="830"/>
      <c r="CB635" s="830"/>
      <c r="CC635" s="830"/>
      <c r="CD635" s="830"/>
      <c r="CE635" s="830"/>
      <c r="CF635" s="830"/>
      <c r="CG635" s="830"/>
      <c r="CH635" s="830"/>
      <c r="CI635" s="830"/>
      <c r="CJ635" s="830"/>
      <c r="CK635" s="830"/>
      <c r="CL635" s="830"/>
      <c r="CM635" s="830"/>
      <c r="CN635" s="830"/>
      <c r="CO635" s="830"/>
      <c r="CP635" s="830"/>
      <c r="CQ635" s="830"/>
      <c r="CR635" s="830"/>
      <c r="CS635" s="830"/>
      <c r="CT635" s="830"/>
      <c r="CU635" s="830"/>
      <c r="CV635" s="830"/>
      <c r="CW635" s="830"/>
      <c r="CX635" s="830"/>
      <c r="CY635" s="830"/>
      <c r="CZ635" s="830"/>
      <c r="DA635" s="830"/>
      <c r="DB635" s="830"/>
      <c r="DC635" s="830"/>
      <c r="DD635" s="830"/>
      <c r="DE635" s="830"/>
      <c r="DF635" s="830"/>
      <c r="DG635" s="830"/>
      <c r="DH635" s="830"/>
      <c r="DI635" s="830"/>
      <c r="DJ635" s="830"/>
      <c r="DK635" s="830"/>
      <c r="DL635" s="830"/>
      <c r="DM635" s="830"/>
      <c r="DN635" s="830"/>
      <c r="DO635" s="830"/>
      <c r="DP635" s="830"/>
      <c r="DQ635" s="830"/>
      <c r="DR635" s="830"/>
      <c r="DS635" s="830"/>
      <c r="DT635" s="830"/>
      <c r="DU635" s="830"/>
      <c r="DV635" s="830"/>
      <c r="DW635" s="830"/>
      <c r="DX635" s="830"/>
      <c r="DY635" s="830"/>
      <c r="DZ635" s="830"/>
      <c r="EA635" s="830"/>
      <c r="EB635" s="830"/>
      <c r="EC635" s="830"/>
      <c r="ED635" s="830"/>
      <c r="EE635" s="830"/>
      <c r="EF635" s="830"/>
      <c r="EG635" s="830"/>
      <c r="EH635" s="830"/>
      <c r="EI635" s="830"/>
      <c r="EJ635" s="830"/>
      <c r="EK635" s="830"/>
      <c r="EL635" s="830"/>
      <c r="EM635" s="830"/>
      <c r="EN635" s="830"/>
      <c r="EO635" s="830"/>
      <c r="EP635" s="830"/>
      <c r="EQ635" s="830"/>
      <c r="ER635" s="830"/>
      <c r="ES635" s="830"/>
    </row>
    <row r="636" spans="1:149" s="19" customFormat="1" ht="15.75">
      <c r="A636" s="381"/>
      <c r="B636" s="198"/>
      <c r="C636" s="200"/>
      <c r="D636" s="919" t="s">
        <v>27</v>
      </c>
      <c r="E636" s="265">
        <v>29945.183518005539</v>
      </c>
      <c r="F636" s="265">
        <v>31567.624653739611</v>
      </c>
      <c r="G636" s="975"/>
      <c r="H636" s="830"/>
      <c r="I636" s="830"/>
      <c r="J636" s="830"/>
      <c r="K636" s="830"/>
      <c r="L636" s="899"/>
      <c r="M636" s="899"/>
      <c r="N636" s="830"/>
      <c r="O636" s="830"/>
      <c r="P636" s="830"/>
      <c r="Q636" s="995"/>
      <c r="R636" s="995"/>
      <c r="S636" s="840"/>
      <c r="T636" s="840"/>
      <c r="U636" s="830"/>
      <c r="V636" s="841"/>
      <c r="W636" s="841"/>
      <c r="X636" s="841"/>
      <c r="Y636" s="259"/>
      <c r="Z636" s="836"/>
      <c r="AA636" s="836"/>
      <c r="AB636" s="830"/>
      <c r="AC636" s="830"/>
      <c r="AD636" s="847"/>
      <c r="AE636" s="841"/>
      <c r="AF636" s="830"/>
      <c r="AG636" s="830"/>
      <c r="AH636" s="836"/>
      <c r="AI636" s="830"/>
      <c r="AJ636" s="830"/>
      <c r="AK636" s="836"/>
      <c r="AL636" s="830"/>
      <c r="AM636" s="830"/>
      <c r="AN636" s="830"/>
      <c r="AO636" s="830"/>
      <c r="AP636" s="830"/>
      <c r="AQ636" s="830"/>
      <c r="AR636" s="830"/>
      <c r="AS636" s="830"/>
      <c r="AT636" s="830"/>
      <c r="AU636" s="830"/>
      <c r="AV636" s="830"/>
      <c r="AW636" s="830"/>
      <c r="AX636" s="830"/>
      <c r="AY636" s="830"/>
      <c r="AZ636" s="830"/>
      <c r="BA636" s="830"/>
      <c r="BB636" s="830"/>
      <c r="BC636" s="830"/>
      <c r="BD636" s="830"/>
      <c r="BE636" s="830"/>
      <c r="BF636" s="830"/>
      <c r="BG636" s="830"/>
      <c r="BH636" s="830"/>
      <c r="BI636" s="830"/>
      <c r="BJ636" s="830"/>
      <c r="BK636" s="830"/>
      <c r="BL636" s="830"/>
      <c r="BM636" s="830"/>
      <c r="BN636" s="830"/>
      <c r="BO636" s="830"/>
      <c r="BP636" s="830"/>
      <c r="BQ636" s="830"/>
      <c r="BR636" s="830"/>
      <c r="BS636" s="830"/>
      <c r="BT636" s="830"/>
      <c r="BU636" s="830"/>
      <c r="BV636" s="830"/>
      <c r="BW636" s="830"/>
      <c r="BX636" s="830"/>
      <c r="BY636" s="830"/>
      <c r="BZ636" s="830"/>
      <c r="CA636" s="830"/>
      <c r="CB636" s="830"/>
      <c r="CC636" s="830"/>
      <c r="CD636" s="830"/>
      <c r="CE636" s="830"/>
      <c r="CF636" s="830"/>
      <c r="CG636" s="830"/>
      <c r="CH636" s="830"/>
      <c r="CI636" s="830"/>
      <c r="CJ636" s="830"/>
      <c r="CK636" s="830"/>
      <c r="CL636" s="830"/>
      <c r="CM636" s="830"/>
      <c r="CN636" s="830"/>
      <c r="CO636" s="830"/>
      <c r="CP636" s="830"/>
      <c r="CQ636" s="830"/>
      <c r="CR636" s="830"/>
      <c r="CS636" s="830"/>
      <c r="CT636" s="830"/>
      <c r="CU636" s="830"/>
      <c r="CV636" s="830"/>
      <c r="CW636" s="830"/>
      <c r="CX636" s="830"/>
      <c r="CY636" s="830"/>
      <c r="CZ636" s="830"/>
      <c r="DA636" s="830"/>
      <c r="DB636" s="830"/>
      <c r="DC636" s="830"/>
      <c r="DD636" s="830"/>
      <c r="DE636" s="830"/>
      <c r="DF636" s="830"/>
      <c r="DG636" s="830"/>
      <c r="DH636" s="830"/>
      <c r="DI636" s="830"/>
      <c r="DJ636" s="830"/>
      <c r="DK636" s="830"/>
      <c r="DL636" s="830"/>
      <c r="DM636" s="830"/>
      <c r="DN636" s="830"/>
      <c r="DO636" s="830"/>
      <c r="DP636" s="830"/>
      <c r="DQ636" s="830"/>
      <c r="DR636" s="830"/>
      <c r="DS636" s="830"/>
      <c r="DT636" s="830"/>
      <c r="DU636" s="830"/>
      <c r="DV636" s="830"/>
      <c r="DW636" s="830"/>
      <c r="DX636" s="830"/>
      <c r="DY636" s="830"/>
      <c r="DZ636" s="830"/>
      <c r="EA636" s="830"/>
      <c r="EB636" s="830"/>
      <c r="EC636" s="830"/>
      <c r="ED636" s="830"/>
      <c r="EE636" s="830"/>
      <c r="EF636" s="830"/>
      <c r="EG636" s="830"/>
      <c r="EH636" s="830"/>
      <c r="EI636" s="830"/>
      <c r="EJ636" s="830"/>
      <c r="EK636" s="830"/>
      <c r="EL636" s="830"/>
      <c r="EM636" s="830"/>
      <c r="EN636" s="830"/>
      <c r="EO636" s="830"/>
      <c r="EP636" s="830"/>
      <c r="EQ636" s="830"/>
      <c r="ER636" s="830"/>
      <c r="ES636" s="830"/>
    </row>
    <row r="637" spans="1:149" s="19" customFormat="1" ht="15.75">
      <c r="A637" s="381"/>
      <c r="B637" s="198"/>
      <c r="C637" s="200"/>
      <c r="D637" s="919" t="s">
        <v>236</v>
      </c>
      <c r="E637" s="265">
        <v>30186.328869723111</v>
      </c>
      <c r="F637" s="265">
        <v>31822.292328642765</v>
      </c>
      <c r="G637" s="975"/>
      <c r="H637" s="830"/>
      <c r="I637" s="830"/>
      <c r="J637" s="830"/>
      <c r="K637" s="830"/>
      <c r="L637" s="899"/>
      <c r="M637" s="899"/>
      <c r="N637" s="830"/>
      <c r="O637" s="830"/>
      <c r="P637" s="830"/>
      <c r="Q637" s="995"/>
      <c r="R637" s="995"/>
      <c r="S637" s="840"/>
      <c r="T637" s="840"/>
      <c r="U637" s="830"/>
      <c r="V637" s="841"/>
      <c r="W637" s="841"/>
      <c r="X637" s="841"/>
      <c r="Y637" s="259"/>
      <c r="Z637" s="836"/>
      <c r="AA637" s="836"/>
      <c r="AB637" s="830"/>
      <c r="AC637" s="830"/>
      <c r="AD637" s="847"/>
      <c r="AE637" s="841"/>
      <c r="AF637" s="830"/>
      <c r="AG637" s="830"/>
      <c r="AH637" s="830"/>
      <c r="AI637" s="830"/>
      <c r="AJ637" s="830"/>
      <c r="AK637" s="836"/>
      <c r="AL637" s="830"/>
      <c r="AM637" s="830"/>
      <c r="AN637" s="830"/>
      <c r="AO637" s="830"/>
      <c r="AP637" s="830"/>
      <c r="AQ637" s="830"/>
      <c r="AR637" s="830"/>
      <c r="AS637" s="830"/>
      <c r="AT637" s="830"/>
      <c r="AU637" s="830"/>
      <c r="AV637" s="830"/>
      <c r="AW637" s="830"/>
      <c r="AX637" s="830"/>
      <c r="AY637" s="830"/>
      <c r="AZ637" s="830"/>
      <c r="BA637" s="830"/>
      <c r="BB637" s="830"/>
      <c r="BC637" s="830"/>
      <c r="BD637" s="830"/>
      <c r="BE637" s="830"/>
      <c r="BF637" s="830"/>
      <c r="BG637" s="830"/>
      <c r="BH637" s="830"/>
      <c r="BI637" s="830"/>
      <c r="BJ637" s="830"/>
      <c r="BK637" s="830"/>
      <c r="BL637" s="830"/>
      <c r="BM637" s="830"/>
      <c r="BN637" s="830"/>
      <c r="BO637" s="830"/>
      <c r="BP637" s="830"/>
      <c r="BQ637" s="830"/>
      <c r="BR637" s="830"/>
      <c r="BS637" s="830"/>
      <c r="BT637" s="830"/>
      <c r="BU637" s="830"/>
      <c r="BV637" s="830"/>
      <c r="BW637" s="830"/>
      <c r="BX637" s="830"/>
      <c r="BY637" s="830"/>
      <c r="BZ637" s="830"/>
      <c r="CA637" s="830"/>
      <c r="CB637" s="830"/>
      <c r="CC637" s="830"/>
      <c r="CD637" s="830"/>
      <c r="CE637" s="830"/>
      <c r="CF637" s="830"/>
      <c r="CG637" s="830"/>
      <c r="CH637" s="830"/>
      <c r="CI637" s="830"/>
      <c r="CJ637" s="830"/>
      <c r="CK637" s="830"/>
      <c r="CL637" s="830"/>
      <c r="CM637" s="830"/>
      <c r="CN637" s="830"/>
      <c r="CO637" s="830"/>
      <c r="CP637" s="830"/>
      <c r="CQ637" s="830"/>
      <c r="CR637" s="830"/>
      <c r="CS637" s="830"/>
      <c r="CT637" s="830"/>
      <c r="CU637" s="830"/>
      <c r="CV637" s="830"/>
      <c r="CW637" s="830"/>
      <c r="CX637" s="830"/>
      <c r="CY637" s="830"/>
      <c r="CZ637" s="830"/>
      <c r="DA637" s="830"/>
      <c r="DB637" s="830"/>
      <c r="DC637" s="830"/>
      <c r="DD637" s="830"/>
      <c r="DE637" s="830"/>
      <c r="DF637" s="830"/>
      <c r="DG637" s="830"/>
      <c r="DH637" s="830"/>
      <c r="DI637" s="830"/>
      <c r="DJ637" s="830"/>
      <c r="DK637" s="830"/>
      <c r="DL637" s="830"/>
      <c r="DM637" s="830"/>
      <c r="DN637" s="830"/>
      <c r="DO637" s="830"/>
      <c r="DP637" s="830"/>
      <c r="DQ637" s="830"/>
      <c r="DR637" s="830"/>
      <c r="DS637" s="830"/>
      <c r="DT637" s="830"/>
      <c r="DU637" s="830"/>
      <c r="DV637" s="830"/>
      <c r="DW637" s="830"/>
      <c r="DX637" s="830"/>
      <c r="DY637" s="830"/>
      <c r="DZ637" s="830"/>
      <c r="EA637" s="830"/>
      <c r="EB637" s="830"/>
      <c r="EC637" s="830"/>
      <c r="ED637" s="830"/>
      <c r="EE637" s="830"/>
      <c r="EF637" s="830"/>
      <c r="EG637" s="830"/>
      <c r="EH637" s="830"/>
      <c r="EI637" s="830"/>
      <c r="EJ637" s="830"/>
      <c r="EK637" s="830"/>
      <c r="EL637" s="830"/>
      <c r="EM637" s="830"/>
      <c r="EN637" s="830"/>
      <c r="EO637" s="830"/>
      <c r="EP637" s="830"/>
      <c r="EQ637" s="830"/>
      <c r="ER637" s="830"/>
      <c r="ES637" s="830"/>
    </row>
    <row r="638" spans="1:149" s="19" customFormat="1" ht="15.75">
      <c r="A638" s="381"/>
      <c r="B638" s="201"/>
      <c r="C638" s="203"/>
      <c r="D638" s="920" t="s">
        <v>293</v>
      </c>
      <c r="E638" s="961">
        <v>30355</v>
      </c>
      <c r="F638" s="961">
        <v>32000</v>
      </c>
      <c r="G638" s="975"/>
      <c r="H638" s="830"/>
      <c r="I638" s="830"/>
      <c r="J638" s="830"/>
      <c r="K638" s="830"/>
      <c r="L638" s="899"/>
      <c r="M638" s="899"/>
      <c r="N638" s="830"/>
      <c r="O638" s="830"/>
      <c r="P638" s="830"/>
      <c r="Q638" s="830"/>
      <c r="R638" s="830"/>
      <c r="S638" s="840"/>
      <c r="T638" s="840"/>
      <c r="U638" s="830"/>
      <c r="V638" s="841"/>
      <c r="W638" s="841"/>
      <c r="X638" s="841"/>
      <c r="Y638" s="259"/>
      <c r="Z638" s="836"/>
      <c r="AA638" s="836"/>
      <c r="AB638" s="830"/>
      <c r="AC638" s="830"/>
      <c r="AD638" s="847"/>
      <c r="AE638" s="841"/>
      <c r="AF638" s="830"/>
      <c r="AG638" s="830"/>
      <c r="AH638" s="830"/>
      <c r="AI638" s="830"/>
      <c r="AJ638" s="830"/>
      <c r="AK638" s="836"/>
      <c r="AL638" s="830"/>
      <c r="AM638" s="830"/>
      <c r="AN638" s="830"/>
      <c r="AO638" s="830"/>
      <c r="AP638" s="830"/>
      <c r="AQ638" s="830"/>
      <c r="AR638" s="830"/>
      <c r="AS638" s="830"/>
      <c r="AT638" s="830"/>
      <c r="AU638" s="830"/>
      <c r="AV638" s="830"/>
      <c r="AW638" s="830"/>
      <c r="AX638" s="830"/>
      <c r="AY638" s="830"/>
      <c r="AZ638" s="830"/>
      <c r="BA638" s="830"/>
      <c r="BB638" s="830"/>
      <c r="BC638" s="830"/>
      <c r="BD638" s="830"/>
      <c r="BE638" s="830"/>
      <c r="BF638" s="830"/>
      <c r="BG638" s="830"/>
      <c r="BH638" s="830"/>
      <c r="BI638" s="830"/>
      <c r="BJ638" s="830"/>
      <c r="BK638" s="830"/>
      <c r="BL638" s="830"/>
      <c r="BM638" s="830"/>
      <c r="BN638" s="830"/>
      <c r="BO638" s="830"/>
      <c r="BP638" s="830"/>
      <c r="BQ638" s="830"/>
      <c r="BR638" s="830"/>
      <c r="BS638" s="830"/>
      <c r="BT638" s="830"/>
      <c r="BU638" s="830"/>
      <c r="BV638" s="830"/>
      <c r="BW638" s="830"/>
      <c r="BX638" s="830"/>
      <c r="BY638" s="830"/>
      <c r="BZ638" s="830"/>
      <c r="CA638" s="830"/>
      <c r="CB638" s="830"/>
      <c r="CC638" s="830"/>
      <c r="CD638" s="830"/>
      <c r="CE638" s="830"/>
      <c r="CF638" s="830"/>
      <c r="CG638" s="830"/>
      <c r="CH638" s="830"/>
      <c r="CI638" s="830"/>
      <c r="CJ638" s="830"/>
      <c r="CK638" s="830"/>
      <c r="CL638" s="830"/>
      <c r="CM638" s="830"/>
      <c r="CN638" s="830"/>
      <c r="CO638" s="830"/>
      <c r="CP638" s="830"/>
      <c r="CQ638" s="830"/>
      <c r="CR638" s="830"/>
      <c r="CS638" s="830"/>
      <c r="CT638" s="830"/>
      <c r="CU638" s="830"/>
      <c r="CV638" s="830"/>
      <c r="CW638" s="830"/>
      <c r="CX638" s="830"/>
      <c r="CY638" s="830"/>
      <c r="CZ638" s="830"/>
      <c r="DA638" s="830"/>
      <c r="DB638" s="830"/>
      <c r="DC638" s="830"/>
      <c r="DD638" s="830"/>
      <c r="DE638" s="830"/>
      <c r="DF638" s="830"/>
      <c r="DG638" s="830"/>
      <c r="DH638" s="830"/>
      <c r="DI638" s="830"/>
      <c r="DJ638" s="830"/>
      <c r="DK638" s="830"/>
      <c r="DL638" s="830"/>
      <c r="DM638" s="830"/>
      <c r="DN638" s="830"/>
      <c r="DO638" s="830"/>
      <c r="DP638" s="830"/>
      <c r="DQ638" s="830"/>
      <c r="DR638" s="830"/>
      <c r="DS638" s="830"/>
      <c r="DT638" s="830"/>
      <c r="DU638" s="830"/>
      <c r="DV638" s="830"/>
      <c r="DW638" s="830"/>
      <c r="DX638" s="830"/>
      <c r="DY638" s="830"/>
      <c r="DZ638" s="830"/>
      <c r="EA638" s="830"/>
      <c r="EB638" s="830"/>
      <c r="EC638" s="830"/>
      <c r="ED638" s="830"/>
      <c r="EE638" s="830"/>
      <c r="EF638" s="830"/>
      <c r="EG638" s="830"/>
      <c r="EH638" s="830"/>
      <c r="EI638" s="830"/>
      <c r="EJ638" s="830"/>
      <c r="EK638" s="830"/>
      <c r="EL638" s="830"/>
      <c r="EM638" s="830"/>
      <c r="EN638" s="830"/>
      <c r="EO638" s="830"/>
      <c r="EP638" s="830"/>
      <c r="EQ638" s="830"/>
      <c r="ER638" s="830"/>
      <c r="ES638" s="830"/>
    </row>
    <row r="639" spans="1:149" s="19" customFormat="1" ht="15.75">
      <c r="A639" s="381"/>
      <c r="B639" s="198"/>
      <c r="C639" s="200" t="s">
        <v>77</v>
      </c>
      <c r="D639" s="919" t="s">
        <v>316</v>
      </c>
      <c r="E639" s="265">
        <v>20399.63597995252</v>
      </c>
      <c r="F639" s="265">
        <v>22318.765497230284</v>
      </c>
      <c r="G639" s="975"/>
      <c r="H639" s="830"/>
      <c r="I639" s="830"/>
      <c r="J639" s="830"/>
      <c r="K639" s="830"/>
      <c r="L639" s="899"/>
      <c r="M639" s="899"/>
      <c r="N639" s="830"/>
      <c r="O639" s="830"/>
      <c r="P639" s="830"/>
      <c r="Q639" s="830"/>
      <c r="R639" s="830"/>
      <c r="S639" s="840"/>
      <c r="T639" s="840"/>
      <c r="U639" s="830"/>
      <c r="V639" s="841"/>
      <c r="W639" s="841"/>
      <c r="X639" s="841"/>
      <c r="Y639" s="259"/>
      <c r="Z639" s="836"/>
      <c r="AA639" s="836"/>
      <c r="AB639" s="830"/>
      <c r="AC639" s="830"/>
      <c r="AD639" s="847"/>
      <c r="AE639" s="841"/>
      <c r="AF639" s="830"/>
      <c r="AG639" s="830"/>
      <c r="AH639" s="830"/>
      <c r="AI639" s="830"/>
      <c r="AJ639" s="830"/>
      <c r="AK639" s="836"/>
      <c r="AL639" s="830"/>
      <c r="AM639" s="830"/>
      <c r="AN639" s="830"/>
      <c r="AO639" s="830"/>
      <c r="AP639" s="830"/>
      <c r="AQ639" s="830"/>
      <c r="AR639" s="830"/>
      <c r="AS639" s="830"/>
      <c r="AT639" s="830"/>
      <c r="AU639" s="830"/>
      <c r="AV639" s="830"/>
      <c r="AW639" s="830"/>
      <c r="AX639" s="830"/>
      <c r="AY639" s="830"/>
      <c r="AZ639" s="830"/>
      <c r="BA639" s="830"/>
      <c r="BB639" s="830"/>
      <c r="BC639" s="830"/>
      <c r="BD639" s="830"/>
      <c r="BE639" s="830"/>
      <c r="BF639" s="830"/>
      <c r="BG639" s="830"/>
      <c r="BH639" s="830"/>
      <c r="BI639" s="830"/>
      <c r="BJ639" s="830"/>
      <c r="BK639" s="830"/>
      <c r="BL639" s="830"/>
      <c r="BM639" s="830"/>
      <c r="BN639" s="830"/>
      <c r="BO639" s="830"/>
      <c r="BP639" s="830"/>
      <c r="BQ639" s="830"/>
      <c r="BR639" s="830"/>
      <c r="BS639" s="830"/>
      <c r="BT639" s="830"/>
      <c r="BU639" s="830"/>
      <c r="BV639" s="830"/>
      <c r="BW639" s="830"/>
      <c r="BX639" s="830"/>
      <c r="BY639" s="830"/>
      <c r="BZ639" s="830"/>
      <c r="CA639" s="830"/>
      <c r="CB639" s="830"/>
      <c r="CC639" s="830"/>
      <c r="CD639" s="830"/>
      <c r="CE639" s="830"/>
      <c r="CF639" s="830"/>
      <c r="CG639" s="830"/>
      <c r="CH639" s="830"/>
      <c r="CI639" s="830"/>
      <c r="CJ639" s="830"/>
      <c r="CK639" s="830"/>
      <c r="CL639" s="830"/>
      <c r="CM639" s="830"/>
      <c r="CN639" s="830"/>
      <c r="CO639" s="830"/>
      <c r="CP639" s="830"/>
      <c r="CQ639" s="830"/>
      <c r="CR639" s="830"/>
      <c r="CS639" s="830"/>
      <c r="CT639" s="830"/>
      <c r="CU639" s="830"/>
      <c r="CV639" s="830"/>
      <c r="CW639" s="830"/>
      <c r="CX639" s="830"/>
      <c r="CY639" s="830"/>
      <c r="CZ639" s="830"/>
      <c r="DA639" s="830"/>
      <c r="DB639" s="830"/>
      <c r="DC639" s="830"/>
      <c r="DD639" s="830"/>
      <c r="DE639" s="830"/>
      <c r="DF639" s="830"/>
      <c r="DG639" s="830"/>
      <c r="DH639" s="830"/>
      <c r="DI639" s="830"/>
      <c r="DJ639" s="830"/>
      <c r="DK639" s="830"/>
      <c r="DL639" s="830"/>
      <c r="DM639" s="830"/>
      <c r="DN639" s="830"/>
      <c r="DO639" s="830"/>
      <c r="DP639" s="830"/>
      <c r="DQ639" s="830"/>
      <c r="DR639" s="830"/>
      <c r="DS639" s="830"/>
      <c r="DT639" s="830"/>
      <c r="DU639" s="830"/>
      <c r="DV639" s="830"/>
      <c r="DW639" s="830"/>
      <c r="DX639" s="830"/>
      <c r="DY639" s="830"/>
      <c r="DZ639" s="830"/>
      <c r="EA639" s="830"/>
      <c r="EB639" s="830"/>
      <c r="EC639" s="830"/>
      <c r="ED639" s="830"/>
      <c r="EE639" s="830"/>
      <c r="EF639" s="830"/>
      <c r="EG639" s="830"/>
      <c r="EH639" s="830"/>
      <c r="EI639" s="830"/>
      <c r="EJ639" s="830"/>
      <c r="EK639" s="830"/>
      <c r="EL639" s="830"/>
      <c r="EM639" s="830"/>
      <c r="EN639" s="830"/>
      <c r="EO639" s="830"/>
      <c r="EP639" s="830"/>
      <c r="EQ639" s="830"/>
      <c r="ER639" s="830"/>
      <c r="ES639" s="830"/>
    </row>
    <row r="640" spans="1:149" s="19" customFormat="1" ht="15.75">
      <c r="A640" s="381"/>
      <c r="B640" s="198"/>
      <c r="C640" s="200"/>
      <c r="D640" s="919" t="s">
        <v>22</v>
      </c>
      <c r="E640" s="265">
        <v>20392.74750575595</v>
      </c>
      <c r="F640" s="265">
        <v>22311.389102072142</v>
      </c>
      <c r="G640" s="975"/>
      <c r="H640" s="830"/>
      <c r="I640" s="830"/>
      <c r="J640" s="830"/>
      <c r="K640" s="830"/>
      <c r="L640" s="899"/>
      <c r="M640" s="899"/>
      <c r="N640" s="830"/>
      <c r="O640" s="830"/>
      <c r="P640" s="830"/>
      <c r="Q640" s="830"/>
      <c r="R640" s="830"/>
      <c r="S640" s="840"/>
      <c r="T640" s="840"/>
      <c r="U640" s="830"/>
      <c r="V640" s="841"/>
      <c r="W640" s="841"/>
      <c r="X640" s="841"/>
      <c r="Y640" s="259"/>
      <c r="Z640" s="836"/>
      <c r="AA640" s="836"/>
      <c r="AB640" s="259"/>
      <c r="AC640" s="259"/>
      <c r="AD640" s="259"/>
      <c r="AE640" s="259"/>
      <c r="AF640" s="259"/>
      <c r="AG640" s="845"/>
      <c r="AH640" s="259"/>
      <c r="AI640" s="259"/>
      <c r="AJ640" s="830"/>
      <c r="AK640" s="836"/>
      <c r="AL640" s="838"/>
      <c r="AM640" s="830"/>
      <c r="AN640" s="830"/>
      <c r="AO640" s="830"/>
      <c r="AP640" s="830"/>
      <c r="AQ640" s="830"/>
      <c r="AR640" s="830"/>
      <c r="AS640" s="830"/>
      <c r="AT640" s="830"/>
      <c r="AU640" s="830"/>
      <c r="AV640" s="830"/>
      <c r="AW640" s="830"/>
      <c r="AX640" s="830"/>
      <c r="AY640" s="830"/>
      <c r="AZ640" s="830"/>
      <c r="BA640" s="830"/>
      <c r="BB640" s="830"/>
      <c r="BC640" s="830"/>
      <c r="BD640" s="830"/>
      <c r="BE640" s="830"/>
      <c r="BF640" s="830"/>
      <c r="BG640" s="830"/>
      <c r="BH640" s="830"/>
      <c r="BI640" s="830"/>
      <c r="BJ640" s="830"/>
      <c r="BK640" s="830"/>
      <c r="BL640" s="830"/>
      <c r="BM640" s="830"/>
      <c r="BN640" s="830"/>
      <c r="BO640" s="830"/>
      <c r="BP640" s="830"/>
      <c r="BQ640" s="830"/>
      <c r="BR640" s="830"/>
      <c r="BS640" s="830"/>
      <c r="BT640" s="830"/>
      <c r="BU640" s="830"/>
      <c r="BV640" s="830"/>
      <c r="BW640" s="830"/>
      <c r="BX640" s="830"/>
      <c r="BY640" s="830"/>
      <c r="BZ640" s="830"/>
      <c r="CA640" s="830"/>
      <c r="CB640" s="830"/>
      <c r="CC640" s="830"/>
      <c r="CD640" s="830"/>
      <c r="CE640" s="830"/>
      <c r="CF640" s="830"/>
      <c r="CG640" s="830"/>
      <c r="CH640" s="830"/>
      <c r="CI640" s="830"/>
      <c r="CJ640" s="830"/>
      <c r="CK640" s="830"/>
      <c r="CL640" s="830"/>
      <c r="CM640" s="830"/>
      <c r="CN640" s="830"/>
      <c r="CO640" s="830"/>
      <c r="CP640" s="830"/>
      <c r="CQ640" s="830"/>
      <c r="CR640" s="830"/>
      <c r="CS640" s="830"/>
      <c r="CT640" s="830"/>
      <c r="CU640" s="830"/>
      <c r="CV640" s="830"/>
      <c r="CW640" s="830"/>
      <c r="CX640" s="830"/>
      <c r="CY640" s="830"/>
      <c r="CZ640" s="830"/>
      <c r="DA640" s="830"/>
      <c r="DB640" s="830"/>
      <c r="DC640" s="830"/>
      <c r="DD640" s="830"/>
      <c r="DE640" s="830"/>
      <c r="DF640" s="830"/>
      <c r="DG640" s="830"/>
      <c r="DH640" s="830"/>
      <c r="DI640" s="830"/>
      <c r="DJ640" s="830"/>
      <c r="DK640" s="830"/>
      <c r="DL640" s="830"/>
      <c r="DM640" s="830"/>
      <c r="DN640" s="830"/>
      <c r="DO640" s="830"/>
      <c r="DP640" s="830"/>
      <c r="DQ640" s="830"/>
      <c r="DR640" s="830"/>
      <c r="DS640" s="830"/>
      <c r="DT640" s="830"/>
      <c r="DU640" s="830"/>
      <c r="DV640" s="830"/>
      <c r="DW640" s="830"/>
      <c r="DX640" s="830"/>
      <c r="DY640" s="830"/>
      <c r="DZ640" s="830"/>
      <c r="EA640" s="830"/>
      <c r="EB640" s="830"/>
      <c r="EC640" s="830"/>
      <c r="ED640" s="830"/>
      <c r="EE640" s="830"/>
      <c r="EF640" s="830"/>
      <c r="EG640" s="830"/>
      <c r="EH640" s="830"/>
      <c r="EI640" s="830"/>
      <c r="EJ640" s="830"/>
      <c r="EK640" s="830"/>
      <c r="EL640" s="830"/>
      <c r="EM640" s="830"/>
      <c r="EN640" s="830"/>
      <c r="EO640" s="830"/>
      <c r="EP640" s="830"/>
      <c r="EQ640" s="830"/>
      <c r="ER640" s="830"/>
      <c r="ES640" s="830"/>
    </row>
    <row r="641" spans="1:149" s="19" customFormat="1" ht="15.75">
      <c r="A641" s="381"/>
      <c r="B641" s="198"/>
      <c r="C641" s="200"/>
      <c r="D641" s="919" t="s">
        <v>23</v>
      </c>
      <c r="E641" s="265">
        <v>21753.105776444114</v>
      </c>
      <c r="F641" s="265">
        <v>23695.948987246815</v>
      </c>
      <c r="G641" s="975"/>
      <c r="H641" s="830"/>
      <c r="I641" s="830"/>
      <c r="J641" s="830"/>
      <c r="K641" s="830"/>
      <c r="L641" s="899"/>
      <c r="M641" s="899"/>
      <c r="N641" s="830"/>
      <c r="O641" s="830"/>
      <c r="P641" s="830"/>
      <c r="Q641" s="830"/>
      <c r="R641" s="830"/>
      <c r="S641" s="840"/>
      <c r="T641" s="840"/>
      <c r="U641" s="830"/>
      <c r="V641" s="841"/>
      <c r="W641" s="841"/>
      <c r="X641" s="841"/>
      <c r="Y641" s="259"/>
      <c r="Z641" s="836"/>
      <c r="AA641" s="836"/>
      <c r="AB641" s="836"/>
      <c r="AC641" s="836"/>
      <c r="AD641" s="843"/>
      <c r="AE641" s="844"/>
      <c r="AF641" s="845"/>
      <c r="AG641" s="845"/>
      <c r="AH641" s="836"/>
      <c r="AI641" s="830"/>
      <c r="AJ641" s="830"/>
      <c r="AK641" s="836"/>
      <c r="AL641" s="838"/>
      <c r="AM641" s="830"/>
      <c r="AN641" s="830"/>
      <c r="AO641" s="830"/>
      <c r="AP641" s="830"/>
      <c r="AQ641" s="830"/>
      <c r="AR641" s="830"/>
      <c r="AS641" s="830"/>
      <c r="AT641" s="830"/>
      <c r="AU641" s="830"/>
      <c r="AV641" s="830"/>
      <c r="AW641" s="830"/>
      <c r="AX641" s="830"/>
      <c r="AY641" s="830"/>
      <c r="AZ641" s="830"/>
      <c r="BA641" s="830"/>
      <c r="BB641" s="830"/>
      <c r="BC641" s="830"/>
      <c r="BD641" s="830"/>
      <c r="BE641" s="830"/>
      <c r="BF641" s="830"/>
      <c r="BG641" s="830"/>
      <c r="BH641" s="830"/>
      <c r="BI641" s="830"/>
      <c r="BJ641" s="830"/>
      <c r="BK641" s="830"/>
      <c r="BL641" s="830"/>
      <c r="BM641" s="830"/>
      <c r="BN641" s="830"/>
      <c r="BO641" s="830"/>
      <c r="BP641" s="830"/>
      <c r="BQ641" s="830"/>
      <c r="BR641" s="830"/>
      <c r="BS641" s="830"/>
      <c r="BT641" s="830"/>
      <c r="BU641" s="830"/>
      <c r="BV641" s="830"/>
      <c r="BW641" s="830"/>
      <c r="BX641" s="830"/>
      <c r="BY641" s="830"/>
      <c r="BZ641" s="830"/>
      <c r="CA641" s="830"/>
      <c r="CB641" s="830"/>
      <c r="CC641" s="830"/>
      <c r="CD641" s="830"/>
      <c r="CE641" s="830"/>
      <c r="CF641" s="830"/>
      <c r="CG641" s="830"/>
      <c r="CH641" s="830"/>
      <c r="CI641" s="830"/>
      <c r="CJ641" s="830"/>
      <c r="CK641" s="830"/>
      <c r="CL641" s="830"/>
      <c r="CM641" s="830"/>
      <c r="CN641" s="830"/>
      <c r="CO641" s="830"/>
      <c r="CP641" s="830"/>
      <c r="CQ641" s="830"/>
      <c r="CR641" s="830"/>
      <c r="CS641" s="830"/>
      <c r="CT641" s="830"/>
      <c r="CU641" s="830"/>
      <c r="CV641" s="830"/>
      <c r="CW641" s="830"/>
      <c r="CX641" s="830"/>
      <c r="CY641" s="830"/>
      <c r="CZ641" s="830"/>
      <c r="DA641" s="830"/>
      <c r="DB641" s="830"/>
      <c r="DC641" s="830"/>
      <c r="DD641" s="830"/>
      <c r="DE641" s="830"/>
      <c r="DF641" s="830"/>
      <c r="DG641" s="830"/>
      <c r="DH641" s="830"/>
      <c r="DI641" s="830"/>
      <c r="DJ641" s="830"/>
      <c r="DK641" s="830"/>
      <c r="DL641" s="830"/>
      <c r="DM641" s="830"/>
      <c r="DN641" s="830"/>
      <c r="DO641" s="830"/>
      <c r="DP641" s="830"/>
      <c r="DQ641" s="830"/>
      <c r="DR641" s="830"/>
      <c r="DS641" s="830"/>
      <c r="DT641" s="830"/>
      <c r="DU641" s="830"/>
      <c r="DV641" s="830"/>
      <c r="DW641" s="830"/>
      <c r="DX641" s="830"/>
      <c r="DY641" s="830"/>
      <c r="DZ641" s="830"/>
      <c r="EA641" s="830"/>
      <c r="EB641" s="830"/>
      <c r="EC641" s="830"/>
      <c r="ED641" s="830"/>
      <c r="EE641" s="830"/>
      <c r="EF641" s="830"/>
      <c r="EG641" s="830"/>
      <c r="EH641" s="830"/>
      <c r="EI641" s="830"/>
      <c r="EJ641" s="830"/>
      <c r="EK641" s="830"/>
      <c r="EL641" s="830"/>
      <c r="EM641" s="830"/>
      <c r="EN641" s="830"/>
      <c r="EO641" s="830"/>
      <c r="EP641" s="830"/>
      <c r="EQ641" s="830"/>
      <c r="ER641" s="830"/>
      <c r="ES641" s="830"/>
    </row>
    <row r="642" spans="1:149" s="19" customFormat="1" ht="15.75">
      <c r="A642" s="381"/>
      <c r="B642" s="198"/>
      <c r="C642" s="200"/>
      <c r="D642" s="919" t="s">
        <v>24</v>
      </c>
      <c r="E642" s="265">
        <v>20873.816625916868</v>
      </c>
      <c r="F642" s="265">
        <v>21510.682151589241</v>
      </c>
      <c r="G642" s="975"/>
      <c r="H642" s="830"/>
      <c r="I642" s="830"/>
      <c r="J642" s="830"/>
      <c r="K642" s="830"/>
      <c r="L642" s="899"/>
      <c r="M642" s="899"/>
      <c r="N642" s="830"/>
      <c r="O642" s="830"/>
      <c r="P642" s="830"/>
      <c r="Q642" s="830"/>
      <c r="R642" s="830"/>
      <c r="S642" s="846"/>
      <c r="T642" s="846"/>
      <c r="U642" s="830"/>
      <c r="V642" s="830"/>
      <c r="W642" s="841"/>
      <c r="X642" s="841"/>
      <c r="Y642" s="259"/>
      <c r="Z642" s="830"/>
      <c r="AA642" s="830"/>
      <c r="AB642" s="259"/>
      <c r="AC642" s="830"/>
      <c r="AD642" s="847"/>
      <c r="AE642" s="841"/>
      <c r="AF642" s="830"/>
      <c r="AG642" s="830"/>
      <c r="AH642" s="830"/>
      <c r="AI642" s="830"/>
      <c r="AJ642" s="830"/>
      <c r="AK642" s="830"/>
      <c r="AL642" s="830"/>
      <c r="AM642" s="830"/>
      <c r="AN642" s="830"/>
      <c r="AO642" s="830"/>
      <c r="AP642" s="830"/>
      <c r="AQ642" s="830"/>
      <c r="AR642" s="830"/>
      <c r="AS642" s="830"/>
      <c r="AT642" s="830"/>
      <c r="AU642" s="830"/>
      <c r="AV642" s="830"/>
      <c r="AW642" s="830"/>
      <c r="AX642" s="830"/>
      <c r="AY642" s="830"/>
      <c r="AZ642" s="830"/>
      <c r="BA642" s="830"/>
      <c r="BB642" s="830"/>
      <c r="BC642" s="830"/>
      <c r="BD642" s="830"/>
      <c r="BE642" s="830"/>
      <c r="BF642" s="830"/>
      <c r="BG642" s="830"/>
      <c r="BH642" s="830"/>
      <c r="BI642" s="830"/>
      <c r="BJ642" s="830"/>
      <c r="BK642" s="830"/>
      <c r="BL642" s="830"/>
      <c r="BM642" s="830"/>
      <c r="BN642" s="830"/>
      <c r="BO642" s="830"/>
      <c r="BP642" s="830"/>
      <c r="BQ642" s="830"/>
      <c r="BR642" s="830"/>
      <c r="BS642" s="830"/>
      <c r="BT642" s="830"/>
      <c r="BU642" s="830"/>
      <c r="BV642" s="830"/>
      <c r="BW642" s="830"/>
      <c r="BX642" s="830"/>
      <c r="BY642" s="830"/>
      <c r="BZ642" s="830"/>
      <c r="CA642" s="830"/>
      <c r="CB642" s="830"/>
      <c r="CC642" s="830"/>
      <c r="CD642" s="830"/>
      <c r="CE642" s="830"/>
      <c r="CF642" s="830"/>
      <c r="CG642" s="830"/>
      <c r="CH642" s="830"/>
      <c r="CI642" s="830"/>
      <c r="CJ642" s="830"/>
      <c r="CK642" s="830"/>
      <c r="CL642" s="830"/>
      <c r="CM642" s="830"/>
      <c r="CN642" s="830"/>
      <c r="CO642" s="830"/>
      <c r="CP642" s="830"/>
      <c r="CQ642" s="830"/>
      <c r="CR642" s="830"/>
      <c r="CS642" s="830"/>
      <c r="CT642" s="830"/>
      <c r="CU642" s="830"/>
      <c r="CV642" s="830"/>
      <c r="CW642" s="830"/>
      <c r="CX642" s="830"/>
      <c r="CY642" s="830"/>
      <c r="CZ642" s="830"/>
      <c r="DA642" s="830"/>
      <c r="DB642" s="830"/>
      <c r="DC642" s="830"/>
      <c r="DD642" s="830"/>
      <c r="DE642" s="830"/>
      <c r="DF642" s="830"/>
      <c r="DG642" s="830"/>
      <c r="DH642" s="830"/>
      <c r="DI642" s="830"/>
      <c r="DJ642" s="830"/>
      <c r="DK642" s="830"/>
      <c r="DL642" s="830"/>
      <c r="DM642" s="830"/>
      <c r="DN642" s="830"/>
      <c r="DO642" s="830"/>
      <c r="DP642" s="830"/>
      <c r="DQ642" s="830"/>
      <c r="DR642" s="830"/>
      <c r="DS642" s="830"/>
      <c r="DT642" s="830"/>
      <c r="DU642" s="830"/>
      <c r="DV642" s="830"/>
      <c r="DW642" s="830"/>
      <c r="DX642" s="830"/>
      <c r="DY642" s="830"/>
      <c r="DZ642" s="830"/>
      <c r="EA642" s="830"/>
      <c r="EB642" s="830"/>
      <c r="EC642" s="830"/>
      <c r="ED642" s="830"/>
      <c r="EE642" s="830"/>
      <c r="EF642" s="830"/>
      <c r="EG642" s="830"/>
      <c r="EH642" s="830"/>
      <c r="EI642" s="830"/>
      <c r="EJ642" s="830"/>
      <c r="EK642" s="830"/>
      <c r="EL642" s="830"/>
      <c r="EM642" s="830"/>
      <c r="EN642" s="830"/>
      <c r="EO642" s="830"/>
      <c r="EP642" s="830"/>
      <c r="EQ642" s="830"/>
      <c r="ER642" s="830"/>
      <c r="ES642" s="830"/>
    </row>
    <row r="643" spans="1:149" s="19" customFormat="1" ht="15.75">
      <c r="A643" s="381"/>
      <c r="B643" s="198"/>
      <c r="C643" s="200"/>
      <c r="D643" s="919" t="s">
        <v>25</v>
      </c>
      <c r="E643" s="265">
        <v>20830.072601761483</v>
      </c>
      <c r="F643" s="265">
        <v>21466.146155677219</v>
      </c>
      <c r="G643" s="975"/>
      <c r="H643" s="830"/>
      <c r="I643" s="830"/>
      <c r="J643" s="830"/>
      <c r="K643" s="830"/>
      <c r="L643" s="899"/>
      <c r="M643" s="899"/>
      <c r="N643" s="830"/>
      <c r="O643" s="830"/>
      <c r="P643" s="830"/>
      <c r="Q643" s="995"/>
      <c r="R643" s="995"/>
      <c r="S643" s="840"/>
      <c r="T643" s="840"/>
      <c r="U643" s="830"/>
      <c r="V643" s="841"/>
      <c r="W643" s="841"/>
      <c r="X643" s="841"/>
      <c r="Y643" s="259"/>
      <c r="Z643" s="830"/>
      <c r="AA643" s="830"/>
      <c r="AB643" s="259"/>
      <c r="AC643" s="830"/>
      <c r="AD643" s="847"/>
      <c r="AE643" s="1009"/>
      <c r="AF643" s="830"/>
      <c r="AG643" s="830"/>
      <c r="AH643" s="997"/>
      <c r="AI643" s="830"/>
      <c r="AJ643" s="830"/>
      <c r="AK643" s="830"/>
      <c r="AL643" s="830"/>
      <c r="AM643" s="830"/>
      <c r="AN643" s="830"/>
      <c r="AO643" s="830"/>
      <c r="AP643" s="830"/>
      <c r="AQ643" s="830"/>
      <c r="AR643" s="830"/>
      <c r="AS643" s="830"/>
      <c r="AT643" s="830"/>
      <c r="AU643" s="830"/>
      <c r="AV643" s="830"/>
      <c r="AW643" s="830"/>
      <c r="AX643" s="830"/>
      <c r="AY643" s="830"/>
      <c r="AZ643" s="830"/>
      <c r="BA643" s="830"/>
      <c r="BB643" s="830"/>
      <c r="BC643" s="830"/>
      <c r="BD643" s="830"/>
      <c r="BE643" s="830"/>
      <c r="BF643" s="830"/>
      <c r="BG643" s="830"/>
      <c r="BH643" s="830"/>
      <c r="BI643" s="830"/>
      <c r="BJ643" s="830"/>
      <c r="BK643" s="830"/>
      <c r="BL643" s="830"/>
      <c r="BM643" s="830"/>
      <c r="BN643" s="830"/>
      <c r="BO643" s="830"/>
      <c r="BP643" s="830"/>
      <c r="BQ643" s="830"/>
      <c r="BR643" s="830"/>
      <c r="BS643" s="830"/>
      <c r="BT643" s="830"/>
      <c r="BU643" s="830"/>
      <c r="BV643" s="830"/>
      <c r="BW643" s="830"/>
      <c r="BX643" s="830"/>
      <c r="BY643" s="830"/>
      <c r="BZ643" s="830"/>
      <c r="CA643" s="830"/>
      <c r="CB643" s="830"/>
      <c r="CC643" s="830"/>
      <c r="CD643" s="830"/>
      <c r="CE643" s="830"/>
      <c r="CF643" s="830"/>
      <c r="CG643" s="830"/>
      <c r="CH643" s="830"/>
      <c r="CI643" s="830"/>
      <c r="CJ643" s="830"/>
      <c r="CK643" s="830"/>
      <c r="CL643" s="830"/>
      <c r="CM643" s="830"/>
      <c r="CN643" s="830"/>
      <c r="CO643" s="830"/>
      <c r="CP643" s="830"/>
      <c r="CQ643" s="830"/>
      <c r="CR643" s="830"/>
      <c r="CS643" s="830"/>
      <c r="CT643" s="830"/>
      <c r="CU643" s="830"/>
      <c r="CV643" s="830"/>
      <c r="CW643" s="830"/>
      <c r="CX643" s="830"/>
      <c r="CY643" s="830"/>
      <c r="CZ643" s="830"/>
      <c r="DA643" s="830"/>
      <c r="DB643" s="830"/>
      <c r="DC643" s="830"/>
      <c r="DD643" s="830"/>
      <c r="DE643" s="830"/>
      <c r="DF643" s="830"/>
      <c r="DG643" s="830"/>
      <c r="DH643" s="830"/>
      <c r="DI643" s="830"/>
      <c r="DJ643" s="830"/>
      <c r="DK643" s="830"/>
      <c r="DL643" s="830"/>
      <c r="DM643" s="830"/>
      <c r="DN643" s="830"/>
      <c r="DO643" s="830"/>
      <c r="DP643" s="830"/>
      <c r="DQ643" s="830"/>
      <c r="DR643" s="830"/>
      <c r="DS643" s="830"/>
      <c r="DT643" s="830"/>
      <c r="DU643" s="830"/>
      <c r="DV643" s="830"/>
      <c r="DW643" s="830"/>
      <c r="DX643" s="830"/>
      <c r="DY643" s="830"/>
      <c r="DZ643" s="830"/>
      <c r="EA643" s="830"/>
      <c r="EB643" s="830"/>
      <c r="EC643" s="830"/>
      <c r="ED643" s="830"/>
      <c r="EE643" s="830"/>
      <c r="EF643" s="830"/>
      <c r="EG643" s="830"/>
      <c r="EH643" s="830"/>
      <c r="EI643" s="830"/>
      <c r="EJ643" s="830"/>
      <c r="EK643" s="830"/>
      <c r="EL643" s="830"/>
      <c r="EM643" s="830"/>
      <c r="EN643" s="830"/>
      <c r="EO643" s="830"/>
      <c r="EP643" s="830"/>
      <c r="EQ643" s="830"/>
      <c r="ER643" s="830"/>
      <c r="ES643" s="830"/>
    </row>
    <row r="644" spans="1:149" s="19" customFormat="1" ht="15.75">
      <c r="A644" s="381"/>
      <c r="B644" s="198"/>
      <c r="C644" s="200"/>
      <c r="D644" s="919" t="s">
        <v>26</v>
      </c>
      <c r="E644" s="265">
        <v>20999.340042124972</v>
      </c>
      <c r="F644" s="265">
        <v>21640.461034402062</v>
      </c>
      <c r="G644" s="975"/>
      <c r="H644" s="830"/>
      <c r="I644" s="830"/>
      <c r="J644" s="830"/>
      <c r="K644" s="830"/>
      <c r="L644" s="899"/>
      <c r="M644" s="899"/>
      <c r="N644" s="830"/>
      <c r="O644" s="830"/>
      <c r="P644" s="830"/>
      <c r="Q644" s="830"/>
      <c r="R644" s="830"/>
      <c r="S644" s="840"/>
      <c r="T644" s="840"/>
      <c r="U644" s="830"/>
      <c r="V644" s="841"/>
      <c r="W644" s="841"/>
      <c r="X644" s="841"/>
      <c r="Y644" s="259"/>
      <c r="Z644" s="836"/>
      <c r="AA644" s="836"/>
      <c r="AB644" s="830"/>
      <c r="AC644" s="830"/>
      <c r="AD644" s="847"/>
      <c r="AE644" s="841"/>
      <c r="AF644" s="830"/>
      <c r="AG644" s="830"/>
      <c r="AH644" s="830"/>
      <c r="AI644" s="830"/>
      <c r="AJ644" s="830"/>
      <c r="AK644" s="836"/>
      <c r="AL644" s="830"/>
      <c r="AM644" s="830"/>
      <c r="AN644" s="830"/>
      <c r="AO644" s="830"/>
      <c r="AP644" s="830"/>
      <c r="AQ644" s="830"/>
      <c r="AR644" s="830"/>
      <c r="AS644" s="830"/>
      <c r="AT644" s="830"/>
      <c r="AU644" s="830"/>
      <c r="AV644" s="830"/>
      <c r="AW644" s="830"/>
      <c r="AX644" s="830"/>
      <c r="AY644" s="830"/>
      <c r="AZ644" s="830"/>
      <c r="BA644" s="830"/>
      <c r="BB644" s="830"/>
      <c r="BC644" s="830"/>
      <c r="BD644" s="830"/>
      <c r="BE644" s="830"/>
      <c r="BF644" s="830"/>
      <c r="BG644" s="830"/>
      <c r="BH644" s="830"/>
      <c r="BI644" s="830"/>
      <c r="BJ644" s="830"/>
      <c r="BK644" s="830"/>
      <c r="BL644" s="830"/>
      <c r="BM644" s="830"/>
      <c r="BN644" s="830"/>
      <c r="BO644" s="830"/>
      <c r="BP644" s="830"/>
      <c r="BQ644" s="830"/>
      <c r="BR644" s="830"/>
      <c r="BS644" s="830"/>
      <c r="BT644" s="830"/>
      <c r="BU644" s="830"/>
      <c r="BV644" s="830"/>
      <c r="BW644" s="830"/>
      <c r="BX644" s="830"/>
      <c r="BY644" s="830"/>
      <c r="BZ644" s="830"/>
      <c r="CA644" s="830"/>
      <c r="CB644" s="830"/>
      <c r="CC644" s="830"/>
      <c r="CD644" s="830"/>
      <c r="CE644" s="830"/>
      <c r="CF644" s="830"/>
      <c r="CG644" s="830"/>
      <c r="CH644" s="830"/>
      <c r="CI644" s="830"/>
      <c r="CJ644" s="830"/>
      <c r="CK644" s="830"/>
      <c r="CL644" s="830"/>
      <c r="CM644" s="830"/>
      <c r="CN644" s="830"/>
      <c r="CO644" s="830"/>
      <c r="CP644" s="830"/>
      <c r="CQ644" s="830"/>
      <c r="CR644" s="830"/>
      <c r="CS644" s="830"/>
      <c r="CT644" s="830"/>
      <c r="CU644" s="830"/>
      <c r="CV644" s="830"/>
      <c r="CW644" s="830"/>
      <c r="CX644" s="830"/>
      <c r="CY644" s="830"/>
      <c r="CZ644" s="830"/>
      <c r="DA644" s="830"/>
      <c r="DB644" s="830"/>
      <c r="DC644" s="830"/>
      <c r="DD644" s="830"/>
      <c r="DE644" s="830"/>
      <c r="DF644" s="830"/>
      <c r="DG644" s="830"/>
      <c r="DH644" s="830"/>
      <c r="DI644" s="830"/>
      <c r="DJ644" s="830"/>
      <c r="DK644" s="830"/>
      <c r="DL644" s="830"/>
      <c r="DM644" s="830"/>
      <c r="DN644" s="830"/>
      <c r="DO644" s="830"/>
      <c r="DP644" s="830"/>
      <c r="DQ644" s="830"/>
      <c r="DR644" s="830"/>
      <c r="DS644" s="830"/>
      <c r="DT644" s="830"/>
      <c r="DU644" s="830"/>
      <c r="DV644" s="830"/>
      <c r="DW644" s="830"/>
      <c r="DX644" s="830"/>
      <c r="DY644" s="830"/>
      <c r="DZ644" s="830"/>
      <c r="EA644" s="830"/>
      <c r="EB644" s="830"/>
      <c r="EC644" s="830"/>
      <c r="ED644" s="830"/>
      <c r="EE644" s="830"/>
      <c r="EF644" s="830"/>
      <c r="EG644" s="830"/>
      <c r="EH644" s="830"/>
      <c r="EI644" s="830"/>
      <c r="EJ644" s="830"/>
      <c r="EK644" s="830"/>
      <c r="EL644" s="830"/>
      <c r="EM644" s="830"/>
      <c r="EN644" s="830"/>
      <c r="EO644" s="830"/>
      <c r="EP644" s="830"/>
      <c r="EQ644" s="830"/>
      <c r="ER644" s="830"/>
      <c r="ES644" s="830"/>
    </row>
    <row r="645" spans="1:149" s="19" customFormat="1" ht="15.75">
      <c r="A645" s="381"/>
      <c r="B645" s="198"/>
      <c r="C645" s="200"/>
      <c r="D645" s="919" t="s">
        <v>27</v>
      </c>
      <c r="E645" s="265">
        <v>21226.506232686981</v>
      </c>
      <c r="F645" s="265">
        <v>21874.445983379501</v>
      </c>
      <c r="G645" s="975"/>
      <c r="H645" s="830"/>
      <c r="I645" s="830"/>
      <c r="J645" s="830"/>
      <c r="K645" s="830"/>
      <c r="L645" s="899"/>
      <c r="M645" s="899"/>
      <c r="N645" s="830"/>
      <c r="O645" s="830"/>
      <c r="P645" s="830"/>
      <c r="Q645" s="830"/>
      <c r="R645" s="830"/>
      <c r="S645" s="840"/>
      <c r="T645" s="840"/>
      <c r="U645" s="830"/>
      <c r="V645" s="841"/>
      <c r="W645" s="841"/>
      <c r="X645" s="841"/>
      <c r="Y645" s="259"/>
      <c r="Z645" s="836"/>
      <c r="AA645" s="836"/>
      <c r="AB645" s="830"/>
      <c r="AC645" s="830"/>
      <c r="AD645" s="847"/>
      <c r="AE645" s="841"/>
      <c r="AF645" s="830"/>
      <c r="AG645" s="830"/>
      <c r="AH645" s="836"/>
      <c r="AI645" s="830"/>
      <c r="AJ645" s="830"/>
      <c r="AK645" s="836"/>
      <c r="AL645" s="830"/>
      <c r="AM645" s="830"/>
      <c r="AN645" s="830"/>
      <c r="AO645" s="830"/>
      <c r="AP645" s="830"/>
      <c r="AQ645" s="830"/>
      <c r="AR645" s="830"/>
      <c r="AS645" s="830"/>
      <c r="AT645" s="830"/>
      <c r="AU645" s="830"/>
      <c r="AV645" s="830"/>
      <c r="AW645" s="830"/>
      <c r="AX645" s="830"/>
      <c r="AY645" s="830"/>
      <c r="AZ645" s="830"/>
      <c r="BA645" s="830"/>
      <c r="BB645" s="830"/>
      <c r="BC645" s="830"/>
      <c r="BD645" s="830"/>
      <c r="BE645" s="830"/>
      <c r="BF645" s="830"/>
      <c r="BG645" s="830"/>
      <c r="BH645" s="830"/>
      <c r="BI645" s="830"/>
      <c r="BJ645" s="830"/>
      <c r="BK645" s="830"/>
      <c r="BL645" s="830"/>
      <c r="BM645" s="830"/>
      <c r="BN645" s="830"/>
      <c r="BO645" s="830"/>
      <c r="BP645" s="830"/>
      <c r="BQ645" s="830"/>
      <c r="BR645" s="830"/>
      <c r="BS645" s="830"/>
      <c r="BT645" s="830"/>
      <c r="BU645" s="830"/>
      <c r="BV645" s="830"/>
      <c r="BW645" s="830"/>
      <c r="BX645" s="830"/>
      <c r="BY645" s="830"/>
      <c r="BZ645" s="830"/>
      <c r="CA645" s="830"/>
      <c r="CB645" s="830"/>
      <c r="CC645" s="830"/>
      <c r="CD645" s="830"/>
      <c r="CE645" s="830"/>
      <c r="CF645" s="830"/>
      <c r="CG645" s="830"/>
      <c r="CH645" s="830"/>
      <c r="CI645" s="830"/>
      <c r="CJ645" s="830"/>
      <c r="CK645" s="830"/>
      <c r="CL645" s="830"/>
      <c r="CM645" s="830"/>
      <c r="CN645" s="830"/>
      <c r="CO645" s="830"/>
      <c r="CP645" s="830"/>
      <c r="CQ645" s="830"/>
      <c r="CR645" s="830"/>
      <c r="CS645" s="830"/>
      <c r="CT645" s="830"/>
      <c r="CU645" s="830"/>
      <c r="CV645" s="830"/>
      <c r="CW645" s="830"/>
      <c r="CX645" s="830"/>
      <c r="CY645" s="830"/>
      <c r="CZ645" s="830"/>
      <c r="DA645" s="830"/>
      <c r="DB645" s="830"/>
      <c r="DC645" s="830"/>
      <c r="DD645" s="830"/>
      <c r="DE645" s="830"/>
      <c r="DF645" s="830"/>
      <c r="DG645" s="830"/>
      <c r="DH645" s="830"/>
      <c r="DI645" s="830"/>
      <c r="DJ645" s="830"/>
      <c r="DK645" s="830"/>
      <c r="DL645" s="830"/>
      <c r="DM645" s="830"/>
      <c r="DN645" s="830"/>
      <c r="DO645" s="830"/>
      <c r="DP645" s="830"/>
      <c r="DQ645" s="830"/>
      <c r="DR645" s="830"/>
      <c r="DS645" s="830"/>
      <c r="DT645" s="830"/>
      <c r="DU645" s="830"/>
      <c r="DV645" s="830"/>
      <c r="DW645" s="830"/>
      <c r="DX645" s="830"/>
      <c r="DY645" s="830"/>
      <c r="DZ645" s="830"/>
      <c r="EA645" s="830"/>
      <c r="EB645" s="830"/>
      <c r="EC645" s="830"/>
      <c r="ED645" s="830"/>
      <c r="EE645" s="830"/>
      <c r="EF645" s="830"/>
      <c r="EG645" s="830"/>
      <c r="EH645" s="830"/>
      <c r="EI645" s="830"/>
      <c r="EJ645" s="830"/>
      <c r="EK645" s="830"/>
      <c r="EL645" s="830"/>
      <c r="EM645" s="830"/>
      <c r="EN645" s="830"/>
      <c r="EO645" s="830"/>
      <c r="EP645" s="830"/>
      <c r="EQ645" s="830"/>
      <c r="ER645" s="830"/>
      <c r="ES645" s="830"/>
    </row>
    <row r="646" spans="1:149" s="19" customFormat="1" ht="15.75">
      <c r="A646" s="381"/>
      <c r="B646" s="198"/>
      <c r="C646" s="200"/>
      <c r="D646" s="919" t="s">
        <v>236</v>
      </c>
      <c r="E646" s="265">
        <v>21394.936450295056</v>
      </c>
      <c r="F646" s="265">
        <v>22047.283250113487</v>
      </c>
      <c r="G646" s="975"/>
      <c r="H646" s="830"/>
      <c r="I646" s="830"/>
      <c r="J646" s="830"/>
      <c r="K646" s="830"/>
      <c r="L646" s="899"/>
      <c r="M646" s="899"/>
      <c r="N646" s="830"/>
      <c r="O646" s="830"/>
      <c r="P646" s="830"/>
      <c r="Q646" s="830"/>
      <c r="R646" s="830"/>
      <c r="S646" s="840"/>
      <c r="T646" s="840"/>
      <c r="U646" s="830"/>
      <c r="V646" s="841"/>
      <c r="W646" s="841"/>
      <c r="X646" s="841"/>
      <c r="Y646" s="259"/>
      <c r="Z646" s="836"/>
      <c r="AA646" s="836"/>
      <c r="AB646" s="830"/>
      <c r="AC646" s="830"/>
      <c r="AD646" s="847"/>
      <c r="AE646" s="841"/>
      <c r="AF646" s="830"/>
      <c r="AG646" s="830"/>
      <c r="AH646" s="830"/>
      <c r="AI646" s="830"/>
      <c r="AJ646" s="830"/>
      <c r="AK646" s="836"/>
      <c r="AL646" s="830"/>
      <c r="AM646" s="830"/>
      <c r="AN646" s="830"/>
      <c r="AO646" s="830"/>
      <c r="AP646" s="830"/>
      <c r="AQ646" s="830"/>
      <c r="AR646" s="830"/>
      <c r="AS646" s="830"/>
      <c r="AT646" s="830"/>
      <c r="AU646" s="830"/>
      <c r="AV646" s="830"/>
      <c r="AW646" s="830"/>
      <c r="AX646" s="830"/>
      <c r="AY646" s="830"/>
      <c r="AZ646" s="830"/>
      <c r="BA646" s="830"/>
      <c r="BB646" s="830"/>
      <c r="BC646" s="830"/>
      <c r="BD646" s="830"/>
      <c r="BE646" s="830"/>
      <c r="BF646" s="830"/>
      <c r="BG646" s="830"/>
      <c r="BH646" s="830"/>
      <c r="BI646" s="830"/>
      <c r="BJ646" s="830"/>
      <c r="BK646" s="830"/>
      <c r="BL646" s="830"/>
      <c r="BM646" s="830"/>
      <c r="BN646" s="830"/>
      <c r="BO646" s="830"/>
      <c r="BP646" s="830"/>
      <c r="BQ646" s="830"/>
      <c r="BR646" s="830"/>
      <c r="BS646" s="830"/>
      <c r="BT646" s="830"/>
      <c r="BU646" s="830"/>
      <c r="BV646" s="830"/>
      <c r="BW646" s="830"/>
      <c r="BX646" s="830"/>
      <c r="BY646" s="830"/>
      <c r="BZ646" s="830"/>
      <c r="CA646" s="830"/>
      <c r="CB646" s="830"/>
      <c r="CC646" s="830"/>
      <c r="CD646" s="830"/>
      <c r="CE646" s="830"/>
      <c r="CF646" s="830"/>
      <c r="CG646" s="830"/>
      <c r="CH646" s="830"/>
      <c r="CI646" s="830"/>
      <c r="CJ646" s="830"/>
      <c r="CK646" s="830"/>
      <c r="CL646" s="830"/>
      <c r="CM646" s="830"/>
      <c r="CN646" s="830"/>
      <c r="CO646" s="830"/>
      <c r="CP646" s="830"/>
      <c r="CQ646" s="830"/>
      <c r="CR646" s="830"/>
      <c r="CS646" s="830"/>
      <c r="CT646" s="830"/>
      <c r="CU646" s="830"/>
      <c r="CV646" s="830"/>
      <c r="CW646" s="830"/>
      <c r="CX646" s="830"/>
      <c r="CY646" s="830"/>
      <c r="CZ646" s="830"/>
      <c r="DA646" s="830"/>
      <c r="DB646" s="830"/>
      <c r="DC646" s="830"/>
      <c r="DD646" s="830"/>
      <c r="DE646" s="830"/>
      <c r="DF646" s="830"/>
      <c r="DG646" s="830"/>
      <c r="DH646" s="830"/>
      <c r="DI646" s="830"/>
      <c r="DJ646" s="830"/>
      <c r="DK646" s="830"/>
      <c r="DL646" s="830"/>
      <c r="DM646" s="830"/>
      <c r="DN646" s="830"/>
      <c r="DO646" s="830"/>
      <c r="DP646" s="830"/>
      <c r="DQ646" s="830"/>
      <c r="DR646" s="830"/>
      <c r="DS646" s="830"/>
      <c r="DT646" s="830"/>
      <c r="DU646" s="830"/>
      <c r="DV646" s="830"/>
      <c r="DW646" s="830"/>
      <c r="DX646" s="830"/>
      <c r="DY646" s="830"/>
      <c r="DZ646" s="830"/>
      <c r="EA646" s="830"/>
      <c r="EB646" s="830"/>
      <c r="EC646" s="830"/>
      <c r="ED646" s="830"/>
      <c r="EE646" s="830"/>
      <c r="EF646" s="830"/>
      <c r="EG646" s="830"/>
      <c r="EH646" s="830"/>
      <c r="EI646" s="830"/>
      <c r="EJ646" s="830"/>
      <c r="EK646" s="830"/>
      <c r="EL646" s="830"/>
      <c r="EM646" s="830"/>
      <c r="EN646" s="830"/>
      <c r="EO646" s="830"/>
      <c r="EP646" s="830"/>
      <c r="EQ646" s="830"/>
      <c r="ER646" s="830"/>
      <c r="ES646" s="830"/>
    </row>
    <row r="647" spans="1:149" s="19" customFormat="1" ht="15.75">
      <c r="A647" s="381"/>
      <c r="B647" s="201"/>
      <c r="C647" s="203"/>
      <c r="D647" s="920" t="s">
        <v>293</v>
      </c>
      <c r="E647" s="961">
        <v>21515</v>
      </c>
      <c r="F647" s="961">
        <v>22170</v>
      </c>
      <c r="G647" s="975"/>
      <c r="H647" s="830"/>
      <c r="I647" s="830"/>
      <c r="J647" s="830"/>
      <c r="K647" s="830"/>
      <c r="L647" s="899"/>
      <c r="M647" s="899"/>
      <c r="N647" s="830"/>
      <c r="O647" s="830"/>
      <c r="P647" s="830"/>
      <c r="Q647" s="830"/>
      <c r="R647" s="830"/>
      <c r="S647" s="840"/>
      <c r="T647" s="840"/>
      <c r="U647" s="830"/>
      <c r="V647" s="841"/>
      <c r="W647" s="841"/>
      <c r="X647" s="841"/>
      <c r="Y647" s="259"/>
      <c r="Z647" s="836"/>
      <c r="AA647" s="836"/>
      <c r="AB647" s="830"/>
      <c r="AC647" s="830"/>
      <c r="AD647" s="847"/>
      <c r="AE647" s="841"/>
      <c r="AF647" s="830"/>
      <c r="AG647" s="830"/>
      <c r="AH647" s="830"/>
      <c r="AI647" s="830"/>
      <c r="AJ647" s="830"/>
      <c r="AK647" s="836"/>
      <c r="AL647" s="830"/>
      <c r="AM647" s="830"/>
      <c r="AN647" s="830"/>
      <c r="AO647" s="830"/>
      <c r="AP647" s="830"/>
      <c r="AQ647" s="830"/>
      <c r="AR647" s="830"/>
      <c r="AS647" s="830"/>
      <c r="AT647" s="830"/>
      <c r="AU647" s="830"/>
      <c r="AV647" s="830"/>
      <c r="AW647" s="830"/>
      <c r="AX647" s="830"/>
      <c r="AY647" s="830"/>
      <c r="AZ647" s="830"/>
      <c r="BA647" s="830"/>
      <c r="BB647" s="830"/>
      <c r="BC647" s="830"/>
      <c r="BD647" s="830"/>
      <c r="BE647" s="830"/>
      <c r="BF647" s="830"/>
      <c r="BG647" s="830"/>
      <c r="BH647" s="830"/>
      <c r="BI647" s="830"/>
      <c r="BJ647" s="830"/>
      <c r="BK647" s="830"/>
      <c r="BL647" s="830"/>
      <c r="BM647" s="830"/>
      <c r="BN647" s="830"/>
      <c r="BO647" s="830"/>
      <c r="BP647" s="830"/>
      <c r="BQ647" s="830"/>
      <c r="BR647" s="830"/>
      <c r="BS647" s="830"/>
      <c r="BT647" s="830"/>
      <c r="BU647" s="830"/>
      <c r="BV647" s="830"/>
      <c r="BW647" s="830"/>
      <c r="BX647" s="830"/>
      <c r="BY647" s="830"/>
      <c r="BZ647" s="830"/>
      <c r="CA647" s="830"/>
      <c r="CB647" s="830"/>
      <c r="CC647" s="830"/>
      <c r="CD647" s="830"/>
      <c r="CE647" s="830"/>
      <c r="CF647" s="830"/>
      <c r="CG647" s="830"/>
      <c r="CH647" s="830"/>
      <c r="CI647" s="830"/>
      <c r="CJ647" s="830"/>
      <c r="CK647" s="830"/>
      <c r="CL647" s="830"/>
      <c r="CM647" s="830"/>
      <c r="CN647" s="830"/>
      <c r="CO647" s="830"/>
      <c r="CP647" s="830"/>
      <c r="CQ647" s="830"/>
      <c r="CR647" s="830"/>
      <c r="CS647" s="830"/>
      <c r="CT647" s="830"/>
      <c r="CU647" s="830"/>
      <c r="CV647" s="830"/>
      <c r="CW647" s="830"/>
      <c r="CX647" s="830"/>
      <c r="CY647" s="830"/>
      <c r="CZ647" s="830"/>
      <c r="DA647" s="830"/>
      <c r="DB647" s="830"/>
      <c r="DC647" s="830"/>
      <c r="DD647" s="830"/>
      <c r="DE647" s="830"/>
      <c r="DF647" s="830"/>
      <c r="DG647" s="830"/>
      <c r="DH647" s="830"/>
      <c r="DI647" s="830"/>
      <c r="DJ647" s="830"/>
      <c r="DK647" s="830"/>
      <c r="DL647" s="830"/>
      <c r="DM647" s="830"/>
      <c r="DN647" s="830"/>
      <c r="DO647" s="830"/>
      <c r="DP647" s="830"/>
      <c r="DQ647" s="830"/>
      <c r="DR647" s="830"/>
      <c r="DS647" s="830"/>
      <c r="DT647" s="830"/>
      <c r="DU647" s="830"/>
      <c r="DV647" s="830"/>
      <c r="DW647" s="830"/>
      <c r="DX647" s="830"/>
      <c r="DY647" s="830"/>
      <c r="DZ647" s="830"/>
      <c r="EA647" s="830"/>
      <c r="EB647" s="830"/>
      <c r="EC647" s="830"/>
      <c r="ED647" s="830"/>
      <c r="EE647" s="830"/>
      <c r="EF647" s="830"/>
      <c r="EG647" s="830"/>
      <c r="EH647" s="830"/>
      <c r="EI647" s="830"/>
      <c r="EJ647" s="830"/>
      <c r="EK647" s="830"/>
      <c r="EL647" s="830"/>
      <c r="EM647" s="830"/>
      <c r="EN647" s="830"/>
      <c r="EO647" s="830"/>
      <c r="EP647" s="830"/>
      <c r="EQ647" s="830"/>
      <c r="ER647" s="830"/>
      <c r="ES647" s="830"/>
    </row>
    <row r="648" spans="1:149" s="19" customFormat="1" ht="15.75">
      <c r="A648" s="381"/>
      <c r="B648" s="198"/>
      <c r="C648" s="200" t="s">
        <v>79</v>
      </c>
      <c r="D648" s="921" t="s">
        <v>316</v>
      </c>
      <c r="E648" s="265">
        <v>50471.921656555001</v>
      </c>
      <c r="F648" s="265">
        <v>62987.726193616465</v>
      </c>
      <c r="G648" s="975"/>
      <c r="H648" s="830"/>
      <c r="I648" s="830"/>
      <c r="J648" s="830"/>
      <c r="K648" s="830"/>
      <c r="L648" s="899"/>
      <c r="M648" s="899"/>
      <c r="N648" s="830"/>
      <c r="O648" s="830"/>
      <c r="P648" s="830"/>
      <c r="Q648" s="830"/>
      <c r="R648" s="830"/>
      <c r="S648" s="840"/>
      <c r="T648" s="840"/>
      <c r="U648" s="830"/>
      <c r="V648" s="841"/>
      <c r="W648" s="841"/>
      <c r="X648" s="841"/>
      <c r="Y648" s="259"/>
      <c r="Z648" s="836"/>
      <c r="AA648" s="836"/>
      <c r="AB648" s="830"/>
      <c r="AC648" s="830"/>
      <c r="AD648" s="847"/>
      <c r="AE648" s="841"/>
      <c r="AF648" s="830"/>
      <c r="AG648" s="830"/>
      <c r="AH648" s="830"/>
      <c r="AI648" s="830"/>
      <c r="AJ648" s="830"/>
      <c r="AK648" s="836"/>
      <c r="AL648" s="830"/>
      <c r="AM648" s="830"/>
      <c r="AN648" s="830"/>
      <c r="AO648" s="830"/>
      <c r="AP648" s="830"/>
      <c r="AQ648" s="830"/>
      <c r="AR648" s="830"/>
      <c r="AS648" s="830"/>
      <c r="AT648" s="830"/>
      <c r="AU648" s="830"/>
      <c r="AV648" s="830"/>
      <c r="AW648" s="830"/>
      <c r="AX648" s="830"/>
      <c r="AY648" s="830"/>
      <c r="AZ648" s="830"/>
      <c r="BA648" s="830"/>
      <c r="BB648" s="830"/>
      <c r="BC648" s="830"/>
      <c r="BD648" s="830"/>
      <c r="BE648" s="830"/>
      <c r="BF648" s="830"/>
      <c r="BG648" s="830"/>
      <c r="BH648" s="830"/>
      <c r="BI648" s="830"/>
      <c r="BJ648" s="830"/>
      <c r="BK648" s="830"/>
      <c r="BL648" s="830"/>
      <c r="BM648" s="830"/>
      <c r="BN648" s="830"/>
      <c r="BO648" s="830"/>
      <c r="BP648" s="830"/>
      <c r="BQ648" s="830"/>
      <c r="BR648" s="830"/>
      <c r="BS648" s="830"/>
      <c r="BT648" s="830"/>
      <c r="BU648" s="830"/>
      <c r="BV648" s="830"/>
      <c r="BW648" s="830"/>
      <c r="BX648" s="830"/>
      <c r="BY648" s="830"/>
      <c r="BZ648" s="830"/>
      <c r="CA648" s="830"/>
      <c r="CB648" s="830"/>
      <c r="CC648" s="830"/>
      <c r="CD648" s="830"/>
      <c r="CE648" s="830"/>
      <c r="CF648" s="830"/>
      <c r="CG648" s="830"/>
      <c r="CH648" s="830"/>
      <c r="CI648" s="830"/>
      <c r="CJ648" s="830"/>
      <c r="CK648" s="830"/>
      <c r="CL648" s="830"/>
      <c r="CM648" s="830"/>
      <c r="CN648" s="830"/>
      <c r="CO648" s="830"/>
      <c r="CP648" s="830"/>
      <c r="CQ648" s="830"/>
      <c r="CR648" s="830"/>
      <c r="CS648" s="830"/>
      <c r="CT648" s="830"/>
      <c r="CU648" s="830"/>
      <c r="CV648" s="830"/>
      <c r="CW648" s="830"/>
      <c r="CX648" s="830"/>
      <c r="CY648" s="830"/>
      <c r="CZ648" s="830"/>
      <c r="DA648" s="830"/>
      <c r="DB648" s="830"/>
      <c r="DC648" s="830"/>
      <c r="DD648" s="830"/>
      <c r="DE648" s="830"/>
      <c r="DF648" s="830"/>
      <c r="DG648" s="830"/>
      <c r="DH648" s="830"/>
      <c r="DI648" s="830"/>
      <c r="DJ648" s="830"/>
      <c r="DK648" s="830"/>
      <c r="DL648" s="830"/>
      <c r="DM648" s="830"/>
      <c r="DN648" s="830"/>
      <c r="DO648" s="830"/>
      <c r="DP648" s="830"/>
      <c r="DQ648" s="830"/>
      <c r="DR648" s="830"/>
      <c r="DS648" s="830"/>
      <c r="DT648" s="830"/>
      <c r="DU648" s="830"/>
      <c r="DV648" s="830"/>
      <c r="DW648" s="830"/>
      <c r="DX648" s="830"/>
      <c r="DY648" s="830"/>
      <c r="DZ648" s="830"/>
      <c r="EA648" s="830"/>
      <c r="EB648" s="830"/>
      <c r="EC648" s="830"/>
      <c r="ED648" s="830"/>
      <c r="EE648" s="830"/>
      <c r="EF648" s="830"/>
      <c r="EG648" s="830"/>
      <c r="EH648" s="830"/>
      <c r="EI648" s="830"/>
      <c r="EJ648" s="830"/>
      <c r="EK648" s="830"/>
      <c r="EL648" s="830"/>
      <c r="EM648" s="830"/>
      <c r="EN648" s="830"/>
      <c r="EO648" s="830"/>
      <c r="EP648" s="830"/>
      <c r="EQ648" s="830"/>
      <c r="ER648" s="830"/>
      <c r="ES648" s="830"/>
    </row>
    <row r="649" spans="1:149" s="19" customFormat="1" ht="15.75">
      <c r="A649" s="381"/>
      <c r="B649" s="198"/>
      <c r="C649" s="200"/>
      <c r="D649" s="919" t="s">
        <v>22</v>
      </c>
      <c r="E649" s="265">
        <v>50424.658480429782</v>
      </c>
      <c r="F649" s="265">
        <v>62936.039907904844</v>
      </c>
      <c r="G649" s="975"/>
      <c r="H649" s="830"/>
      <c r="I649" s="830"/>
      <c r="J649" s="830"/>
      <c r="K649" s="830"/>
      <c r="L649" s="899"/>
      <c r="M649" s="899"/>
      <c r="N649" s="830"/>
      <c r="O649" s="830"/>
      <c r="P649" s="830"/>
      <c r="Q649" s="830"/>
      <c r="R649" s="830"/>
      <c r="S649" s="840"/>
      <c r="T649" s="840"/>
      <c r="U649" s="830"/>
      <c r="V649" s="841"/>
      <c r="W649" s="841"/>
      <c r="X649" s="841"/>
      <c r="Y649" s="259"/>
      <c r="Z649" s="836"/>
      <c r="AA649" s="836"/>
      <c r="AB649" s="259"/>
      <c r="AC649" s="259"/>
      <c r="AD649" s="259"/>
      <c r="AE649" s="259"/>
      <c r="AF649" s="259"/>
      <c r="AG649" s="845"/>
      <c r="AH649" s="259"/>
      <c r="AI649" s="259"/>
      <c r="AJ649" s="830"/>
      <c r="AK649" s="836"/>
      <c r="AL649" s="838"/>
      <c r="AM649" s="830"/>
      <c r="AN649" s="830"/>
      <c r="AO649" s="830"/>
      <c r="AP649" s="830"/>
      <c r="AQ649" s="830"/>
      <c r="AR649" s="830"/>
      <c r="AS649" s="830"/>
      <c r="AT649" s="830"/>
      <c r="AU649" s="830"/>
      <c r="AV649" s="830"/>
      <c r="AW649" s="830"/>
      <c r="AX649" s="830"/>
      <c r="AY649" s="830"/>
      <c r="AZ649" s="830"/>
      <c r="BA649" s="830"/>
      <c r="BB649" s="830"/>
      <c r="BC649" s="830"/>
      <c r="BD649" s="830"/>
      <c r="BE649" s="830"/>
      <c r="BF649" s="830"/>
      <c r="BG649" s="830"/>
      <c r="BH649" s="830"/>
      <c r="BI649" s="830"/>
      <c r="BJ649" s="830"/>
      <c r="BK649" s="830"/>
      <c r="BL649" s="830"/>
      <c r="BM649" s="830"/>
      <c r="BN649" s="830"/>
      <c r="BO649" s="830"/>
      <c r="BP649" s="830"/>
      <c r="BQ649" s="830"/>
      <c r="BR649" s="830"/>
      <c r="BS649" s="830"/>
      <c r="BT649" s="830"/>
      <c r="BU649" s="830"/>
      <c r="BV649" s="830"/>
      <c r="BW649" s="830"/>
      <c r="BX649" s="830"/>
      <c r="BY649" s="830"/>
      <c r="BZ649" s="830"/>
      <c r="CA649" s="830"/>
      <c r="CB649" s="830"/>
      <c r="CC649" s="830"/>
      <c r="CD649" s="830"/>
      <c r="CE649" s="830"/>
      <c r="CF649" s="830"/>
      <c r="CG649" s="830"/>
      <c r="CH649" s="830"/>
      <c r="CI649" s="830"/>
      <c r="CJ649" s="830"/>
      <c r="CK649" s="830"/>
      <c r="CL649" s="830"/>
      <c r="CM649" s="830"/>
      <c r="CN649" s="830"/>
      <c r="CO649" s="830"/>
      <c r="CP649" s="830"/>
      <c r="CQ649" s="830"/>
      <c r="CR649" s="830"/>
      <c r="CS649" s="830"/>
      <c r="CT649" s="830"/>
      <c r="CU649" s="830"/>
      <c r="CV649" s="830"/>
      <c r="CW649" s="830"/>
      <c r="CX649" s="830"/>
      <c r="CY649" s="830"/>
      <c r="CZ649" s="830"/>
      <c r="DA649" s="830"/>
      <c r="DB649" s="830"/>
      <c r="DC649" s="830"/>
      <c r="DD649" s="830"/>
      <c r="DE649" s="830"/>
      <c r="DF649" s="830"/>
      <c r="DG649" s="830"/>
      <c r="DH649" s="830"/>
      <c r="DI649" s="830"/>
      <c r="DJ649" s="830"/>
      <c r="DK649" s="830"/>
      <c r="DL649" s="830"/>
      <c r="DM649" s="830"/>
      <c r="DN649" s="830"/>
      <c r="DO649" s="830"/>
      <c r="DP649" s="830"/>
      <c r="DQ649" s="830"/>
      <c r="DR649" s="830"/>
      <c r="DS649" s="830"/>
      <c r="DT649" s="830"/>
      <c r="DU649" s="830"/>
      <c r="DV649" s="830"/>
      <c r="DW649" s="830"/>
      <c r="DX649" s="830"/>
      <c r="DY649" s="830"/>
      <c r="DZ649" s="830"/>
      <c r="EA649" s="830"/>
      <c r="EB649" s="830"/>
      <c r="EC649" s="830"/>
      <c r="ED649" s="830"/>
      <c r="EE649" s="830"/>
      <c r="EF649" s="830"/>
      <c r="EG649" s="830"/>
      <c r="EH649" s="830"/>
      <c r="EI649" s="830"/>
      <c r="EJ649" s="830"/>
      <c r="EK649" s="830"/>
      <c r="EL649" s="830"/>
      <c r="EM649" s="830"/>
      <c r="EN649" s="830"/>
      <c r="EO649" s="830"/>
      <c r="EP649" s="830"/>
      <c r="EQ649" s="830"/>
      <c r="ER649" s="830"/>
      <c r="ES649" s="830"/>
    </row>
    <row r="650" spans="1:149" s="19" customFormat="1" ht="15.75">
      <c r="A650" s="381"/>
      <c r="B650" s="198"/>
      <c r="C650" s="200"/>
      <c r="D650" s="919" t="s">
        <v>23</v>
      </c>
      <c r="E650" s="265">
        <v>51075.43885971493</v>
      </c>
      <c r="F650" s="265">
        <v>63743.225806451621</v>
      </c>
      <c r="G650" s="975"/>
      <c r="H650" s="830"/>
      <c r="I650" s="830"/>
      <c r="J650" s="830"/>
      <c r="K650" s="830"/>
      <c r="L650" s="899"/>
      <c r="M650" s="899"/>
      <c r="N650" s="830"/>
      <c r="O650" s="830"/>
      <c r="P650" s="830"/>
      <c r="Q650" s="830"/>
      <c r="R650" s="830"/>
      <c r="S650" s="840"/>
      <c r="T650" s="840"/>
      <c r="U650" s="830"/>
      <c r="V650" s="841"/>
      <c r="W650" s="841"/>
      <c r="X650" s="841"/>
      <c r="Y650" s="259"/>
      <c r="Z650" s="836"/>
      <c r="AA650" s="836"/>
      <c r="AB650" s="836"/>
      <c r="AC650" s="836"/>
      <c r="AD650" s="843"/>
      <c r="AE650" s="844"/>
      <c r="AF650" s="845"/>
      <c r="AG650" s="845"/>
      <c r="AH650" s="836"/>
      <c r="AI650" s="830"/>
      <c r="AJ650" s="830"/>
      <c r="AK650" s="836"/>
      <c r="AL650" s="838"/>
      <c r="AM650" s="830"/>
      <c r="AN650" s="830"/>
      <c r="AO650" s="830"/>
      <c r="AP650" s="830"/>
      <c r="AQ650" s="830"/>
      <c r="AR650" s="830"/>
      <c r="AS650" s="830"/>
      <c r="AT650" s="830"/>
      <c r="AU650" s="830"/>
      <c r="AV650" s="830"/>
      <c r="AW650" s="830"/>
      <c r="AX650" s="830"/>
      <c r="AY650" s="830"/>
      <c r="AZ650" s="830"/>
      <c r="BA650" s="830"/>
      <c r="BB650" s="830"/>
      <c r="BC650" s="830"/>
      <c r="BD650" s="830"/>
      <c r="BE650" s="830"/>
      <c r="BF650" s="830"/>
      <c r="BG650" s="830"/>
      <c r="BH650" s="830"/>
      <c r="BI650" s="830"/>
      <c r="BJ650" s="830"/>
      <c r="BK650" s="830"/>
      <c r="BL650" s="830"/>
      <c r="BM650" s="830"/>
      <c r="BN650" s="830"/>
      <c r="BO650" s="830"/>
      <c r="BP650" s="830"/>
      <c r="BQ650" s="830"/>
      <c r="BR650" s="830"/>
      <c r="BS650" s="830"/>
      <c r="BT650" s="830"/>
      <c r="BU650" s="830"/>
      <c r="BV650" s="830"/>
      <c r="BW650" s="830"/>
      <c r="BX650" s="830"/>
      <c r="BY650" s="830"/>
      <c r="BZ650" s="830"/>
      <c r="CA650" s="830"/>
      <c r="CB650" s="830"/>
      <c r="CC650" s="830"/>
      <c r="CD650" s="830"/>
      <c r="CE650" s="830"/>
      <c r="CF650" s="830"/>
      <c r="CG650" s="830"/>
      <c r="CH650" s="830"/>
      <c r="CI650" s="830"/>
      <c r="CJ650" s="830"/>
      <c r="CK650" s="830"/>
      <c r="CL650" s="830"/>
      <c r="CM650" s="830"/>
      <c r="CN650" s="830"/>
      <c r="CO650" s="830"/>
      <c r="CP650" s="830"/>
      <c r="CQ650" s="830"/>
      <c r="CR650" s="830"/>
      <c r="CS650" s="830"/>
      <c r="CT650" s="830"/>
      <c r="CU650" s="830"/>
      <c r="CV650" s="830"/>
      <c r="CW650" s="830"/>
      <c r="CX650" s="830"/>
      <c r="CY650" s="830"/>
      <c r="CZ650" s="830"/>
      <c r="DA650" s="830"/>
      <c r="DB650" s="830"/>
      <c r="DC650" s="830"/>
      <c r="DD650" s="830"/>
      <c r="DE650" s="830"/>
      <c r="DF650" s="830"/>
      <c r="DG650" s="830"/>
      <c r="DH650" s="830"/>
      <c r="DI650" s="830"/>
      <c r="DJ650" s="830"/>
      <c r="DK650" s="830"/>
      <c r="DL650" s="830"/>
      <c r="DM650" s="830"/>
      <c r="DN650" s="830"/>
      <c r="DO650" s="830"/>
      <c r="DP650" s="830"/>
      <c r="DQ650" s="830"/>
      <c r="DR650" s="830"/>
      <c r="DS650" s="830"/>
      <c r="DT650" s="830"/>
      <c r="DU650" s="830"/>
      <c r="DV650" s="830"/>
      <c r="DW650" s="830"/>
      <c r="DX650" s="830"/>
      <c r="DY650" s="830"/>
      <c r="DZ650" s="830"/>
      <c r="EA650" s="830"/>
      <c r="EB650" s="830"/>
      <c r="EC650" s="830"/>
      <c r="ED650" s="830"/>
      <c r="EE650" s="830"/>
      <c r="EF650" s="830"/>
      <c r="EG650" s="830"/>
      <c r="EH650" s="830"/>
      <c r="EI650" s="830"/>
      <c r="EJ650" s="830"/>
      <c r="EK650" s="830"/>
      <c r="EL650" s="830"/>
      <c r="EM650" s="830"/>
      <c r="EN650" s="830"/>
      <c r="EO650" s="830"/>
      <c r="EP650" s="830"/>
      <c r="EQ650" s="830"/>
      <c r="ER650" s="830"/>
      <c r="ES650" s="830"/>
    </row>
    <row r="651" spans="1:149" s="19" customFormat="1" ht="15.75">
      <c r="A651" s="381"/>
      <c r="B651" s="198"/>
      <c r="C651" s="200"/>
      <c r="D651" s="919" t="s">
        <v>24</v>
      </c>
      <c r="E651" s="265">
        <v>51026.105134474325</v>
      </c>
      <c r="F651" s="265">
        <v>58042.606356968208</v>
      </c>
      <c r="G651" s="975"/>
      <c r="H651" s="830"/>
      <c r="I651" s="830"/>
      <c r="J651" s="830"/>
      <c r="K651" s="830"/>
      <c r="L651" s="952"/>
      <c r="M651" s="952"/>
      <c r="N651" s="830"/>
      <c r="O651" s="830"/>
      <c r="P651" s="830"/>
      <c r="Q651" s="995"/>
      <c r="R651" s="995"/>
      <c r="S651" s="846"/>
      <c r="T651" s="846"/>
      <c r="U651" s="830"/>
      <c r="V651" s="830"/>
      <c r="W651" s="841"/>
      <c r="X651" s="841"/>
      <c r="Y651" s="259"/>
      <c r="Z651" s="830"/>
      <c r="AA651" s="830"/>
      <c r="AB651" s="830"/>
      <c r="AC651" s="830"/>
      <c r="AD651" s="847"/>
      <c r="AE651" s="841"/>
      <c r="AF651" s="830"/>
      <c r="AG651" s="830"/>
      <c r="AH651" s="830"/>
      <c r="AI651" s="830"/>
      <c r="AJ651" s="830"/>
      <c r="AK651" s="830"/>
      <c r="AL651" s="830"/>
      <c r="AM651" s="830"/>
      <c r="AN651" s="830"/>
      <c r="AO651" s="830"/>
      <c r="AP651" s="830"/>
      <c r="AQ651" s="830"/>
      <c r="AR651" s="830"/>
      <c r="AS651" s="830"/>
      <c r="AT651" s="830"/>
      <c r="AU651" s="830"/>
      <c r="AV651" s="830"/>
      <c r="AW651" s="830"/>
      <c r="AX651" s="830"/>
      <c r="AY651" s="830"/>
      <c r="AZ651" s="830"/>
      <c r="BA651" s="830"/>
      <c r="BB651" s="830"/>
      <c r="BC651" s="830"/>
      <c r="BD651" s="830"/>
      <c r="BE651" s="830"/>
      <c r="BF651" s="830"/>
      <c r="BG651" s="830"/>
      <c r="BH651" s="830"/>
      <c r="BI651" s="830"/>
      <c r="BJ651" s="830"/>
      <c r="BK651" s="830"/>
      <c r="BL651" s="830"/>
      <c r="BM651" s="830"/>
      <c r="BN651" s="830"/>
      <c r="BO651" s="830"/>
      <c r="BP651" s="830"/>
      <c r="BQ651" s="830"/>
      <c r="BR651" s="830"/>
      <c r="BS651" s="830"/>
      <c r="BT651" s="830"/>
      <c r="BU651" s="830"/>
      <c r="BV651" s="830"/>
      <c r="BW651" s="830"/>
      <c r="BX651" s="830"/>
      <c r="BY651" s="830"/>
      <c r="BZ651" s="830"/>
      <c r="CA651" s="830"/>
      <c r="CB651" s="830"/>
      <c r="CC651" s="830"/>
      <c r="CD651" s="830"/>
      <c r="CE651" s="830"/>
      <c r="CF651" s="830"/>
      <c r="CG651" s="830"/>
      <c r="CH651" s="830"/>
      <c r="CI651" s="830"/>
      <c r="CJ651" s="830"/>
      <c r="CK651" s="830"/>
      <c r="CL651" s="830"/>
      <c r="CM651" s="830"/>
      <c r="CN651" s="830"/>
      <c r="CO651" s="830"/>
      <c r="CP651" s="830"/>
      <c r="CQ651" s="830"/>
      <c r="CR651" s="830"/>
      <c r="CS651" s="830"/>
      <c r="CT651" s="830"/>
      <c r="CU651" s="830"/>
      <c r="CV651" s="830"/>
      <c r="CW651" s="830"/>
      <c r="CX651" s="830"/>
      <c r="CY651" s="830"/>
      <c r="CZ651" s="830"/>
      <c r="DA651" s="830"/>
      <c r="DB651" s="830"/>
      <c r="DC651" s="830"/>
      <c r="DD651" s="830"/>
      <c r="DE651" s="830"/>
      <c r="DF651" s="830"/>
      <c r="DG651" s="830"/>
      <c r="DH651" s="830"/>
      <c r="DI651" s="830"/>
      <c r="DJ651" s="830"/>
      <c r="DK651" s="830"/>
      <c r="DL651" s="830"/>
      <c r="DM651" s="830"/>
      <c r="DN651" s="830"/>
      <c r="DO651" s="830"/>
      <c r="DP651" s="830"/>
      <c r="DQ651" s="830"/>
      <c r="DR651" s="830"/>
      <c r="DS651" s="830"/>
      <c r="DT651" s="830"/>
      <c r="DU651" s="830"/>
      <c r="DV651" s="830"/>
      <c r="DW651" s="830"/>
      <c r="DX651" s="830"/>
      <c r="DY651" s="830"/>
      <c r="DZ651" s="830"/>
      <c r="EA651" s="830"/>
      <c r="EB651" s="830"/>
      <c r="EC651" s="830"/>
      <c r="ED651" s="830"/>
      <c r="EE651" s="830"/>
      <c r="EF651" s="830"/>
      <c r="EG651" s="830"/>
      <c r="EH651" s="830"/>
      <c r="EI651" s="830"/>
      <c r="EJ651" s="830"/>
      <c r="EK651" s="830"/>
      <c r="EL651" s="830"/>
      <c r="EM651" s="830"/>
      <c r="EN651" s="830"/>
      <c r="EO651" s="830"/>
      <c r="EP651" s="830"/>
      <c r="EQ651" s="830"/>
      <c r="ER651" s="830"/>
      <c r="ES651" s="830"/>
    </row>
    <row r="652" spans="1:149" s="19" customFormat="1" ht="15.75">
      <c r="A652" s="381"/>
      <c r="B652" s="198"/>
      <c r="C652" s="200"/>
      <c r="D652" s="919" t="s">
        <v>25</v>
      </c>
      <c r="E652" s="265">
        <v>50917.955248750295</v>
      </c>
      <c r="F652" s="265">
        <v>57920.109497738631</v>
      </c>
      <c r="G652" s="975"/>
      <c r="H652" s="830"/>
      <c r="I652" s="830"/>
      <c r="J652" s="830"/>
      <c r="K652" s="830"/>
      <c r="L652" s="899"/>
      <c r="M652" s="899"/>
      <c r="N652" s="830"/>
      <c r="O652" s="830"/>
      <c r="P652" s="830"/>
      <c r="Q652" s="995"/>
      <c r="R652" s="995"/>
      <c r="S652" s="840"/>
      <c r="T652" s="840"/>
      <c r="U652" s="830"/>
      <c r="V652" s="841"/>
      <c r="W652" s="841"/>
      <c r="X652" s="841"/>
      <c r="Y652" s="259"/>
      <c r="Z652" s="830"/>
      <c r="AA652" s="830"/>
      <c r="AB652" s="259"/>
      <c r="AC652" s="830"/>
      <c r="AD652" s="847"/>
      <c r="AE652" s="1009"/>
      <c r="AF652" s="830"/>
      <c r="AG652" s="830"/>
      <c r="AH652" s="997"/>
      <c r="AI652" s="830"/>
      <c r="AJ652" s="830"/>
      <c r="AK652" s="1002"/>
      <c r="AL652" s="1002"/>
      <c r="AM652" s="830"/>
      <c r="AN652" s="830"/>
      <c r="AO652" s="830"/>
      <c r="AP652" s="830"/>
      <c r="AQ652" s="830"/>
      <c r="AR652" s="830"/>
      <c r="AS652" s="830"/>
      <c r="AT652" s="830"/>
      <c r="AU652" s="830"/>
      <c r="AV652" s="830"/>
      <c r="AW652" s="830"/>
      <c r="AX652" s="830"/>
      <c r="AY652" s="830"/>
      <c r="AZ652" s="830"/>
      <c r="BA652" s="830"/>
      <c r="BB652" s="830"/>
      <c r="BC652" s="830"/>
      <c r="BD652" s="830"/>
      <c r="BE652" s="830"/>
      <c r="BF652" s="830"/>
      <c r="BG652" s="830"/>
      <c r="BH652" s="830"/>
      <c r="BI652" s="830"/>
      <c r="BJ652" s="830"/>
      <c r="BK652" s="830"/>
      <c r="BL652" s="830"/>
      <c r="BM652" s="830"/>
      <c r="BN652" s="830"/>
      <c r="BO652" s="830"/>
      <c r="BP652" s="830"/>
      <c r="BQ652" s="830"/>
      <c r="BR652" s="830"/>
      <c r="BS652" s="830"/>
      <c r="BT652" s="830"/>
      <c r="BU652" s="830"/>
      <c r="BV652" s="830"/>
      <c r="BW652" s="830"/>
      <c r="BX652" s="830"/>
      <c r="BY652" s="830"/>
      <c r="BZ652" s="830"/>
      <c r="CA652" s="830"/>
      <c r="CB652" s="830"/>
      <c r="CC652" s="830"/>
      <c r="CD652" s="830"/>
      <c r="CE652" s="830"/>
      <c r="CF652" s="830"/>
      <c r="CG652" s="830"/>
      <c r="CH652" s="830"/>
      <c r="CI652" s="830"/>
      <c r="CJ652" s="830"/>
      <c r="CK652" s="830"/>
      <c r="CL652" s="830"/>
      <c r="CM652" s="830"/>
      <c r="CN652" s="830"/>
      <c r="CO652" s="830"/>
      <c r="CP652" s="830"/>
      <c r="CQ652" s="830"/>
      <c r="CR652" s="830"/>
      <c r="CS652" s="830"/>
      <c r="CT652" s="830"/>
      <c r="CU652" s="830"/>
      <c r="CV652" s="830"/>
      <c r="CW652" s="830"/>
      <c r="CX652" s="830"/>
      <c r="CY652" s="830"/>
      <c r="CZ652" s="830"/>
      <c r="DA652" s="830"/>
      <c r="DB652" s="830"/>
      <c r="DC652" s="830"/>
      <c r="DD652" s="830"/>
      <c r="DE652" s="830"/>
      <c r="DF652" s="830"/>
      <c r="DG652" s="830"/>
      <c r="DH652" s="830"/>
      <c r="DI652" s="830"/>
      <c r="DJ652" s="830"/>
      <c r="DK652" s="830"/>
      <c r="DL652" s="830"/>
      <c r="DM652" s="830"/>
      <c r="DN652" s="830"/>
      <c r="DO652" s="830"/>
      <c r="DP652" s="830"/>
      <c r="DQ652" s="830"/>
      <c r="DR652" s="830"/>
      <c r="DS652" s="830"/>
      <c r="DT652" s="830"/>
      <c r="DU652" s="830"/>
      <c r="DV652" s="830"/>
      <c r="DW652" s="830"/>
      <c r="DX652" s="830"/>
      <c r="DY652" s="830"/>
      <c r="DZ652" s="830"/>
      <c r="EA652" s="830"/>
      <c r="EB652" s="830"/>
      <c r="EC652" s="830"/>
      <c r="ED652" s="830"/>
      <c r="EE652" s="830"/>
      <c r="EF652" s="830"/>
      <c r="EG652" s="830"/>
      <c r="EH652" s="830"/>
      <c r="EI652" s="830"/>
      <c r="EJ652" s="830"/>
      <c r="EK652" s="830"/>
      <c r="EL652" s="830"/>
      <c r="EM652" s="830"/>
      <c r="EN652" s="830"/>
      <c r="EO652" s="830"/>
      <c r="EP652" s="830"/>
      <c r="EQ652" s="830"/>
      <c r="ER652" s="830"/>
      <c r="ES652" s="830"/>
    </row>
    <row r="653" spans="1:149" s="19" customFormat="1" ht="15.75">
      <c r="A653" s="381"/>
      <c r="B653" s="198"/>
      <c r="C653" s="200"/>
      <c r="D653" s="919" t="s">
        <v>26</v>
      </c>
      <c r="E653" s="265">
        <v>51305.444652468992</v>
      </c>
      <c r="F653" s="265">
        <v>58363.030657617601</v>
      </c>
      <c r="G653" s="975"/>
      <c r="H653" s="830"/>
      <c r="I653" s="830"/>
      <c r="J653" s="830"/>
      <c r="K653" s="830"/>
      <c r="L653" s="899"/>
      <c r="M653" s="899"/>
      <c r="N653" s="830"/>
      <c r="O653" s="830"/>
      <c r="P653" s="830"/>
      <c r="Q653" s="995"/>
      <c r="R653" s="995"/>
      <c r="S653" s="840"/>
      <c r="T653" s="840"/>
      <c r="U653" s="830"/>
      <c r="V653" s="841"/>
      <c r="W653" s="841"/>
      <c r="X653" s="841"/>
      <c r="Y653" s="259"/>
      <c r="Z653" s="836"/>
      <c r="AA653" s="836"/>
      <c r="AB653" s="830"/>
      <c r="AC653" s="830"/>
      <c r="AD653" s="847"/>
      <c r="AE653" s="841"/>
      <c r="AF653" s="830"/>
      <c r="AG653" s="830"/>
      <c r="AH653" s="830"/>
      <c r="AI653" s="830"/>
      <c r="AJ653" s="830"/>
      <c r="AK653" s="836"/>
      <c r="AL653" s="830"/>
      <c r="AM653" s="830"/>
      <c r="AN653" s="830"/>
      <c r="AO653" s="830"/>
      <c r="AP653" s="830"/>
      <c r="AQ653" s="830"/>
      <c r="AR653" s="830"/>
      <c r="AS653" s="830"/>
      <c r="AT653" s="830"/>
      <c r="AU653" s="830"/>
      <c r="AV653" s="830"/>
      <c r="AW653" s="830"/>
      <c r="AX653" s="830"/>
      <c r="AY653" s="830"/>
      <c r="AZ653" s="830"/>
      <c r="BA653" s="830"/>
      <c r="BB653" s="830"/>
      <c r="BC653" s="830"/>
      <c r="BD653" s="830"/>
      <c r="BE653" s="830"/>
      <c r="BF653" s="830"/>
      <c r="BG653" s="830"/>
      <c r="BH653" s="830"/>
      <c r="BI653" s="830"/>
      <c r="BJ653" s="830"/>
      <c r="BK653" s="830"/>
      <c r="BL653" s="830"/>
      <c r="BM653" s="830"/>
      <c r="BN653" s="830"/>
      <c r="BO653" s="830"/>
      <c r="BP653" s="830"/>
      <c r="BQ653" s="830"/>
      <c r="BR653" s="830"/>
      <c r="BS653" s="830"/>
      <c r="BT653" s="830"/>
      <c r="BU653" s="830"/>
      <c r="BV653" s="830"/>
      <c r="BW653" s="830"/>
      <c r="BX653" s="830"/>
      <c r="BY653" s="830"/>
      <c r="BZ653" s="830"/>
      <c r="CA653" s="830"/>
      <c r="CB653" s="830"/>
      <c r="CC653" s="830"/>
      <c r="CD653" s="830"/>
      <c r="CE653" s="830"/>
      <c r="CF653" s="830"/>
      <c r="CG653" s="830"/>
      <c r="CH653" s="830"/>
      <c r="CI653" s="830"/>
      <c r="CJ653" s="830"/>
      <c r="CK653" s="830"/>
      <c r="CL653" s="830"/>
      <c r="CM653" s="830"/>
      <c r="CN653" s="830"/>
      <c r="CO653" s="830"/>
      <c r="CP653" s="830"/>
      <c r="CQ653" s="830"/>
      <c r="CR653" s="830"/>
      <c r="CS653" s="830"/>
      <c r="CT653" s="830"/>
      <c r="CU653" s="830"/>
      <c r="CV653" s="830"/>
      <c r="CW653" s="830"/>
      <c r="CX653" s="830"/>
      <c r="CY653" s="830"/>
      <c r="CZ653" s="830"/>
      <c r="DA653" s="830"/>
      <c r="DB653" s="830"/>
      <c r="DC653" s="830"/>
      <c r="DD653" s="830"/>
      <c r="DE653" s="830"/>
      <c r="DF653" s="830"/>
      <c r="DG653" s="830"/>
      <c r="DH653" s="830"/>
      <c r="DI653" s="830"/>
      <c r="DJ653" s="830"/>
      <c r="DK653" s="830"/>
      <c r="DL653" s="830"/>
      <c r="DM653" s="830"/>
      <c r="DN653" s="830"/>
      <c r="DO653" s="830"/>
      <c r="DP653" s="830"/>
      <c r="DQ653" s="830"/>
      <c r="DR653" s="830"/>
      <c r="DS653" s="830"/>
      <c r="DT653" s="830"/>
      <c r="DU653" s="830"/>
      <c r="DV653" s="830"/>
      <c r="DW653" s="830"/>
      <c r="DX653" s="830"/>
      <c r="DY653" s="830"/>
      <c r="DZ653" s="830"/>
      <c r="EA653" s="830"/>
      <c r="EB653" s="830"/>
      <c r="EC653" s="830"/>
      <c r="ED653" s="830"/>
      <c r="EE653" s="830"/>
      <c r="EF653" s="830"/>
      <c r="EG653" s="830"/>
      <c r="EH653" s="830"/>
      <c r="EI653" s="830"/>
      <c r="EJ653" s="830"/>
      <c r="EK653" s="830"/>
      <c r="EL653" s="830"/>
      <c r="EM653" s="830"/>
      <c r="EN653" s="830"/>
      <c r="EO653" s="830"/>
      <c r="EP653" s="830"/>
      <c r="EQ653" s="830"/>
      <c r="ER653" s="830"/>
      <c r="ES653" s="830"/>
    </row>
    <row r="654" spans="1:149" s="19" customFormat="1" ht="15.75">
      <c r="A654" s="381"/>
      <c r="B654" s="198"/>
      <c r="C654" s="200"/>
      <c r="D654" s="919" t="s">
        <v>27</v>
      </c>
      <c r="E654" s="265">
        <v>51881.831717451525</v>
      </c>
      <c r="F654" s="265">
        <v>59019.53601108033</v>
      </c>
      <c r="G654" s="975"/>
      <c r="H654" s="830"/>
      <c r="I654" s="830"/>
      <c r="J654" s="830"/>
      <c r="K654" s="830"/>
      <c r="L654" s="899"/>
      <c r="M654" s="899"/>
      <c r="N654" s="830"/>
      <c r="O654" s="830"/>
      <c r="P654" s="830"/>
      <c r="Q654" s="995"/>
      <c r="R654" s="995"/>
      <c r="S654" s="840"/>
      <c r="T654" s="840"/>
      <c r="U654" s="830"/>
      <c r="V654" s="841"/>
      <c r="W654" s="841"/>
      <c r="X654" s="841"/>
      <c r="Y654" s="259"/>
      <c r="Z654" s="836"/>
      <c r="AA654" s="836"/>
      <c r="AB654" s="830"/>
      <c r="AC654" s="830"/>
      <c r="AD654" s="847"/>
      <c r="AE654" s="841"/>
      <c r="AF654" s="830"/>
      <c r="AG654" s="830"/>
      <c r="AH654" s="836"/>
      <c r="AI654" s="830"/>
      <c r="AJ654" s="830"/>
      <c r="AK654" s="836"/>
      <c r="AL654" s="830"/>
      <c r="AM654" s="830"/>
      <c r="AN654" s="830"/>
      <c r="AO654" s="830"/>
      <c r="AP654" s="830"/>
      <c r="AQ654" s="830"/>
      <c r="AR654" s="830"/>
      <c r="AS654" s="830"/>
      <c r="AT654" s="830"/>
      <c r="AU654" s="830"/>
      <c r="AV654" s="830"/>
      <c r="AW654" s="830"/>
      <c r="AX654" s="830"/>
      <c r="AY654" s="830"/>
      <c r="AZ654" s="830"/>
      <c r="BA654" s="830"/>
      <c r="BB654" s="830"/>
      <c r="BC654" s="830"/>
      <c r="BD654" s="830"/>
      <c r="BE654" s="830"/>
      <c r="BF654" s="830"/>
      <c r="BG654" s="830"/>
      <c r="BH654" s="830"/>
      <c r="BI654" s="830"/>
      <c r="BJ654" s="830"/>
      <c r="BK654" s="830"/>
      <c r="BL654" s="830"/>
      <c r="BM654" s="830"/>
      <c r="BN654" s="830"/>
      <c r="BO654" s="830"/>
      <c r="BP654" s="830"/>
      <c r="BQ654" s="830"/>
      <c r="BR654" s="830"/>
      <c r="BS654" s="830"/>
      <c r="BT654" s="830"/>
      <c r="BU654" s="830"/>
      <c r="BV654" s="830"/>
      <c r="BW654" s="830"/>
      <c r="BX654" s="830"/>
      <c r="BY654" s="830"/>
      <c r="BZ654" s="830"/>
      <c r="CA654" s="830"/>
      <c r="CB654" s="830"/>
      <c r="CC654" s="830"/>
      <c r="CD654" s="830"/>
      <c r="CE654" s="830"/>
      <c r="CF654" s="830"/>
      <c r="CG654" s="830"/>
      <c r="CH654" s="830"/>
      <c r="CI654" s="830"/>
      <c r="CJ654" s="830"/>
      <c r="CK654" s="830"/>
      <c r="CL654" s="830"/>
      <c r="CM654" s="830"/>
      <c r="CN654" s="830"/>
      <c r="CO654" s="830"/>
      <c r="CP654" s="830"/>
      <c r="CQ654" s="830"/>
      <c r="CR654" s="830"/>
      <c r="CS654" s="830"/>
      <c r="CT654" s="830"/>
      <c r="CU654" s="830"/>
      <c r="CV654" s="830"/>
      <c r="CW654" s="830"/>
      <c r="CX654" s="830"/>
      <c r="CY654" s="830"/>
      <c r="CZ654" s="830"/>
      <c r="DA654" s="830"/>
      <c r="DB654" s="830"/>
      <c r="DC654" s="830"/>
      <c r="DD654" s="830"/>
      <c r="DE654" s="830"/>
      <c r="DF654" s="830"/>
      <c r="DG654" s="830"/>
      <c r="DH654" s="830"/>
      <c r="DI654" s="830"/>
      <c r="DJ654" s="830"/>
      <c r="DK654" s="830"/>
      <c r="DL654" s="830"/>
      <c r="DM654" s="830"/>
      <c r="DN654" s="830"/>
      <c r="DO654" s="830"/>
      <c r="DP654" s="830"/>
      <c r="DQ654" s="830"/>
      <c r="DR654" s="830"/>
      <c r="DS654" s="830"/>
      <c r="DT654" s="830"/>
      <c r="DU654" s="830"/>
      <c r="DV654" s="830"/>
      <c r="DW654" s="830"/>
      <c r="DX654" s="830"/>
      <c r="DY654" s="830"/>
      <c r="DZ654" s="830"/>
      <c r="EA654" s="830"/>
      <c r="EB654" s="830"/>
      <c r="EC654" s="830"/>
      <c r="ED654" s="830"/>
      <c r="EE654" s="830"/>
      <c r="EF654" s="830"/>
      <c r="EG654" s="830"/>
      <c r="EH654" s="830"/>
      <c r="EI654" s="830"/>
      <c r="EJ654" s="830"/>
      <c r="EK654" s="830"/>
      <c r="EL654" s="830"/>
      <c r="EM654" s="830"/>
      <c r="EN654" s="830"/>
      <c r="EO654" s="830"/>
      <c r="EP654" s="830"/>
      <c r="EQ654" s="830"/>
      <c r="ER654" s="830"/>
      <c r="ES654" s="830"/>
    </row>
    <row r="655" spans="1:149" s="19" customFormat="1" ht="15.75">
      <c r="A655" s="381"/>
      <c r="B655" s="198"/>
      <c r="C655" s="200"/>
      <c r="D655" s="919" t="s">
        <v>236</v>
      </c>
      <c r="E655" s="265">
        <v>52284.576713572409</v>
      </c>
      <c r="F655" s="265">
        <v>59475.680889695883</v>
      </c>
      <c r="G655" s="975"/>
      <c r="H655" s="830"/>
      <c r="I655" s="830"/>
      <c r="J655" s="830"/>
      <c r="K655" s="830"/>
      <c r="L655" s="899"/>
      <c r="M655" s="899"/>
      <c r="N655" s="830"/>
      <c r="O655" s="830"/>
      <c r="P655" s="830"/>
      <c r="Q655" s="950"/>
      <c r="R655" s="950"/>
      <c r="S655" s="840"/>
      <c r="T655" s="840"/>
      <c r="U655" s="830"/>
      <c r="V655" s="841"/>
      <c r="W655" s="841"/>
      <c r="X655" s="841"/>
      <c r="Y655" s="259"/>
      <c r="Z655" s="836"/>
      <c r="AA655" s="836"/>
      <c r="AB655" s="830"/>
      <c r="AC655" s="830"/>
      <c r="AD655" s="847"/>
      <c r="AE655" s="841"/>
      <c r="AF655" s="830"/>
      <c r="AG655" s="830"/>
      <c r="AH655" s="830"/>
      <c r="AI655" s="830"/>
      <c r="AJ655" s="830"/>
      <c r="AK655" s="836"/>
      <c r="AL655" s="830"/>
      <c r="AM655" s="830"/>
      <c r="AN655" s="830"/>
      <c r="AO655" s="830"/>
      <c r="AP655" s="830"/>
      <c r="AQ655" s="830"/>
      <c r="AR655" s="830"/>
      <c r="AS655" s="830"/>
      <c r="AT655" s="830"/>
      <c r="AU655" s="830"/>
      <c r="AV655" s="830"/>
      <c r="AW655" s="830"/>
      <c r="AX655" s="830"/>
      <c r="AY655" s="830"/>
      <c r="AZ655" s="830"/>
      <c r="BA655" s="830"/>
      <c r="BB655" s="830"/>
      <c r="BC655" s="830"/>
      <c r="BD655" s="830"/>
      <c r="BE655" s="830"/>
      <c r="BF655" s="830"/>
      <c r="BG655" s="830"/>
      <c r="BH655" s="830"/>
      <c r="BI655" s="830"/>
      <c r="BJ655" s="830"/>
      <c r="BK655" s="830"/>
      <c r="BL655" s="830"/>
      <c r="BM655" s="830"/>
      <c r="BN655" s="830"/>
      <c r="BO655" s="830"/>
      <c r="BP655" s="830"/>
      <c r="BQ655" s="830"/>
      <c r="BR655" s="830"/>
      <c r="BS655" s="830"/>
      <c r="BT655" s="830"/>
      <c r="BU655" s="830"/>
      <c r="BV655" s="830"/>
      <c r="BW655" s="830"/>
      <c r="BX655" s="830"/>
      <c r="BY655" s="830"/>
      <c r="BZ655" s="830"/>
      <c r="CA655" s="830"/>
      <c r="CB655" s="830"/>
      <c r="CC655" s="830"/>
      <c r="CD655" s="830"/>
      <c r="CE655" s="830"/>
      <c r="CF655" s="830"/>
      <c r="CG655" s="830"/>
      <c r="CH655" s="830"/>
      <c r="CI655" s="830"/>
      <c r="CJ655" s="830"/>
      <c r="CK655" s="830"/>
      <c r="CL655" s="830"/>
      <c r="CM655" s="830"/>
      <c r="CN655" s="830"/>
      <c r="CO655" s="830"/>
      <c r="CP655" s="830"/>
      <c r="CQ655" s="830"/>
      <c r="CR655" s="830"/>
      <c r="CS655" s="830"/>
      <c r="CT655" s="830"/>
      <c r="CU655" s="830"/>
      <c r="CV655" s="830"/>
      <c r="CW655" s="830"/>
      <c r="CX655" s="830"/>
      <c r="CY655" s="830"/>
      <c r="CZ655" s="830"/>
      <c r="DA655" s="830"/>
      <c r="DB655" s="830"/>
      <c r="DC655" s="830"/>
      <c r="DD655" s="830"/>
      <c r="DE655" s="830"/>
      <c r="DF655" s="830"/>
      <c r="DG655" s="830"/>
      <c r="DH655" s="830"/>
      <c r="DI655" s="830"/>
      <c r="DJ655" s="830"/>
      <c r="DK655" s="830"/>
      <c r="DL655" s="830"/>
      <c r="DM655" s="830"/>
      <c r="DN655" s="830"/>
      <c r="DO655" s="830"/>
      <c r="DP655" s="830"/>
      <c r="DQ655" s="830"/>
      <c r="DR655" s="830"/>
      <c r="DS655" s="830"/>
      <c r="DT655" s="830"/>
      <c r="DU655" s="830"/>
      <c r="DV655" s="830"/>
      <c r="DW655" s="830"/>
      <c r="DX655" s="830"/>
      <c r="DY655" s="830"/>
      <c r="DZ655" s="830"/>
      <c r="EA655" s="830"/>
      <c r="EB655" s="830"/>
      <c r="EC655" s="830"/>
      <c r="ED655" s="830"/>
      <c r="EE655" s="830"/>
      <c r="EF655" s="830"/>
      <c r="EG655" s="830"/>
      <c r="EH655" s="830"/>
      <c r="EI655" s="830"/>
      <c r="EJ655" s="830"/>
      <c r="EK655" s="830"/>
      <c r="EL655" s="830"/>
      <c r="EM655" s="830"/>
      <c r="EN655" s="830"/>
      <c r="EO655" s="830"/>
      <c r="EP655" s="830"/>
      <c r="EQ655" s="830"/>
      <c r="ER655" s="830"/>
      <c r="ES655" s="830"/>
    </row>
    <row r="656" spans="1:149" s="19" customFormat="1" ht="15.75">
      <c r="A656" s="381"/>
      <c r="B656" s="201"/>
      <c r="C656" s="203"/>
      <c r="D656" s="920" t="s">
        <v>293</v>
      </c>
      <c r="E656" s="961">
        <v>52580</v>
      </c>
      <c r="F656" s="961">
        <v>59810</v>
      </c>
      <c r="G656" s="975"/>
      <c r="H656" s="830"/>
      <c r="I656" s="830"/>
      <c r="J656" s="830"/>
      <c r="K656" s="830"/>
      <c r="L656" s="899"/>
      <c r="M656" s="899"/>
      <c r="N656" s="830"/>
      <c r="O656" s="830"/>
      <c r="P656" s="830"/>
      <c r="Q656" s="995"/>
      <c r="R656" s="995"/>
      <c r="S656" s="840"/>
      <c r="T656" s="840"/>
      <c r="U656" s="830"/>
      <c r="V656" s="841"/>
      <c r="W656" s="841"/>
      <c r="X656" s="841"/>
      <c r="Y656" s="259"/>
      <c r="Z656" s="836"/>
      <c r="AA656" s="836"/>
      <c r="AB656" s="830"/>
      <c r="AC656" s="830"/>
      <c r="AD656" s="847"/>
      <c r="AE656" s="841"/>
      <c r="AF656" s="830"/>
      <c r="AG656" s="830"/>
      <c r="AH656" s="830"/>
      <c r="AI656" s="830"/>
      <c r="AJ656" s="830"/>
      <c r="AK656" s="836"/>
      <c r="AL656" s="830"/>
      <c r="AM656" s="830"/>
      <c r="AN656" s="830"/>
      <c r="AO656" s="830"/>
      <c r="AP656" s="830"/>
      <c r="AQ656" s="830"/>
      <c r="AR656" s="830"/>
      <c r="AS656" s="830"/>
      <c r="AT656" s="830"/>
      <c r="AU656" s="830"/>
      <c r="AV656" s="830"/>
      <c r="AW656" s="830"/>
      <c r="AX656" s="830"/>
      <c r="AY656" s="830"/>
      <c r="AZ656" s="830"/>
      <c r="BA656" s="830"/>
      <c r="BB656" s="830"/>
      <c r="BC656" s="830"/>
      <c r="BD656" s="830"/>
      <c r="BE656" s="830"/>
      <c r="BF656" s="830"/>
      <c r="BG656" s="830"/>
      <c r="BH656" s="830"/>
      <c r="BI656" s="830"/>
      <c r="BJ656" s="830"/>
      <c r="BK656" s="830"/>
      <c r="BL656" s="830"/>
      <c r="BM656" s="830"/>
      <c r="BN656" s="830"/>
      <c r="BO656" s="830"/>
      <c r="BP656" s="830"/>
      <c r="BQ656" s="830"/>
      <c r="BR656" s="830"/>
      <c r="BS656" s="830"/>
      <c r="BT656" s="830"/>
      <c r="BU656" s="830"/>
      <c r="BV656" s="830"/>
      <c r="BW656" s="830"/>
      <c r="BX656" s="830"/>
      <c r="BY656" s="830"/>
      <c r="BZ656" s="830"/>
      <c r="CA656" s="830"/>
      <c r="CB656" s="830"/>
      <c r="CC656" s="830"/>
      <c r="CD656" s="830"/>
      <c r="CE656" s="830"/>
      <c r="CF656" s="830"/>
      <c r="CG656" s="830"/>
      <c r="CH656" s="830"/>
      <c r="CI656" s="830"/>
      <c r="CJ656" s="830"/>
      <c r="CK656" s="830"/>
      <c r="CL656" s="830"/>
      <c r="CM656" s="830"/>
      <c r="CN656" s="830"/>
      <c r="CO656" s="830"/>
      <c r="CP656" s="830"/>
      <c r="CQ656" s="830"/>
      <c r="CR656" s="830"/>
      <c r="CS656" s="830"/>
      <c r="CT656" s="830"/>
      <c r="CU656" s="830"/>
      <c r="CV656" s="830"/>
      <c r="CW656" s="830"/>
      <c r="CX656" s="830"/>
      <c r="CY656" s="830"/>
      <c r="CZ656" s="830"/>
      <c r="DA656" s="830"/>
      <c r="DB656" s="830"/>
      <c r="DC656" s="830"/>
      <c r="DD656" s="830"/>
      <c r="DE656" s="830"/>
      <c r="DF656" s="830"/>
      <c r="DG656" s="830"/>
      <c r="DH656" s="830"/>
      <c r="DI656" s="830"/>
      <c r="DJ656" s="830"/>
      <c r="DK656" s="830"/>
      <c r="DL656" s="830"/>
      <c r="DM656" s="830"/>
      <c r="DN656" s="830"/>
      <c r="DO656" s="830"/>
      <c r="DP656" s="830"/>
      <c r="DQ656" s="830"/>
      <c r="DR656" s="830"/>
      <c r="DS656" s="830"/>
      <c r="DT656" s="830"/>
      <c r="DU656" s="830"/>
      <c r="DV656" s="830"/>
      <c r="DW656" s="830"/>
      <c r="DX656" s="830"/>
      <c r="DY656" s="830"/>
      <c r="DZ656" s="830"/>
      <c r="EA656" s="830"/>
      <c r="EB656" s="830"/>
      <c r="EC656" s="830"/>
      <c r="ED656" s="830"/>
      <c r="EE656" s="830"/>
      <c r="EF656" s="830"/>
      <c r="EG656" s="830"/>
      <c r="EH656" s="830"/>
      <c r="EI656" s="830"/>
      <c r="EJ656" s="830"/>
      <c r="EK656" s="830"/>
      <c r="EL656" s="830"/>
      <c r="EM656" s="830"/>
      <c r="EN656" s="830"/>
      <c r="EO656" s="830"/>
      <c r="EP656" s="830"/>
      <c r="EQ656" s="830"/>
      <c r="ER656" s="830"/>
      <c r="ES656" s="830"/>
    </row>
    <row r="657" spans="1:149" s="19" customFormat="1" ht="15.75">
      <c r="A657" s="383"/>
      <c r="B657" s="198"/>
      <c r="C657" s="200" t="s">
        <v>919</v>
      </c>
      <c r="D657" s="921" t="s">
        <v>316</v>
      </c>
      <c r="E657" s="265">
        <v>14517.859403851227</v>
      </c>
      <c r="F657" s="265">
        <v>29035.718807702455</v>
      </c>
      <c r="G657" s="975"/>
      <c r="H657" s="830"/>
      <c r="I657" s="830"/>
      <c r="J657" s="830"/>
      <c r="K657" s="830"/>
      <c r="L657" s="899"/>
      <c r="M657" s="899"/>
      <c r="N657" s="830"/>
      <c r="O657" s="830"/>
      <c r="P657" s="830"/>
      <c r="Q657" s="995"/>
      <c r="R657" s="995"/>
      <c r="S657" s="840"/>
      <c r="T657" s="840"/>
      <c r="U657" s="830"/>
      <c r="V657" s="841"/>
      <c r="W657" s="841"/>
      <c r="X657" s="841"/>
      <c r="Y657" s="259"/>
      <c r="Z657" s="836"/>
      <c r="AA657" s="836"/>
      <c r="AB657" s="830"/>
      <c r="AC657" s="830"/>
      <c r="AD657" s="847"/>
      <c r="AE657" s="841"/>
      <c r="AF657" s="830"/>
      <c r="AG657" s="830"/>
      <c r="AH657" s="830"/>
      <c r="AI657" s="830"/>
      <c r="AJ657" s="830"/>
      <c r="AK657" s="836"/>
      <c r="AL657" s="830"/>
      <c r="AM657" s="830"/>
      <c r="AN657" s="830"/>
      <c r="AO657" s="830"/>
      <c r="AP657" s="830"/>
      <c r="AQ657" s="830"/>
      <c r="AR657" s="830"/>
      <c r="AS657" s="830"/>
      <c r="AT657" s="830"/>
      <c r="AU657" s="830"/>
      <c r="AV657" s="830"/>
      <c r="AW657" s="830"/>
      <c r="AX657" s="830"/>
      <c r="AY657" s="830"/>
      <c r="AZ657" s="830"/>
      <c r="BA657" s="830"/>
      <c r="BB657" s="830"/>
      <c r="BC657" s="830"/>
      <c r="BD657" s="830"/>
      <c r="BE657" s="830"/>
      <c r="BF657" s="830"/>
      <c r="BG657" s="830"/>
      <c r="BH657" s="830"/>
      <c r="BI657" s="830"/>
      <c r="BJ657" s="830"/>
      <c r="BK657" s="830"/>
      <c r="BL657" s="830"/>
      <c r="BM657" s="830"/>
      <c r="BN657" s="830"/>
      <c r="BO657" s="830"/>
      <c r="BP657" s="830"/>
      <c r="BQ657" s="830"/>
      <c r="BR657" s="830"/>
      <c r="BS657" s="830"/>
      <c r="BT657" s="830"/>
      <c r="BU657" s="830"/>
      <c r="BV657" s="830"/>
      <c r="BW657" s="830"/>
      <c r="BX657" s="830"/>
      <c r="BY657" s="830"/>
      <c r="BZ657" s="830"/>
      <c r="CA657" s="830"/>
      <c r="CB657" s="830"/>
      <c r="CC657" s="830"/>
      <c r="CD657" s="830"/>
      <c r="CE657" s="830"/>
      <c r="CF657" s="830"/>
      <c r="CG657" s="830"/>
      <c r="CH657" s="830"/>
      <c r="CI657" s="830"/>
      <c r="CJ657" s="830"/>
      <c r="CK657" s="830"/>
      <c r="CL657" s="830"/>
      <c r="CM657" s="830"/>
      <c r="CN657" s="830"/>
      <c r="CO657" s="830"/>
      <c r="CP657" s="830"/>
      <c r="CQ657" s="830"/>
      <c r="CR657" s="830"/>
      <c r="CS657" s="830"/>
      <c r="CT657" s="830"/>
      <c r="CU657" s="830"/>
      <c r="CV657" s="830"/>
      <c r="CW657" s="830"/>
      <c r="CX657" s="830"/>
      <c r="CY657" s="830"/>
      <c r="CZ657" s="830"/>
      <c r="DA657" s="830"/>
      <c r="DB657" s="830"/>
      <c r="DC657" s="830"/>
      <c r="DD657" s="830"/>
      <c r="DE657" s="830"/>
      <c r="DF657" s="830"/>
      <c r="DG657" s="830"/>
      <c r="DH657" s="830"/>
      <c r="DI657" s="830"/>
      <c r="DJ657" s="830"/>
      <c r="DK657" s="830"/>
      <c r="DL657" s="830"/>
      <c r="DM657" s="830"/>
      <c r="DN657" s="830"/>
      <c r="DO657" s="830"/>
      <c r="DP657" s="830"/>
      <c r="DQ657" s="830"/>
      <c r="DR657" s="830"/>
      <c r="DS657" s="830"/>
      <c r="DT657" s="830"/>
      <c r="DU657" s="830"/>
      <c r="DV657" s="830"/>
      <c r="DW657" s="830"/>
      <c r="DX657" s="830"/>
      <c r="DY657" s="830"/>
      <c r="DZ657" s="830"/>
      <c r="EA657" s="830"/>
      <c r="EB657" s="830"/>
      <c r="EC657" s="830"/>
      <c r="ED657" s="830"/>
      <c r="EE657" s="830"/>
      <c r="EF657" s="830"/>
      <c r="EG657" s="830"/>
      <c r="EH657" s="830"/>
      <c r="EI657" s="830"/>
      <c r="EJ657" s="830"/>
      <c r="EK657" s="830"/>
      <c r="EL657" s="830"/>
      <c r="EM657" s="830"/>
      <c r="EN657" s="830"/>
      <c r="EO657" s="830"/>
      <c r="EP657" s="830"/>
      <c r="EQ657" s="830"/>
      <c r="ER657" s="830"/>
      <c r="ES657" s="830"/>
    </row>
    <row r="658" spans="1:149" s="19" customFormat="1" ht="15.75">
      <c r="A658" s="383"/>
      <c r="B658" s="198"/>
      <c r="C658" s="200"/>
      <c r="D658" s="919" t="s">
        <v>22</v>
      </c>
      <c r="E658" s="265">
        <v>14510.445126630853</v>
      </c>
      <c r="F658" s="265">
        <v>29020.890253261707</v>
      </c>
      <c r="G658" s="975"/>
      <c r="H658" s="830"/>
      <c r="I658" s="830"/>
      <c r="J658" s="830"/>
      <c r="K658" s="830"/>
      <c r="L658" s="899"/>
      <c r="M658" s="899"/>
      <c r="N658" s="830"/>
      <c r="O658" s="830"/>
      <c r="P658" s="830"/>
      <c r="Q658" s="995"/>
      <c r="R658" s="995"/>
      <c r="S658" s="840"/>
      <c r="T658" s="840"/>
      <c r="U658" s="830"/>
      <c r="V658" s="841"/>
      <c r="W658" s="841"/>
      <c r="X658" s="841"/>
      <c r="Y658" s="259"/>
      <c r="Z658" s="836"/>
      <c r="AA658" s="836"/>
      <c r="AB658" s="259"/>
      <c r="AC658" s="259"/>
      <c r="AD658" s="259"/>
      <c r="AE658" s="259"/>
      <c r="AF658" s="259"/>
      <c r="AG658" s="845"/>
      <c r="AH658" s="259"/>
      <c r="AI658" s="259"/>
      <c r="AJ658" s="830"/>
      <c r="AK658" s="836"/>
      <c r="AL658" s="838"/>
      <c r="AM658" s="830"/>
      <c r="AN658" s="830"/>
      <c r="AO658" s="830"/>
      <c r="AP658" s="830"/>
      <c r="AQ658" s="830"/>
      <c r="AR658" s="830"/>
      <c r="AS658" s="830"/>
      <c r="AT658" s="830"/>
      <c r="AU658" s="830"/>
      <c r="AV658" s="830"/>
      <c r="AW658" s="830"/>
      <c r="AX658" s="830"/>
      <c r="AY658" s="830"/>
      <c r="AZ658" s="830"/>
      <c r="BA658" s="830"/>
      <c r="BB658" s="830"/>
      <c r="BC658" s="830"/>
      <c r="BD658" s="830"/>
      <c r="BE658" s="830"/>
      <c r="BF658" s="830"/>
      <c r="BG658" s="830"/>
      <c r="BH658" s="830"/>
      <c r="BI658" s="830"/>
      <c r="BJ658" s="830"/>
      <c r="BK658" s="830"/>
      <c r="BL658" s="830"/>
      <c r="BM658" s="830"/>
      <c r="BN658" s="830"/>
      <c r="BO658" s="830"/>
      <c r="BP658" s="830"/>
      <c r="BQ658" s="830"/>
      <c r="BR658" s="830"/>
      <c r="BS658" s="830"/>
      <c r="BT658" s="830"/>
      <c r="BU658" s="830"/>
      <c r="BV658" s="830"/>
      <c r="BW658" s="830"/>
      <c r="BX658" s="830"/>
      <c r="BY658" s="830"/>
      <c r="BZ658" s="830"/>
      <c r="CA658" s="830"/>
      <c r="CB658" s="830"/>
      <c r="CC658" s="830"/>
      <c r="CD658" s="830"/>
      <c r="CE658" s="830"/>
      <c r="CF658" s="830"/>
      <c r="CG658" s="830"/>
      <c r="CH658" s="830"/>
      <c r="CI658" s="830"/>
      <c r="CJ658" s="830"/>
      <c r="CK658" s="830"/>
      <c r="CL658" s="830"/>
      <c r="CM658" s="830"/>
      <c r="CN658" s="830"/>
      <c r="CO658" s="830"/>
      <c r="CP658" s="830"/>
      <c r="CQ658" s="830"/>
      <c r="CR658" s="830"/>
      <c r="CS658" s="830"/>
      <c r="CT658" s="830"/>
      <c r="CU658" s="830"/>
      <c r="CV658" s="830"/>
      <c r="CW658" s="830"/>
      <c r="CX658" s="830"/>
      <c r="CY658" s="830"/>
      <c r="CZ658" s="830"/>
      <c r="DA658" s="830"/>
      <c r="DB658" s="830"/>
      <c r="DC658" s="830"/>
      <c r="DD658" s="830"/>
      <c r="DE658" s="830"/>
      <c r="DF658" s="830"/>
      <c r="DG658" s="830"/>
      <c r="DH658" s="830"/>
      <c r="DI658" s="830"/>
      <c r="DJ658" s="830"/>
      <c r="DK658" s="830"/>
      <c r="DL658" s="830"/>
      <c r="DM658" s="830"/>
      <c r="DN658" s="830"/>
      <c r="DO658" s="830"/>
      <c r="DP658" s="830"/>
      <c r="DQ658" s="830"/>
      <c r="DR658" s="830"/>
      <c r="DS658" s="830"/>
      <c r="DT658" s="830"/>
      <c r="DU658" s="830"/>
      <c r="DV658" s="830"/>
      <c r="DW658" s="830"/>
      <c r="DX658" s="830"/>
      <c r="DY658" s="830"/>
      <c r="DZ658" s="830"/>
      <c r="EA658" s="830"/>
      <c r="EB658" s="830"/>
      <c r="EC658" s="830"/>
      <c r="ED658" s="830"/>
      <c r="EE658" s="830"/>
      <c r="EF658" s="830"/>
      <c r="EG658" s="830"/>
      <c r="EH658" s="830"/>
      <c r="EI658" s="830"/>
      <c r="EJ658" s="830"/>
      <c r="EK658" s="830"/>
      <c r="EL658" s="830"/>
      <c r="EM658" s="830"/>
      <c r="EN658" s="830"/>
      <c r="EO658" s="830"/>
      <c r="EP658" s="830"/>
      <c r="EQ658" s="830"/>
      <c r="ER658" s="830"/>
      <c r="ES658" s="830"/>
    </row>
    <row r="659" spans="1:149" s="19" customFormat="1" ht="15.75">
      <c r="A659" s="383"/>
      <c r="B659" s="198"/>
      <c r="C659" s="200"/>
      <c r="D659" s="919" t="s">
        <v>23</v>
      </c>
      <c r="E659" s="265">
        <v>14689.242310577645</v>
      </c>
      <c r="F659" s="265">
        <v>29378.48462115529</v>
      </c>
      <c r="G659" s="975"/>
      <c r="H659" s="830"/>
      <c r="I659" s="830"/>
      <c r="J659" s="830"/>
      <c r="K659" s="830"/>
      <c r="L659" s="899"/>
      <c r="M659" s="899"/>
      <c r="N659" s="830"/>
      <c r="O659" s="830"/>
      <c r="P659" s="830"/>
      <c r="Q659" s="995"/>
      <c r="R659" s="995"/>
      <c r="S659" s="840"/>
      <c r="T659" s="840"/>
      <c r="U659" s="830"/>
      <c r="V659" s="841"/>
      <c r="W659" s="841"/>
      <c r="X659" s="841"/>
      <c r="Y659" s="259"/>
      <c r="Z659" s="836"/>
      <c r="AA659" s="836"/>
      <c r="AB659" s="836"/>
      <c r="AC659" s="836"/>
      <c r="AD659" s="843"/>
      <c r="AE659" s="844"/>
      <c r="AF659" s="845"/>
      <c r="AG659" s="845"/>
      <c r="AH659" s="836"/>
      <c r="AI659" s="830"/>
      <c r="AJ659" s="830"/>
      <c r="AK659" s="836"/>
      <c r="AL659" s="838"/>
      <c r="AM659" s="830"/>
      <c r="AN659" s="830"/>
      <c r="AO659" s="830"/>
      <c r="AP659" s="830"/>
      <c r="AQ659" s="830"/>
      <c r="AR659" s="830"/>
      <c r="AS659" s="830"/>
      <c r="AT659" s="830"/>
      <c r="AU659" s="830"/>
      <c r="AV659" s="830"/>
      <c r="AW659" s="830"/>
      <c r="AX659" s="830"/>
      <c r="AY659" s="830"/>
      <c r="AZ659" s="830"/>
      <c r="BA659" s="830"/>
      <c r="BB659" s="830"/>
      <c r="BC659" s="830"/>
      <c r="BD659" s="830"/>
      <c r="BE659" s="830"/>
      <c r="BF659" s="830"/>
      <c r="BG659" s="830"/>
      <c r="BH659" s="830"/>
      <c r="BI659" s="830"/>
      <c r="BJ659" s="830"/>
      <c r="BK659" s="830"/>
      <c r="BL659" s="830"/>
      <c r="BM659" s="830"/>
      <c r="BN659" s="830"/>
      <c r="BO659" s="830"/>
      <c r="BP659" s="830"/>
      <c r="BQ659" s="830"/>
      <c r="BR659" s="830"/>
      <c r="BS659" s="830"/>
      <c r="BT659" s="830"/>
      <c r="BU659" s="830"/>
      <c r="BV659" s="830"/>
      <c r="BW659" s="830"/>
      <c r="BX659" s="830"/>
      <c r="BY659" s="830"/>
      <c r="BZ659" s="830"/>
      <c r="CA659" s="830"/>
      <c r="CB659" s="830"/>
      <c r="CC659" s="830"/>
      <c r="CD659" s="830"/>
      <c r="CE659" s="830"/>
      <c r="CF659" s="830"/>
      <c r="CG659" s="830"/>
      <c r="CH659" s="830"/>
      <c r="CI659" s="830"/>
      <c r="CJ659" s="830"/>
      <c r="CK659" s="830"/>
      <c r="CL659" s="830"/>
      <c r="CM659" s="830"/>
      <c r="CN659" s="830"/>
      <c r="CO659" s="830"/>
      <c r="CP659" s="830"/>
      <c r="CQ659" s="830"/>
      <c r="CR659" s="830"/>
      <c r="CS659" s="830"/>
      <c r="CT659" s="830"/>
      <c r="CU659" s="830"/>
      <c r="CV659" s="830"/>
      <c r="CW659" s="830"/>
      <c r="CX659" s="830"/>
      <c r="CY659" s="830"/>
      <c r="CZ659" s="830"/>
      <c r="DA659" s="830"/>
      <c r="DB659" s="830"/>
      <c r="DC659" s="830"/>
      <c r="DD659" s="830"/>
      <c r="DE659" s="830"/>
      <c r="DF659" s="830"/>
      <c r="DG659" s="830"/>
      <c r="DH659" s="830"/>
      <c r="DI659" s="830"/>
      <c r="DJ659" s="830"/>
      <c r="DK659" s="830"/>
      <c r="DL659" s="830"/>
      <c r="DM659" s="830"/>
      <c r="DN659" s="830"/>
      <c r="DO659" s="830"/>
      <c r="DP659" s="830"/>
      <c r="DQ659" s="830"/>
      <c r="DR659" s="830"/>
      <c r="DS659" s="830"/>
      <c r="DT659" s="830"/>
      <c r="DU659" s="830"/>
      <c r="DV659" s="830"/>
      <c r="DW659" s="830"/>
      <c r="DX659" s="830"/>
      <c r="DY659" s="830"/>
      <c r="DZ659" s="830"/>
      <c r="EA659" s="830"/>
      <c r="EB659" s="830"/>
      <c r="EC659" s="830"/>
      <c r="ED659" s="830"/>
      <c r="EE659" s="830"/>
      <c r="EF659" s="830"/>
      <c r="EG659" s="830"/>
      <c r="EH659" s="830"/>
      <c r="EI659" s="830"/>
      <c r="EJ659" s="830"/>
      <c r="EK659" s="830"/>
      <c r="EL659" s="830"/>
      <c r="EM659" s="830"/>
      <c r="EN659" s="830"/>
      <c r="EO659" s="830"/>
      <c r="EP659" s="830"/>
      <c r="EQ659" s="830"/>
      <c r="ER659" s="830"/>
      <c r="ES659" s="830"/>
    </row>
    <row r="660" spans="1:149" s="19" customFormat="1" ht="15.75">
      <c r="A660" s="383"/>
      <c r="B660" s="198"/>
      <c r="C660" s="200"/>
      <c r="D660" s="919" t="s">
        <v>24</v>
      </c>
      <c r="E660" s="265">
        <v>16920.858190709045</v>
      </c>
      <c r="F660" s="265">
        <v>23937.359413202932</v>
      </c>
      <c r="G660" s="975"/>
      <c r="H660" s="830"/>
      <c r="I660" s="830"/>
      <c r="J660" s="830"/>
      <c r="K660" s="830"/>
      <c r="L660" s="899"/>
      <c r="M660" s="899"/>
      <c r="N660" s="830"/>
      <c r="O660" s="830"/>
      <c r="P660" s="830"/>
      <c r="Q660" s="995"/>
      <c r="R660" s="995"/>
      <c r="S660" s="846"/>
      <c r="T660" s="846"/>
      <c r="U660" s="830"/>
      <c r="V660" s="830"/>
      <c r="W660" s="844"/>
      <c r="X660" s="841"/>
      <c r="Y660" s="259"/>
      <c r="Z660" s="830"/>
      <c r="AA660" s="830"/>
      <c r="AB660" s="830"/>
      <c r="AC660" s="830"/>
      <c r="AD660" s="847"/>
      <c r="AE660" s="841"/>
      <c r="AF660" s="830"/>
      <c r="AG660" s="830"/>
      <c r="AH660" s="830"/>
      <c r="AI660" s="830"/>
      <c r="AJ660" s="830"/>
      <c r="AK660" s="830"/>
      <c r="AL660" s="830"/>
      <c r="AM660" s="830"/>
      <c r="AN660" s="830"/>
      <c r="AO660" s="830"/>
      <c r="AP660" s="830"/>
      <c r="AQ660" s="830"/>
      <c r="AR660" s="830"/>
      <c r="AS660" s="830"/>
      <c r="AT660" s="830"/>
      <c r="AU660" s="830"/>
      <c r="AV660" s="830"/>
      <c r="AW660" s="830"/>
      <c r="AX660" s="830"/>
      <c r="AY660" s="830"/>
      <c r="AZ660" s="830"/>
      <c r="BA660" s="830"/>
      <c r="BB660" s="830"/>
      <c r="BC660" s="830"/>
      <c r="BD660" s="830"/>
      <c r="BE660" s="830"/>
      <c r="BF660" s="830"/>
      <c r="BG660" s="830"/>
      <c r="BH660" s="830"/>
      <c r="BI660" s="830"/>
      <c r="BJ660" s="830"/>
      <c r="BK660" s="830"/>
      <c r="BL660" s="830"/>
      <c r="BM660" s="830"/>
      <c r="BN660" s="830"/>
      <c r="BO660" s="830"/>
      <c r="BP660" s="830"/>
      <c r="BQ660" s="830"/>
      <c r="BR660" s="830"/>
      <c r="BS660" s="830"/>
      <c r="BT660" s="830"/>
      <c r="BU660" s="830"/>
      <c r="BV660" s="830"/>
      <c r="BW660" s="830"/>
      <c r="BX660" s="830"/>
      <c r="BY660" s="830"/>
      <c r="BZ660" s="830"/>
      <c r="CA660" s="830"/>
      <c r="CB660" s="830"/>
      <c r="CC660" s="830"/>
      <c r="CD660" s="830"/>
      <c r="CE660" s="830"/>
      <c r="CF660" s="830"/>
      <c r="CG660" s="830"/>
      <c r="CH660" s="830"/>
      <c r="CI660" s="830"/>
      <c r="CJ660" s="830"/>
      <c r="CK660" s="830"/>
      <c r="CL660" s="830"/>
      <c r="CM660" s="830"/>
      <c r="CN660" s="830"/>
      <c r="CO660" s="830"/>
      <c r="CP660" s="830"/>
      <c r="CQ660" s="830"/>
      <c r="CR660" s="830"/>
      <c r="CS660" s="830"/>
      <c r="CT660" s="830"/>
      <c r="CU660" s="830"/>
      <c r="CV660" s="830"/>
      <c r="CW660" s="830"/>
      <c r="CX660" s="830"/>
      <c r="CY660" s="830"/>
      <c r="CZ660" s="830"/>
      <c r="DA660" s="830"/>
      <c r="DB660" s="830"/>
      <c r="DC660" s="830"/>
      <c r="DD660" s="830"/>
      <c r="DE660" s="830"/>
      <c r="DF660" s="830"/>
      <c r="DG660" s="830"/>
      <c r="DH660" s="830"/>
      <c r="DI660" s="830"/>
      <c r="DJ660" s="830"/>
      <c r="DK660" s="830"/>
      <c r="DL660" s="830"/>
      <c r="DM660" s="830"/>
      <c r="DN660" s="830"/>
      <c r="DO660" s="830"/>
      <c r="DP660" s="830"/>
      <c r="DQ660" s="830"/>
      <c r="DR660" s="830"/>
      <c r="DS660" s="830"/>
      <c r="DT660" s="830"/>
      <c r="DU660" s="830"/>
      <c r="DV660" s="830"/>
      <c r="DW660" s="830"/>
      <c r="DX660" s="830"/>
      <c r="DY660" s="830"/>
      <c r="DZ660" s="830"/>
      <c r="EA660" s="830"/>
      <c r="EB660" s="830"/>
      <c r="EC660" s="830"/>
      <c r="ED660" s="830"/>
      <c r="EE660" s="830"/>
      <c r="EF660" s="830"/>
      <c r="EG660" s="830"/>
      <c r="EH660" s="830"/>
      <c r="EI660" s="830"/>
      <c r="EJ660" s="830"/>
      <c r="EK660" s="830"/>
      <c r="EL660" s="830"/>
      <c r="EM660" s="830"/>
      <c r="EN660" s="830"/>
      <c r="EO660" s="830"/>
      <c r="EP660" s="830"/>
      <c r="EQ660" s="830"/>
      <c r="ER660" s="830"/>
      <c r="ES660" s="830"/>
    </row>
    <row r="661" spans="1:149" s="19" customFormat="1" ht="15.75">
      <c r="A661" s="383"/>
      <c r="B661" s="198"/>
      <c r="C661" s="200"/>
      <c r="D661" s="919" t="s">
        <v>25</v>
      </c>
      <c r="E661" s="265">
        <v>19071.516305641515</v>
      </c>
      <c r="F661" s="265">
        <v>26073.670554629851</v>
      </c>
      <c r="G661" s="975"/>
      <c r="H661" s="830"/>
      <c r="I661" s="830"/>
      <c r="J661" s="830"/>
      <c r="K661" s="830"/>
      <c r="L661" s="899"/>
      <c r="M661" s="899"/>
      <c r="N661" s="830"/>
      <c r="O661" s="830"/>
      <c r="P661" s="830"/>
      <c r="Q661" s="995"/>
      <c r="R661" s="995"/>
      <c r="S661" s="840"/>
      <c r="T661" s="840"/>
      <c r="U661" s="830"/>
      <c r="V661" s="841"/>
      <c r="W661" s="841"/>
      <c r="X661" s="841"/>
      <c r="Y661" s="259"/>
      <c r="Z661" s="830"/>
      <c r="AA661" s="830"/>
      <c r="AB661" s="259"/>
      <c r="AC661" s="830"/>
      <c r="AD661" s="847"/>
      <c r="AE661" s="1009"/>
      <c r="AF661" s="830"/>
      <c r="AG661" s="830"/>
      <c r="AH661" s="997"/>
      <c r="AI661" s="830"/>
      <c r="AJ661" s="830"/>
      <c r="AK661" s="830"/>
      <c r="AL661" s="830"/>
      <c r="AM661" s="830"/>
      <c r="AN661" s="830"/>
      <c r="AO661" s="830"/>
      <c r="AP661" s="830"/>
      <c r="AQ661" s="830"/>
      <c r="AR661" s="830"/>
      <c r="AS661" s="830"/>
      <c r="AT661" s="830"/>
      <c r="AU661" s="830"/>
      <c r="AV661" s="830"/>
      <c r="AW661" s="830"/>
      <c r="AX661" s="830"/>
      <c r="AY661" s="830"/>
      <c r="AZ661" s="830"/>
      <c r="BA661" s="830"/>
      <c r="BB661" s="830"/>
      <c r="BC661" s="830"/>
      <c r="BD661" s="830"/>
      <c r="BE661" s="830"/>
      <c r="BF661" s="830"/>
      <c r="BG661" s="830"/>
      <c r="BH661" s="830"/>
      <c r="BI661" s="830"/>
      <c r="BJ661" s="830"/>
      <c r="BK661" s="830"/>
      <c r="BL661" s="830"/>
      <c r="BM661" s="830"/>
      <c r="BN661" s="830"/>
      <c r="BO661" s="830"/>
      <c r="BP661" s="830"/>
      <c r="BQ661" s="830"/>
      <c r="BR661" s="830"/>
      <c r="BS661" s="830"/>
      <c r="BT661" s="830"/>
      <c r="BU661" s="830"/>
      <c r="BV661" s="830"/>
      <c r="BW661" s="830"/>
      <c r="BX661" s="830"/>
      <c r="BY661" s="830"/>
      <c r="BZ661" s="830"/>
      <c r="CA661" s="830"/>
      <c r="CB661" s="830"/>
      <c r="CC661" s="830"/>
      <c r="CD661" s="830"/>
      <c r="CE661" s="830"/>
      <c r="CF661" s="830"/>
      <c r="CG661" s="830"/>
      <c r="CH661" s="830"/>
      <c r="CI661" s="830"/>
      <c r="CJ661" s="830"/>
      <c r="CK661" s="830"/>
      <c r="CL661" s="830"/>
      <c r="CM661" s="830"/>
      <c r="CN661" s="830"/>
      <c r="CO661" s="830"/>
      <c r="CP661" s="830"/>
      <c r="CQ661" s="830"/>
      <c r="CR661" s="830"/>
      <c r="CS661" s="830"/>
      <c r="CT661" s="830"/>
      <c r="CU661" s="830"/>
      <c r="CV661" s="830"/>
      <c r="CW661" s="830"/>
      <c r="CX661" s="830"/>
      <c r="CY661" s="830"/>
      <c r="CZ661" s="830"/>
      <c r="DA661" s="830"/>
      <c r="DB661" s="830"/>
      <c r="DC661" s="830"/>
      <c r="DD661" s="830"/>
      <c r="DE661" s="830"/>
      <c r="DF661" s="830"/>
      <c r="DG661" s="830"/>
      <c r="DH661" s="830"/>
      <c r="DI661" s="830"/>
      <c r="DJ661" s="830"/>
      <c r="DK661" s="830"/>
      <c r="DL661" s="830"/>
      <c r="DM661" s="830"/>
      <c r="DN661" s="830"/>
      <c r="DO661" s="830"/>
      <c r="DP661" s="830"/>
      <c r="DQ661" s="830"/>
      <c r="DR661" s="830"/>
      <c r="DS661" s="830"/>
      <c r="DT661" s="830"/>
      <c r="DU661" s="830"/>
      <c r="DV661" s="830"/>
      <c r="DW661" s="830"/>
      <c r="DX661" s="830"/>
      <c r="DY661" s="830"/>
      <c r="DZ661" s="830"/>
      <c r="EA661" s="830"/>
      <c r="EB661" s="830"/>
      <c r="EC661" s="830"/>
      <c r="ED661" s="830"/>
      <c r="EE661" s="830"/>
      <c r="EF661" s="830"/>
      <c r="EG661" s="830"/>
      <c r="EH661" s="830"/>
      <c r="EI661" s="830"/>
      <c r="EJ661" s="830"/>
      <c r="EK661" s="830"/>
      <c r="EL661" s="830"/>
      <c r="EM661" s="830"/>
      <c r="EN661" s="830"/>
      <c r="EO661" s="830"/>
      <c r="EP661" s="830"/>
      <c r="EQ661" s="830"/>
      <c r="ER661" s="830"/>
      <c r="ES661" s="830"/>
    </row>
    <row r="662" spans="1:149" s="19" customFormat="1" ht="15.75">
      <c r="A662" s="383"/>
      <c r="B662" s="198"/>
      <c r="C662" s="200"/>
      <c r="D662" s="919" t="s">
        <v>26</v>
      </c>
      <c r="E662" s="265">
        <v>19543.680084249943</v>
      </c>
      <c r="F662" s="265">
        <v>26601.266089398552</v>
      </c>
      <c r="G662" s="975"/>
      <c r="H662" s="830"/>
      <c r="I662" s="830"/>
      <c r="J662" s="830"/>
      <c r="K662" s="830"/>
      <c r="L662" s="899"/>
      <c r="M662" s="899"/>
      <c r="N662" s="830"/>
      <c r="O662" s="830"/>
      <c r="P662" s="830"/>
      <c r="Q662" s="995"/>
      <c r="R662" s="995"/>
      <c r="S662" s="840"/>
      <c r="T662" s="840"/>
      <c r="U662" s="830"/>
      <c r="V662" s="841"/>
      <c r="W662" s="841"/>
      <c r="X662" s="841"/>
      <c r="Y662" s="259"/>
      <c r="Z662" s="836"/>
      <c r="AA662" s="836"/>
      <c r="AB662" s="830"/>
      <c r="AC662" s="830"/>
      <c r="AD662" s="847"/>
      <c r="AE662" s="841"/>
      <c r="AF662" s="830"/>
      <c r="AG662" s="830"/>
      <c r="AH662" s="830"/>
      <c r="AI662" s="830"/>
      <c r="AJ662" s="830"/>
      <c r="AK662" s="836"/>
      <c r="AL662" s="830"/>
      <c r="AM662" s="830"/>
      <c r="AN662" s="830"/>
      <c r="AO662" s="830"/>
      <c r="AP662" s="830"/>
      <c r="AQ662" s="830"/>
      <c r="AR662" s="830"/>
      <c r="AS662" s="830"/>
      <c r="AT662" s="830"/>
      <c r="AU662" s="830"/>
      <c r="AV662" s="830"/>
      <c r="AW662" s="830"/>
      <c r="AX662" s="830"/>
      <c r="AY662" s="830"/>
      <c r="AZ662" s="830"/>
      <c r="BA662" s="830"/>
      <c r="BB662" s="830"/>
      <c r="BC662" s="830"/>
      <c r="BD662" s="830"/>
      <c r="BE662" s="830"/>
      <c r="BF662" s="830"/>
      <c r="BG662" s="830"/>
      <c r="BH662" s="830"/>
      <c r="BI662" s="830"/>
      <c r="BJ662" s="830"/>
      <c r="BK662" s="830"/>
      <c r="BL662" s="830"/>
      <c r="BM662" s="830"/>
      <c r="BN662" s="830"/>
      <c r="BO662" s="830"/>
      <c r="BP662" s="830"/>
      <c r="BQ662" s="830"/>
      <c r="BR662" s="830"/>
      <c r="BS662" s="830"/>
      <c r="BT662" s="830"/>
      <c r="BU662" s="830"/>
      <c r="BV662" s="830"/>
      <c r="BW662" s="830"/>
      <c r="BX662" s="830"/>
      <c r="BY662" s="830"/>
      <c r="BZ662" s="830"/>
      <c r="CA662" s="830"/>
      <c r="CB662" s="830"/>
      <c r="CC662" s="830"/>
      <c r="CD662" s="830"/>
      <c r="CE662" s="830"/>
      <c r="CF662" s="830"/>
      <c r="CG662" s="830"/>
      <c r="CH662" s="830"/>
      <c r="CI662" s="830"/>
      <c r="CJ662" s="830"/>
      <c r="CK662" s="830"/>
      <c r="CL662" s="830"/>
      <c r="CM662" s="830"/>
      <c r="CN662" s="830"/>
      <c r="CO662" s="830"/>
      <c r="CP662" s="830"/>
      <c r="CQ662" s="830"/>
      <c r="CR662" s="830"/>
      <c r="CS662" s="830"/>
      <c r="CT662" s="830"/>
      <c r="CU662" s="830"/>
      <c r="CV662" s="830"/>
      <c r="CW662" s="830"/>
      <c r="CX662" s="830"/>
      <c r="CY662" s="830"/>
      <c r="CZ662" s="830"/>
      <c r="DA662" s="830"/>
      <c r="DB662" s="830"/>
      <c r="DC662" s="830"/>
      <c r="DD662" s="830"/>
      <c r="DE662" s="830"/>
      <c r="DF662" s="830"/>
      <c r="DG662" s="830"/>
      <c r="DH662" s="830"/>
      <c r="DI662" s="830"/>
      <c r="DJ662" s="830"/>
      <c r="DK662" s="830"/>
      <c r="DL662" s="830"/>
      <c r="DM662" s="830"/>
      <c r="DN662" s="830"/>
      <c r="DO662" s="830"/>
      <c r="DP662" s="830"/>
      <c r="DQ662" s="830"/>
      <c r="DR662" s="830"/>
      <c r="DS662" s="830"/>
      <c r="DT662" s="830"/>
      <c r="DU662" s="830"/>
      <c r="DV662" s="830"/>
      <c r="DW662" s="830"/>
      <c r="DX662" s="830"/>
      <c r="DY662" s="830"/>
      <c r="DZ662" s="830"/>
      <c r="EA662" s="830"/>
      <c r="EB662" s="830"/>
      <c r="EC662" s="830"/>
      <c r="ED662" s="830"/>
      <c r="EE662" s="830"/>
      <c r="EF662" s="830"/>
      <c r="EG662" s="830"/>
      <c r="EH662" s="830"/>
      <c r="EI662" s="830"/>
      <c r="EJ662" s="830"/>
      <c r="EK662" s="830"/>
      <c r="EL662" s="830"/>
      <c r="EM662" s="830"/>
      <c r="EN662" s="830"/>
      <c r="EO662" s="830"/>
      <c r="EP662" s="830"/>
      <c r="EQ662" s="830"/>
      <c r="ER662" s="830"/>
      <c r="ES662" s="830"/>
    </row>
    <row r="663" spans="1:149" s="19" customFormat="1" ht="15.75">
      <c r="A663" s="383"/>
      <c r="B663" s="198"/>
      <c r="C663" s="200"/>
      <c r="D663" s="919" t="s">
        <v>27</v>
      </c>
      <c r="E663" s="265">
        <v>19764.754155124654</v>
      </c>
      <c r="F663" s="265">
        <v>26902.458448753463</v>
      </c>
      <c r="G663" s="975"/>
      <c r="H663" s="830"/>
      <c r="I663" s="830"/>
      <c r="J663" s="830"/>
      <c r="K663" s="830"/>
      <c r="L663" s="899"/>
      <c r="M663" s="899"/>
      <c r="N663" s="830"/>
      <c r="O663" s="830"/>
      <c r="P663" s="830"/>
      <c r="Q663" s="995"/>
      <c r="R663" s="995"/>
      <c r="S663" s="840"/>
      <c r="T663" s="840"/>
      <c r="U663" s="830"/>
      <c r="V663" s="841"/>
      <c r="W663" s="841"/>
      <c r="X663" s="841"/>
      <c r="Y663" s="259"/>
      <c r="Z663" s="836"/>
      <c r="AA663" s="836"/>
      <c r="AB663" s="830"/>
      <c r="AC663" s="830"/>
      <c r="AD663" s="847"/>
      <c r="AE663" s="841"/>
      <c r="AF663" s="830"/>
      <c r="AG663" s="830"/>
      <c r="AH663" s="836"/>
      <c r="AI663" s="830"/>
      <c r="AJ663" s="830"/>
      <c r="AK663" s="836"/>
      <c r="AL663" s="830"/>
      <c r="AM663" s="830"/>
      <c r="AN663" s="830"/>
      <c r="AO663" s="830"/>
      <c r="AP663" s="830"/>
      <c r="AQ663" s="830"/>
      <c r="AR663" s="830"/>
      <c r="AS663" s="830"/>
      <c r="AT663" s="830"/>
      <c r="AU663" s="830"/>
      <c r="AV663" s="830"/>
      <c r="AW663" s="830"/>
      <c r="AX663" s="830"/>
      <c r="AY663" s="830"/>
      <c r="AZ663" s="830"/>
      <c r="BA663" s="830"/>
      <c r="BB663" s="830"/>
      <c r="BC663" s="830"/>
      <c r="BD663" s="830"/>
      <c r="BE663" s="830"/>
      <c r="BF663" s="830"/>
      <c r="BG663" s="830"/>
      <c r="BH663" s="830"/>
      <c r="BI663" s="830"/>
      <c r="BJ663" s="830"/>
      <c r="BK663" s="830"/>
      <c r="BL663" s="830"/>
      <c r="BM663" s="830"/>
      <c r="BN663" s="830"/>
      <c r="BO663" s="830"/>
      <c r="BP663" s="830"/>
      <c r="BQ663" s="830"/>
      <c r="BR663" s="830"/>
      <c r="BS663" s="830"/>
      <c r="BT663" s="830"/>
      <c r="BU663" s="830"/>
      <c r="BV663" s="830"/>
      <c r="BW663" s="830"/>
      <c r="BX663" s="830"/>
      <c r="BY663" s="830"/>
      <c r="BZ663" s="830"/>
      <c r="CA663" s="830"/>
      <c r="CB663" s="830"/>
      <c r="CC663" s="830"/>
      <c r="CD663" s="830"/>
      <c r="CE663" s="830"/>
      <c r="CF663" s="830"/>
      <c r="CG663" s="830"/>
      <c r="CH663" s="830"/>
      <c r="CI663" s="830"/>
      <c r="CJ663" s="830"/>
      <c r="CK663" s="830"/>
      <c r="CL663" s="830"/>
      <c r="CM663" s="830"/>
      <c r="CN663" s="830"/>
      <c r="CO663" s="830"/>
      <c r="CP663" s="830"/>
      <c r="CQ663" s="830"/>
      <c r="CR663" s="830"/>
      <c r="CS663" s="830"/>
      <c r="CT663" s="830"/>
      <c r="CU663" s="830"/>
      <c r="CV663" s="830"/>
      <c r="CW663" s="830"/>
      <c r="CX663" s="830"/>
      <c r="CY663" s="830"/>
      <c r="CZ663" s="830"/>
      <c r="DA663" s="830"/>
      <c r="DB663" s="830"/>
      <c r="DC663" s="830"/>
      <c r="DD663" s="830"/>
      <c r="DE663" s="830"/>
      <c r="DF663" s="830"/>
      <c r="DG663" s="830"/>
      <c r="DH663" s="830"/>
      <c r="DI663" s="830"/>
      <c r="DJ663" s="830"/>
      <c r="DK663" s="830"/>
      <c r="DL663" s="830"/>
      <c r="DM663" s="830"/>
      <c r="DN663" s="830"/>
      <c r="DO663" s="830"/>
      <c r="DP663" s="830"/>
      <c r="DQ663" s="830"/>
      <c r="DR663" s="830"/>
      <c r="DS663" s="830"/>
      <c r="DT663" s="830"/>
      <c r="DU663" s="830"/>
      <c r="DV663" s="830"/>
      <c r="DW663" s="830"/>
      <c r="DX663" s="830"/>
      <c r="DY663" s="830"/>
      <c r="DZ663" s="830"/>
      <c r="EA663" s="830"/>
      <c r="EB663" s="830"/>
      <c r="EC663" s="830"/>
      <c r="ED663" s="830"/>
      <c r="EE663" s="830"/>
      <c r="EF663" s="830"/>
      <c r="EG663" s="830"/>
      <c r="EH663" s="830"/>
      <c r="EI663" s="830"/>
      <c r="EJ663" s="830"/>
      <c r="EK663" s="830"/>
      <c r="EL663" s="830"/>
      <c r="EM663" s="830"/>
      <c r="EN663" s="830"/>
      <c r="EO663" s="830"/>
      <c r="EP663" s="830"/>
      <c r="EQ663" s="830"/>
      <c r="ER663" s="830"/>
      <c r="ES663" s="830"/>
    </row>
    <row r="664" spans="1:149" s="19" customFormat="1" ht="15.75">
      <c r="A664" s="383"/>
      <c r="B664" s="198"/>
      <c r="C664" s="200"/>
      <c r="D664" s="919" t="s">
        <v>236</v>
      </c>
      <c r="E664" s="265">
        <v>19911.866772582845</v>
      </c>
      <c r="F664" s="265">
        <v>27102.970948706316</v>
      </c>
      <c r="G664" s="975"/>
      <c r="H664" s="830"/>
      <c r="I664" s="830"/>
      <c r="J664" s="830"/>
      <c r="K664" s="830"/>
      <c r="L664" s="899"/>
      <c r="M664" s="899"/>
      <c r="N664" s="830"/>
      <c r="O664" s="830"/>
      <c r="P664" s="830"/>
      <c r="Q664" s="995"/>
      <c r="R664" s="995"/>
      <c r="S664" s="840"/>
      <c r="T664" s="840"/>
      <c r="U664" s="830"/>
      <c r="V664" s="841"/>
      <c r="W664" s="841"/>
      <c r="X664" s="841"/>
      <c r="Y664" s="259"/>
      <c r="Z664" s="836"/>
      <c r="AA664" s="836"/>
      <c r="AB664" s="830"/>
      <c r="AC664" s="830"/>
      <c r="AD664" s="847"/>
      <c r="AE664" s="841"/>
      <c r="AF664" s="830"/>
      <c r="AG664" s="830"/>
      <c r="AH664" s="830"/>
      <c r="AI664" s="830"/>
      <c r="AJ664" s="830"/>
      <c r="AK664" s="836"/>
      <c r="AL664" s="830"/>
      <c r="AM664" s="830"/>
      <c r="AN664" s="830"/>
      <c r="AO664" s="830"/>
      <c r="AP664" s="830"/>
      <c r="AQ664" s="830"/>
      <c r="AR664" s="830"/>
      <c r="AS664" s="830"/>
      <c r="AT664" s="830"/>
      <c r="AU664" s="830"/>
      <c r="AV664" s="830"/>
      <c r="AW664" s="830"/>
      <c r="AX664" s="830"/>
      <c r="AY664" s="830"/>
      <c r="AZ664" s="830"/>
      <c r="BA664" s="830"/>
      <c r="BB664" s="830"/>
      <c r="BC664" s="830"/>
      <c r="BD664" s="830"/>
      <c r="BE664" s="830"/>
      <c r="BF664" s="830"/>
      <c r="BG664" s="830"/>
      <c r="BH664" s="830"/>
      <c r="BI664" s="830"/>
      <c r="BJ664" s="830"/>
      <c r="BK664" s="830"/>
      <c r="BL664" s="830"/>
      <c r="BM664" s="830"/>
      <c r="BN664" s="830"/>
      <c r="BO664" s="830"/>
      <c r="BP664" s="830"/>
      <c r="BQ664" s="830"/>
      <c r="BR664" s="830"/>
      <c r="BS664" s="830"/>
      <c r="BT664" s="830"/>
      <c r="BU664" s="830"/>
      <c r="BV664" s="830"/>
      <c r="BW664" s="830"/>
      <c r="BX664" s="830"/>
      <c r="BY664" s="830"/>
      <c r="BZ664" s="830"/>
      <c r="CA664" s="830"/>
      <c r="CB664" s="830"/>
      <c r="CC664" s="830"/>
      <c r="CD664" s="830"/>
      <c r="CE664" s="830"/>
      <c r="CF664" s="830"/>
      <c r="CG664" s="830"/>
      <c r="CH664" s="830"/>
      <c r="CI664" s="830"/>
      <c r="CJ664" s="830"/>
      <c r="CK664" s="830"/>
      <c r="CL664" s="830"/>
      <c r="CM664" s="830"/>
      <c r="CN664" s="830"/>
      <c r="CO664" s="830"/>
      <c r="CP664" s="830"/>
      <c r="CQ664" s="830"/>
      <c r="CR664" s="830"/>
      <c r="CS664" s="830"/>
      <c r="CT664" s="830"/>
      <c r="CU664" s="830"/>
      <c r="CV664" s="830"/>
      <c r="CW664" s="830"/>
      <c r="CX664" s="830"/>
      <c r="CY664" s="830"/>
      <c r="CZ664" s="830"/>
      <c r="DA664" s="830"/>
      <c r="DB664" s="830"/>
      <c r="DC664" s="830"/>
      <c r="DD664" s="830"/>
      <c r="DE664" s="830"/>
      <c r="DF664" s="830"/>
      <c r="DG664" s="830"/>
      <c r="DH664" s="830"/>
      <c r="DI664" s="830"/>
      <c r="DJ664" s="830"/>
      <c r="DK664" s="830"/>
      <c r="DL664" s="830"/>
      <c r="DM664" s="830"/>
      <c r="DN664" s="830"/>
      <c r="DO664" s="830"/>
      <c r="DP664" s="830"/>
      <c r="DQ664" s="830"/>
      <c r="DR664" s="830"/>
      <c r="DS664" s="830"/>
      <c r="DT664" s="830"/>
      <c r="DU664" s="830"/>
      <c r="DV664" s="830"/>
      <c r="DW664" s="830"/>
      <c r="DX664" s="830"/>
      <c r="DY664" s="830"/>
      <c r="DZ664" s="830"/>
      <c r="EA664" s="830"/>
      <c r="EB664" s="830"/>
      <c r="EC664" s="830"/>
      <c r="ED664" s="830"/>
      <c r="EE664" s="830"/>
      <c r="EF664" s="830"/>
      <c r="EG664" s="830"/>
      <c r="EH664" s="830"/>
      <c r="EI664" s="830"/>
      <c r="EJ664" s="830"/>
      <c r="EK664" s="830"/>
      <c r="EL664" s="830"/>
      <c r="EM664" s="830"/>
      <c r="EN664" s="830"/>
      <c r="EO664" s="830"/>
      <c r="EP664" s="830"/>
      <c r="EQ664" s="830"/>
      <c r="ER664" s="830"/>
      <c r="ES664" s="830"/>
    </row>
    <row r="665" spans="1:149" s="19" customFormat="1" ht="15.75">
      <c r="A665" s="383"/>
      <c r="B665" s="201"/>
      <c r="C665" s="203"/>
      <c r="D665" s="920" t="s">
        <v>293</v>
      </c>
      <c r="E665" s="961">
        <v>20020</v>
      </c>
      <c r="F665" s="961">
        <v>27250</v>
      </c>
      <c r="G665" s="975"/>
      <c r="H665" s="830"/>
      <c r="I665" s="830"/>
      <c r="J665" s="830"/>
      <c r="K665" s="830"/>
      <c r="L665" s="899"/>
      <c r="M665" s="899"/>
      <c r="N665" s="830"/>
      <c r="O665" s="830"/>
      <c r="P665" s="830"/>
      <c r="Q665" s="830"/>
      <c r="R665" s="830"/>
      <c r="S665" s="840"/>
      <c r="T665" s="840"/>
      <c r="U665" s="830"/>
      <c r="V665" s="841"/>
      <c r="W665" s="841"/>
      <c r="X665" s="841"/>
      <c r="Y665" s="259"/>
      <c r="Z665" s="836"/>
      <c r="AA665" s="836"/>
      <c r="AB665" s="830"/>
      <c r="AC665" s="830"/>
      <c r="AD665" s="847"/>
      <c r="AE665" s="841"/>
      <c r="AF665" s="830"/>
      <c r="AG665" s="830"/>
      <c r="AH665" s="830"/>
      <c r="AI665" s="830"/>
      <c r="AJ665" s="830"/>
      <c r="AK665" s="836"/>
      <c r="AL665" s="830"/>
      <c r="AM665" s="830"/>
      <c r="AN665" s="830"/>
      <c r="AO665" s="830"/>
      <c r="AP665" s="830"/>
      <c r="AQ665" s="830"/>
      <c r="AR665" s="830"/>
      <c r="AS665" s="830"/>
      <c r="AT665" s="830"/>
      <c r="AU665" s="830"/>
      <c r="AV665" s="830"/>
      <c r="AW665" s="830"/>
      <c r="AX665" s="830"/>
      <c r="AY665" s="830"/>
      <c r="AZ665" s="830"/>
      <c r="BA665" s="830"/>
      <c r="BB665" s="830"/>
      <c r="BC665" s="830"/>
      <c r="BD665" s="830"/>
      <c r="BE665" s="830"/>
      <c r="BF665" s="830"/>
      <c r="BG665" s="830"/>
      <c r="BH665" s="830"/>
      <c r="BI665" s="830"/>
      <c r="BJ665" s="830"/>
      <c r="BK665" s="830"/>
      <c r="BL665" s="830"/>
      <c r="BM665" s="830"/>
      <c r="BN665" s="830"/>
      <c r="BO665" s="830"/>
      <c r="BP665" s="830"/>
      <c r="BQ665" s="830"/>
      <c r="BR665" s="830"/>
      <c r="BS665" s="830"/>
      <c r="BT665" s="830"/>
      <c r="BU665" s="830"/>
      <c r="BV665" s="830"/>
      <c r="BW665" s="830"/>
      <c r="BX665" s="830"/>
      <c r="BY665" s="830"/>
      <c r="BZ665" s="830"/>
      <c r="CA665" s="830"/>
      <c r="CB665" s="830"/>
      <c r="CC665" s="830"/>
      <c r="CD665" s="830"/>
      <c r="CE665" s="830"/>
      <c r="CF665" s="830"/>
      <c r="CG665" s="830"/>
      <c r="CH665" s="830"/>
      <c r="CI665" s="830"/>
      <c r="CJ665" s="830"/>
      <c r="CK665" s="830"/>
      <c r="CL665" s="830"/>
      <c r="CM665" s="830"/>
      <c r="CN665" s="830"/>
      <c r="CO665" s="830"/>
      <c r="CP665" s="830"/>
      <c r="CQ665" s="830"/>
      <c r="CR665" s="830"/>
      <c r="CS665" s="830"/>
      <c r="CT665" s="830"/>
      <c r="CU665" s="830"/>
      <c r="CV665" s="830"/>
      <c r="CW665" s="830"/>
      <c r="CX665" s="830"/>
      <c r="CY665" s="830"/>
      <c r="CZ665" s="830"/>
      <c r="DA665" s="830"/>
      <c r="DB665" s="830"/>
      <c r="DC665" s="830"/>
      <c r="DD665" s="830"/>
      <c r="DE665" s="830"/>
      <c r="DF665" s="830"/>
      <c r="DG665" s="830"/>
      <c r="DH665" s="830"/>
      <c r="DI665" s="830"/>
      <c r="DJ665" s="830"/>
      <c r="DK665" s="830"/>
      <c r="DL665" s="830"/>
      <c r="DM665" s="830"/>
      <c r="DN665" s="830"/>
      <c r="DO665" s="830"/>
      <c r="DP665" s="830"/>
      <c r="DQ665" s="830"/>
      <c r="DR665" s="830"/>
      <c r="DS665" s="830"/>
      <c r="DT665" s="830"/>
      <c r="DU665" s="830"/>
      <c r="DV665" s="830"/>
      <c r="DW665" s="830"/>
      <c r="DX665" s="830"/>
      <c r="DY665" s="830"/>
      <c r="DZ665" s="830"/>
      <c r="EA665" s="830"/>
      <c r="EB665" s="830"/>
      <c r="EC665" s="830"/>
      <c r="ED665" s="830"/>
      <c r="EE665" s="830"/>
      <c r="EF665" s="830"/>
      <c r="EG665" s="830"/>
      <c r="EH665" s="830"/>
      <c r="EI665" s="830"/>
      <c r="EJ665" s="830"/>
      <c r="EK665" s="830"/>
      <c r="EL665" s="830"/>
      <c r="EM665" s="830"/>
      <c r="EN665" s="830"/>
      <c r="EO665" s="830"/>
      <c r="EP665" s="830"/>
      <c r="EQ665" s="830"/>
      <c r="ER665" s="830"/>
      <c r="ES665" s="830"/>
    </row>
    <row r="666" spans="1:149" s="19" customFormat="1" ht="15.75">
      <c r="A666" s="383"/>
      <c r="B666" s="198"/>
      <c r="C666" s="195" t="s">
        <v>920</v>
      </c>
      <c r="D666" s="921" t="s">
        <v>316</v>
      </c>
      <c r="E666" s="265">
        <v>34325.171458718018</v>
      </c>
      <c r="F666" s="265">
        <v>43820.123977842261</v>
      </c>
      <c r="G666" s="975"/>
      <c r="H666" s="830"/>
      <c r="I666" s="830"/>
      <c r="J666" s="830"/>
      <c r="K666" s="830"/>
      <c r="L666" s="899"/>
      <c r="M666" s="899"/>
      <c r="N666" s="830"/>
      <c r="O666" s="830"/>
      <c r="P666" s="830"/>
      <c r="Q666" s="830"/>
      <c r="R666" s="830"/>
      <c r="S666" s="840"/>
      <c r="T666" s="840"/>
      <c r="U666" s="830"/>
      <c r="V666" s="841"/>
      <c r="W666" s="841"/>
      <c r="X666" s="841"/>
      <c r="Y666" s="259"/>
      <c r="Z666" s="1015"/>
      <c r="AA666" s="1015"/>
      <c r="AB666" s="830"/>
      <c r="AC666" s="830"/>
      <c r="AD666" s="847"/>
      <c r="AE666" s="841"/>
      <c r="AF666" s="830"/>
      <c r="AG666" s="830"/>
      <c r="AH666" s="830"/>
      <c r="AI666" s="830"/>
      <c r="AJ666" s="830"/>
      <c r="AK666" s="836"/>
      <c r="AL666" s="830"/>
      <c r="AM666" s="830"/>
      <c r="AN666" s="830"/>
      <c r="AO666" s="830"/>
      <c r="AP666" s="830"/>
      <c r="AQ666" s="830"/>
      <c r="AR666" s="830"/>
      <c r="AS666" s="830"/>
      <c r="AT666" s="830"/>
      <c r="AU666" s="830"/>
      <c r="AV666" s="830"/>
      <c r="AW666" s="830"/>
      <c r="AX666" s="830"/>
      <c r="AY666" s="830"/>
      <c r="AZ666" s="830"/>
      <c r="BA666" s="830"/>
      <c r="BB666" s="830"/>
      <c r="BC666" s="830"/>
      <c r="BD666" s="830"/>
      <c r="BE666" s="830"/>
      <c r="BF666" s="830"/>
      <c r="BG666" s="830"/>
      <c r="BH666" s="830"/>
      <c r="BI666" s="830"/>
      <c r="BJ666" s="830"/>
      <c r="BK666" s="830"/>
      <c r="BL666" s="830"/>
      <c r="BM666" s="830"/>
      <c r="BN666" s="830"/>
      <c r="BO666" s="830"/>
      <c r="BP666" s="830"/>
      <c r="BQ666" s="830"/>
      <c r="BR666" s="830"/>
      <c r="BS666" s="830"/>
      <c r="BT666" s="830"/>
      <c r="BU666" s="830"/>
      <c r="BV666" s="830"/>
      <c r="BW666" s="830"/>
      <c r="BX666" s="830"/>
      <c r="BY666" s="830"/>
      <c r="BZ666" s="830"/>
      <c r="CA666" s="830"/>
      <c r="CB666" s="830"/>
      <c r="CC666" s="830"/>
      <c r="CD666" s="830"/>
      <c r="CE666" s="830"/>
      <c r="CF666" s="830"/>
      <c r="CG666" s="830"/>
      <c r="CH666" s="830"/>
      <c r="CI666" s="830"/>
      <c r="CJ666" s="830"/>
      <c r="CK666" s="830"/>
      <c r="CL666" s="830"/>
      <c r="CM666" s="830"/>
      <c r="CN666" s="830"/>
      <c r="CO666" s="830"/>
      <c r="CP666" s="830"/>
      <c r="CQ666" s="830"/>
      <c r="CR666" s="830"/>
      <c r="CS666" s="830"/>
      <c r="CT666" s="830"/>
      <c r="CU666" s="830"/>
      <c r="CV666" s="830"/>
      <c r="CW666" s="830"/>
      <c r="CX666" s="830"/>
      <c r="CY666" s="830"/>
      <c r="CZ666" s="830"/>
      <c r="DA666" s="830"/>
      <c r="DB666" s="830"/>
      <c r="DC666" s="830"/>
      <c r="DD666" s="830"/>
      <c r="DE666" s="830"/>
      <c r="DF666" s="830"/>
      <c r="DG666" s="830"/>
      <c r="DH666" s="830"/>
      <c r="DI666" s="830"/>
      <c r="DJ666" s="830"/>
      <c r="DK666" s="830"/>
      <c r="DL666" s="830"/>
      <c r="DM666" s="830"/>
      <c r="DN666" s="830"/>
      <c r="DO666" s="830"/>
      <c r="DP666" s="830"/>
      <c r="DQ666" s="830"/>
      <c r="DR666" s="830"/>
      <c r="DS666" s="830"/>
      <c r="DT666" s="830"/>
      <c r="DU666" s="830"/>
      <c r="DV666" s="830"/>
      <c r="DW666" s="830"/>
      <c r="DX666" s="830"/>
      <c r="DY666" s="830"/>
      <c r="DZ666" s="830"/>
      <c r="EA666" s="830"/>
      <c r="EB666" s="830"/>
      <c r="EC666" s="830"/>
      <c r="ED666" s="830"/>
      <c r="EE666" s="830"/>
      <c r="EF666" s="830"/>
      <c r="EG666" s="830"/>
      <c r="EH666" s="830"/>
      <c r="EI666" s="830"/>
      <c r="EJ666" s="830"/>
      <c r="EK666" s="830"/>
      <c r="EL666" s="830"/>
      <c r="EM666" s="830"/>
      <c r="EN666" s="830"/>
      <c r="EO666" s="830"/>
      <c r="EP666" s="830"/>
      <c r="EQ666" s="830"/>
      <c r="ER666" s="830"/>
      <c r="ES666" s="830"/>
    </row>
    <row r="667" spans="1:149" s="19" customFormat="1" ht="15.75">
      <c r="A667" s="383"/>
      <c r="B667" s="198"/>
      <c r="C667" s="193"/>
      <c r="D667" s="919" t="s">
        <v>22</v>
      </c>
      <c r="E667" s="265">
        <v>34300.026861089798</v>
      </c>
      <c r="F667" s="265">
        <v>43784.09056024559</v>
      </c>
      <c r="G667" s="975"/>
      <c r="H667" s="830"/>
      <c r="I667" s="830"/>
      <c r="J667" s="830"/>
      <c r="K667" s="830"/>
      <c r="L667" s="899"/>
      <c r="M667" s="899"/>
      <c r="N667" s="830"/>
      <c r="O667" s="830"/>
      <c r="P667" s="830"/>
      <c r="Q667" s="830"/>
      <c r="R667" s="830"/>
      <c r="S667" s="840"/>
      <c r="T667" s="840"/>
      <c r="U667" s="830"/>
      <c r="V667" s="841"/>
      <c r="W667" s="841"/>
      <c r="X667" s="841"/>
      <c r="Y667" s="259"/>
      <c r="Z667" s="1015"/>
      <c r="AA667" s="1015"/>
      <c r="AB667" s="259"/>
      <c r="AC667" s="259"/>
      <c r="AD667" s="259"/>
      <c r="AE667" s="259"/>
      <c r="AF667" s="259"/>
      <c r="AG667" s="845"/>
      <c r="AH667" s="259"/>
      <c r="AI667" s="259"/>
      <c r="AJ667" s="830"/>
      <c r="AK667" s="836"/>
      <c r="AL667" s="838"/>
      <c r="AM667" s="830"/>
      <c r="AN667" s="830"/>
      <c r="AO667" s="830"/>
      <c r="AP667" s="830"/>
      <c r="AQ667" s="830"/>
      <c r="AR667" s="830"/>
      <c r="AS667" s="830"/>
      <c r="AT667" s="830"/>
      <c r="AU667" s="830"/>
      <c r="AV667" s="830"/>
      <c r="AW667" s="830"/>
      <c r="AX667" s="830"/>
      <c r="AY667" s="830"/>
      <c r="AZ667" s="830"/>
      <c r="BA667" s="830"/>
      <c r="BB667" s="830"/>
      <c r="BC667" s="830"/>
      <c r="BD667" s="830"/>
      <c r="BE667" s="830"/>
      <c r="BF667" s="830"/>
      <c r="BG667" s="830"/>
      <c r="BH667" s="830"/>
      <c r="BI667" s="830"/>
      <c r="BJ667" s="830"/>
      <c r="BK667" s="830"/>
      <c r="BL667" s="830"/>
      <c r="BM667" s="830"/>
      <c r="BN667" s="830"/>
      <c r="BO667" s="830"/>
      <c r="BP667" s="830"/>
      <c r="BQ667" s="830"/>
      <c r="BR667" s="830"/>
      <c r="BS667" s="830"/>
      <c r="BT667" s="830"/>
      <c r="BU667" s="830"/>
      <c r="BV667" s="830"/>
      <c r="BW667" s="830"/>
      <c r="BX667" s="830"/>
      <c r="BY667" s="830"/>
      <c r="BZ667" s="830"/>
      <c r="CA667" s="830"/>
      <c r="CB667" s="830"/>
      <c r="CC667" s="830"/>
      <c r="CD667" s="830"/>
      <c r="CE667" s="830"/>
      <c r="CF667" s="830"/>
      <c r="CG667" s="830"/>
      <c r="CH667" s="830"/>
      <c r="CI667" s="830"/>
      <c r="CJ667" s="830"/>
      <c r="CK667" s="830"/>
      <c r="CL667" s="830"/>
      <c r="CM667" s="830"/>
      <c r="CN667" s="830"/>
      <c r="CO667" s="830"/>
      <c r="CP667" s="830"/>
      <c r="CQ667" s="830"/>
      <c r="CR667" s="830"/>
      <c r="CS667" s="830"/>
      <c r="CT667" s="830"/>
      <c r="CU667" s="830"/>
      <c r="CV667" s="830"/>
      <c r="CW667" s="830"/>
      <c r="CX667" s="830"/>
      <c r="CY667" s="830"/>
      <c r="CZ667" s="830"/>
      <c r="DA667" s="830"/>
      <c r="DB667" s="830"/>
      <c r="DC667" s="830"/>
      <c r="DD667" s="830"/>
      <c r="DE667" s="830"/>
      <c r="DF667" s="830"/>
      <c r="DG667" s="830"/>
      <c r="DH667" s="830"/>
      <c r="DI667" s="830"/>
      <c r="DJ667" s="830"/>
      <c r="DK667" s="830"/>
      <c r="DL667" s="830"/>
      <c r="DM667" s="830"/>
      <c r="DN667" s="830"/>
      <c r="DO667" s="830"/>
      <c r="DP667" s="830"/>
      <c r="DQ667" s="830"/>
      <c r="DR667" s="830"/>
      <c r="DS667" s="830"/>
      <c r="DT667" s="830"/>
      <c r="DU667" s="830"/>
      <c r="DV667" s="830"/>
      <c r="DW667" s="830"/>
      <c r="DX667" s="830"/>
      <c r="DY667" s="830"/>
      <c r="DZ667" s="830"/>
      <c r="EA667" s="830"/>
      <c r="EB667" s="830"/>
      <c r="EC667" s="830"/>
      <c r="ED667" s="830"/>
      <c r="EE667" s="830"/>
      <c r="EF667" s="830"/>
      <c r="EG667" s="830"/>
      <c r="EH667" s="830"/>
      <c r="EI667" s="830"/>
      <c r="EJ667" s="830"/>
      <c r="EK667" s="830"/>
      <c r="EL667" s="830"/>
      <c r="EM667" s="830"/>
      <c r="EN667" s="830"/>
      <c r="EO667" s="830"/>
      <c r="EP667" s="830"/>
      <c r="EQ667" s="830"/>
      <c r="ER667" s="830"/>
      <c r="ES667" s="830"/>
    </row>
    <row r="668" spans="1:149" s="19" customFormat="1" ht="15.75">
      <c r="A668" s="383"/>
      <c r="B668" s="198"/>
      <c r="C668" s="193"/>
      <c r="D668" s="919" t="s">
        <v>23</v>
      </c>
      <c r="E668" s="265">
        <v>34718.495873968495</v>
      </c>
      <c r="F668" s="265">
        <v>44326.024006001506</v>
      </c>
      <c r="G668" s="975"/>
      <c r="H668" s="830"/>
      <c r="I668" s="830"/>
      <c r="J668" s="830"/>
      <c r="K668" s="830"/>
      <c r="L668" s="899"/>
      <c r="M668" s="899"/>
      <c r="N668" s="830"/>
      <c r="O668" s="830"/>
      <c r="P668" s="830"/>
      <c r="Q668" s="830"/>
      <c r="R668" s="830"/>
      <c r="S668" s="840"/>
      <c r="T668" s="840"/>
      <c r="U668" s="830"/>
      <c r="V668" s="841"/>
      <c r="W668" s="841"/>
      <c r="X668" s="841"/>
      <c r="Y668" s="259"/>
      <c r="Z668" s="1015"/>
      <c r="AA668" s="1015"/>
      <c r="AB668" s="836"/>
      <c r="AC668" s="836"/>
      <c r="AD668" s="843"/>
      <c r="AE668" s="844"/>
      <c r="AF668" s="845"/>
      <c r="AG668" s="845"/>
      <c r="AH668" s="836"/>
      <c r="AI668" s="830"/>
      <c r="AJ668" s="830"/>
      <c r="AK668" s="836"/>
      <c r="AL668" s="838"/>
      <c r="AM668" s="830"/>
      <c r="AN668" s="830"/>
      <c r="AO668" s="830"/>
      <c r="AP668" s="830"/>
      <c r="AQ668" s="830"/>
      <c r="AR668" s="830"/>
      <c r="AS668" s="830"/>
      <c r="AT668" s="830"/>
      <c r="AU668" s="830"/>
      <c r="AV668" s="830"/>
      <c r="AW668" s="830"/>
      <c r="AX668" s="830"/>
      <c r="AY668" s="830"/>
      <c r="AZ668" s="830"/>
      <c r="BA668" s="830"/>
      <c r="BB668" s="830"/>
      <c r="BC668" s="830"/>
      <c r="BD668" s="830"/>
      <c r="BE668" s="830"/>
      <c r="BF668" s="830"/>
      <c r="BG668" s="830"/>
      <c r="BH668" s="830"/>
      <c r="BI668" s="830"/>
      <c r="BJ668" s="830"/>
      <c r="BK668" s="830"/>
      <c r="BL668" s="830"/>
      <c r="BM668" s="830"/>
      <c r="BN668" s="830"/>
      <c r="BO668" s="830"/>
      <c r="BP668" s="830"/>
      <c r="BQ668" s="830"/>
      <c r="BR668" s="830"/>
      <c r="BS668" s="830"/>
      <c r="BT668" s="830"/>
      <c r="BU668" s="830"/>
      <c r="BV668" s="830"/>
      <c r="BW668" s="830"/>
      <c r="BX668" s="830"/>
      <c r="BY668" s="830"/>
      <c r="BZ668" s="830"/>
      <c r="CA668" s="830"/>
      <c r="CB668" s="830"/>
      <c r="CC668" s="830"/>
      <c r="CD668" s="830"/>
      <c r="CE668" s="830"/>
      <c r="CF668" s="830"/>
      <c r="CG668" s="830"/>
      <c r="CH668" s="830"/>
      <c r="CI668" s="830"/>
      <c r="CJ668" s="830"/>
      <c r="CK668" s="830"/>
      <c r="CL668" s="830"/>
      <c r="CM668" s="830"/>
      <c r="CN668" s="830"/>
      <c r="CO668" s="830"/>
      <c r="CP668" s="830"/>
      <c r="CQ668" s="830"/>
      <c r="CR668" s="830"/>
      <c r="CS668" s="830"/>
      <c r="CT668" s="830"/>
      <c r="CU668" s="830"/>
      <c r="CV668" s="830"/>
      <c r="CW668" s="830"/>
      <c r="CX668" s="830"/>
      <c r="CY668" s="830"/>
      <c r="CZ668" s="830"/>
      <c r="DA668" s="830"/>
      <c r="DB668" s="830"/>
      <c r="DC668" s="830"/>
      <c r="DD668" s="830"/>
      <c r="DE668" s="830"/>
      <c r="DF668" s="830"/>
      <c r="DG668" s="830"/>
      <c r="DH668" s="830"/>
      <c r="DI668" s="830"/>
      <c r="DJ668" s="830"/>
      <c r="DK668" s="830"/>
      <c r="DL668" s="830"/>
      <c r="DM668" s="830"/>
      <c r="DN668" s="830"/>
      <c r="DO668" s="830"/>
      <c r="DP668" s="830"/>
      <c r="DQ668" s="830"/>
      <c r="DR668" s="830"/>
      <c r="DS668" s="830"/>
      <c r="DT668" s="830"/>
      <c r="DU668" s="830"/>
      <c r="DV668" s="830"/>
      <c r="DW668" s="830"/>
      <c r="DX668" s="830"/>
      <c r="DY668" s="830"/>
      <c r="DZ668" s="830"/>
      <c r="EA668" s="830"/>
      <c r="EB668" s="830"/>
      <c r="EC668" s="830"/>
      <c r="ED668" s="830"/>
      <c r="EE668" s="830"/>
      <c r="EF668" s="830"/>
      <c r="EG668" s="830"/>
      <c r="EH668" s="830"/>
      <c r="EI668" s="830"/>
      <c r="EJ668" s="830"/>
      <c r="EK668" s="830"/>
      <c r="EL668" s="830"/>
      <c r="EM668" s="830"/>
      <c r="EN668" s="830"/>
      <c r="EO668" s="830"/>
      <c r="EP668" s="830"/>
      <c r="EQ668" s="830"/>
      <c r="ER668" s="830"/>
      <c r="ES668" s="830"/>
    </row>
    <row r="669" spans="1:149" s="19" customFormat="1" ht="15.75">
      <c r="A669" s="383"/>
      <c r="B669" s="198"/>
      <c r="C669" s="193"/>
      <c r="D669" s="919" t="s">
        <v>24</v>
      </c>
      <c r="E669" s="265">
        <v>34006.42298288508</v>
      </c>
      <c r="F669" s="265">
        <v>36575.845965770168</v>
      </c>
      <c r="G669" s="975"/>
      <c r="H669" s="830"/>
      <c r="I669" s="830"/>
      <c r="J669" s="830"/>
      <c r="K669" s="830"/>
      <c r="L669" s="899"/>
      <c r="M669" s="899"/>
      <c r="N669" s="830"/>
      <c r="O669" s="830"/>
      <c r="P669" s="830"/>
      <c r="Q669" s="830"/>
      <c r="R669" s="830"/>
      <c r="S669" s="846"/>
      <c r="T669" s="846"/>
      <c r="U669" s="830"/>
      <c r="V669" s="830"/>
      <c r="W669" s="1012"/>
      <c r="X669" s="841"/>
      <c r="Y669" s="259"/>
      <c r="Z669" s="830"/>
      <c r="AA669" s="830"/>
      <c r="AB669" s="259"/>
      <c r="AC669" s="830"/>
      <c r="AD669" s="847"/>
      <c r="AE669" s="841"/>
      <c r="AF669" s="830"/>
      <c r="AG669" s="830"/>
      <c r="AH669" s="830"/>
      <c r="AI669" s="830"/>
      <c r="AJ669" s="830"/>
      <c r="AK669" s="830"/>
      <c r="AL669" s="830"/>
      <c r="AM669" s="830"/>
      <c r="AN669" s="830"/>
      <c r="AO669" s="830"/>
      <c r="AP669" s="830"/>
      <c r="AQ669" s="830"/>
      <c r="AR669" s="830"/>
      <c r="AS669" s="830"/>
      <c r="AT669" s="830"/>
      <c r="AU669" s="830"/>
      <c r="AV669" s="830"/>
      <c r="AW669" s="830"/>
      <c r="AX669" s="830"/>
      <c r="AY669" s="830"/>
      <c r="AZ669" s="830"/>
      <c r="BA669" s="830"/>
      <c r="BB669" s="830"/>
      <c r="BC669" s="830"/>
      <c r="BD669" s="830"/>
      <c r="BE669" s="830"/>
      <c r="BF669" s="830"/>
      <c r="BG669" s="830"/>
      <c r="BH669" s="830"/>
      <c r="BI669" s="830"/>
      <c r="BJ669" s="830"/>
      <c r="BK669" s="830"/>
      <c r="BL669" s="830"/>
      <c r="BM669" s="830"/>
      <c r="BN669" s="830"/>
      <c r="BO669" s="830"/>
      <c r="BP669" s="830"/>
      <c r="BQ669" s="830"/>
      <c r="BR669" s="830"/>
      <c r="BS669" s="830"/>
      <c r="BT669" s="830"/>
      <c r="BU669" s="830"/>
      <c r="BV669" s="830"/>
      <c r="BW669" s="830"/>
      <c r="BX669" s="830"/>
      <c r="BY669" s="830"/>
      <c r="BZ669" s="830"/>
      <c r="CA669" s="830"/>
      <c r="CB669" s="830"/>
      <c r="CC669" s="830"/>
      <c r="CD669" s="830"/>
      <c r="CE669" s="830"/>
      <c r="CF669" s="830"/>
      <c r="CG669" s="830"/>
      <c r="CH669" s="830"/>
      <c r="CI669" s="830"/>
      <c r="CJ669" s="830"/>
      <c r="CK669" s="830"/>
      <c r="CL669" s="830"/>
      <c r="CM669" s="830"/>
      <c r="CN669" s="830"/>
      <c r="CO669" s="830"/>
      <c r="CP669" s="830"/>
      <c r="CQ669" s="830"/>
      <c r="CR669" s="830"/>
      <c r="CS669" s="830"/>
      <c r="CT669" s="830"/>
      <c r="CU669" s="830"/>
      <c r="CV669" s="830"/>
      <c r="CW669" s="830"/>
      <c r="CX669" s="830"/>
      <c r="CY669" s="830"/>
      <c r="CZ669" s="830"/>
      <c r="DA669" s="830"/>
      <c r="DB669" s="830"/>
      <c r="DC669" s="830"/>
      <c r="DD669" s="830"/>
      <c r="DE669" s="830"/>
      <c r="DF669" s="830"/>
      <c r="DG669" s="830"/>
      <c r="DH669" s="830"/>
      <c r="DI669" s="830"/>
      <c r="DJ669" s="830"/>
      <c r="DK669" s="830"/>
      <c r="DL669" s="830"/>
      <c r="DM669" s="830"/>
      <c r="DN669" s="830"/>
      <c r="DO669" s="830"/>
      <c r="DP669" s="830"/>
      <c r="DQ669" s="830"/>
      <c r="DR669" s="830"/>
      <c r="DS669" s="830"/>
      <c r="DT669" s="830"/>
      <c r="DU669" s="830"/>
      <c r="DV669" s="830"/>
      <c r="DW669" s="830"/>
      <c r="DX669" s="830"/>
      <c r="DY669" s="830"/>
      <c r="DZ669" s="830"/>
      <c r="EA669" s="830"/>
      <c r="EB669" s="830"/>
      <c r="EC669" s="830"/>
      <c r="ED669" s="830"/>
      <c r="EE669" s="830"/>
      <c r="EF669" s="830"/>
      <c r="EG669" s="830"/>
      <c r="EH669" s="830"/>
      <c r="EI669" s="830"/>
      <c r="EJ669" s="830"/>
      <c r="EK669" s="830"/>
      <c r="EL669" s="830"/>
      <c r="EM669" s="830"/>
      <c r="EN669" s="830"/>
      <c r="EO669" s="830"/>
      <c r="EP669" s="830"/>
      <c r="EQ669" s="830"/>
      <c r="ER669" s="830"/>
      <c r="ES669" s="830"/>
    </row>
    <row r="670" spans="1:149" s="19" customFormat="1" ht="15.75">
      <c r="A670" s="383"/>
      <c r="B670" s="198"/>
      <c r="C670" s="193"/>
      <c r="D670" s="919" t="s">
        <v>25</v>
      </c>
      <c r="E670" s="265">
        <v>33931.049750059508</v>
      </c>
      <c r="F670" s="265">
        <v>36496.724589383477</v>
      </c>
      <c r="G670" s="975"/>
      <c r="H670" s="830"/>
      <c r="I670" s="830"/>
      <c r="J670" s="830"/>
      <c r="K670" s="830"/>
      <c r="L670" s="899"/>
      <c r="M670" s="899"/>
      <c r="N670" s="830"/>
      <c r="O670" s="830"/>
      <c r="P670" s="830"/>
      <c r="Q670" s="995"/>
      <c r="R670" s="995"/>
      <c r="S670" s="840"/>
      <c r="T670" s="840"/>
      <c r="U670" s="830"/>
      <c r="V670" s="841"/>
      <c r="W670" s="841"/>
      <c r="X670" s="841"/>
      <c r="Y670" s="259"/>
      <c r="Z670" s="830"/>
      <c r="AA670" s="830"/>
      <c r="AB670" s="259"/>
      <c r="AC670" s="830"/>
      <c r="AD670" s="847"/>
      <c r="AE670" s="1009"/>
      <c r="AF670" s="830"/>
      <c r="AG670" s="830"/>
      <c r="AH670" s="997"/>
      <c r="AI670" s="830"/>
      <c r="AJ670" s="830"/>
      <c r="AK670" s="1002"/>
      <c r="AL670" s="830"/>
      <c r="AM670" s="830"/>
      <c r="AN670" s="830"/>
      <c r="AO670" s="830"/>
      <c r="AP670" s="830"/>
      <c r="AQ670" s="830"/>
      <c r="AR670" s="830"/>
      <c r="AS670" s="830"/>
      <c r="AT670" s="830"/>
      <c r="AU670" s="830"/>
      <c r="AV670" s="830"/>
      <c r="AW670" s="830"/>
      <c r="AX670" s="830"/>
      <c r="AY670" s="830"/>
      <c r="AZ670" s="830"/>
      <c r="BA670" s="830"/>
      <c r="BB670" s="830"/>
      <c r="BC670" s="830"/>
      <c r="BD670" s="830"/>
      <c r="BE670" s="830"/>
      <c r="BF670" s="830"/>
      <c r="BG670" s="830"/>
      <c r="BH670" s="830"/>
      <c r="BI670" s="830"/>
      <c r="BJ670" s="830"/>
      <c r="BK670" s="830"/>
      <c r="BL670" s="830"/>
      <c r="BM670" s="830"/>
      <c r="BN670" s="830"/>
      <c r="BO670" s="830"/>
      <c r="BP670" s="830"/>
      <c r="BQ670" s="830"/>
      <c r="BR670" s="830"/>
      <c r="BS670" s="830"/>
      <c r="BT670" s="830"/>
      <c r="BU670" s="830"/>
      <c r="BV670" s="830"/>
      <c r="BW670" s="830"/>
      <c r="BX670" s="830"/>
      <c r="BY670" s="830"/>
      <c r="BZ670" s="830"/>
      <c r="CA670" s="830"/>
      <c r="CB670" s="830"/>
      <c r="CC670" s="830"/>
      <c r="CD670" s="830"/>
      <c r="CE670" s="830"/>
      <c r="CF670" s="830"/>
      <c r="CG670" s="830"/>
      <c r="CH670" s="830"/>
      <c r="CI670" s="830"/>
      <c r="CJ670" s="830"/>
      <c r="CK670" s="830"/>
      <c r="CL670" s="830"/>
      <c r="CM670" s="830"/>
      <c r="CN670" s="830"/>
      <c r="CO670" s="830"/>
      <c r="CP670" s="830"/>
      <c r="CQ670" s="830"/>
      <c r="CR670" s="830"/>
      <c r="CS670" s="830"/>
      <c r="CT670" s="830"/>
      <c r="CU670" s="830"/>
      <c r="CV670" s="830"/>
      <c r="CW670" s="830"/>
      <c r="CX670" s="830"/>
      <c r="CY670" s="830"/>
      <c r="CZ670" s="830"/>
      <c r="DA670" s="830"/>
      <c r="DB670" s="830"/>
      <c r="DC670" s="830"/>
      <c r="DD670" s="830"/>
      <c r="DE670" s="830"/>
      <c r="DF670" s="830"/>
      <c r="DG670" s="830"/>
      <c r="DH670" s="830"/>
      <c r="DI670" s="830"/>
      <c r="DJ670" s="830"/>
      <c r="DK670" s="830"/>
      <c r="DL670" s="830"/>
      <c r="DM670" s="830"/>
      <c r="DN670" s="830"/>
      <c r="DO670" s="830"/>
      <c r="DP670" s="830"/>
      <c r="DQ670" s="830"/>
      <c r="DR670" s="830"/>
      <c r="DS670" s="830"/>
      <c r="DT670" s="830"/>
      <c r="DU670" s="830"/>
      <c r="DV670" s="830"/>
      <c r="DW670" s="830"/>
      <c r="DX670" s="830"/>
      <c r="DY670" s="830"/>
      <c r="DZ670" s="830"/>
      <c r="EA670" s="830"/>
      <c r="EB670" s="830"/>
      <c r="EC670" s="830"/>
      <c r="ED670" s="830"/>
      <c r="EE670" s="830"/>
      <c r="EF670" s="830"/>
      <c r="EG670" s="830"/>
      <c r="EH670" s="830"/>
      <c r="EI670" s="830"/>
      <c r="EJ670" s="830"/>
      <c r="EK670" s="830"/>
      <c r="EL670" s="830"/>
      <c r="EM670" s="830"/>
      <c r="EN670" s="830"/>
      <c r="EO670" s="830"/>
      <c r="EP670" s="830"/>
      <c r="EQ670" s="830"/>
      <c r="ER670" s="830"/>
      <c r="ES670" s="830"/>
    </row>
    <row r="671" spans="1:149" s="19" customFormat="1" ht="15.75">
      <c r="A671" s="383"/>
      <c r="B671" s="198"/>
      <c r="C671" s="193"/>
      <c r="D671" s="919" t="s">
        <v>26</v>
      </c>
      <c r="E671" s="265">
        <v>34200.126374912245</v>
      </c>
      <c r="F671" s="265">
        <v>36785.630704423122</v>
      </c>
      <c r="G671" s="975"/>
      <c r="H671" s="830"/>
      <c r="I671" s="830"/>
      <c r="J671" s="830"/>
      <c r="K671" s="830"/>
      <c r="L671" s="899"/>
      <c r="M671" s="899"/>
      <c r="N671" s="830"/>
      <c r="O671" s="830"/>
      <c r="P671" s="830"/>
      <c r="Q671" s="830"/>
      <c r="R671" s="830"/>
      <c r="S671" s="840"/>
      <c r="T671" s="840"/>
      <c r="U671" s="830"/>
      <c r="V671" s="841"/>
      <c r="W671" s="841"/>
      <c r="X671" s="841"/>
      <c r="Y671" s="259"/>
      <c r="Z671" s="836"/>
      <c r="AA671" s="836"/>
      <c r="AB671" s="830"/>
      <c r="AC671" s="830"/>
      <c r="AD671" s="847"/>
      <c r="AE671" s="841"/>
      <c r="AF671" s="830"/>
      <c r="AG671" s="830"/>
      <c r="AH671" s="830"/>
      <c r="AI671" s="830"/>
      <c r="AJ671" s="830"/>
      <c r="AK671" s="836"/>
      <c r="AL671" s="830"/>
      <c r="AM671" s="830"/>
      <c r="AN671" s="830"/>
      <c r="AO671" s="830"/>
      <c r="AP671" s="830"/>
      <c r="AQ671" s="830"/>
      <c r="AR671" s="830"/>
      <c r="AS671" s="830"/>
      <c r="AT671" s="830"/>
      <c r="AU671" s="830"/>
      <c r="AV671" s="830"/>
      <c r="AW671" s="830"/>
      <c r="AX671" s="830"/>
      <c r="AY671" s="830"/>
      <c r="AZ671" s="830"/>
      <c r="BA671" s="830"/>
      <c r="BB671" s="830"/>
      <c r="BC671" s="830"/>
      <c r="BD671" s="830"/>
      <c r="BE671" s="830"/>
      <c r="BF671" s="830"/>
      <c r="BG671" s="830"/>
      <c r="BH671" s="830"/>
      <c r="BI671" s="830"/>
      <c r="BJ671" s="830"/>
      <c r="BK671" s="830"/>
      <c r="BL671" s="830"/>
      <c r="BM671" s="830"/>
      <c r="BN671" s="830"/>
      <c r="BO671" s="830"/>
      <c r="BP671" s="830"/>
      <c r="BQ671" s="830"/>
      <c r="BR671" s="830"/>
      <c r="BS671" s="830"/>
      <c r="BT671" s="830"/>
      <c r="BU671" s="830"/>
      <c r="BV671" s="830"/>
      <c r="BW671" s="830"/>
      <c r="BX671" s="830"/>
      <c r="BY671" s="830"/>
      <c r="BZ671" s="830"/>
      <c r="CA671" s="830"/>
      <c r="CB671" s="830"/>
      <c r="CC671" s="830"/>
      <c r="CD671" s="830"/>
      <c r="CE671" s="830"/>
      <c r="CF671" s="830"/>
      <c r="CG671" s="830"/>
      <c r="CH671" s="830"/>
      <c r="CI671" s="830"/>
      <c r="CJ671" s="830"/>
      <c r="CK671" s="830"/>
      <c r="CL671" s="830"/>
      <c r="CM671" s="830"/>
      <c r="CN671" s="830"/>
      <c r="CO671" s="830"/>
      <c r="CP671" s="830"/>
      <c r="CQ671" s="830"/>
      <c r="CR671" s="830"/>
      <c r="CS671" s="830"/>
      <c r="CT671" s="830"/>
      <c r="CU671" s="830"/>
      <c r="CV671" s="830"/>
      <c r="CW671" s="830"/>
      <c r="CX671" s="830"/>
      <c r="CY671" s="830"/>
      <c r="CZ671" s="830"/>
      <c r="DA671" s="830"/>
      <c r="DB671" s="830"/>
      <c r="DC671" s="830"/>
      <c r="DD671" s="830"/>
      <c r="DE671" s="830"/>
      <c r="DF671" s="830"/>
      <c r="DG671" s="830"/>
      <c r="DH671" s="830"/>
      <c r="DI671" s="830"/>
      <c r="DJ671" s="830"/>
      <c r="DK671" s="830"/>
      <c r="DL671" s="830"/>
      <c r="DM671" s="830"/>
      <c r="DN671" s="830"/>
      <c r="DO671" s="830"/>
      <c r="DP671" s="830"/>
      <c r="DQ671" s="830"/>
      <c r="DR671" s="830"/>
      <c r="DS671" s="830"/>
      <c r="DT671" s="830"/>
      <c r="DU671" s="830"/>
      <c r="DV671" s="830"/>
      <c r="DW671" s="830"/>
      <c r="DX671" s="830"/>
      <c r="DY671" s="830"/>
      <c r="DZ671" s="830"/>
      <c r="EA671" s="830"/>
      <c r="EB671" s="830"/>
      <c r="EC671" s="830"/>
      <c r="ED671" s="830"/>
      <c r="EE671" s="830"/>
      <c r="EF671" s="830"/>
      <c r="EG671" s="830"/>
      <c r="EH671" s="830"/>
      <c r="EI671" s="830"/>
      <c r="EJ671" s="830"/>
      <c r="EK671" s="830"/>
      <c r="EL671" s="830"/>
      <c r="EM671" s="830"/>
      <c r="EN671" s="830"/>
      <c r="EO671" s="830"/>
      <c r="EP671" s="830"/>
      <c r="EQ671" s="830"/>
      <c r="ER671" s="830"/>
      <c r="ES671" s="830"/>
    </row>
    <row r="672" spans="1:149" s="19" customFormat="1" ht="15.75">
      <c r="A672" s="383"/>
      <c r="B672" s="198"/>
      <c r="C672" s="193"/>
      <c r="D672" s="919" t="s">
        <v>27</v>
      </c>
      <c r="E672" s="265">
        <v>34574.065096952909</v>
      </c>
      <c r="F672" s="265">
        <v>37186.55817174515</v>
      </c>
      <c r="G672" s="975"/>
      <c r="H672" s="830"/>
      <c r="I672" s="830"/>
      <c r="J672" s="830"/>
      <c r="K672" s="830"/>
      <c r="L672" s="899"/>
      <c r="M672" s="899"/>
      <c r="N672" s="830"/>
      <c r="O672" s="830"/>
      <c r="P672" s="830"/>
      <c r="Q672" s="830"/>
      <c r="R672" s="830"/>
      <c r="S672" s="840"/>
      <c r="T672" s="840"/>
      <c r="U672" s="830"/>
      <c r="V672" s="841"/>
      <c r="W672" s="841"/>
      <c r="X672" s="841"/>
      <c r="Y672" s="259"/>
      <c r="Z672" s="836"/>
      <c r="AA672" s="836"/>
      <c r="AB672" s="830"/>
      <c r="AC672" s="830"/>
      <c r="AD672" s="847"/>
      <c r="AE672" s="841"/>
      <c r="AF672" s="830"/>
      <c r="AG672" s="830"/>
      <c r="AH672" s="836"/>
      <c r="AI672" s="830"/>
      <c r="AJ672" s="830"/>
      <c r="AK672" s="836"/>
      <c r="AL672" s="830"/>
      <c r="AM672" s="830"/>
      <c r="AN672" s="830"/>
      <c r="AO672" s="830"/>
      <c r="AP672" s="830"/>
      <c r="AQ672" s="830"/>
      <c r="AR672" s="830"/>
      <c r="AS672" s="830"/>
      <c r="AT672" s="830"/>
      <c r="AU672" s="830"/>
      <c r="AV672" s="830"/>
      <c r="AW672" s="830"/>
      <c r="AX672" s="830"/>
      <c r="AY672" s="830"/>
      <c r="AZ672" s="830"/>
      <c r="BA672" s="830"/>
      <c r="BB672" s="830"/>
      <c r="BC672" s="830"/>
      <c r="BD672" s="830"/>
      <c r="BE672" s="830"/>
      <c r="BF672" s="830"/>
      <c r="BG672" s="830"/>
      <c r="BH672" s="830"/>
      <c r="BI672" s="830"/>
      <c r="BJ672" s="830"/>
      <c r="BK672" s="830"/>
      <c r="BL672" s="830"/>
      <c r="BM672" s="830"/>
      <c r="BN672" s="830"/>
      <c r="BO672" s="830"/>
      <c r="BP672" s="830"/>
      <c r="BQ672" s="830"/>
      <c r="BR672" s="830"/>
      <c r="BS672" s="830"/>
      <c r="BT672" s="830"/>
      <c r="BU672" s="830"/>
      <c r="BV672" s="830"/>
      <c r="BW672" s="830"/>
      <c r="BX672" s="830"/>
      <c r="BY672" s="830"/>
      <c r="BZ672" s="830"/>
      <c r="CA672" s="830"/>
      <c r="CB672" s="830"/>
      <c r="CC672" s="830"/>
      <c r="CD672" s="830"/>
      <c r="CE672" s="830"/>
      <c r="CF672" s="830"/>
      <c r="CG672" s="830"/>
      <c r="CH672" s="830"/>
      <c r="CI672" s="830"/>
      <c r="CJ672" s="830"/>
      <c r="CK672" s="830"/>
      <c r="CL672" s="830"/>
      <c r="CM672" s="830"/>
      <c r="CN672" s="830"/>
      <c r="CO672" s="830"/>
      <c r="CP672" s="830"/>
      <c r="CQ672" s="830"/>
      <c r="CR672" s="830"/>
      <c r="CS672" s="830"/>
      <c r="CT672" s="830"/>
      <c r="CU672" s="830"/>
      <c r="CV672" s="830"/>
      <c r="CW672" s="830"/>
      <c r="CX672" s="830"/>
      <c r="CY672" s="830"/>
      <c r="CZ672" s="830"/>
      <c r="DA672" s="830"/>
      <c r="DB672" s="830"/>
      <c r="DC672" s="830"/>
      <c r="DD672" s="830"/>
      <c r="DE672" s="830"/>
      <c r="DF672" s="830"/>
      <c r="DG672" s="830"/>
      <c r="DH672" s="830"/>
      <c r="DI672" s="830"/>
      <c r="DJ672" s="830"/>
      <c r="DK672" s="830"/>
      <c r="DL672" s="830"/>
      <c r="DM672" s="830"/>
      <c r="DN672" s="830"/>
      <c r="DO672" s="830"/>
      <c r="DP672" s="830"/>
      <c r="DQ672" s="830"/>
      <c r="DR672" s="830"/>
      <c r="DS672" s="830"/>
      <c r="DT672" s="830"/>
      <c r="DU672" s="830"/>
      <c r="DV672" s="830"/>
      <c r="DW672" s="830"/>
      <c r="DX672" s="830"/>
      <c r="DY672" s="830"/>
      <c r="DZ672" s="830"/>
      <c r="EA672" s="830"/>
      <c r="EB672" s="830"/>
      <c r="EC672" s="830"/>
      <c r="ED672" s="830"/>
      <c r="EE672" s="830"/>
      <c r="EF672" s="830"/>
      <c r="EG672" s="830"/>
      <c r="EH672" s="830"/>
      <c r="EI672" s="830"/>
      <c r="EJ672" s="830"/>
      <c r="EK672" s="830"/>
      <c r="EL672" s="830"/>
      <c r="EM672" s="830"/>
      <c r="EN672" s="830"/>
      <c r="EO672" s="830"/>
      <c r="EP672" s="830"/>
      <c r="EQ672" s="830"/>
      <c r="ER672" s="830"/>
      <c r="ES672" s="830"/>
    </row>
    <row r="673" spans="1:149" s="19" customFormat="1" ht="15.75">
      <c r="A673" s="383"/>
      <c r="B673" s="198"/>
      <c r="C673" s="193"/>
      <c r="D673" s="919" t="s">
        <v>236</v>
      </c>
      <c r="E673" s="265">
        <v>34844.492737176581</v>
      </c>
      <c r="F673" s="265">
        <v>37479.362233318207</v>
      </c>
      <c r="G673" s="975"/>
      <c r="H673" s="830"/>
      <c r="I673" s="830"/>
      <c r="J673" s="830"/>
      <c r="K673" s="830"/>
      <c r="L673" s="899"/>
      <c r="M673" s="899"/>
      <c r="N673" s="830"/>
      <c r="O673" s="830"/>
      <c r="P673" s="830"/>
      <c r="Q673" s="830"/>
      <c r="R673" s="830"/>
      <c r="S673" s="840"/>
      <c r="T673" s="840"/>
      <c r="U673" s="830"/>
      <c r="V673" s="841"/>
      <c r="W673" s="841"/>
      <c r="X673" s="841"/>
      <c r="Y673" s="259"/>
      <c r="Z673" s="836"/>
      <c r="AA673" s="836"/>
      <c r="AB673" s="830"/>
      <c r="AC673" s="830"/>
      <c r="AD673" s="847"/>
      <c r="AE673" s="841"/>
      <c r="AF673" s="830"/>
      <c r="AG673" s="830"/>
      <c r="AH673" s="830"/>
      <c r="AI673" s="830"/>
      <c r="AJ673" s="830"/>
      <c r="AK673" s="836"/>
      <c r="AL673" s="830"/>
      <c r="AM673" s="830"/>
      <c r="AN673" s="830"/>
      <c r="AO673" s="830"/>
      <c r="AP673" s="830"/>
      <c r="AQ673" s="830"/>
      <c r="AR673" s="830"/>
      <c r="AS673" s="830"/>
      <c r="AT673" s="830"/>
      <c r="AU673" s="830"/>
      <c r="AV673" s="830"/>
      <c r="AW673" s="830"/>
      <c r="AX673" s="830"/>
      <c r="AY673" s="830"/>
      <c r="AZ673" s="830"/>
      <c r="BA673" s="830"/>
      <c r="BB673" s="830"/>
      <c r="BC673" s="830"/>
      <c r="BD673" s="830"/>
      <c r="BE673" s="830"/>
      <c r="BF673" s="830"/>
      <c r="BG673" s="830"/>
      <c r="BH673" s="830"/>
      <c r="BI673" s="830"/>
      <c r="BJ673" s="830"/>
      <c r="BK673" s="830"/>
      <c r="BL673" s="830"/>
      <c r="BM673" s="830"/>
      <c r="BN673" s="830"/>
      <c r="BO673" s="830"/>
      <c r="BP673" s="830"/>
      <c r="BQ673" s="830"/>
      <c r="BR673" s="830"/>
      <c r="BS673" s="830"/>
      <c r="BT673" s="830"/>
      <c r="BU673" s="830"/>
      <c r="BV673" s="830"/>
      <c r="BW673" s="830"/>
      <c r="BX673" s="830"/>
      <c r="BY673" s="830"/>
      <c r="BZ673" s="830"/>
      <c r="CA673" s="830"/>
      <c r="CB673" s="830"/>
      <c r="CC673" s="830"/>
      <c r="CD673" s="830"/>
      <c r="CE673" s="830"/>
      <c r="CF673" s="830"/>
      <c r="CG673" s="830"/>
      <c r="CH673" s="830"/>
      <c r="CI673" s="830"/>
      <c r="CJ673" s="830"/>
      <c r="CK673" s="830"/>
      <c r="CL673" s="830"/>
      <c r="CM673" s="830"/>
      <c r="CN673" s="830"/>
      <c r="CO673" s="830"/>
      <c r="CP673" s="830"/>
      <c r="CQ673" s="830"/>
      <c r="CR673" s="830"/>
      <c r="CS673" s="830"/>
      <c r="CT673" s="830"/>
      <c r="CU673" s="830"/>
      <c r="CV673" s="830"/>
      <c r="CW673" s="830"/>
      <c r="CX673" s="830"/>
      <c r="CY673" s="830"/>
      <c r="CZ673" s="830"/>
      <c r="DA673" s="830"/>
      <c r="DB673" s="830"/>
      <c r="DC673" s="830"/>
      <c r="DD673" s="830"/>
      <c r="DE673" s="830"/>
      <c r="DF673" s="830"/>
      <c r="DG673" s="830"/>
      <c r="DH673" s="830"/>
      <c r="DI673" s="830"/>
      <c r="DJ673" s="830"/>
      <c r="DK673" s="830"/>
      <c r="DL673" s="830"/>
      <c r="DM673" s="830"/>
      <c r="DN673" s="830"/>
      <c r="DO673" s="830"/>
      <c r="DP673" s="830"/>
      <c r="DQ673" s="830"/>
      <c r="DR673" s="830"/>
      <c r="DS673" s="830"/>
      <c r="DT673" s="830"/>
      <c r="DU673" s="830"/>
      <c r="DV673" s="830"/>
      <c r="DW673" s="830"/>
      <c r="DX673" s="830"/>
      <c r="DY673" s="830"/>
      <c r="DZ673" s="830"/>
      <c r="EA673" s="830"/>
      <c r="EB673" s="830"/>
      <c r="EC673" s="830"/>
      <c r="ED673" s="830"/>
      <c r="EE673" s="830"/>
      <c r="EF673" s="830"/>
      <c r="EG673" s="830"/>
      <c r="EH673" s="830"/>
      <c r="EI673" s="830"/>
      <c r="EJ673" s="830"/>
      <c r="EK673" s="830"/>
      <c r="EL673" s="830"/>
      <c r="EM673" s="830"/>
      <c r="EN673" s="830"/>
      <c r="EO673" s="830"/>
      <c r="EP673" s="830"/>
      <c r="EQ673" s="830"/>
      <c r="ER673" s="830"/>
      <c r="ES673" s="830"/>
    </row>
    <row r="674" spans="1:149" s="19" customFormat="1" ht="15.75">
      <c r="A674" s="383"/>
      <c r="B674" s="201"/>
      <c r="C674" s="194"/>
      <c r="D674" s="920" t="s">
        <v>293</v>
      </c>
      <c r="E674" s="961">
        <v>35040</v>
      </c>
      <c r="F674" s="961">
        <v>37690</v>
      </c>
      <c r="G674" s="975"/>
      <c r="H674" s="830"/>
      <c r="I674" s="830"/>
      <c r="J674" s="830"/>
      <c r="K674" s="830"/>
      <c r="L674" s="899"/>
      <c r="M674" s="899"/>
      <c r="N674" s="830"/>
      <c r="O674" s="830"/>
      <c r="P674" s="830"/>
      <c r="Q674" s="830"/>
      <c r="R674" s="830"/>
      <c r="S674" s="840"/>
      <c r="T674" s="840"/>
      <c r="U674" s="830"/>
      <c r="V674" s="841"/>
      <c r="W674" s="841"/>
      <c r="X674" s="841"/>
      <c r="Y674" s="259"/>
      <c r="Z674" s="836"/>
      <c r="AA674" s="836"/>
      <c r="AB674" s="830"/>
      <c r="AC674" s="830"/>
      <c r="AD674" s="847"/>
      <c r="AE674" s="841"/>
      <c r="AF674" s="830"/>
      <c r="AG674" s="830"/>
      <c r="AH674" s="830"/>
      <c r="AI674" s="830"/>
      <c r="AJ674" s="830"/>
      <c r="AK674" s="836"/>
      <c r="AL674" s="830"/>
      <c r="AM674" s="830"/>
      <c r="AN674" s="830"/>
      <c r="AO674" s="830"/>
      <c r="AP674" s="830"/>
      <c r="AQ674" s="830"/>
      <c r="AR674" s="830"/>
      <c r="AS674" s="830"/>
      <c r="AT674" s="830"/>
      <c r="AU674" s="830"/>
      <c r="AV674" s="830"/>
      <c r="AW674" s="830"/>
      <c r="AX674" s="830"/>
      <c r="AY674" s="830"/>
      <c r="AZ674" s="830"/>
      <c r="BA674" s="830"/>
      <c r="BB674" s="830"/>
      <c r="BC674" s="830"/>
      <c r="BD674" s="830"/>
      <c r="BE674" s="830"/>
      <c r="BF674" s="830"/>
      <c r="BG674" s="830"/>
      <c r="BH674" s="830"/>
      <c r="BI674" s="830"/>
      <c r="BJ674" s="830"/>
      <c r="BK674" s="830"/>
      <c r="BL674" s="830"/>
      <c r="BM674" s="830"/>
      <c r="BN674" s="830"/>
      <c r="BO674" s="830"/>
      <c r="BP674" s="830"/>
      <c r="BQ674" s="830"/>
      <c r="BR674" s="830"/>
      <c r="BS674" s="830"/>
      <c r="BT674" s="830"/>
      <c r="BU674" s="830"/>
      <c r="BV674" s="830"/>
      <c r="BW674" s="830"/>
      <c r="BX674" s="830"/>
      <c r="BY674" s="830"/>
      <c r="BZ674" s="830"/>
      <c r="CA674" s="830"/>
      <c r="CB674" s="830"/>
      <c r="CC674" s="830"/>
      <c r="CD674" s="830"/>
      <c r="CE674" s="830"/>
      <c r="CF674" s="830"/>
      <c r="CG674" s="830"/>
      <c r="CH674" s="830"/>
      <c r="CI674" s="830"/>
      <c r="CJ674" s="830"/>
      <c r="CK674" s="830"/>
      <c r="CL674" s="830"/>
      <c r="CM674" s="830"/>
      <c r="CN674" s="830"/>
      <c r="CO674" s="830"/>
      <c r="CP674" s="830"/>
      <c r="CQ674" s="830"/>
      <c r="CR674" s="830"/>
      <c r="CS674" s="830"/>
      <c r="CT674" s="830"/>
      <c r="CU674" s="830"/>
      <c r="CV674" s="830"/>
      <c r="CW674" s="830"/>
      <c r="CX674" s="830"/>
      <c r="CY674" s="830"/>
      <c r="CZ674" s="830"/>
      <c r="DA674" s="830"/>
      <c r="DB674" s="830"/>
      <c r="DC674" s="830"/>
      <c r="DD674" s="830"/>
      <c r="DE674" s="830"/>
      <c r="DF674" s="830"/>
      <c r="DG674" s="830"/>
      <c r="DH674" s="830"/>
      <c r="DI674" s="830"/>
      <c r="DJ674" s="830"/>
      <c r="DK674" s="830"/>
      <c r="DL674" s="830"/>
      <c r="DM674" s="830"/>
      <c r="DN674" s="830"/>
      <c r="DO674" s="830"/>
      <c r="DP674" s="830"/>
      <c r="DQ674" s="830"/>
      <c r="DR674" s="830"/>
      <c r="DS674" s="830"/>
      <c r="DT674" s="830"/>
      <c r="DU674" s="830"/>
      <c r="DV674" s="830"/>
      <c r="DW674" s="830"/>
      <c r="DX674" s="830"/>
      <c r="DY674" s="830"/>
      <c r="DZ674" s="830"/>
      <c r="EA674" s="830"/>
      <c r="EB674" s="830"/>
      <c r="EC674" s="830"/>
      <c r="ED674" s="830"/>
      <c r="EE674" s="830"/>
      <c r="EF674" s="830"/>
      <c r="EG674" s="830"/>
      <c r="EH674" s="830"/>
      <c r="EI674" s="830"/>
      <c r="EJ674" s="830"/>
      <c r="EK674" s="830"/>
      <c r="EL674" s="830"/>
      <c r="EM674" s="830"/>
      <c r="EN674" s="830"/>
      <c r="EO674" s="830"/>
      <c r="EP674" s="830"/>
      <c r="EQ674" s="830"/>
      <c r="ER674" s="830"/>
      <c r="ES674" s="830"/>
    </row>
    <row r="675" spans="1:149" s="19" customFormat="1" ht="15.75">
      <c r="A675" s="383"/>
      <c r="B675" s="198"/>
      <c r="C675" s="200" t="s">
        <v>80</v>
      </c>
      <c r="D675" s="923" t="s">
        <v>316</v>
      </c>
      <c r="E675" s="265">
        <v>48286.246372988659</v>
      </c>
      <c r="F675" s="265">
        <v>48286.246372988659</v>
      </c>
      <c r="G675" s="975"/>
      <c r="H675" s="830"/>
      <c r="I675" s="830"/>
      <c r="J675" s="830"/>
      <c r="K675" s="830"/>
      <c r="L675" s="899"/>
      <c r="M675" s="899"/>
      <c r="N675" s="830"/>
      <c r="O675" s="830"/>
      <c r="P675" s="830"/>
      <c r="Q675" s="830"/>
      <c r="R675" s="830"/>
      <c r="S675" s="840"/>
      <c r="T675" s="840"/>
      <c r="U675" s="830"/>
      <c r="V675" s="841"/>
      <c r="W675" s="841"/>
      <c r="X675" s="841"/>
      <c r="Y675" s="259"/>
      <c r="Z675" s="836"/>
      <c r="AA675" s="836"/>
      <c r="AB675" s="830"/>
      <c r="AC675" s="830"/>
      <c r="AD675" s="847"/>
      <c r="AE675" s="841"/>
      <c r="AF675" s="830"/>
      <c r="AG675" s="830"/>
      <c r="AH675" s="830"/>
      <c r="AI675" s="830"/>
      <c r="AJ675" s="830"/>
      <c r="AK675" s="836"/>
      <c r="AL675" s="830"/>
      <c r="AM675" s="830"/>
      <c r="AN675" s="830"/>
      <c r="AO675" s="830"/>
      <c r="AP675" s="830"/>
      <c r="AQ675" s="830"/>
      <c r="AR675" s="830"/>
      <c r="AS675" s="830"/>
      <c r="AT675" s="830"/>
      <c r="AU675" s="830"/>
      <c r="AV675" s="830"/>
      <c r="AW675" s="830"/>
      <c r="AX675" s="830"/>
      <c r="AY675" s="830"/>
      <c r="AZ675" s="830"/>
      <c r="BA675" s="830"/>
      <c r="BB675" s="830"/>
      <c r="BC675" s="830"/>
      <c r="BD675" s="830"/>
      <c r="BE675" s="830"/>
      <c r="BF675" s="830"/>
      <c r="BG675" s="830"/>
      <c r="BH675" s="830"/>
      <c r="BI675" s="830"/>
      <c r="BJ675" s="830"/>
      <c r="BK675" s="830"/>
      <c r="BL675" s="830"/>
      <c r="BM675" s="830"/>
      <c r="BN675" s="830"/>
      <c r="BO675" s="830"/>
      <c r="BP675" s="830"/>
      <c r="BQ675" s="830"/>
      <c r="BR675" s="830"/>
      <c r="BS675" s="830"/>
      <c r="BT675" s="830"/>
      <c r="BU675" s="830"/>
      <c r="BV675" s="830"/>
      <c r="BW675" s="830"/>
      <c r="BX675" s="830"/>
      <c r="BY675" s="830"/>
      <c r="BZ675" s="830"/>
      <c r="CA675" s="830"/>
      <c r="CB675" s="830"/>
      <c r="CC675" s="830"/>
      <c r="CD675" s="830"/>
      <c r="CE675" s="830"/>
      <c r="CF675" s="830"/>
      <c r="CG675" s="830"/>
      <c r="CH675" s="830"/>
      <c r="CI675" s="830"/>
      <c r="CJ675" s="830"/>
      <c r="CK675" s="830"/>
      <c r="CL675" s="830"/>
      <c r="CM675" s="830"/>
      <c r="CN675" s="830"/>
      <c r="CO675" s="830"/>
      <c r="CP675" s="830"/>
      <c r="CQ675" s="830"/>
      <c r="CR675" s="830"/>
      <c r="CS675" s="830"/>
      <c r="CT675" s="830"/>
      <c r="CU675" s="830"/>
      <c r="CV675" s="830"/>
      <c r="CW675" s="830"/>
      <c r="CX675" s="830"/>
      <c r="CY675" s="830"/>
      <c r="CZ675" s="830"/>
      <c r="DA675" s="830"/>
      <c r="DB675" s="830"/>
      <c r="DC675" s="830"/>
      <c r="DD675" s="830"/>
      <c r="DE675" s="830"/>
      <c r="DF675" s="830"/>
      <c r="DG675" s="830"/>
      <c r="DH675" s="830"/>
      <c r="DI675" s="830"/>
      <c r="DJ675" s="830"/>
      <c r="DK675" s="830"/>
      <c r="DL675" s="830"/>
      <c r="DM675" s="830"/>
      <c r="DN675" s="830"/>
      <c r="DO675" s="830"/>
      <c r="DP675" s="830"/>
      <c r="DQ675" s="830"/>
      <c r="DR675" s="830"/>
      <c r="DS675" s="830"/>
      <c r="DT675" s="830"/>
      <c r="DU675" s="830"/>
      <c r="DV675" s="830"/>
      <c r="DW675" s="830"/>
      <c r="DX675" s="830"/>
      <c r="DY675" s="830"/>
      <c r="DZ675" s="830"/>
      <c r="EA675" s="830"/>
      <c r="EB675" s="830"/>
      <c r="EC675" s="830"/>
      <c r="ED675" s="830"/>
      <c r="EE675" s="830"/>
      <c r="EF675" s="830"/>
      <c r="EG675" s="830"/>
      <c r="EH675" s="830"/>
      <c r="EI675" s="830"/>
      <c r="EJ675" s="830"/>
      <c r="EK675" s="830"/>
      <c r="EL675" s="830"/>
      <c r="EM675" s="830"/>
      <c r="EN675" s="830"/>
      <c r="EO675" s="830"/>
      <c r="EP675" s="830"/>
      <c r="EQ675" s="830"/>
      <c r="ER675" s="830"/>
      <c r="ES675" s="830"/>
    </row>
    <row r="676" spans="1:149" s="19" customFormat="1" ht="15.75">
      <c r="A676" s="383"/>
      <c r="B676" s="198"/>
      <c r="C676" s="198"/>
      <c r="D676" s="923" t="s">
        <v>22</v>
      </c>
      <c r="E676" s="265">
        <v>51332.279355333849</v>
      </c>
      <c r="F676" s="265">
        <v>51332.279355333849</v>
      </c>
      <c r="G676" s="975"/>
      <c r="H676" s="830"/>
      <c r="I676" s="830"/>
      <c r="J676" s="830"/>
      <c r="K676" s="830"/>
      <c r="L676" s="899"/>
      <c r="M676" s="899"/>
      <c r="N676" s="830"/>
      <c r="O676" s="830"/>
      <c r="P676" s="830"/>
      <c r="Q676" s="830"/>
      <c r="R676" s="830"/>
      <c r="S676" s="840"/>
      <c r="T676" s="840"/>
      <c r="U676" s="830"/>
      <c r="V676" s="841"/>
      <c r="W676" s="841"/>
      <c r="X676" s="841"/>
      <c r="Y676" s="259"/>
      <c r="Z676" s="836"/>
      <c r="AA676" s="836"/>
      <c r="AB676" s="259"/>
      <c r="AC676" s="259"/>
      <c r="AD676" s="259"/>
      <c r="AE676" s="259"/>
      <c r="AF676" s="259"/>
      <c r="AG676" s="845"/>
      <c r="AH676" s="259"/>
      <c r="AI676" s="259"/>
      <c r="AJ676" s="830"/>
      <c r="AK676" s="836"/>
      <c r="AL676" s="838"/>
      <c r="AM676" s="830"/>
      <c r="AN676" s="830"/>
      <c r="AO676" s="830"/>
      <c r="AP676" s="830"/>
      <c r="AQ676" s="830"/>
      <c r="AR676" s="830"/>
      <c r="AS676" s="830"/>
      <c r="AT676" s="830"/>
      <c r="AU676" s="830"/>
      <c r="AV676" s="830"/>
      <c r="AW676" s="830"/>
      <c r="AX676" s="830"/>
      <c r="AY676" s="830"/>
      <c r="AZ676" s="830"/>
      <c r="BA676" s="830"/>
      <c r="BB676" s="830"/>
      <c r="BC676" s="830"/>
      <c r="BD676" s="830"/>
      <c r="BE676" s="830"/>
      <c r="BF676" s="830"/>
      <c r="BG676" s="830"/>
      <c r="BH676" s="830"/>
      <c r="BI676" s="830"/>
      <c r="BJ676" s="830"/>
      <c r="BK676" s="830"/>
      <c r="BL676" s="830"/>
      <c r="BM676" s="830"/>
      <c r="BN676" s="830"/>
      <c r="BO676" s="830"/>
      <c r="BP676" s="830"/>
      <c r="BQ676" s="830"/>
      <c r="BR676" s="830"/>
      <c r="BS676" s="830"/>
      <c r="BT676" s="830"/>
      <c r="BU676" s="830"/>
      <c r="BV676" s="830"/>
      <c r="BW676" s="830"/>
      <c r="BX676" s="830"/>
      <c r="BY676" s="830"/>
      <c r="BZ676" s="830"/>
      <c r="CA676" s="830"/>
      <c r="CB676" s="830"/>
      <c r="CC676" s="830"/>
      <c r="CD676" s="830"/>
      <c r="CE676" s="830"/>
      <c r="CF676" s="830"/>
      <c r="CG676" s="830"/>
      <c r="CH676" s="830"/>
      <c r="CI676" s="830"/>
      <c r="CJ676" s="830"/>
      <c r="CK676" s="830"/>
      <c r="CL676" s="830"/>
      <c r="CM676" s="830"/>
      <c r="CN676" s="830"/>
      <c r="CO676" s="830"/>
      <c r="CP676" s="830"/>
      <c r="CQ676" s="830"/>
      <c r="CR676" s="830"/>
      <c r="CS676" s="830"/>
      <c r="CT676" s="830"/>
      <c r="CU676" s="830"/>
      <c r="CV676" s="830"/>
      <c r="CW676" s="830"/>
      <c r="CX676" s="830"/>
      <c r="CY676" s="830"/>
      <c r="CZ676" s="830"/>
      <c r="DA676" s="830"/>
      <c r="DB676" s="830"/>
      <c r="DC676" s="830"/>
      <c r="DD676" s="830"/>
      <c r="DE676" s="830"/>
      <c r="DF676" s="830"/>
      <c r="DG676" s="830"/>
      <c r="DH676" s="830"/>
      <c r="DI676" s="830"/>
      <c r="DJ676" s="830"/>
      <c r="DK676" s="830"/>
      <c r="DL676" s="830"/>
      <c r="DM676" s="830"/>
      <c r="DN676" s="830"/>
      <c r="DO676" s="830"/>
      <c r="DP676" s="830"/>
      <c r="DQ676" s="830"/>
      <c r="DR676" s="830"/>
      <c r="DS676" s="830"/>
      <c r="DT676" s="830"/>
      <c r="DU676" s="830"/>
      <c r="DV676" s="830"/>
      <c r="DW676" s="830"/>
      <c r="DX676" s="830"/>
      <c r="DY676" s="830"/>
      <c r="DZ676" s="830"/>
      <c r="EA676" s="830"/>
      <c r="EB676" s="830"/>
      <c r="EC676" s="830"/>
      <c r="ED676" s="830"/>
      <c r="EE676" s="830"/>
      <c r="EF676" s="830"/>
      <c r="EG676" s="830"/>
      <c r="EH676" s="830"/>
      <c r="EI676" s="830"/>
      <c r="EJ676" s="830"/>
      <c r="EK676" s="830"/>
      <c r="EL676" s="830"/>
      <c r="EM676" s="830"/>
      <c r="EN676" s="830"/>
      <c r="EO676" s="830"/>
      <c r="EP676" s="830"/>
      <c r="EQ676" s="830"/>
      <c r="ER676" s="830"/>
      <c r="ES676" s="830"/>
    </row>
    <row r="677" spans="1:149" s="19" customFormat="1" ht="15.75">
      <c r="A677" s="383"/>
      <c r="B677" s="198"/>
      <c r="C677" s="198"/>
      <c r="D677" s="923" t="s">
        <v>23</v>
      </c>
      <c r="E677" s="265">
        <v>54219.924981245313</v>
      </c>
      <c r="F677" s="265">
        <v>54219.924981245313</v>
      </c>
      <c r="G677" s="975"/>
      <c r="H677" s="830"/>
      <c r="I677" s="830"/>
      <c r="J677" s="830"/>
      <c r="K677" s="830"/>
      <c r="L677" s="899"/>
      <c r="M677" s="899"/>
      <c r="N677" s="830"/>
      <c r="O677" s="830"/>
      <c r="P677" s="830"/>
      <c r="Q677" s="830"/>
      <c r="R677" s="830"/>
      <c r="S677" s="840"/>
      <c r="T677" s="840"/>
      <c r="U677" s="830"/>
      <c r="V677" s="841"/>
      <c r="W677" s="841"/>
      <c r="X677" s="841"/>
      <c r="Y677" s="259"/>
      <c r="Z677" s="836"/>
      <c r="AA677" s="836"/>
      <c r="AB677" s="836"/>
      <c r="AC677" s="836"/>
      <c r="AD677" s="843"/>
      <c r="AE677" s="844"/>
      <c r="AF677" s="845"/>
      <c r="AG677" s="845"/>
      <c r="AH677" s="836"/>
      <c r="AI677" s="830"/>
      <c r="AJ677" s="830"/>
      <c r="AK677" s="836"/>
      <c r="AL677" s="838"/>
      <c r="AM677" s="830"/>
      <c r="AN677" s="830"/>
      <c r="AO677" s="830"/>
      <c r="AP677" s="830"/>
      <c r="AQ677" s="830"/>
      <c r="AR677" s="830"/>
      <c r="AS677" s="830"/>
      <c r="AT677" s="830"/>
      <c r="AU677" s="830"/>
      <c r="AV677" s="830"/>
      <c r="AW677" s="830"/>
      <c r="AX677" s="830"/>
      <c r="AY677" s="830"/>
      <c r="AZ677" s="830"/>
      <c r="BA677" s="830"/>
      <c r="BB677" s="830"/>
      <c r="BC677" s="830"/>
      <c r="BD677" s="830"/>
      <c r="BE677" s="830"/>
      <c r="BF677" s="830"/>
      <c r="BG677" s="830"/>
      <c r="BH677" s="830"/>
      <c r="BI677" s="830"/>
      <c r="BJ677" s="830"/>
      <c r="BK677" s="830"/>
      <c r="BL677" s="830"/>
      <c r="BM677" s="830"/>
      <c r="BN677" s="830"/>
      <c r="BO677" s="830"/>
      <c r="BP677" s="830"/>
      <c r="BQ677" s="830"/>
      <c r="BR677" s="830"/>
      <c r="BS677" s="830"/>
      <c r="BT677" s="830"/>
      <c r="BU677" s="830"/>
      <c r="BV677" s="830"/>
      <c r="BW677" s="830"/>
      <c r="BX677" s="830"/>
      <c r="BY677" s="830"/>
      <c r="BZ677" s="830"/>
      <c r="CA677" s="830"/>
      <c r="CB677" s="830"/>
      <c r="CC677" s="830"/>
      <c r="CD677" s="830"/>
      <c r="CE677" s="830"/>
      <c r="CF677" s="830"/>
      <c r="CG677" s="830"/>
      <c r="CH677" s="830"/>
      <c r="CI677" s="830"/>
      <c r="CJ677" s="830"/>
      <c r="CK677" s="830"/>
      <c r="CL677" s="830"/>
      <c r="CM677" s="830"/>
      <c r="CN677" s="830"/>
      <c r="CO677" s="830"/>
      <c r="CP677" s="830"/>
      <c r="CQ677" s="830"/>
      <c r="CR677" s="830"/>
      <c r="CS677" s="830"/>
      <c r="CT677" s="830"/>
      <c r="CU677" s="830"/>
      <c r="CV677" s="830"/>
      <c r="CW677" s="830"/>
      <c r="CX677" s="830"/>
      <c r="CY677" s="830"/>
      <c r="CZ677" s="830"/>
      <c r="DA677" s="830"/>
      <c r="DB677" s="830"/>
      <c r="DC677" s="830"/>
      <c r="DD677" s="830"/>
      <c r="DE677" s="830"/>
      <c r="DF677" s="830"/>
      <c r="DG677" s="830"/>
      <c r="DH677" s="830"/>
      <c r="DI677" s="830"/>
      <c r="DJ677" s="830"/>
      <c r="DK677" s="830"/>
      <c r="DL677" s="830"/>
      <c r="DM677" s="830"/>
      <c r="DN677" s="830"/>
      <c r="DO677" s="830"/>
      <c r="DP677" s="830"/>
      <c r="DQ677" s="830"/>
      <c r="DR677" s="830"/>
      <c r="DS677" s="830"/>
      <c r="DT677" s="830"/>
      <c r="DU677" s="830"/>
      <c r="DV677" s="830"/>
      <c r="DW677" s="830"/>
      <c r="DX677" s="830"/>
      <c r="DY677" s="830"/>
      <c r="DZ677" s="830"/>
      <c r="EA677" s="830"/>
      <c r="EB677" s="830"/>
      <c r="EC677" s="830"/>
      <c r="ED677" s="830"/>
      <c r="EE677" s="830"/>
      <c r="EF677" s="830"/>
      <c r="EG677" s="830"/>
      <c r="EH677" s="830"/>
      <c r="EI677" s="830"/>
      <c r="EJ677" s="830"/>
      <c r="EK677" s="830"/>
      <c r="EL677" s="830"/>
      <c r="EM677" s="830"/>
      <c r="EN677" s="830"/>
      <c r="EO677" s="830"/>
      <c r="EP677" s="830"/>
      <c r="EQ677" s="830"/>
      <c r="ER677" s="830"/>
      <c r="ES677" s="830"/>
    </row>
    <row r="678" spans="1:149" s="19" customFormat="1" ht="15.75">
      <c r="A678" s="383"/>
      <c r="B678" s="198"/>
      <c r="C678" s="198"/>
      <c r="D678" s="923" t="s">
        <v>24</v>
      </c>
      <c r="E678" s="265">
        <v>79141.522004889965</v>
      </c>
      <c r="F678" s="265">
        <v>109167.53545232273</v>
      </c>
      <c r="G678" s="975"/>
      <c r="H678" s="830"/>
      <c r="I678" s="830"/>
      <c r="J678" s="830"/>
      <c r="K678" s="830"/>
      <c r="L678" s="899"/>
      <c r="M678" s="899"/>
      <c r="N678" s="830"/>
      <c r="O678" s="830"/>
      <c r="P678" s="830"/>
      <c r="Q678" s="830"/>
      <c r="R678" s="830"/>
      <c r="S678" s="846"/>
      <c r="T678" s="846"/>
      <c r="U678" s="830"/>
      <c r="V678" s="830"/>
      <c r="W678" s="844"/>
      <c r="X678" s="841"/>
      <c r="Y678" s="259"/>
      <c r="Z678" s="830"/>
      <c r="AA678" s="830"/>
      <c r="AB678" s="830"/>
      <c r="AC678" s="830"/>
      <c r="AD678" s="847"/>
      <c r="AE678" s="841"/>
      <c r="AF678" s="830"/>
      <c r="AG678" s="830"/>
      <c r="AH678" s="830"/>
      <c r="AI678" s="830"/>
      <c r="AJ678" s="830"/>
      <c r="AK678" s="830"/>
      <c r="AL678" s="830"/>
      <c r="AM678" s="830"/>
      <c r="AN678" s="830"/>
      <c r="AO678" s="830"/>
      <c r="AP678" s="830"/>
      <c r="AQ678" s="830"/>
      <c r="AR678" s="830"/>
      <c r="AS678" s="830"/>
      <c r="AT678" s="830"/>
      <c r="AU678" s="830"/>
      <c r="AV678" s="830"/>
      <c r="AW678" s="830"/>
      <c r="AX678" s="830"/>
      <c r="AY678" s="830"/>
      <c r="AZ678" s="830"/>
      <c r="BA678" s="830"/>
      <c r="BB678" s="830"/>
      <c r="BC678" s="830"/>
      <c r="BD678" s="830"/>
      <c r="BE678" s="830"/>
      <c r="BF678" s="830"/>
      <c r="BG678" s="830"/>
      <c r="BH678" s="830"/>
      <c r="BI678" s="830"/>
      <c r="BJ678" s="830"/>
      <c r="BK678" s="830"/>
      <c r="BL678" s="830"/>
      <c r="BM678" s="830"/>
      <c r="BN678" s="830"/>
      <c r="BO678" s="830"/>
      <c r="BP678" s="830"/>
      <c r="BQ678" s="830"/>
      <c r="BR678" s="830"/>
      <c r="BS678" s="830"/>
      <c r="BT678" s="830"/>
      <c r="BU678" s="830"/>
      <c r="BV678" s="830"/>
      <c r="BW678" s="830"/>
      <c r="BX678" s="830"/>
      <c r="BY678" s="830"/>
      <c r="BZ678" s="830"/>
      <c r="CA678" s="830"/>
      <c r="CB678" s="830"/>
      <c r="CC678" s="830"/>
      <c r="CD678" s="830"/>
      <c r="CE678" s="830"/>
      <c r="CF678" s="830"/>
      <c r="CG678" s="830"/>
      <c r="CH678" s="830"/>
      <c r="CI678" s="830"/>
      <c r="CJ678" s="830"/>
      <c r="CK678" s="830"/>
      <c r="CL678" s="830"/>
      <c r="CM678" s="830"/>
      <c r="CN678" s="830"/>
      <c r="CO678" s="830"/>
      <c r="CP678" s="830"/>
      <c r="CQ678" s="830"/>
      <c r="CR678" s="830"/>
      <c r="CS678" s="830"/>
      <c r="CT678" s="830"/>
      <c r="CU678" s="830"/>
      <c r="CV678" s="830"/>
      <c r="CW678" s="830"/>
      <c r="CX678" s="830"/>
      <c r="CY678" s="830"/>
      <c r="CZ678" s="830"/>
      <c r="DA678" s="830"/>
      <c r="DB678" s="830"/>
      <c r="DC678" s="830"/>
      <c r="DD678" s="830"/>
      <c r="DE678" s="830"/>
      <c r="DF678" s="830"/>
      <c r="DG678" s="830"/>
      <c r="DH678" s="830"/>
      <c r="DI678" s="830"/>
      <c r="DJ678" s="830"/>
      <c r="DK678" s="830"/>
      <c r="DL678" s="830"/>
      <c r="DM678" s="830"/>
      <c r="DN678" s="830"/>
      <c r="DO678" s="830"/>
      <c r="DP678" s="830"/>
      <c r="DQ678" s="830"/>
      <c r="DR678" s="830"/>
      <c r="DS678" s="830"/>
      <c r="DT678" s="830"/>
      <c r="DU678" s="830"/>
      <c r="DV678" s="830"/>
      <c r="DW678" s="830"/>
      <c r="DX678" s="830"/>
      <c r="DY678" s="830"/>
      <c r="DZ678" s="830"/>
      <c r="EA678" s="830"/>
      <c r="EB678" s="830"/>
      <c r="EC678" s="830"/>
      <c r="ED678" s="830"/>
      <c r="EE678" s="830"/>
      <c r="EF678" s="830"/>
      <c r="EG678" s="830"/>
      <c r="EH678" s="830"/>
      <c r="EI678" s="830"/>
      <c r="EJ678" s="830"/>
      <c r="EK678" s="830"/>
      <c r="EL678" s="830"/>
      <c r="EM678" s="830"/>
      <c r="EN678" s="830"/>
      <c r="EO678" s="830"/>
      <c r="EP678" s="830"/>
      <c r="EQ678" s="830"/>
      <c r="ER678" s="830"/>
      <c r="ES678" s="830"/>
    </row>
    <row r="679" spans="1:149" s="13" customFormat="1" ht="15.75">
      <c r="A679" s="383"/>
      <c r="B679" s="198"/>
      <c r="C679" s="198"/>
      <c r="D679" s="919" t="s">
        <v>25</v>
      </c>
      <c r="E679" s="265">
        <v>77894.9571530588</v>
      </c>
      <c r="F679" s="265">
        <v>106785.52487502975</v>
      </c>
      <c r="G679" s="1019"/>
      <c r="H679" s="259"/>
      <c r="I679" s="259"/>
      <c r="J679" s="259"/>
      <c r="K679" s="259"/>
      <c r="L679" s="839"/>
      <c r="M679" s="839"/>
      <c r="N679" s="839"/>
      <c r="O679" s="830"/>
      <c r="P679" s="830"/>
      <c r="Q679" s="995"/>
      <c r="R679" s="995"/>
      <c r="S679" s="840"/>
      <c r="T679" s="840"/>
      <c r="U679" s="830"/>
      <c r="V679" s="841"/>
      <c r="W679" s="841"/>
      <c r="X679" s="842"/>
      <c r="Y679" s="259"/>
      <c r="Z679" s="830"/>
      <c r="AA679" s="830"/>
      <c r="AB679" s="259"/>
      <c r="AC679" s="830"/>
      <c r="AD679" s="847"/>
      <c r="AE679" s="1009"/>
      <c r="AF679" s="830"/>
      <c r="AG679" s="830"/>
      <c r="AH679" s="997"/>
      <c r="AI679" s="830"/>
      <c r="AJ679" s="259"/>
      <c r="AK679" s="830"/>
      <c r="AL679" s="1002"/>
      <c r="AM679" s="259"/>
      <c r="AN679" s="259"/>
      <c r="AO679" s="259"/>
      <c r="AP679" s="259"/>
      <c r="AQ679" s="259"/>
      <c r="AR679" s="259"/>
      <c r="AS679" s="259"/>
      <c r="AT679" s="259"/>
      <c r="AU679" s="259"/>
      <c r="AV679" s="259"/>
      <c r="AW679" s="259"/>
      <c r="AX679" s="259"/>
      <c r="AY679" s="259"/>
      <c r="AZ679" s="259"/>
      <c r="BA679" s="259"/>
      <c r="BB679" s="259"/>
      <c r="BC679" s="259"/>
      <c r="BD679" s="259"/>
      <c r="BE679" s="259"/>
      <c r="BF679" s="259"/>
      <c r="BG679" s="259"/>
      <c r="BH679" s="259"/>
      <c r="BI679" s="259"/>
      <c r="BJ679" s="259"/>
      <c r="BK679" s="259"/>
      <c r="BL679" s="259"/>
      <c r="BM679" s="259"/>
      <c r="BN679" s="259"/>
      <c r="BO679" s="259"/>
      <c r="BP679" s="259"/>
      <c r="BQ679" s="259"/>
      <c r="BR679" s="259"/>
      <c r="BS679" s="259"/>
      <c r="BT679" s="259"/>
      <c r="BU679" s="259"/>
      <c r="BV679" s="259"/>
      <c r="BW679" s="259"/>
      <c r="BX679" s="259"/>
      <c r="BY679" s="259"/>
      <c r="BZ679" s="259"/>
      <c r="CA679" s="259"/>
      <c r="CB679" s="259"/>
      <c r="CC679" s="259"/>
      <c r="CD679" s="259"/>
      <c r="CE679" s="259"/>
      <c r="CF679" s="259"/>
      <c r="CG679" s="259"/>
      <c r="CH679" s="259"/>
      <c r="CI679" s="259"/>
      <c r="CJ679" s="259"/>
      <c r="CK679" s="259"/>
      <c r="CL679" s="259"/>
      <c r="CM679" s="259"/>
      <c r="CN679" s="259"/>
      <c r="CO679" s="259"/>
      <c r="CP679" s="259"/>
      <c r="CQ679" s="259"/>
      <c r="CR679" s="259"/>
      <c r="CS679" s="259"/>
      <c r="CT679" s="259"/>
      <c r="CU679" s="259"/>
      <c r="CV679" s="259"/>
      <c r="CW679" s="259"/>
      <c r="CX679" s="259"/>
      <c r="CY679" s="259"/>
      <c r="CZ679" s="259"/>
      <c r="DA679" s="259"/>
      <c r="DB679" s="259"/>
      <c r="DC679" s="259"/>
      <c r="DD679" s="259"/>
      <c r="DE679" s="259"/>
      <c r="DF679" s="259"/>
      <c r="DG679" s="259"/>
      <c r="DH679" s="259"/>
      <c r="DI679" s="259"/>
      <c r="DJ679" s="259"/>
      <c r="DK679" s="259"/>
      <c r="DL679" s="259"/>
      <c r="DM679" s="259"/>
      <c r="DN679" s="259"/>
      <c r="DO679" s="259"/>
      <c r="DP679" s="259"/>
      <c r="DQ679" s="259"/>
      <c r="DR679" s="259"/>
      <c r="DS679" s="259"/>
      <c r="DT679" s="259"/>
      <c r="DU679" s="259"/>
      <c r="DV679" s="259"/>
      <c r="DW679" s="259"/>
      <c r="DX679" s="259"/>
      <c r="DY679" s="259"/>
      <c r="DZ679" s="259"/>
      <c r="EA679" s="259"/>
      <c r="EB679" s="259"/>
      <c r="EC679" s="259"/>
      <c r="ED679" s="259"/>
      <c r="EE679" s="259"/>
      <c r="EF679" s="259"/>
      <c r="EG679" s="259"/>
      <c r="EH679" s="259"/>
      <c r="EI679" s="259"/>
      <c r="EJ679" s="259"/>
      <c r="EK679" s="259"/>
      <c r="EL679" s="259"/>
      <c r="EM679" s="259"/>
      <c r="EN679" s="259"/>
      <c r="EO679" s="259"/>
      <c r="EP679" s="259"/>
      <c r="EQ679" s="259"/>
      <c r="ER679" s="259"/>
      <c r="ES679" s="259"/>
    </row>
    <row r="680" spans="1:149" s="13" customFormat="1" ht="15.75">
      <c r="A680" s="383"/>
      <c r="B680" s="198"/>
      <c r="C680" s="198"/>
      <c r="D680" s="919" t="s">
        <v>26</v>
      </c>
      <c r="E680" s="265">
        <v>79583.084483969113</v>
      </c>
      <c r="F680" s="265">
        <v>109778.83220219986</v>
      </c>
      <c r="G680" s="1019"/>
      <c r="H680" s="259"/>
      <c r="I680" s="259"/>
      <c r="J680" s="259"/>
      <c r="K680" s="259"/>
      <c r="L680" s="839"/>
      <c r="M680" s="839"/>
      <c r="N680" s="839"/>
      <c r="O680" s="830"/>
      <c r="P680" s="830"/>
      <c r="Q680" s="995"/>
      <c r="R680" s="995"/>
      <c r="S680" s="840"/>
      <c r="T680" s="840"/>
      <c r="U680" s="830"/>
      <c r="V680" s="841"/>
      <c r="W680" s="841"/>
      <c r="X680" s="842"/>
      <c r="Y680" s="259"/>
      <c r="Z680" s="836"/>
      <c r="AA680" s="836"/>
      <c r="AB680" s="830"/>
      <c r="AC680" s="830"/>
      <c r="AD680" s="847"/>
      <c r="AE680" s="841"/>
      <c r="AF680" s="830"/>
      <c r="AG680" s="830"/>
      <c r="AH680" s="830"/>
      <c r="AI680" s="830"/>
      <c r="AJ680" s="259"/>
      <c r="AK680" s="836"/>
      <c r="AL680" s="830"/>
      <c r="AM680" s="259"/>
      <c r="AN680" s="259"/>
      <c r="AO680" s="259"/>
      <c r="AP680" s="259"/>
      <c r="AQ680" s="259"/>
      <c r="AR680" s="259"/>
      <c r="AS680" s="259"/>
      <c r="AT680" s="259"/>
      <c r="AU680" s="259"/>
      <c r="AV680" s="259"/>
      <c r="AW680" s="259"/>
      <c r="AX680" s="259"/>
      <c r="AY680" s="259"/>
      <c r="AZ680" s="259"/>
      <c r="BA680" s="259"/>
      <c r="BB680" s="259"/>
      <c r="BC680" s="259"/>
      <c r="BD680" s="259"/>
      <c r="BE680" s="259"/>
      <c r="BF680" s="259"/>
      <c r="BG680" s="259"/>
      <c r="BH680" s="259"/>
      <c r="BI680" s="259"/>
      <c r="BJ680" s="259"/>
      <c r="BK680" s="259"/>
      <c r="BL680" s="259"/>
      <c r="BM680" s="259"/>
      <c r="BN680" s="259"/>
      <c r="BO680" s="259"/>
      <c r="BP680" s="259"/>
      <c r="BQ680" s="259"/>
      <c r="BR680" s="259"/>
      <c r="BS680" s="259"/>
      <c r="BT680" s="259"/>
      <c r="BU680" s="259"/>
      <c r="BV680" s="259"/>
      <c r="BW680" s="259"/>
      <c r="BX680" s="259"/>
      <c r="BY680" s="259"/>
      <c r="BZ680" s="259"/>
      <c r="CA680" s="259"/>
      <c r="CB680" s="259"/>
      <c r="CC680" s="259"/>
      <c r="CD680" s="259"/>
      <c r="CE680" s="259"/>
      <c r="CF680" s="259"/>
      <c r="CG680" s="259"/>
      <c r="CH680" s="259"/>
      <c r="CI680" s="259"/>
      <c r="CJ680" s="259"/>
      <c r="CK680" s="259"/>
      <c r="CL680" s="259"/>
      <c r="CM680" s="259"/>
      <c r="CN680" s="259"/>
      <c r="CO680" s="259"/>
      <c r="CP680" s="259"/>
      <c r="CQ680" s="259"/>
      <c r="CR680" s="259"/>
      <c r="CS680" s="259"/>
      <c r="CT680" s="259"/>
      <c r="CU680" s="259"/>
      <c r="CV680" s="259"/>
      <c r="CW680" s="259"/>
      <c r="CX680" s="259"/>
      <c r="CY680" s="259"/>
      <c r="CZ680" s="259"/>
      <c r="DA680" s="259"/>
      <c r="DB680" s="259"/>
      <c r="DC680" s="259"/>
      <c r="DD680" s="259"/>
      <c r="DE680" s="259"/>
      <c r="DF680" s="259"/>
      <c r="DG680" s="259"/>
      <c r="DH680" s="259"/>
      <c r="DI680" s="259"/>
      <c r="DJ680" s="259"/>
      <c r="DK680" s="259"/>
      <c r="DL680" s="259"/>
      <c r="DM680" s="259"/>
      <c r="DN680" s="259"/>
      <c r="DO680" s="259"/>
      <c r="DP680" s="259"/>
      <c r="DQ680" s="259"/>
      <c r="DR680" s="259"/>
      <c r="DS680" s="259"/>
      <c r="DT680" s="259"/>
      <c r="DU680" s="259"/>
      <c r="DV680" s="259"/>
      <c r="DW680" s="259"/>
      <c r="DX680" s="259"/>
      <c r="DY680" s="259"/>
      <c r="DZ680" s="259"/>
      <c r="EA680" s="259"/>
      <c r="EB680" s="259"/>
      <c r="EC680" s="259"/>
      <c r="ED680" s="259"/>
      <c r="EE680" s="259"/>
      <c r="EF680" s="259"/>
      <c r="EG680" s="259"/>
      <c r="EH680" s="259"/>
      <c r="EI680" s="259"/>
      <c r="EJ680" s="259"/>
      <c r="EK680" s="259"/>
      <c r="EL680" s="259"/>
      <c r="EM680" s="259"/>
      <c r="EN680" s="259"/>
      <c r="EO680" s="259"/>
      <c r="EP680" s="259"/>
      <c r="EQ680" s="259"/>
      <c r="ER680" s="259"/>
      <c r="ES680" s="259"/>
    </row>
    <row r="681" spans="1:149" s="13" customFormat="1" ht="15.75">
      <c r="A681" s="383"/>
      <c r="B681" s="198"/>
      <c r="C681" s="198"/>
      <c r="D681" s="919" t="s">
        <v>27</v>
      </c>
      <c r="E681" s="265">
        <v>80453.382963988915</v>
      </c>
      <c r="F681" s="265">
        <v>110979.12049861495</v>
      </c>
      <c r="G681" s="1019"/>
      <c r="H681" s="259"/>
      <c r="I681" s="259"/>
      <c r="J681" s="259"/>
      <c r="K681" s="259"/>
      <c r="L681" s="839"/>
      <c r="M681" s="839"/>
      <c r="N681" s="839"/>
      <c r="O681" s="830"/>
      <c r="P681" s="830"/>
      <c r="Q681" s="995"/>
      <c r="R681" s="995"/>
      <c r="S681" s="840"/>
      <c r="T681" s="840"/>
      <c r="U681" s="830"/>
      <c r="V681" s="841"/>
      <c r="W681" s="841"/>
      <c r="X681" s="842"/>
      <c r="Y681" s="259"/>
      <c r="Z681" s="836"/>
      <c r="AA681" s="836"/>
      <c r="AB681" s="830"/>
      <c r="AC681" s="830"/>
      <c r="AD681" s="847"/>
      <c r="AE681" s="841"/>
      <c r="AF681" s="830"/>
      <c r="AG681" s="830"/>
      <c r="AH681" s="836"/>
      <c r="AI681" s="830"/>
      <c r="AJ681" s="259"/>
      <c r="AK681" s="836"/>
      <c r="AL681" s="830"/>
      <c r="AM681" s="259"/>
      <c r="AN681" s="259"/>
      <c r="AO681" s="259"/>
      <c r="AP681" s="259"/>
      <c r="AQ681" s="259"/>
      <c r="AR681" s="259"/>
      <c r="AS681" s="259"/>
      <c r="AT681" s="259"/>
      <c r="AU681" s="259"/>
      <c r="AV681" s="259"/>
      <c r="AW681" s="259"/>
      <c r="AX681" s="259"/>
      <c r="AY681" s="259"/>
      <c r="AZ681" s="259"/>
      <c r="BA681" s="259"/>
      <c r="BB681" s="259"/>
      <c r="BC681" s="259"/>
      <c r="BD681" s="259"/>
      <c r="BE681" s="259"/>
      <c r="BF681" s="259"/>
      <c r="BG681" s="259"/>
      <c r="BH681" s="259"/>
      <c r="BI681" s="259"/>
      <c r="BJ681" s="259"/>
      <c r="BK681" s="259"/>
      <c r="BL681" s="259"/>
      <c r="BM681" s="259"/>
      <c r="BN681" s="259"/>
      <c r="BO681" s="259"/>
      <c r="BP681" s="259"/>
      <c r="BQ681" s="259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  <c r="DJ681" s="259"/>
      <c r="DK681" s="259"/>
      <c r="DL681" s="259"/>
      <c r="DM681" s="259"/>
      <c r="DN681" s="259"/>
      <c r="DO681" s="259"/>
      <c r="DP681" s="259"/>
      <c r="DQ681" s="259"/>
      <c r="DR681" s="259"/>
      <c r="DS681" s="259"/>
      <c r="DT681" s="259"/>
      <c r="DU681" s="259"/>
      <c r="DV681" s="259"/>
      <c r="DW681" s="259"/>
      <c r="DX681" s="259"/>
      <c r="DY681" s="259"/>
      <c r="DZ681" s="259"/>
      <c r="EA681" s="259"/>
      <c r="EB681" s="259"/>
      <c r="EC681" s="259"/>
      <c r="ED681" s="259"/>
      <c r="EE681" s="259"/>
      <c r="EF681" s="259"/>
      <c r="EG681" s="259"/>
      <c r="EH681" s="259"/>
      <c r="EI681" s="259"/>
      <c r="EJ681" s="259"/>
      <c r="EK681" s="259"/>
      <c r="EL681" s="259"/>
      <c r="EM681" s="259"/>
      <c r="EN681" s="259"/>
      <c r="EO681" s="259"/>
      <c r="EP681" s="259"/>
      <c r="EQ681" s="259"/>
      <c r="ER681" s="259"/>
      <c r="ES681" s="259"/>
    </row>
    <row r="682" spans="1:149" s="13" customFormat="1" ht="15.75">
      <c r="A682" s="383"/>
      <c r="B682" s="381"/>
      <c r="C682" s="381"/>
      <c r="D682" s="919" t="s">
        <v>236</v>
      </c>
      <c r="E682" s="384">
        <v>81084.668633681358</v>
      </c>
      <c r="F682" s="384">
        <v>111846.89741261918</v>
      </c>
      <c r="G682" s="1019"/>
      <c r="H682" s="259"/>
      <c r="I682" s="259"/>
      <c r="J682" s="259"/>
      <c r="K682" s="259"/>
      <c r="L682" s="839"/>
      <c r="M682" s="839"/>
      <c r="N682" s="839"/>
      <c r="O682" s="830"/>
      <c r="P682" s="830"/>
      <c r="Q682" s="995"/>
      <c r="R682" s="995"/>
      <c r="S682" s="840"/>
      <c r="T682" s="840"/>
      <c r="U682" s="830"/>
      <c r="V682" s="841"/>
      <c r="W682" s="841"/>
      <c r="X682" s="842"/>
      <c r="Y682" s="259"/>
      <c r="Z682" s="836"/>
      <c r="AA682" s="836"/>
      <c r="AB682" s="830"/>
      <c r="AC682" s="830"/>
      <c r="AD682" s="847"/>
      <c r="AE682" s="841"/>
      <c r="AF682" s="830"/>
      <c r="AG682" s="830"/>
      <c r="AH682" s="830"/>
      <c r="AI682" s="830"/>
      <c r="AJ682" s="259"/>
      <c r="AK682" s="836"/>
      <c r="AL682" s="830"/>
      <c r="AM682" s="259"/>
      <c r="AN682" s="259"/>
      <c r="AO682" s="259"/>
      <c r="AP682" s="259"/>
      <c r="AQ682" s="259"/>
      <c r="AR682" s="259"/>
      <c r="AS682" s="259"/>
      <c r="AT682" s="259"/>
      <c r="AU682" s="259"/>
      <c r="AV682" s="259"/>
      <c r="AW682" s="259"/>
      <c r="AX682" s="259"/>
      <c r="AY682" s="259"/>
      <c r="AZ682" s="259"/>
      <c r="BA682" s="259"/>
      <c r="BB682" s="259"/>
      <c r="BC682" s="259"/>
      <c r="BD682" s="259"/>
      <c r="BE682" s="259"/>
      <c r="BF682" s="259"/>
      <c r="BG682" s="259"/>
      <c r="BH682" s="259"/>
      <c r="BI682" s="259"/>
      <c r="BJ682" s="259"/>
      <c r="BK682" s="259"/>
      <c r="BL682" s="259"/>
      <c r="BM682" s="259"/>
      <c r="BN682" s="259"/>
      <c r="BO682" s="259"/>
      <c r="BP682" s="259"/>
      <c r="BQ682" s="259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  <c r="DJ682" s="259"/>
      <c r="DK682" s="259"/>
      <c r="DL682" s="259"/>
      <c r="DM682" s="259"/>
      <c r="DN682" s="259"/>
      <c r="DO682" s="259"/>
      <c r="DP682" s="259"/>
      <c r="DQ682" s="259"/>
      <c r="DR682" s="259"/>
      <c r="DS682" s="259"/>
      <c r="DT682" s="259"/>
      <c r="DU682" s="259"/>
      <c r="DV682" s="259"/>
      <c r="DW682" s="259"/>
      <c r="DX682" s="259"/>
      <c r="DY682" s="259"/>
      <c r="DZ682" s="259"/>
      <c r="EA682" s="259"/>
      <c r="EB682" s="259"/>
      <c r="EC682" s="259"/>
      <c r="ED682" s="259"/>
      <c r="EE682" s="259"/>
      <c r="EF682" s="259"/>
      <c r="EG682" s="259"/>
      <c r="EH682" s="259"/>
      <c r="EI682" s="259"/>
      <c r="EJ682" s="259"/>
      <c r="EK682" s="259"/>
      <c r="EL682" s="259"/>
      <c r="EM682" s="259"/>
      <c r="EN682" s="259"/>
      <c r="EO682" s="259"/>
      <c r="EP682" s="259"/>
      <c r="EQ682" s="259"/>
      <c r="ER682" s="259"/>
      <c r="ES682" s="259"/>
    </row>
    <row r="683" spans="1:149" s="13" customFormat="1" ht="16.5" thickBot="1">
      <c r="A683" s="206"/>
      <c r="B683" s="205"/>
      <c r="C683" s="205"/>
      <c r="D683" s="922" t="s">
        <v>293</v>
      </c>
      <c r="E683" s="267">
        <v>81535</v>
      </c>
      <c r="F683" s="267">
        <v>112470</v>
      </c>
      <c r="G683" s="968"/>
      <c r="H683" s="259"/>
      <c r="I683" s="259"/>
      <c r="J683" s="259"/>
      <c r="K683" s="259"/>
      <c r="L683" s="839"/>
      <c r="M683" s="839"/>
      <c r="N683" s="839"/>
      <c r="O683" s="830"/>
      <c r="P683" s="830"/>
      <c r="Q683" s="830"/>
      <c r="R683" s="830"/>
      <c r="S683" s="840"/>
      <c r="T683" s="840"/>
      <c r="U683" s="830"/>
      <c r="V683" s="841"/>
      <c r="W683" s="841"/>
      <c r="X683" s="842"/>
      <c r="Y683" s="259"/>
      <c r="Z683" s="836"/>
      <c r="AA683" s="836"/>
      <c r="AB683" s="830"/>
      <c r="AC683" s="830"/>
      <c r="AD683" s="847"/>
      <c r="AE683" s="841"/>
      <c r="AF683" s="830"/>
      <c r="AG683" s="830"/>
      <c r="AH683" s="830"/>
      <c r="AI683" s="830"/>
      <c r="AJ683" s="259"/>
      <c r="AK683" s="836"/>
      <c r="AL683" s="830"/>
      <c r="AM683" s="259"/>
      <c r="AN683" s="259"/>
      <c r="AO683" s="259"/>
      <c r="AP683" s="259"/>
      <c r="AQ683" s="259"/>
      <c r="AR683" s="259"/>
      <c r="AS683" s="259"/>
      <c r="AT683" s="259"/>
      <c r="AU683" s="259"/>
      <c r="AV683" s="259"/>
      <c r="AW683" s="259"/>
      <c r="AX683" s="259"/>
      <c r="AY683" s="259"/>
      <c r="AZ683" s="259"/>
      <c r="BA683" s="259"/>
      <c r="BB683" s="259"/>
      <c r="BC683" s="259"/>
      <c r="BD683" s="259"/>
      <c r="BE683" s="259"/>
      <c r="BF683" s="259"/>
      <c r="BG683" s="259"/>
      <c r="BH683" s="259"/>
      <c r="BI683" s="259"/>
      <c r="BJ683" s="259"/>
      <c r="BK683" s="259"/>
      <c r="BL683" s="259"/>
      <c r="BM683" s="259"/>
      <c r="BN683" s="259"/>
      <c r="BO683" s="259"/>
      <c r="BP683" s="259"/>
      <c r="BQ683" s="259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  <c r="DJ683" s="259"/>
      <c r="DK683" s="259"/>
      <c r="DL683" s="259"/>
      <c r="DM683" s="259"/>
      <c r="DN683" s="259"/>
      <c r="DO683" s="259"/>
      <c r="DP683" s="259"/>
      <c r="DQ683" s="259"/>
      <c r="DR683" s="259"/>
      <c r="DS683" s="259"/>
      <c r="DT683" s="259"/>
      <c r="DU683" s="259"/>
      <c r="DV683" s="259"/>
      <c r="DW683" s="259"/>
      <c r="DX683" s="259"/>
      <c r="DY683" s="259"/>
      <c r="DZ683" s="259"/>
      <c r="EA683" s="259"/>
      <c r="EB683" s="259"/>
      <c r="EC683" s="259"/>
      <c r="ED683" s="259"/>
      <c r="EE683" s="259"/>
      <c r="EF683" s="259"/>
      <c r="EG683" s="259"/>
      <c r="EH683" s="259"/>
      <c r="EI683" s="259"/>
      <c r="EJ683" s="259"/>
      <c r="EK683" s="259"/>
      <c r="EL683" s="259"/>
      <c r="EM683" s="259"/>
      <c r="EN683" s="259"/>
      <c r="EO683" s="259"/>
      <c r="EP683" s="259"/>
      <c r="EQ683" s="259"/>
      <c r="ER683" s="259"/>
      <c r="ES683" s="259"/>
    </row>
    <row r="684" spans="1:149" s="259" customFormat="1">
      <c r="A684" s="830"/>
      <c r="F684" s="949"/>
      <c r="G684" s="611"/>
      <c r="L684" s="839"/>
      <c r="M684" s="839"/>
      <c r="N684" s="839"/>
      <c r="O684" s="830"/>
      <c r="P684" s="830"/>
      <c r="Q684" s="830"/>
      <c r="R684" s="830"/>
      <c r="S684" s="840"/>
      <c r="T684" s="840"/>
      <c r="U684" s="830"/>
      <c r="V684" s="841"/>
      <c r="W684" s="841"/>
      <c r="X684" s="842"/>
      <c r="Z684" s="836"/>
      <c r="AA684" s="836"/>
      <c r="AB684" s="830"/>
      <c r="AC684" s="830"/>
      <c r="AD684" s="847"/>
      <c r="AE684" s="841"/>
      <c r="AF684" s="830"/>
      <c r="AG684" s="830"/>
      <c r="AH684" s="830"/>
      <c r="AI684" s="830"/>
      <c r="AK684" s="836"/>
      <c r="AL684" s="830"/>
    </row>
    <row r="685" spans="1:149" s="259" customFormat="1">
      <c r="A685" s="830"/>
      <c r="M685" s="839"/>
      <c r="N685" s="839"/>
      <c r="O685" s="839"/>
      <c r="P685" s="830"/>
      <c r="Q685" s="830"/>
      <c r="R685" s="830"/>
      <c r="S685" s="830"/>
      <c r="T685" s="840"/>
      <c r="U685" s="840"/>
      <c r="V685" s="830"/>
      <c r="W685" s="841"/>
      <c r="X685" s="841"/>
      <c r="Y685" s="842"/>
      <c r="AA685" s="836"/>
      <c r="AB685" s="836"/>
      <c r="AC685" s="830"/>
      <c r="AD685" s="830"/>
      <c r="AE685" s="847"/>
      <c r="AF685" s="841"/>
      <c r="AG685" s="830"/>
      <c r="AH685" s="830"/>
      <c r="AI685" s="830"/>
      <c r="AJ685" s="830"/>
      <c r="AL685" s="836"/>
      <c r="AM685" s="830"/>
    </row>
    <row r="686" spans="1:149" s="259" customFormat="1">
      <c r="A686" s="830"/>
      <c r="M686" s="839"/>
      <c r="N686" s="839"/>
      <c r="O686" s="839"/>
      <c r="P686" s="830"/>
      <c r="Q686" s="830"/>
      <c r="R686" s="830"/>
      <c r="S686" s="830"/>
      <c r="T686" s="840"/>
      <c r="U686" s="840"/>
      <c r="V686" s="830"/>
      <c r="W686" s="841"/>
      <c r="X686" s="841"/>
      <c r="Y686" s="842"/>
      <c r="AA686" s="836"/>
      <c r="AB686" s="836"/>
      <c r="AC686" s="830"/>
      <c r="AD686" s="830"/>
      <c r="AE686" s="847"/>
      <c r="AF686" s="841"/>
      <c r="AG686" s="830"/>
      <c r="AH686" s="830"/>
      <c r="AI686" s="830"/>
      <c r="AJ686" s="830"/>
      <c r="AL686" s="836"/>
      <c r="AM686" s="830"/>
    </row>
    <row r="687" spans="1:149" s="259" customFormat="1">
      <c r="A687" s="830"/>
      <c r="M687" s="839"/>
      <c r="N687" s="839"/>
      <c r="O687" s="839"/>
      <c r="P687" s="830"/>
      <c r="Q687" s="830"/>
      <c r="R687" s="830"/>
      <c r="S687" s="830"/>
      <c r="T687" s="840"/>
      <c r="U687" s="840"/>
      <c r="V687" s="830"/>
      <c r="W687" s="841"/>
      <c r="X687" s="841"/>
      <c r="Y687" s="842"/>
      <c r="AA687" s="836"/>
      <c r="AB687" s="836"/>
      <c r="AH687" s="845"/>
      <c r="AL687" s="836"/>
      <c r="AM687" s="838"/>
    </row>
    <row r="688" spans="1:149" s="249" customFormat="1" ht="18">
      <c r="A688" s="243" t="s">
        <v>924</v>
      </c>
      <c r="D688" s="245"/>
    </row>
    <row r="689" spans="1:408" s="249" customFormat="1" ht="18">
      <c r="A689" s="243" t="s">
        <v>10</v>
      </c>
      <c r="D689" s="245"/>
    </row>
    <row r="690" spans="1:408" s="249" customFormat="1"/>
    <row r="691" spans="1:408" s="390" customFormat="1" ht="15.75">
      <c r="A691" s="1053" t="s">
        <v>761</v>
      </c>
      <c r="B691" s="1053"/>
      <c r="C691" s="1053"/>
      <c r="D691" s="1053"/>
      <c r="E691" s="1053"/>
      <c r="F691" s="1053"/>
      <c r="G691" s="1053"/>
      <c r="H691" s="1053"/>
    </row>
    <row r="692" spans="1:408" s="249" customFormat="1" ht="15.75" thickBot="1">
      <c r="A692" s="857"/>
      <c r="B692" s="857"/>
      <c r="C692" s="857"/>
      <c r="D692" s="857"/>
      <c r="E692" s="336"/>
      <c r="F692" s="336"/>
      <c r="L692" s="858"/>
    </row>
    <row r="693" spans="1:408" ht="51" customHeight="1" thickBot="1">
      <c r="A693" s="955" t="s">
        <v>39</v>
      </c>
      <c r="B693" s="955" t="s">
        <v>520</v>
      </c>
      <c r="C693" s="956" t="s">
        <v>90</v>
      </c>
      <c r="D693" s="957" t="s">
        <v>238</v>
      </c>
      <c r="E693" s="438"/>
      <c r="F693" s="249"/>
      <c r="G693" s="249"/>
      <c r="H693" s="249"/>
      <c r="I693" s="249"/>
      <c r="J693" s="249"/>
      <c r="K693" s="249"/>
      <c r="L693" s="249"/>
      <c r="ET693" s="249"/>
      <c r="EU693" s="249"/>
      <c r="EV693" s="249"/>
      <c r="EW693" s="249"/>
      <c r="EX693" s="249"/>
      <c r="EY693" s="249"/>
      <c r="EZ693" s="249"/>
      <c r="FA693" s="249"/>
      <c r="FB693" s="249"/>
      <c r="FC693" s="249"/>
      <c r="FD693" s="249"/>
      <c r="FE693" s="249"/>
      <c r="FF693" s="249"/>
      <c r="FG693" s="249"/>
      <c r="FH693" s="249"/>
      <c r="FI693" s="249"/>
      <c r="FJ693" s="249"/>
      <c r="FK693" s="249"/>
      <c r="FL693" s="249"/>
      <c r="FM693" s="249"/>
      <c r="FN693" s="249"/>
      <c r="FO693" s="249"/>
      <c r="FP693" s="249"/>
      <c r="FQ693" s="249"/>
      <c r="FR693" s="249"/>
      <c r="FS693" s="249"/>
      <c r="FT693" s="249"/>
      <c r="FU693" s="249"/>
      <c r="FV693" s="249"/>
      <c r="FW693" s="249"/>
      <c r="FX693" s="249"/>
      <c r="FY693" s="249"/>
      <c r="FZ693" s="249"/>
      <c r="GA693" s="249"/>
      <c r="GB693" s="249"/>
      <c r="GC693" s="249"/>
      <c r="GD693" s="249"/>
      <c r="GE693" s="249"/>
      <c r="GF693" s="249"/>
      <c r="GG693" s="249"/>
      <c r="GH693" s="249"/>
      <c r="GI693" s="249"/>
      <c r="GJ693" s="249"/>
      <c r="GK693" s="249"/>
      <c r="GL693" s="249"/>
      <c r="GM693" s="249"/>
      <c r="GN693" s="249"/>
      <c r="GO693" s="249"/>
      <c r="GP693" s="249"/>
      <c r="GQ693" s="249"/>
      <c r="GR693" s="249"/>
      <c r="GS693" s="249"/>
      <c r="GT693" s="249"/>
      <c r="GU693" s="249"/>
      <c r="GV693" s="249"/>
      <c r="GW693" s="249"/>
      <c r="GX693" s="249"/>
      <c r="GY693" s="249"/>
      <c r="GZ693" s="249"/>
      <c r="HA693" s="249"/>
      <c r="HB693" s="249"/>
      <c r="HC693" s="249"/>
      <c r="HD693" s="249"/>
      <c r="HE693" s="249"/>
      <c r="HF693" s="249"/>
      <c r="HG693" s="249"/>
      <c r="HH693" s="249"/>
      <c r="HI693" s="249"/>
      <c r="HJ693" s="249"/>
      <c r="HK693" s="249"/>
      <c r="HL693" s="249"/>
      <c r="HM693" s="249"/>
      <c r="HN693" s="249"/>
      <c r="HO693" s="249"/>
      <c r="HP693" s="249"/>
      <c r="HQ693" s="249"/>
      <c r="HR693" s="249"/>
      <c r="HS693" s="249"/>
      <c r="HT693" s="249"/>
      <c r="HU693" s="249"/>
      <c r="HV693" s="249"/>
      <c r="HW693" s="249"/>
      <c r="HX693" s="249"/>
      <c r="HY693" s="249"/>
      <c r="HZ693" s="249"/>
      <c r="IA693" s="249"/>
      <c r="IB693" s="249"/>
      <c r="IC693" s="249"/>
      <c r="ID693" s="249"/>
      <c r="IE693" s="249"/>
      <c r="IF693" s="249"/>
      <c r="IG693" s="249"/>
      <c r="IH693" s="249"/>
      <c r="II693" s="249"/>
      <c r="IJ693" s="249"/>
      <c r="IK693" s="249"/>
      <c r="IL693" s="249"/>
      <c r="IM693" s="249"/>
      <c r="IN693" s="249"/>
      <c r="IO693" s="249"/>
      <c r="IP693" s="249"/>
      <c r="IQ693" s="249"/>
      <c r="IR693" s="249"/>
      <c r="IS693" s="249"/>
      <c r="IT693" s="249"/>
      <c r="IU693" s="249"/>
      <c r="IV693" s="249"/>
      <c r="IW693" s="249"/>
      <c r="IX693" s="249"/>
      <c r="IY693" s="249"/>
      <c r="IZ693" s="249"/>
      <c r="JA693" s="249"/>
      <c r="JB693" s="249"/>
      <c r="JC693" s="249"/>
      <c r="JD693" s="249"/>
      <c r="JE693" s="249"/>
      <c r="JF693" s="249"/>
      <c r="JG693" s="249"/>
      <c r="JH693" s="249"/>
      <c r="JI693" s="249"/>
      <c r="JJ693" s="249"/>
      <c r="JK693" s="249"/>
      <c r="JL693" s="249"/>
      <c r="JM693" s="249"/>
      <c r="JN693" s="249"/>
      <c r="JO693" s="249"/>
      <c r="JP693" s="249"/>
      <c r="JQ693" s="249"/>
      <c r="JR693" s="249"/>
      <c r="JS693" s="249"/>
      <c r="JT693" s="249"/>
      <c r="JU693" s="249"/>
      <c r="JV693" s="249"/>
      <c r="JW693" s="249"/>
      <c r="JX693" s="249"/>
      <c r="JY693" s="249"/>
      <c r="JZ693" s="249"/>
      <c r="KA693" s="249"/>
      <c r="KB693" s="249"/>
      <c r="KC693" s="249"/>
      <c r="KD693" s="249"/>
      <c r="KE693" s="249"/>
      <c r="KF693" s="249"/>
      <c r="KG693" s="249"/>
      <c r="KH693" s="249"/>
      <c r="KI693" s="249"/>
      <c r="KJ693" s="249"/>
      <c r="KK693" s="249"/>
      <c r="KL693" s="249"/>
      <c r="KM693" s="249"/>
      <c r="KN693" s="249"/>
      <c r="KO693" s="249"/>
      <c r="KP693" s="249"/>
      <c r="KQ693" s="249"/>
      <c r="KR693" s="249"/>
      <c r="KS693" s="249"/>
      <c r="KT693" s="249"/>
      <c r="KU693" s="249"/>
      <c r="KV693" s="249"/>
      <c r="KW693" s="249"/>
      <c r="KX693" s="249"/>
      <c r="KY693" s="249"/>
      <c r="KZ693" s="249"/>
      <c r="LA693" s="249"/>
      <c r="LB693" s="249"/>
      <c r="LC693" s="249"/>
      <c r="LD693" s="249"/>
      <c r="LE693" s="249"/>
      <c r="LF693" s="249"/>
      <c r="LG693" s="249"/>
      <c r="LH693" s="249"/>
      <c r="LI693" s="249"/>
      <c r="LJ693" s="249"/>
      <c r="LK693" s="249"/>
      <c r="LL693" s="249"/>
      <c r="LM693" s="249"/>
      <c r="LN693" s="249"/>
      <c r="LO693" s="249"/>
      <c r="LP693" s="249"/>
      <c r="LQ693" s="249"/>
      <c r="LR693" s="249"/>
      <c r="LS693" s="249"/>
      <c r="LT693" s="249"/>
      <c r="LU693" s="249"/>
      <c r="LV693" s="249"/>
      <c r="LW693" s="249"/>
      <c r="LX693" s="249"/>
      <c r="LY693" s="249"/>
      <c r="LZ693" s="249"/>
      <c r="MA693" s="249"/>
      <c r="MB693" s="249"/>
      <c r="MC693" s="249"/>
      <c r="MD693" s="249"/>
      <c r="ME693" s="249"/>
      <c r="MF693" s="249"/>
      <c r="MG693" s="249"/>
      <c r="MH693" s="249"/>
      <c r="MI693" s="249"/>
      <c r="MJ693" s="249"/>
      <c r="MK693" s="249"/>
      <c r="ML693" s="249"/>
      <c r="MM693" s="249"/>
      <c r="MN693" s="249"/>
      <c r="MO693" s="249"/>
      <c r="MP693" s="249"/>
      <c r="MQ693" s="249"/>
      <c r="MR693" s="249"/>
      <c r="MS693" s="249"/>
      <c r="MT693" s="249"/>
      <c r="MU693" s="249"/>
      <c r="MV693" s="249"/>
      <c r="MW693" s="249"/>
      <c r="MX693" s="249"/>
      <c r="MY693" s="249"/>
      <c r="MZ693" s="249"/>
      <c r="NA693" s="249"/>
      <c r="NB693" s="249"/>
      <c r="NC693" s="249"/>
      <c r="ND693" s="249"/>
      <c r="NE693" s="249"/>
      <c r="NF693" s="249"/>
      <c r="NG693" s="249"/>
      <c r="NH693" s="249"/>
      <c r="NI693" s="249"/>
      <c r="NJ693" s="249"/>
      <c r="NK693" s="249"/>
      <c r="NL693" s="249"/>
      <c r="NM693" s="249"/>
      <c r="NN693" s="249"/>
      <c r="NO693" s="249"/>
      <c r="NP693" s="249"/>
      <c r="NQ693" s="249"/>
      <c r="NR693" s="249"/>
      <c r="NS693" s="249"/>
      <c r="NT693" s="249"/>
      <c r="NU693" s="249"/>
      <c r="NV693" s="249"/>
      <c r="NW693" s="249"/>
      <c r="NX693" s="249"/>
      <c r="NY693" s="249"/>
      <c r="NZ693" s="249"/>
      <c r="OA693" s="249"/>
      <c r="OB693" s="249"/>
      <c r="OC693" s="249"/>
      <c r="OD693" s="249"/>
      <c r="OE693" s="249"/>
      <c r="OF693" s="249"/>
      <c r="OG693" s="249"/>
      <c r="OH693" s="249"/>
      <c r="OI693" s="249"/>
      <c r="OJ693" s="249"/>
      <c r="OK693" s="249"/>
      <c r="OL693" s="249"/>
      <c r="OM693" s="249"/>
      <c r="ON693" s="249"/>
      <c r="OO693" s="249"/>
      <c r="OP693" s="249"/>
      <c r="OQ693" s="249"/>
      <c r="OR693" s="249"/>
    </row>
    <row r="694" spans="1:408" ht="15.75">
      <c r="A694" s="214" t="s">
        <v>21</v>
      </c>
      <c r="B694" s="214" t="s">
        <v>648</v>
      </c>
      <c r="C694" s="924" t="s">
        <v>316</v>
      </c>
      <c r="D694" s="927">
        <v>1</v>
      </c>
      <c r="E694" s="249"/>
      <c r="F694" s="249"/>
      <c r="G694" s="249"/>
      <c r="H694" s="249"/>
      <c r="I694" s="249"/>
      <c r="J694" s="249"/>
      <c r="K694" s="249"/>
      <c r="L694" s="249"/>
      <c r="ET694" s="249"/>
      <c r="EU694" s="249"/>
      <c r="EV694" s="249"/>
      <c r="EW694" s="249"/>
      <c r="EX694" s="249"/>
      <c r="EY694" s="249"/>
      <c r="EZ694" s="249"/>
      <c r="FA694" s="249"/>
      <c r="FB694" s="249"/>
      <c r="FC694" s="249"/>
      <c r="FD694" s="249"/>
      <c r="FE694" s="249"/>
      <c r="FF694" s="249"/>
      <c r="FG694" s="249"/>
      <c r="FH694" s="249"/>
      <c r="FI694" s="249"/>
      <c r="FJ694" s="249"/>
      <c r="FK694" s="249"/>
      <c r="FL694" s="249"/>
      <c r="FM694" s="249"/>
      <c r="FN694" s="249"/>
      <c r="FO694" s="249"/>
      <c r="FP694" s="249"/>
      <c r="FQ694" s="249"/>
      <c r="FR694" s="249"/>
      <c r="FS694" s="249"/>
      <c r="FT694" s="249"/>
      <c r="FU694" s="249"/>
      <c r="FV694" s="249"/>
      <c r="FW694" s="249"/>
      <c r="FX694" s="249"/>
      <c r="FY694" s="249"/>
      <c r="FZ694" s="249"/>
      <c r="GA694" s="249"/>
      <c r="GB694" s="249"/>
      <c r="GC694" s="249"/>
      <c r="GD694" s="249"/>
      <c r="GE694" s="249"/>
      <c r="GF694" s="249"/>
      <c r="GG694" s="249"/>
      <c r="GH694" s="249"/>
      <c r="GI694" s="249"/>
      <c r="GJ694" s="249"/>
      <c r="GK694" s="249"/>
      <c r="GL694" s="249"/>
      <c r="GM694" s="249"/>
      <c r="GN694" s="249"/>
      <c r="GO694" s="249"/>
      <c r="GP694" s="249"/>
      <c r="GQ694" s="249"/>
      <c r="GR694" s="249"/>
      <c r="GS694" s="249"/>
      <c r="GT694" s="249"/>
      <c r="GU694" s="249"/>
      <c r="GV694" s="249"/>
      <c r="GW694" s="249"/>
      <c r="GX694" s="249"/>
      <c r="GY694" s="249"/>
      <c r="GZ694" s="249"/>
      <c r="HA694" s="249"/>
      <c r="HB694" s="249"/>
      <c r="HC694" s="249"/>
      <c r="HD694" s="249"/>
      <c r="HE694" s="249"/>
      <c r="HF694" s="249"/>
      <c r="HG694" s="249"/>
      <c r="HH694" s="249"/>
      <c r="HI694" s="249"/>
      <c r="HJ694" s="249"/>
      <c r="HK694" s="249"/>
      <c r="HL694" s="249"/>
      <c r="HM694" s="249"/>
      <c r="HN694" s="249"/>
      <c r="HO694" s="249"/>
      <c r="HP694" s="249"/>
      <c r="HQ694" s="249"/>
      <c r="HR694" s="249"/>
      <c r="HS694" s="249"/>
      <c r="HT694" s="249"/>
      <c r="HU694" s="249"/>
      <c r="HV694" s="249"/>
      <c r="HW694" s="249"/>
      <c r="HX694" s="249"/>
      <c r="HY694" s="249"/>
      <c r="HZ694" s="249"/>
      <c r="IA694" s="249"/>
      <c r="IB694" s="249"/>
      <c r="IC694" s="249"/>
      <c r="ID694" s="249"/>
      <c r="IE694" s="249"/>
      <c r="IF694" s="249"/>
      <c r="IG694" s="249"/>
      <c r="IH694" s="249"/>
      <c r="II694" s="249"/>
      <c r="IJ694" s="249"/>
      <c r="IK694" s="249"/>
      <c r="IL694" s="249"/>
      <c r="IM694" s="249"/>
      <c r="IN694" s="249"/>
      <c r="IO694" s="249"/>
      <c r="IP694" s="249"/>
      <c r="IQ694" s="249"/>
      <c r="IR694" s="249"/>
      <c r="IS694" s="249"/>
      <c r="IT694" s="249"/>
      <c r="IU694" s="249"/>
      <c r="IV694" s="249"/>
      <c r="IW694" s="249"/>
      <c r="IX694" s="249"/>
      <c r="IY694" s="249"/>
      <c r="IZ694" s="249"/>
      <c r="JA694" s="249"/>
      <c r="JB694" s="249"/>
      <c r="JC694" s="249"/>
      <c r="JD694" s="249"/>
      <c r="JE694" s="249"/>
      <c r="JF694" s="249"/>
      <c r="JG694" s="249"/>
      <c r="JH694" s="249"/>
      <c r="JI694" s="249"/>
      <c r="JJ694" s="249"/>
      <c r="JK694" s="249"/>
      <c r="JL694" s="249"/>
      <c r="JM694" s="249"/>
      <c r="JN694" s="249"/>
      <c r="JO694" s="249"/>
      <c r="JP694" s="249"/>
      <c r="JQ694" s="249"/>
      <c r="JR694" s="249"/>
      <c r="JS694" s="249"/>
      <c r="JT694" s="249"/>
      <c r="JU694" s="249"/>
      <c r="JV694" s="249"/>
      <c r="JW694" s="249"/>
      <c r="JX694" s="249"/>
      <c r="JY694" s="249"/>
      <c r="JZ694" s="249"/>
      <c r="KA694" s="249"/>
      <c r="KB694" s="249"/>
      <c r="KC694" s="249"/>
      <c r="KD694" s="249"/>
      <c r="KE694" s="249"/>
      <c r="KF694" s="249"/>
      <c r="KG694" s="249"/>
      <c r="KH694" s="249"/>
      <c r="KI694" s="249"/>
      <c r="KJ694" s="249"/>
      <c r="KK694" s="249"/>
      <c r="KL694" s="249"/>
      <c r="KM694" s="249"/>
      <c r="KN694" s="249"/>
      <c r="KO694" s="249"/>
      <c r="KP694" s="249"/>
      <c r="KQ694" s="249"/>
      <c r="KR694" s="249"/>
      <c r="KS694" s="249"/>
      <c r="KT694" s="249"/>
      <c r="KU694" s="249"/>
      <c r="KV694" s="249"/>
      <c r="KW694" s="249"/>
      <c r="KX694" s="249"/>
      <c r="KY694" s="249"/>
      <c r="KZ694" s="249"/>
      <c r="LA694" s="249"/>
      <c r="LB694" s="249"/>
      <c r="LC694" s="249"/>
      <c r="LD694" s="249"/>
      <c r="LE694" s="249"/>
      <c r="LF694" s="249"/>
      <c r="LG694" s="249"/>
      <c r="LH694" s="249"/>
      <c r="LI694" s="249"/>
      <c r="LJ694" s="249"/>
      <c r="LK694" s="249"/>
      <c r="LL694" s="249"/>
      <c r="LM694" s="249"/>
      <c r="LN694" s="249"/>
      <c r="LO694" s="249"/>
      <c r="LP694" s="249"/>
      <c r="LQ694" s="249"/>
      <c r="LR694" s="249"/>
      <c r="LS694" s="249"/>
      <c r="LT694" s="249"/>
      <c r="LU694" s="249"/>
      <c r="LV694" s="249"/>
      <c r="LW694" s="249"/>
      <c r="LX694" s="249"/>
      <c r="LY694" s="249"/>
      <c r="LZ694" s="249"/>
      <c r="MA694" s="249"/>
      <c r="MB694" s="249"/>
      <c r="MC694" s="249"/>
      <c r="MD694" s="249"/>
      <c r="ME694" s="249"/>
      <c r="MF694" s="249"/>
      <c r="MG694" s="249"/>
      <c r="MH694" s="249"/>
      <c r="MI694" s="249"/>
      <c r="MJ694" s="249"/>
      <c r="MK694" s="249"/>
      <c r="ML694" s="249"/>
      <c r="MM694" s="249"/>
      <c r="MN694" s="249"/>
      <c r="MO694" s="249"/>
      <c r="MP694" s="249"/>
      <c r="MQ694" s="249"/>
      <c r="MR694" s="249"/>
      <c r="MS694" s="249"/>
      <c r="MT694" s="249"/>
      <c r="MU694" s="249"/>
      <c r="MV694" s="249"/>
      <c r="MW694" s="249"/>
      <c r="MX694" s="249"/>
      <c r="MY694" s="249"/>
      <c r="MZ694" s="249"/>
      <c r="NA694" s="249"/>
      <c r="NB694" s="249"/>
      <c r="NC694" s="249"/>
      <c r="ND694" s="249"/>
      <c r="NE694" s="249"/>
      <c r="NF694" s="249"/>
      <c r="NG694" s="249"/>
      <c r="NH694" s="249"/>
      <c r="NI694" s="249"/>
      <c r="NJ694" s="249"/>
      <c r="NK694" s="249"/>
      <c r="NL694" s="249"/>
      <c r="NM694" s="249"/>
      <c r="NN694" s="249"/>
      <c r="NO694" s="249"/>
      <c r="NP694" s="249"/>
      <c r="NQ694" s="249"/>
      <c r="NR694" s="249"/>
      <c r="NS694" s="249"/>
      <c r="NT694" s="249"/>
      <c r="NU694" s="249"/>
      <c r="NV694" s="249"/>
      <c r="NW694" s="249"/>
      <c r="NX694" s="249"/>
      <c r="NY694" s="249"/>
      <c r="NZ694" s="249"/>
      <c r="OA694" s="249"/>
      <c r="OB694" s="249"/>
      <c r="OC694" s="249"/>
      <c r="OD694" s="249"/>
      <c r="OE694" s="249"/>
      <c r="OF694" s="249"/>
      <c r="OG694" s="249"/>
      <c r="OH694" s="249"/>
      <c r="OI694" s="249"/>
      <c r="OJ694" s="249"/>
      <c r="OK694" s="249"/>
      <c r="OL694" s="249"/>
      <c r="OM694" s="249"/>
      <c r="ON694" s="249"/>
      <c r="OO694" s="249"/>
      <c r="OP694" s="249"/>
      <c r="OQ694" s="249"/>
      <c r="OR694" s="249"/>
    </row>
    <row r="695" spans="1:408" ht="15.75">
      <c r="A695" s="214"/>
      <c r="B695" s="214"/>
      <c r="C695" s="924" t="s">
        <v>22</v>
      </c>
      <c r="D695" s="927">
        <v>0.94544832713323657</v>
      </c>
      <c r="E695" s="249"/>
      <c r="F695" s="249"/>
      <c r="G695" s="249"/>
      <c r="H695" s="249"/>
      <c r="I695" s="249"/>
      <c r="J695" s="249"/>
      <c r="K695" s="249"/>
      <c r="L695" s="249"/>
      <c r="ET695" s="249"/>
      <c r="EU695" s="249"/>
      <c r="EV695" s="249"/>
      <c r="EW695" s="249"/>
      <c r="EX695" s="249"/>
      <c r="EY695" s="249"/>
      <c r="EZ695" s="249"/>
      <c r="FA695" s="249"/>
      <c r="FB695" s="249"/>
      <c r="FC695" s="249"/>
      <c r="FD695" s="249"/>
      <c r="FE695" s="249"/>
      <c r="FF695" s="249"/>
      <c r="FG695" s="249"/>
      <c r="FH695" s="249"/>
      <c r="FI695" s="249"/>
      <c r="FJ695" s="249"/>
      <c r="FK695" s="249"/>
      <c r="FL695" s="249"/>
      <c r="FM695" s="249"/>
      <c r="FN695" s="249"/>
      <c r="FO695" s="249"/>
      <c r="FP695" s="249"/>
      <c r="FQ695" s="249"/>
      <c r="FR695" s="249"/>
      <c r="FS695" s="249"/>
      <c r="FT695" s="249"/>
      <c r="FU695" s="249"/>
      <c r="FV695" s="249"/>
      <c r="FW695" s="249"/>
      <c r="FX695" s="249"/>
      <c r="FY695" s="249"/>
      <c r="FZ695" s="249"/>
      <c r="GA695" s="249"/>
      <c r="GB695" s="249"/>
      <c r="GC695" s="249"/>
      <c r="GD695" s="249"/>
      <c r="GE695" s="249"/>
      <c r="GF695" s="249"/>
      <c r="GG695" s="249"/>
      <c r="GH695" s="249"/>
      <c r="GI695" s="249"/>
      <c r="GJ695" s="249"/>
      <c r="GK695" s="249"/>
      <c r="GL695" s="249"/>
      <c r="GM695" s="249"/>
      <c r="GN695" s="249"/>
      <c r="GO695" s="249"/>
      <c r="GP695" s="249"/>
      <c r="GQ695" s="249"/>
      <c r="GR695" s="249"/>
      <c r="GS695" s="249"/>
      <c r="GT695" s="249"/>
      <c r="GU695" s="249"/>
      <c r="GV695" s="249"/>
      <c r="GW695" s="249"/>
      <c r="GX695" s="249"/>
      <c r="GY695" s="249"/>
      <c r="GZ695" s="249"/>
      <c r="HA695" s="249"/>
      <c r="HB695" s="249"/>
      <c r="HC695" s="249"/>
      <c r="HD695" s="249"/>
      <c r="HE695" s="249"/>
      <c r="HF695" s="249"/>
      <c r="HG695" s="249"/>
      <c r="HH695" s="249"/>
      <c r="HI695" s="249"/>
      <c r="HJ695" s="249"/>
      <c r="HK695" s="249"/>
      <c r="HL695" s="249"/>
      <c r="HM695" s="249"/>
      <c r="HN695" s="249"/>
      <c r="HO695" s="249"/>
      <c r="HP695" s="249"/>
      <c r="HQ695" s="249"/>
      <c r="HR695" s="249"/>
      <c r="HS695" s="249"/>
      <c r="HT695" s="249"/>
      <c r="HU695" s="249"/>
      <c r="HV695" s="249"/>
      <c r="HW695" s="249"/>
      <c r="HX695" s="249"/>
      <c r="HY695" s="249"/>
      <c r="HZ695" s="249"/>
      <c r="IA695" s="249"/>
      <c r="IB695" s="249"/>
      <c r="IC695" s="249"/>
      <c r="ID695" s="249"/>
      <c r="IE695" s="249"/>
      <c r="IF695" s="249"/>
      <c r="IG695" s="249"/>
      <c r="IH695" s="249"/>
      <c r="II695" s="249"/>
      <c r="IJ695" s="249"/>
      <c r="IK695" s="249"/>
      <c r="IL695" s="249"/>
      <c r="IM695" s="249"/>
      <c r="IN695" s="249"/>
      <c r="IO695" s="249"/>
      <c r="IP695" s="249"/>
      <c r="IQ695" s="249"/>
      <c r="IR695" s="249"/>
      <c r="IS695" s="249"/>
      <c r="IT695" s="249"/>
      <c r="IU695" s="249"/>
      <c r="IV695" s="249"/>
      <c r="IW695" s="249"/>
      <c r="IX695" s="249"/>
      <c r="IY695" s="249"/>
      <c r="IZ695" s="249"/>
      <c r="JA695" s="249"/>
      <c r="JB695" s="249"/>
      <c r="JC695" s="249"/>
      <c r="JD695" s="249"/>
      <c r="JE695" s="249"/>
      <c r="JF695" s="249"/>
      <c r="JG695" s="249"/>
      <c r="JH695" s="249"/>
      <c r="JI695" s="249"/>
      <c r="JJ695" s="249"/>
      <c r="JK695" s="249"/>
      <c r="JL695" s="249"/>
      <c r="JM695" s="249"/>
      <c r="JN695" s="249"/>
      <c r="JO695" s="249"/>
      <c r="JP695" s="249"/>
      <c r="JQ695" s="249"/>
      <c r="JR695" s="249"/>
      <c r="JS695" s="249"/>
      <c r="JT695" s="249"/>
      <c r="JU695" s="249"/>
      <c r="JV695" s="249"/>
      <c r="JW695" s="249"/>
      <c r="JX695" s="249"/>
      <c r="JY695" s="249"/>
      <c r="JZ695" s="249"/>
      <c r="KA695" s="249"/>
      <c r="KB695" s="249"/>
      <c r="KC695" s="249"/>
      <c r="KD695" s="249"/>
      <c r="KE695" s="249"/>
      <c r="KF695" s="249"/>
      <c r="KG695" s="249"/>
      <c r="KH695" s="249"/>
      <c r="KI695" s="249"/>
      <c r="KJ695" s="249"/>
      <c r="KK695" s="249"/>
      <c r="KL695" s="249"/>
      <c r="KM695" s="249"/>
      <c r="KN695" s="249"/>
      <c r="KO695" s="249"/>
      <c r="KP695" s="249"/>
      <c r="KQ695" s="249"/>
      <c r="KR695" s="249"/>
      <c r="KS695" s="249"/>
      <c r="KT695" s="249"/>
      <c r="KU695" s="249"/>
      <c r="KV695" s="249"/>
      <c r="KW695" s="249"/>
      <c r="KX695" s="249"/>
      <c r="KY695" s="249"/>
      <c r="KZ695" s="249"/>
      <c r="LA695" s="249"/>
      <c r="LB695" s="249"/>
      <c r="LC695" s="249"/>
      <c r="LD695" s="249"/>
      <c r="LE695" s="249"/>
      <c r="LF695" s="249"/>
      <c r="LG695" s="249"/>
      <c r="LH695" s="249"/>
      <c r="LI695" s="249"/>
      <c r="LJ695" s="249"/>
      <c r="LK695" s="249"/>
      <c r="LL695" s="249"/>
      <c r="LM695" s="249"/>
      <c r="LN695" s="249"/>
      <c r="LO695" s="249"/>
      <c r="LP695" s="249"/>
      <c r="LQ695" s="249"/>
      <c r="LR695" s="249"/>
      <c r="LS695" s="249"/>
      <c r="LT695" s="249"/>
      <c r="LU695" s="249"/>
      <c r="LV695" s="249"/>
      <c r="LW695" s="249"/>
      <c r="LX695" s="249"/>
      <c r="LY695" s="249"/>
      <c r="LZ695" s="249"/>
      <c r="MA695" s="249"/>
      <c r="MB695" s="249"/>
      <c r="MC695" s="249"/>
      <c r="MD695" s="249"/>
      <c r="ME695" s="249"/>
      <c r="MF695" s="249"/>
      <c r="MG695" s="249"/>
      <c r="MH695" s="249"/>
      <c r="MI695" s="249"/>
      <c r="MJ695" s="249"/>
      <c r="MK695" s="249"/>
      <c r="ML695" s="249"/>
      <c r="MM695" s="249"/>
      <c r="MN695" s="249"/>
      <c r="MO695" s="249"/>
      <c r="MP695" s="249"/>
      <c r="MQ695" s="249"/>
      <c r="MR695" s="249"/>
      <c r="MS695" s="249"/>
      <c r="MT695" s="249"/>
      <c r="MU695" s="249"/>
      <c r="MV695" s="249"/>
      <c r="MW695" s="249"/>
      <c r="MX695" s="249"/>
      <c r="MY695" s="249"/>
      <c r="MZ695" s="249"/>
      <c r="NA695" s="249"/>
      <c r="NB695" s="249"/>
      <c r="NC695" s="249"/>
      <c r="ND695" s="249"/>
      <c r="NE695" s="249"/>
      <c r="NF695" s="249"/>
      <c r="NG695" s="249"/>
      <c r="NH695" s="249"/>
      <c r="NI695" s="249"/>
      <c r="NJ695" s="249"/>
      <c r="NK695" s="249"/>
      <c r="NL695" s="249"/>
      <c r="NM695" s="249"/>
      <c r="NN695" s="249"/>
      <c r="NO695" s="249"/>
      <c r="NP695" s="249"/>
      <c r="NQ695" s="249"/>
      <c r="NR695" s="249"/>
      <c r="NS695" s="249"/>
      <c r="NT695" s="249"/>
      <c r="NU695" s="249"/>
      <c r="NV695" s="249"/>
      <c r="NW695" s="249"/>
      <c r="NX695" s="249"/>
      <c r="NY695" s="249"/>
      <c r="NZ695" s="249"/>
      <c r="OA695" s="249"/>
      <c r="OB695" s="249"/>
      <c r="OC695" s="249"/>
      <c r="OD695" s="249"/>
      <c r="OE695" s="249"/>
      <c r="OF695" s="249"/>
      <c r="OG695" s="249"/>
      <c r="OH695" s="249"/>
      <c r="OI695" s="249"/>
      <c r="OJ695" s="249"/>
      <c r="OK695" s="249"/>
      <c r="OL695" s="249"/>
      <c r="OM695" s="249"/>
      <c r="ON695" s="249"/>
      <c r="OO695" s="249"/>
      <c r="OP695" s="249"/>
      <c r="OQ695" s="249"/>
      <c r="OR695" s="249"/>
    </row>
    <row r="696" spans="1:408" ht="15.75">
      <c r="A696" s="214"/>
      <c r="B696" s="214"/>
      <c r="C696" s="924" t="s">
        <v>23</v>
      </c>
      <c r="D696" s="927">
        <v>0.92245811246370635</v>
      </c>
      <c r="E696" s="249"/>
      <c r="F696" s="249"/>
      <c r="G696" s="249"/>
      <c r="H696" s="249"/>
      <c r="I696" s="249"/>
      <c r="J696" s="249"/>
      <c r="K696" s="249"/>
      <c r="L696" s="249"/>
      <c r="ET696" s="249"/>
      <c r="EU696" s="249"/>
      <c r="EV696" s="249"/>
      <c r="EW696" s="249"/>
      <c r="EX696" s="249"/>
      <c r="EY696" s="249"/>
      <c r="EZ696" s="249"/>
      <c r="FA696" s="249"/>
      <c r="FB696" s="249"/>
      <c r="FC696" s="249"/>
      <c r="FD696" s="249"/>
      <c r="FE696" s="249"/>
      <c r="FF696" s="249"/>
      <c r="FG696" s="249"/>
      <c r="FH696" s="249"/>
      <c r="FI696" s="249"/>
      <c r="FJ696" s="249"/>
      <c r="FK696" s="249"/>
      <c r="FL696" s="249"/>
      <c r="FM696" s="249"/>
      <c r="FN696" s="249"/>
      <c r="FO696" s="249"/>
      <c r="FP696" s="249"/>
      <c r="FQ696" s="249"/>
      <c r="FR696" s="249"/>
      <c r="FS696" s="249"/>
      <c r="FT696" s="249"/>
      <c r="FU696" s="249"/>
      <c r="FV696" s="249"/>
      <c r="FW696" s="249"/>
      <c r="FX696" s="249"/>
      <c r="FY696" s="249"/>
      <c r="FZ696" s="249"/>
      <c r="GA696" s="249"/>
      <c r="GB696" s="249"/>
      <c r="GC696" s="249"/>
      <c r="GD696" s="249"/>
      <c r="GE696" s="249"/>
      <c r="GF696" s="249"/>
      <c r="GG696" s="249"/>
      <c r="GH696" s="249"/>
      <c r="GI696" s="249"/>
      <c r="GJ696" s="249"/>
      <c r="GK696" s="249"/>
      <c r="GL696" s="249"/>
      <c r="GM696" s="249"/>
      <c r="GN696" s="249"/>
      <c r="GO696" s="249"/>
      <c r="GP696" s="249"/>
      <c r="GQ696" s="249"/>
      <c r="GR696" s="249"/>
      <c r="GS696" s="249"/>
      <c r="GT696" s="249"/>
      <c r="GU696" s="249"/>
      <c r="GV696" s="249"/>
      <c r="GW696" s="249"/>
      <c r="GX696" s="249"/>
      <c r="GY696" s="249"/>
      <c r="GZ696" s="249"/>
      <c r="HA696" s="249"/>
      <c r="HB696" s="249"/>
      <c r="HC696" s="249"/>
      <c r="HD696" s="249"/>
      <c r="HE696" s="249"/>
      <c r="HF696" s="249"/>
      <c r="HG696" s="249"/>
      <c r="HH696" s="249"/>
      <c r="HI696" s="249"/>
      <c r="HJ696" s="249"/>
      <c r="HK696" s="249"/>
      <c r="HL696" s="249"/>
      <c r="HM696" s="249"/>
      <c r="HN696" s="249"/>
      <c r="HO696" s="249"/>
      <c r="HP696" s="249"/>
      <c r="HQ696" s="249"/>
      <c r="HR696" s="249"/>
      <c r="HS696" s="249"/>
      <c r="HT696" s="249"/>
      <c r="HU696" s="249"/>
      <c r="HV696" s="249"/>
      <c r="HW696" s="249"/>
      <c r="HX696" s="249"/>
      <c r="HY696" s="249"/>
      <c r="HZ696" s="249"/>
      <c r="IA696" s="249"/>
      <c r="IB696" s="249"/>
      <c r="IC696" s="249"/>
      <c r="ID696" s="249"/>
      <c r="IE696" s="249"/>
      <c r="IF696" s="249"/>
      <c r="IG696" s="249"/>
      <c r="IH696" s="249"/>
      <c r="II696" s="249"/>
      <c r="IJ696" s="249"/>
      <c r="IK696" s="249"/>
      <c r="IL696" s="249"/>
      <c r="IM696" s="249"/>
      <c r="IN696" s="249"/>
      <c r="IO696" s="249"/>
      <c r="IP696" s="249"/>
      <c r="IQ696" s="249"/>
      <c r="IR696" s="249"/>
      <c r="IS696" s="249"/>
      <c r="IT696" s="249"/>
      <c r="IU696" s="249"/>
      <c r="IV696" s="249"/>
      <c r="IW696" s="249"/>
      <c r="IX696" s="249"/>
      <c r="IY696" s="249"/>
      <c r="IZ696" s="249"/>
      <c r="JA696" s="249"/>
      <c r="JB696" s="249"/>
      <c r="JC696" s="249"/>
      <c r="JD696" s="249"/>
      <c r="JE696" s="249"/>
      <c r="JF696" s="249"/>
      <c r="JG696" s="249"/>
      <c r="JH696" s="249"/>
      <c r="JI696" s="249"/>
      <c r="JJ696" s="249"/>
      <c r="JK696" s="249"/>
      <c r="JL696" s="249"/>
      <c r="JM696" s="249"/>
      <c r="JN696" s="249"/>
      <c r="JO696" s="249"/>
      <c r="JP696" s="249"/>
      <c r="JQ696" s="249"/>
      <c r="JR696" s="249"/>
      <c r="JS696" s="249"/>
      <c r="JT696" s="249"/>
      <c r="JU696" s="249"/>
      <c r="JV696" s="249"/>
      <c r="JW696" s="249"/>
      <c r="JX696" s="249"/>
      <c r="JY696" s="249"/>
      <c r="JZ696" s="249"/>
      <c r="KA696" s="249"/>
      <c r="KB696" s="249"/>
      <c r="KC696" s="249"/>
      <c r="KD696" s="249"/>
      <c r="KE696" s="249"/>
      <c r="KF696" s="249"/>
      <c r="KG696" s="249"/>
      <c r="KH696" s="249"/>
      <c r="KI696" s="249"/>
      <c r="KJ696" s="249"/>
      <c r="KK696" s="249"/>
      <c r="KL696" s="249"/>
      <c r="KM696" s="249"/>
      <c r="KN696" s="249"/>
      <c r="KO696" s="249"/>
      <c r="KP696" s="249"/>
      <c r="KQ696" s="249"/>
      <c r="KR696" s="249"/>
      <c r="KS696" s="249"/>
      <c r="KT696" s="249"/>
      <c r="KU696" s="249"/>
      <c r="KV696" s="249"/>
      <c r="KW696" s="249"/>
      <c r="KX696" s="249"/>
      <c r="KY696" s="249"/>
      <c r="KZ696" s="249"/>
      <c r="LA696" s="249"/>
      <c r="LB696" s="249"/>
      <c r="LC696" s="249"/>
      <c r="LD696" s="249"/>
      <c r="LE696" s="249"/>
      <c r="LF696" s="249"/>
      <c r="LG696" s="249"/>
      <c r="LH696" s="249"/>
      <c r="LI696" s="249"/>
      <c r="LJ696" s="249"/>
      <c r="LK696" s="249"/>
      <c r="LL696" s="249"/>
      <c r="LM696" s="249"/>
      <c r="LN696" s="249"/>
      <c r="LO696" s="249"/>
      <c r="LP696" s="249"/>
      <c r="LQ696" s="249"/>
      <c r="LR696" s="249"/>
      <c r="LS696" s="249"/>
      <c r="LT696" s="249"/>
      <c r="LU696" s="249"/>
      <c r="LV696" s="249"/>
      <c r="LW696" s="249"/>
      <c r="LX696" s="249"/>
      <c r="LY696" s="249"/>
      <c r="LZ696" s="249"/>
      <c r="MA696" s="249"/>
      <c r="MB696" s="249"/>
      <c r="MC696" s="249"/>
      <c r="MD696" s="249"/>
      <c r="ME696" s="249"/>
      <c r="MF696" s="249"/>
      <c r="MG696" s="249"/>
      <c r="MH696" s="249"/>
      <c r="MI696" s="249"/>
      <c r="MJ696" s="249"/>
      <c r="MK696" s="249"/>
      <c r="ML696" s="249"/>
      <c r="MM696" s="249"/>
      <c r="MN696" s="249"/>
      <c r="MO696" s="249"/>
      <c r="MP696" s="249"/>
      <c r="MQ696" s="249"/>
      <c r="MR696" s="249"/>
      <c r="MS696" s="249"/>
      <c r="MT696" s="249"/>
      <c r="MU696" s="249"/>
      <c r="MV696" s="249"/>
      <c r="MW696" s="249"/>
      <c r="MX696" s="249"/>
      <c r="MY696" s="249"/>
      <c r="MZ696" s="249"/>
      <c r="NA696" s="249"/>
      <c r="NB696" s="249"/>
      <c r="NC696" s="249"/>
      <c r="ND696" s="249"/>
      <c r="NE696" s="249"/>
      <c r="NF696" s="249"/>
      <c r="NG696" s="249"/>
      <c r="NH696" s="249"/>
      <c r="NI696" s="249"/>
      <c r="NJ696" s="249"/>
      <c r="NK696" s="249"/>
      <c r="NL696" s="249"/>
      <c r="NM696" s="249"/>
      <c r="NN696" s="249"/>
      <c r="NO696" s="249"/>
      <c r="NP696" s="249"/>
      <c r="NQ696" s="249"/>
      <c r="NR696" s="249"/>
      <c r="NS696" s="249"/>
      <c r="NT696" s="249"/>
      <c r="NU696" s="249"/>
      <c r="NV696" s="249"/>
      <c r="NW696" s="249"/>
      <c r="NX696" s="249"/>
      <c r="NY696" s="249"/>
      <c r="NZ696" s="249"/>
      <c r="OA696" s="249"/>
      <c r="OB696" s="249"/>
      <c r="OC696" s="249"/>
      <c r="OD696" s="249"/>
      <c r="OE696" s="249"/>
      <c r="OF696" s="249"/>
      <c r="OG696" s="249"/>
      <c r="OH696" s="249"/>
      <c r="OI696" s="249"/>
      <c r="OJ696" s="249"/>
      <c r="OK696" s="249"/>
      <c r="OL696" s="249"/>
      <c r="OM696" s="249"/>
      <c r="ON696" s="249"/>
      <c r="OO696" s="249"/>
      <c r="OP696" s="249"/>
      <c r="OQ696" s="249"/>
      <c r="OR696" s="249"/>
    </row>
    <row r="697" spans="1:408" ht="15.75">
      <c r="A697" s="214"/>
      <c r="B697" s="214"/>
      <c r="C697" s="924" t="s">
        <v>24</v>
      </c>
      <c r="D697" s="927">
        <v>0.92546384366430323</v>
      </c>
      <c r="E697" s="249"/>
      <c r="F697" s="249"/>
      <c r="G697" s="249"/>
      <c r="H697" s="249"/>
      <c r="I697" s="249"/>
      <c r="J697" s="249"/>
      <c r="K697" s="249"/>
      <c r="L697" s="249"/>
      <c r="ET697" s="249"/>
      <c r="EU697" s="249"/>
      <c r="EV697" s="249"/>
      <c r="EW697" s="249"/>
      <c r="EX697" s="249"/>
      <c r="EY697" s="249"/>
      <c r="EZ697" s="249"/>
      <c r="FA697" s="249"/>
      <c r="FB697" s="249"/>
      <c r="FC697" s="249"/>
      <c r="FD697" s="249"/>
      <c r="FE697" s="249"/>
      <c r="FF697" s="249"/>
      <c r="FG697" s="249"/>
      <c r="FH697" s="249"/>
      <c r="FI697" s="249"/>
      <c r="FJ697" s="249"/>
      <c r="FK697" s="249"/>
      <c r="FL697" s="249"/>
      <c r="FM697" s="249"/>
      <c r="FN697" s="249"/>
      <c r="FO697" s="249"/>
      <c r="FP697" s="249"/>
      <c r="FQ697" s="249"/>
      <c r="FR697" s="249"/>
      <c r="FS697" s="249"/>
      <c r="FT697" s="249"/>
      <c r="FU697" s="249"/>
      <c r="FV697" s="249"/>
      <c r="FW697" s="249"/>
      <c r="FX697" s="249"/>
      <c r="FY697" s="249"/>
      <c r="FZ697" s="249"/>
      <c r="GA697" s="249"/>
      <c r="GB697" s="249"/>
      <c r="GC697" s="249"/>
      <c r="GD697" s="249"/>
      <c r="GE697" s="249"/>
      <c r="GF697" s="249"/>
      <c r="GG697" s="249"/>
      <c r="GH697" s="249"/>
      <c r="GI697" s="249"/>
      <c r="GJ697" s="249"/>
      <c r="GK697" s="249"/>
      <c r="GL697" s="249"/>
      <c r="GM697" s="249"/>
      <c r="GN697" s="249"/>
      <c r="GO697" s="249"/>
      <c r="GP697" s="249"/>
      <c r="GQ697" s="249"/>
      <c r="GR697" s="249"/>
      <c r="GS697" s="249"/>
      <c r="GT697" s="249"/>
      <c r="GU697" s="249"/>
      <c r="GV697" s="249"/>
      <c r="GW697" s="249"/>
      <c r="GX697" s="249"/>
      <c r="GY697" s="249"/>
      <c r="GZ697" s="249"/>
      <c r="HA697" s="249"/>
      <c r="HB697" s="249"/>
      <c r="HC697" s="249"/>
      <c r="HD697" s="249"/>
      <c r="HE697" s="249"/>
      <c r="HF697" s="249"/>
      <c r="HG697" s="249"/>
      <c r="HH697" s="249"/>
      <c r="HI697" s="249"/>
      <c r="HJ697" s="249"/>
      <c r="HK697" s="249"/>
      <c r="HL697" s="249"/>
      <c r="HM697" s="249"/>
      <c r="HN697" s="249"/>
      <c r="HO697" s="249"/>
      <c r="HP697" s="249"/>
      <c r="HQ697" s="249"/>
      <c r="HR697" s="249"/>
      <c r="HS697" s="249"/>
      <c r="HT697" s="249"/>
      <c r="HU697" s="249"/>
      <c r="HV697" s="249"/>
      <c r="HW697" s="249"/>
      <c r="HX697" s="249"/>
      <c r="HY697" s="249"/>
      <c r="HZ697" s="249"/>
      <c r="IA697" s="249"/>
      <c r="IB697" s="249"/>
      <c r="IC697" s="249"/>
      <c r="ID697" s="249"/>
      <c r="IE697" s="249"/>
      <c r="IF697" s="249"/>
      <c r="IG697" s="249"/>
      <c r="IH697" s="249"/>
      <c r="II697" s="249"/>
      <c r="IJ697" s="249"/>
      <c r="IK697" s="249"/>
      <c r="IL697" s="249"/>
      <c r="IM697" s="249"/>
      <c r="IN697" s="249"/>
      <c r="IO697" s="249"/>
      <c r="IP697" s="249"/>
      <c r="IQ697" s="249"/>
      <c r="IR697" s="249"/>
      <c r="IS697" s="249"/>
      <c r="IT697" s="249"/>
      <c r="IU697" s="249"/>
      <c r="IV697" s="249"/>
      <c r="IW697" s="249"/>
      <c r="IX697" s="249"/>
      <c r="IY697" s="249"/>
      <c r="IZ697" s="249"/>
      <c r="JA697" s="249"/>
      <c r="JB697" s="249"/>
      <c r="JC697" s="249"/>
      <c r="JD697" s="249"/>
      <c r="JE697" s="249"/>
      <c r="JF697" s="249"/>
      <c r="JG697" s="249"/>
      <c r="JH697" s="249"/>
      <c r="JI697" s="249"/>
      <c r="JJ697" s="249"/>
      <c r="JK697" s="249"/>
      <c r="JL697" s="249"/>
      <c r="JM697" s="249"/>
      <c r="JN697" s="249"/>
      <c r="JO697" s="249"/>
      <c r="JP697" s="249"/>
      <c r="JQ697" s="249"/>
      <c r="JR697" s="249"/>
      <c r="JS697" s="249"/>
      <c r="JT697" s="249"/>
      <c r="JU697" s="249"/>
      <c r="JV697" s="249"/>
      <c r="JW697" s="249"/>
      <c r="JX697" s="249"/>
      <c r="JY697" s="249"/>
      <c r="JZ697" s="249"/>
      <c r="KA697" s="249"/>
      <c r="KB697" s="249"/>
      <c r="KC697" s="249"/>
      <c r="KD697" s="249"/>
      <c r="KE697" s="249"/>
      <c r="KF697" s="249"/>
      <c r="KG697" s="249"/>
      <c r="KH697" s="249"/>
      <c r="KI697" s="249"/>
      <c r="KJ697" s="249"/>
      <c r="KK697" s="249"/>
      <c r="KL697" s="249"/>
      <c r="KM697" s="249"/>
      <c r="KN697" s="249"/>
      <c r="KO697" s="249"/>
      <c r="KP697" s="249"/>
      <c r="KQ697" s="249"/>
      <c r="KR697" s="249"/>
      <c r="KS697" s="249"/>
      <c r="KT697" s="249"/>
      <c r="KU697" s="249"/>
      <c r="KV697" s="249"/>
      <c r="KW697" s="249"/>
      <c r="KX697" s="249"/>
      <c r="KY697" s="249"/>
      <c r="KZ697" s="249"/>
      <c r="LA697" s="249"/>
      <c r="LB697" s="249"/>
      <c r="LC697" s="249"/>
      <c r="LD697" s="249"/>
      <c r="LE697" s="249"/>
      <c r="LF697" s="249"/>
      <c r="LG697" s="249"/>
      <c r="LH697" s="249"/>
      <c r="LI697" s="249"/>
      <c r="LJ697" s="249"/>
      <c r="LK697" s="249"/>
      <c r="LL697" s="249"/>
      <c r="LM697" s="249"/>
      <c r="LN697" s="249"/>
      <c r="LO697" s="249"/>
      <c r="LP697" s="249"/>
      <c r="LQ697" s="249"/>
      <c r="LR697" s="249"/>
      <c r="LS697" s="249"/>
      <c r="LT697" s="249"/>
      <c r="LU697" s="249"/>
      <c r="LV697" s="249"/>
      <c r="LW697" s="249"/>
      <c r="LX697" s="249"/>
      <c r="LY697" s="249"/>
      <c r="LZ697" s="249"/>
      <c r="MA697" s="249"/>
      <c r="MB697" s="249"/>
      <c r="MC697" s="249"/>
      <c r="MD697" s="249"/>
      <c r="ME697" s="249"/>
      <c r="MF697" s="249"/>
      <c r="MG697" s="249"/>
      <c r="MH697" s="249"/>
      <c r="MI697" s="249"/>
      <c r="MJ697" s="249"/>
      <c r="MK697" s="249"/>
      <c r="ML697" s="249"/>
      <c r="MM697" s="249"/>
      <c r="MN697" s="249"/>
      <c r="MO697" s="249"/>
      <c r="MP697" s="249"/>
      <c r="MQ697" s="249"/>
      <c r="MR697" s="249"/>
      <c r="MS697" s="249"/>
      <c r="MT697" s="249"/>
      <c r="MU697" s="249"/>
      <c r="MV697" s="249"/>
      <c r="MW697" s="249"/>
      <c r="MX697" s="249"/>
      <c r="MY697" s="249"/>
      <c r="MZ697" s="249"/>
      <c r="NA697" s="249"/>
      <c r="NB697" s="249"/>
      <c r="NC697" s="249"/>
      <c r="ND697" s="249"/>
      <c r="NE697" s="249"/>
      <c r="NF697" s="249"/>
      <c r="NG697" s="249"/>
      <c r="NH697" s="249"/>
      <c r="NI697" s="249"/>
      <c r="NJ697" s="249"/>
      <c r="NK697" s="249"/>
      <c r="NL697" s="249"/>
      <c r="NM697" s="249"/>
      <c r="NN697" s="249"/>
      <c r="NO697" s="249"/>
      <c r="NP697" s="249"/>
      <c r="NQ697" s="249"/>
      <c r="NR697" s="249"/>
      <c r="NS697" s="249"/>
      <c r="NT697" s="249"/>
      <c r="NU697" s="249"/>
      <c r="NV697" s="249"/>
      <c r="NW697" s="249"/>
      <c r="NX697" s="249"/>
      <c r="NY697" s="249"/>
      <c r="NZ697" s="249"/>
      <c r="OA697" s="249"/>
      <c r="OB697" s="249"/>
      <c r="OC697" s="249"/>
      <c r="OD697" s="249"/>
      <c r="OE697" s="249"/>
      <c r="OF697" s="249"/>
      <c r="OG697" s="249"/>
      <c r="OH697" s="249"/>
      <c r="OI697" s="249"/>
      <c r="OJ697" s="249"/>
      <c r="OK697" s="249"/>
      <c r="OL697" s="249"/>
      <c r="OM697" s="249"/>
      <c r="ON697" s="249"/>
      <c r="OO697" s="249"/>
      <c r="OP697" s="249"/>
      <c r="OQ697" s="249"/>
      <c r="OR697" s="249"/>
    </row>
    <row r="698" spans="1:408" ht="15.75">
      <c r="A698" s="210"/>
      <c r="B698" s="214"/>
      <c r="C698" s="924" t="s">
        <v>25</v>
      </c>
      <c r="D698" s="927">
        <v>0.92486014235137748</v>
      </c>
      <c r="E698" s="249"/>
      <c r="F698" s="249"/>
      <c r="G698" s="249"/>
      <c r="H698" s="249"/>
      <c r="I698" s="249"/>
      <c r="J698" s="249"/>
      <c r="K698" s="249"/>
      <c r="L698" s="249"/>
      <c r="ET698" s="249"/>
      <c r="EU698" s="249"/>
      <c r="EV698" s="249"/>
      <c r="EW698" s="249"/>
      <c r="EX698" s="249"/>
      <c r="EY698" s="249"/>
      <c r="EZ698" s="249"/>
      <c r="FA698" s="249"/>
      <c r="FB698" s="249"/>
      <c r="FC698" s="249"/>
      <c r="FD698" s="249"/>
      <c r="FE698" s="249"/>
      <c r="FF698" s="249"/>
      <c r="FG698" s="249"/>
      <c r="FH698" s="249"/>
      <c r="FI698" s="249"/>
      <c r="FJ698" s="249"/>
      <c r="FK698" s="249"/>
      <c r="FL698" s="249"/>
      <c r="FM698" s="249"/>
      <c r="FN698" s="249"/>
      <c r="FO698" s="249"/>
      <c r="FP698" s="249"/>
      <c r="FQ698" s="249"/>
      <c r="FR698" s="249"/>
      <c r="FS698" s="249"/>
      <c r="FT698" s="249"/>
      <c r="FU698" s="249"/>
      <c r="FV698" s="249"/>
      <c r="FW698" s="249"/>
      <c r="FX698" s="249"/>
      <c r="FY698" s="249"/>
      <c r="FZ698" s="249"/>
      <c r="GA698" s="249"/>
      <c r="GB698" s="249"/>
      <c r="GC698" s="249"/>
      <c r="GD698" s="249"/>
      <c r="GE698" s="249"/>
      <c r="GF698" s="249"/>
      <c r="GG698" s="249"/>
      <c r="GH698" s="249"/>
      <c r="GI698" s="249"/>
      <c r="GJ698" s="249"/>
      <c r="GK698" s="249"/>
      <c r="GL698" s="249"/>
      <c r="GM698" s="249"/>
      <c r="GN698" s="249"/>
      <c r="GO698" s="249"/>
      <c r="GP698" s="249"/>
      <c r="GQ698" s="249"/>
      <c r="GR698" s="249"/>
      <c r="GS698" s="249"/>
      <c r="GT698" s="249"/>
      <c r="GU698" s="249"/>
      <c r="GV698" s="249"/>
      <c r="GW698" s="249"/>
      <c r="GX698" s="249"/>
      <c r="GY698" s="249"/>
      <c r="GZ698" s="249"/>
      <c r="HA698" s="249"/>
      <c r="HB698" s="249"/>
      <c r="HC698" s="249"/>
      <c r="HD698" s="249"/>
      <c r="HE698" s="249"/>
      <c r="HF698" s="249"/>
      <c r="HG698" s="249"/>
      <c r="HH698" s="249"/>
      <c r="HI698" s="249"/>
      <c r="HJ698" s="249"/>
      <c r="HK698" s="249"/>
      <c r="HL698" s="249"/>
      <c r="HM698" s="249"/>
      <c r="HN698" s="249"/>
      <c r="HO698" s="249"/>
      <c r="HP698" s="249"/>
      <c r="HQ698" s="249"/>
      <c r="HR698" s="249"/>
      <c r="HS698" s="249"/>
      <c r="HT698" s="249"/>
      <c r="HU698" s="249"/>
      <c r="HV698" s="249"/>
      <c r="HW698" s="249"/>
      <c r="HX698" s="249"/>
      <c r="HY698" s="249"/>
      <c r="HZ698" s="249"/>
      <c r="IA698" s="249"/>
      <c r="IB698" s="249"/>
      <c r="IC698" s="249"/>
      <c r="ID698" s="249"/>
      <c r="IE698" s="249"/>
      <c r="IF698" s="249"/>
      <c r="IG698" s="249"/>
      <c r="IH698" s="249"/>
      <c r="II698" s="249"/>
      <c r="IJ698" s="249"/>
      <c r="IK698" s="249"/>
      <c r="IL698" s="249"/>
      <c r="IM698" s="249"/>
      <c r="IN698" s="249"/>
      <c r="IO698" s="249"/>
      <c r="IP698" s="249"/>
      <c r="IQ698" s="249"/>
      <c r="IR698" s="249"/>
      <c r="IS698" s="249"/>
      <c r="IT698" s="249"/>
      <c r="IU698" s="249"/>
      <c r="IV698" s="249"/>
      <c r="IW698" s="249"/>
      <c r="IX698" s="249"/>
      <c r="IY698" s="249"/>
      <c r="IZ698" s="249"/>
      <c r="JA698" s="249"/>
      <c r="JB698" s="249"/>
      <c r="JC698" s="249"/>
      <c r="JD698" s="249"/>
      <c r="JE698" s="249"/>
      <c r="JF698" s="249"/>
      <c r="JG698" s="249"/>
      <c r="JH698" s="249"/>
      <c r="JI698" s="249"/>
      <c r="JJ698" s="249"/>
      <c r="JK698" s="249"/>
      <c r="JL698" s="249"/>
      <c r="JM698" s="249"/>
      <c r="JN698" s="249"/>
      <c r="JO698" s="249"/>
      <c r="JP698" s="249"/>
      <c r="JQ698" s="249"/>
      <c r="JR698" s="249"/>
      <c r="JS698" s="249"/>
      <c r="JT698" s="249"/>
      <c r="JU698" s="249"/>
      <c r="JV698" s="249"/>
      <c r="JW698" s="249"/>
      <c r="JX698" s="249"/>
      <c r="JY698" s="249"/>
      <c r="JZ698" s="249"/>
      <c r="KA698" s="249"/>
      <c r="KB698" s="249"/>
      <c r="KC698" s="249"/>
      <c r="KD698" s="249"/>
      <c r="KE698" s="249"/>
      <c r="KF698" s="249"/>
      <c r="KG698" s="249"/>
      <c r="KH698" s="249"/>
      <c r="KI698" s="249"/>
      <c r="KJ698" s="249"/>
      <c r="KK698" s="249"/>
      <c r="KL698" s="249"/>
      <c r="KM698" s="249"/>
      <c r="KN698" s="249"/>
      <c r="KO698" s="249"/>
      <c r="KP698" s="249"/>
      <c r="KQ698" s="249"/>
      <c r="KR698" s="249"/>
      <c r="KS698" s="249"/>
      <c r="KT698" s="249"/>
      <c r="KU698" s="249"/>
      <c r="KV698" s="249"/>
      <c r="KW698" s="249"/>
      <c r="KX698" s="249"/>
      <c r="KY698" s="249"/>
      <c r="KZ698" s="249"/>
      <c r="LA698" s="249"/>
      <c r="LB698" s="249"/>
      <c r="LC698" s="249"/>
      <c r="LD698" s="249"/>
      <c r="LE698" s="249"/>
      <c r="LF698" s="249"/>
      <c r="LG698" s="249"/>
      <c r="LH698" s="249"/>
      <c r="LI698" s="249"/>
      <c r="LJ698" s="249"/>
      <c r="LK698" s="249"/>
      <c r="LL698" s="249"/>
      <c r="LM698" s="249"/>
      <c r="LN698" s="249"/>
      <c r="LO698" s="249"/>
      <c r="LP698" s="249"/>
      <c r="LQ698" s="249"/>
      <c r="LR698" s="249"/>
      <c r="LS698" s="249"/>
      <c r="LT698" s="249"/>
      <c r="LU698" s="249"/>
      <c r="LV698" s="249"/>
      <c r="LW698" s="249"/>
      <c r="LX698" s="249"/>
      <c r="LY698" s="249"/>
      <c r="LZ698" s="249"/>
      <c r="MA698" s="249"/>
      <c r="MB698" s="249"/>
      <c r="MC698" s="249"/>
      <c r="MD698" s="249"/>
      <c r="ME698" s="249"/>
      <c r="MF698" s="249"/>
      <c r="MG698" s="249"/>
      <c r="MH698" s="249"/>
      <c r="MI698" s="249"/>
      <c r="MJ698" s="249"/>
      <c r="MK698" s="249"/>
      <c r="ML698" s="249"/>
      <c r="MM698" s="249"/>
      <c r="MN698" s="249"/>
      <c r="MO698" s="249"/>
      <c r="MP698" s="249"/>
      <c r="MQ698" s="249"/>
      <c r="MR698" s="249"/>
      <c r="MS698" s="249"/>
      <c r="MT698" s="249"/>
      <c r="MU698" s="249"/>
      <c r="MV698" s="249"/>
      <c r="MW698" s="249"/>
      <c r="MX698" s="249"/>
      <c r="MY698" s="249"/>
      <c r="MZ698" s="249"/>
      <c r="NA698" s="249"/>
      <c r="NB698" s="249"/>
      <c r="NC698" s="249"/>
      <c r="ND698" s="249"/>
      <c r="NE698" s="249"/>
      <c r="NF698" s="249"/>
      <c r="NG698" s="249"/>
      <c r="NH698" s="249"/>
      <c r="NI698" s="249"/>
      <c r="NJ698" s="249"/>
      <c r="NK698" s="249"/>
      <c r="NL698" s="249"/>
      <c r="NM698" s="249"/>
      <c r="NN698" s="249"/>
      <c r="NO698" s="249"/>
      <c r="NP698" s="249"/>
      <c r="NQ698" s="249"/>
      <c r="NR698" s="249"/>
      <c r="NS698" s="249"/>
      <c r="NT698" s="249"/>
      <c r="NU698" s="249"/>
      <c r="NV698" s="249"/>
      <c r="NW698" s="249"/>
      <c r="NX698" s="249"/>
      <c r="NY698" s="249"/>
      <c r="NZ698" s="249"/>
      <c r="OA698" s="249"/>
      <c r="OB698" s="249"/>
      <c r="OC698" s="249"/>
      <c r="OD698" s="249"/>
      <c r="OE698" s="249"/>
      <c r="OF698" s="249"/>
      <c r="OG698" s="249"/>
      <c r="OH698" s="249"/>
      <c r="OI698" s="249"/>
      <c r="OJ698" s="249"/>
      <c r="OK698" s="249"/>
      <c r="OL698" s="249"/>
      <c r="OM698" s="249"/>
      <c r="ON698" s="249"/>
      <c r="OO698" s="249"/>
      <c r="OP698" s="249"/>
      <c r="OQ698" s="249"/>
      <c r="OR698" s="249"/>
    </row>
    <row r="699" spans="1:408" ht="15.75">
      <c r="A699" s="210"/>
      <c r="B699" s="214"/>
      <c r="C699" s="924" t="s">
        <v>26</v>
      </c>
      <c r="D699" s="927">
        <v>0.92498740284318826</v>
      </c>
      <c r="E699" s="249"/>
      <c r="F699" s="249"/>
      <c r="G699" s="249"/>
      <c r="H699" s="249"/>
      <c r="I699" s="249"/>
      <c r="J699" s="249"/>
      <c r="K699" s="249"/>
      <c r="L699" s="249"/>
      <c r="ET699" s="249"/>
      <c r="EU699" s="249"/>
      <c r="EV699" s="249"/>
      <c r="EW699" s="249"/>
      <c r="EX699" s="249"/>
      <c r="EY699" s="249"/>
      <c r="EZ699" s="249"/>
      <c r="FA699" s="249"/>
      <c r="FB699" s="249"/>
      <c r="FC699" s="249"/>
      <c r="FD699" s="249"/>
      <c r="FE699" s="249"/>
      <c r="FF699" s="249"/>
      <c r="FG699" s="249"/>
      <c r="FH699" s="249"/>
      <c r="FI699" s="249"/>
      <c r="FJ699" s="249"/>
      <c r="FK699" s="249"/>
      <c r="FL699" s="249"/>
      <c r="FM699" s="249"/>
      <c r="FN699" s="249"/>
      <c r="FO699" s="249"/>
      <c r="FP699" s="249"/>
      <c r="FQ699" s="249"/>
      <c r="FR699" s="249"/>
      <c r="FS699" s="249"/>
      <c r="FT699" s="249"/>
      <c r="FU699" s="249"/>
      <c r="FV699" s="249"/>
      <c r="FW699" s="249"/>
      <c r="FX699" s="249"/>
      <c r="FY699" s="249"/>
      <c r="FZ699" s="249"/>
      <c r="GA699" s="249"/>
      <c r="GB699" s="249"/>
      <c r="GC699" s="249"/>
      <c r="GD699" s="249"/>
      <c r="GE699" s="249"/>
      <c r="GF699" s="249"/>
      <c r="GG699" s="249"/>
      <c r="GH699" s="249"/>
      <c r="GI699" s="249"/>
      <c r="GJ699" s="249"/>
      <c r="GK699" s="249"/>
      <c r="GL699" s="249"/>
      <c r="GM699" s="249"/>
      <c r="GN699" s="249"/>
      <c r="GO699" s="249"/>
      <c r="GP699" s="249"/>
      <c r="GQ699" s="249"/>
      <c r="GR699" s="249"/>
      <c r="GS699" s="249"/>
      <c r="GT699" s="249"/>
      <c r="GU699" s="249"/>
      <c r="GV699" s="249"/>
      <c r="GW699" s="249"/>
      <c r="GX699" s="249"/>
      <c r="GY699" s="249"/>
      <c r="GZ699" s="249"/>
      <c r="HA699" s="249"/>
      <c r="HB699" s="249"/>
      <c r="HC699" s="249"/>
      <c r="HD699" s="249"/>
      <c r="HE699" s="249"/>
      <c r="HF699" s="249"/>
      <c r="HG699" s="249"/>
      <c r="HH699" s="249"/>
      <c r="HI699" s="249"/>
      <c r="HJ699" s="249"/>
      <c r="HK699" s="249"/>
      <c r="HL699" s="249"/>
      <c r="HM699" s="249"/>
      <c r="HN699" s="249"/>
      <c r="HO699" s="249"/>
      <c r="HP699" s="249"/>
      <c r="HQ699" s="249"/>
      <c r="HR699" s="249"/>
      <c r="HS699" s="249"/>
      <c r="HT699" s="249"/>
      <c r="HU699" s="249"/>
      <c r="HV699" s="249"/>
      <c r="HW699" s="249"/>
      <c r="HX699" s="249"/>
      <c r="HY699" s="249"/>
      <c r="HZ699" s="249"/>
      <c r="IA699" s="249"/>
      <c r="IB699" s="249"/>
      <c r="IC699" s="249"/>
      <c r="ID699" s="249"/>
      <c r="IE699" s="249"/>
      <c r="IF699" s="249"/>
      <c r="IG699" s="249"/>
      <c r="IH699" s="249"/>
      <c r="II699" s="249"/>
      <c r="IJ699" s="249"/>
      <c r="IK699" s="249"/>
      <c r="IL699" s="249"/>
      <c r="IM699" s="249"/>
      <c r="IN699" s="249"/>
      <c r="IO699" s="249"/>
      <c r="IP699" s="249"/>
      <c r="IQ699" s="249"/>
      <c r="IR699" s="249"/>
      <c r="IS699" s="249"/>
      <c r="IT699" s="249"/>
      <c r="IU699" s="249"/>
      <c r="IV699" s="249"/>
      <c r="IW699" s="249"/>
      <c r="IX699" s="249"/>
      <c r="IY699" s="249"/>
      <c r="IZ699" s="249"/>
      <c r="JA699" s="249"/>
      <c r="JB699" s="249"/>
      <c r="JC699" s="249"/>
      <c r="JD699" s="249"/>
      <c r="JE699" s="249"/>
      <c r="JF699" s="249"/>
      <c r="JG699" s="249"/>
      <c r="JH699" s="249"/>
      <c r="JI699" s="249"/>
      <c r="JJ699" s="249"/>
      <c r="JK699" s="249"/>
      <c r="JL699" s="249"/>
      <c r="JM699" s="249"/>
      <c r="JN699" s="249"/>
      <c r="JO699" s="249"/>
      <c r="JP699" s="249"/>
      <c r="JQ699" s="249"/>
      <c r="JR699" s="249"/>
      <c r="JS699" s="249"/>
      <c r="JT699" s="249"/>
      <c r="JU699" s="249"/>
      <c r="JV699" s="249"/>
      <c r="JW699" s="249"/>
      <c r="JX699" s="249"/>
      <c r="JY699" s="249"/>
      <c r="JZ699" s="249"/>
      <c r="KA699" s="249"/>
      <c r="KB699" s="249"/>
      <c r="KC699" s="249"/>
      <c r="KD699" s="249"/>
      <c r="KE699" s="249"/>
      <c r="KF699" s="249"/>
      <c r="KG699" s="249"/>
      <c r="KH699" s="249"/>
      <c r="KI699" s="249"/>
      <c r="KJ699" s="249"/>
      <c r="KK699" s="249"/>
      <c r="KL699" s="249"/>
      <c r="KM699" s="249"/>
      <c r="KN699" s="249"/>
      <c r="KO699" s="249"/>
      <c r="KP699" s="249"/>
      <c r="KQ699" s="249"/>
      <c r="KR699" s="249"/>
      <c r="KS699" s="249"/>
      <c r="KT699" s="249"/>
      <c r="KU699" s="249"/>
      <c r="KV699" s="249"/>
      <c r="KW699" s="249"/>
      <c r="KX699" s="249"/>
      <c r="KY699" s="249"/>
      <c r="KZ699" s="249"/>
      <c r="LA699" s="249"/>
      <c r="LB699" s="249"/>
      <c r="LC699" s="249"/>
      <c r="LD699" s="249"/>
      <c r="LE699" s="249"/>
      <c r="LF699" s="249"/>
      <c r="LG699" s="249"/>
      <c r="LH699" s="249"/>
      <c r="LI699" s="249"/>
      <c r="LJ699" s="249"/>
      <c r="LK699" s="249"/>
      <c r="LL699" s="249"/>
      <c r="LM699" s="249"/>
      <c r="LN699" s="249"/>
      <c r="LO699" s="249"/>
      <c r="LP699" s="249"/>
      <c r="LQ699" s="249"/>
      <c r="LR699" s="249"/>
      <c r="LS699" s="249"/>
      <c r="LT699" s="249"/>
      <c r="LU699" s="249"/>
      <c r="LV699" s="249"/>
      <c r="LW699" s="249"/>
      <c r="LX699" s="249"/>
      <c r="LY699" s="249"/>
      <c r="LZ699" s="249"/>
      <c r="MA699" s="249"/>
      <c r="MB699" s="249"/>
      <c r="MC699" s="249"/>
      <c r="MD699" s="249"/>
      <c r="ME699" s="249"/>
      <c r="MF699" s="249"/>
      <c r="MG699" s="249"/>
      <c r="MH699" s="249"/>
      <c r="MI699" s="249"/>
      <c r="MJ699" s="249"/>
      <c r="MK699" s="249"/>
      <c r="ML699" s="249"/>
      <c r="MM699" s="249"/>
      <c r="MN699" s="249"/>
      <c r="MO699" s="249"/>
      <c r="MP699" s="249"/>
      <c r="MQ699" s="249"/>
      <c r="MR699" s="249"/>
      <c r="MS699" s="249"/>
      <c r="MT699" s="249"/>
      <c r="MU699" s="249"/>
      <c r="MV699" s="249"/>
      <c r="MW699" s="249"/>
      <c r="MX699" s="249"/>
      <c r="MY699" s="249"/>
      <c r="MZ699" s="249"/>
      <c r="NA699" s="249"/>
      <c r="NB699" s="249"/>
      <c r="NC699" s="249"/>
      <c r="ND699" s="249"/>
      <c r="NE699" s="249"/>
      <c r="NF699" s="249"/>
      <c r="NG699" s="249"/>
      <c r="NH699" s="249"/>
      <c r="NI699" s="249"/>
      <c r="NJ699" s="249"/>
      <c r="NK699" s="249"/>
      <c r="NL699" s="249"/>
      <c r="NM699" s="249"/>
      <c r="NN699" s="249"/>
      <c r="NO699" s="249"/>
      <c r="NP699" s="249"/>
      <c r="NQ699" s="249"/>
      <c r="NR699" s="249"/>
      <c r="NS699" s="249"/>
      <c r="NT699" s="249"/>
      <c r="NU699" s="249"/>
      <c r="NV699" s="249"/>
      <c r="NW699" s="249"/>
      <c r="NX699" s="249"/>
      <c r="NY699" s="249"/>
      <c r="NZ699" s="249"/>
      <c r="OA699" s="249"/>
      <c r="OB699" s="249"/>
      <c r="OC699" s="249"/>
      <c r="OD699" s="249"/>
      <c r="OE699" s="249"/>
      <c r="OF699" s="249"/>
      <c r="OG699" s="249"/>
      <c r="OH699" s="249"/>
      <c r="OI699" s="249"/>
      <c r="OJ699" s="249"/>
      <c r="OK699" s="249"/>
      <c r="OL699" s="249"/>
      <c r="OM699" s="249"/>
      <c r="ON699" s="249"/>
      <c r="OO699" s="249"/>
      <c r="OP699" s="249"/>
      <c r="OQ699" s="249"/>
      <c r="OR699" s="249"/>
    </row>
    <row r="700" spans="1:408" ht="15.75">
      <c r="A700" s="210"/>
      <c r="B700" s="214"/>
      <c r="C700" s="924" t="s">
        <v>27</v>
      </c>
      <c r="D700" s="927">
        <v>0.9265605875152999</v>
      </c>
      <c r="E700" s="249"/>
      <c r="F700" s="249"/>
      <c r="G700" s="249"/>
      <c r="H700" s="249"/>
      <c r="I700" s="249"/>
      <c r="J700" s="249"/>
      <c r="K700" s="249"/>
      <c r="L700" s="249"/>
      <c r="ET700" s="249"/>
      <c r="EU700" s="249"/>
      <c r="EV700" s="249"/>
      <c r="EW700" s="249"/>
      <c r="EX700" s="249"/>
      <c r="EY700" s="249"/>
      <c r="EZ700" s="249"/>
      <c r="FA700" s="249"/>
      <c r="FB700" s="249"/>
      <c r="FC700" s="249"/>
      <c r="FD700" s="249"/>
      <c r="FE700" s="249"/>
      <c r="FF700" s="249"/>
      <c r="FG700" s="249"/>
      <c r="FH700" s="249"/>
      <c r="FI700" s="249"/>
      <c r="FJ700" s="249"/>
      <c r="FK700" s="249"/>
      <c r="FL700" s="249"/>
      <c r="FM700" s="249"/>
      <c r="FN700" s="249"/>
      <c r="FO700" s="249"/>
      <c r="FP700" s="249"/>
      <c r="FQ700" s="249"/>
      <c r="FR700" s="249"/>
      <c r="FS700" s="249"/>
      <c r="FT700" s="249"/>
      <c r="FU700" s="249"/>
      <c r="FV700" s="249"/>
      <c r="FW700" s="249"/>
      <c r="FX700" s="249"/>
      <c r="FY700" s="249"/>
      <c r="FZ700" s="249"/>
      <c r="GA700" s="249"/>
      <c r="GB700" s="249"/>
      <c r="GC700" s="249"/>
      <c r="GD700" s="249"/>
      <c r="GE700" s="249"/>
      <c r="GF700" s="249"/>
      <c r="GG700" s="249"/>
      <c r="GH700" s="249"/>
      <c r="GI700" s="249"/>
      <c r="GJ700" s="249"/>
      <c r="GK700" s="249"/>
      <c r="GL700" s="249"/>
      <c r="GM700" s="249"/>
      <c r="GN700" s="249"/>
      <c r="GO700" s="249"/>
      <c r="GP700" s="249"/>
      <c r="GQ700" s="249"/>
      <c r="GR700" s="249"/>
      <c r="GS700" s="249"/>
      <c r="GT700" s="249"/>
      <c r="GU700" s="249"/>
      <c r="GV700" s="249"/>
      <c r="GW700" s="249"/>
      <c r="GX700" s="249"/>
      <c r="GY700" s="249"/>
      <c r="GZ700" s="249"/>
      <c r="HA700" s="249"/>
      <c r="HB700" s="249"/>
      <c r="HC700" s="249"/>
      <c r="HD700" s="249"/>
      <c r="HE700" s="249"/>
      <c r="HF700" s="249"/>
      <c r="HG700" s="249"/>
      <c r="HH700" s="249"/>
      <c r="HI700" s="249"/>
      <c r="HJ700" s="249"/>
      <c r="HK700" s="249"/>
      <c r="HL700" s="249"/>
      <c r="HM700" s="249"/>
      <c r="HN700" s="249"/>
      <c r="HO700" s="249"/>
      <c r="HP700" s="249"/>
      <c r="HQ700" s="249"/>
      <c r="HR700" s="249"/>
      <c r="HS700" s="249"/>
      <c r="HT700" s="249"/>
      <c r="HU700" s="249"/>
      <c r="HV700" s="249"/>
      <c r="HW700" s="249"/>
      <c r="HX700" s="249"/>
      <c r="HY700" s="249"/>
      <c r="HZ700" s="249"/>
      <c r="IA700" s="249"/>
      <c r="IB700" s="249"/>
      <c r="IC700" s="249"/>
      <c r="ID700" s="249"/>
      <c r="IE700" s="249"/>
      <c r="IF700" s="249"/>
      <c r="IG700" s="249"/>
      <c r="IH700" s="249"/>
      <c r="II700" s="249"/>
      <c r="IJ700" s="249"/>
      <c r="IK700" s="249"/>
      <c r="IL700" s="249"/>
      <c r="IM700" s="249"/>
      <c r="IN700" s="249"/>
      <c r="IO700" s="249"/>
      <c r="IP700" s="249"/>
      <c r="IQ700" s="249"/>
      <c r="IR700" s="249"/>
      <c r="IS700" s="249"/>
      <c r="IT700" s="249"/>
      <c r="IU700" s="249"/>
      <c r="IV700" s="249"/>
      <c r="IW700" s="249"/>
      <c r="IX700" s="249"/>
      <c r="IY700" s="249"/>
      <c r="IZ700" s="249"/>
      <c r="JA700" s="249"/>
      <c r="JB700" s="249"/>
      <c r="JC700" s="249"/>
      <c r="JD700" s="249"/>
      <c r="JE700" s="249"/>
      <c r="JF700" s="249"/>
      <c r="JG700" s="249"/>
      <c r="JH700" s="249"/>
      <c r="JI700" s="249"/>
      <c r="JJ700" s="249"/>
      <c r="JK700" s="249"/>
      <c r="JL700" s="249"/>
      <c r="JM700" s="249"/>
      <c r="JN700" s="249"/>
      <c r="JO700" s="249"/>
      <c r="JP700" s="249"/>
      <c r="JQ700" s="249"/>
      <c r="JR700" s="249"/>
      <c r="JS700" s="249"/>
      <c r="JT700" s="249"/>
      <c r="JU700" s="249"/>
      <c r="JV700" s="249"/>
      <c r="JW700" s="249"/>
      <c r="JX700" s="249"/>
      <c r="JY700" s="249"/>
      <c r="JZ700" s="249"/>
      <c r="KA700" s="249"/>
      <c r="KB700" s="249"/>
      <c r="KC700" s="249"/>
      <c r="KD700" s="249"/>
      <c r="KE700" s="249"/>
      <c r="KF700" s="249"/>
      <c r="KG700" s="249"/>
      <c r="KH700" s="249"/>
      <c r="KI700" s="249"/>
      <c r="KJ700" s="249"/>
      <c r="KK700" s="249"/>
      <c r="KL700" s="249"/>
      <c r="KM700" s="249"/>
      <c r="KN700" s="249"/>
      <c r="KO700" s="249"/>
      <c r="KP700" s="249"/>
      <c r="KQ700" s="249"/>
      <c r="KR700" s="249"/>
      <c r="KS700" s="249"/>
      <c r="KT700" s="249"/>
      <c r="KU700" s="249"/>
      <c r="KV700" s="249"/>
      <c r="KW700" s="249"/>
      <c r="KX700" s="249"/>
      <c r="KY700" s="249"/>
      <c r="KZ700" s="249"/>
      <c r="LA700" s="249"/>
      <c r="LB700" s="249"/>
      <c r="LC700" s="249"/>
      <c r="LD700" s="249"/>
      <c r="LE700" s="249"/>
      <c r="LF700" s="249"/>
      <c r="LG700" s="249"/>
      <c r="LH700" s="249"/>
      <c r="LI700" s="249"/>
      <c r="LJ700" s="249"/>
      <c r="LK700" s="249"/>
      <c r="LL700" s="249"/>
      <c r="LM700" s="249"/>
      <c r="LN700" s="249"/>
      <c r="LO700" s="249"/>
      <c r="LP700" s="249"/>
      <c r="LQ700" s="249"/>
      <c r="LR700" s="249"/>
      <c r="LS700" s="249"/>
      <c r="LT700" s="249"/>
      <c r="LU700" s="249"/>
      <c r="LV700" s="249"/>
      <c r="LW700" s="249"/>
      <c r="LX700" s="249"/>
      <c r="LY700" s="249"/>
      <c r="LZ700" s="249"/>
      <c r="MA700" s="249"/>
      <c r="MB700" s="249"/>
      <c r="MC700" s="249"/>
      <c r="MD700" s="249"/>
      <c r="ME700" s="249"/>
      <c r="MF700" s="249"/>
      <c r="MG700" s="249"/>
      <c r="MH700" s="249"/>
      <c r="MI700" s="249"/>
      <c r="MJ700" s="249"/>
      <c r="MK700" s="249"/>
      <c r="ML700" s="249"/>
      <c r="MM700" s="249"/>
      <c r="MN700" s="249"/>
      <c r="MO700" s="249"/>
      <c r="MP700" s="249"/>
      <c r="MQ700" s="249"/>
      <c r="MR700" s="249"/>
      <c r="MS700" s="249"/>
      <c r="MT700" s="249"/>
      <c r="MU700" s="249"/>
      <c r="MV700" s="249"/>
      <c r="MW700" s="249"/>
      <c r="MX700" s="249"/>
      <c r="MY700" s="249"/>
      <c r="MZ700" s="249"/>
      <c r="NA700" s="249"/>
      <c r="NB700" s="249"/>
      <c r="NC700" s="249"/>
      <c r="ND700" s="249"/>
      <c r="NE700" s="249"/>
      <c r="NF700" s="249"/>
      <c r="NG700" s="249"/>
      <c r="NH700" s="249"/>
      <c r="NI700" s="249"/>
      <c r="NJ700" s="249"/>
      <c r="NK700" s="249"/>
      <c r="NL700" s="249"/>
      <c r="NM700" s="249"/>
      <c r="NN700" s="249"/>
      <c r="NO700" s="249"/>
      <c r="NP700" s="249"/>
      <c r="NQ700" s="249"/>
      <c r="NR700" s="249"/>
      <c r="NS700" s="249"/>
      <c r="NT700" s="249"/>
      <c r="NU700" s="249"/>
      <c r="NV700" s="249"/>
      <c r="NW700" s="249"/>
      <c r="NX700" s="249"/>
      <c r="NY700" s="249"/>
      <c r="NZ700" s="249"/>
      <c r="OA700" s="249"/>
      <c r="OB700" s="249"/>
      <c r="OC700" s="249"/>
      <c r="OD700" s="249"/>
      <c r="OE700" s="249"/>
      <c r="OF700" s="249"/>
      <c r="OG700" s="249"/>
      <c r="OH700" s="249"/>
      <c r="OI700" s="249"/>
      <c r="OJ700" s="249"/>
      <c r="OK700" s="249"/>
      <c r="OL700" s="249"/>
      <c r="OM700" s="249"/>
      <c r="ON700" s="249"/>
      <c r="OO700" s="249"/>
      <c r="OP700" s="249"/>
      <c r="OQ700" s="249"/>
      <c r="OR700" s="249"/>
    </row>
    <row r="701" spans="1:408" ht="15.75">
      <c r="A701" s="210"/>
      <c r="B701" s="214"/>
      <c r="C701" s="924" t="s">
        <v>236</v>
      </c>
      <c r="D701" s="927">
        <v>0.92147575719805563</v>
      </c>
      <c r="E701" s="249"/>
      <c r="F701" s="249"/>
      <c r="G701" s="249"/>
      <c r="H701" s="249"/>
      <c r="I701" s="249"/>
      <c r="J701" s="249"/>
      <c r="K701" s="249"/>
      <c r="L701" s="249"/>
      <c r="ET701" s="249"/>
      <c r="EU701" s="249"/>
      <c r="EV701" s="249"/>
      <c r="EW701" s="249"/>
      <c r="EX701" s="249"/>
      <c r="EY701" s="249"/>
      <c r="EZ701" s="249"/>
      <c r="FA701" s="249"/>
      <c r="FB701" s="249"/>
      <c r="FC701" s="249"/>
      <c r="FD701" s="249"/>
      <c r="FE701" s="249"/>
      <c r="FF701" s="249"/>
      <c r="FG701" s="249"/>
      <c r="FH701" s="249"/>
      <c r="FI701" s="249"/>
      <c r="FJ701" s="249"/>
      <c r="FK701" s="249"/>
      <c r="FL701" s="249"/>
      <c r="FM701" s="249"/>
      <c r="FN701" s="249"/>
      <c r="FO701" s="249"/>
      <c r="FP701" s="249"/>
      <c r="FQ701" s="249"/>
      <c r="FR701" s="249"/>
      <c r="FS701" s="249"/>
      <c r="FT701" s="249"/>
      <c r="FU701" s="249"/>
      <c r="FV701" s="249"/>
      <c r="FW701" s="249"/>
      <c r="FX701" s="249"/>
      <c r="FY701" s="249"/>
      <c r="FZ701" s="249"/>
      <c r="GA701" s="249"/>
      <c r="GB701" s="249"/>
      <c r="GC701" s="249"/>
      <c r="GD701" s="249"/>
      <c r="GE701" s="249"/>
      <c r="GF701" s="249"/>
      <c r="GG701" s="249"/>
      <c r="GH701" s="249"/>
      <c r="GI701" s="249"/>
      <c r="GJ701" s="249"/>
      <c r="GK701" s="249"/>
      <c r="GL701" s="249"/>
      <c r="GM701" s="249"/>
      <c r="GN701" s="249"/>
      <c r="GO701" s="249"/>
      <c r="GP701" s="249"/>
      <c r="GQ701" s="249"/>
      <c r="GR701" s="249"/>
      <c r="GS701" s="249"/>
      <c r="GT701" s="249"/>
      <c r="GU701" s="249"/>
      <c r="GV701" s="249"/>
      <c r="GW701" s="249"/>
      <c r="GX701" s="249"/>
      <c r="GY701" s="249"/>
      <c r="GZ701" s="249"/>
      <c r="HA701" s="249"/>
      <c r="HB701" s="249"/>
      <c r="HC701" s="249"/>
      <c r="HD701" s="249"/>
      <c r="HE701" s="249"/>
      <c r="HF701" s="249"/>
      <c r="HG701" s="249"/>
      <c r="HH701" s="249"/>
      <c r="HI701" s="249"/>
      <c r="HJ701" s="249"/>
      <c r="HK701" s="249"/>
      <c r="HL701" s="249"/>
      <c r="HM701" s="249"/>
      <c r="HN701" s="249"/>
      <c r="HO701" s="249"/>
      <c r="HP701" s="249"/>
      <c r="HQ701" s="249"/>
      <c r="HR701" s="249"/>
      <c r="HS701" s="249"/>
      <c r="HT701" s="249"/>
      <c r="HU701" s="249"/>
      <c r="HV701" s="249"/>
      <c r="HW701" s="249"/>
      <c r="HX701" s="249"/>
      <c r="HY701" s="249"/>
      <c r="HZ701" s="249"/>
      <c r="IA701" s="249"/>
      <c r="IB701" s="249"/>
      <c r="IC701" s="249"/>
      <c r="ID701" s="249"/>
      <c r="IE701" s="249"/>
      <c r="IF701" s="249"/>
      <c r="IG701" s="249"/>
      <c r="IH701" s="249"/>
      <c r="II701" s="249"/>
      <c r="IJ701" s="249"/>
      <c r="IK701" s="249"/>
      <c r="IL701" s="249"/>
      <c r="IM701" s="249"/>
      <c r="IN701" s="249"/>
      <c r="IO701" s="249"/>
      <c r="IP701" s="249"/>
      <c r="IQ701" s="249"/>
      <c r="IR701" s="249"/>
      <c r="IS701" s="249"/>
      <c r="IT701" s="249"/>
      <c r="IU701" s="249"/>
      <c r="IV701" s="249"/>
      <c r="IW701" s="249"/>
      <c r="IX701" s="249"/>
      <c r="IY701" s="249"/>
      <c r="IZ701" s="249"/>
      <c r="JA701" s="249"/>
      <c r="JB701" s="249"/>
      <c r="JC701" s="249"/>
      <c r="JD701" s="249"/>
      <c r="JE701" s="249"/>
      <c r="JF701" s="249"/>
      <c r="JG701" s="249"/>
      <c r="JH701" s="249"/>
      <c r="JI701" s="249"/>
      <c r="JJ701" s="249"/>
      <c r="JK701" s="249"/>
      <c r="JL701" s="249"/>
      <c r="JM701" s="249"/>
      <c r="JN701" s="249"/>
      <c r="JO701" s="249"/>
      <c r="JP701" s="249"/>
      <c r="JQ701" s="249"/>
      <c r="JR701" s="249"/>
      <c r="JS701" s="249"/>
      <c r="JT701" s="249"/>
      <c r="JU701" s="249"/>
      <c r="JV701" s="249"/>
      <c r="JW701" s="249"/>
      <c r="JX701" s="249"/>
      <c r="JY701" s="249"/>
      <c r="JZ701" s="249"/>
      <c r="KA701" s="249"/>
      <c r="KB701" s="249"/>
      <c r="KC701" s="249"/>
      <c r="KD701" s="249"/>
      <c r="KE701" s="249"/>
      <c r="KF701" s="249"/>
      <c r="KG701" s="249"/>
      <c r="KH701" s="249"/>
      <c r="KI701" s="249"/>
      <c r="KJ701" s="249"/>
      <c r="KK701" s="249"/>
      <c r="KL701" s="249"/>
      <c r="KM701" s="249"/>
      <c r="KN701" s="249"/>
      <c r="KO701" s="249"/>
      <c r="KP701" s="249"/>
      <c r="KQ701" s="249"/>
      <c r="KR701" s="249"/>
      <c r="KS701" s="249"/>
      <c r="KT701" s="249"/>
      <c r="KU701" s="249"/>
      <c r="KV701" s="249"/>
      <c r="KW701" s="249"/>
      <c r="KX701" s="249"/>
      <c r="KY701" s="249"/>
      <c r="KZ701" s="249"/>
      <c r="LA701" s="249"/>
      <c r="LB701" s="249"/>
      <c r="LC701" s="249"/>
      <c r="LD701" s="249"/>
      <c r="LE701" s="249"/>
      <c r="LF701" s="249"/>
      <c r="LG701" s="249"/>
      <c r="LH701" s="249"/>
      <c r="LI701" s="249"/>
      <c r="LJ701" s="249"/>
      <c r="LK701" s="249"/>
      <c r="LL701" s="249"/>
      <c r="LM701" s="249"/>
      <c r="LN701" s="249"/>
      <c r="LO701" s="249"/>
      <c r="LP701" s="249"/>
      <c r="LQ701" s="249"/>
      <c r="LR701" s="249"/>
      <c r="LS701" s="249"/>
      <c r="LT701" s="249"/>
      <c r="LU701" s="249"/>
      <c r="LV701" s="249"/>
      <c r="LW701" s="249"/>
      <c r="LX701" s="249"/>
      <c r="LY701" s="249"/>
      <c r="LZ701" s="249"/>
      <c r="MA701" s="249"/>
      <c r="MB701" s="249"/>
      <c r="MC701" s="249"/>
      <c r="MD701" s="249"/>
      <c r="ME701" s="249"/>
      <c r="MF701" s="249"/>
      <c r="MG701" s="249"/>
      <c r="MH701" s="249"/>
      <c r="MI701" s="249"/>
      <c r="MJ701" s="249"/>
      <c r="MK701" s="249"/>
      <c r="ML701" s="249"/>
      <c r="MM701" s="249"/>
      <c r="MN701" s="249"/>
      <c r="MO701" s="249"/>
      <c r="MP701" s="249"/>
      <c r="MQ701" s="249"/>
      <c r="MR701" s="249"/>
      <c r="MS701" s="249"/>
      <c r="MT701" s="249"/>
      <c r="MU701" s="249"/>
      <c r="MV701" s="249"/>
      <c r="MW701" s="249"/>
      <c r="MX701" s="249"/>
      <c r="MY701" s="249"/>
      <c r="MZ701" s="249"/>
      <c r="NA701" s="249"/>
      <c r="NB701" s="249"/>
      <c r="NC701" s="249"/>
      <c r="ND701" s="249"/>
      <c r="NE701" s="249"/>
      <c r="NF701" s="249"/>
      <c r="NG701" s="249"/>
      <c r="NH701" s="249"/>
      <c r="NI701" s="249"/>
      <c r="NJ701" s="249"/>
      <c r="NK701" s="249"/>
      <c r="NL701" s="249"/>
      <c r="NM701" s="249"/>
      <c r="NN701" s="249"/>
      <c r="NO701" s="249"/>
      <c r="NP701" s="249"/>
      <c r="NQ701" s="249"/>
      <c r="NR701" s="249"/>
      <c r="NS701" s="249"/>
      <c r="NT701" s="249"/>
      <c r="NU701" s="249"/>
      <c r="NV701" s="249"/>
      <c r="NW701" s="249"/>
      <c r="NX701" s="249"/>
      <c r="NY701" s="249"/>
      <c r="NZ701" s="249"/>
      <c r="OA701" s="249"/>
      <c r="OB701" s="249"/>
      <c r="OC701" s="249"/>
      <c r="OD701" s="249"/>
      <c r="OE701" s="249"/>
      <c r="OF701" s="249"/>
      <c r="OG701" s="249"/>
      <c r="OH701" s="249"/>
      <c r="OI701" s="249"/>
      <c r="OJ701" s="249"/>
      <c r="OK701" s="249"/>
      <c r="OL701" s="249"/>
      <c r="OM701" s="249"/>
      <c r="ON701" s="249"/>
      <c r="OO701" s="249"/>
      <c r="OP701" s="249"/>
      <c r="OQ701" s="249"/>
      <c r="OR701" s="249"/>
    </row>
    <row r="702" spans="1:408" ht="15.75">
      <c r="A702" s="210"/>
      <c r="B702" s="211"/>
      <c r="C702" s="926" t="s">
        <v>293</v>
      </c>
      <c r="D702" s="928">
        <v>0.93181787629891522</v>
      </c>
      <c r="E702" s="249"/>
      <c r="F702" s="249"/>
      <c r="G702" s="249"/>
      <c r="H702" s="249"/>
      <c r="I702" s="249"/>
      <c r="J702" s="249"/>
      <c r="K702" s="249"/>
      <c r="L702" s="249"/>
      <c r="ET702" s="249"/>
      <c r="EU702" s="249"/>
      <c r="EV702" s="249"/>
      <c r="EW702" s="249"/>
      <c r="EX702" s="249"/>
      <c r="EY702" s="249"/>
      <c r="EZ702" s="249"/>
      <c r="FA702" s="249"/>
      <c r="FB702" s="249"/>
      <c r="FC702" s="249"/>
      <c r="FD702" s="249"/>
      <c r="FE702" s="249"/>
      <c r="FF702" s="249"/>
      <c r="FG702" s="249"/>
      <c r="FH702" s="249"/>
      <c r="FI702" s="249"/>
      <c r="FJ702" s="249"/>
      <c r="FK702" s="249"/>
      <c r="FL702" s="249"/>
      <c r="FM702" s="249"/>
      <c r="FN702" s="249"/>
      <c r="FO702" s="249"/>
      <c r="FP702" s="249"/>
      <c r="FQ702" s="249"/>
      <c r="FR702" s="249"/>
      <c r="FS702" s="249"/>
      <c r="FT702" s="249"/>
      <c r="FU702" s="249"/>
      <c r="FV702" s="249"/>
      <c r="FW702" s="249"/>
      <c r="FX702" s="249"/>
      <c r="FY702" s="249"/>
      <c r="FZ702" s="249"/>
      <c r="GA702" s="249"/>
      <c r="GB702" s="249"/>
      <c r="GC702" s="249"/>
      <c r="GD702" s="249"/>
      <c r="GE702" s="249"/>
      <c r="GF702" s="249"/>
      <c r="GG702" s="249"/>
      <c r="GH702" s="249"/>
      <c r="GI702" s="249"/>
      <c r="GJ702" s="249"/>
      <c r="GK702" s="249"/>
      <c r="GL702" s="249"/>
      <c r="GM702" s="249"/>
      <c r="GN702" s="249"/>
      <c r="GO702" s="249"/>
      <c r="GP702" s="249"/>
      <c r="GQ702" s="249"/>
      <c r="GR702" s="249"/>
      <c r="GS702" s="249"/>
      <c r="GT702" s="249"/>
      <c r="GU702" s="249"/>
      <c r="GV702" s="249"/>
      <c r="GW702" s="249"/>
      <c r="GX702" s="249"/>
      <c r="GY702" s="249"/>
      <c r="GZ702" s="249"/>
      <c r="HA702" s="249"/>
      <c r="HB702" s="249"/>
      <c r="HC702" s="249"/>
      <c r="HD702" s="249"/>
      <c r="HE702" s="249"/>
      <c r="HF702" s="249"/>
      <c r="HG702" s="249"/>
      <c r="HH702" s="249"/>
      <c r="HI702" s="249"/>
      <c r="HJ702" s="249"/>
      <c r="HK702" s="249"/>
      <c r="HL702" s="249"/>
      <c r="HM702" s="249"/>
      <c r="HN702" s="249"/>
      <c r="HO702" s="249"/>
      <c r="HP702" s="249"/>
      <c r="HQ702" s="249"/>
      <c r="HR702" s="249"/>
      <c r="HS702" s="249"/>
      <c r="HT702" s="249"/>
      <c r="HU702" s="249"/>
      <c r="HV702" s="249"/>
      <c r="HW702" s="249"/>
      <c r="HX702" s="249"/>
      <c r="HY702" s="249"/>
      <c r="HZ702" s="249"/>
      <c r="IA702" s="249"/>
      <c r="IB702" s="249"/>
      <c r="IC702" s="249"/>
      <c r="ID702" s="249"/>
      <c r="IE702" s="249"/>
      <c r="IF702" s="249"/>
      <c r="IG702" s="249"/>
      <c r="IH702" s="249"/>
      <c r="II702" s="249"/>
      <c r="IJ702" s="249"/>
      <c r="IK702" s="249"/>
      <c r="IL702" s="249"/>
      <c r="IM702" s="249"/>
      <c r="IN702" s="249"/>
      <c r="IO702" s="249"/>
      <c r="IP702" s="249"/>
      <c r="IQ702" s="249"/>
      <c r="IR702" s="249"/>
      <c r="IS702" s="249"/>
      <c r="IT702" s="249"/>
      <c r="IU702" s="249"/>
      <c r="IV702" s="249"/>
      <c r="IW702" s="249"/>
      <c r="IX702" s="249"/>
      <c r="IY702" s="249"/>
      <c r="IZ702" s="249"/>
      <c r="JA702" s="249"/>
      <c r="JB702" s="249"/>
      <c r="JC702" s="249"/>
      <c r="JD702" s="249"/>
      <c r="JE702" s="249"/>
      <c r="JF702" s="249"/>
      <c r="JG702" s="249"/>
      <c r="JH702" s="249"/>
      <c r="JI702" s="249"/>
      <c r="JJ702" s="249"/>
      <c r="JK702" s="249"/>
      <c r="JL702" s="249"/>
      <c r="JM702" s="249"/>
      <c r="JN702" s="249"/>
      <c r="JO702" s="249"/>
      <c r="JP702" s="249"/>
      <c r="JQ702" s="249"/>
      <c r="JR702" s="249"/>
      <c r="JS702" s="249"/>
      <c r="JT702" s="249"/>
      <c r="JU702" s="249"/>
      <c r="JV702" s="249"/>
      <c r="JW702" s="249"/>
      <c r="JX702" s="249"/>
      <c r="JY702" s="249"/>
      <c r="JZ702" s="249"/>
      <c r="KA702" s="249"/>
      <c r="KB702" s="249"/>
      <c r="KC702" s="249"/>
      <c r="KD702" s="249"/>
      <c r="KE702" s="249"/>
      <c r="KF702" s="249"/>
      <c r="KG702" s="249"/>
      <c r="KH702" s="249"/>
      <c r="KI702" s="249"/>
      <c r="KJ702" s="249"/>
      <c r="KK702" s="249"/>
      <c r="KL702" s="249"/>
      <c r="KM702" s="249"/>
      <c r="KN702" s="249"/>
      <c r="KO702" s="249"/>
      <c r="KP702" s="249"/>
      <c r="KQ702" s="249"/>
      <c r="KR702" s="249"/>
      <c r="KS702" s="249"/>
      <c r="KT702" s="249"/>
      <c r="KU702" s="249"/>
      <c r="KV702" s="249"/>
      <c r="KW702" s="249"/>
      <c r="KX702" s="249"/>
      <c r="KY702" s="249"/>
      <c r="KZ702" s="249"/>
      <c r="LA702" s="249"/>
      <c r="LB702" s="249"/>
      <c r="LC702" s="249"/>
      <c r="LD702" s="249"/>
      <c r="LE702" s="249"/>
      <c r="LF702" s="249"/>
      <c r="LG702" s="249"/>
      <c r="LH702" s="249"/>
      <c r="LI702" s="249"/>
      <c r="LJ702" s="249"/>
      <c r="LK702" s="249"/>
      <c r="LL702" s="249"/>
      <c r="LM702" s="249"/>
      <c r="LN702" s="249"/>
      <c r="LO702" s="249"/>
      <c r="LP702" s="249"/>
      <c r="LQ702" s="249"/>
      <c r="LR702" s="249"/>
      <c r="LS702" s="249"/>
      <c r="LT702" s="249"/>
      <c r="LU702" s="249"/>
      <c r="LV702" s="249"/>
      <c r="LW702" s="249"/>
      <c r="LX702" s="249"/>
      <c r="LY702" s="249"/>
      <c r="LZ702" s="249"/>
      <c r="MA702" s="249"/>
      <c r="MB702" s="249"/>
      <c r="MC702" s="249"/>
      <c r="MD702" s="249"/>
      <c r="ME702" s="249"/>
      <c r="MF702" s="249"/>
      <c r="MG702" s="249"/>
      <c r="MH702" s="249"/>
      <c r="MI702" s="249"/>
      <c r="MJ702" s="249"/>
      <c r="MK702" s="249"/>
      <c r="ML702" s="249"/>
      <c r="MM702" s="249"/>
      <c r="MN702" s="249"/>
      <c r="MO702" s="249"/>
      <c r="MP702" s="249"/>
      <c r="MQ702" s="249"/>
      <c r="MR702" s="249"/>
      <c r="MS702" s="249"/>
      <c r="MT702" s="249"/>
      <c r="MU702" s="249"/>
      <c r="MV702" s="249"/>
      <c r="MW702" s="249"/>
      <c r="MX702" s="249"/>
      <c r="MY702" s="249"/>
      <c r="MZ702" s="249"/>
      <c r="NA702" s="249"/>
      <c r="NB702" s="249"/>
      <c r="NC702" s="249"/>
      <c r="ND702" s="249"/>
      <c r="NE702" s="249"/>
      <c r="NF702" s="249"/>
      <c r="NG702" s="249"/>
      <c r="NH702" s="249"/>
      <c r="NI702" s="249"/>
      <c r="NJ702" s="249"/>
      <c r="NK702" s="249"/>
      <c r="NL702" s="249"/>
      <c r="NM702" s="249"/>
      <c r="NN702" s="249"/>
      <c r="NO702" s="249"/>
      <c r="NP702" s="249"/>
      <c r="NQ702" s="249"/>
      <c r="NR702" s="249"/>
      <c r="NS702" s="249"/>
      <c r="NT702" s="249"/>
      <c r="NU702" s="249"/>
      <c r="NV702" s="249"/>
      <c r="NW702" s="249"/>
      <c r="NX702" s="249"/>
      <c r="NY702" s="249"/>
      <c r="NZ702" s="249"/>
      <c r="OA702" s="249"/>
      <c r="OB702" s="249"/>
      <c r="OC702" s="249"/>
      <c r="OD702" s="249"/>
      <c r="OE702" s="249"/>
      <c r="OF702" s="249"/>
      <c r="OG702" s="249"/>
      <c r="OH702" s="249"/>
      <c r="OI702" s="249"/>
      <c r="OJ702" s="249"/>
      <c r="OK702" s="249"/>
      <c r="OL702" s="249"/>
      <c r="OM702" s="249"/>
      <c r="ON702" s="249"/>
      <c r="OO702" s="249"/>
      <c r="OP702" s="249"/>
      <c r="OQ702" s="249"/>
      <c r="OR702" s="249"/>
    </row>
    <row r="703" spans="1:408" ht="15.75">
      <c r="A703" s="210"/>
      <c r="B703" s="214" t="s">
        <v>649</v>
      </c>
      <c r="C703" s="924" t="s">
        <v>316</v>
      </c>
      <c r="D703" s="927">
        <v>1</v>
      </c>
      <c r="E703" s="249"/>
      <c r="F703" s="249"/>
      <c r="G703" s="249"/>
      <c r="H703" s="249"/>
      <c r="I703" s="249"/>
      <c r="J703" s="249"/>
      <c r="K703" s="249"/>
      <c r="L703" s="249"/>
      <c r="ET703" s="249"/>
      <c r="EU703" s="249"/>
      <c r="EV703" s="249"/>
      <c r="EW703" s="249"/>
      <c r="EX703" s="249"/>
      <c r="EY703" s="249"/>
      <c r="EZ703" s="249"/>
      <c r="FA703" s="249"/>
      <c r="FB703" s="249"/>
      <c r="FC703" s="249"/>
      <c r="FD703" s="249"/>
      <c r="FE703" s="249"/>
      <c r="FF703" s="249"/>
      <c r="FG703" s="249"/>
      <c r="FH703" s="249"/>
      <c r="FI703" s="249"/>
      <c r="FJ703" s="249"/>
      <c r="FK703" s="249"/>
      <c r="FL703" s="249"/>
      <c r="FM703" s="249"/>
      <c r="FN703" s="249"/>
      <c r="FO703" s="249"/>
      <c r="FP703" s="249"/>
      <c r="FQ703" s="249"/>
      <c r="FR703" s="249"/>
      <c r="FS703" s="249"/>
      <c r="FT703" s="249"/>
      <c r="FU703" s="249"/>
      <c r="FV703" s="249"/>
      <c r="FW703" s="249"/>
      <c r="FX703" s="249"/>
      <c r="FY703" s="249"/>
      <c r="FZ703" s="249"/>
      <c r="GA703" s="249"/>
      <c r="GB703" s="249"/>
      <c r="GC703" s="249"/>
      <c r="GD703" s="249"/>
      <c r="GE703" s="249"/>
      <c r="GF703" s="249"/>
      <c r="GG703" s="249"/>
      <c r="GH703" s="249"/>
      <c r="GI703" s="249"/>
      <c r="GJ703" s="249"/>
      <c r="GK703" s="249"/>
      <c r="GL703" s="249"/>
      <c r="GM703" s="249"/>
      <c r="GN703" s="249"/>
      <c r="GO703" s="249"/>
      <c r="GP703" s="249"/>
      <c r="GQ703" s="249"/>
      <c r="GR703" s="249"/>
      <c r="GS703" s="249"/>
      <c r="GT703" s="249"/>
      <c r="GU703" s="249"/>
      <c r="GV703" s="249"/>
      <c r="GW703" s="249"/>
      <c r="GX703" s="249"/>
      <c r="GY703" s="249"/>
      <c r="GZ703" s="249"/>
      <c r="HA703" s="249"/>
      <c r="HB703" s="249"/>
      <c r="HC703" s="249"/>
      <c r="HD703" s="249"/>
      <c r="HE703" s="249"/>
      <c r="HF703" s="249"/>
      <c r="HG703" s="249"/>
      <c r="HH703" s="249"/>
      <c r="HI703" s="249"/>
      <c r="HJ703" s="249"/>
      <c r="HK703" s="249"/>
      <c r="HL703" s="249"/>
      <c r="HM703" s="249"/>
      <c r="HN703" s="249"/>
      <c r="HO703" s="249"/>
      <c r="HP703" s="249"/>
      <c r="HQ703" s="249"/>
      <c r="HR703" s="249"/>
      <c r="HS703" s="249"/>
      <c r="HT703" s="249"/>
      <c r="HU703" s="249"/>
      <c r="HV703" s="249"/>
      <c r="HW703" s="249"/>
      <c r="HX703" s="249"/>
      <c r="HY703" s="249"/>
      <c r="HZ703" s="249"/>
      <c r="IA703" s="249"/>
      <c r="IB703" s="249"/>
      <c r="IC703" s="249"/>
      <c r="ID703" s="249"/>
      <c r="IE703" s="249"/>
      <c r="IF703" s="249"/>
      <c r="IG703" s="249"/>
      <c r="IH703" s="249"/>
      <c r="II703" s="249"/>
      <c r="IJ703" s="249"/>
      <c r="IK703" s="249"/>
      <c r="IL703" s="249"/>
      <c r="IM703" s="249"/>
      <c r="IN703" s="249"/>
      <c r="IO703" s="249"/>
      <c r="IP703" s="249"/>
      <c r="IQ703" s="249"/>
      <c r="IR703" s="249"/>
      <c r="IS703" s="249"/>
      <c r="IT703" s="249"/>
      <c r="IU703" s="249"/>
      <c r="IV703" s="249"/>
      <c r="IW703" s="249"/>
      <c r="IX703" s="249"/>
      <c r="IY703" s="249"/>
      <c r="IZ703" s="249"/>
      <c r="JA703" s="249"/>
      <c r="JB703" s="249"/>
      <c r="JC703" s="249"/>
      <c r="JD703" s="249"/>
      <c r="JE703" s="249"/>
      <c r="JF703" s="249"/>
      <c r="JG703" s="249"/>
      <c r="JH703" s="249"/>
      <c r="JI703" s="249"/>
      <c r="JJ703" s="249"/>
      <c r="JK703" s="249"/>
      <c r="JL703" s="249"/>
      <c r="JM703" s="249"/>
      <c r="JN703" s="249"/>
      <c r="JO703" s="249"/>
      <c r="JP703" s="249"/>
      <c r="JQ703" s="249"/>
      <c r="JR703" s="249"/>
      <c r="JS703" s="249"/>
      <c r="JT703" s="249"/>
      <c r="JU703" s="249"/>
      <c r="JV703" s="249"/>
      <c r="JW703" s="249"/>
      <c r="JX703" s="249"/>
      <c r="JY703" s="249"/>
      <c r="JZ703" s="249"/>
      <c r="KA703" s="249"/>
      <c r="KB703" s="249"/>
      <c r="KC703" s="249"/>
      <c r="KD703" s="249"/>
      <c r="KE703" s="249"/>
      <c r="KF703" s="249"/>
      <c r="KG703" s="249"/>
      <c r="KH703" s="249"/>
      <c r="KI703" s="249"/>
      <c r="KJ703" s="249"/>
      <c r="KK703" s="249"/>
      <c r="KL703" s="249"/>
      <c r="KM703" s="249"/>
      <c r="KN703" s="249"/>
      <c r="KO703" s="249"/>
      <c r="KP703" s="249"/>
      <c r="KQ703" s="249"/>
      <c r="KR703" s="249"/>
      <c r="KS703" s="249"/>
      <c r="KT703" s="249"/>
      <c r="KU703" s="249"/>
      <c r="KV703" s="249"/>
      <c r="KW703" s="249"/>
      <c r="KX703" s="249"/>
      <c r="KY703" s="249"/>
      <c r="KZ703" s="249"/>
      <c r="LA703" s="249"/>
      <c r="LB703" s="249"/>
      <c r="LC703" s="249"/>
      <c r="LD703" s="249"/>
      <c r="LE703" s="249"/>
      <c r="LF703" s="249"/>
      <c r="LG703" s="249"/>
      <c r="LH703" s="249"/>
      <c r="LI703" s="249"/>
      <c r="LJ703" s="249"/>
      <c r="LK703" s="249"/>
      <c r="LL703" s="249"/>
      <c r="LM703" s="249"/>
      <c r="LN703" s="249"/>
      <c r="LO703" s="249"/>
      <c r="LP703" s="249"/>
      <c r="LQ703" s="249"/>
      <c r="LR703" s="249"/>
      <c r="LS703" s="249"/>
      <c r="LT703" s="249"/>
      <c r="LU703" s="249"/>
      <c r="LV703" s="249"/>
      <c r="LW703" s="249"/>
      <c r="LX703" s="249"/>
      <c r="LY703" s="249"/>
      <c r="LZ703" s="249"/>
      <c r="MA703" s="249"/>
      <c r="MB703" s="249"/>
      <c r="MC703" s="249"/>
      <c r="MD703" s="249"/>
      <c r="ME703" s="249"/>
      <c r="MF703" s="249"/>
      <c r="MG703" s="249"/>
      <c r="MH703" s="249"/>
      <c r="MI703" s="249"/>
      <c r="MJ703" s="249"/>
      <c r="MK703" s="249"/>
      <c r="ML703" s="249"/>
      <c r="MM703" s="249"/>
      <c r="MN703" s="249"/>
      <c r="MO703" s="249"/>
      <c r="MP703" s="249"/>
      <c r="MQ703" s="249"/>
      <c r="MR703" s="249"/>
      <c r="MS703" s="249"/>
      <c r="MT703" s="249"/>
      <c r="MU703" s="249"/>
      <c r="MV703" s="249"/>
      <c r="MW703" s="249"/>
      <c r="MX703" s="249"/>
      <c r="MY703" s="249"/>
      <c r="MZ703" s="249"/>
      <c r="NA703" s="249"/>
      <c r="NB703" s="249"/>
      <c r="NC703" s="249"/>
      <c r="ND703" s="249"/>
      <c r="NE703" s="249"/>
      <c r="NF703" s="249"/>
      <c r="NG703" s="249"/>
      <c r="NH703" s="249"/>
      <c r="NI703" s="249"/>
      <c r="NJ703" s="249"/>
      <c r="NK703" s="249"/>
      <c r="NL703" s="249"/>
      <c r="NM703" s="249"/>
      <c r="NN703" s="249"/>
      <c r="NO703" s="249"/>
      <c r="NP703" s="249"/>
      <c r="NQ703" s="249"/>
      <c r="NR703" s="249"/>
      <c r="NS703" s="249"/>
      <c r="NT703" s="249"/>
      <c r="NU703" s="249"/>
      <c r="NV703" s="249"/>
      <c r="NW703" s="249"/>
      <c r="NX703" s="249"/>
      <c r="NY703" s="249"/>
      <c r="NZ703" s="249"/>
      <c r="OA703" s="249"/>
      <c r="OB703" s="249"/>
      <c r="OC703" s="249"/>
      <c r="OD703" s="249"/>
      <c r="OE703" s="249"/>
      <c r="OF703" s="249"/>
      <c r="OG703" s="249"/>
      <c r="OH703" s="249"/>
      <c r="OI703" s="249"/>
      <c r="OJ703" s="249"/>
      <c r="OK703" s="249"/>
      <c r="OL703" s="249"/>
      <c r="OM703" s="249"/>
      <c r="ON703" s="249"/>
      <c r="OO703" s="249"/>
      <c r="OP703" s="249"/>
      <c r="OQ703" s="249"/>
      <c r="OR703" s="249"/>
    </row>
    <row r="704" spans="1:408" ht="15.75">
      <c r="A704" s="210"/>
      <c r="B704" s="214"/>
      <c r="C704" s="924" t="s">
        <v>22</v>
      </c>
      <c r="D704" s="927">
        <v>0.93514780951790266</v>
      </c>
      <c r="E704" s="249"/>
      <c r="F704" s="249"/>
      <c r="G704" s="249"/>
      <c r="H704" s="249"/>
      <c r="I704" s="249"/>
      <c r="J704" s="249"/>
      <c r="K704" s="249"/>
      <c r="L704" s="249"/>
      <c r="ET704" s="249"/>
      <c r="EU704" s="249"/>
      <c r="EV704" s="249"/>
      <c r="EW704" s="249"/>
      <c r="EX704" s="249"/>
      <c r="EY704" s="249"/>
      <c r="EZ704" s="249"/>
      <c r="FA704" s="249"/>
      <c r="FB704" s="249"/>
      <c r="FC704" s="249"/>
      <c r="FD704" s="249"/>
      <c r="FE704" s="249"/>
      <c r="FF704" s="249"/>
      <c r="FG704" s="249"/>
      <c r="FH704" s="249"/>
      <c r="FI704" s="249"/>
      <c r="FJ704" s="249"/>
      <c r="FK704" s="249"/>
      <c r="FL704" s="249"/>
      <c r="FM704" s="249"/>
      <c r="FN704" s="249"/>
      <c r="FO704" s="249"/>
      <c r="FP704" s="249"/>
      <c r="FQ704" s="249"/>
      <c r="FR704" s="249"/>
      <c r="FS704" s="249"/>
      <c r="FT704" s="249"/>
      <c r="FU704" s="249"/>
      <c r="FV704" s="249"/>
      <c r="FW704" s="249"/>
      <c r="FX704" s="249"/>
      <c r="FY704" s="249"/>
      <c r="FZ704" s="249"/>
      <c r="GA704" s="249"/>
      <c r="GB704" s="249"/>
      <c r="GC704" s="249"/>
      <c r="GD704" s="249"/>
      <c r="GE704" s="249"/>
      <c r="GF704" s="249"/>
      <c r="GG704" s="249"/>
      <c r="GH704" s="249"/>
      <c r="GI704" s="249"/>
      <c r="GJ704" s="249"/>
      <c r="GK704" s="249"/>
      <c r="GL704" s="249"/>
      <c r="GM704" s="249"/>
      <c r="GN704" s="249"/>
      <c r="GO704" s="249"/>
      <c r="GP704" s="249"/>
      <c r="GQ704" s="249"/>
      <c r="GR704" s="249"/>
      <c r="GS704" s="249"/>
      <c r="GT704" s="249"/>
      <c r="GU704" s="249"/>
      <c r="GV704" s="249"/>
      <c r="GW704" s="249"/>
      <c r="GX704" s="249"/>
      <c r="GY704" s="249"/>
      <c r="GZ704" s="249"/>
      <c r="HA704" s="249"/>
      <c r="HB704" s="249"/>
      <c r="HC704" s="249"/>
      <c r="HD704" s="249"/>
      <c r="HE704" s="249"/>
      <c r="HF704" s="249"/>
      <c r="HG704" s="249"/>
      <c r="HH704" s="249"/>
      <c r="HI704" s="249"/>
      <c r="HJ704" s="249"/>
      <c r="HK704" s="249"/>
      <c r="HL704" s="249"/>
      <c r="HM704" s="249"/>
      <c r="HN704" s="249"/>
      <c r="HO704" s="249"/>
      <c r="HP704" s="249"/>
      <c r="HQ704" s="249"/>
      <c r="HR704" s="249"/>
      <c r="HS704" s="249"/>
      <c r="HT704" s="249"/>
      <c r="HU704" s="249"/>
      <c r="HV704" s="249"/>
      <c r="HW704" s="249"/>
      <c r="HX704" s="249"/>
      <c r="HY704" s="249"/>
      <c r="HZ704" s="249"/>
      <c r="IA704" s="249"/>
      <c r="IB704" s="249"/>
      <c r="IC704" s="249"/>
      <c r="ID704" s="249"/>
      <c r="IE704" s="249"/>
      <c r="IF704" s="249"/>
      <c r="IG704" s="249"/>
      <c r="IH704" s="249"/>
      <c r="II704" s="249"/>
      <c r="IJ704" s="249"/>
      <c r="IK704" s="249"/>
      <c r="IL704" s="249"/>
      <c r="IM704" s="249"/>
      <c r="IN704" s="249"/>
      <c r="IO704" s="249"/>
      <c r="IP704" s="249"/>
      <c r="IQ704" s="249"/>
      <c r="IR704" s="249"/>
      <c r="IS704" s="249"/>
      <c r="IT704" s="249"/>
      <c r="IU704" s="249"/>
      <c r="IV704" s="249"/>
      <c r="IW704" s="249"/>
      <c r="IX704" s="249"/>
      <c r="IY704" s="249"/>
      <c r="IZ704" s="249"/>
      <c r="JA704" s="249"/>
      <c r="JB704" s="249"/>
      <c r="JC704" s="249"/>
      <c r="JD704" s="249"/>
      <c r="JE704" s="249"/>
      <c r="JF704" s="249"/>
      <c r="JG704" s="249"/>
      <c r="JH704" s="249"/>
      <c r="JI704" s="249"/>
      <c r="JJ704" s="249"/>
      <c r="JK704" s="249"/>
      <c r="JL704" s="249"/>
      <c r="JM704" s="249"/>
      <c r="JN704" s="249"/>
      <c r="JO704" s="249"/>
      <c r="JP704" s="249"/>
      <c r="JQ704" s="249"/>
      <c r="JR704" s="249"/>
      <c r="JS704" s="249"/>
      <c r="JT704" s="249"/>
      <c r="JU704" s="249"/>
      <c r="JV704" s="249"/>
      <c r="JW704" s="249"/>
      <c r="JX704" s="249"/>
      <c r="JY704" s="249"/>
      <c r="JZ704" s="249"/>
      <c r="KA704" s="249"/>
      <c r="KB704" s="249"/>
      <c r="KC704" s="249"/>
      <c r="KD704" s="249"/>
      <c r="KE704" s="249"/>
      <c r="KF704" s="249"/>
      <c r="KG704" s="249"/>
      <c r="KH704" s="249"/>
      <c r="KI704" s="249"/>
      <c r="KJ704" s="249"/>
      <c r="KK704" s="249"/>
      <c r="KL704" s="249"/>
      <c r="KM704" s="249"/>
      <c r="KN704" s="249"/>
      <c r="KO704" s="249"/>
      <c r="KP704" s="249"/>
      <c r="KQ704" s="249"/>
      <c r="KR704" s="249"/>
      <c r="KS704" s="249"/>
      <c r="KT704" s="249"/>
      <c r="KU704" s="249"/>
      <c r="KV704" s="249"/>
      <c r="KW704" s="249"/>
      <c r="KX704" s="249"/>
      <c r="KY704" s="249"/>
      <c r="KZ704" s="249"/>
      <c r="LA704" s="249"/>
      <c r="LB704" s="249"/>
      <c r="LC704" s="249"/>
      <c r="LD704" s="249"/>
      <c r="LE704" s="249"/>
      <c r="LF704" s="249"/>
      <c r="LG704" s="249"/>
      <c r="LH704" s="249"/>
      <c r="LI704" s="249"/>
      <c r="LJ704" s="249"/>
      <c r="LK704" s="249"/>
      <c r="LL704" s="249"/>
      <c r="LM704" s="249"/>
      <c r="LN704" s="249"/>
      <c r="LO704" s="249"/>
      <c r="LP704" s="249"/>
      <c r="LQ704" s="249"/>
      <c r="LR704" s="249"/>
      <c r="LS704" s="249"/>
      <c r="LT704" s="249"/>
      <c r="LU704" s="249"/>
      <c r="LV704" s="249"/>
      <c r="LW704" s="249"/>
      <c r="LX704" s="249"/>
      <c r="LY704" s="249"/>
      <c r="LZ704" s="249"/>
      <c r="MA704" s="249"/>
      <c r="MB704" s="249"/>
      <c r="MC704" s="249"/>
      <c r="MD704" s="249"/>
      <c r="ME704" s="249"/>
      <c r="MF704" s="249"/>
      <c r="MG704" s="249"/>
      <c r="MH704" s="249"/>
      <c r="MI704" s="249"/>
      <c r="MJ704" s="249"/>
      <c r="MK704" s="249"/>
      <c r="ML704" s="249"/>
      <c r="MM704" s="249"/>
      <c r="MN704" s="249"/>
      <c r="MO704" s="249"/>
      <c r="MP704" s="249"/>
      <c r="MQ704" s="249"/>
      <c r="MR704" s="249"/>
      <c r="MS704" s="249"/>
      <c r="MT704" s="249"/>
      <c r="MU704" s="249"/>
      <c r="MV704" s="249"/>
      <c r="MW704" s="249"/>
      <c r="MX704" s="249"/>
      <c r="MY704" s="249"/>
      <c r="MZ704" s="249"/>
      <c r="NA704" s="249"/>
      <c r="NB704" s="249"/>
      <c r="NC704" s="249"/>
      <c r="ND704" s="249"/>
      <c r="NE704" s="249"/>
      <c r="NF704" s="249"/>
      <c r="NG704" s="249"/>
      <c r="NH704" s="249"/>
      <c r="NI704" s="249"/>
      <c r="NJ704" s="249"/>
      <c r="NK704" s="249"/>
      <c r="NL704" s="249"/>
      <c r="NM704" s="249"/>
      <c r="NN704" s="249"/>
      <c r="NO704" s="249"/>
      <c r="NP704" s="249"/>
      <c r="NQ704" s="249"/>
      <c r="NR704" s="249"/>
      <c r="NS704" s="249"/>
      <c r="NT704" s="249"/>
      <c r="NU704" s="249"/>
      <c r="NV704" s="249"/>
      <c r="NW704" s="249"/>
      <c r="NX704" s="249"/>
      <c r="NY704" s="249"/>
      <c r="NZ704" s="249"/>
      <c r="OA704" s="249"/>
      <c r="OB704" s="249"/>
      <c r="OC704" s="249"/>
      <c r="OD704" s="249"/>
      <c r="OE704" s="249"/>
      <c r="OF704" s="249"/>
      <c r="OG704" s="249"/>
      <c r="OH704" s="249"/>
      <c r="OI704" s="249"/>
      <c r="OJ704" s="249"/>
      <c r="OK704" s="249"/>
      <c r="OL704" s="249"/>
      <c r="OM704" s="249"/>
      <c r="ON704" s="249"/>
      <c r="OO704" s="249"/>
      <c r="OP704" s="249"/>
      <c r="OQ704" s="249"/>
      <c r="OR704" s="249"/>
    </row>
    <row r="705" spans="1:408" ht="15.75">
      <c r="A705" s="210"/>
      <c r="B705" s="214"/>
      <c r="C705" s="924" t="s">
        <v>23</v>
      </c>
      <c r="D705" s="927">
        <v>0.90802818236390637</v>
      </c>
      <c r="E705" s="249"/>
      <c r="F705" s="249"/>
      <c r="G705" s="249"/>
      <c r="H705" s="249"/>
      <c r="I705" s="249"/>
      <c r="J705" s="249"/>
      <c r="K705" s="249"/>
      <c r="L705" s="249"/>
      <c r="ET705" s="249"/>
      <c r="EU705" s="249"/>
      <c r="EV705" s="249"/>
      <c r="EW705" s="249"/>
      <c r="EX705" s="249"/>
      <c r="EY705" s="249"/>
      <c r="EZ705" s="249"/>
      <c r="FA705" s="249"/>
      <c r="FB705" s="249"/>
      <c r="FC705" s="249"/>
      <c r="FD705" s="249"/>
      <c r="FE705" s="249"/>
      <c r="FF705" s="249"/>
      <c r="FG705" s="249"/>
      <c r="FH705" s="249"/>
      <c r="FI705" s="249"/>
      <c r="FJ705" s="249"/>
      <c r="FK705" s="249"/>
      <c r="FL705" s="249"/>
      <c r="FM705" s="249"/>
      <c r="FN705" s="249"/>
      <c r="FO705" s="249"/>
      <c r="FP705" s="249"/>
      <c r="FQ705" s="249"/>
      <c r="FR705" s="249"/>
      <c r="FS705" s="249"/>
      <c r="FT705" s="249"/>
      <c r="FU705" s="249"/>
      <c r="FV705" s="249"/>
      <c r="FW705" s="249"/>
      <c r="FX705" s="249"/>
      <c r="FY705" s="249"/>
      <c r="FZ705" s="249"/>
      <c r="GA705" s="249"/>
      <c r="GB705" s="249"/>
      <c r="GC705" s="249"/>
      <c r="GD705" s="249"/>
      <c r="GE705" s="249"/>
      <c r="GF705" s="249"/>
      <c r="GG705" s="249"/>
      <c r="GH705" s="249"/>
      <c r="GI705" s="249"/>
      <c r="GJ705" s="249"/>
      <c r="GK705" s="249"/>
      <c r="GL705" s="249"/>
      <c r="GM705" s="249"/>
      <c r="GN705" s="249"/>
      <c r="GO705" s="249"/>
      <c r="GP705" s="249"/>
      <c r="GQ705" s="249"/>
      <c r="GR705" s="249"/>
      <c r="GS705" s="249"/>
      <c r="GT705" s="249"/>
      <c r="GU705" s="249"/>
      <c r="GV705" s="249"/>
      <c r="GW705" s="249"/>
      <c r="GX705" s="249"/>
      <c r="GY705" s="249"/>
      <c r="GZ705" s="249"/>
      <c r="HA705" s="249"/>
      <c r="HB705" s="249"/>
      <c r="HC705" s="249"/>
      <c r="HD705" s="249"/>
      <c r="HE705" s="249"/>
      <c r="HF705" s="249"/>
      <c r="HG705" s="249"/>
      <c r="HH705" s="249"/>
      <c r="HI705" s="249"/>
      <c r="HJ705" s="249"/>
      <c r="HK705" s="249"/>
      <c r="HL705" s="249"/>
      <c r="HM705" s="249"/>
      <c r="HN705" s="249"/>
      <c r="HO705" s="249"/>
      <c r="HP705" s="249"/>
      <c r="HQ705" s="249"/>
      <c r="HR705" s="249"/>
      <c r="HS705" s="249"/>
      <c r="HT705" s="249"/>
      <c r="HU705" s="249"/>
      <c r="HV705" s="249"/>
      <c r="HW705" s="249"/>
      <c r="HX705" s="249"/>
      <c r="HY705" s="249"/>
      <c r="HZ705" s="249"/>
      <c r="IA705" s="249"/>
      <c r="IB705" s="249"/>
      <c r="IC705" s="249"/>
      <c r="ID705" s="249"/>
      <c r="IE705" s="249"/>
      <c r="IF705" s="249"/>
      <c r="IG705" s="249"/>
      <c r="IH705" s="249"/>
      <c r="II705" s="249"/>
      <c r="IJ705" s="249"/>
      <c r="IK705" s="249"/>
      <c r="IL705" s="249"/>
      <c r="IM705" s="249"/>
      <c r="IN705" s="249"/>
      <c r="IO705" s="249"/>
      <c r="IP705" s="249"/>
      <c r="IQ705" s="249"/>
      <c r="IR705" s="249"/>
      <c r="IS705" s="249"/>
      <c r="IT705" s="249"/>
      <c r="IU705" s="249"/>
      <c r="IV705" s="249"/>
      <c r="IW705" s="249"/>
      <c r="IX705" s="249"/>
      <c r="IY705" s="249"/>
      <c r="IZ705" s="249"/>
      <c r="JA705" s="249"/>
      <c r="JB705" s="249"/>
      <c r="JC705" s="249"/>
      <c r="JD705" s="249"/>
      <c r="JE705" s="249"/>
      <c r="JF705" s="249"/>
      <c r="JG705" s="249"/>
      <c r="JH705" s="249"/>
      <c r="JI705" s="249"/>
      <c r="JJ705" s="249"/>
      <c r="JK705" s="249"/>
      <c r="JL705" s="249"/>
      <c r="JM705" s="249"/>
      <c r="JN705" s="249"/>
      <c r="JO705" s="249"/>
      <c r="JP705" s="249"/>
      <c r="JQ705" s="249"/>
      <c r="JR705" s="249"/>
      <c r="JS705" s="249"/>
      <c r="JT705" s="249"/>
      <c r="JU705" s="249"/>
      <c r="JV705" s="249"/>
      <c r="JW705" s="249"/>
      <c r="JX705" s="249"/>
      <c r="JY705" s="249"/>
      <c r="JZ705" s="249"/>
      <c r="KA705" s="249"/>
      <c r="KB705" s="249"/>
      <c r="KC705" s="249"/>
      <c r="KD705" s="249"/>
      <c r="KE705" s="249"/>
      <c r="KF705" s="249"/>
      <c r="KG705" s="249"/>
      <c r="KH705" s="249"/>
      <c r="KI705" s="249"/>
      <c r="KJ705" s="249"/>
      <c r="KK705" s="249"/>
      <c r="KL705" s="249"/>
      <c r="KM705" s="249"/>
      <c r="KN705" s="249"/>
      <c r="KO705" s="249"/>
      <c r="KP705" s="249"/>
      <c r="KQ705" s="249"/>
      <c r="KR705" s="249"/>
      <c r="KS705" s="249"/>
      <c r="KT705" s="249"/>
      <c r="KU705" s="249"/>
      <c r="KV705" s="249"/>
      <c r="KW705" s="249"/>
      <c r="KX705" s="249"/>
      <c r="KY705" s="249"/>
      <c r="KZ705" s="249"/>
      <c r="LA705" s="249"/>
      <c r="LB705" s="249"/>
      <c r="LC705" s="249"/>
      <c r="LD705" s="249"/>
      <c r="LE705" s="249"/>
      <c r="LF705" s="249"/>
      <c r="LG705" s="249"/>
      <c r="LH705" s="249"/>
      <c r="LI705" s="249"/>
      <c r="LJ705" s="249"/>
      <c r="LK705" s="249"/>
      <c r="LL705" s="249"/>
      <c r="LM705" s="249"/>
      <c r="LN705" s="249"/>
      <c r="LO705" s="249"/>
      <c r="LP705" s="249"/>
      <c r="LQ705" s="249"/>
      <c r="LR705" s="249"/>
      <c r="LS705" s="249"/>
      <c r="LT705" s="249"/>
      <c r="LU705" s="249"/>
      <c r="LV705" s="249"/>
      <c r="LW705" s="249"/>
      <c r="LX705" s="249"/>
      <c r="LY705" s="249"/>
      <c r="LZ705" s="249"/>
      <c r="MA705" s="249"/>
      <c r="MB705" s="249"/>
      <c r="MC705" s="249"/>
      <c r="MD705" s="249"/>
      <c r="ME705" s="249"/>
      <c r="MF705" s="249"/>
      <c r="MG705" s="249"/>
      <c r="MH705" s="249"/>
      <c r="MI705" s="249"/>
      <c r="MJ705" s="249"/>
      <c r="MK705" s="249"/>
      <c r="ML705" s="249"/>
      <c r="MM705" s="249"/>
      <c r="MN705" s="249"/>
      <c r="MO705" s="249"/>
      <c r="MP705" s="249"/>
      <c r="MQ705" s="249"/>
      <c r="MR705" s="249"/>
      <c r="MS705" s="249"/>
      <c r="MT705" s="249"/>
      <c r="MU705" s="249"/>
      <c r="MV705" s="249"/>
      <c r="MW705" s="249"/>
      <c r="MX705" s="249"/>
      <c r="MY705" s="249"/>
      <c r="MZ705" s="249"/>
      <c r="NA705" s="249"/>
      <c r="NB705" s="249"/>
      <c r="NC705" s="249"/>
      <c r="ND705" s="249"/>
      <c r="NE705" s="249"/>
      <c r="NF705" s="249"/>
      <c r="NG705" s="249"/>
      <c r="NH705" s="249"/>
      <c r="NI705" s="249"/>
      <c r="NJ705" s="249"/>
      <c r="NK705" s="249"/>
      <c r="NL705" s="249"/>
      <c r="NM705" s="249"/>
      <c r="NN705" s="249"/>
      <c r="NO705" s="249"/>
      <c r="NP705" s="249"/>
      <c r="NQ705" s="249"/>
      <c r="NR705" s="249"/>
      <c r="NS705" s="249"/>
      <c r="NT705" s="249"/>
      <c r="NU705" s="249"/>
      <c r="NV705" s="249"/>
      <c r="NW705" s="249"/>
      <c r="NX705" s="249"/>
      <c r="NY705" s="249"/>
      <c r="NZ705" s="249"/>
      <c r="OA705" s="249"/>
      <c r="OB705" s="249"/>
      <c r="OC705" s="249"/>
      <c r="OD705" s="249"/>
      <c r="OE705" s="249"/>
      <c r="OF705" s="249"/>
      <c r="OG705" s="249"/>
      <c r="OH705" s="249"/>
      <c r="OI705" s="249"/>
      <c r="OJ705" s="249"/>
      <c r="OK705" s="249"/>
      <c r="OL705" s="249"/>
      <c r="OM705" s="249"/>
      <c r="ON705" s="249"/>
      <c r="OO705" s="249"/>
      <c r="OP705" s="249"/>
      <c r="OQ705" s="249"/>
      <c r="OR705" s="249"/>
    </row>
    <row r="706" spans="1:408" ht="15.75">
      <c r="A706" s="210"/>
      <c r="B706" s="214"/>
      <c r="C706" s="924" t="s">
        <v>24</v>
      </c>
      <c r="D706" s="927">
        <v>0.91172425900459375</v>
      </c>
      <c r="E706" s="249"/>
      <c r="F706" s="249"/>
      <c r="G706" s="249"/>
      <c r="H706" s="249"/>
      <c r="I706" s="249"/>
      <c r="J706" s="249"/>
      <c r="K706" s="249"/>
      <c r="L706" s="249"/>
      <c r="ET706" s="249"/>
      <c r="EU706" s="249"/>
      <c r="EV706" s="249"/>
      <c r="EW706" s="249"/>
      <c r="EX706" s="249"/>
      <c r="EY706" s="249"/>
      <c r="EZ706" s="249"/>
      <c r="FA706" s="249"/>
      <c r="FB706" s="249"/>
      <c r="FC706" s="249"/>
      <c r="FD706" s="249"/>
      <c r="FE706" s="249"/>
      <c r="FF706" s="249"/>
      <c r="FG706" s="249"/>
      <c r="FH706" s="249"/>
      <c r="FI706" s="249"/>
      <c r="FJ706" s="249"/>
      <c r="FK706" s="249"/>
      <c r="FL706" s="249"/>
      <c r="FM706" s="249"/>
      <c r="FN706" s="249"/>
      <c r="FO706" s="249"/>
      <c r="FP706" s="249"/>
      <c r="FQ706" s="249"/>
      <c r="FR706" s="249"/>
      <c r="FS706" s="249"/>
      <c r="FT706" s="249"/>
      <c r="FU706" s="249"/>
      <c r="FV706" s="249"/>
      <c r="FW706" s="249"/>
      <c r="FX706" s="249"/>
      <c r="FY706" s="249"/>
      <c r="FZ706" s="249"/>
      <c r="GA706" s="249"/>
      <c r="GB706" s="249"/>
      <c r="GC706" s="249"/>
      <c r="GD706" s="249"/>
      <c r="GE706" s="249"/>
      <c r="GF706" s="249"/>
      <c r="GG706" s="249"/>
      <c r="GH706" s="249"/>
      <c r="GI706" s="249"/>
      <c r="GJ706" s="249"/>
      <c r="GK706" s="249"/>
      <c r="GL706" s="249"/>
      <c r="GM706" s="249"/>
      <c r="GN706" s="249"/>
      <c r="GO706" s="249"/>
      <c r="GP706" s="249"/>
      <c r="GQ706" s="249"/>
      <c r="GR706" s="249"/>
      <c r="GS706" s="249"/>
      <c r="GT706" s="249"/>
      <c r="GU706" s="249"/>
      <c r="GV706" s="249"/>
      <c r="GW706" s="249"/>
      <c r="GX706" s="249"/>
      <c r="GY706" s="249"/>
      <c r="GZ706" s="249"/>
      <c r="HA706" s="249"/>
      <c r="HB706" s="249"/>
      <c r="HC706" s="249"/>
      <c r="HD706" s="249"/>
      <c r="HE706" s="249"/>
      <c r="HF706" s="249"/>
      <c r="HG706" s="249"/>
      <c r="HH706" s="249"/>
      <c r="HI706" s="249"/>
      <c r="HJ706" s="249"/>
      <c r="HK706" s="249"/>
      <c r="HL706" s="249"/>
      <c r="HM706" s="249"/>
      <c r="HN706" s="249"/>
      <c r="HO706" s="249"/>
      <c r="HP706" s="249"/>
      <c r="HQ706" s="249"/>
      <c r="HR706" s="249"/>
      <c r="HS706" s="249"/>
      <c r="HT706" s="249"/>
      <c r="HU706" s="249"/>
      <c r="HV706" s="249"/>
      <c r="HW706" s="249"/>
      <c r="HX706" s="249"/>
      <c r="HY706" s="249"/>
      <c r="HZ706" s="249"/>
      <c r="IA706" s="249"/>
      <c r="IB706" s="249"/>
      <c r="IC706" s="249"/>
      <c r="ID706" s="249"/>
      <c r="IE706" s="249"/>
      <c r="IF706" s="249"/>
      <c r="IG706" s="249"/>
      <c r="IH706" s="249"/>
      <c r="II706" s="249"/>
      <c r="IJ706" s="249"/>
      <c r="IK706" s="249"/>
      <c r="IL706" s="249"/>
      <c r="IM706" s="249"/>
      <c r="IN706" s="249"/>
      <c r="IO706" s="249"/>
      <c r="IP706" s="249"/>
      <c r="IQ706" s="249"/>
      <c r="IR706" s="249"/>
      <c r="IS706" s="249"/>
      <c r="IT706" s="249"/>
      <c r="IU706" s="249"/>
      <c r="IV706" s="249"/>
      <c r="IW706" s="249"/>
      <c r="IX706" s="249"/>
      <c r="IY706" s="249"/>
      <c r="IZ706" s="249"/>
      <c r="JA706" s="249"/>
      <c r="JB706" s="249"/>
      <c r="JC706" s="249"/>
      <c r="JD706" s="249"/>
      <c r="JE706" s="249"/>
      <c r="JF706" s="249"/>
      <c r="JG706" s="249"/>
      <c r="JH706" s="249"/>
      <c r="JI706" s="249"/>
      <c r="JJ706" s="249"/>
      <c r="JK706" s="249"/>
      <c r="JL706" s="249"/>
      <c r="JM706" s="249"/>
      <c r="JN706" s="249"/>
      <c r="JO706" s="249"/>
      <c r="JP706" s="249"/>
      <c r="JQ706" s="249"/>
      <c r="JR706" s="249"/>
      <c r="JS706" s="249"/>
      <c r="JT706" s="249"/>
      <c r="JU706" s="249"/>
      <c r="JV706" s="249"/>
      <c r="JW706" s="249"/>
      <c r="JX706" s="249"/>
      <c r="JY706" s="249"/>
      <c r="JZ706" s="249"/>
      <c r="KA706" s="249"/>
      <c r="KB706" s="249"/>
      <c r="KC706" s="249"/>
      <c r="KD706" s="249"/>
      <c r="KE706" s="249"/>
      <c r="KF706" s="249"/>
      <c r="KG706" s="249"/>
      <c r="KH706" s="249"/>
      <c r="KI706" s="249"/>
      <c r="KJ706" s="249"/>
      <c r="KK706" s="249"/>
      <c r="KL706" s="249"/>
      <c r="KM706" s="249"/>
      <c r="KN706" s="249"/>
      <c r="KO706" s="249"/>
      <c r="KP706" s="249"/>
      <c r="KQ706" s="249"/>
      <c r="KR706" s="249"/>
      <c r="KS706" s="249"/>
      <c r="KT706" s="249"/>
      <c r="KU706" s="249"/>
      <c r="KV706" s="249"/>
      <c r="KW706" s="249"/>
      <c r="KX706" s="249"/>
      <c r="KY706" s="249"/>
      <c r="KZ706" s="249"/>
      <c r="LA706" s="249"/>
      <c r="LB706" s="249"/>
      <c r="LC706" s="249"/>
      <c r="LD706" s="249"/>
      <c r="LE706" s="249"/>
      <c r="LF706" s="249"/>
      <c r="LG706" s="249"/>
      <c r="LH706" s="249"/>
      <c r="LI706" s="249"/>
      <c r="LJ706" s="249"/>
      <c r="LK706" s="249"/>
      <c r="LL706" s="249"/>
      <c r="LM706" s="249"/>
      <c r="LN706" s="249"/>
      <c r="LO706" s="249"/>
      <c r="LP706" s="249"/>
      <c r="LQ706" s="249"/>
      <c r="LR706" s="249"/>
      <c r="LS706" s="249"/>
      <c r="LT706" s="249"/>
      <c r="LU706" s="249"/>
      <c r="LV706" s="249"/>
      <c r="LW706" s="249"/>
      <c r="LX706" s="249"/>
      <c r="LY706" s="249"/>
      <c r="LZ706" s="249"/>
      <c r="MA706" s="249"/>
      <c r="MB706" s="249"/>
      <c r="MC706" s="249"/>
      <c r="MD706" s="249"/>
      <c r="ME706" s="249"/>
      <c r="MF706" s="249"/>
      <c r="MG706" s="249"/>
      <c r="MH706" s="249"/>
      <c r="MI706" s="249"/>
      <c r="MJ706" s="249"/>
      <c r="MK706" s="249"/>
      <c r="ML706" s="249"/>
      <c r="MM706" s="249"/>
      <c r="MN706" s="249"/>
      <c r="MO706" s="249"/>
      <c r="MP706" s="249"/>
      <c r="MQ706" s="249"/>
      <c r="MR706" s="249"/>
      <c r="MS706" s="249"/>
      <c r="MT706" s="249"/>
      <c r="MU706" s="249"/>
      <c r="MV706" s="249"/>
      <c r="MW706" s="249"/>
      <c r="MX706" s="249"/>
      <c r="MY706" s="249"/>
      <c r="MZ706" s="249"/>
      <c r="NA706" s="249"/>
      <c r="NB706" s="249"/>
      <c r="NC706" s="249"/>
      <c r="ND706" s="249"/>
      <c r="NE706" s="249"/>
      <c r="NF706" s="249"/>
      <c r="NG706" s="249"/>
      <c r="NH706" s="249"/>
      <c r="NI706" s="249"/>
      <c r="NJ706" s="249"/>
      <c r="NK706" s="249"/>
      <c r="NL706" s="249"/>
      <c r="NM706" s="249"/>
      <c r="NN706" s="249"/>
      <c r="NO706" s="249"/>
      <c r="NP706" s="249"/>
      <c r="NQ706" s="249"/>
      <c r="NR706" s="249"/>
      <c r="NS706" s="249"/>
      <c r="NT706" s="249"/>
      <c r="NU706" s="249"/>
      <c r="NV706" s="249"/>
      <c r="NW706" s="249"/>
      <c r="NX706" s="249"/>
      <c r="NY706" s="249"/>
      <c r="NZ706" s="249"/>
      <c r="OA706" s="249"/>
      <c r="OB706" s="249"/>
      <c r="OC706" s="249"/>
      <c r="OD706" s="249"/>
      <c r="OE706" s="249"/>
      <c r="OF706" s="249"/>
      <c r="OG706" s="249"/>
      <c r="OH706" s="249"/>
      <c r="OI706" s="249"/>
      <c r="OJ706" s="249"/>
      <c r="OK706" s="249"/>
      <c r="OL706" s="249"/>
      <c r="OM706" s="249"/>
      <c r="ON706" s="249"/>
      <c r="OO706" s="249"/>
      <c r="OP706" s="249"/>
      <c r="OQ706" s="249"/>
      <c r="OR706" s="249"/>
    </row>
    <row r="707" spans="1:408" ht="15.75">
      <c r="A707" s="210"/>
      <c r="B707" s="214"/>
      <c r="C707" s="924" t="s">
        <v>25</v>
      </c>
      <c r="D707" s="927">
        <v>0.9110093665162321</v>
      </c>
      <c r="E707" s="249"/>
      <c r="F707" s="249"/>
      <c r="G707" s="249"/>
      <c r="H707" s="249"/>
      <c r="I707" s="249"/>
      <c r="J707" s="249"/>
      <c r="K707" s="249"/>
      <c r="L707" s="249"/>
      <c r="ET707" s="249"/>
      <c r="EU707" s="249"/>
      <c r="EV707" s="249"/>
      <c r="EW707" s="249"/>
      <c r="EX707" s="249"/>
      <c r="EY707" s="249"/>
      <c r="EZ707" s="249"/>
      <c r="FA707" s="249"/>
      <c r="FB707" s="249"/>
      <c r="FC707" s="249"/>
      <c r="FD707" s="249"/>
      <c r="FE707" s="249"/>
      <c r="FF707" s="249"/>
      <c r="FG707" s="249"/>
      <c r="FH707" s="249"/>
      <c r="FI707" s="249"/>
      <c r="FJ707" s="249"/>
      <c r="FK707" s="249"/>
      <c r="FL707" s="249"/>
      <c r="FM707" s="249"/>
      <c r="FN707" s="249"/>
      <c r="FO707" s="249"/>
      <c r="FP707" s="249"/>
      <c r="FQ707" s="249"/>
      <c r="FR707" s="249"/>
      <c r="FS707" s="249"/>
      <c r="FT707" s="249"/>
      <c r="FU707" s="249"/>
      <c r="FV707" s="249"/>
      <c r="FW707" s="249"/>
      <c r="FX707" s="249"/>
      <c r="FY707" s="249"/>
      <c r="FZ707" s="249"/>
      <c r="GA707" s="249"/>
      <c r="GB707" s="249"/>
      <c r="GC707" s="249"/>
      <c r="GD707" s="249"/>
      <c r="GE707" s="249"/>
      <c r="GF707" s="249"/>
      <c r="GG707" s="249"/>
      <c r="GH707" s="249"/>
      <c r="GI707" s="249"/>
      <c r="GJ707" s="249"/>
      <c r="GK707" s="249"/>
      <c r="GL707" s="249"/>
      <c r="GM707" s="249"/>
      <c r="GN707" s="249"/>
      <c r="GO707" s="249"/>
      <c r="GP707" s="249"/>
      <c r="GQ707" s="249"/>
      <c r="GR707" s="249"/>
      <c r="GS707" s="249"/>
      <c r="GT707" s="249"/>
      <c r="GU707" s="249"/>
      <c r="GV707" s="249"/>
      <c r="GW707" s="249"/>
      <c r="GX707" s="249"/>
      <c r="GY707" s="249"/>
      <c r="GZ707" s="249"/>
      <c r="HA707" s="249"/>
      <c r="HB707" s="249"/>
      <c r="HC707" s="249"/>
      <c r="HD707" s="249"/>
      <c r="HE707" s="249"/>
      <c r="HF707" s="249"/>
      <c r="HG707" s="249"/>
      <c r="HH707" s="249"/>
      <c r="HI707" s="249"/>
      <c r="HJ707" s="249"/>
      <c r="HK707" s="249"/>
      <c r="HL707" s="249"/>
      <c r="HM707" s="249"/>
      <c r="HN707" s="249"/>
      <c r="HO707" s="249"/>
      <c r="HP707" s="249"/>
      <c r="HQ707" s="249"/>
      <c r="HR707" s="249"/>
      <c r="HS707" s="249"/>
      <c r="HT707" s="249"/>
      <c r="HU707" s="249"/>
      <c r="HV707" s="249"/>
      <c r="HW707" s="249"/>
      <c r="HX707" s="249"/>
      <c r="HY707" s="249"/>
      <c r="HZ707" s="249"/>
      <c r="IA707" s="249"/>
      <c r="IB707" s="249"/>
      <c r="IC707" s="249"/>
      <c r="ID707" s="249"/>
      <c r="IE707" s="249"/>
      <c r="IF707" s="249"/>
      <c r="IG707" s="249"/>
      <c r="IH707" s="249"/>
      <c r="II707" s="249"/>
      <c r="IJ707" s="249"/>
      <c r="IK707" s="249"/>
      <c r="IL707" s="249"/>
      <c r="IM707" s="249"/>
      <c r="IN707" s="249"/>
      <c r="IO707" s="249"/>
      <c r="IP707" s="249"/>
      <c r="IQ707" s="249"/>
      <c r="IR707" s="249"/>
      <c r="IS707" s="249"/>
      <c r="IT707" s="249"/>
      <c r="IU707" s="249"/>
      <c r="IV707" s="249"/>
      <c r="IW707" s="249"/>
      <c r="IX707" s="249"/>
      <c r="IY707" s="249"/>
      <c r="IZ707" s="249"/>
      <c r="JA707" s="249"/>
      <c r="JB707" s="249"/>
      <c r="JC707" s="249"/>
      <c r="JD707" s="249"/>
      <c r="JE707" s="249"/>
      <c r="JF707" s="249"/>
      <c r="JG707" s="249"/>
      <c r="JH707" s="249"/>
      <c r="JI707" s="249"/>
      <c r="JJ707" s="249"/>
      <c r="JK707" s="249"/>
      <c r="JL707" s="249"/>
      <c r="JM707" s="249"/>
      <c r="JN707" s="249"/>
      <c r="JO707" s="249"/>
      <c r="JP707" s="249"/>
      <c r="JQ707" s="249"/>
      <c r="JR707" s="249"/>
      <c r="JS707" s="249"/>
      <c r="JT707" s="249"/>
      <c r="JU707" s="249"/>
      <c r="JV707" s="249"/>
      <c r="JW707" s="249"/>
      <c r="JX707" s="249"/>
      <c r="JY707" s="249"/>
      <c r="JZ707" s="249"/>
      <c r="KA707" s="249"/>
      <c r="KB707" s="249"/>
      <c r="KC707" s="249"/>
      <c r="KD707" s="249"/>
      <c r="KE707" s="249"/>
      <c r="KF707" s="249"/>
      <c r="KG707" s="249"/>
      <c r="KH707" s="249"/>
      <c r="KI707" s="249"/>
      <c r="KJ707" s="249"/>
      <c r="KK707" s="249"/>
      <c r="KL707" s="249"/>
      <c r="KM707" s="249"/>
      <c r="KN707" s="249"/>
      <c r="KO707" s="249"/>
      <c r="KP707" s="249"/>
      <c r="KQ707" s="249"/>
      <c r="KR707" s="249"/>
      <c r="KS707" s="249"/>
      <c r="KT707" s="249"/>
      <c r="KU707" s="249"/>
      <c r="KV707" s="249"/>
      <c r="KW707" s="249"/>
      <c r="KX707" s="249"/>
      <c r="KY707" s="249"/>
      <c r="KZ707" s="249"/>
      <c r="LA707" s="249"/>
      <c r="LB707" s="249"/>
      <c r="LC707" s="249"/>
      <c r="LD707" s="249"/>
      <c r="LE707" s="249"/>
      <c r="LF707" s="249"/>
      <c r="LG707" s="249"/>
      <c r="LH707" s="249"/>
      <c r="LI707" s="249"/>
      <c r="LJ707" s="249"/>
      <c r="LK707" s="249"/>
      <c r="LL707" s="249"/>
      <c r="LM707" s="249"/>
      <c r="LN707" s="249"/>
      <c r="LO707" s="249"/>
      <c r="LP707" s="249"/>
      <c r="LQ707" s="249"/>
      <c r="LR707" s="249"/>
      <c r="LS707" s="249"/>
      <c r="LT707" s="249"/>
      <c r="LU707" s="249"/>
      <c r="LV707" s="249"/>
      <c r="LW707" s="249"/>
      <c r="LX707" s="249"/>
      <c r="LY707" s="249"/>
      <c r="LZ707" s="249"/>
      <c r="MA707" s="249"/>
      <c r="MB707" s="249"/>
      <c r="MC707" s="249"/>
      <c r="MD707" s="249"/>
      <c r="ME707" s="249"/>
      <c r="MF707" s="249"/>
      <c r="MG707" s="249"/>
      <c r="MH707" s="249"/>
      <c r="MI707" s="249"/>
      <c r="MJ707" s="249"/>
      <c r="MK707" s="249"/>
      <c r="ML707" s="249"/>
      <c r="MM707" s="249"/>
      <c r="MN707" s="249"/>
      <c r="MO707" s="249"/>
      <c r="MP707" s="249"/>
      <c r="MQ707" s="249"/>
      <c r="MR707" s="249"/>
      <c r="MS707" s="249"/>
      <c r="MT707" s="249"/>
      <c r="MU707" s="249"/>
      <c r="MV707" s="249"/>
      <c r="MW707" s="249"/>
      <c r="MX707" s="249"/>
      <c r="MY707" s="249"/>
      <c r="MZ707" s="249"/>
      <c r="NA707" s="249"/>
      <c r="NB707" s="249"/>
      <c r="NC707" s="249"/>
      <c r="ND707" s="249"/>
      <c r="NE707" s="249"/>
      <c r="NF707" s="249"/>
      <c r="NG707" s="249"/>
      <c r="NH707" s="249"/>
      <c r="NI707" s="249"/>
      <c r="NJ707" s="249"/>
      <c r="NK707" s="249"/>
      <c r="NL707" s="249"/>
      <c r="NM707" s="249"/>
      <c r="NN707" s="249"/>
      <c r="NO707" s="249"/>
      <c r="NP707" s="249"/>
      <c r="NQ707" s="249"/>
      <c r="NR707" s="249"/>
      <c r="NS707" s="249"/>
      <c r="NT707" s="249"/>
      <c r="NU707" s="249"/>
      <c r="NV707" s="249"/>
      <c r="NW707" s="249"/>
      <c r="NX707" s="249"/>
      <c r="NY707" s="249"/>
      <c r="NZ707" s="249"/>
      <c r="OA707" s="249"/>
      <c r="OB707" s="249"/>
      <c r="OC707" s="249"/>
      <c r="OD707" s="249"/>
      <c r="OE707" s="249"/>
      <c r="OF707" s="249"/>
      <c r="OG707" s="249"/>
      <c r="OH707" s="249"/>
      <c r="OI707" s="249"/>
      <c r="OJ707" s="249"/>
      <c r="OK707" s="249"/>
      <c r="OL707" s="249"/>
      <c r="OM707" s="249"/>
      <c r="ON707" s="249"/>
      <c r="OO707" s="249"/>
      <c r="OP707" s="249"/>
      <c r="OQ707" s="249"/>
      <c r="OR707" s="249"/>
    </row>
    <row r="708" spans="1:408" ht="15.75">
      <c r="A708" s="210"/>
      <c r="B708" s="214"/>
      <c r="C708" s="924" t="s">
        <v>26</v>
      </c>
      <c r="D708" s="927">
        <v>0.91151980025997081</v>
      </c>
      <c r="E708" s="249"/>
      <c r="F708" s="249"/>
      <c r="G708" s="249"/>
      <c r="H708" s="249"/>
      <c r="I708" s="249"/>
      <c r="J708" s="249"/>
      <c r="K708" s="249"/>
      <c r="L708" s="249"/>
      <c r="ET708" s="249"/>
      <c r="EU708" s="249"/>
      <c r="EV708" s="249"/>
      <c r="EW708" s="249"/>
      <c r="EX708" s="249"/>
      <c r="EY708" s="249"/>
      <c r="EZ708" s="249"/>
      <c r="FA708" s="249"/>
      <c r="FB708" s="249"/>
      <c r="FC708" s="249"/>
      <c r="FD708" s="249"/>
      <c r="FE708" s="249"/>
      <c r="FF708" s="249"/>
      <c r="FG708" s="249"/>
      <c r="FH708" s="249"/>
      <c r="FI708" s="249"/>
      <c r="FJ708" s="249"/>
      <c r="FK708" s="249"/>
      <c r="FL708" s="249"/>
      <c r="FM708" s="249"/>
      <c r="FN708" s="249"/>
      <c r="FO708" s="249"/>
      <c r="FP708" s="249"/>
      <c r="FQ708" s="249"/>
      <c r="FR708" s="249"/>
      <c r="FS708" s="249"/>
      <c r="FT708" s="249"/>
      <c r="FU708" s="249"/>
      <c r="FV708" s="249"/>
      <c r="FW708" s="249"/>
      <c r="FX708" s="249"/>
      <c r="FY708" s="249"/>
      <c r="FZ708" s="249"/>
      <c r="GA708" s="249"/>
      <c r="GB708" s="249"/>
      <c r="GC708" s="249"/>
      <c r="GD708" s="249"/>
      <c r="GE708" s="249"/>
      <c r="GF708" s="249"/>
      <c r="GG708" s="249"/>
      <c r="GH708" s="249"/>
      <c r="GI708" s="249"/>
      <c r="GJ708" s="249"/>
      <c r="GK708" s="249"/>
      <c r="GL708" s="249"/>
      <c r="GM708" s="249"/>
      <c r="GN708" s="249"/>
      <c r="GO708" s="249"/>
      <c r="GP708" s="249"/>
      <c r="GQ708" s="249"/>
      <c r="GR708" s="249"/>
      <c r="GS708" s="249"/>
      <c r="GT708" s="249"/>
      <c r="GU708" s="249"/>
      <c r="GV708" s="249"/>
      <c r="GW708" s="249"/>
      <c r="GX708" s="249"/>
      <c r="GY708" s="249"/>
      <c r="GZ708" s="249"/>
      <c r="HA708" s="249"/>
      <c r="HB708" s="249"/>
      <c r="HC708" s="249"/>
      <c r="HD708" s="249"/>
      <c r="HE708" s="249"/>
      <c r="HF708" s="249"/>
      <c r="HG708" s="249"/>
      <c r="HH708" s="249"/>
      <c r="HI708" s="249"/>
      <c r="HJ708" s="249"/>
      <c r="HK708" s="249"/>
      <c r="HL708" s="249"/>
      <c r="HM708" s="249"/>
      <c r="HN708" s="249"/>
      <c r="HO708" s="249"/>
      <c r="HP708" s="249"/>
      <c r="HQ708" s="249"/>
      <c r="HR708" s="249"/>
      <c r="HS708" s="249"/>
      <c r="HT708" s="249"/>
      <c r="HU708" s="249"/>
      <c r="HV708" s="249"/>
      <c r="HW708" s="249"/>
      <c r="HX708" s="249"/>
      <c r="HY708" s="249"/>
      <c r="HZ708" s="249"/>
      <c r="IA708" s="249"/>
      <c r="IB708" s="249"/>
      <c r="IC708" s="249"/>
      <c r="ID708" s="249"/>
      <c r="IE708" s="249"/>
      <c r="IF708" s="249"/>
      <c r="IG708" s="249"/>
      <c r="IH708" s="249"/>
      <c r="II708" s="249"/>
      <c r="IJ708" s="249"/>
      <c r="IK708" s="249"/>
      <c r="IL708" s="249"/>
      <c r="IM708" s="249"/>
      <c r="IN708" s="249"/>
      <c r="IO708" s="249"/>
      <c r="IP708" s="249"/>
      <c r="IQ708" s="249"/>
      <c r="IR708" s="249"/>
      <c r="IS708" s="249"/>
      <c r="IT708" s="249"/>
      <c r="IU708" s="249"/>
      <c r="IV708" s="249"/>
      <c r="IW708" s="249"/>
      <c r="IX708" s="249"/>
      <c r="IY708" s="249"/>
      <c r="IZ708" s="249"/>
      <c r="JA708" s="249"/>
      <c r="JB708" s="249"/>
      <c r="JC708" s="249"/>
      <c r="JD708" s="249"/>
      <c r="JE708" s="249"/>
      <c r="JF708" s="249"/>
      <c r="JG708" s="249"/>
      <c r="JH708" s="249"/>
      <c r="JI708" s="249"/>
      <c r="JJ708" s="249"/>
      <c r="JK708" s="249"/>
      <c r="JL708" s="249"/>
      <c r="JM708" s="249"/>
      <c r="JN708" s="249"/>
      <c r="JO708" s="249"/>
      <c r="JP708" s="249"/>
      <c r="JQ708" s="249"/>
      <c r="JR708" s="249"/>
      <c r="JS708" s="249"/>
      <c r="JT708" s="249"/>
      <c r="JU708" s="249"/>
      <c r="JV708" s="249"/>
      <c r="JW708" s="249"/>
      <c r="JX708" s="249"/>
      <c r="JY708" s="249"/>
      <c r="JZ708" s="249"/>
      <c r="KA708" s="249"/>
      <c r="KB708" s="249"/>
      <c r="KC708" s="249"/>
      <c r="KD708" s="249"/>
      <c r="KE708" s="249"/>
      <c r="KF708" s="249"/>
      <c r="KG708" s="249"/>
      <c r="KH708" s="249"/>
      <c r="KI708" s="249"/>
      <c r="KJ708" s="249"/>
      <c r="KK708" s="249"/>
      <c r="KL708" s="249"/>
      <c r="KM708" s="249"/>
      <c r="KN708" s="249"/>
      <c r="KO708" s="249"/>
      <c r="KP708" s="249"/>
      <c r="KQ708" s="249"/>
      <c r="KR708" s="249"/>
      <c r="KS708" s="249"/>
      <c r="KT708" s="249"/>
      <c r="KU708" s="249"/>
      <c r="KV708" s="249"/>
      <c r="KW708" s="249"/>
      <c r="KX708" s="249"/>
      <c r="KY708" s="249"/>
      <c r="KZ708" s="249"/>
      <c r="LA708" s="249"/>
      <c r="LB708" s="249"/>
      <c r="LC708" s="249"/>
      <c r="LD708" s="249"/>
      <c r="LE708" s="249"/>
      <c r="LF708" s="249"/>
      <c r="LG708" s="249"/>
      <c r="LH708" s="249"/>
      <c r="LI708" s="249"/>
      <c r="LJ708" s="249"/>
      <c r="LK708" s="249"/>
      <c r="LL708" s="249"/>
      <c r="LM708" s="249"/>
      <c r="LN708" s="249"/>
      <c r="LO708" s="249"/>
      <c r="LP708" s="249"/>
      <c r="LQ708" s="249"/>
      <c r="LR708" s="249"/>
      <c r="LS708" s="249"/>
      <c r="LT708" s="249"/>
      <c r="LU708" s="249"/>
      <c r="LV708" s="249"/>
      <c r="LW708" s="249"/>
      <c r="LX708" s="249"/>
      <c r="LY708" s="249"/>
      <c r="LZ708" s="249"/>
      <c r="MA708" s="249"/>
      <c r="MB708" s="249"/>
      <c r="MC708" s="249"/>
      <c r="MD708" s="249"/>
      <c r="ME708" s="249"/>
      <c r="MF708" s="249"/>
      <c r="MG708" s="249"/>
      <c r="MH708" s="249"/>
      <c r="MI708" s="249"/>
      <c r="MJ708" s="249"/>
      <c r="MK708" s="249"/>
      <c r="ML708" s="249"/>
      <c r="MM708" s="249"/>
      <c r="MN708" s="249"/>
      <c r="MO708" s="249"/>
      <c r="MP708" s="249"/>
      <c r="MQ708" s="249"/>
      <c r="MR708" s="249"/>
      <c r="MS708" s="249"/>
      <c r="MT708" s="249"/>
      <c r="MU708" s="249"/>
      <c r="MV708" s="249"/>
      <c r="MW708" s="249"/>
      <c r="MX708" s="249"/>
      <c r="MY708" s="249"/>
      <c r="MZ708" s="249"/>
      <c r="NA708" s="249"/>
      <c r="NB708" s="249"/>
      <c r="NC708" s="249"/>
      <c r="ND708" s="249"/>
      <c r="NE708" s="249"/>
      <c r="NF708" s="249"/>
      <c r="NG708" s="249"/>
      <c r="NH708" s="249"/>
      <c r="NI708" s="249"/>
      <c r="NJ708" s="249"/>
      <c r="NK708" s="249"/>
      <c r="NL708" s="249"/>
      <c r="NM708" s="249"/>
      <c r="NN708" s="249"/>
      <c r="NO708" s="249"/>
      <c r="NP708" s="249"/>
      <c r="NQ708" s="249"/>
      <c r="NR708" s="249"/>
      <c r="NS708" s="249"/>
      <c r="NT708" s="249"/>
      <c r="NU708" s="249"/>
      <c r="NV708" s="249"/>
      <c r="NW708" s="249"/>
      <c r="NX708" s="249"/>
      <c r="NY708" s="249"/>
      <c r="NZ708" s="249"/>
      <c r="OA708" s="249"/>
      <c r="OB708" s="249"/>
      <c r="OC708" s="249"/>
      <c r="OD708" s="249"/>
      <c r="OE708" s="249"/>
      <c r="OF708" s="249"/>
      <c r="OG708" s="249"/>
      <c r="OH708" s="249"/>
      <c r="OI708" s="249"/>
      <c r="OJ708" s="249"/>
      <c r="OK708" s="249"/>
      <c r="OL708" s="249"/>
      <c r="OM708" s="249"/>
      <c r="ON708" s="249"/>
      <c r="OO708" s="249"/>
      <c r="OP708" s="249"/>
      <c r="OQ708" s="249"/>
      <c r="OR708" s="249"/>
    </row>
    <row r="709" spans="1:408" ht="15.75">
      <c r="A709" s="210"/>
      <c r="B709" s="214"/>
      <c r="C709" s="924" t="s">
        <v>27</v>
      </c>
      <c r="D709" s="927">
        <v>0.91378658398245483</v>
      </c>
      <c r="E709" s="249"/>
      <c r="F709" s="249"/>
      <c r="G709" s="249"/>
      <c r="H709" s="249"/>
      <c r="I709" s="249"/>
      <c r="J709" s="249"/>
      <c r="K709" s="249"/>
      <c r="L709" s="249"/>
      <c r="ET709" s="249"/>
      <c r="EU709" s="249"/>
      <c r="EV709" s="249"/>
      <c r="EW709" s="249"/>
      <c r="EX709" s="249"/>
      <c r="EY709" s="249"/>
      <c r="EZ709" s="249"/>
      <c r="FA709" s="249"/>
      <c r="FB709" s="249"/>
      <c r="FC709" s="249"/>
      <c r="FD709" s="249"/>
      <c r="FE709" s="249"/>
      <c r="FF709" s="249"/>
      <c r="FG709" s="249"/>
      <c r="FH709" s="249"/>
      <c r="FI709" s="249"/>
      <c r="FJ709" s="249"/>
      <c r="FK709" s="249"/>
      <c r="FL709" s="249"/>
      <c r="FM709" s="249"/>
      <c r="FN709" s="249"/>
      <c r="FO709" s="249"/>
      <c r="FP709" s="249"/>
      <c r="FQ709" s="249"/>
      <c r="FR709" s="249"/>
      <c r="FS709" s="249"/>
      <c r="FT709" s="249"/>
      <c r="FU709" s="249"/>
      <c r="FV709" s="249"/>
      <c r="FW709" s="249"/>
      <c r="FX709" s="249"/>
      <c r="FY709" s="249"/>
      <c r="FZ709" s="249"/>
      <c r="GA709" s="249"/>
      <c r="GB709" s="249"/>
      <c r="GC709" s="249"/>
      <c r="GD709" s="249"/>
      <c r="GE709" s="249"/>
      <c r="GF709" s="249"/>
      <c r="GG709" s="249"/>
      <c r="GH709" s="249"/>
      <c r="GI709" s="249"/>
      <c r="GJ709" s="249"/>
      <c r="GK709" s="249"/>
      <c r="GL709" s="249"/>
      <c r="GM709" s="249"/>
      <c r="GN709" s="249"/>
      <c r="GO709" s="249"/>
      <c r="GP709" s="249"/>
      <c r="GQ709" s="249"/>
      <c r="GR709" s="249"/>
      <c r="GS709" s="249"/>
      <c r="GT709" s="249"/>
      <c r="GU709" s="249"/>
      <c r="GV709" s="249"/>
      <c r="GW709" s="249"/>
      <c r="GX709" s="249"/>
      <c r="GY709" s="249"/>
      <c r="GZ709" s="249"/>
      <c r="HA709" s="249"/>
      <c r="HB709" s="249"/>
      <c r="HC709" s="249"/>
      <c r="HD709" s="249"/>
      <c r="HE709" s="249"/>
      <c r="HF709" s="249"/>
      <c r="HG709" s="249"/>
      <c r="HH709" s="249"/>
      <c r="HI709" s="249"/>
      <c r="HJ709" s="249"/>
      <c r="HK709" s="249"/>
      <c r="HL709" s="249"/>
      <c r="HM709" s="249"/>
      <c r="HN709" s="249"/>
      <c r="HO709" s="249"/>
      <c r="HP709" s="249"/>
      <c r="HQ709" s="249"/>
      <c r="HR709" s="249"/>
      <c r="HS709" s="249"/>
      <c r="HT709" s="249"/>
      <c r="HU709" s="249"/>
      <c r="HV709" s="249"/>
      <c r="HW709" s="249"/>
      <c r="HX709" s="249"/>
      <c r="HY709" s="249"/>
      <c r="HZ709" s="249"/>
      <c r="IA709" s="249"/>
      <c r="IB709" s="249"/>
      <c r="IC709" s="249"/>
      <c r="ID709" s="249"/>
      <c r="IE709" s="249"/>
      <c r="IF709" s="249"/>
      <c r="IG709" s="249"/>
      <c r="IH709" s="249"/>
      <c r="II709" s="249"/>
      <c r="IJ709" s="249"/>
      <c r="IK709" s="249"/>
      <c r="IL709" s="249"/>
      <c r="IM709" s="249"/>
      <c r="IN709" s="249"/>
      <c r="IO709" s="249"/>
      <c r="IP709" s="249"/>
      <c r="IQ709" s="249"/>
      <c r="IR709" s="249"/>
      <c r="IS709" s="249"/>
      <c r="IT709" s="249"/>
      <c r="IU709" s="249"/>
      <c r="IV709" s="249"/>
      <c r="IW709" s="249"/>
      <c r="IX709" s="249"/>
      <c r="IY709" s="249"/>
      <c r="IZ709" s="249"/>
      <c r="JA709" s="249"/>
      <c r="JB709" s="249"/>
      <c r="JC709" s="249"/>
      <c r="JD709" s="249"/>
      <c r="JE709" s="249"/>
      <c r="JF709" s="249"/>
      <c r="JG709" s="249"/>
      <c r="JH709" s="249"/>
      <c r="JI709" s="249"/>
      <c r="JJ709" s="249"/>
      <c r="JK709" s="249"/>
      <c r="JL709" s="249"/>
      <c r="JM709" s="249"/>
      <c r="JN709" s="249"/>
      <c r="JO709" s="249"/>
      <c r="JP709" s="249"/>
      <c r="JQ709" s="249"/>
      <c r="JR709" s="249"/>
      <c r="JS709" s="249"/>
      <c r="JT709" s="249"/>
      <c r="JU709" s="249"/>
      <c r="JV709" s="249"/>
      <c r="JW709" s="249"/>
      <c r="JX709" s="249"/>
      <c r="JY709" s="249"/>
      <c r="JZ709" s="249"/>
      <c r="KA709" s="249"/>
      <c r="KB709" s="249"/>
      <c r="KC709" s="249"/>
      <c r="KD709" s="249"/>
      <c r="KE709" s="249"/>
      <c r="KF709" s="249"/>
      <c r="KG709" s="249"/>
      <c r="KH709" s="249"/>
      <c r="KI709" s="249"/>
      <c r="KJ709" s="249"/>
      <c r="KK709" s="249"/>
      <c r="KL709" s="249"/>
      <c r="KM709" s="249"/>
      <c r="KN709" s="249"/>
      <c r="KO709" s="249"/>
      <c r="KP709" s="249"/>
      <c r="KQ709" s="249"/>
      <c r="KR709" s="249"/>
      <c r="KS709" s="249"/>
      <c r="KT709" s="249"/>
      <c r="KU709" s="249"/>
      <c r="KV709" s="249"/>
      <c r="KW709" s="249"/>
      <c r="KX709" s="249"/>
      <c r="KY709" s="249"/>
      <c r="KZ709" s="249"/>
      <c r="LA709" s="249"/>
      <c r="LB709" s="249"/>
      <c r="LC709" s="249"/>
      <c r="LD709" s="249"/>
      <c r="LE709" s="249"/>
      <c r="LF709" s="249"/>
      <c r="LG709" s="249"/>
      <c r="LH709" s="249"/>
      <c r="LI709" s="249"/>
      <c r="LJ709" s="249"/>
      <c r="LK709" s="249"/>
      <c r="LL709" s="249"/>
      <c r="LM709" s="249"/>
      <c r="LN709" s="249"/>
      <c r="LO709" s="249"/>
      <c r="LP709" s="249"/>
      <c r="LQ709" s="249"/>
      <c r="LR709" s="249"/>
      <c r="LS709" s="249"/>
      <c r="LT709" s="249"/>
      <c r="LU709" s="249"/>
      <c r="LV709" s="249"/>
      <c r="LW709" s="249"/>
      <c r="LX709" s="249"/>
      <c r="LY709" s="249"/>
      <c r="LZ709" s="249"/>
      <c r="MA709" s="249"/>
      <c r="MB709" s="249"/>
      <c r="MC709" s="249"/>
      <c r="MD709" s="249"/>
      <c r="ME709" s="249"/>
      <c r="MF709" s="249"/>
      <c r="MG709" s="249"/>
      <c r="MH709" s="249"/>
      <c r="MI709" s="249"/>
      <c r="MJ709" s="249"/>
      <c r="MK709" s="249"/>
      <c r="ML709" s="249"/>
      <c r="MM709" s="249"/>
      <c r="MN709" s="249"/>
      <c r="MO709" s="249"/>
      <c r="MP709" s="249"/>
      <c r="MQ709" s="249"/>
      <c r="MR709" s="249"/>
      <c r="MS709" s="249"/>
      <c r="MT709" s="249"/>
      <c r="MU709" s="249"/>
      <c r="MV709" s="249"/>
      <c r="MW709" s="249"/>
      <c r="MX709" s="249"/>
      <c r="MY709" s="249"/>
      <c r="MZ709" s="249"/>
      <c r="NA709" s="249"/>
      <c r="NB709" s="249"/>
      <c r="NC709" s="249"/>
      <c r="ND709" s="249"/>
      <c r="NE709" s="249"/>
      <c r="NF709" s="249"/>
      <c r="NG709" s="249"/>
      <c r="NH709" s="249"/>
      <c r="NI709" s="249"/>
      <c r="NJ709" s="249"/>
      <c r="NK709" s="249"/>
      <c r="NL709" s="249"/>
      <c r="NM709" s="249"/>
      <c r="NN709" s="249"/>
      <c r="NO709" s="249"/>
      <c r="NP709" s="249"/>
      <c r="NQ709" s="249"/>
      <c r="NR709" s="249"/>
      <c r="NS709" s="249"/>
      <c r="NT709" s="249"/>
      <c r="NU709" s="249"/>
      <c r="NV709" s="249"/>
      <c r="NW709" s="249"/>
      <c r="NX709" s="249"/>
      <c r="NY709" s="249"/>
      <c r="NZ709" s="249"/>
      <c r="OA709" s="249"/>
      <c r="OB709" s="249"/>
      <c r="OC709" s="249"/>
      <c r="OD709" s="249"/>
      <c r="OE709" s="249"/>
      <c r="OF709" s="249"/>
      <c r="OG709" s="249"/>
      <c r="OH709" s="249"/>
      <c r="OI709" s="249"/>
      <c r="OJ709" s="249"/>
      <c r="OK709" s="249"/>
      <c r="OL709" s="249"/>
      <c r="OM709" s="249"/>
      <c r="ON709" s="249"/>
      <c r="OO709" s="249"/>
      <c r="OP709" s="249"/>
      <c r="OQ709" s="249"/>
      <c r="OR709" s="249"/>
    </row>
    <row r="710" spans="1:408" ht="15.75">
      <c r="A710" s="210"/>
      <c r="B710" s="214"/>
      <c r="C710" s="924" t="s">
        <v>236</v>
      </c>
      <c r="D710" s="927">
        <v>0.90775988286969256</v>
      </c>
      <c r="E710" s="249"/>
      <c r="F710" s="249"/>
      <c r="G710" s="249"/>
      <c r="H710" s="249"/>
      <c r="I710" s="249"/>
      <c r="J710" s="249"/>
      <c r="K710" s="249"/>
      <c r="L710" s="249"/>
      <c r="ET710" s="249"/>
      <c r="EU710" s="249"/>
      <c r="EV710" s="249"/>
      <c r="EW710" s="249"/>
      <c r="EX710" s="249"/>
      <c r="EY710" s="249"/>
      <c r="EZ710" s="249"/>
      <c r="FA710" s="249"/>
      <c r="FB710" s="249"/>
      <c r="FC710" s="249"/>
      <c r="FD710" s="249"/>
      <c r="FE710" s="249"/>
      <c r="FF710" s="249"/>
      <c r="FG710" s="249"/>
      <c r="FH710" s="249"/>
      <c r="FI710" s="249"/>
      <c r="FJ710" s="249"/>
      <c r="FK710" s="249"/>
      <c r="FL710" s="249"/>
      <c r="FM710" s="249"/>
      <c r="FN710" s="249"/>
      <c r="FO710" s="249"/>
      <c r="FP710" s="249"/>
      <c r="FQ710" s="249"/>
      <c r="FR710" s="249"/>
      <c r="FS710" s="249"/>
      <c r="FT710" s="249"/>
      <c r="FU710" s="249"/>
      <c r="FV710" s="249"/>
      <c r="FW710" s="249"/>
      <c r="FX710" s="249"/>
      <c r="FY710" s="249"/>
      <c r="FZ710" s="249"/>
      <c r="GA710" s="249"/>
      <c r="GB710" s="249"/>
      <c r="GC710" s="249"/>
      <c r="GD710" s="249"/>
      <c r="GE710" s="249"/>
      <c r="GF710" s="249"/>
      <c r="GG710" s="249"/>
      <c r="GH710" s="249"/>
      <c r="GI710" s="249"/>
      <c r="GJ710" s="249"/>
      <c r="GK710" s="249"/>
      <c r="GL710" s="249"/>
      <c r="GM710" s="249"/>
      <c r="GN710" s="249"/>
      <c r="GO710" s="249"/>
      <c r="GP710" s="249"/>
      <c r="GQ710" s="249"/>
      <c r="GR710" s="249"/>
      <c r="GS710" s="249"/>
      <c r="GT710" s="249"/>
      <c r="GU710" s="249"/>
      <c r="GV710" s="249"/>
      <c r="GW710" s="249"/>
      <c r="GX710" s="249"/>
      <c r="GY710" s="249"/>
      <c r="GZ710" s="249"/>
      <c r="HA710" s="249"/>
      <c r="HB710" s="249"/>
      <c r="HC710" s="249"/>
      <c r="HD710" s="249"/>
      <c r="HE710" s="249"/>
      <c r="HF710" s="249"/>
      <c r="HG710" s="249"/>
      <c r="HH710" s="249"/>
      <c r="HI710" s="249"/>
      <c r="HJ710" s="249"/>
      <c r="HK710" s="249"/>
      <c r="HL710" s="249"/>
      <c r="HM710" s="249"/>
      <c r="HN710" s="249"/>
      <c r="HO710" s="249"/>
      <c r="HP710" s="249"/>
      <c r="HQ710" s="249"/>
      <c r="HR710" s="249"/>
      <c r="HS710" s="249"/>
      <c r="HT710" s="249"/>
      <c r="HU710" s="249"/>
      <c r="HV710" s="249"/>
      <c r="HW710" s="249"/>
      <c r="HX710" s="249"/>
      <c r="HY710" s="249"/>
      <c r="HZ710" s="249"/>
      <c r="IA710" s="249"/>
      <c r="IB710" s="249"/>
      <c r="IC710" s="249"/>
      <c r="ID710" s="249"/>
      <c r="IE710" s="249"/>
      <c r="IF710" s="249"/>
      <c r="IG710" s="249"/>
      <c r="IH710" s="249"/>
      <c r="II710" s="249"/>
      <c r="IJ710" s="249"/>
      <c r="IK710" s="249"/>
      <c r="IL710" s="249"/>
      <c r="IM710" s="249"/>
      <c r="IN710" s="249"/>
      <c r="IO710" s="249"/>
      <c r="IP710" s="249"/>
      <c r="IQ710" s="249"/>
      <c r="IR710" s="249"/>
      <c r="IS710" s="249"/>
      <c r="IT710" s="249"/>
      <c r="IU710" s="249"/>
      <c r="IV710" s="249"/>
      <c r="IW710" s="249"/>
      <c r="IX710" s="249"/>
      <c r="IY710" s="249"/>
      <c r="IZ710" s="249"/>
      <c r="JA710" s="249"/>
      <c r="JB710" s="249"/>
      <c r="JC710" s="249"/>
      <c r="JD710" s="249"/>
      <c r="JE710" s="249"/>
      <c r="JF710" s="249"/>
      <c r="JG710" s="249"/>
      <c r="JH710" s="249"/>
      <c r="JI710" s="249"/>
      <c r="JJ710" s="249"/>
      <c r="JK710" s="249"/>
      <c r="JL710" s="249"/>
      <c r="JM710" s="249"/>
      <c r="JN710" s="249"/>
      <c r="JO710" s="249"/>
      <c r="JP710" s="249"/>
      <c r="JQ710" s="249"/>
      <c r="JR710" s="249"/>
      <c r="JS710" s="249"/>
      <c r="JT710" s="249"/>
      <c r="JU710" s="249"/>
      <c r="JV710" s="249"/>
      <c r="JW710" s="249"/>
      <c r="JX710" s="249"/>
      <c r="JY710" s="249"/>
      <c r="JZ710" s="249"/>
      <c r="KA710" s="249"/>
      <c r="KB710" s="249"/>
      <c r="KC710" s="249"/>
      <c r="KD710" s="249"/>
      <c r="KE710" s="249"/>
      <c r="KF710" s="249"/>
      <c r="KG710" s="249"/>
      <c r="KH710" s="249"/>
      <c r="KI710" s="249"/>
      <c r="KJ710" s="249"/>
      <c r="KK710" s="249"/>
      <c r="KL710" s="249"/>
      <c r="KM710" s="249"/>
      <c r="KN710" s="249"/>
      <c r="KO710" s="249"/>
      <c r="KP710" s="249"/>
      <c r="KQ710" s="249"/>
      <c r="KR710" s="249"/>
      <c r="KS710" s="249"/>
      <c r="KT710" s="249"/>
      <c r="KU710" s="249"/>
      <c r="KV710" s="249"/>
      <c r="KW710" s="249"/>
      <c r="KX710" s="249"/>
      <c r="KY710" s="249"/>
      <c r="KZ710" s="249"/>
      <c r="LA710" s="249"/>
      <c r="LB710" s="249"/>
      <c r="LC710" s="249"/>
      <c r="LD710" s="249"/>
      <c r="LE710" s="249"/>
      <c r="LF710" s="249"/>
      <c r="LG710" s="249"/>
      <c r="LH710" s="249"/>
      <c r="LI710" s="249"/>
      <c r="LJ710" s="249"/>
      <c r="LK710" s="249"/>
      <c r="LL710" s="249"/>
      <c r="LM710" s="249"/>
      <c r="LN710" s="249"/>
      <c r="LO710" s="249"/>
      <c r="LP710" s="249"/>
      <c r="LQ710" s="249"/>
      <c r="LR710" s="249"/>
      <c r="LS710" s="249"/>
      <c r="LT710" s="249"/>
      <c r="LU710" s="249"/>
      <c r="LV710" s="249"/>
      <c r="LW710" s="249"/>
      <c r="LX710" s="249"/>
      <c r="LY710" s="249"/>
      <c r="LZ710" s="249"/>
      <c r="MA710" s="249"/>
      <c r="MB710" s="249"/>
      <c r="MC710" s="249"/>
      <c r="MD710" s="249"/>
      <c r="ME710" s="249"/>
      <c r="MF710" s="249"/>
      <c r="MG710" s="249"/>
      <c r="MH710" s="249"/>
      <c r="MI710" s="249"/>
      <c r="MJ710" s="249"/>
      <c r="MK710" s="249"/>
      <c r="ML710" s="249"/>
      <c r="MM710" s="249"/>
      <c r="MN710" s="249"/>
      <c r="MO710" s="249"/>
      <c r="MP710" s="249"/>
      <c r="MQ710" s="249"/>
      <c r="MR710" s="249"/>
      <c r="MS710" s="249"/>
      <c r="MT710" s="249"/>
      <c r="MU710" s="249"/>
      <c r="MV710" s="249"/>
      <c r="MW710" s="249"/>
      <c r="MX710" s="249"/>
      <c r="MY710" s="249"/>
      <c r="MZ710" s="249"/>
      <c r="NA710" s="249"/>
      <c r="NB710" s="249"/>
      <c r="NC710" s="249"/>
      <c r="ND710" s="249"/>
      <c r="NE710" s="249"/>
      <c r="NF710" s="249"/>
      <c r="NG710" s="249"/>
      <c r="NH710" s="249"/>
      <c r="NI710" s="249"/>
      <c r="NJ710" s="249"/>
      <c r="NK710" s="249"/>
      <c r="NL710" s="249"/>
      <c r="NM710" s="249"/>
      <c r="NN710" s="249"/>
      <c r="NO710" s="249"/>
      <c r="NP710" s="249"/>
      <c r="NQ710" s="249"/>
      <c r="NR710" s="249"/>
      <c r="NS710" s="249"/>
      <c r="NT710" s="249"/>
      <c r="NU710" s="249"/>
      <c r="NV710" s="249"/>
      <c r="NW710" s="249"/>
      <c r="NX710" s="249"/>
      <c r="NY710" s="249"/>
      <c r="NZ710" s="249"/>
      <c r="OA710" s="249"/>
      <c r="OB710" s="249"/>
      <c r="OC710" s="249"/>
      <c r="OD710" s="249"/>
      <c r="OE710" s="249"/>
      <c r="OF710" s="249"/>
      <c r="OG710" s="249"/>
      <c r="OH710" s="249"/>
      <c r="OI710" s="249"/>
      <c r="OJ710" s="249"/>
      <c r="OK710" s="249"/>
      <c r="OL710" s="249"/>
      <c r="OM710" s="249"/>
      <c r="ON710" s="249"/>
      <c r="OO710" s="249"/>
      <c r="OP710" s="249"/>
      <c r="OQ710" s="249"/>
      <c r="OR710" s="249"/>
    </row>
    <row r="711" spans="1:408" ht="15.75">
      <c r="A711" s="210"/>
      <c r="B711" s="211"/>
      <c r="C711" s="926" t="s">
        <v>293</v>
      </c>
      <c r="D711" s="928">
        <v>0.9186305809121974</v>
      </c>
      <c r="E711" s="249"/>
      <c r="F711" s="249"/>
      <c r="G711" s="249"/>
      <c r="H711" s="249"/>
      <c r="I711" s="249"/>
      <c r="J711" s="249"/>
      <c r="K711" s="249"/>
      <c r="L711" s="249"/>
      <c r="ET711" s="249"/>
      <c r="EU711" s="249"/>
      <c r="EV711" s="249"/>
      <c r="EW711" s="249"/>
      <c r="EX711" s="249"/>
      <c r="EY711" s="249"/>
      <c r="EZ711" s="249"/>
      <c r="FA711" s="249"/>
      <c r="FB711" s="249"/>
      <c r="FC711" s="249"/>
      <c r="FD711" s="249"/>
      <c r="FE711" s="249"/>
      <c r="FF711" s="249"/>
      <c r="FG711" s="249"/>
      <c r="FH711" s="249"/>
      <c r="FI711" s="249"/>
      <c r="FJ711" s="249"/>
      <c r="FK711" s="249"/>
      <c r="FL711" s="249"/>
      <c r="FM711" s="249"/>
      <c r="FN711" s="249"/>
      <c r="FO711" s="249"/>
      <c r="FP711" s="249"/>
      <c r="FQ711" s="249"/>
      <c r="FR711" s="249"/>
      <c r="FS711" s="249"/>
      <c r="FT711" s="249"/>
      <c r="FU711" s="249"/>
      <c r="FV711" s="249"/>
      <c r="FW711" s="249"/>
      <c r="FX711" s="249"/>
      <c r="FY711" s="249"/>
      <c r="FZ711" s="249"/>
      <c r="GA711" s="249"/>
      <c r="GB711" s="249"/>
      <c r="GC711" s="249"/>
      <c r="GD711" s="249"/>
      <c r="GE711" s="249"/>
      <c r="GF711" s="249"/>
      <c r="GG711" s="249"/>
      <c r="GH711" s="249"/>
      <c r="GI711" s="249"/>
      <c r="GJ711" s="249"/>
      <c r="GK711" s="249"/>
      <c r="GL711" s="249"/>
      <c r="GM711" s="249"/>
      <c r="GN711" s="249"/>
      <c r="GO711" s="249"/>
      <c r="GP711" s="249"/>
      <c r="GQ711" s="249"/>
      <c r="GR711" s="249"/>
      <c r="GS711" s="249"/>
      <c r="GT711" s="249"/>
      <c r="GU711" s="249"/>
      <c r="GV711" s="249"/>
      <c r="GW711" s="249"/>
      <c r="GX711" s="249"/>
      <c r="GY711" s="249"/>
      <c r="GZ711" s="249"/>
      <c r="HA711" s="249"/>
      <c r="HB711" s="249"/>
      <c r="HC711" s="249"/>
      <c r="HD711" s="249"/>
      <c r="HE711" s="249"/>
      <c r="HF711" s="249"/>
      <c r="HG711" s="249"/>
      <c r="HH711" s="249"/>
      <c r="HI711" s="249"/>
      <c r="HJ711" s="249"/>
      <c r="HK711" s="249"/>
      <c r="HL711" s="249"/>
      <c r="HM711" s="249"/>
      <c r="HN711" s="249"/>
      <c r="HO711" s="249"/>
      <c r="HP711" s="249"/>
      <c r="HQ711" s="249"/>
      <c r="HR711" s="249"/>
      <c r="HS711" s="249"/>
      <c r="HT711" s="249"/>
      <c r="HU711" s="249"/>
      <c r="HV711" s="249"/>
      <c r="HW711" s="249"/>
      <c r="HX711" s="249"/>
      <c r="HY711" s="249"/>
      <c r="HZ711" s="249"/>
      <c r="IA711" s="249"/>
      <c r="IB711" s="249"/>
      <c r="IC711" s="249"/>
      <c r="ID711" s="249"/>
      <c r="IE711" s="249"/>
      <c r="IF711" s="249"/>
      <c r="IG711" s="249"/>
      <c r="IH711" s="249"/>
      <c r="II711" s="249"/>
      <c r="IJ711" s="249"/>
      <c r="IK711" s="249"/>
      <c r="IL711" s="249"/>
      <c r="IM711" s="249"/>
      <c r="IN711" s="249"/>
      <c r="IO711" s="249"/>
      <c r="IP711" s="249"/>
      <c r="IQ711" s="249"/>
      <c r="IR711" s="249"/>
      <c r="IS711" s="249"/>
      <c r="IT711" s="249"/>
      <c r="IU711" s="249"/>
      <c r="IV711" s="249"/>
      <c r="IW711" s="249"/>
      <c r="IX711" s="249"/>
      <c r="IY711" s="249"/>
      <c r="IZ711" s="249"/>
      <c r="JA711" s="249"/>
      <c r="JB711" s="249"/>
      <c r="JC711" s="249"/>
      <c r="JD711" s="249"/>
      <c r="JE711" s="249"/>
      <c r="JF711" s="249"/>
      <c r="JG711" s="249"/>
      <c r="JH711" s="249"/>
      <c r="JI711" s="249"/>
      <c r="JJ711" s="249"/>
      <c r="JK711" s="249"/>
      <c r="JL711" s="249"/>
      <c r="JM711" s="249"/>
      <c r="JN711" s="249"/>
      <c r="JO711" s="249"/>
      <c r="JP711" s="249"/>
      <c r="JQ711" s="249"/>
      <c r="JR711" s="249"/>
      <c r="JS711" s="249"/>
      <c r="JT711" s="249"/>
      <c r="JU711" s="249"/>
      <c r="JV711" s="249"/>
      <c r="JW711" s="249"/>
      <c r="JX711" s="249"/>
      <c r="JY711" s="249"/>
      <c r="JZ711" s="249"/>
      <c r="KA711" s="249"/>
      <c r="KB711" s="249"/>
      <c r="KC711" s="249"/>
      <c r="KD711" s="249"/>
      <c r="KE711" s="249"/>
      <c r="KF711" s="249"/>
      <c r="KG711" s="249"/>
      <c r="KH711" s="249"/>
      <c r="KI711" s="249"/>
      <c r="KJ711" s="249"/>
      <c r="KK711" s="249"/>
      <c r="KL711" s="249"/>
      <c r="KM711" s="249"/>
      <c r="KN711" s="249"/>
      <c r="KO711" s="249"/>
      <c r="KP711" s="249"/>
      <c r="KQ711" s="249"/>
      <c r="KR711" s="249"/>
      <c r="KS711" s="249"/>
      <c r="KT711" s="249"/>
      <c r="KU711" s="249"/>
      <c r="KV711" s="249"/>
      <c r="KW711" s="249"/>
      <c r="KX711" s="249"/>
      <c r="KY711" s="249"/>
      <c r="KZ711" s="249"/>
      <c r="LA711" s="249"/>
      <c r="LB711" s="249"/>
      <c r="LC711" s="249"/>
      <c r="LD711" s="249"/>
      <c r="LE711" s="249"/>
      <c r="LF711" s="249"/>
      <c r="LG711" s="249"/>
      <c r="LH711" s="249"/>
      <c r="LI711" s="249"/>
      <c r="LJ711" s="249"/>
      <c r="LK711" s="249"/>
      <c r="LL711" s="249"/>
      <c r="LM711" s="249"/>
      <c r="LN711" s="249"/>
      <c r="LO711" s="249"/>
      <c r="LP711" s="249"/>
      <c r="LQ711" s="249"/>
      <c r="LR711" s="249"/>
      <c r="LS711" s="249"/>
      <c r="LT711" s="249"/>
      <c r="LU711" s="249"/>
      <c r="LV711" s="249"/>
      <c r="LW711" s="249"/>
      <c r="LX711" s="249"/>
      <c r="LY711" s="249"/>
      <c r="LZ711" s="249"/>
      <c r="MA711" s="249"/>
      <c r="MB711" s="249"/>
      <c r="MC711" s="249"/>
      <c r="MD711" s="249"/>
      <c r="ME711" s="249"/>
      <c r="MF711" s="249"/>
      <c r="MG711" s="249"/>
      <c r="MH711" s="249"/>
      <c r="MI711" s="249"/>
      <c r="MJ711" s="249"/>
      <c r="MK711" s="249"/>
      <c r="ML711" s="249"/>
      <c r="MM711" s="249"/>
      <c r="MN711" s="249"/>
      <c r="MO711" s="249"/>
      <c r="MP711" s="249"/>
      <c r="MQ711" s="249"/>
      <c r="MR711" s="249"/>
      <c r="MS711" s="249"/>
      <c r="MT711" s="249"/>
      <c r="MU711" s="249"/>
      <c r="MV711" s="249"/>
      <c r="MW711" s="249"/>
      <c r="MX711" s="249"/>
      <c r="MY711" s="249"/>
      <c r="MZ711" s="249"/>
      <c r="NA711" s="249"/>
      <c r="NB711" s="249"/>
      <c r="NC711" s="249"/>
      <c r="ND711" s="249"/>
      <c r="NE711" s="249"/>
      <c r="NF711" s="249"/>
      <c r="NG711" s="249"/>
      <c r="NH711" s="249"/>
      <c r="NI711" s="249"/>
      <c r="NJ711" s="249"/>
      <c r="NK711" s="249"/>
      <c r="NL711" s="249"/>
      <c r="NM711" s="249"/>
      <c r="NN711" s="249"/>
      <c r="NO711" s="249"/>
      <c r="NP711" s="249"/>
      <c r="NQ711" s="249"/>
      <c r="NR711" s="249"/>
      <c r="NS711" s="249"/>
      <c r="NT711" s="249"/>
      <c r="NU711" s="249"/>
      <c r="NV711" s="249"/>
      <c r="NW711" s="249"/>
      <c r="NX711" s="249"/>
      <c r="NY711" s="249"/>
      <c r="NZ711" s="249"/>
      <c r="OA711" s="249"/>
      <c r="OB711" s="249"/>
      <c r="OC711" s="249"/>
      <c r="OD711" s="249"/>
      <c r="OE711" s="249"/>
      <c r="OF711" s="249"/>
      <c r="OG711" s="249"/>
      <c r="OH711" s="249"/>
      <c r="OI711" s="249"/>
      <c r="OJ711" s="249"/>
      <c r="OK711" s="249"/>
      <c r="OL711" s="249"/>
      <c r="OM711" s="249"/>
      <c r="ON711" s="249"/>
      <c r="OO711" s="249"/>
      <c r="OP711" s="249"/>
      <c r="OQ711" s="249"/>
      <c r="OR711" s="249"/>
    </row>
    <row r="712" spans="1:408" ht="15.75">
      <c r="A712" s="210"/>
      <c r="B712" s="214" t="s">
        <v>650</v>
      </c>
      <c r="C712" s="924" t="s">
        <v>316</v>
      </c>
      <c r="D712" s="927">
        <v>1</v>
      </c>
      <c r="E712" s="249"/>
      <c r="F712" s="249"/>
      <c r="G712" s="249"/>
      <c r="H712" s="249"/>
      <c r="I712" s="249"/>
      <c r="J712" s="249"/>
      <c r="K712" s="249"/>
      <c r="L712" s="249"/>
      <c r="ET712" s="249"/>
      <c r="EU712" s="249"/>
      <c r="EV712" s="249"/>
      <c r="EW712" s="249"/>
      <c r="EX712" s="249"/>
      <c r="EY712" s="249"/>
      <c r="EZ712" s="249"/>
      <c r="FA712" s="249"/>
      <c r="FB712" s="249"/>
      <c r="FC712" s="249"/>
      <c r="FD712" s="249"/>
      <c r="FE712" s="249"/>
      <c r="FF712" s="249"/>
      <c r="FG712" s="249"/>
      <c r="FH712" s="249"/>
      <c r="FI712" s="249"/>
      <c r="FJ712" s="249"/>
      <c r="FK712" s="249"/>
      <c r="FL712" s="249"/>
      <c r="FM712" s="249"/>
      <c r="FN712" s="249"/>
      <c r="FO712" s="249"/>
      <c r="FP712" s="249"/>
      <c r="FQ712" s="249"/>
      <c r="FR712" s="249"/>
      <c r="FS712" s="249"/>
      <c r="FT712" s="249"/>
      <c r="FU712" s="249"/>
      <c r="FV712" s="249"/>
      <c r="FW712" s="249"/>
      <c r="FX712" s="249"/>
      <c r="FY712" s="249"/>
      <c r="FZ712" s="249"/>
      <c r="GA712" s="249"/>
      <c r="GB712" s="249"/>
      <c r="GC712" s="249"/>
      <c r="GD712" s="249"/>
      <c r="GE712" s="249"/>
      <c r="GF712" s="249"/>
      <c r="GG712" s="249"/>
      <c r="GH712" s="249"/>
      <c r="GI712" s="249"/>
      <c r="GJ712" s="249"/>
      <c r="GK712" s="249"/>
      <c r="GL712" s="249"/>
      <c r="GM712" s="249"/>
      <c r="GN712" s="249"/>
      <c r="GO712" s="249"/>
      <c r="GP712" s="249"/>
      <c r="GQ712" s="249"/>
      <c r="GR712" s="249"/>
      <c r="GS712" s="249"/>
      <c r="GT712" s="249"/>
      <c r="GU712" s="249"/>
      <c r="GV712" s="249"/>
      <c r="GW712" s="249"/>
      <c r="GX712" s="249"/>
      <c r="GY712" s="249"/>
      <c r="GZ712" s="249"/>
      <c r="HA712" s="249"/>
      <c r="HB712" s="249"/>
      <c r="HC712" s="249"/>
      <c r="HD712" s="249"/>
      <c r="HE712" s="249"/>
      <c r="HF712" s="249"/>
      <c r="HG712" s="249"/>
      <c r="HH712" s="249"/>
      <c r="HI712" s="249"/>
      <c r="HJ712" s="249"/>
      <c r="HK712" s="249"/>
      <c r="HL712" s="249"/>
      <c r="HM712" s="249"/>
      <c r="HN712" s="249"/>
      <c r="HO712" s="249"/>
      <c r="HP712" s="249"/>
      <c r="HQ712" s="249"/>
      <c r="HR712" s="249"/>
      <c r="HS712" s="249"/>
      <c r="HT712" s="249"/>
      <c r="HU712" s="249"/>
      <c r="HV712" s="249"/>
      <c r="HW712" s="249"/>
      <c r="HX712" s="249"/>
      <c r="HY712" s="249"/>
      <c r="HZ712" s="249"/>
      <c r="IA712" s="249"/>
      <c r="IB712" s="249"/>
      <c r="IC712" s="249"/>
      <c r="ID712" s="249"/>
      <c r="IE712" s="249"/>
      <c r="IF712" s="249"/>
      <c r="IG712" s="249"/>
      <c r="IH712" s="249"/>
      <c r="II712" s="249"/>
      <c r="IJ712" s="249"/>
      <c r="IK712" s="249"/>
      <c r="IL712" s="249"/>
      <c r="IM712" s="249"/>
      <c r="IN712" s="249"/>
      <c r="IO712" s="249"/>
      <c r="IP712" s="249"/>
      <c r="IQ712" s="249"/>
      <c r="IR712" s="249"/>
      <c r="IS712" s="249"/>
      <c r="IT712" s="249"/>
      <c r="IU712" s="249"/>
      <c r="IV712" s="249"/>
      <c r="IW712" s="249"/>
      <c r="IX712" s="249"/>
      <c r="IY712" s="249"/>
      <c r="IZ712" s="249"/>
      <c r="JA712" s="249"/>
      <c r="JB712" s="249"/>
      <c r="JC712" s="249"/>
      <c r="JD712" s="249"/>
      <c r="JE712" s="249"/>
      <c r="JF712" s="249"/>
      <c r="JG712" s="249"/>
      <c r="JH712" s="249"/>
      <c r="JI712" s="249"/>
      <c r="JJ712" s="249"/>
      <c r="JK712" s="249"/>
      <c r="JL712" s="249"/>
      <c r="JM712" s="249"/>
      <c r="JN712" s="249"/>
      <c r="JO712" s="249"/>
      <c r="JP712" s="249"/>
      <c r="JQ712" s="249"/>
      <c r="JR712" s="249"/>
      <c r="JS712" s="249"/>
      <c r="JT712" s="249"/>
      <c r="JU712" s="249"/>
      <c r="JV712" s="249"/>
      <c r="JW712" s="249"/>
      <c r="JX712" s="249"/>
      <c r="JY712" s="249"/>
      <c r="JZ712" s="249"/>
      <c r="KA712" s="249"/>
      <c r="KB712" s="249"/>
      <c r="KC712" s="249"/>
      <c r="KD712" s="249"/>
      <c r="KE712" s="249"/>
      <c r="KF712" s="249"/>
      <c r="KG712" s="249"/>
      <c r="KH712" s="249"/>
      <c r="KI712" s="249"/>
      <c r="KJ712" s="249"/>
      <c r="KK712" s="249"/>
      <c r="KL712" s="249"/>
      <c r="KM712" s="249"/>
      <c r="KN712" s="249"/>
      <c r="KO712" s="249"/>
      <c r="KP712" s="249"/>
      <c r="KQ712" s="249"/>
      <c r="KR712" s="249"/>
      <c r="KS712" s="249"/>
      <c r="KT712" s="249"/>
      <c r="KU712" s="249"/>
      <c r="KV712" s="249"/>
      <c r="KW712" s="249"/>
      <c r="KX712" s="249"/>
      <c r="KY712" s="249"/>
      <c r="KZ712" s="249"/>
      <c r="LA712" s="249"/>
      <c r="LB712" s="249"/>
      <c r="LC712" s="249"/>
      <c r="LD712" s="249"/>
      <c r="LE712" s="249"/>
      <c r="LF712" s="249"/>
      <c r="LG712" s="249"/>
      <c r="LH712" s="249"/>
      <c r="LI712" s="249"/>
      <c r="LJ712" s="249"/>
      <c r="LK712" s="249"/>
      <c r="LL712" s="249"/>
      <c r="LM712" s="249"/>
      <c r="LN712" s="249"/>
      <c r="LO712" s="249"/>
      <c r="LP712" s="249"/>
      <c r="LQ712" s="249"/>
      <c r="LR712" s="249"/>
      <c r="LS712" s="249"/>
      <c r="LT712" s="249"/>
      <c r="LU712" s="249"/>
      <c r="LV712" s="249"/>
      <c r="LW712" s="249"/>
      <c r="LX712" s="249"/>
      <c r="LY712" s="249"/>
      <c r="LZ712" s="249"/>
      <c r="MA712" s="249"/>
      <c r="MB712" s="249"/>
      <c r="MC712" s="249"/>
      <c r="MD712" s="249"/>
      <c r="ME712" s="249"/>
      <c r="MF712" s="249"/>
      <c r="MG712" s="249"/>
      <c r="MH712" s="249"/>
      <c r="MI712" s="249"/>
      <c r="MJ712" s="249"/>
      <c r="MK712" s="249"/>
      <c r="ML712" s="249"/>
      <c r="MM712" s="249"/>
      <c r="MN712" s="249"/>
      <c r="MO712" s="249"/>
      <c r="MP712" s="249"/>
      <c r="MQ712" s="249"/>
      <c r="MR712" s="249"/>
      <c r="MS712" s="249"/>
      <c r="MT712" s="249"/>
      <c r="MU712" s="249"/>
      <c r="MV712" s="249"/>
      <c r="MW712" s="249"/>
      <c r="MX712" s="249"/>
      <c r="MY712" s="249"/>
      <c r="MZ712" s="249"/>
      <c r="NA712" s="249"/>
      <c r="NB712" s="249"/>
      <c r="NC712" s="249"/>
      <c r="ND712" s="249"/>
      <c r="NE712" s="249"/>
      <c r="NF712" s="249"/>
      <c r="NG712" s="249"/>
      <c r="NH712" s="249"/>
      <c r="NI712" s="249"/>
      <c r="NJ712" s="249"/>
      <c r="NK712" s="249"/>
      <c r="NL712" s="249"/>
      <c r="NM712" s="249"/>
      <c r="NN712" s="249"/>
      <c r="NO712" s="249"/>
      <c r="NP712" s="249"/>
      <c r="NQ712" s="249"/>
      <c r="NR712" s="249"/>
      <c r="NS712" s="249"/>
      <c r="NT712" s="249"/>
      <c r="NU712" s="249"/>
      <c r="NV712" s="249"/>
      <c r="NW712" s="249"/>
      <c r="NX712" s="249"/>
      <c r="NY712" s="249"/>
      <c r="NZ712" s="249"/>
      <c r="OA712" s="249"/>
      <c r="OB712" s="249"/>
      <c r="OC712" s="249"/>
      <c r="OD712" s="249"/>
      <c r="OE712" s="249"/>
      <c r="OF712" s="249"/>
      <c r="OG712" s="249"/>
      <c r="OH712" s="249"/>
      <c r="OI712" s="249"/>
      <c r="OJ712" s="249"/>
      <c r="OK712" s="249"/>
      <c r="OL712" s="249"/>
      <c r="OM712" s="249"/>
      <c r="ON712" s="249"/>
      <c r="OO712" s="249"/>
      <c r="OP712" s="249"/>
      <c r="OQ712" s="249"/>
      <c r="OR712" s="249"/>
    </row>
    <row r="713" spans="1:408" ht="15.75">
      <c r="A713" s="210"/>
      <c r="B713" s="214"/>
      <c r="C713" s="924" t="s">
        <v>22</v>
      </c>
      <c r="D713" s="927">
        <v>0.92161676484612998</v>
      </c>
      <c r="E713" s="249"/>
      <c r="F713" s="249"/>
      <c r="G713" s="249"/>
      <c r="H713" s="249"/>
      <c r="I713" s="249"/>
      <c r="J713" s="249"/>
      <c r="K713" s="249"/>
      <c r="L713" s="249"/>
      <c r="ET713" s="249"/>
      <c r="EU713" s="249"/>
      <c r="EV713" s="249"/>
      <c r="EW713" s="249"/>
      <c r="EX713" s="249"/>
      <c r="EY713" s="249"/>
      <c r="EZ713" s="249"/>
      <c r="FA713" s="249"/>
      <c r="FB713" s="249"/>
      <c r="FC713" s="249"/>
      <c r="FD713" s="249"/>
      <c r="FE713" s="249"/>
      <c r="FF713" s="249"/>
      <c r="FG713" s="249"/>
      <c r="FH713" s="249"/>
      <c r="FI713" s="249"/>
      <c r="FJ713" s="249"/>
      <c r="FK713" s="249"/>
      <c r="FL713" s="249"/>
      <c r="FM713" s="249"/>
      <c r="FN713" s="249"/>
      <c r="FO713" s="249"/>
      <c r="FP713" s="249"/>
      <c r="FQ713" s="249"/>
      <c r="FR713" s="249"/>
      <c r="FS713" s="249"/>
      <c r="FT713" s="249"/>
      <c r="FU713" s="249"/>
      <c r="FV713" s="249"/>
      <c r="FW713" s="249"/>
      <c r="FX713" s="249"/>
      <c r="FY713" s="249"/>
      <c r="FZ713" s="249"/>
      <c r="GA713" s="249"/>
      <c r="GB713" s="249"/>
      <c r="GC713" s="249"/>
      <c r="GD713" s="249"/>
      <c r="GE713" s="249"/>
      <c r="GF713" s="249"/>
      <c r="GG713" s="249"/>
      <c r="GH713" s="249"/>
      <c r="GI713" s="249"/>
      <c r="GJ713" s="249"/>
      <c r="GK713" s="249"/>
      <c r="GL713" s="249"/>
      <c r="GM713" s="249"/>
      <c r="GN713" s="249"/>
      <c r="GO713" s="249"/>
      <c r="GP713" s="249"/>
      <c r="GQ713" s="249"/>
      <c r="GR713" s="249"/>
      <c r="GS713" s="249"/>
      <c r="GT713" s="249"/>
      <c r="GU713" s="249"/>
      <c r="GV713" s="249"/>
      <c r="GW713" s="249"/>
      <c r="GX713" s="249"/>
      <c r="GY713" s="249"/>
      <c r="GZ713" s="249"/>
      <c r="HA713" s="249"/>
      <c r="HB713" s="249"/>
      <c r="HC713" s="249"/>
      <c r="HD713" s="249"/>
      <c r="HE713" s="249"/>
      <c r="HF713" s="249"/>
      <c r="HG713" s="249"/>
      <c r="HH713" s="249"/>
      <c r="HI713" s="249"/>
      <c r="HJ713" s="249"/>
      <c r="HK713" s="249"/>
      <c r="HL713" s="249"/>
      <c r="HM713" s="249"/>
      <c r="HN713" s="249"/>
      <c r="HO713" s="249"/>
      <c r="HP713" s="249"/>
      <c r="HQ713" s="249"/>
      <c r="HR713" s="249"/>
      <c r="HS713" s="249"/>
      <c r="HT713" s="249"/>
      <c r="HU713" s="249"/>
      <c r="HV713" s="249"/>
      <c r="HW713" s="249"/>
      <c r="HX713" s="249"/>
      <c r="HY713" s="249"/>
      <c r="HZ713" s="249"/>
      <c r="IA713" s="249"/>
      <c r="IB713" s="249"/>
      <c r="IC713" s="249"/>
      <c r="ID713" s="249"/>
      <c r="IE713" s="249"/>
      <c r="IF713" s="249"/>
      <c r="IG713" s="249"/>
      <c r="IH713" s="249"/>
      <c r="II713" s="249"/>
      <c r="IJ713" s="249"/>
      <c r="IK713" s="249"/>
      <c r="IL713" s="249"/>
      <c r="IM713" s="249"/>
      <c r="IN713" s="249"/>
      <c r="IO713" s="249"/>
      <c r="IP713" s="249"/>
      <c r="IQ713" s="249"/>
      <c r="IR713" s="249"/>
      <c r="IS713" s="249"/>
      <c r="IT713" s="249"/>
      <c r="IU713" s="249"/>
      <c r="IV713" s="249"/>
      <c r="IW713" s="249"/>
      <c r="IX713" s="249"/>
      <c r="IY713" s="249"/>
      <c r="IZ713" s="249"/>
      <c r="JA713" s="249"/>
      <c r="JB713" s="249"/>
      <c r="JC713" s="249"/>
      <c r="JD713" s="249"/>
      <c r="JE713" s="249"/>
      <c r="JF713" s="249"/>
      <c r="JG713" s="249"/>
      <c r="JH713" s="249"/>
      <c r="JI713" s="249"/>
      <c r="JJ713" s="249"/>
      <c r="JK713" s="249"/>
      <c r="JL713" s="249"/>
      <c r="JM713" s="249"/>
      <c r="JN713" s="249"/>
      <c r="JO713" s="249"/>
      <c r="JP713" s="249"/>
      <c r="JQ713" s="249"/>
      <c r="JR713" s="249"/>
      <c r="JS713" s="249"/>
      <c r="JT713" s="249"/>
      <c r="JU713" s="249"/>
      <c r="JV713" s="249"/>
      <c r="JW713" s="249"/>
      <c r="JX713" s="249"/>
      <c r="JY713" s="249"/>
      <c r="JZ713" s="249"/>
      <c r="KA713" s="249"/>
      <c r="KB713" s="249"/>
      <c r="KC713" s="249"/>
      <c r="KD713" s="249"/>
      <c r="KE713" s="249"/>
      <c r="KF713" s="249"/>
      <c r="KG713" s="249"/>
      <c r="KH713" s="249"/>
      <c r="KI713" s="249"/>
      <c r="KJ713" s="249"/>
      <c r="KK713" s="249"/>
      <c r="KL713" s="249"/>
      <c r="KM713" s="249"/>
      <c r="KN713" s="249"/>
      <c r="KO713" s="249"/>
      <c r="KP713" s="249"/>
      <c r="KQ713" s="249"/>
      <c r="KR713" s="249"/>
      <c r="KS713" s="249"/>
      <c r="KT713" s="249"/>
      <c r="KU713" s="249"/>
      <c r="KV713" s="249"/>
      <c r="KW713" s="249"/>
      <c r="KX713" s="249"/>
      <c r="KY713" s="249"/>
      <c r="KZ713" s="249"/>
      <c r="LA713" s="249"/>
      <c r="LB713" s="249"/>
      <c r="LC713" s="249"/>
      <c r="LD713" s="249"/>
      <c r="LE713" s="249"/>
      <c r="LF713" s="249"/>
      <c r="LG713" s="249"/>
      <c r="LH713" s="249"/>
      <c r="LI713" s="249"/>
      <c r="LJ713" s="249"/>
      <c r="LK713" s="249"/>
      <c r="LL713" s="249"/>
      <c r="LM713" s="249"/>
      <c r="LN713" s="249"/>
      <c r="LO713" s="249"/>
      <c r="LP713" s="249"/>
      <c r="LQ713" s="249"/>
      <c r="LR713" s="249"/>
      <c r="LS713" s="249"/>
      <c r="LT713" s="249"/>
      <c r="LU713" s="249"/>
      <c r="LV713" s="249"/>
      <c r="LW713" s="249"/>
      <c r="LX713" s="249"/>
      <c r="LY713" s="249"/>
      <c r="LZ713" s="249"/>
      <c r="MA713" s="249"/>
      <c r="MB713" s="249"/>
      <c r="MC713" s="249"/>
      <c r="MD713" s="249"/>
      <c r="ME713" s="249"/>
      <c r="MF713" s="249"/>
      <c r="MG713" s="249"/>
      <c r="MH713" s="249"/>
      <c r="MI713" s="249"/>
      <c r="MJ713" s="249"/>
      <c r="MK713" s="249"/>
      <c r="ML713" s="249"/>
      <c r="MM713" s="249"/>
      <c r="MN713" s="249"/>
      <c r="MO713" s="249"/>
      <c r="MP713" s="249"/>
      <c r="MQ713" s="249"/>
      <c r="MR713" s="249"/>
      <c r="MS713" s="249"/>
      <c r="MT713" s="249"/>
      <c r="MU713" s="249"/>
      <c r="MV713" s="249"/>
      <c r="MW713" s="249"/>
      <c r="MX713" s="249"/>
      <c r="MY713" s="249"/>
      <c r="MZ713" s="249"/>
      <c r="NA713" s="249"/>
      <c r="NB713" s="249"/>
      <c r="NC713" s="249"/>
      <c r="ND713" s="249"/>
      <c r="NE713" s="249"/>
      <c r="NF713" s="249"/>
      <c r="NG713" s="249"/>
      <c r="NH713" s="249"/>
      <c r="NI713" s="249"/>
      <c r="NJ713" s="249"/>
      <c r="NK713" s="249"/>
      <c r="NL713" s="249"/>
      <c r="NM713" s="249"/>
      <c r="NN713" s="249"/>
      <c r="NO713" s="249"/>
      <c r="NP713" s="249"/>
      <c r="NQ713" s="249"/>
      <c r="NR713" s="249"/>
      <c r="NS713" s="249"/>
      <c r="NT713" s="249"/>
      <c r="NU713" s="249"/>
      <c r="NV713" s="249"/>
      <c r="NW713" s="249"/>
      <c r="NX713" s="249"/>
      <c r="NY713" s="249"/>
      <c r="NZ713" s="249"/>
      <c r="OA713" s="249"/>
      <c r="OB713" s="249"/>
      <c r="OC713" s="249"/>
      <c r="OD713" s="249"/>
      <c r="OE713" s="249"/>
      <c r="OF713" s="249"/>
      <c r="OG713" s="249"/>
      <c r="OH713" s="249"/>
      <c r="OI713" s="249"/>
      <c r="OJ713" s="249"/>
      <c r="OK713" s="249"/>
      <c r="OL713" s="249"/>
      <c r="OM713" s="249"/>
      <c r="ON713" s="249"/>
      <c r="OO713" s="249"/>
      <c r="OP713" s="249"/>
      <c r="OQ713" s="249"/>
      <c r="OR713" s="249"/>
    </row>
    <row r="714" spans="1:408" ht="15.75">
      <c r="A714" s="210"/>
      <c r="B714" s="214"/>
      <c r="C714" s="924" t="s">
        <v>23</v>
      </c>
      <c r="D714" s="927">
        <v>0.8891512128251019</v>
      </c>
      <c r="E714" s="249"/>
      <c r="F714" s="249"/>
      <c r="G714" s="249"/>
      <c r="H714" s="249"/>
      <c r="I714" s="249"/>
      <c r="J714" s="249"/>
      <c r="K714" s="249"/>
      <c r="L714" s="249"/>
      <c r="ET714" s="249"/>
      <c r="EU714" s="249"/>
      <c r="EV714" s="249"/>
      <c r="EW714" s="249"/>
      <c r="EX714" s="249"/>
      <c r="EY714" s="249"/>
      <c r="EZ714" s="249"/>
      <c r="FA714" s="249"/>
      <c r="FB714" s="249"/>
      <c r="FC714" s="249"/>
      <c r="FD714" s="249"/>
      <c r="FE714" s="249"/>
      <c r="FF714" s="249"/>
      <c r="FG714" s="249"/>
      <c r="FH714" s="249"/>
      <c r="FI714" s="249"/>
      <c r="FJ714" s="249"/>
      <c r="FK714" s="249"/>
      <c r="FL714" s="249"/>
      <c r="FM714" s="249"/>
      <c r="FN714" s="249"/>
      <c r="FO714" s="249"/>
      <c r="FP714" s="249"/>
      <c r="FQ714" s="249"/>
      <c r="FR714" s="249"/>
      <c r="FS714" s="249"/>
      <c r="FT714" s="249"/>
      <c r="FU714" s="249"/>
      <c r="FV714" s="249"/>
      <c r="FW714" s="249"/>
      <c r="FX714" s="249"/>
      <c r="FY714" s="249"/>
      <c r="FZ714" s="249"/>
      <c r="GA714" s="249"/>
      <c r="GB714" s="249"/>
      <c r="GC714" s="249"/>
      <c r="GD714" s="249"/>
      <c r="GE714" s="249"/>
      <c r="GF714" s="249"/>
      <c r="GG714" s="249"/>
      <c r="GH714" s="249"/>
      <c r="GI714" s="249"/>
      <c r="GJ714" s="249"/>
      <c r="GK714" s="249"/>
      <c r="GL714" s="249"/>
      <c r="GM714" s="249"/>
      <c r="GN714" s="249"/>
      <c r="GO714" s="249"/>
      <c r="GP714" s="249"/>
      <c r="GQ714" s="249"/>
      <c r="GR714" s="249"/>
      <c r="GS714" s="249"/>
      <c r="GT714" s="249"/>
      <c r="GU714" s="249"/>
      <c r="GV714" s="249"/>
      <c r="GW714" s="249"/>
      <c r="GX714" s="249"/>
      <c r="GY714" s="249"/>
      <c r="GZ714" s="249"/>
      <c r="HA714" s="249"/>
      <c r="HB714" s="249"/>
      <c r="HC714" s="249"/>
      <c r="HD714" s="249"/>
      <c r="HE714" s="249"/>
      <c r="HF714" s="249"/>
      <c r="HG714" s="249"/>
      <c r="HH714" s="249"/>
      <c r="HI714" s="249"/>
      <c r="HJ714" s="249"/>
      <c r="HK714" s="249"/>
      <c r="HL714" s="249"/>
      <c r="HM714" s="249"/>
      <c r="HN714" s="249"/>
      <c r="HO714" s="249"/>
      <c r="HP714" s="249"/>
      <c r="HQ714" s="249"/>
      <c r="HR714" s="249"/>
      <c r="HS714" s="249"/>
      <c r="HT714" s="249"/>
      <c r="HU714" s="249"/>
      <c r="HV714" s="249"/>
      <c r="HW714" s="249"/>
      <c r="HX714" s="249"/>
      <c r="HY714" s="249"/>
      <c r="HZ714" s="249"/>
      <c r="IA714" s="249"/>
      <c r="IB714" s="249"/>
      <c r="IC714" s="249"/>
      <c r="ID714" s="249"/>
      <c r="IE714" s="249"/>
      <c r="IF714" s="249"/>
      <c r="IG714" s="249"/>
      <c r="IH714" s="249"/>
      <c r="II714" s="249"/>
      <c r="IJ714" s="249"/>
      <c r="IK714" s="249"/>
      <c r="IL714" s="249"/>
      <c r="IM714" s="249"/>
      <c r="IN714" s="249"/>
      <c r="IO714" s="249"/>
      <c r="IP714" s="249"/>
      <c r="IQ714" s="249"/>
      <c r="IR714" s="249"/>
      <c r="IS714" s="249"/>
      <c r="IT714" s="249"/>
      <c r="IU714" s="249"/>
      <c r="IV714" s="249"/>
      <c r="IW714" s="249"/>
      <c r="IX714" s="249"/>
      <c r="IY714" s="249"/>
      <c r="IZ714" s="249"/>
      <c r="JA714" s="249"/>
      <c r="JB714" s="249"/>
      <c r="JC714" s="249"/>
      <c r="JD714" s="249"/>
      <c r="JE714" s="249"/>
      <c r="JF714" s="249"/>
      <c r="JG714" s="249"/>
      <c r="JH714" s="249"/>
      <c r="JI714" s="249"/>
      <c r="JJ714" s="249"/>
      <c r="JK714" s="249"/>
      <c r="JL714" s="249"/>
      <c r="JM714" s="249"/>
      <c r="JN714" s="249"/>
      <c r="JO714" s="249"/>
      <c r="JP714" s="249"/>
      <c r="JQ714" s="249"/>
      <c r="JR714" s="249"/>
      <c r="JS714" s="249"/>
      <c r="JT714" s="249"/>
      <c r="JU714" s="249"/>
      <c r="JV714" s="249"/>
      <c r="JW714" s="249"/>
      <c r="JX714" s="249"/>
      <c r="JY714" s="249"/>
      <c r="JZ714" s="249"/>
      <c r="KA714" s="249"/>
      <c r="KB714" s="249"/>
      <c r="KC714" s="249"/>
      <c r="KD714" s="249"/>
      <c r="KE714" s="249"/>
      <c r="KF714" s="249"/>
      <c r="KG714" s="249"/>
      <c r="KH714" s="249"/>
      <c r="KI714" s="249"/>
      <c r="KJ714" s="249"/>
      <c r="KK714" s="249"/>
      <c r="KL714" s="249"/>
      <c r="KM714" s="249"/>
      <c r="KN714" s="249"/>
      <c r="KO714" s="249"/>
      <c r="KP714" s="249"/>
      <c r="KQ714" s="249"/>
      <c r="KR714" s="249"/>
      <c r="KS714" s="249"/>
      <c r="KT714" s="249"/>
      <c r="KU714" s="249"/>
      <c r="KV714" s="249"/>
      <c r="KW714" s="249"/>
      <c r="KX714" s="249"/>
      <c r="KY714" s="249"/>
      <c r="KZ714" s="249"/>
      <c r="LA714" s="249"/>
      <c r="LB714" s="249"/>
      <c r="LC714" s="249"/>
      <c r="LD714" s="249"/>
      <c r="LE714" s="249"/>
      <c r="LF714" s="249"/>
      <c r="LG714" s="249"/>
      <c r="LH714" s="249"/>
      <c r="LI714" s="249"/>
      <c r="LJ714" s="249"/>
      <c r="LK714" s="249"/>
      <c r="LL714" s="249"/>
      <c r="LM714" s="249"/>
      <c r="LN714" s="249"/>
      <c r="LO714" s="249"/>
      <c r="LP714" s="249"/>
      <c r="LQ714" s="249"/>
      <c r="LR714" s="249"/>
      <c r="LS714" s="249"/>
      <c r="LT714" s="249"/>
      <c r="LU714" s="249"/>
      <c r="LV714" s="249"/>
      <c r="LW714" s="249"/>
      <c r="LX714" s="249"/>
      <c r="LY714" s="249"/>
      <c r="LZ714" s="249"/>
      <c r="MA714" s="249"/>
      <c r="MB714" s="249"/>
      <c r="MC714" s="249"/>
      <c r="MD714" s="249"/>
      <c r="ME714" s="249"/>
      <c r="MF714" s="249"/>
      <c r="MG714" s="249"/>
      <c r="MH714" s="249"/>
      <c r="MI714" s="249"/>
      <c r="MJ714" s="249"/>
      <c r="MK714" s="249"/>
      <c r="ML714" s="249"/>
      <c r="MM714" s="249"/>
      <c r="MN714" s="249"/>
      <c r="MO714" s="249"/>
      <c r="MP714" s="249"/>
      <c r="MQ714" s="249"/>
      <c r="MR714" s="249"/>
      <c r="MS714" s="249"/>
      <c r="MT714" s="249"/>
      <c r="MU714" s="249"/>
      <c r="MV714" s="249"/>
      <c r="MW714" s="249"/>
      <c r="MX714" s="249"/>
      <c r="MY714" s="249"/>
      <c r="MZ714" s="249"/>
      <c r="NA714" s="249"/>
      <c r="NB714" s="249"/>
      <c r="NC714" s="249"/>
      <c r="ND714" s="249"/>
      <c r="NE714" s="249"/>
      <c r="NF714" s="249"/>
      <c r="NG714" s="249"/>
      <c r="NH714" s="249"/>
      <c r="NI714" s="249"/>
      <c r="NJ714" s="249"/>
      <c r="NK714" s="249"/>
      <c r="NL714" s="249"/>
      <c r="NM714" s="249"/>
      <c r="NN714" s="249"/>
      <c r="NO714" s="249"/>
      <c r="NP714" s="249"/>
      <c r="NQ714" s="249"/>
      <c r="NR714" s="249"/>
      <c r="NS714" s="249"/>
      <c r="NT714" s="249"/>
      <c r="NU714" s="249"/>
      <c r="NV714" s="249"/>
      <c r="NW714" s="249"/>
      <c r="NX714" s="249"/>
      <c r="NY714" s="249"/>
      <c r="NZ714" s="249"/>
      <c r="OA714" s="249"/>
      <c r="OB714" s="249"/>
      <c r="OC714" s="249"/>
      <c r="OD714" s="249"/>
      <c r="OE714" s="249"/>
      <c r="OF714" s="249"/>
      <c r="OG714" s="249"/>
      <c r="OH714" s="249"/>
      <c r="OI714" s="249"/>
      <c r="OJ714" s="249"/>
      <c r="OK714" s="249"/>
      <c r="OL714" s="249"/>
      <c r="OM714" s="249"/>
      <c r="ON714" s="249"/>
      <c r="OO714" s="249"/>
      <c r="OP714" s="249"/>
      <c r="OQ714" s="249"/>
      <c r="OR714" s="249"/>
    </row>
    <row r="715" spans="1:408" ht="15.75">
      <c r="A715" s="210"/>
      <c r="B715" s="214"/>
      <c r="C715" s="924" t="s">
        <v>24</v>
      </c>
      <c r="D715" s="927">
        <v>0.89379378322244518</v>
      </c>
      <c r="E715" s="249"/>
      <c r="F715" s="249"/>
      <c r="G715" s="249"/>
      <c r="H715" s="249"/>
      <c r="I715" s="249"/>
      <c r="J715" s="249"/>
      <c r="K715" s="249"/>
      <c r="L715" s="249"/>
      <c r="ET715" s="249"/>
      <c r="EU715" s="249"/>
      <c r="EV715" s="249"/>
      <c r="EW715" s="249"/>
      <c r="EX715" s="249"/>
      <c r="EY715" s="249"/>
      <c r="EZ715" s="249"/>
      <c r="FA715" s="249"/>
      <c r="FB715" s="249"/>
      <c r="FC715" s="249"/>
      <c r="FD715" s="249"/>
      <c r="FE715" s="249"/>
      <c r="FF715" s="249"/>
      <c r="FG715" s="249"/>
      <c r="FH715" s="249"/>
      <c r="FI715" s="249"/>
      <c r="FJ715" s="249"/>
      <c r="FK715" s="249"/>
      <c r="FL715" s="249"/>
      <c r="FM715" s="249"/>
      <c r="FN715" s="249"/>
      <c r="FO715" s="249"/>
      <c r="FP715" s="249"/>
      <c r="FQ715" s="249"/>
      <c r="FR715" s="249"/>
      <c r="FS715" s="249"/>
      <c r="FT715" s="249"/>
      <c r="FU715" s="249"/>
      <c r="FV715" s="249"/>
      <c r="FW715" s="249"/>
      <c r="FX715" s="249"/>
      <c r="FY715" s="249"/>
      <c r="FZ715" s="249"/>
      <c r="GA715" s="249"/>
      <c r="GB715" s="249"/>
      <c r="GC715" s="249"/>
      <c r="GD715" s="249"/>
      <c r="GE715" s="249"/>
      <c r="GF715" s="249"/>
      <c r="GG715" s="249"/>
      <c r="GH715" s="249"/>
      <c r="GI715" s="249"/>
      <c r="GJ715" s="249"/>
      <c r="GK715" s="249"/>
      <c r="GL715" s="249"/>
      <c r="GM715" s="249"/>
      <c r="GN715" s="249"/>
      <c r="GO715" s="249"/>
      <c r="GP715" s="249"/>
      <c r="GQ715" s="249"/>
      <c r="GR715" s="249"/>
      <c r="GS715" s="249"/>
      <c r="GT715" s="249"/>
      <c r="GU715" s="249"/>
      <c r="GV715" s="249"/>
      <c r="GW715" s="249"/>
      <c r="GX715" s="249"/>
      <c r="GY715" s="249"/>
      <c r="GZ715" s="249"/>
      <c r="HA715" s="249"/>
      <c r="HB715" s="249"/>
      <c r="HC715" s="249"/>
      <c r="HD715" s="249"/>
      <c r="HE715" s="249"/>
      <c r="HF715" s="249"/>
      <c r="HG715" s="249"/>
      <c r="HH715" s="249"/>
      <c r="HI715" s="249"/>
      <c r="HJ715" s="249"/>
      <c r="HK715" s="249"/>
      <c r="HL715" s="249"/>
      <c r="HM715" s="249"/>
      <c r="HN715" s="249"/>
      <c r="HO715" s="249"/>
      <c r="HP715" s="249"/>
      <c r="HQ715" s="249"/>
      <c r="HR715" s="249"/>
      <c r="HS715" s="249"/>
      <c r="HT715" s="249"/>
      <c r="HU715" s="249"/>
      <c r="HV715" s="249"/>
      <c r="HW715" s="249"/>
      <c r="HX715" s="249"/>
      <c r="HY715" s="249"/>
      <c r="HZ715" s="249"/>
      <c r="IA715" s="249"/>
      <c r="IB715" s="249"/>
      <c r="IC715" s="249"/>
      <c r="ID715" s="249"/>
      <c r="IE715" s="249"/>
      <c r="IF715" s="249"/>
      <c r="IG715" s="249"/>
      <c r="IH715" s="249"/>
      <c r="II715" s="249"/>
      <c r="IJ715" s="249"/>
      <c r="IK715" s="249"/>
      <c r="IL715" s="249"/>
      <c r="IM715" s="249"/>
      <c r="IN715" s="249"/>
      <c r="IO715" s="249"/>
      <c r="IP715" s="249"/>
      <c r="IQ715" s="249"/>
      <c r="IR715" s="249"/>
      <c r="IS715" s="249"/>
      <c r="IT715" s="249"/>
      <c r="IU715" s="249"/>
      <c r="IV715" s="249"/>
      <c r="IW715" s="249"/>
      <c r="IX715" s="249"/>
      <c r="IY715" s="249"/>
      <c r="IZ715" s="249"/>
      <c r="JA715" s="249"/>
      <c r="JB715" s="249"/>
      <c r="JC715" s="249"/>
      <c r="JD715" s="249"/>
      <c r="JE715" s="249"/>
      <c r="JF715" s="249"/>
      <c r="JG715" s="249"/>
      <c r="JH715" s="249"/>
      <c r="JI715" s="249"/>
      <c r="JJ715" s="249"/>
      <c r="JK715" s="249"/>
      <c r="JL715" s="249"/>
      <c r="JM715" s="249"/>
      <c r="JN715" s="249"/>
      <c r="JO715" s="249"/>
      <c r="JP715" s="249"/>
      <c r="JQ715" s="249"/>
      <c r="JR715" s="249"/>
      <c r="JS715" s="249"/>
      <c r="JT715" s="249"/>
      <c r="JU715" s="249"/>
      <c r="JV715" s="249"/>
      <c r="JW715" s="249"/>
      <c r="JX715" s="249"/>
      <c r="JY715" s="249"/>
      <c r="JZ715" s="249"/>
      <c r="KA715" s="249"/>
      <c r="KB715" s="249"/>
      <c r="KC715" s="249"/>
      <c r="KD715" s="249"/>
      <c r="KE715" s="249"/>
      <c r="KF715" s="249"/>
      <c r="KG715" s="249"/>
      <c r="KH715" s="249"/>
      <c r="KI715" s="249"/>
      <c r="KJ715" s="249"/>
      <c r="KK715" s="249"/>
      <c r="KL715" s="249"/>
      <c r="KM715" s="249"/>
      <c r="KN715" s="249"/>
      <c r="KO715" s="249"/>
      <c r="KP715" s="249"/>
      <c r="KQ715" s="249"/>
      <c r="KR715" s="249"/>
      <c r="KS715" s="249"/>
      <c r="KT715" s="249"/>
      <c r="KU715" s="249"/>
      <c r="KV715" s="249"/>
      <c r="KW715" s="249"/>
      <c r="KX715" s="249"/>
      <c r="KY715" s="249"/>
      <c r="KZ715" s="249"/>
      <c r="LA715" s="249"/>
      <c r="LB715" s="249"/>
      <c r="LC715" s="249"/>
      <c r="LD715" s="249"/>
      <c r="LE715" s="249"/>
      <c r="LF715" s="249"/>
      <c r="LG715" s="249"/>
      <c r="LH715" s="249"/>
      <c r="LI715" s="249"/>
      <c r="LJ715" s="249"/>
      <c r="LK715" s="249"/>
      <c r="LL715" s="249"/>
      <c r="LM715" s="249"/>
      <c r="LN715" s="249"/>
      <c r="LO715" s="249"/>
      <c r="LP715" s="249"/>
      <c r="LQ715" s="249"/>
      <c r="LR715" s="249"/>
      <c r="LS715" s="249"/>
      <c r="LT715" s="249"/>
      <c r="LU715" s="249"/>
      <c r="LV715" s="249"/>
      <c r="LW715" s="249"/>
      <c r="LX715" s="249"/>
      <c r="LY715" s="249"/>
      <c r="LZ715" s="249"/>
      <c r="MA715" s="249"/>
      <c r="MB715" s="249"/>
      <c r="MC715" s="249"/>
      <c r="MD715" s="249"/>
      <c r="ME715" s="249"/>
      <c r="MF715" s="249"/>
      <c r="MG715" s="249"/>
      <c r="MH715" s="249"/>
      <c r="MI715" s="249"/>
      <c r="MJ715" s="249"/>
      <c r="MK715" s="249"/>
      <c r="ML715" s="249"/>
      <c r="MM715" s="249"/>
      <c r="MN715" s="249"/>
      <c r="MO715" s="249"/>
      <c r="MP715" s="249"/>
      <c r="MQ715" s="249"/>
      <c r="MR715" s="249"/>
      <c r="MS715" s="249"/>
      <c r="MT715" s="249"/>
      <c r="MU715" s="249"/>
      <c r="MV715" s="249"/>
      <c r="MW715" s="249"/>
      <c r="MX715" s="249"/>
      <c r="MY715" s="249"/>
      <c r="MZ715" s="249"/>
      <c r="NA715" s="249"/>
      <c r="NB715" s="249"/>
      <c r="NC715" s="249"/>
      <c r="ND715" s="249"/>
      <c r="NE715" s="249"/>
      <c r="NF715" s="249"/>
      <c r="NG715" s="249"/>
      <c r="NH715" s="249"/>
      <c r="NI715" s="249"/>
      <c r="NJ715" s="249"/>
      <c r="NK715" s="249"/>
      <c r="NL715" s="249"/>
      <c r="NM715" s="249"/>
      <c r="NN715" s="249"/>
      <c r="NO715" s="249"/>
      <c r="NP715" s="249"/>
      <c r="NQ715" s="249"/>
      <c r="NR715" s="249"/>
      <c r="NS715" s="249"/>
      <c r="NT715" s="249"/>
      <c r="NU715" s="249"/>
      <c r="NV715" s="249"/>
      <c r="NW715" s="249"/>
      <c r="NX715" s="249"/>
      <c r="NY715" s="249"/>
      <c r="NZ715" s="249"/>
      <c r="OA715" s="249"/>
      <c r="OB715" s="249"/>
      <c r="OC715" s="249"/>
      <c r="OD715" s="249"/>
      <c r="OE715" s="249"/>
      <c r="OF715" s="249"/>
      <c r="OG715" s="249"/>
      <c r="OH715" s="249"/>
      <c r="OI715" s="249"/>
      <c r="OJ715" s="249"/>
      <c r="OK715" s="249"/>
      <c r="OL715" s="249"/>
      <c r="OM715" s="249"/>
      <c r="ON715" s="249"/>
      <c r="OO715" s="249"/>
      <c r="OP715" s="249"/>
      <c r="OQ715" s="249"/>
      <c r="OR715" s="249"/>
    </row>
    <row r="716" spans="1:408" ht="15.75">
      <c r="A716" s="210"/>
      <c r="B716" s="214"/>
      <c r="C716" s="924" t="s">
        <v>25</v>
      </c>
      <c r="D716" s="927">
        <v>0.89311691227800405</v>
      </c>
      <c r="E716" s="249"/>
      <c r="F716" s="249"/>
      <c r="G716" s="249"/>
      <c r="H716" s="249"/>
      <c r="I716" s="249"/>
      <c r="J716" s="249"/>
      <c r="K716" s="249"/>
      <c r="L716" s="249"/>
      <c r="ET716" s="249"/>
      <c r="EU716" s="249"/>
      <c r="EV716" s="249"/>
      <c r="EW716" s="249"/>
      <c r="EX716" s="249"/>
      <c r="EY716" s="249"/>
      <c r="EZ716" s="249"/>
      <c r="FA716" s="249"/>
      <c r="FB716" s="249"/>
      <c r="FC716" s="249"/>
      <c r="FD716" s="249"/>
      <c r="FE716" s="249"/>
      <c r="FF716" s="249"/>
      <c r="FG716" s="249"/>
      <c r="FH716" s="249"/>
      <c r="FI716" s="249"/>
      <c r="FJ716" s="249"/>
      <c r="FK716" s="249"/>
      <c r="FL716" s="249"/>
      <c r="FM716" s="249"/>
      <c r="FN716" s="249"/>
      <c r="FO716" s="249"/>
      <c r="FP716" s="249"/>
      <c r="FQ716" s="249"/>
      <c r="FR716" s="249"/>
      <c r="FS716" s="249"/>
      <c r="FT716" s="249"/>
      <c r="FU716" s="249"/>
      <c r="FV716" s="249"/>
      <c r="FW716" s="249"/>
      <c r="FX716" s="249"/>
      <c r="FY716" s="249"/>
      <c r="FZ716" s="249"/>
      <c r="GA716" s="249"/>
      <c r="GB716" s="249"/>
      <c r="GC716" s="249"/>
      <c r="GD716" s="249"/>
      <c r="GE716" s="249"/>
      <c r="GF716" s="249"/>
      <c r="GG716" s="249"/>
      <c r="GH716" s="249"/>
      <c r="GI716" s="249"/>
      <c r="GJ716" s="249"/>
      <c r="GK716" s="249"/>
      <c r="GL716" s="249"/>
      <c r="GM716" s="249"/>
      <c r="GN716" s="249"/>
      <c r="GO716" s="249"/>
      <c r="GP716" s="249"/>
      <c r="GQ716" s="249"/>
      <c r="GR716" s="249"/>
      <c r="GS716" s="249"/>
      <c r="GT716" s="249"/>
      <c r="GU716" s="249"/>
      <c r="GV716" s="249"/>
      <c r="GW716" s="249"/>
      <c r="GX716" s="249"/>
      <c r="GY716" s="249"/>
      <c r="GZ716" s="249"/>
      <c r="HA716" s="249"/>
      <c r="HB716" s="249"/>
      <c r="HC716" s="249"/>
      <c r="HD716" s="249"/>
      <c r="HE716" s="249"/>
      <c r="HF716" s="249"/>
      <c r="HG716" s="249"/>
      <c r="HH716" s="249"/>
      <c r="HI716" s="249"/>
      <c r="HJ716" s="249"/>
      <c r="HK716" s="249"/>
      <c r="HL716" s="249"/>
      <c r="HM716" s="249"/>
      <c r="HN716" s="249"/>
      <c r="HO716" s="249"/>
      <c r="HP716" s="249"/>
      <c r="HQ716" s="249"/>
      <c r="HR716" s="249"/>
      <c r="HS716" s="249"/>
      <c r="HT716" s="249"/>
      <c r="HU716" s="249"/>
      <c r="HV716" s="249"/>
      <c r="HW716" s="249"/>
      <c r="HX716" s="249"/>
      <c r="HY716" s="249"/>
      <c r="HZ716" s="249"/>
      <c r="IA716" s="249"/>
      <c r="IB716" s="249"/>
      <c r="IC716" s="249"/>
      <c r="ID716" s="249"/>
      <c r="IE716" s="249"/>
      <c r="IF716" s="249"/>
      <c r="IG716" s="249"/>
      <c r="IH716" s="249"/>
      <c r="II716" s="249"/>
      <c r="IJ716" s="249"/>
      <c r="IK716" s="249"/>
      <c r="IL716" s="249"/>
      <c r="IM716" s="249"/>
      <c r="IN716" s="249"/>
      <c r="IO716" s="249"/>
      <c r="IP716" s="249"/>
      <c r="IQ716" s="249"/>
      <c r="IR716" s="249"/>
      <c r="IS716" s="249"/>
      <c r="IT716" s="249"/>
      <c r="IU716" s="249"/>
      <c r="IV716" s="249"/>
      <c r="IW716" s="249"/>
      <c r="IX716" s="249"/>
      <c r="IY716" s="249"/>
      <c r="IZ716" s="249"/>
      <c r="JA716" s="249"/>
      <c r="JB716" s="249"/>
      <c r="JC716" s="249"/>
      <c r="JD716" s="249"/>
      <c r="JE716" s="249"/>
      <c r="JF716" s="249"/>
      <c r="JG716" s="249"/>
      <c r="JH716" s="249"/>
      <c r="JI716" s="249"/>
      <c r="JJ716" s="249"/>
      <c r="JK716" s="249"/>
      <c r="JL716" s="249"/>
      <c r="JM716" s="249"/>
      <c r="JN716" s="249"/>
      <c r="JO716" s="249"/>
      <c r="JP716" s="249"/>
      <c r="JQ716" s="249"/>
      <c r="JR716" s="249"/>
      <c r="JS716" s="249"/>
      <c r="JT716" s="249"/>
      <c r="JU716" s="249"/>
      <c r="JV716" s="249"/>
      <c r="JW716" s="249"/>
      <c r="JX716" s="249"/>
      <c r="JY716" s="249"/>
      <c r="JZ716" s="249"/>
      <c r="KA716" s="249"/>
      <c r="KB716" s="249"/>
      <c r="KC716" s="249"/>
      <c r="KD716" s="249"/>
      <c r="KE716" s="249"/>
      <c r="KF716" s="249"/>
      <c r="KG716" s="249"/>
      <c r="KH716" s="249"/>
      <c r="KI716" s="249"/>
      <c r="KJ716" s="249"/>
      <c r="KK716" s="249"/>
      <c r="KL716" s="249"/>
      <c r="KM716" s="249"/>
      <c r="KN716" s="249"/>
      <c r="KO716" s="249"/>
      <c r="KP716" s="249"/>
      <c r="KQ716" s="249"/>
      <c r="KR716" s="249"/>
      <c r="KS716" s="249"/>
      <c r="KT716" s="249"/>
      <c r="KU716" s="249"/>
      <c r="KV716" s="249"/>
      <c r="KW716" s="249"/>
      <c r="KX716" s="249"/>
      <c r="KY716" s="249"/>
      <c r="KZ716" s="249"/>
      <c r="LA716" s="249"/>
      <c r="LB716" s="249"/>
      <c r="LC716" s="249"/>
      <c r="LD716" s="249"/>
      <c r="LE716" s="249"/>
      <c r="LF716" s="249"/>
      <c r="LG716" s="249"/>
      <c r="LH716" s="249"/>
      <c r="LI716" s="249"/>
      <c r="LJ716" s="249"/>
      <c r="LK716" s="249"/>
      <c r="LL716" s="249"/>
      <c r="LM716" s="249"/>
      <c r="LN716" s="249"/>
      <c r="LO716" s="249"/>
      <c r="LP716" s="249"/>
      <c r="LQ716" s="249"/>
      <c r="LR716" s="249"/>
      <c r="LS716" s="249"/>
      <c r="LT716" s="249"/>
      <c r="LU716" s="249"/>
      <c r="LV716" s="249"/>
      <c r="LW716" s="249"/>
      <c r="LX716" s="249"/>
      <c r="LY716" s="249"/>
      <c r="LZ716" s="249"/>
      <c r="MA716" s="249"/>
      <c r="MB716" s="249"/>
      <c r="MC716" s="249"/>
      <c r="MD716" s="249"/>
      <c r="ME716" s="249"/>
      <c r="MF716" s="249"/>
      <c r="MG716" s="249"/>
      <c r="MH716" s="249"/>
      <c r="MI716" s="249"/>
      <c r="MJ716" s="249"/>
      <c r="MK716" s="249"/>
      <c r="ML716" s="249"/>
      <c r="MM716" s="249"/>
      <c r="MN716" s="249"/>
      <c r="MO716" s="249"/>
      <c r="MP716" s="249"/>
      <c r="MQ716" s="249"/>
      <c r="MR716" s="249"/>
      <c r="MS716" s="249"/>
      <c r="MT716" s="249"/>
      <c r="MU716" s="249"/>
      <c r="MV716" s="249"/>
      <c r="MW716" s="249"/>
      <c r="MX716" s="249"/>
      <c r="MY716" s="249"/>
      <c r="MZ716" s="249"/>
      <c r="NA716" s="249"/>
      <c r="NB716" s="249"/>
      <c r="NC716" s="249"/>
      <c r="ND716" s="249"/>
      <c r="NE716" s="249"/>
      <c r="NF716" s="249"/>
      <c r="NG716" s="249"/>
      <c r="NH716" s="249"/>
      <c r="NI716" s="249"/>
      <c r="NJ716" s="249"/>
      <c r="NK716" s="249"/>
      <c r="NL716" s="249"/>
      <c r="NM716" s="249"/>
      <c r="NN716" s="249"/>
      <c r="NO716" s="249"/>
      <c r="NP716" s="249"/>
      <c r="NQ716" s="249"/>
      <c r="NR716" s="249"/>
      <c r="NS716" s="249"/>
      <c r="NT716" s="249"/>
      <c r="NU716" s="249"/>
      <c r="NV716" s="249"/>
      <c r="NW716" s="249"/>
      <c r="NX716" s="249"/>
      <c r="NY716" s="249"/>
      <c r="NZ716" s="249"/>
      <c r="OA716" s="249"/>
      <c r="OB716" s="249"/>
      <c r="OC716" s="249"/>
      <c r="OD716" s="249"/>
      <c r="OE716" s="249"/>
      <c r="OF716" s="249"/>
      <c r="OG716" s="249"/>
      <c r="OH716" s="249"/>
      <c r="OI716" s="249"/>
      <c r="OJ716" s="249"/>
      <c r="OK716" s="249"/>
      <c r="OL716" s="249"/>
      <c r="OM716" s="249"/>
      <c r="ON716" s="249"/>
      <c r="OO716" s="249"/>
      <c r="OP716" s="249"/>
      <c r="OQ716" s="249"/>
      <c r="OR716" s="249"/>
    </row>
    <row r="717" spans="1:408" ht="15.75">
      <c r="A717" s="210"/>
      <c r="B717" s="214"/>
      <c r="C717" s="924" t="s">
        <v>26</v>
      </c>
      <c r="D717" s="927">
        <v>0.89414341904508621</v>
      </c>
      <c r="E717" s="249"/>
      <c r="F717" s="249"/>
      <c r="G717" s="249"/>
      <c r="H717" s="249"/>
      <c r="I717" s="249"/>
      <c r="J717" s="249"/>
      <c r="K717" s="249"/>
      <c r="L717" s="249"/>
      <c r="ET717" s="249"/>
      <c r="EU717" s="249"/>
      <c r="EV717" s="249"/>
      <c r="EW717" s="249"/>
      <c r="EX717" s="249"/>
      <c r="EY717" s="249"/>
      <c r="EZ717" s="249"/>
      <c r="FA717" s="249"/>
      <c r="FB717" s="249"/>
      <c r="FC717" s="249"/>
      <c r="FD717" s="249"/>
      <c r="FE717" s="249"/>
      <c r="FF717" s="249"/>
      <c r="FG717" s="249"/>
      <c r="FH717" s="249"/>
      <c r="FI717" s="249"/>
      <c r="FJ717" s="249"/>
      <c r="FK717" s="249"/>
      <c r="FL717" s="249"/>
      <c r="FM717" s="249"/>
      <c r="FN717" s="249"/>
      <c r="FO717" s="249"/>
      <c r="FP717" s="249"/>
      <c r="FQ717" s="249"/>
      <c r="FR717" s="249"/>
      <c r="FS717" s="249"/>
      <c r="FT717" s="249"/>
      <c r="FU717" s="249"/>
      <c r="FV717" s="249"/>
      <c r="FW717" s="249"/>
      <c r="FX717" s="249"/>
      <c r="FY717" s="249"/>
      <c r="FZ717" s="249"/>
      <c r="GA717" s="249"/>
      <c r="GB717" s="249"/>
      <c r="GC717" s="249"/>
      <c r="GD717" s="249"/>
      <c r="GE717" s="249"/>
      <c r="GF717" s="249"/>
      <c r="GG717" s="249"/>
      <c r="GH717" s="249"/>
      <c r="GI717" s="249"/>
      <c r="GJ717" s="249"/>
      <c r="GK717" s="249"/>
      <c r="GL717" s="249"/>
      <c r="GM717" s="249"/>
      <c r="GN717" s="249"/>
      <c r="GO717" s="249"/>
      <c r="GP717" s="249"/>
      <c r="GQ717" s="249"/>
      <c r="GR717" s="249"/>
      <c r="GS717" s="249"/>
      <c r="GT717" s="249"/>
      <c r="GU717" s="249"/>
      <c r="GV717" s="249"/>
      <c r="GW717" s="249"/>
      <c r="GX717" s="249"/>
      <c r="GY717" s="249"/>
      <c r="GZ717" s="249"/>
      <c r="HA717" s="249"/>
      <c r="HB717" s="249"/>
      <c r="HC717" s="249"/>
      <c r="HD717" s="249"/>
      <c r="HE717" s="249"/>
      <c r="HF717" s="249"/>
      <c r="HG717" s="249"/>
      <c r="HH717" s="249"/>
      <c r="HI717" s="249"/>
      <c r="HJ717" s="249"/>
      <c r="HK717" s="249"/>
      <c r="HL717" s="249"/>
      <c r="HM717" s="249"/>
      <c r="HN717" s="249"/>
      <c r="HO717" s="249"/>
      <c r="HP717" s="249"/>
      <c r="HQ717" s="249"/>
      <c r="HR717" s="249"/>
      <c r="HS717" s="249"/>
      <c r="HT717" s="249"/>
      <c r="HU717" s="249"/>
      <c r="HV717" s="249"/>
      <c r="HW717" s="249"/>
      <c r="HX717" s="249"/>
      <c r="HY717" s="249"/>
      <c r="HZ717" s="249"/>
      <c r="IA717" s="249"/>
      <c r="IB717" s="249"/>
      <c r="IC717" s="249"/>
      <c r="ID717" s="249"/>
      <c r="IE717" s="249"/>
      <c r="IF717" s="249"/>
      <c r="IG717" s="249"/>
      <c r="IH717" s="249"/>
      <c r="II717" s="249"/>
      <c r="IJ717" s="249"/>
      <c r="IK717" s="249"/>
      <c r="IL717" s="249"/>
      <c r="IM717" s="249"/>
      <c r="IN717" s="249"/>
      <c r="IO717" s="249"/>
      <c r="IP717" s="249"/>
      <c r="IQ717" s="249"/>
      <c r="IR717" s="249"/>
      <c r="IS717" s="249"/>
      <c r="IT717" s="249"/>
      <c r="IU717" s="249"/>
      <c r="IV717" s="249"/>
      <c r="IW717" s="249"/>
      <c r="IX717" s="249"/>
      <c r="IY717" s="249"/>
      <c r="IZ717" s="249"/>
      <c r="JA717" s="249"/>
      <c r="JB717" s="249"/>
      <c r="JC717" s="249"/>
      <c r="JD717" s="249"/>
      <c r="JE717" s="249"/>
      <c r="JF717" s="249"/>
      <c r="JG717" s="249"/>
      <c r="JH717" s="249"/>
      <c r="JI717" s="249"/>
      <c r="JJ717" s="249"/>
      <c r="JK717" s="249"/>
      <c r="JL717" s="249"/>
      <c r="JM717" s="249"/>
      <c r="JN717" s="249"/>
      <c r="JO717" s="249"/>
      <c r="JP717" s="249"/>
      <c r="JQ717" s="249"/>
      <c r="JR717" s="249"/>
      <c r="JS717" s="249"/>
      <c r="JT717" s="249"/>
      <c r="JU717" s="249"/>
      <c r="JV717" s="249"/>
      <c r="JW717" s="249"/>
      <c r="JX717" s="249"/>
      <c r="JY717" s="249"/>
      <c r="JZ717" s="249"/>
      <c r="KA717" s="249"/>
      <c r="KB717" s="249"/>
      <c r="KC717" s="249"/>
      <c r="KD717" s="249"/>
      <c r="KE717" s="249"/>
      <c r="KF717" s="249"/>
      <c r="KG717" s="249"/>
      <c r="KH717" s="249"/>
      <c r="KI717" s="249"/>
      <c r="KJ717" s="249"/>
      <c r="KK717" s="249"/>
      <c r="KL717" s="249"/>
      <c r="KM717" s="249"/>
      <c r="KN717" s="249"/>
      <c r="KO717" s="249"/>
      <c r="KP717" s="249"/>
      <c r="KQ717" s="249"/>
      <c r="KR717" s="249"/>
      <c r="KS717" s="249"/>
      <c r="KT717" s="249"/>
      <c r="KU717" s="249"/>
      <c r="KV717" s="249"/>
      <c r="KW717" s="249"/>
      <c r="KX717" s="249"/>
      <c r="KY717" s="249"/>
      <c r="KZ717" s="249"/>
      <c r="LA717" s="249"/>
      <c r="LB717" s="249"/>
      <c r="LC717" s="249"/>
      <c r="LD717" s="249"/>
      <c r="LE717" s="249"/>
      <c r="LF717" s="249"/>
      <c r="LG717" s="249"/>
      <c r="LH717" s="249"/>
      <c r="LI717" s="249"/>
      <c r="LJ717" s="249"/>
      <c r="LK717" s="249"/>
      <c r="LL717" s="249"/>
      <c r="LM717" s="249"/>
      <c r="LN717" s="249"/>
      <c r="LO717" s="249"/>
      <c r="LP717" s="249"/>
      <c r="LQ717" s="249"/>
      <c r="LR717" s="249"/>
      <c r="LS717" s="249"/>
      <c r="LT717" s="249"/>
      <c r="LU717" s="249"/>
      <c r="LV717" s="249"/>
      <c r="LW717" s="249"/>
      <c r="LX717" s="249"/>
      <c r="LY717" s="249"/>
      <c r="LZ717" s="249"/>
      <c r="MA717" s="249"/>
      <c r="MB717" s="249"/>
      <c r="MC717" s="249"/>
      <c r="MD717" s="249"/>
      <c r="ME717" s="249"/>
      <c r="MF717" s="249"/>
      <c r="MG717" s="249"/>
      <c r="MH717" s="249"/>
      <c r="MI717" s="249"/>
      <c r="MJ717" s="249"/>
      <c r="MK717" s="249"/>
      <c r="ML717" s="249"/>
      <c r="MM717" s="249"/>
      <c r="MN717" s="249"/>
      <c r="MO717" s="249"/>
      <c r="MP717" s="249"/>
      <c r="MQ717" s="249"/>
      <c r="MR717" s="249"/>
      <c r="MS717" s="249"/>
      <c r="MT717" s="249"/>
      <c r="MU717" s="249"/>
      <c r="MV717" s="249"/>
      <c r="MW717" s="249"/>
      <c r="MX717" s="249"/>
      <c r="MY717" s="249"/>
      <c r="MZ717" s="249"/>
      <c r="NA717" s="249"/>
      <c r="NB717" s="249"/>
      <c r="NC717" s="249"/>
      <c r="ND717" s="249"/>
      <c r="NE717" s="249"/>
      <c r="NF717" s="249"/>
      <c r="NG717" s="249"/>
      <c r="NH717" s="249"/>
      <c r="NI717" s="249"/>
      <c r="NJ717" s="249"/>
      <c r="NK717" s="249"/>
      <c r="NL717" s="249"/>
      <c r="NM717" s="249"/>
      <c r="NN717" s="249"/>
      <c r="NO717" s="249"/>
      <c r="NP717" s="249"/>
      <c r="NQ717" s="249"/>
      <c r="NR717" s="249"/>
      <c r="NS717" s="249"/>
      <c r="NT717" s="249"/>
      <c r="NU717" s="249"/>
      <c r="NV717" s="249"/>
      <c r="NW717" s="249"/>
      <c r="NX717" s="249"/>
      <c r="NY717" s="249"/>
      <c r="NZ717" s="249"/>
      <c r="OA717" s="249"/>
      <c r="OB717" s="249"/>
      <c r="OC717" s="249"/>
      <c r="OD717" s="249"/>
      <c r="OE717" s="249"/>
      <c r="OF717" s="249"/>
      <c r="OG717" s="249"/>
      <c r="OH717" s="249"/>
      <c r="OI717" s="249"/>
      <c r="OJ717" s="249"/>
      <c r="OK717" s="249"/>
      <c r="OL717" s="249"/>
      <c r="OM717" s="249"/>
      <c r="ON717" s="249"/>
      <c r="OO717" s="249"/>
      <c r="OP717" s="249"/>
      <c r="OQ717" s="249"/>
      <c r="OR717" s="249"/>
    </row>
    <row r="718" spans="1:408" ht="15.75">
      <c r="A718" s="210"/>
      <c r="B718" s="214"/>
      <c r="C718" s="924" t="s">
        <v>27</v>
      </c>
      <c r="D718" s="927">
        <v>0.89749584138830196</v>
      </c>
      <c r="E718" s="249"/>
      <c r="F718" s="249"/>
      <c r="G718" s="249"/>
      <c r="H718" s="249"/>
      <c r="I718" s="249"/>
      <c r="J718" s="249"/>
      <c r="K718" s="249"/>
      <c r="L718" s="249"/>
      <c r="ET718" s="249"/>
      <c r="EU718" s="249"/>
      <c r="EV718" s="249"/>
      <c r="EW718" s="249"/>
      <c r="EX718" s="249"/>
      <c r="EY718" s="249"/>
      <c r="EZ718" s="249"/>
      <c r="FA718" s="249"/>
      <c r="FB718" s="249"/>
      <c r="FC718" s="249"/>
      <c r="FD718" s="249"/>
      <c r="FE718" s="249"/>
      <c r="FF718" s="249"/>
      <c r="FG718" s="249"/>
      <c r="FH718" s="249"/>
      <c r="FI718" s="249"/>
      <c r="FJ718" s="249"/>
      <c r="FK718" s="249"/>
      <c r="FL718" s="249"/>
      <c r="FM718" s="249"/>
      <c r="FN718" s="249"/>
      <c r="FO718" s="249"/>
      <c r="FP718" s="249"/>
      <c r="FQ718" s="249"/>
      <c r="FR718" s="249"/>
      <c r="FS718" s="249"/>
      <c r="FT718" s="249"/>
      <c r="FU718" s="249"/>
      <c r="FV718" s="249"/>
      <c r="FW718" s="249"/>
      <c r="FX718" s="249"/>
      <c r="FY718" s="249"/>
      <c r="FZ718" s="249"/>
      <c r="GA718" s="249"/>
      <c r="GB718" s="249"/>
      <c r="GC718" s="249"/>
      <c r="GD718" s="249"/>
      <c r="GE718" s="249"/>
      <c r="GF718" s="249"/>
      <c r="GG718" s="249"/>
      <c r="GH718" s="249"/>
      <c r="GI718" s="249"/>
      <c r="GJ718" s="249"/>
      <c r="GK718" s="249"/>
      <c r="GL718" s="249"/>
      <c r="GM718" s="249"/>
      <c r="GN718" s="249"/>
      <c r="GO718" s="249"/>
      <c r="GP718" s="249"/>
      <c r="GQ718" s="249"/>
      <c r="GR718" s="249"/>
      <c r="GS718" s="249"/>
      <c r="GT718" s="249"/>
      <c r="GU718" s="249"/>
      <c r="GV718" s="249"/>
      <c r="GW718" s="249"/>
      <c r="GX718" s="249"/>
      <c r="GY718" s="249"/>
      <c r="GZ718" s="249"/>
      <c r="HA718" s="249"/>
      <c r="HB718" s="249"/>
      <c r="HC718" s="249"/>
      <c r="HD718" s="249"/>
      <c r="HE718" s="249"/>
      <c r="HF718" s="249"/>
      <c r="HG718" s="249"/>
      <c r="HH718" s="249"/>
      <c r="HI718" s="249"/>
      <c r="HJ718" s="249"/>
      <c r="HK718" s="249"/>
      <c r="HL718" s="249"/>
      <c r="HM718" s="249"/>
      <c r="HN718" s="249"/>
      <c r="HO718" s="249"/>
      <c r="HP718" s="249"/>
      <c r="HQ718" s="249"/>
      <c r="HR718" s="249"/>
      <c r="HS718" s="249"/>
      <c r="HT718" s="249"/>
      <c r="HU718" s="249"/>
      <c r="HV718" s="249"/>
      <c r="HW718" s="249"/>
      <c r="HX718" s="249"/>
      <c r="HY718" s="249"/>
      <c r="HZ718" s="249"/>
      <c r="IA718" s="249"/>
      <c r="IB718" s="249"/>
      <c r="IC718" s="249"/>
      <c r="ID718" s="249"/>
      <c r="IE718" s="249"/>
      <c r="IF718" s="249"/>
      <c r="IG718" s="249"/>
      <c r="IH718" s="249"/>
      <c r="II718" s="249"/>
      <c r="IJ718" s="249"/>
      <c r="IK718" s="249"/>
      <c r="IL718" s="249"/>
      <c r="IM718" s="249"/>
      <c r="IN718" s="249"/>
      <c r="IO718" s="249"/>
      <c r="IP718" s="249"/>
      <c r="IQ718" s="249"/>
      <c r="IR718" s="249"/>
      <c r="IS718" s="249"/>
      <c r="IT718" s="249"/>
      <c r="IU718" s="249"/>
      <c r="IV718" s="249"/>
      <c r="IW718" s="249"/>
      <c r="IX718" s="249"/>
      <c r="IY718" s="249"/>
      <c r="IZ718" s="249"/>
      <c r="JA718" s="249"/>
      <c r="JB718" s="249"/>
      <c r="JC718" s="249"/>
      <c r="JD718" s="249"/>
      <c r="JE718" s="249"/>
      <c r="JF718" s="249"/>
      <c r="JG718" s="249"/>
      <c r="JH718" s="249"/>
      <c r="JI718" s="249"/>
      <c r="JJ718" s="249"/>
      <c r="JK718" s="249"/>
      <c r="JL718" s="249"/>
      <c r="JM718" s="249"/>
      <c r="JN718" s="249"/>
      <c r="JO718" s="249"/>
      <c r="JP718" s="249"/>
      <c r="JQ718" s="249"/>
      <c r="JR718" s="249"/>
      <c r="JS718" s="249"/>
      <c r="JT718" s="249"/>
      <c r="JU718" s="249"/>
      <c r="JV718" s="249"/>
      <c r="JW718" s="249"/>
      <c r="JX718" s="249"/>
      <c r="JY718" s="249"/>
      <c r="JZ718" s="249"/>
      <c r="KA718" s="249"/>
      <c r="KB718" s="249"/>
      <c r="KC718" s="249"/>
      <c r="KD718" s="249"/>
      <c r="KE718" s="249"/>
      <c r="KF718" s="249"/>
      <c r="KG718" s="249"/>
      <c r="KH718" s="249"/>
      <c r="KI718" s="249"/>
      <c r="KJ718" s="249"/>
      <c r="KK718" s="249"/>
      <c r="KL718" s="249"/>
      <c r="KM718" s="249"/>
      <c r="KN718" s="249"/>
      <c r="KO718" s="249"/>
      <c r="KP718" s="249"/>
      <c r="KQ718" s="249"/>
      <c r="KR718" s="249"/>
      <c r="KS718" s="249"/>
      <c r="KT718" s="249"/>
      <c r="KU718" s="249"/>
      <c r="KV718" s="249"/>
      <c r="KW718" s="249"/>
      <c r="KX718" s="249"/>
      <c r="KY718" s="249"/>
      <c r="KZ718" s="249"/>
      <c r="LA718" s="249"/>
      <c r="LB718" s="249"/>
      <c r="LC718" s="249"/>
      <c r="LD718" s="249"/>
      <c r="LE718" s="249"/>
      <c r="LF718" s="249"/>
      <c r="LG718" s="249"/>
      <c r="LH718" s="249"/>
      <c r="LI718" s="249"/>
      <c r="LJ718" s="249"/>
      <c r="LK718" s="249"/>
      <c r="LL718" s="249"/>
      <c r="LM718" s="249"/>
      <c r="LN718" s="249"/>
      <c r="LO718" s="249"/>
      <c r="LP718" s="249"/>
      <c r="LQ718" s="249"/>
      <c r="LR718" s="249"/>
      <c r="LS718" s="249"/>
      <c r="LT718" s="249"/>
      <c r="LU718" s="249"/>
      <c r="LV718" s="249"/>
      <c r="LW718" s="249"/>
      <c r="LX718" s="249"/>
      <c r="LY718" s="249"/>
      <c r="LZ718" s="249"/>
      <c r="MA718" s="249"/>
      <c r="MB718" s="249"/>
      <c r="MC718" s="249"/>
      <c r="MD718" s="249"/>
      <c r="ME718" s="249"/>
      <c r="MF718" s="249"/>
      <c r="MG718" s="249"/>
      <c r="MH718" s="249"/>
      <c r="MI718" s="249"/>
      <c r="MJ718" s="249"/>
      <c r="MK718" s="249"/>
      <c r="ML718" s="249"/>
      <c r="MM718" s="249"/>
      <c r="MN718" s="249"/>
      <c r="MO718" s="249"/>
      <c r="MP718" s="249"/>
      <c r="MQ718" s="249"/>
      <c r="MR718" s="249"/>
      <c r="MS718" s="249"/>
      <c r="MT718" s="249"/>
      <c r="MU718" s="249"/>
      <c r="MV718" s="249"/>
      <c r="MW718" s="249"/>
      <c r="MX718" s="249"/>
      <c r="MY718" s="249"/>
      <c r="MZ718" s="249"/>
      <c r="NA718" s="249"/>
      <c r="NB718" s="249"/>
      <c r="NC718" s="249"/>
      <c r="ND718" s="249"/>
      <c r="NE718" s="249"/>
      <c r="NF718" s="249"/>
      <c r="NG718" s="249"/>
      <c r="NH718" s="249"/>
      <c r="NI718" s="249"/>
      <c r="NJ718" s="249"/>
      <c r="NK718" s="249"/>
      <c r="NL718" s="249"/>
      <c r="NM718" s="249"/>
      <c r="NN718" s="249"/>
      <c r="NO718" s="249"/>
      <c r="NP718" s="249"/>
      <c r="NQ718" s="249"/>
      <c r="NR718" s="249"/>
      <c r="NS718" s="249"/>
      <c r="NT718" s="249"/>
      <c r="NU718" s="249"/>
      <c r="NV718" s="249"/>
      <c r="NW718" s="249"/>
      <c r="NX718" s="249"/>
      <c r="NY718" s="249"/>
      <c r="NZ718" s="249"/>
      <c r="OA718" s="249"/>
      <c r="OB718" s="249"/>
      <c r="OC718" s="249"/>
      <c r="OD718" s="249"/>
      <c r="OE718" s="249"/>
      <c r="OF718" s="249"/>
      <c r="OG718" s="249"/>
      <c r="OH718" s="249"/>
      <c r="OI718" s="249"/>
      <c r="OJ718" s="249"/>
      <c r="OK718" s="249"/>
      <c r="OL718" s="249"/>
      <c r="OM718" s="249"/>
      <c r="ON718" s="249"/>
      <c r="OO718" s="249"/>
      <c r="OP718" s="249"/>
      <c r="OQ718" s="249"/>
      <c r="OR718" s="249"/>
    </row>
    <row r="719" spans="1:408" ht="15.75">
      <c r="A719" s="210"/>
      <c r="B719" s="214"/>
      <c r="C719" s="924" t="s">
        <v>236</v>
      </c>
      <c r="D719" s="927">
        <v>0.89020086270750731</v>
      </c>
      <c r="E719" s="249"/>
      <c r="F719" s="249"/>
      <c r="G719" s="249"/>
      <c r="H719" s="249"/>
      <c r="I719" s="249"/>
      <c r="J719" s="249"/>
      <c r="K719" s="249"/>
      <c r="L719" s="249"/>
      <c r="ET719" s="249"/>
      <c r="EU719" s="249"/>
      <c r="EV719" s="249"/>
      <c r="EW719" s="249"/>
      <c r="EX719" s="249"/>
      <c r="EY719" s="249"/>
      <c r="EZ719" s="249"/>
      <c r="FA719" s="249"/>
      <c r="FB719" s="249"/>
      <c r="FC719" s="249"/>
      <c r="FD719" s="249"/>
      <c r="FE719" s="249"/>
      <c r="FF719" s="249"/>
      <c r="FG719" s="249"/>
      <c r="FH719" s="249"/>
      <c r="FI719" s="249"/>
      <c r="FJ719" s="249"/>
      <c r="FK719" s="249"/>
      <c r="FL719" s="249"/>
      <c r="FM719" s="249"/>
      <c r="FN719" s="249"/>
      <c r="FO719" s="249"/>
      <c r="FP719" s="249"/>
      <c r="FQ719" s="249"/>
      <c r="FR719" s="249"/>
      <c r="FS719" s="249"/>
      <c r="FT719" s="249"/>
      <c r="FU719" s="249"/>
      <c r="FV719" s="249"/>
      <c r="FW719" s="249"/>
      <c r="FX719" s="249"/>
      <c r="FY719" s="249"/>
      <c r="FZ719" s="249"/>
      <c r="GA719" s="249"/>
      <c r="GB719" s="249"/>
      <c r="GC719" s="249"/>
      <c r="GD719" s="249"/>
      <c r="GE719" s="249"/>
      <c r="GF719" s="249"/>
      <c r="GG719" s="249"/>
      <c r="GH719" s="249"/>
      <c r="GI719" s="249"/>
      <c r="GJ719" s="249"/>
      <c r="GK719" s="249"/>
      <c r="GL719" s="249"/>
      <c r="GM719" s="249"/>
      <c r="GN719" s="249"/>
      <c r="GO719" s="249"/>
      <c r="GP719" s="249"/>
      <c r="GQ719" s="249"/>
      <c r="GR719" s="249"/>
      <c r="GS719" s="249"/>
      <c r="GT719" s="249"/>
      <c r="GU719" s="249"/>
      <c r="GV719" s="249"/>
      <c r="GW719" s="249"/>
      <c r="GX719" s="249"/>
      <c r="GY719" s="249"/>
      <c r="GZ719" s="249"/>
      <c r="HA719" s="249"/>
      <c r="HB719" s="249"/>
      <c r="HC719" s="249"/>
      <c r="HD719" s="249"/>
      <c r="HE719" s="249"/>
      <c r="HF719" s="249"/>
      <c r="HG719" s="249"/>
      <c r="HH719" s="249"/>
      <c r="HI719" s="249"/>
      <c r="HJ719" s="249"/>
      <c r="HK719" s="249"/>
      <c r="HL719" s="249"/>
      <c r="HM719" s="249"/>
      <c r="HN719" s="249"/>
      <c r="HO719" s="249"/>
      <c r="HP719" s="249"/>
      <c r="HQ719" s="249"/>
      <c r="HR719" s="249"/>
      <c r="HS719" s="249"/>
      <c r="HT719" s="249"/>
      <c r="HU719" s="249"/>
      <c r="HV719" s="249"/>
      <c r="HW719" s="249"/>
      <c r="HX719" s="249"/>
      <c r="HY719" s="249"/>
      <c r="HZ719" s="249"/>
      <c r="IA719" s="249"/>
      <c r="IB719" s="249"/>
      <c r="IC719" s="249"/>
      <c r="ID719" s="249"/>
      <c r="IE719" s="249"/>
      <c r="IF719" s="249"/>
      <c r="IG719" s="249"/>
      <c r="IH719" s="249"/>
      <c r="II719" s="249"/>
      <c r="IJ719" s="249"/>
      <c r="IK719" s="249"/>
      <c r="IL719" s="249"/>
      <c r="IM719" s="249"/>
      <c r="IN719" s="249"/>
      <c r="IO719" s="249"/>
      <c r="IP719" s="249"/>
      <c r="IQ719" s="249"/>
      <c r="IR719" s="249"/>
      <c r="IS719" s="249"/>
      <c r="IT719" s="249"/>
      <c r="IU719" s="249"/>
      <c r="IV719" s="249"/>
      <c r="IW719" s="249"/>
      <c r="IX719" s="249"/>
      <c r="IY719" s="249"/>
      <c r="IZ719" s="249"/>
      <c r="JA719" s="249"/>
      <c r="JB719" s="249"/>
      <c r="JC719" s="249"/>
      <c r="JD719" s="249"/>
      <c r="JE719" s="249"/>
      <c r="JF719" s="249"/>
      <c r="JG719" s="249"/>
      <c r="JH719" s="249"/>
      <c r="JI719" s="249"/>
      <c r="JJ719" s="249"/>
      <c r="JK719" s="249"/>
      <c r="JL719" s="249"/>
      <c r="JM719" s="249"/>
      <c r="JN719" s="249"/>
      <c r="JO719" s="249"/>
      <c r="JP719" s="249"/>
      <c r="JQ719" s="249"/>
      <c r="JR719" s="249"/>
      <c r="JS719" s="249"/>
      <c r="JT719" s="249"/>
      <c r="JU719" s="249"/>
      <c r="JV719" s="249"/>
      <c r="JW719" s="249"/>
      <c r="JX719" s="249"/>
      <c r="JY719" s="249"/>
      <c r="JZ719" s="249"/>
      <c r="KA719" s="249"/>
      <c r="KB719" s="249"/>
      <c r="KC719" s="249"/>
      <c r="KD719" s="249"/>
      <c r="KE719" s="249"/>
      <c r="KF719" s="249"/>
      <c r="KG719" s="249"/>
      <c r="KH719" s="249"/>
      <c r="KI719" s="249"/>
      <c r="KJ719" s="249"/>
      <c r="KK719" s="249"/>
      <c r="KL719" s="249"/>
      <c r="KM719" s="249"/>
      <c r="KN719" s="249"/>
      <c r="KO719" s="249"/>
      <c r="KP719" s="249"/>
      <c r="KQ719" s="249"/>
      <c r="KR719" s="249"/>
      <c r="KS719" s="249"/>
      <c r="KT719" s="249"/>
      <c r="KU719" s="249"/>
      <c r="KV719" s="249"/>
      <c r="KW719" s="249"/>
      <c r="KX719" s="249"/>
      <c r="KY719" s="249"/>
      <c r="KZ719" s="249"/>
      <c r="LA719" s="249"/>
      <c r="LB719" s="249"/>
      <c r="LC719" s="249"/>
      <c r="LD719" s="249"/>
      <c r="LE719" s="249"/>
      <c r="LF719" s="249"/>
      <c r="LG719" s="249"/>
      <c r="LH719" s="249"/>
      <c r="LI719" s="249"/>
      <c r="LJ719" s="249"/>
      <c r="LK719" s="249"/>
      <c r="LL719" s="249"/>
      <c r="LM719" s="249"/>
      <c r="LN719" s="249"/>
      <c r="LO719" s="249"/>
      <c r="LP719" s="249"/>
      <c r="LQ719" s="249"/>
      <c r="LR719" s="249"/>
      <c r="LS719" s="249"/>
      <c r="LT719" s="249"/>
      <c r="LU719" s="249"/>
      <c r="LV719" s="249"/>
      <c r="LW719" s="249"/>
      <c r="LX719" s="249"/>
      <c r="LY719" s="249"/>
      <c r="LZ719" s="249"/>
      <c r="MA719" s="249"/>
      <c r="MB719" s="249"/>
      <c r="MC719" s="249"/>
      <c r="MD719" s="249"/>
      <c r="ME719" s="249"/>
      <c r="MF719" s="249"/>
      <c r="MG719" s="249"/>
      <c r="MH719" s="249"/>
      <c r="MI719" s="249"/>
      <c r="MJ719" s="249"/>
      <c r="MK719" s="249"/>
      <c r="ML719" s="249"/>
      <c r="MM719" s="249"/>
      <c r="MN719" s="249"/>
      <c r="MO719" s="249"/>
      <c r="MP719" s="249"/>
      <c r="MQ719" s="249"/>
      <c r="MR719" s="249"/>
      <c r="MS719" s="249"/>
      <c r="MT719" s="249"/>
      <c r="MU719" s="249"/>
      <c r="MV719" s="249"/>
      <c r="MW719" s="249"/>
      <c r="MX719" s="249"/>
      <c r="MY719" s="249"/>
      <c r="MZ719" s="249"/>
      <c r="NA719" s="249"/>
      <c r="NB719" s="249"/>
      <c r="NC719" s="249"/>
      <c r="ND719" s="249"/>
      <c r="NE719" s="249"/>
      <c r="NF719" s="249"/>
      <c r="NG719" s="249"/>
      <c r="NH719" s="249"/>
      <c r="NI719" s="249"/>
      <c r="NJ719" s="249"/>
      <c r="NK719" s="249"/>
      <c r="NL719" s="249"/>
      <c r="NM719" s="249"/>
      <c r="NN719" s="249"/>
      <c r="NO719" s="249"/>
      <c r="NP719" s="249"/>
      <c r="NQ719" s="249"/>
      <c r="NR719" s="249"/>
      <c r="NS719" s="249"/>
      <c r="NT719" s="249"/>
      <c r="NU719" s="249"/>
      <c r="NV719" s="249"/>
      <c r="NW719" s="249"/>
      <c r="NX719" s="249"/>
      <c r="NY719" s="249"/>
      <c r="NZ719" s="249"/>
      <c r="OA719" s="249"/>
      <c r="OB719" s="249"/>
      <c r="OC719" s="249"/>
      <c r="OD719" s="249"/>
      <c r="OE719" s="249"/>
      <c r="OF719" s="249"/>
      <c r="OG719" s="249"/>
      <c r="OH719" s="249"/>
      <c r="OI719" s="249"/>
      <c r="OJ719" s="249"/>
      <c r="OK719" s="249"/>
      <c r="OL719" s="249"/>
      <c r="OM719" s="249"/>
      <c r="ON719" s="249"/>
      <c r="OO719" s="249"/>
      <c r="OP719" s="249"/>
      <c r="OQ719" s="249"/>
      <c r="OR719" s="249"/>
    </row>
    <row r="720" spans="1:408" ht="15.75">
      <c r="A720" s="210"/>
      <c r="B720" s="211"/>
      <c r="C720" s="926" t="s">
        <v>293</v>
      </c>
      <c r="D720" s="928">
        <v>0.90098391379041076</v>
      </c>
      <c r="E720" s="249"/>
      <c r="F720" s="249"/>
      <c r="G720" s="249"/>
      <c r="H720" s="249"/>
      <c r="I720" s="249"/>
      <c r="J720" s="249"/>
      <c r="K720" s="249"/>
      <c r="L720" s="249"/>
      <c r="ET720" s="249"/>
      <c r="EU720" s="249"/>
      <c r="EV720" s="249"/>
      <c r="EW720" s="249"/>
      <c r="EX720" s="249"/>
      <c r="EY720" s="249"/>
      <c r="EZ720" s="249"/>
      <c r="FA720" s="249"/>
      <c r="FB720" s="249"/>
      <c r="FC720" s="249"/>
      <c r="FD720" s="249"/>
      <c r="FE720" s="249"/>
      <c r="FF720" s="249"/>
      <c r="FG720" s="249"/>
      <c r="FH720" s="249"/>
      <c r="FI720" s="249"/>
      <c r="FJ720" s="249"/>
      <c r="FK720" s="249"/>
      <c r="FL720" s="249"/>
      <c r="FM720" s="249"/>
      <c r="FN720" s="249"/>
      <c r="FO720" s="249"/>
      <c r="FP720" s="249"/>
      <c r="FQ720" s="249"/>
      <c r="FR720" s="249"/>
      <c r="FS720" s="249"/>
      <c r="FT720" s="249"/>
      <c r="FU720" s="249"/>
      <c r="FV720" s="249"/>
      <c r="FW720" s="249"/>
      <c r="FX720" s="249"/>
      <c r="FY720" s="249"/>
      <c r="FZ720" s="249"/>
      <c r="GA720" s="249"/>
      <c r="GB720" s="249"/>
      <c r="GC720" s="249"/>
      <c r="GD720" s="249"/>
      <c r="GE720" s="249"/>
      <c r="GF720" s="249"/>
      <c r="GG720" s="249"/>
      <c r="GH720" s="249"/>
      <c r="GI720" s="249"/>
      <c r="GJ720" s="249"/>
      <c r="GK720" s="249"/>
      <c r="GL720" s="249"/>
      <c r="GM720" s="249"/>
      <c r="GN720" s="249"/>
      <c r="GO720" s="249"/>
      <c r="GP720" s="249"/>
      <c r="GQ720" s="249"/>
      <c r="GR720" s="249"/>
      <c r="GS720" s="249"/>
      <c r="GT720" s="249"/>
      <c r="GU720" s="249"/>
      <c r="GV720" s="249"/>
      <c r="GW720" s="249"/>
      <c r="GX720" s="249"/>
      <c r="GY720" s="249"/>
      <c r="GZ720" s="249"/>
      <c r="HA720" s="249"/>
      <c r="HB720" s="249"/>
      <c r="HC720" s="249"/>
      <c r="HD720" s="249"/>
      <c r="HE720" s="249"/>
      <c r="HF720" s="249"/>
      <c r="HG720" s="249"/>
      <c r="HH720" s="249"/>
      <c r="HI720" s="249"/>
      <c r="HJ720" s="249"/>
      <c r="HK720" s="249"/>
      <c r="HL720" s="249"/>
      <c r="HM720" s="249"/>
      <c r="HN720" s="249"/>
      <c r="HO720" s="249"/>
      <c r="HP720" s="249"/>
      <c r="HQ720" s="249"/>
      <c r="HR720" s="249"/>
      <c r="HS720" s="249"/>
      <c r="HT720" s="249"/>
      <c r="HU720" s="249"/>
      <c r="HV720" s="249"/>
      <c r="HW720" s="249"/>
      <c r="HX720" s="249"/>
      <c r="HY720" s="249"/>
      <c r="HZ720" s="249"/>
      <c r="IA720" s="249"/>
      <c r="IB720" s="249"/>
      <c r="IC720" s="249"/>
      <c r="ID720" s="249"/>
      <c r="IE720" s="249"/>
      <c r="IF720" s="249"/>
      <c r="IG720" s="249"/>
      <c r="IH720" s="249"/>
      <c r="II720" s="249"/>
      <c r="IJ720" s="249"/>
      <c r="IK720" s="249"/>
      <c r="IL720" s="249"/>
      <c r="IM720" s="249"/>
      <c r="IN720" s="249"/>
      <c r="IO720" s="249"/>
      <c r="IP720" s="249"/>
      <c r="IQ720" s="249"/>
      <c r="IR720" s="249"/>
      <c r="IS720" s="249"/>
      <c r="IT720" s="249"/>
      <c r="IU720" s="249"/>
      <c r="IV720" s="249"/>
      <c r="IW720" s="249"/>
      <c r="IX720" s="249"/>
      <c r="IY720" s="249"/>
      <c r="IZ720" s="249"/>
      <c r="JA720" s="249"/>
      <c r="JB720" s="249"/>
      <c r="JC720" s="249"/>
      <c r="JD720" s="249"/>
      <c r="JE720" s="249"/>
      <c r="JF720" s="249"/>
      <c r="JG720" s="249"/>
      <c r="JH720" s="249"/>
      <c r="JI720" s="249"/>
      <c r="JJ720" s="249"/>
      <c r="JK720" s="249"/>
      <c r="JL720" s="249"/>
      <c r="JM720" s="249"/>
      <c r="JN720" s="249"/>
      <c r="JO720" s="249"/>
      <c r="JP720" s="249"/>
      <c r="JQ720" s="249"/>
      <c r="JR720" s="249"/>
      <c r="JS720" s="249"/>
      <c r="JT720" s="249"/>
      <c r="JU720" s="249"/>
      <c r="JV720" s="249"/>
      <c r="JW720" s="249"/>
      <c r="JX720" s="249"/>
      <c r="JY720" s="249"/>
      <c r="JZ720" s="249"/>
      <c r="KA720" s="249"/>
      <c r="KB720" s="249"/>
      <c r="KC720" s="249"/>
      <c r="KD720" s="249"/>
      <c r="KE720" s="249"/>
      <c r="KF720" s="249"/>
      <c r="KG720" s="249"/>
      <c r="KH720" s="249"/>
      <c r="KI720" s="249"/>
      <c r="KJ720" s="249"/>
      <c r="KK720" s="249"/>
      <c r="KL720" s="249"/>
      <c r="KM720" s="249"/>
      <c r="KN720" s="249"/>
      <c r="KO720" s="249"/>
      <c r="KP720" s="249"/>
      <c r="KQ720" s="249"/>
      <c r="KR720" s="249"/>
      <c r="KS720" s="249"/>
      <c r="KT720" s="249"/>
      <c r="KU720" s="249"/>
      <c r="KV720" s="249"/>
      <c r="KW720" s="249"/>
      <c r="KX720" s="249"/>
      <c r="KY720" s="249"/>
      <c r="KZ720" s="249"/>
      <c r="LA720" s="249"/>
      <c r="LB720" s="249"/>
      <c r="LC720" s="249"/>
      <c r="LD720" s="249"/>
      <c r="LE720" s="249"/>
      <c r="LF720" s="249"/>
      <c r="LG720" s="249"/>
      <c r="LH720" s="249"/>
      <c r="LI720" s="249"/>
      <c r="LJ720" s="249"/>
      <c r="LK720" s="249"/>
      <c r="LL720" s="249"/>
      <c r="LM720" s="249"/>
      <c r="LN720" s="249"/>
      <c r="LO720" s="249"/>
      <c r="LP720" s="249"/>
      <c r="LQ720" s="249"/>
      <c r="LR720" s="249"/>
      <c r="LS720" s="249"/>
      <c r="LT720" s="249"/>
      <c r="LU720" s="249"/>
      <c r="LV720" s="249"/>
      <c r="LW720" s="249"/>
      <c r="LX720" s="249"/>
      <c r="LY720" s="249"/>
      <c r="LZ720" s="249"/>
      <c r="MA720" s="249"/>
      <c r="MB720" s="249"/>
      <c r="MC720" s="249"/>
      <c r="MD720" s="249"/>
      <c r="ME720" s="249"/>
      <c r="MF720" s="249"/>
      <c r="MG720" s="249"/>
      <c r="MH720" s="249"/>
      <c r="MI720" s="249"/>
      <c r="MJ720" s="249"/>
      <c r="MK720" s="249"/>
      <c r="ML720" s="249"/>
      <c r="MM720" s="249"/>
      <c r="MN720" s="249"/>
      <c r="MO720" s="249"/>
      <c r="MP720" s="249"/>
      <c r="MQ720" s="249"/>
      <c r="MR720" s="249"/>
      <c r="MS720" s="249"/>
      <c r="MT720" s="249"/>
      <c r="MU720" s="249"/>
      <c r="MV720" s="249"/>
      <c r="MW720" s="249"/>
      <c r="MX720" s="249"/>
      <c r="MY720" s="249"/>
      <c r="MZ720" s="249"/>
      <c r="NA720" s="249"/>
      <c r="NB720" s="249"/>
      <c r="NC720" s="249"/>
      <c r="ND720" s="249"/>
      <c r="NE720" s="249"/>
      <c r="NF720" s="249"/>
      <c r="NG720" s="249"/>
      <c r="NH720" s="249"/>
      <c r="NI720" s="249"/>
      <c r="NJ720" s="249"/>
      <c r="NK720" s="249"/>
      <c r="NL720" s="249"/>
      <c r="NM720" s="249"/>
      <c r="NN720" s="249"/>
      <c r="NO720" s="249"/>
      <c r="NP720" s="249"/>
      <c r="NQ720" s="249"/>
      <c r="NR720" s="249"/>
      <c r="NS720" s="249"/>
      <c r="NT720" s="249"/>
      <c r="NU720" s="249"/>
      <c r="NV720" s="249"/>
      <c r="NW720" s="249"/>
      <c r="NX720" s="249"/>
      <c r="NY720" s="249"/>
      <c r="NZ720" s="249"/>
      <c r="OA720" s="249"/>
      <c r="OB720" s="249"/>
      <c r="OC720" s="249"/>
      <c r="OD720" s="249"/>
      <c r="OE720" s="249"/>
      <c r="OF720" s="249"/>
      <c r="OG720" s="249"/>
      <c r="OH720" s="249"/>
      <c r="OI720" s="249"/>
      <c r="OJ720" s="249"/>
      <c r="OK720" s="249"/>
      <c r="OL720" s="249"/>
      <c r="OM720" s="249"/>
      <c r="ON720" s="249"/>
      <c r="OO720" s="249"/>
      <c r="OP720" s="249"/>
      <c r="OQ720" s="249"/>
      <c r="OR720" s="249"/>
    </row>
    <row r="721" spans="1:408" ht="15.75">
      <c r="A721" s="210"/>
      <c r="B721" s="214" t="s">
        <v>111</v>
      </c>
      <c r="C721" s="924" t="s">
        <v>316</v>
      </c>
      <c r="D721" s="927">
        <v>1</v>
      </c>
      <c r="E721" s="249"/>
      <c r="F721" s="249"/>
      <c r="G721" s="249"/>
      <c r="H721" s="249"/>
      <c r="I721" s="249"/>
      <c r="J721" s="249"/>
      <c r="K721" s="249"/>
      <c r="L721" s="249"/>
      <c r="ET721" s="249"/>
      <c r="EU721" s="249"/>
      <c r="EV721" s="249"/>
      <c r="EW721" s="249"/>
      <c r="EX721" s="249"/>
      <c r="EY721" s="249"/>
      <c r="EZ721" s="249"/>
      <c r="FA721" s="249"/>
      <c r="FB721" s="249"/>
      <c r="FC721" s="249"/>
      <c r="FD721" s="249"/>
      <c r="FE721" s="249"/>
      <c r="FF721" s="249"/>
      <c r="FG721" s="249"/>
      <c r="FH721" s="249"/>
      <c r="FI721" s="249"/>
      <c r="FJ721" s="249"/>
      <c r="FK721" s="249"/>
      <c r="FL721" s="249"/>
      <c r="FM721" s="249"/>
      <c r="FN721" s="249"/>
      <c r="FO721" s="249"/>
      <c r="FP721" s="249"/>
      <c r="FQ721" s="249"/>
      <c r="FR721" s="249"/>
      <c r="FS721" s="249"/>
      <c r="FT721" s="249"/>
      <c r="FU721" s="249"/>
      <c r="FV721" s="249"/>
      <c r="FW721" s="249"/>
      <c r="FX721" s="249"/>
      <c r="FY721" s="249"/>
      <c r="FZ721" s="249"/>
      <c r="GA721" s="249"/>
      <c r="GB721" s="249"/>
      <c r="GC721" s="249"/>
      <c r="GD721" s="249"/>
      <c r="GE721" s="249"/>
      <c r="GF721" s="249"/>
      <c r="GG721" s="249"/>
      <c r="GH721" s="249"/>
      <c r="GI721" s="249"/>
      <c r="GJ721" s="249"/>
      <c r="GK721" s="249"/>
      <c r="GL721" s="249"/>
      <c r="GM721" s="249"/>
      <c r="GN721" s="249"/>
      <c r="GO721" s="249"/>
      <c r="GP721" s="249"/>
      <c r="GQ721" s="249"/>
      <c r="GR721" s="249"/>
      <c r="GS721" s="249"/>
      <c r="GT721" s="249"/>
      <c r="GU721" s="249"/>
      <c r="GV721" s="249"/>
      <c r="GW721" s="249"/>
      <c r="GX721" s="249"/>
      <c r="GY721" s="249"/>
      <c r="GZ721" s="249"/>
      <c r="HA721" s="249"/>
      <c r="HB721" s="249"/>
      <c r="HC721" s="249"/>
      <c r="HD721" s="249"/>
      <c r="HE721" s="249"/>
      <c r="HF721" s="249"/>
      <c r="HG721" s="249"/>
      <c r="HH721" s="249"/>
      <c r="HI721" s="249"/>
      <c r="HJ721" s="249"/>
      <c r="HK721" s="249"/>
      <c r="HL721" s="249"/>
      <c r="HM721" s="249"/>
      <c r="HN721" s="249"/>
      <c r="HO721" s="249"/>
      <c r="HP721" s="249"/>
      <c r="HQ721" s="249"/>
      <c r="HR721" s="249"/>
      <c r="HS721" s="249"/>
      <c r="HT721" s="249"/>
      <c r="HU721" s="249"/>
      <c r="HV721" s="249"/>
      <c r="HW721" s="249"/>
      <c r="HX721" s="249"/>
      <c r="HY721" s="249"/>
      <c r="HZ721" s="249"/>
      <c r="IA721" s="249"/>
      <c r="IB721" s="249"/>
      <c r="IC721" s="249"/>
      <c r="ID721" s="249"/>
      <c r="IE721" s="249"/>
      <c r="IF721" s="249"/>
      <c r="IG721" s="249"/>
      <c r="IH721" s="249"/>
      <c r="II721" s="249"/>
      <c r="IJ721" s="249"/>
      <c r="IK721" s="249"/>
      <c r="IL721" s="249"/>
      <c r="IM721" s="249"/>
      <c r="IN721" s="249"/>
      <c r="IO721" s="249"/>
      <c r="IP721" s="249"/>
      <c r="IQ721" s="249"/>
      <c r="IR721" s="249"/>
      <c r="IS721" s="249"/>
      <c r="IT721" s="249"/>
      <c r="IU721" s="249"/>
      <c r="IV721" s="249"/>
      <c r="IW721" s="249"/>
      <c r="IX721" s="249"/>
      <c r="IY721" s="249"/>
      <c r="IZ721" s="249"/>
      <c r="JA721" s="249"/>
      <c r="JB721" s="249"/>
      <c r="JC721" s="249"/>
      <c r="JD721" s="249"/>
      <c r="JE721" s="249"/>
      <c r="JF721" s="249"/>
      <c r="JG721" s="249"/>
      <c r="JH721" s="249"/>
      <c r="JI721" s="249"/>
      <c r="JJ721" s="249"/>
      <c r="JK721" s="249"/>
      <c r="JL721" s="249"/>
      <c r="JM721" s="249"/>
      <c r="JN721" s="249"/>
      <c r="JO721" s="249"/>
      <c r="JP721" s="249"/>
      <c r="JQ721" s="249"/>
      <c r="JR721" s="249"/>
      <c r="JS721" s="249"/>
      <c r="JT721" s="249"/>
      <c r="JU721" s="249"/>
      <c r="JV721" s="249"/>
      <c r="JW721" s="249"/>
      <c r="JX721" s="249"/>
      <c r="JY721" s="249"/>
      <c r="JZ721" s="249"/>
      <c r="KA721" s="249"/>
      <c r="KB721" s="249"/>
      <c r="KC721" s="249"/>
      <c r="KD721" s="249"/>
      <c r="KE721" s="249"/>
      <c r="KF721" s="249"/>
      <c r="KG721" s="249"/>
      <c r="KH721" s="249"/>
      <c r="KI721" s="249"/>
      <c r="KJ721" s="249"/>
      <c r="KK721" s="249"/>
      <c r="KL721" s="249"/>
      <c r="KM721" s="249"/>
      <c r="KN721" s="249"/>
      <c r="KO721" s="249"/>
      <c r="KP721" s="249"/>
      <c r="KQ721" s="249"/>
      <c r="KR721" s="249"/>
      <c r="KS721" s="249"/>
      <c r="KT721" s="249"/>
      <c r="KU721" s="249"/>
      <c r="KV721" s="249"/>
      <c r="KW721" s="249"/>
      <c r="KX721" s="249"/>
      <c r="KY721" s="249"/>
      <c r="KZ721" s="249"/>
      <c r="LA721" s="249"/>
      <c r="LB721" s="249"/>
      <c r="LC721" s="249"/>
      <c r="LD721" s="249"/>
      <c r="LE721" s="249"/>
      <c r="LF721" s="249"/>
      <c r="LG721" s="249"/>
      <c r="LH721" s="249"/>
      <c r="LI721" s="249"/>
      <c r="LJ721" s="249"/>
      <c r="LK721" s="249"/>
      <c r="LL721" s="249"/>
      <c r="LM721" s="249"/>
      <c r="LN721" s="249"/>
      <c r="LO721" s="249"/>
      <c r="LP721" s="249"/>
      <c r="LQ721" s="249"/>
      <c r="LR721" s="249"/>
      <c r="LS721" s="249"/>
      <c r="LT721" s="249"/>
      <c r="LU721" s="249"/>
      <c r="LV721" s="249"/>
      <c r="LW721" s="249"/>
      <c r="LX721" s="249"/>
      <c r="LY721" s="249"/>
      <c r="LZ721" s="249"/>
      <c r="MA721" s="249"/>
      <c r="MB721" s="249"/>
      <c r="MC721" s="249"/>
      <c r="MD721" s="249"/>
      <c r="ME721" s="249"/>
      <c r="MF721" s="249"/>
      <c r="MG721" s="249"/>
      <c r="MH721" s="249"/>
      <c r="MI721" s="249"/>
      <c r="MJ721" s="249"/>
      <c r="MK721" s="249"/>
      <c r="ML721" s="249"/>
      <c r="MM721" s="249"/>
      <c r="MN721" s="249"/>
      <c r="MO721" s="249"/>
      <c r="MP721" s="249"/>
      <c r="MQ721" s="249"/>
      <c r="MR721" s="249"/>
      <c r="MS721" s="249"/>
      <c r="MT721" s="249"/>
      <c r="MU721" s="249"/>
      <c r="MV721" s="249"/>
      <c r="MW721" s="249"/>
      <c r="MX721" s="249"/>
      <c r="MY721" s="249"/>
      <c r="MZ721" s="249"/>
      <c r="NA721" s="249"/>
      <c r="NB721" s="249"/>
      <c r="NC721" s="249"/>
      <c r="ND721" s="249"/>
      <c r="NE721" s="249"/>
      <c r="NF721" s="249"/>
      <c r="NG721" s="249"/>
      <c r="NH721" s="249"/>
      <c r="NI721" s="249"/>
      <c r="NJ721" s="249"/>
      <c r="NK721" s="249"/>
      <c r="NL721" s="249"/>
      <c r="NM721" s="249"/>
      <c r="NN721" s="249"/>
      <c r="NO721" s="249"/>
      <c r="NP721" s="249"/>
      <c r="NQ721" s="249"/>
      <c r="NR721" s="249"/>
      <c r="NS721" s="249"/>
      <c r="NT721" s="249"/>
      <c r="NU721" s="249"/>
      <c r="NV721" s="249"/>
      <c r="NW721" s="249"/>
      <c r="NX721" s="249"/>
      <c r="NY721" s="249"/>
      <c r="NZ721" s="249"/>
      <c r="OA721" s="249"/>
      <c r="OB721" s="249"/>
      <c r="OC721" s="249"/>
      <c r="OD721" s="249"/>
      <c r="OE721" s="249"/>
      <c r="OF721" s="249"/>
      <c r="OG721" s="249"/>
      <c r="OH721" s="249"/>
      <c r="OI721" s="249"/>
      <c r="OJ721" s="249"/>
      <c r="OK721" s="249"/>
      <c r="OL721" s="249"/>
      <c r="OM721" s="249"/>
      <c r="ON721" s="249"/>
      <c r="OO721" s="249"/>
      <c r="OP721" s="249"/>
      <c r="OQ721" s="249"/>
      <c r="OR721" s="249"/>
    </row>
    <row r="722" spans="1:408" ht="15.75">
      <c r="A722" s="210"/>
      <c r="B722" s="214"/>
      <c r="C722" s="924" t="s">
        <v>22</v>
      </c>
      <c r="D722" s="927">
        <v>0.9911351094838855</v>
      </c>
      <c r="E722" s="249"/>
      <c r="F722" s="249"/>
      <c r="G722" s="249"/>
      <c r="H722" s="249"/>
      <c r="I722" s="249"/>
      <c r="J722" s="249"/>
      <c r="K722" s="249"/>
      <c r="L722" s="249"/>
      <c r="ET722" s="249"/>
      <c r="EU722" s="249"/>
      <c r="EV722" s="249"/>
      <c r="EW722" s="249"/>
      <c r="EX722" s="249"/>
      <c r="EY722" s="249"/>
      <c r="EZ722" s="249"/>
      <c r="FA722" s="249"/>
      <c r="FB722" s="249"/>
      <c r="FC722" s="249"/>
      <c r="FD722" s="249"/>
      <c r="FE722" s="249"/>
      <c r="FF722" s="249"/>
      <c r="FG722" s="249"/>
      <c r="FH722" s="249"/>
      <c r="FI722" s="249"/>
      <c r="FJ722" s="249"/>
      <c r="FK722" s="249"/>
      <c r="FL722" s="249"/>
      <c r="FM722" s="249"/>
      <c r="FN722" s="249"/>
      <c r="FO722" s="249"/>
      <c r="FP722" s="249"/>
      <c r="FQ722" s="249"/>
      <c r="FR722" s="249"/>
      <c r="FS722" s="249"/>
      <c r="FT722" s="249"/>
      <c r="FU722" s="249"/>
      <c r="FV722" s="249"/>
      <c r="FW722" s="249"/>
      <c r="FX722" s="249"/>
      <c r="FY722" s="249"/>
      <c r="FZ722" s="249"/>
      <c r="GA722" s="249"/>
      <c r="GB722" s="249"/>
      <c r="GC722" s="249"/>
      <c r="GD722" s="249"/>
      <c r="GE722" s="249"/>
      <c r="GF722" s="249"/>
      <c r="GG722" s="249"/>
      <c r="GH722" s="249"/>
      <c r="GI722" s="249"/>
      <c r="GJ722" s="249"/>
      <c r="GK722" s="249"/>
      <c r="GL722" s="249"/>
      <c r="GM722" s="249"/>
      <c r="GN722" s="249"/>
      <c r="GO722" s="249"/>
      <c r="GP722" s="249"/>
      <c r="GQ722" s="249"/>
      <c r="GR722" s="249"/>
      <c r="GS722" s="249"/>
      <c r="GT722" s="249"/>
      <c r="GU722" s="249"/>
      <c r="GV722" s="249"/>
      <c r="GW722" s="249"/>
      <c r="GX722" s="249"/>
      <c r="GY722" s="249"/>
      <c r="GZ722" s="249"/>
      <c r="HA722" s="249"/>
      <c r="HB722" s="249"/>
      <c r="HC722" s="249"/>
      <c r="HD722" s="249"/>
      <c r="HE722" s="249"/>
      <c r="HF722" s="249"/>
      <c r="HG722" s="249"/>
      <c r="HH722" s="249"/>
      <c r="HI722" s="249"/>
      <c r="HJ722" s="249"/>
      <c r="HK722" s="249"/>
      <c r="HL722" s="249"/>
      <c r="HM722" s="249"/>
      <c r="HN722" s="249"/>
      <c r="HO722" s="249"/>
      <c r="HP722" s="249"/>
      <c r="HQ722" s="249"/>
      <c r="HR722" s="249"/>
      <c r="HS722" s="249"/>
      <c r="HT722" s="249"/>
      <c r="HU722" s="249"/>
      <c r="HV722" s="249"/>
      <c r="HW722" s="249"/>
      <c r="HX722" s="249"/>
      <c r="HY722" s="249"/>
      <c r="HZ722" s="249"/>
      <c r="IA722" s="249"/>
      <c r="IB722" s="249"/>
      <c r="IC722" s="249"/>
      <c r="ID722" s="249"/>
      <c r="IE722" s="249"/>
      <c r="IF722" s="249"/>
      <c r="IG722" s="249"/>
      <c r="IH722" s="249"/>
      <c r="II722" s="249"/>
      <c r="IJ722" s="249"/>
      <c r="IK722" s="249"/>
      <c r="IL722" s="249"/>
      <c r="IM722" s="249"/>
      <c r="IN722" s="249"/>
      <c r="IO722" s="249"/>
      <c r="IP722" s="249"/>
      <c r="IQ722" s="249"/>
      <c r="IR722" s="249"/>
      <c r="IS722" s="249"/>
      <c r="IT722" s="249"/>
      <c r="IU722" s="249"/>
      <c r="IV722" s="249"/>
      <c r="IW722" s="249"/>
      <c r="IX722" s="249"/>
      <c r="IY722" s="249"/>
      <c r="IZ722" s="249"/>
      <c r="JA722" s="249"/>
      <c r="JB722" s="249"/>
      <c r="JC722" s="249"/>
      <c r="JD722" s="249"/>
      <c r="JE722" s="249"/>
      <c r="JF722" s="249"/>
      <c r="JG722" s="249"/>
      <c r="JH722" s="249"/>
      <c r="JI722" s="249"/>
      <c r="JJ722" s="249"/>
      <c r="JK722" s="249"/>
      <c r="JL722" s="249"/>
      <c r="JM722" s="249"/>
      <c r="JN722" s="249"/>
      <c r="JO722" s="249"/>
      <c r="JP722" s="249"/>
      <c r="JQ722" s="249"/>
      <c r="JR722" s="249"/>
      <c r="JS722" s="249"/>
      <c r="JT722" s="249"/>
      <c r="JU722" s="249"/>
      <c r="JV722" s="249"/>
      <c r="JW722" s="249"/>
      <c r="JX722" s="249"/>
      <c r="JY722" s="249"/>
      <c r="JZ722" s="249"/>
      <c r="KA722" s="249"/>
      <c r="KB722" s="249"/>
      <c r="KC722" s="249"/>
      <c r="KD722" s="249"/>
      <c r="KE722" s="249"/>
      <c r="KF722" s="249"/>
      <c r="KG722" s="249"/>
      <c r="KH722" s="249"/>
      <c r="KI722" s="249"/>
      <c r="KJ722" s="249"/>
      <c r="KK722" s="249"/>
      <c r="KL722" s="249"/>
      <c r="KM722" s="249"/>
      <c r="KN722" s="249"/>
      <c r="KO722" s="249"/>
      <c r="KP722" s="249"/>
      <c r="KQ722" s="249"/>
      <c r="KR722" s="249"/>
      <c r="KS722" s="249"/>
      <c r="KT722" s="249"/>
      <c r="KU722" s="249"/>
      <c r="KV722" s="249"/>
      <c r="KW722" s="249"/>
      <c r="KX722" s="249"/>
      <c r="KY722" s="249"/>
      <c r="KZ722" s="249"/>
      <c r="LA722" s="249"/>
      <c r="LB722" s="249"/>
      <c r="LC722" s="249"/>
      <c r="LD722" s="249"/>
      <c r="LE722" s="249"/>
      <c r="LF722" s="249"/>
      <c r="LG722" s="249"/>
      <c r="LH722" s="249"/>
      <c r="LI722" s="249"/>
      <c r="LJ722" s="249"/>
      <c r="LK722" s="249"/>
      <c r="LL722" s="249"/>
      <c r="LM722" s="249"/>
      <c r="LN722" s="249"/>
      <c r="LO722" s="249"/>
      <c r="LP722" s="249"/>
      <c r="LQ722" s="249"/>
      <c r="LR722" s="249"/>
      <c r="LS722" s="249"/>
      <c r="LT722" s="249"/>
      <c r="LU722" s="249"/>
      <c r="LV722" s="249"/>
      <c r="LW722" s="249"/>
      <c r="LX722" s="249"/>
      <c r="LY722" s="249"/>
      <c r="LZ722" s="249"/>
      <c r="MA722" s="249"/>
      <c r="MB722" s="249"/>
      <c r="MC722" s="249"/>
      <c r="MD722" s="249"/>
      <c r="ME722" s="249"/>
      <c r="MF722" s="249"/>
      <c r="MG722" s="249"/>
      <c r="MH722" s="249"/>
      <c r="MI722" s="249"/>
      <c r="MJ722" s="249"/>
      <c r="MK722" s="249"/>
      <c r="ML722" s="249"/>
      <c r="MM722" s="249"/>
      <c r="MN722" s="249"/>
      <c r="MO722" s="249"/>
      <c r="MP722" s="249"/>
      <c r="MQ722" s="249"/>
      <c r="MR722" s="249"/>
      <c r="MS722" s="249"/>
      <c r="MT722" s="249"/>
      <c r="MU722" s="249"/>
      <c r="MV722" s="249"/>
      <c r="MW722" s="249"/>
      <c r="MX722" s="249"/>
      <c r="MY722" s="249"/>
      <c r="MZ722" s="249"/>
      <c r="NA722" s="249"/>
      <c r="NB722" s="249"/>
      <c r="NC722" s="249"/>
      <c r="ND722" s="249"/>
      <c r="NE722" s="249"/>
      <c r="NF722" s="249"/>
      <c r="NG722" s="249"/>
      <c r="NH722" s="249"/>
      <c r="NI722" s="249"/>
      <c r="NJ722" s="249"/>
      <c r="NK722" s="249"/>
      <c r="NL722" s="249"/>
      <c r="NM722" s="249"/>
      <c r="NN722" s="249"/>
      <c r="NO722" s="249"/>
      <c r="NP722" s="249"/>
      <c r="NQ722" s="249"/>
      <c r="NR722" s="249"/>
      <c r="NS722" s="249"/>
      <c r="NT722" s="249"/>
      <c r="NU722" s="249"/>
      <c r="NV722" s="249"/>
      <c r="NW722" s="249"/>
      <c r="NX722" s="249"/>
      <c r="NY722" s="249"/>
      <c r="NZ722" s="249"/>
      <c r="OA722" s="249"/>
      <c r="OB722" s="249"/>
      <c r="OC722" s="249"/>
      <c r="OD722" s="249"/>
      <c r="OE722" s="249"/>
      <c r="OF722" s="249"/>
      <c r="OG722" s="249"/>
      <c r="OH722" s="249"/>
      <c r="OI722" s="249"/>
      <c r="OJ722" s="249"/>
      <c r="OK722" s="249"/>
      <c r="OL722" s="249"/>
      <c r="OM722" s="249"/>
      <c r="ON722" s="249"/>
      <c r="OO722" s="249"/>
      <c r="OP722" s="249"/>
      <c r="OQ722" s="249"/>
      <c r="OR722" s="249"/>
    </row>
    <row r="723" spans="1:408" ht="15.75">
      <c r="A723" s="210"/>
      <c r="B723" s="214"/>
      <c r="C723" s="924" t="s">
        <v>23</v>
      </c>
      <c r="D723" s="927">
        <v>0.89181488091448058</v>
      </c>
      <c r="E723" s="249"/>
      <c r="F723" s="249"/>
      <c r="G723" s="249"/>
      <c r="H723" s="249"/>
      <c r="I723" s="249"/>
      <c r="J723" s="249"/>
      <c r="K723" s="249"/>
      <c r="L723" s="249"/>
      <c r="ET723" s="249"/>
      <c r="EU723" s="249"/>
      <c r="EV723" s="249"/>
      <c r="EW723" s="249"/>
      <c r="EX723" s="249"/>
      <c r="EY723" s="249"/>
      <c r="EZ723" s="249"/>
      <c r="FA723" s="249"/>
      <c r="FB723" s="249"/>
      <c r="FC723" s="249"/>
      <c r="FD723" s="249"/>
      <c r="FE723" s="249"/>
      <c r="FF723" s="249"/>
      <c r="FG723" s="249"/>
      <c r="FH723" s="249"/>
      <c r="FI723" s="249"/>
      <c r="FJ723" s="249"/>
      <c r="FK723" s="249"/>
      <c r="FL723" s="249"/>
      <c r="FM723" s="249"/>
      <c r="FN723" s="249"/>
      <c r="FO723" s="249"/>
      <c r="FP723" s="249"/>
      <c r="FQ723" s="249"/>
      <c r="FR723" s="249"/>
      <c r="FS723" s="249"/>
      <c r="FT723" s="249"/>
      <c r="FU723" s="249"/>
      <c r="FV723" s="249"/>
      <c r="FW723" s="249"/>
      <c r="FX723" s="249"/>
      <c r="FY723" s="249"/>
      <c r="FZ723" s="249"/>
      <c r="GA723" s="249"/>
      <c r="GB723" s="249"/>
      <c r="GC723" s="249"/>
      <c r="GD723" s="249"/>
      <c r="GE723" s="249"/>
      <c r="GF723" s="249"/>
      <c r="GG723" s="249"/>
      <c r="GH723" s="249"/>
      <c r="GI723" s="249"/>
      <c r="GJ723" s="249"/>
      <c r="GK723" s="249"/>
      <c r="GL723" s="249"/>
      <c r="GM723" s="249"/>
      <c r="GN723" s="249"/>
      <c r="GO723" s="249"/>
      <c r="GP723" s="249"/>
      <c r="GQ723" s="249"/>
      <c r="GR723" s="249"/>
      <c r="GS723" s="249"/>
      <c r="GT723" s="249"/>
      <c r="GU723" s="249"/>
      <c r="GV723" s="249"/>
      <c r="GW723" s="249"/>
      <c r="GX723" s="249"/>
      <c r="GY723" s="249"/>
      <c r="GZ723" s="249"/>
      <c r="HA723" s="249"/>
      <c r="HB723" s="249"/>
      <c r="HC723" s="249"/>
      <c r="HD723" s="249"/>
      <c r="HE723" s="249"/>
      <c r="HF723" s="249"/>
      <c r="HG723" s="249"/>
      <c r="HH723" s="249"/>
      <c r="HI723" s="249"/>
      <c r="HJ723" s="249"/>
      <c r="HK723" s="249"/>
      <c r="HL723" s="249"/>
      <c r="HM723" s="249"/>
      <c r="HN723" s="249"/>
      <c r="HO723" s="249"/>
      <c r="HP723" s="249"/>
      <c r="HQ723" s="249"/>
      <c r="HR723" s="249"/>
      <c r="HS723" s="249"/>
      <c r="HT723" s="249"/>
      <c r="HU723" s="249"/>
      <c r="HV723" s="249"/>
      <c r="HW723" s="249"/>
      <c r="HX723" s="249"/>
      <c r="HY723" s="249"/>
      <c r="HZ723" s="249"/>
      <c r="IA723" s="249"/>
      <c r="IB723" s="249"/>
      <c r="IC723" s="249"/>
      <c r="ID723" s="249"/>
      <c r="IE723" s="249"/>
      <c r="IF723" s="249"/>
      <c r="IG723" s="249"/>
      <c r="IH723" s="249"/>
      <c r="II723" s="249"/>
      <c r="IJ723" s="249"/>
      <c r="IK723" s="249"/>
      <c r="IL723" s="249"/>
      <c r="IM723" s="249"/>
      <c r="IN723" s="249"/>
      <c r="IO723" s="249"/>
      <c r="IP723" s="249"/>
      <c r="IQ723" s="249"/>
      <c r="IR723" s="249"/>
      <c r="IS723" s="249"/>
      <c r="IT723" s="249"/>
      <c r="IU723" s="249"/>
      <c r="IV723" s="249"/>
      <c r="IW723" s="249"/>
      <c r="IX723" s="249"/>
      <c r="IY723" s="249"/>
      <c r="IZ723" s="249"/>
      <c r="JA723" s="249"/>
      <c r="JB723" s="249"/>
      <c r="JC723" s="249"/>
      <c r="JD723" s="249"/>
      <c r="JE723" s="249"/>
      <c r="JF723" s="249"/>
      <c r="JG723" s="249"/>
      <c r="JH723" s="249"/>
      <c r="JI723" s="249"/>
      <c r="JJ723" s="249"/>
      <c r="JK723" s="249"/>
      <c r="JL723" s="249"/>
      <c r="JM723" s="249"/>
      <c r="JN723" s="249"/>
      <c r="JO723" s="249"/>
      <c r="JP723" s="249"/>
      <c r="JQ723" s="249"/>
      <c r="JR723" s="249"/>
      <c r="JS723" s="249"/>
      <c r="JT723" s="249"/>
      <c r="JU723" s="249"/>
      <c r="JV723" s="249"/>
      <c r="JW723" s="249"/>
      <c r="JX723" s="249"/>
      <c r="JY723" s="249"/>
      <c r="JZ723" s="249"/>
      <c r="KA723" s="249"/>
      <c r="KB723" s="249"/>
      <c r="KC723" s="249"/>
      <c r="KD723" s="249"/>
      <c r="KE723" s="249"/>
      <c r="KF723" s="249"/>
      <c r="KG723" s="249"/>
      <c r="KH723" s="249"/>
      <c r="KI723" s="249"/>
      <c r="KJ723" s="249"/>
      <c r="KK723" s="249"/>
      <c r="KL723" s="249"/>
      <c r="KM723" s="249"/>
      <c r="KN723" s="249"/>
      <c r="KO723" s="249"/>
      <c r="KP723" s="249"/>
      <c r="KQ723" s="249"/>
      <c r="KR723" s="249"/>
      <c r="KS723" s="249"/>
      <c r="KT723" s="249"/>
      <c r="KU723" s="249"/>
      <c r="KV723" s="249"/>
      <c r="KW723" s="249"/>
      <c r="KX723" s="249"/>
      <c r="KY723" s="249"/>
      <c r="KZ723" s="249"/>
      <c r="LA723" s="249"/>
      <c r="LB723" s="249"/>
      <c r="LC723" s="249"/>
      <c r="LD723" s="249"/>
      <c r="LE723" s="249"/>
      <c r="LF723" s="249"/>
      <c r="LG723" s="249"/>
      <c r="LH723" s="249"/>
      <c r="LI723" s="249"/>
      <c r="LJ723" s="249"/>
      <c r="LK723" s="249"/>
      <c r="LL723" s="249"/>
      <c r="LM723" s="249"/>
      <c r="LN723" s="249"/>
      <c r="LO723" s="249"/>
      <c r="LP723" s="249"/>
      <c r="LQ723" s="249"/>
      <c r="LR723" s="249"/>
      <c r="LS723" s="249"/>
      <c r="LT723" s="249"/>
      <c r="LU723" s="249"/>
      <c r="LV723" s="249"/>
      <c r="LW723" s="249"/>
      <c r="LX723" s="249"/>
      <c r="LY723" s="249"/>
      <c r="LZ723" s="249"/>
      <c r="MA723" s="249"/>
      <c r="MB723" s="249"/>
      <c r="MC723" s="249"/>
      <c r="MD723" s="249"/>
      <c r="ME723" s="249"/>
      <c r="MF723" s="249"/>
      <c r="MG723" s="249"/>
      <c r="MH723" s="249"/>
      <c r="MI723" s="249"/>
      <c r="MJ723" s="249"/>
      <c r="MK723" s="249"/>
      <c r="ML723" s="249"/>
      <c r="MM723" s="249"/>
      <c r="MN723" s="249"/>
      <c r="MO723" s="249"/>
      <c r="MP723" s="249"/>
      <c r="MQ723" s="249"/>
      <c r="MR723" s="249"/>
      <c r="MS723" s="249"/>
      <c r="MT723" s="249"/>
      <c r="MU723" s="249"/>
      <c r="MV723" s="249"/>
      <c r="MW723" s="249"/>
      <c r="MX723" s="249"/>
      <c r="MY723" s="249"/>
      <c r="MZ723" s="249"/>
      <c r="NA723" s="249"/>
      <c r="NB723" s="249"/>
      <c r="NC723" s="249"/>
      <c r="ND723" s="249"/>
      <c r="NE723" s="249"/>
      <c r="NF723" s="249"/>
      <c r="NG723" s="249"/>
      <c r="NH723" s="249"/>
      <c r="NI723" s="249"/>
      <c r="NJ723" s="249"/>
      <c r="NK723" s="249"/>
      <c r="NL723" s="249"/>
      <c r="NM723" s="249"/>
      <c r="NN723" s="249"/>
      <c r="NO723" s="249"/>
      <c r="NP723" s="249"/>
      <c r="NQ723" s="249"/>
      <c r="NR723" s="249"/>
      <c r="NS723" s="249"/>
      <c r="NT723" s="249"/>
      <c r="NU723" s="249"/>
      <c r="NV723" s="249"/>
      <c r="NW723" s="249"/>
      <c r="NX723" s="249"/>
      <c r="NY723" s="249"/>
      <c r="NZ723" s="249"/>
      <c r="OA723" s="249"/>
      <c r="OB723" s="249"/>
      <c r="OC723" s="249"/>
      <c r="OD723" s="249"/>
      <c r="OE723" s="249"/>
      <c r="OF723" s="249"/>
      <c r="OG723" s="249"/>
      <c r="OH723" s="249"/>
      <c r="OI723" s="249"/>
      <c r="OJ723" s="249"/>
      <c r="OK723" s="249"/>
      <c r="OL723" s="249"/>
      <c r="OM723" s="249"/>
      <c r="ON723" s="249"/>
      <c r="OO723" s="249"/>
      <c r="OP723" s="249"/>
      <c r="OQ723" s="249"/>
      <c r="OR723" s="249"/>
    </row>
    <row r="724" spans="1:408" ht="15.75">
      <c r="A724" s="210"/>
      <c r="B724" s="214"/>
      <c r="C724" s="924" t="s">
        <v>24</v>
      </c>
      <c r="D724" s="927">
        <v>0.92596943883361038</v>
      </c>
      <c r="E724" s="249"/>
      <c r="F724" s="249"/>
      <c r="G724" s="249"/>
      <c r="H724" s="249"/>
      <c r="I724" s="249"/>
      <c r="J724" s="249"/>
      <c r="K724" s="249"/>
      <c r="L724" s="249"/>
      <c r="ET724" s="249"/>
      <c r="EU724" s="249"/>
      <c r="EV724" s="249"/>
      <c r="EW724" s="249"/>
      <c r="EX724" s="249"/>
      <c r="EY724" s="249"/>
      <c r="EZ724" s="249"/>
      <c r="FA724" s="249"/>
      <c r="FB724" s="249"/>
      <c r="FC724" s="249"/>
      <c r="FD724" s="249"/>
      <c r="FE724" s="249"/>
      <c r="FF724" s="249"/>
      <c r="FG724" s="249"/>
      <c r="FH724" s="249"/>
      <c r="FI724" s="249"/>
      <c r="FJ724" s="249"/>
      <c r="FK724" s="249"/>
      <c r="FL724" s="249"/>
      <c r="FM724" s="249"/>
      <c r="FN724" s="249"/>
      <c r="FO724" s="249"/>
      <c r="FP724" s="249"/>
      <c r="FQ724" s="249"/>
      <c r="FR724" s="249"/>
      <c r="FS724" s="249"/>
      <c r="FT724" s="249"/>
      <c r="FU724" s="249"/>
      <c r="FV724" s="249"/>
      <c r="FW724" s="249"/>
      <c r="FX724" s="249"/>
      <c r="FY724" s="249"/>
      <c r="FZ724" s="249"/>
      <c r="GA724" s="249"/>
      <c r="GB724" s="249"/>
      <c r="GC724" s="249"/>
      <c r="GD724" s="249"/>
      <c r="GE724" s="249"/>
      <c r="GF724" s="249"/>
      <c r="GG724" s="249"/>
      <c r="GH724" s="249"/>
      <c r="GI724" s="249"/>
      <c r="GJ724" s="249"/>
      <c r="GK724" s="249"/>
      <c r="GL724" s="249"/>
      <c r="GM724" s="249"/>
      <c r="GN724" s="249"/>
      <c r="GO724" s="249"/>
      <c r="GP724" s="249"/>
      <c r="GQ724" s="249"/>
      <c r="GR724" s="249"/>
      <c r="GS724" s="249"/>
      <c r="GT724" s="249"/>
      <c r="GU724" s="249"/>
      <c r="GV724" s="249"/>
      <c r="GW724" s="249"/>
      <c r="GX724" s="249"/>
      <c r="GY724" s="249"/>
      <c r="GZ724" s="249"/>
      <c r="HA724" s="249"/>
      <c r="HB724" s="249"/>
      <c r="HC724" s="249"/>
      <c r="HD724" s="249"/>
      <c r="HE724" s="249"/>
      <c r="HF724" s="249"/>
      <c r="HG724" s="249"/>
      <c r="HH724" s="249"/>
      <c r="HI724" s="249"/>
      <c r="HJ724" s="249"/>
      <c r="HK724" s="249"/>
      <c r="HL724" s="249"/>
      <c r="HM724" s="249"/>
      <c r="HN724" s="249"/>
      <c r="HO724" s="249"/>
      <c r="HP724" s="249"/>
      <c r="HQ724" s="249"/>
      <c r="HR724" s="249"/>
      <c r="HS724" s="249"/>
      <c r="HT724" s="249"/>
      <c r="HU724" s="249"/>
      <c r="HV724" s="249"/>
      <c r="HW724" s="249"/>
      <c r="HX724" s="249"/>
      <c r="HY724" s="249"/>
      <c r="HZ724" s="249"/>
      <c r="IA724" s="249"/>
      <c r="IB724" s="249"/>
      <c r="IC724" s="249"/>
      <c r="ID724" s="249"/>
      <c r="IE724" s="249"/>
      <c r="IF724" s="249"/>
      <c r="IG724" s="249"/>
      <c r="IH724" s="249"/>
      <c r="II724" s="249"/>
      <c r="IJ724" s="249"/>
      <c r="IK724" s="249"/>
      <c r="IL724" s="249"/>
      <c r="IM724" s="249"/>
      <c r="IN724" s="249"/>
      <c r="IO724" s="249"/>
      <c r="IP724" s="249"/>
      <c r="IQ724" s="249"/>
      <c r="IR724" s="249"/>
      <c r="IS724" s="249"/>
      <c r="IT724" s="249"/>
      <c r="IU724" s="249"/>
      <c r="IV724" s="249"/>
      <c r="IW724" s="249"/>
      <c r="IX724" s="249"/>
      <c r="IY724" s="249"/>
      <c r="IZ724" s="249"/>
      <c r="JA724" s="249"/>
      <c r="JB724" s="249"/>
      <c r="JC724" s="249"/>
      <c r="JD724" s="249"/>
      <c r="JE724" s="249"/>
      <c r="JF724" s="249"/>
      <c r="JG724" s="249"/>
      <c r="JH724" s="249"/>
      <c r="JI724" s="249"/>
      <c r="JJ724" s="249"/>
      <c r="JK724" s="249"/>
      <c r="JL724" s="249"/>
      <c r="JM724" s="249"/>
      <c r="JN724" s="249"/>
      <c r="JO724" s="249"/>
      <c r="JP724" s="249"/>
      <c r="JQ724" s="249"/>
      <c r="JR724" s="249"/>
      <c r="JS724" s="249"/>
      <c r="JT724" s="249"/>
      <c r="JU724" s="249"/>
      <c r="JV724" s="249"/>
      <c r="JW724" s="249"/>
      <c r="JX724" s="249"/>
      <c r="JY724" s="249"/>
      <c r="JZ724" s="249"/>
      <c r="KA724" s="249"/>
      <c r="KB724" s="249"/>
      <c r="KC724" s="249"/>
      <c r="KD724" s="249"/>
      <c r="KE724" s="249"/>
      <c r="KF724" s="249"/>
      <c r="KG724" s="249"/>
      <c r="KH724" s="249"/>
      <c r="KI724" s="249"/>
      <c r="KJ724" s="249"/>
      <c r="KK724" s="249"/>
      <c r="KL724" s="249"/>
      <c r="KM724" s="249"/>
      <c r="KN724" s="249"/>
      <c r="KO724" s="249"/>
      <c r="KP724" s="249"/>
      <c r="KQ724" s="249"/>
      <c r="KR724" s="249"/>
      <c r="KS724" s="249"/>
      <c r="KT724" s="249"/>
      <c r="KU724" s="249"/>
      <c r="KV724" s="249"/>
      <c r="KW724" s="249"/>
      <c r="KX724" s="249"/>
      <c r="KY724" s="249"/>
      <c r="KZ724" s="249"/>
      <c r="LA724" s="249"/>
      <c r="LB724" s="249"/>
      <c r="LC724" s="249"/>
      <c r="LD724" s="249"/>
      <c r="LE724" s="249"/>
      <c r="LF724" s="249"/>
      <c r="LG724" s="249"/>
      <c r="LH724" s="249"/>
      <c r="LI724" s="249"/>
      <c r="LJ724" s="249"/>
      <c r="LK724" s="249"/>
      <c r="LL724" s="249"/>
      <c r="LM724" s="249"/>
      <c r="LN724" s="249"/>
      <c r="LO724" s="249"/>
      <c r="LP724" s="249"/>
      <c r="LQ724" s="249"/>
      <c r="LR724" s="249"/>
      <c r="LS724" s="249"/>
      <c r="LT724" s="249"/>
      <c r="LU724" s="249"/>
      <c r="LV724" s="249"/>
      <c r="LW724" s="249"/>
      <c r="LX724" s="249"/>
      <c r="LY724" s="249"/>
      <c r="LZ724" s="249"/>
      <c r="MA724" s="249"/>
      <c r="MB724" s="249"/>
      <c r="MC724" s="249"/>
      <c r="MD724" s="249"/>
      <c r="ME724" s="249"/>
      <c r="MF724" s="249"/>
      <c r="MG724" s="249"/>
      <c r="MH724" s="249"/>
      <c r="MI724" s="249"/>
      <c r="MJ724" s="249"/>
      <c r="MK724" s="249"/>
      <c r="ML724" s="249"/>
      <c r="MM724" s="249"/>
      <c r="MN724" s="249"/>
      <c r="MO724" s="249"/>
      <c r="MP724" s="249"/>
      <c r="MQ724" s="249"/>
      <c r="MR724" s="249"/>
      <c r="MS724" s="249"/>
      <c r="MT724" s="249"/>
      <c r="MU724" s="249"/>
      <c r="MV724" s="249"/>
      <c r="MW724" s="249"/>
      <c r="MX724" s="249"/>
      <c r="MY724" s="249"/>
      <c r="MZ724" s="249"/>
      <c r="NA724" s="249"/>
      <c r="NB724" s="249"/>
      <c r="NC724" s="249"/>
      <c r="ND724" s="249"/>
      <c r="NE724" s="249"/>
      <c r="NF724" s="249"/>
      <c r="NG724" s="249"/>
      <c r="NH724" s="249"/>
      <c r="NI724" s="249"/>
      <c r="NJ724" s="249"/>
      <c r="NK724" s="249"/>
      <c r="NL724" s="249"/>
      <c r="NM724" s="249"/>
      <c r="NN724" s="249"/>
      <c r="NO724" s="249"/>
      <c r="NP724" s="249"/>
      <c r="NQ724" s="249"/>
      <c r="NR724" s="249"/>
      <c r="NS724" s="249"/>
      <c r="NT724" s="249"/>
      <c r="NU724" s="249"/>
      <c r="NV724" s="249"/>
      <c r="NW724" s="249"/>
      <c r="NX724" s="249"/>
      <c r="NY724" s="249"/>
      <c r="NZ724" s="249"/>
      <c r="OA724" s="249"/>
      <c r="OB724" s="249"/>
      <c r="OC724" s="249"/>
      <c r="OD724" s="249"/>
      <c r="OE724" s="249"/>
      <c r="OF724" s="249"/>
      <c r="OG724" s="249"/>
      <c r="OH724" s="249"/>
      <c r="OI724" s="249"/>
      <c r="OJ724" s="249"/>
      <c r="OK724" s="249"/>
      <c r="OL724" s="249"/>
      <c r="OM724" s="249"/>
      <c r="ON724" s="249"/>
      <c r="OO724" s="249"/>
      <c r="OP724" s="249"/>
      <c r="OQ724" s="249"/>
      <c r="OR724" s="249"/>
    </row>
    <row r="725" spans="1:408" ht="15.75">
      <c r="A725" s="210"/>
      <c r="B725" s="214"/>
      <c r="C725" s="924" t="s">
        <v>25</v>
      </c>
      <c r="D725" s="927">
        <v>0.92663833019179542</v>
      </c>
      <c r="E725" s="249"/>
      <c r="F725" s="249"/>
      <c r="G725" s="249"/>
      <c r="H725" s="249"/>
      <c r="I725" s="249"/>
      <c r="J725" s="249"/>
      <c r="K725" s="249"/>
      <c r="L725" s="249"/>
      <c r="ET725" s="249"/>
      <c r="EU725" s="249"/>
      <c r="EV725" s="249"/>
      <c r="EW725" s="249"/>
      <c r="EX725" s="249"/>
      <c r="EY725" s="249"/>
      <c r="EZ725" s="249"/>
      <c r="FA725" s="249"/>
      <c r="FB725" s="249"/>
      <c r="FC725" s="249"/>
      <c r="FD725" s="249"/>
      <c r="FE725" s="249"/>
      <c r="FF725" s="249"/>
      <c r="FG725" s="249"/>
      <c r="FH725" s="249"/>
      <c r="FI725" s="249"/>
      <c r="FJ725" s="249"/>
      <c r="FK725" s="249"/>
      <c r="FL725" s="249"/>
      <c r="FM725" s="249"/>
      <c r="FN725" s="249"/>
      <c r="FO725" s="249"/>
      <c r="FP725" s="249"/>
      <c r="FQ725" s="249"/>
      <c r="FR725" s="249"/>
      <c r="FS725" s="249"/>
      <c r="FT725" s="249"/>
      <c r="FU725" s="249"/>
      <c r="FV725" s="249"/>
      <c r="FW725" s="249"/>
      <c r="FX725" s="249"/>
      <c r="FY725" s="249"/>
      <c r="FZ725" s="249"/>
      <c r="GA725" s="249"/>
      <c r="GB725" s="249"/>
      <c r="GC725" s="249"/>
      <c r="GD725" s="249"/>
      <c r="GE725" s="249"/>
      <c r="GF725" s="249"/>
      <c r="GG725" s="249"/>
      <c r="GH725" s="249"/>
      <c r="GI725" s="249"/>
      <c r="GJ725" s="249"/>
      <c r="GK725" s="249"/>
      <c r="GL725" s="249"/>
      <c r="GM725" s="249"/>
      <c r="GN725" s="249"/>
      <c r="GO725" s="249"/>
      <c r="GP725" s="249"/>
      <c r="GQ725" s="249"/>
      <c r="GR725" s="249"/>
      <c r="GS725" s="249"/>
      <c r="GT725" s="249"/>
      <c r="GU725" s="249"/>
      <c r="GV725" s="249"/>
      <c r="GW725" s="249"/>
      <c r="GX725" s="249"/>
      <c r="GY725" s="249"/>
      <c r="GZ725" s="249"/>
      <c r="HA725" s="249"/>
      <c r="HB725" s="249"/>
      <c r="HC725" s="249"/>
      <c r="HD725" s="249"/>
      <c r="HE725" s="249"/>
      <c r="HF725" s="249"/>
      <c r="HG725" s="249"/>
      <c r="HH725" s="249"/>
      <c r="HI725" s="249"/>
      <c r="HJ725" s="249"/>
      <c r="HK725" s="249"/>
      <c r="HL725" s="249"/>
      <c r="HM725" s="249"/>
      <c r="HN725" s="249"/>
      <c r="HO725" s="249"/>
      <c r="HP725" s="249"/>
      <c r="HQ725" s="249"/>
      <c r="HR725" s="249"/>
      <c r="HS725" s="249"/>
      <c r="HT725" s="249"/>
      <c r="HU725" s="249"/>
      <c r="HV725" s="249"/>
      <c r="HW725" s="249"/>
      <c r="HX725" s="249"/>
      <c r="HY725" s="249"/>
      <c r="HZ725" s="249"/>
      <c r="IA725" s="249"/>
      <c r="IB725" s="249"/>
      <c r="IC725" s="249"/>
      <c r="ID725" s="249"/>
      <c r="IE725" s="249"/>
      <c r="IF725" s="249"/>
      <c r="IG725" s="249"/>
      <c r="IH725" s="249"/>
      <c r="II725" s="249"/>
      <c r="IJ725" s="249"/>
      <c r="IK725" s="249"/>
      <c r="IL725" s="249"/>
      <c r="IM725" s="249"/>
      <c r="IN725" s="249"/>
      <c r="IO725" s="249"/>
      <c r="IP725" s="249"/>
      <c r="IQ725" s="249"/>
      <c r="IR725" s="249"/>
      <c r="IS725" s="249"/>
      <c r="IT725" s="249"/>
      <c r="IU725" s="249"/>
      <c r="IV725" s="249"/>
      <c r="IW725" s="249"/>
      <c r="IX725" s="249"/>
      <c r="IY725" s="249"/>
      <c r="IZ725" s="249"/>
      <c r="JA725" s="249"/>
      <c r="JB725" s="249"/>
      <c r="JC725" s="249"/>
      <c r="JD725" s="249"/>
      <c r="JE725" s="249"/>
      <c r="JF725" s="249"/>
      <c r="JG725" s="249"/>
      <c r="JH725" s="249"/>
      <c r="JI725" s="249"/>
      <c r="JJ725" s="249"/>
      <c r="JK725" s="249"/>
      <c r="JL725" s="249"/>
      <c r="JM725" s="249"/>
      <c r="JN725" s="249"/>
      <c r="JO725" s="249"/>
      <c r="JP725" s="249"/>
      <c r="JQ725" s="249"/>
      <c r="JR725" s="249"/>
      <c r="JS725" s="249"/>
      <c r="JT725" s="249"/>
      <c r="JU725" s="249"/>
      <c r="JV725" s="249"/>
      <c r="JW725" s="249"/>
      <c r="JX725" s="249"/>
      <c r="JY725" s="249"/>
      <c r="JZ725" s="249"/>
      <c r="KA725" s="249"/>
      <c r="KB725" s="249"/>
      <c r="KC725" s="249"/>
      <c r="KD725" s="249"/>
      <c r="KE725" s="249"/>
      <c r="KF725" s="249"/>
      <c r="KG725" s="249"/>
      <c r="KH725" s="249"/>
      <c r="KI725" s="249"/>
      <c r="KJ725" s="249"/>
      <c r="KK725" s="249"/>
      <c r="KL725" s="249"/>
      <c r="KM725" s="249"/>
      <c r="KN725" s="249"/>
      <c r="KO725" s="249"/>
      <c r="KP725" s="249"/>
      <c r="KQ725" s="249"/>
      <c r="KR725" s="249"/>
      <c r="KS725" s="249"/>
      <c r="KT725" s="249"/>
      <c r="KU725" s="249"/>
      <c r="KV725" s="249"/>
      <c r="KW725" s="249"/>
      <c r="KX725" s="249"/>
      <c r="KY725" s="249"/>
      <c r="KZ725" s="249"/>
      <c r="LA725" s="249"/>
      <c r="LB725" s="249"/>
      <c r="LC725" s="249"/>
      <c r="LD725" s="249"/>
      <c r="LE725" s="249"/>
      <c r="LF725" s="249"/>
      <c r="LG725" s="249"/>
      <c r="LH725" s="249"/>
      <c r="LI725" s="249"/>
      <c r="LJ725" s="249"/>
      <c r="LK725" s="249"/>
      <c r="LL725" s="249"/>
      <c r="LM725" s="249"/>
      <c r="LN725" s="249"/>
      <c r="LO725" s="249"/>
      <c r="LP725" s="249"/>
      <c r="LQ725" s="249"/>
      <c r="LR725" s="249"/>
      <c r="LS725" s="249"/>
      <c r="LT725" s="249"/>
      <c r="LU725" s="249"/>
      <c r="LV725" s="249"/>
      <c r="LW725" s="249"/>
      <c r="LX725" s="249"/>
      <c r="LY725" s="249"/>
      <c r="LZ725" s="249"/>
      <c r="MA725" s="249"/>
      <c r="MB725" s="249"/>
      <c r="MC725" s="249"/>
      <c r="MD725" s="249"/>
      <c r="ME725" s="249"/>
      <c r="MF725" s="249"/>
      <c r="MG725" s="249"/>
      <c r="MH725" s="249"/>
      <c r="MI725" s="249"/>
      <c r="MJ725" s="249"/>
      <c r="MK725" s="249"/>
      <c r="ML725" s="249"/>
      <c r="MM725" s="249"/>
      <c r="MN725" s="249"/>
      <c r="MO725" s="249"/>
      <c r="MP725" s="249"/>
      <c r="MQ725" s="249"/>
      <c r="MR725" s="249"/>
      <c r="MS725" s="249"/>
      <c r="MT725" s="249"/>
      <c r="MU725" s="249"/>
      <c r="MV725" s="249"/>
      <c r="MW725" s="249"/>
      <c r="MX725" s="249"/>
      <c r="MY725" s="249"/>
      <c r="MZ725" s="249"/>
      <c r="NA725" s="249"/>
      <c r="NB725" s="249"/>
      <c r="NC725" s="249"/>
      <c r="ND725" s="249"/>
      <c r="NE725" s="249"/>
      <c r="NF725" s="249"/>
      <c r="NG725" s="249"/>
      <c r="NH725" s="249"/>
      <c r="NI725" s="249"/>
      <c r="NJ725" s="249"/>
      <c r="NK725" s="249"/>
      <c r="NL725" s="249"/>
      <c r="NM725" s="249"/>
      <c r="NN725" s="249"/>
      <c r="NO725" s="249"/>
      <c r="NP725" s="249"/>
      <c r="NQ725" s="249"/>
      <c r="NR725" s="249"/>
      <c r="NS725" s="249"/>
      <c r="NT725" s="249"/>
      <c r="NU725" s="249"/>
      <c r="NV725" s="249"/>
      <c r="NW725" s="249"/>
      <c r="NX725" s="249"/>
      <c r="NY725" s="249"/>
      <c r="NZ725" s="249"/>
      <c r="OA725" s="249"/>
      <c r="OB725" s="249"/>
      <c r="OC725" s="249"/>
      <c r="OD725" s="249"/>
      <c r="OE725" s="249"/>
      <c r="OF725" s="249"/>
      <c r="OG725" s="249"/>
      <c r="OH725" s="249"/>
      <c r="OI725" s="249"/>
      <c r="OJ725" s="249"/>
      <c r="OK725" s="249"/>
      <c r="OL725" s="249"/>
      <c r="OM725" s="249"/>
      <c r="ON725" s="249"/>
      <c r="OO725" s="249"/>
      <c r="OP725" s="249"/>
      <c r="OQ725" s="249"/>
      <c r="OR725" s="249"/>
    </row>
    <row r="726" spans="1:408" ht="15.75">
      <c r="A726" s="214"/>
      <c r="B726" s="214"/>
      <c r="C726" s="924" t="s">
        <v>26</v>
      </c>
      <c r="D726" s="927">
        <v>0.92667878597901299</v>
      </c>
      <c r="E726" s="249"/>
      <c r="F726" s="249"/>
      <c r="G726" s="249"/>
      <c r="H726" s="249"/>
      <c r="I726" s="249"/>
      <c r="J726" s="249"/>
      <c r="K726" s="249"/>
      <c r="L726" s="249"/>
      <c r="ET726" s="249"/>
      <c r="EU726" s="249"/>
      <c r="EV726" s="249"/>
      <c r="EW726" s="249"/>
      <c r="EX726" s="249"/>
      <c r="EY726" s="249"/>
      <c r="EZ726" s="249"/>
      <c r="FA726" s="249"/>
      <c r="FB726" s="249"/>
      <c r="FC726" s="249"/>
      <c r="FD726" s="249"/>
      <c r="FE726" s="249"/>
      <c r="FF726" s="249"/>
      <c r="FG726" s="249"/>
      <c r="FH726" s="249"/>
      <c r="FI726" s="249"/>
      <c r="FJ726" s="249"/>
      <c r="FK726" s="249"/>
      <c r="FL726" s="249"/>
      <c r="FM726" s="249"/>
      <c r="FN726" s="249"/>
      <c r="FO726" s="249"/>
      <c r="FP726" s="249"/>
      <c r="FQ726" s="249"/>
      <c r="FR726" s="249"/>
      <c r="FS726" s="249"/>
      <c r="FT726" s="249"/>
      <c r="FU726" s="249"/>
      <c r="FV726" s="249"/>
      <c r="FW726" s="249"/>
      <c r="FX726" s="249"/>
      <c r="FY726" s="249"/>
      <c r="FZ726" s="249"/>
      <c r="GA726" s="249"/>
      <c r="GB726" s="249"/>
      <c r="GC726" s="249"/>
      <c r="GD726" s="249"/>
      <c r="GE726" s="249"/>
      <c r="GF726" s="249"/>
      <c r="GG726" s="249"/>
      <c r="GH726" s="249"/>
      <c r="GI726" s="249"/>
      <c r="GJ726" s="249"/>
      <c r="GK726" s="249"/>
      <c r="GL726" s="249"/>
      <c r="GM726" s="249"/>
      <c r="GN726" s="249"/>
      <c r="GO726" s="249"/>
      <c r="GP726" s="249"/>
      <c r="GQ726" s="249"/>
      <c r="GR726" s="249"/>
      <c r="GS726" s="249"/>
      <c r="GT726" s="249"/>
      <c r="GU726" s="249"/>
      <c r="GV726" s="249"/>
      <c r="GW726" s="249"/>
      <c r="GX726" s="249"/>
      <c r="GY726" s="249"/>
      <c r="GZ726" s="249"/>
      <c r="HA726" s="249"/>
      <c r="HB726" s="249"/>
      <c r="HC726" s="249"/>
      <c r="HD726" s="249"/>
      <c r="HE726" s="249"/>
      <c r="HF726" s="249"/>
      <c r="HG726" s="249"/>
      <c r="HH726" s="249"/>
      <c r="HI726" s="249"/>
      <c r="HJ726" s="249"/>
      <c r="HK726" s="249"/>
      <c r="HL726" s="249"/>
      <c r="HM726" s="249"/>
      <c r="HN726" s="249"/>
      <c r="HO726" s="249"/>
      <c r="HP726" s="249"/>
      <c r="HQ726" s="249"/>
      <c r="HR726" s="249"/>
      <c r="HS726" s="249"/>
      <c r="HT726" s="249"/>
      <c r="HU726" s="249"/>
      <c r="HV726" s="249"/>
      <c r="HW726" s="249"/>
      <c r="HX726" s="249"/>
      <c r="HY726" s="249"/>
      <c r="HZ726" s="249"/>
      <c r="IA726" s="249"/>
      <c r="IB726" s="249"/>
      <c r="IC726" s="249"/>
      <c r="ID726" s="249"/>
      <c r="IE726" s="249"/>
      <c r="IF726" s="249"/>
      <c r="IG726" s="249"/>
      <c r="IH726" s="249"/>
      <c r="II726" s="249"/>
      <c r="IJ726" s="249"/>
      <c r="IK726" s="249"/>
      <c r="IL726" s="249"/>
      <c r="IM726" s="249"/>
      <c r="IN726" s="249"/>
      <c r="IO726" s="249"/>
      <c r="IP726" s="249"/>
      <c r="IQ726" s="249"/>
      <c r="IR726" s="249"/>
      <c r="IS726" s="249"/>
      <c r="IT726" s="249"/>
      <c r="IU726" s="249"/>
      <c r="IV726" s="249"/>
      <c r="IW726" s="249"/>
      <c r="IX726" s="249"/>
      <c r="IY726" s="249"/>
      <c r="IZ726" s="249"/>
      <c r="JA726" s="249"/>
      <c r="JB726" s="249"/>
      <c r="JC726" s="249"/>
      <c r="JD726" s="249"/>
      <c r="JE726" s="249"/>
      <c r="JF726" s="249"/>
      <c r="JG726" s="249"/>
      <c r="JH726" s="249"/>
      <c r="JI726" s="249"/>
      <c r="JJ726" s="249"/>
      <c r="JK726" s="249"/>
      <c r="JL726" s="249"/>
      <c r="JM726" s="249"/>
      <c r="JN726" s="249"/>
      <c r="JO726" s="249"/>
      <c r="JP726" s="249"/>
      <c r="JQ726" s="249"/>
      <c r="JR726" s="249"/>
      <c r="JS726" s="249"/>
      <c r="JT726" s="249"/>
      <c r="JU726" s="249"/>
      <c r="JV726" s="249"/>
      <c r="JW726" s="249"/>
      <c r="JX726" s="249"/>
      <c r="JY726" s="249"/>
      <c r="JZ726" s="249"/>
      <c r="KA726" s="249"/>
      <c r="KB726" s="249"/>
      <c r="KC726" s="249"/>
      <c r="KD726" s="249"/>
      <c r="KE726" s="249"/>
      <c r="KF726" s="249"/>
      <c r="KG726" s="249"/>
      <c r="KH726" s="249"/>
      <c r="KI726" s="249"/>
      <c r="KJ726" s="249"/>
      <c r="KK726" s="249"/>
      <c r="KL726" s="249"/>
      <c r="KM726" s="249"/>
      <c r="KN726" s="249"/>
      <c r="KO726" s="249"/>
      <c r="KP726" s="249"/>
      <c r="KQ726" s="249"/>
      <c r="KR726" s="249"/>
      <c r="KS726" s="249"/>
      <c r="KT726" s="249"/>
      <c r="KU726" s="249"/>
      <c r="KV726" s="249"/>
      <c r="KW726" s="249"/>
      <c r="KX726" s="249"/>
      <c r="KY726" s="249"/>
      <c r="KZ726" s="249"/>
      <c r="LA726" s="249"/>
      <c r="LB726" s="249"/>
      <c r="LC726" s="249"/>
      <c r="LD726" s="249"/>
      <c r="LE726" s="249"/>
      <c r="LF726" s="249"/>
      <c r="LG726" s="249"/>
      <c r="LH726" s="249"/>
      <c r="LI726" s="249"/>
      <c r="LJ726" s="249"/>
      <c r="LK726" s="249"/>
      <c r="LL726" s="249"/>
      <c r="LM726" s="249"/>
      <c r="LN726" s="249"/>
      <c r="LO726" s="249"/>
      <c r="LP726" s="249"/>
      <c r="LQ726" s="249"/>
      <c r="LR726" s="249"/>
      <c r="LS726" s="249"/>
      <c r="LT726" s="249"/>
      <c r="LU726" s="249"/>
      <c r="LV726" s="249"/>
      <c r="LW726" s="249"/>
      <c r="LX726" s="249"/>
      <c r="LY726" s="249"/>
      <c r="LZ726" s="249"/>
      <c r="MA726" s="249"/>
      <c r="MB726" s="249"/>
      <c r="MC726" s="249"/>
      <c r="MD726" s="249"/>
      <c r="ME726" s="249"/>
      <c r="MF726" s="249"/>
      <c r="MG726" s="249"/>
      <c r="MH726" s="249"/>
      <c r="MI726" s="249"/>
      <c r="MJ726" s="249"/>
      <c r="MK726" s="249"/>
      <c r="ML726" s="249"/>
      <c r="MM726" s="249"/>
      <c r="MN726" s="249"/>
      <c r="MO726" s="249"/>
      <c r="MP726" s="249"/>
      <c r="MQ726" s="249"/>
      <c r="MR726" s="249"/>
      <c r="MS726" s="249"/>
      <c r="MT726" s="249"/>
      <c r="MU726" s="249"/>
      <c r="MV726" s="249"/>
      <c r="MW726" s="249"/>
      <c r="MX726" s="249"/>
      <c r="MY726" s="249"/>
      <c r="MZ726" s="249"/>
      <c r="NA726" s="249"/>
      <c r="NB726" s="249"/>
      <c r="NC726" s="249"/>
      <c r="ND726" s="249"/>
      <c r="NE726" s="249"/>
      <c r="NF726" s="249"/>
      <c r="NG726" s="249"/>
      <c r="NH726" s="249"/>
      <c r="NI726" s="249"/>
      <c r="NJ726" s="249"/>
      <c r="NK726" s="249"/>
      <c r="NL726" s="249"/>
      <c r="NM726" s="249"/>
      <c r="NN726" s="249"/>
      <c r="NO726" s="249"/>
      <c r="NP726" s="249"/>
      <c r="NQ726" s="249"/>
      <c r="NR726" s="249"/>
      <c r="NS726" s="249"/>
      <c r="NT726" s="249"/>
      <c r="NU726" s="249"/>
      <c r="NV726" s="249"/>
      <c r="NW726" s="249"/>
      <c r="NX726" s="249"/>
      <c r="NY726" s="249"/>
      <c r="NZ726" s="249"/>
      <c r="OA726" s="249"/>
      <c r="OB726" s="249"/>
      <c r="OC726" s="249"/>
      <c r="OD726" s="249"/>
      <c r="OE726" s="249"/>
      <c r="OF726" s="249"/>
      <c r="OG726" s="249"/>
      <c r="OH726" s="249"/>
      <c r="OI726" s="249"/>
      <c r="OJ726" s="249"/>
      <c r="OK726" s="249"/>
      <c r="OL726" s="249"/>
      <c r="OM726" s="249"/>
      <c r="ON726" s="249"/>
      <c r="OO726" s="249"/>
      <c r="OP726" s="249"/>
      <c r="OQ726" s="249"/>
      <c r="OR726" s="249"/>
    </row>
    <row r="727" spans="1:408" ht="15.75">
      <c r="A727" s="214"/>
      <c r="B727" s="214"/>
      <c r="C727" s="924" t="s">
        <v>27</v>
      </c>
      <c r="D727" s="927">
        <v>0.93286764407261502</v>
      </c>
      <c r="E727" s="249"/>
      <c r="F727" s="249"/>
      <c r="G727" s="249"/>
      <c r="H727" s="249"/>
      <c r="I727" s="249"/>
      <c r="J727" s="249"/>
      <c r="K727" s="249"/>
      <c r="L727" s="249"/>
      <c r="ET727" s="249"/>
      <c r="EU727" s="249"/>
      <c r="EV727" s="249"/>
      <c r="EW727" s="249"/>
      <c r="EX727" s="249"/>
      <c r="EY727" s="249"/>
      <c r="EZ727" s="249"/>
      <c r="FA727" s="249"/>
      <c r="FB727" s="249"/>
      <c r="FC727" s="249"/>
      <c r="FD727" s="249"/>
      <c r="FE727" s="249"/>
      <c r="FF727" s="249"/>
      <c r="FG727" s="249"/>
      <c r="FH727" s="249"/>
      <c r="FI727" s="249"/>
      <c r="FJ727" s="249"/>
      <c r="FK727" s="249"/>
      <c r="FL727" s="249"/>
      <c r="FM727" s="249"/>
      <c r="FN727" s="249"/>
      <c r="FO727" s="249"/>
      <c r="FP727" s="249"/>
      <c r="FQ727" s="249"/>
      <c r="FR727" s="249"/>
      <c r="FS727" s="249"/>
      <c r="FT727" s="249"/>
      <c r="FU727" s="249"/>
      <c r="FV727" s="249"/>
      <c r="FW727" s="249"/>
      <c r="FX727" s="249"/>
      <c r="FY727" s="249"/>
      <c r="FZ727" s="249"/>
      <c r="GA727" s="249"/>
      <c r="GB727" s="249"/>
      <c r="GC727" s="249"/>
      <c r="GD727" s="249"/>
      <c r="GE727" s="249"/>
      <c r="GF727" s="249"/>
      <c r="GG727" s="249"/>
      <c r="GH727" s="249"/>
      <c r="GI727" s="249"/>
      <c r="GJ727" s="249"/>
      <c r="GK727" s="249"/>
      <c r="GL727" s="249"/>
      <c r="GM727" s="249"/>
      <c r="GN727" s="249"/>
      <c r="GO727" s="249"/>
      <c r="GP727" s="249"/>
      <c r="GQ727" s="249"/>
      <c r="GR727" s="249"/>
      <c r="GS727" s="249"/>
      <c r="GT727" s="249"/>
      <c r="GU727" s="249"/>
      <c r="GV727" s="249"/>
      <c r="GW727" s="249"/>
      <c r="GX727" s="249"/>
      <c r="GY727" s="249"/>
      <c r="GZ727" s="249"/>
      <c r="HA727" s="249"/>
      <c r="HB727" s="249"/>
      <c r="HC727" s="249"/>
      <c r="HD727" s="249"/>
      <c r="HE727" s="249"/>
      <c r="HF727" s="249"/>
      <c r="HG727" s="249"/>
      <c r="HH727" s="249"/>
      <c r="HI727" s="249"/>
      <c r="HJ727" s="249"/>
      <c r="HK727" s="249"/>
      <c r="HL727" s="249"/>
      <c r="HM727" s="249"/>
      <c r="HN727" s="249"/>
      <c r="HO727" s="249"/>
      <c r="HP727" s="249"/>
      <c r="HQ727" s="249"/>
      <c r="HR727" s="249"/>
      <c r="HS727" s="249"/>
      <c r="HT727" s="249"/>
      <c r="HU727" s="249"/>
      <c r="HV727" s="249"/>
      <c r="HW727" s="249"/>
      <c r="HX727" s="249"/>
      <c r="HY727" s="249"/>
      <c r="HZ727" s="249"/>
      <c r="IA727" s="249"/>
      <c r="IB727" s="249"/>
      <c r="IC727" s="249"/>
      <c r="ID727" s="249"/>
      <c r="IE727" s="249"/>
      <c r="IF727" s="249"/>
      <c r="IG727" s="249"/>
      <c r="IH727" s="249"/>
      <c r="II727" s="249"/>
      <c r="IJ727" s="249"/>
      <c r="IK727" s="249"/>
      <c r="IL727" s="249"/>
      <c r="IM727" s="249"/>
      <c r="IN727" s="249"/>
      <c r="IO727" s="249"/>
      <c r="IP727" s="249"/>
      <c r="IQ727" s="249"/>
      <c r="IR727" s="249"/>
      <c r="IS727" s="249"/>
      <c r="IT727" s="249"/>
      <c r="IU727" s="249"/>
      <c r="IV727" s="249"/>
      <c r="IW727" s="249"/>
      <c r="IX727" s="249"/>
      <c r="IY727" s="249"/>
      <c r="IZ727" s="249"/>
      <c r="JA727" s="249"/>
      <c r="JB727" s="249"/>
      <c r="JC727" s="249"/>
      <c r="JD727" s="249"/>
      <c r="JE727" s="249"/>
      <c r="JF727" s="249"/>
      <c r="JG727" s="249"/>
      <c r="JH727" s="249"/>
      <c r="JI727" s="249"/>
      <c r="JJ727" s="249"/>
      <c r="JK727" s="249"/>
      <c r="JL727" s="249"/>
      <c r="JM727" s="249"/>
      <c r="JN727" s="249"/>
      <c r="JO727" s="249"/>
      <c r="JP727" s="249"/>
      <c r="JQ727" s="249"/>
      <c r="JR727" s="249"/>
      <c r="JS727" s="249"/>
      <c r="JT727" s="249"/>
      <c r="JU727" s="249"/>
      <c r="JV727" s="249"/>
      <c r="JW727" s="249"/>
      <c r="JX727" s="249"/>
      <c r="JY727" s="249"/>
      <c r="JZ727" s="249"/>
      <c r="KA727" s="249"/>
      <c r="KB727" s="249"/>
      <c r="KC727" s="249"/>
      <c r="KD727" s="249"/>
      <c r="KE727" s="249"/>
      <c r="KF727" s="249"/>
      <c r="KG727" s="249"/>
      <c r="KH727" s="249"/>
      <c r="KI727" s="249"/>
      <c r="KJ727" s="249"/>
      <c r="KK727" s="249"/>
      <c r="KL727" s="249"/>
      <c r="KM727" s="249"/>
      <c r="KN727" s="249"/>
      <c r="KO727" s="249"/>
      <c r="KP727" s="249"/>
      <c r="KQ727" s="249"/>
      <c r="KR727" s="249"/>
      <c r="KS727" s="249"/>
      <c r="KT727" s="249"/>
      <c r="KU727" s="249"/>
      <c r="KV727" s="249"/>
      <c r="KW727" s="249"/>
      <c r="KX727" s="249"/>
      <c r="KY727" s="249"/>
      <c r="KZ727" s="249"/>
      <c r="LA727" s="249"/>
      <c r="LB727" s="249"/>
      <c r="LC727" s="249"/>
      <c r="LD727" s="249"/>
      <c r="LE727" s="249"/>
      <c r="LF727" s="249"/>
      <c r="LG727" s="249"/>
      <c r="LH727" s="249"/>
      <c r="LI727" s="249"/>
      <c r="LJ727" s="249"/>
      <c r="LK727" s="249"/>
      <c r="LL727" s="249"/>
      <c r="LM727" s="249"/>
      <c r="LN727" s="249"/>
      <c r="LO727" s="249"/>
      <c r="LP727" s="249"/>
      <c r="LQ727" s="249"/>
      <c r="LR727" s="249"/>
      <c r="LS727" s="249"/>
      <c r="LT727" s="249"/>
      <c r="LU727" s="249"/>
      <c r="LV727" s="249"/>
      <c r="LW727" s="249"/>
      <c r="LX727" s="249"/>
      <c r="LY727" s="249"/>
      <c r="LZ727" s="249"/>
      <c r="MA727" s="249"/>
      <c r="MB727" s="249"/>
      <c r="MC727" s="249"/>
      <c r="MD727" s="249"/>
      <c r="ME727" s="249"/>
      <c r="MF727" s="249"/>
      <c r="MG727" s="249"/>
      <c r="MH727" s="249"/>
      <c r="MI727" s="249"/>
      <c r="MJ727" s="249"/>
      <c r="MK727" s="249"/>
      <c r="ML727" s="249"/>
      <c r="MM727" s="249"/>
      <c r="MN727" s="249"/>
      <c r="MO727" s="249"/>
      <c r="MP727" s="249"/>
      <c r="MQ727" s="249"/>
      <c r="MR727" s="249"/>
      <c r="MS727" s="249"/>
      <c r="MT727" s="249"/>
      <c r="MU727" s="249"/>
      <c r="MV727" s="249"/>
      <c r="MW727" s="249"/>
      <c r="MX727" s="249"/>
      <c r="MY727" s="249"/>
      <c r="MZ727" s="249"/>
      <c r="NA727" s="249"/>
      <c r="NB727" s="249"/>
      <c r="NC727" s="249"/>
      <c r="ND727" s="249"/>
      <c r="NE727" s="249"/>
      <c r="NF727" s="249"/>
      <c r="NG727" s="249"/>
      <c r="NH727" s="249"/>
      <c r="NI727" s="249"/>
      <c r="NJ727" s="249"/>
      <c r="NK727" s="249"/>
      <c r="NL727" s="249"/>
      <c r="NM727" s="249"/>
      <c r="NN727" s="249"/>
      <c r="NO727" s="249"/>
      <c r="NP727" s="249"/>
      <c r="NQ727" s="249"/>
      <c r="NR727" s="249"/>
      <c r="NS727" s="249"/>
      <c r="NT727" s="249"/>
      <c r="NU727" s="249"/>
      <c r="NV727" s="249"/>
      <c r="NW727" s="249"/>
      <c r="NX727" s="249"/>
      <c r="NY727" s="249"/>
      <c r="NZ727" s="249"/>
      <c r="OA727" s="249"/>
      <c r="OB727" s="249"/>
      <c r="OC727" s="249"/>
      <c r="OD727" s="249"/>
      <c r="OE727" s="249"/>
      <c r="OF727" s="249"/>
      <c r="OG727" s="249"/>
      <c r="OH727" s="249"/>
      <c r="OI727" s="249"/>
      <c r="OJ727" s="249"/>
      <c r="OK727" s="249"/>
      <c r="OL727" s="249"/>
      <c r="OM727" s="249"/>
      <c r="ON727" s="249"/>
      <c r="OO727" s="249"/>
      <c r="OP727" s="249"/>
      <c r="OQ727" s="249"/>
      <c r="OR727" s="249"/>
    </row>
    <row r="728" spans="1:408" ht="15.75">
      <c r="A728" s="214"/>
      <c r="B728" s="214"/>
      <c r="C728" s="924" t="s">
        <v>236</v>
      </c>
      <c r="D728" s="927">
        <v>0.92632173246763727</v>
      </c>
      <c r="E728" s="249"/>
      <c r="F728" s="249"/>
      <c r="G728" s="249"/>
      <c r="H728" s="249"/>
      <c r="I728" s="249"/>
      <c r="J728" s="249"/>
      <c r="K728" s="249"/>
      <c r="L728" s="249"/>
      <c r="ET728" s="249"/>
      <c r="EU728" s="249"/>
      <c r="EV728" s="249"/>
      <c r="EW728" s="249"/>
      <c r="EX728" s="249"/>
      <c r="EY728" s="249"/>
      <c r="EZ728" s="249"/>
      <c r="FA728" s="249"/>
      <c r="FB728" s="249"/>
      <c r="FC728" s="249"/>
      <c r="FD728" s="249"/>
      <c r="FE728" s="249"/>
      <c r="FF728" s="249"/>
      <c r="FG728" s="249"/>
      <c r="FH728" s="249"/>
      <c r="FI728" s="249"/>
      <c r="FJ728" s="249"/>
      <c r="FK728" s="249"/>
      <c r="FL728" s="249"/>
      <c r="FM728" s="249"/>
      <c r="FN728" s="249"/>
      <c r="FO728" s="249"/>
      <c r="FP728" s="249"/>
      <c r="FQ728" s="249"/>
      <c r="FR728" s="249"/>
      <c r="FS728" s="249"/>
      <c r="FT728" s="249"/>
      <c r="FU728" s="249"/>
      <c r="FV728" s="249"/>
      <c r="FW728" s="249"/>
      <c r="FX728" s="249"/>
      <c r="FY728" s="249"/>
      <c r="FZ728" s="249"/>
      <c r="GA728" s="249"/>
      <c r="GB728" s="249"/>
      <c r="GC728" s="249"/>
      <c r="GD728" s="249"/>
      <c r="GE728" s="249"/>
      <c r="GF728" s="249"/>
      <c r="GG728" s="249"/>
      <c r="GH728" s="249"/>
      <c r="GI728" s="249"/>
      <c r="GJ728" s="249"/>
      <c r="GK728" s="249"/>
      <c r="GL728" s="249"/>
      <c r="GM728" s="249"/>
      <c r="GN728" s="249"/>
      <c r="GO728" s="249"/>
      <c r="GP728" s="249"/>
      <c r="GQ728" s="249"/>
      <c r="GR728" s="249"/>
      <c r="GS728" s="249"/>
      <c r="GT728" s="249"/>
      <c r="GU728" s="249"/>
      <c r="GV728" s="249"/>
      <c r="GW728" s="249"/>
      <c r="GX728" s="249"/>
      <c r="GY728" s="249"/>
      <c r="GZ728" s="249"/>
      <c r="HA728" s="249"/>
      <c r="HB728" s="249"/>
      <c r="HC728" s="249"/>
      <c r="HD728" s="249"/>
      <c r="HE728" s="249"/>
      <c r="HF728" s="249"/>
      <c r="HG728" s="249"/>
      <c r="HH728" s="249"/>
      <c r="HI728" s="249"/>
      <c r="HJ728" s="249"/>
      <c r="HK728" s="249"/>
      <c r="HL728" s="249"/>
      <c r="HM728" s="249"/>
      <c r="HN728" s="249"/>
      <c r="HO728" s="249"/>
      <c r="HP728" s="249"/>
      <c r="HQ728" s="249"/>
      <c r="HR728" s="249"/>
      <c r="HS728" s="249"/>
      <c r="HT728" s="249"/>
      <c r="HU728" s="249"/>
      <c r="HV728" s="249"/>
      <c r="HW728" s="249"/>
      <c r="HX728" s="249"/>
      <c r="HY728" s="249"/>
      <c r="HZ728" s="249"/>
      <c r="IA728" s="249"/>
      <c r="IB728" s="249"/>
      <c r="IC728" s="249"/>
      <c r="ID728" s="249"/>
      <c r="IE728" s="249"/>
      <c r="IF728" s="249"/>
      <c r="IG728" s="249"/>
      <c r="IH728" s="249"/>
      <c r="II728" s="249"/>
      <c r="IJ728" s="249"/>
      <c r="IK728" s="249"/>
      <c r="IL728" s="249"/>
      <c r="IM728" s="249"/>
      <c r="IN728" s="249"/>
      <c r="IO728" s="249"/>
      <c r="IP728" s="249"/>
      <c r="IQ728" s="249"/>
      <c r="IR728" s="249"/>
      <c r="IS728" s="249"/>
      <c r="IT728" s="249"/>
      <c r="IU728" s="249"/>
      <c r="IV728" s="249"/>
      <c r="IW728" s="249"/>
      <c r="IX728" s="249"/>
      <c r="IY728" s="249"/>
      <c r="IZ728" s="249"/>
      <c r="JA728" s="249"/>
      <c r="JB728" s="249"/>
      <c r="JC728" s="249"/>
      <c r="JD728" s="249"/>
      <c r="JE728" s="249"/>
      <c r="JF728" s="249"/>
      <c r="JG728" s="249"/>
      <c r="JH728" s="249"/>
      <c r="JI728" s="249"/>
      <c r="JJ728" s="249"/>
      <c r="JK728" s="249"/>
      <c r="JL728" s="249"/>
      <c r="JM728" s="249"/>
      <c r="JN728" s="249"/>
      <c r="JO728" s="249"/>
      <c r="JP728" s="249"/>
      <c r="JQ728" s="249"/>
      <c r="JR728" s="249"/>
      <c r="JS728" s="249"/>
      <c r="JT728" s="249"/>
      <c r="JU728" s="249"/>
      <c r="JV728" s="249"/>
      <c r="JW728" s="249"/>
      <c r="JX728" s="249"/>
      <c r="JY728" s="249"/>
      <c r="JZ728" s="249"/>
      <c r="KA728" s="249"/>
      <c r="KB728" s="249"/>
      <c r="KC728" s="249"/>
      <c r="KD728" s="249"/>
      <c r="KE728" s="249"/>
      <c r="KF728" s="249"/>
      <c r="KG728" s="249"/>
      <c r="KH728" s="249"/>
      <c r="KI728" s="249"/>
      <c r="KJ728" s="249"/>
      <c r="KK728" s="249"/>
      <c r="KL728" s="249"/>
      <c r="KM728" s="249"/>
      <c r="KN728" s="249"/>
      <c r="KO728" s="249"/>
      <c r="KP728" s="249"/>
      <c r="KQ728" s="249"/>
      <c r="KR728" s="249"/>
      <c r="KS728" s="249"/>
      <c r="KT728" s="249"/>
      <c r="KU728" s="249"/>
      <c r="KV728" s="249"/>
      <c r="KW728" s="249"/>
      <c r="KX728" s="249"/>
      <c r="KY728" s="249"/>
      <c r="KZ728" s="249"/>
      <c r="LA728" s="249"/>
      <c r="LB728" s="249"/>
      <c r="LC728" s="249"/>
      <c r="LD728" s="249"/>
      <c r="LE728" s="249"/>
      <c r="LF728" s="249"/>
      <c r="LG728" s="249"/>
      <c r="LH728" s="249"/>
      <c r="LI728" s="249"/>
      <c r="LJ728" s="249"/>
      <c r="LK728" s="249"/>
      <c r="LL728" s="249"/>
      <c r="LM728" s="249"/>
      <c r="LN728" s="249"/>
      <c r="LO728" s="249"/>
      <c r="LP728" s="249"/>
      <c r="LQ728" s="249"/>
      <c r="LR728" s="249"/>
      <c r="LS728" s="249"/>
      <c r="LT728" s="249"/>
      <c r="LU728" s="249"/>
      <c r="LV728" s="249"/>
      <c r="LW728" s="249"/>
      <c r="LX728" s="249"/>
      <c r="LY728" s="249"/>
      <c r="LZ728" s="249"/>
      <c r="MA728" s="249"/>
      <c r="MB728" s="249"/>
      <c r="MC728" s="249"/>
      <c r="MD728" s="249"/>
      <c r="ME728" s="249"/>
      <c r="MF728" s="249"/>
      <c r="MG728" s="249"/>
      <c r="MH728" s="249"/>
      <c r="MI728" s="249"/>
      <c r="MJ728" s="249"/>
      <c r="MK728" s="249"/>
      <c r="ML728" s="249"/>
      <c r="MM728" s="249"/>
      <c r="MN728" s="249"/>
      <c r="MO728" s="249"/>
      <c r="MP728" s="249"/>
      <c r="MQ728" s="249"/>
      <c r="MR728" s="249"/>
      <c r="MS728" s="249"/>
      <c r="MT728" s="249"/>
      <c r="MU728" s="249"/>
      <c r="MV728" s="249"/>
      <c r="MW728" s="249"/>
      <c r="MX728" s="249"/>
      <c r="MY728" s="249"/>
      <c r="MZ728" s="249"/>
      <c r="NA728" s="249"/>
      <c r="NB728" s="249"/>
      <c r="NC728" s="249"/>
      <c r="ND728" s="249"/>
      <c r="NE728" s="249"/>
      <c r="NF728" s="249"/>
      <c r="NG728" s="249"/>
      <c r="NH728" s="249"/>
      <c r="NI728" s="249"/>
      <c r="NJ728" s="249"/>
      <c r="NK728" s="249"/>
      <c r="NL728" s="249"/>
      <c r="NM728" s="249"/>
      <c r="NN728" s="249"/>
      <c r="NO728" s="249"/>
      <c r="NP728" s="249"/>
      <c r="NQ728" s="249"/>
      <c r="NR728" s="249"/>
      <c r="NS728" s="249"/>
      <c r="NT728" s="249"/>
      <c r="NU728" s="249"/>
      <c r="NV728" s="249"/>
      <c r="NW728" s="249"/>
      <c r="NX728" s="249"/>
      <c r="NY728" s="249"/>
      <c r="NZ728" s="249"/>
      <c r="OA728" s="249"/>
      <c r="OB728" s="249"/>
      <c r="OC728" s="249"/>
      <c r="OD728" s="249"/>
      <c r="OE728" s="249"/>
      <c r="OF728" s="249"/>
      <c r="OG728" s="249"/>
      <c r="OH728" s="249"/>
      <c r="OI728" s="249"/>
      <c r="OJ728" s="249"/>
      <c r="OK728" s="249"/>
      <c r="OL728" s="249"/>
      <c r="OM728" s="249"/>
      <c r="ON728" s="249"/>
      <c r="OO728" s="249"/>
      <c r="OP728" s="249"/>
      <c r="OQ728" s="249"/>
      <c r="OR728" s="249"/>
    </row>
    <row r="729" spans="1:408" ht="15.75">
      <c r="A729" s="211"/>
      <c r="B729" s="211"/>
      <c r="C729" s="926" t="s">
        <v>293</v>
      </c>
      <c r="D729" s="928">
        <v>0.9282003018664563</v>
      </c>
      <c r="E729" s="249"/>
      <c r="F729" s="249"/>
      <c r="G729" s="249"/>
      <c r="H729" s="249"/>
      <c r="I729" s="249"/>
      <c r="J729" s="249"/>
      <c r="K729" s="249"/>
      <c r="L729" s="249"/>
      <c r="ET729" s="249"/>
      <c r="EU729" s="249"/>
      <c r="EV729" s="249"/>
      <c r="EW729" s="249"/>
      <c r="EX729" s="249"/>
      <c r="EY729" s="249"/>
      <c r="EZ729" s="249"/>
      <c r="FA729" s="249"/>
      <c r="FB729" s="249"/>
      <c r="FC729" s="249"/>
      <c r="FD729" s="249"/>
      <c r="FE729" s="249"/>
      <c r="FF729" s="249"/>
      <c r="FG729" s="249"/>
      <c r="FH729" s="249"/>
      <c r="FI729" s="249"/>
      <c r="FJ729" s="249"/>
      <c r="FK729" s="249"/>
      <c r="FL729" s="249"/>
      <c r="FM729" s="249"/>
      <c r="FN729" s="249"/>
      <c r="FO729" s="249"/>
      <c r="FP729" s="249"/>
      <c r="FQ729" s="249"/>
      <c r="FR729" s="249"/>
      <c r="FS729" s="249"/>
      <c r="FT729" s="249"/>
      <c r="FU729" s="249"/>
      <c r="FV729" s="249"/>
      <c r="FW729" s="249"/>
      <c r="FX729" s="249"/>
      <c r="FY729" s="249"/>
      <c r="FZ729" s="249"/>
      <c r="GA729" s="249"/>
      <c r="GB729" s="249"/>
      <c r="GC729" s="249"/>
      <c r="GD729" s="249"/>
      <c r="GE729" s="249"/>
      <c r="GF729" s="249"/>
      <c r="GG729" s="249"/>
      <c r="GH729" s="249"/>
      <c r="GI729" s="249"/>
      <c r="GJ729" s="249"/>
      <c r="GK729" s="249"/>
      <c r="GL729" s="249"/>
      <c r="GM729" s="249"/>
      <c r="GN729" s="249"/>
      <c r="GO729" s="249"/>
      <c r="GP729" s="249"/>
      <c r="GQ729" s="249"/>
      <c r="GR729" s="249"/>
      <c r="GS729" s="249"/>
      <c r="GT729" s="249"/>
      <c r="GU729" s="249"/>
      <c r="GV729" s="249"/>
      <c r="GW729" s="249"/>
      <c r="GX729" s="249"/>
      <c r="GY729" s="249"/>
      <c r="GZ729" s="249"/>
      <c r="HA729" s="249"/>
      <c r="HB729" s="249"/>
      <c r="HC729" s="249"/>
      <c r="HD729" s="249"/>
      <c r="HE729" s="249"/>
      <c r="HF729" s="249"/>
      <c r="HG729" s="249"/>
      <c r="HH729" s="249"/>
      <c r="HI729" s="249"/>
      <c r="HJ729" s="249"/>
      <c r="HK729" s="249"/>
      <c r="HL729" s="249"/>
      <c r="HM729" s="249"/>
      <c r="HN729" s="249"/>
      <c r="HO729" s="249"/>
      <c r="HP729" s="249"/>
      <c r="HQ729" s="249"/>
      <c r="HR729" s="249"/>
      <c r="HS729" s="249"/>
      <c r="HT729" s="249"/>
      <c r="HU729" s="249"/>
      <c r="HV729" s="249"/>
      <c r="HW729" s="249"/>
      <c r="HX729" s="249"/>
      <c r="HY729" s="249"/>
      <c r="HZ729" s="249"/>
      <c r="IA729" s="249"/>
      <c r="IB729" s="249"/>
      <c r="IC729" s="249"/>
      <c r="ID729" s="249"/>
      <c r="IE729" s="249"/>
      <c r="IF729" s="249"/>
      <c r="IG729" s="249"/>
      <c r="IH729" s="249"/>
      <c r="II729" s="249"/>
      <c r="IJ729" s="249"/>
      <c r="IK729" s="249"/>
      <c r="IL729" s="249"/>
      <c r="IM729" s="249"/>
      <c r="IN729" s="249"/>
      <c r="IO729" s="249"/>
      <c r="IP729" s="249"/>
      <c r="IQ729" s="249"/>
      <c r="IR729" s="249"/>
      <c r="IS729" s="249"/>
      <c r="IT729" s="249"/>
      <c r="IU729" s="249"/>
      <c r="IV729" s="249"/>
      <c r="IW729" s="249"/>
      <c r="IX729" s="249"/>
      <c r="IY729" s="249"/>
      <c r="IZ729" s="249"/>
      <c r="JA729" s="249"/>
      <c r="JB729" s="249"/>
      <c r="JC729" s="249"/>
      <c r="JD729" s="249"/>
      <c r="JE729" s="249"/>
      <c r="JF729" s="249"/>
      <c r="JG729" s="249"/>
      <c r="JH729" s="249"/>
      <c r="JI729" s="249"/>
      <c r="JJ729" s="249"/>
      <c r="JK729" s="249"/>
      <c r="JL729" s="249"/>
      <c r="JM729" s="249"/>
      <c r="JN729" s="249"/>
      <c r="JO729" s="249"/>
      <c r="JP729" s="249"/>
      <c r="JQ729" s="249"/>
      <c r="JR729" s="249"/>
      <c r="JS729" s="249"/>
      <c r="JT729" s="249"/>
      <c r="JU729" s="249"/>
      <c r="JV729" s="249"/>
      <c r="JW729" s="249"/>
      <c r="JX729" s="249"/>
      <c r="JY729" s="249"/>
      <c r="JZ729" s="249"/>
      <c r="KA729" s="249"/>
      <c r="KB729" s="249"/>
      <c r="KC729" s="249"/>
      <c r="KD729" s="249"/>
      <c r="KE729" s="249"/>
      <c r="KF729" s="249"/>
      <c r="KG729" s="249"/>
      <c r="KH729" s="249"/>
      <c r="KI729" s="249"/>
      <c r="KJ729" s="249"/>
      <c r="KK729" s="249"/>
      <c r="KL729" s="249"/>
      <c r="KM729" s="249"/>
      <c r="KN729" s="249"/>
      <c r="KO729" s="249"/>
      <c r="KP729" s="249"/>
      <c r="KQ729" s="249"/>
      <c r="KR729" s="249"/>
      <c r="KS729" s="249"/>
      <c r="KT729" s="249"/>
      <c r="KU729" s="249"/>
      <c r="KV729" s="249"/>
      <c r="KW729" s="249"/>
      <c r="KX729" s="249"/>
      <c r="KY729" s="249"/>
      <c r="KZ729" s="249"/>
      <c r="LA729" s="249"/>
      <c r="LB729" s="249"/>
      <c r="LC729" s="249"/>
      <c r="LD729" s="249"/>
      <c r="LE729" s="249"/>
      <c r="LF729" s="249"/>
      <c r="LG729" s="249"/>
      <c r="LH729" s="249"/>
      <c r="LI729" s="249"/>
      <c r="LJ729" s="249"/>
      <c r="LK729" s="249"/>
      <c r="LL729" s="249"/>
      <c r="LM729" s="249"/>
      <c r="LN729" s="249"/>
      <c r="LO729" s="249"/>
      <c r="LP729" s="249"/>
      <c r="LQ729" s="249"/>
      <c r="LR729" s="249"/>
      <c r="LS729" s="249"/>
      <c r="LT729" s="249"/>
      <c r="LU729" s="249"/>
      <c r="LV729" s="249"/>
      <c r="LW729" s="249"/>
      <c r="LX729" s="249"/>
      <c r="LY729" s="249"/>
      <c r="LZ729" s="249"/>
      <c r="MA729" s="249"/>
      <c r="MB729" s="249"/>
      <c r="MC729" s="249"/>
      <c r="MD729" s="249"/>
      <c r="ME729" s="249"/>
      <c r="MF729" s="249"/>
      <c r="MG729" s="249"/>
      <c r="MH729" s="249"/>
      <c r="MI729" s="249"/>
      <c r="MJ729" s="249"/>
      <c r="MK729" s="249"/>
      <c r="ML729" s="249"/>
      <c r="MM729" s="249"/>
      <c r="MN729" s="249"/>
      <c r="MO729" s="249"/>
      <c r="MP729" s="249"/>
      <c r="MQ729" s="249"/>
      <c r="MR729" s="249"/>
      <c r="MS729" s="249"/>
      <c r="MT729" s="249"/>
      <c r="MU729" s="249"/>
      <c r="MV729" s="249"/>
      <c r="MW729" s="249"/>
      <c r="MX729" s="249"/>
      <c r="MY729" s="249"/>
      <c r="MZ729" s="249"/>
      <c r="NA729" s="249"/>
      <c r="NB729" s="249"/>
      <c r="NC729" s="249"/>
      <c r="ND729" s="249"/>
      <c r="NE729" s="249"/>
      <c r="NF729" s="249"/>
      <c r="NG729" s="249"/>
      <c r="NH729" s="249"/>
      <c r="NI729" s="249"/>
      <c r="NJ729" s="249"/>
      <c r="NK729" s="249"/>
      <c r="NL729" s="249"/>
      <c r="NM729" s="249"/>
      <c r="NN729" s="249"/>
      <c r="NO729" s="249"/>
      <c r="NP729" s="249"/>
      <c r="NQ729" s="249"/>
      <c r="NR729" s="249"/>
      <c r="NS729" s="249"/>
      <c r="NT729" s="249"/>
      <c r="NU729" s="249"/>
      <c r="NV729" s="249"/>
      <c r="NW729" s="249"/>
      <c r="NX729" s="249"/>
      <c r="NY729" s="249"/>
      <c r="NZ729" s="249"/>
      <c r="OA729" s="249"/>
      <c r="OB729" s="249"/>
      <c r="OC729" s="249"/>
      <c r="OD729" s="249"/>
      <c r="OE729" s="249"/>
      <c r="OF729" s="249"/>
      <c r="OG729" s="249"/>
      <c r="OH729" s="249"/>
      <c r="OI729" s="249"/>
      <c r="OJ729" s="249"/>
      <c r="OK729" s="249"/>
      <c r="OL729" s="249"/>
      <c r="OM729" s="249"/>
      <c r="ON729" s="249"/>
      <c r="OO729" s="249"/>
      <c r="OP729" s="249"/>
      <c r="OQ729" s="249"/>
      <c r="OR729" s="249"/>
    </row>
    <row r="730" spans="1:408" ht="15.75">
      <c r="A730" s="214" t="s">
        <v>20</v>
      </c>
      <c r="B730" s="1324" t="s">
        <v>651</v>
      </c>
      <c r="C730" s="924" t="s">
        <v>316</v>
      </c>
      <c r="D730" s="927">
        <v>0.86209034941775986</v>
      </c>
      <c r="E730" s="249"/>
      <c r="F730" s="249"/>
      <c r="G730" s="249"/>
      <c r="H730" s="249"/>
      <c r="I730" s="249"/>
      <c r="J730" s="249"/>
      <c r="K730" s="249"/>
      <c r="L730" s="249"/>
      <c r="ET730" s="249"/>
      <c r="EU730" s="249"/>
      <c r="EV730" s="249"/>
      <c r="EW730" s="249"/>
      <c r="EX730" s="249"/>
      <c r="EY730" s="249"/>
      <c r="EZ730" s="249"/>
      <c r="FA730" s="249"/>
      <c r="FB730" s="249"/>
      <c r="FC730" s="249"/>
      <c r="FD730" s="249"/>
      <c r="FE730" s="249"/>
      <c r="FF730" s="249"/>
      <c r="FG730" s="249"/>
      <c r="FH730" s="249"/>
      <c r="FI730" s="249"/>
      <c r="FJ730" s="249"/>
      <c r="FK730" s="249"/>
      <c r="FL730" s="249"/>
      <c r="FM730" s="249"/>
      <c r="FN730" s="249"/>
      <c r="FO730" s="249"/>
      <c r="FP730" s="249"/>
      <c r="FQ730" s="249"/>
      <c r="FR730" s="249"/>
      <c r="FS730" s="249"/>
      <c r="FT730" s="249"/>
      <c r="FU730" s="249"/>
      <c r="FV730" s="249"/>
      <c r="FW730" s="249"/>
      <c r="FX730" s="249"/>
      <c r="FY730" s="249"/>
      <c r="FZ730" s="249"/>
      <c r="GA730" s="249"/>
      <c r="GB730" s="249"/>
      <c r="GC730" s="249"/>
      <c r="GD730" s="249"/>
      <c r="GE730" s="249"/>
      <c r="GF730" s="249"/>
      <c r="GG730" s="249"/>
      <c r="GH730" s="249"/>
      <c r="GI730" s="249"/>
      <c r="GJ730" s="249"/>
      <c r="GK730" s="249"/>
      <c r="GL730" s="249"/>
      <c r="GM730" s="249"/>
      <c r="GN730" s="249"/>
      <c r="GO730" s="249"/>
      <c r="GP730" s="249"/>
      <c r="GQ730" s="249"/>
      <c r="GR730" s="249"/>
      <c r="GS730" s="249"/>
      <c r="GT730" s="249"/>
      <c r="GU730" s="249"/>
      <c r="GV730" s="249"/>
      <c r="GW730" s="249"/>
      <c r="GX730" s="249"/>
      <c r="GY730" s="249"/>
      <c r="GZ730" s="249"/>
      <c r="HA730" s="249"/>
      <c r="HB730" s="249"/>
      <c r="HC730" s="249"/>
      <c r="HD730" s="249"/>
      <c r="HE730" s="249"/>
      <c r="HF730" s="249"/>
      <c r="HG730" s="249"/>
      <c r="HH730" s="249"/>
      <c r="HI730" s="249"/>
      <c r="HJ730" s="249"/>
      <c r="HK730" s="249"/>
      <c r="HL730" s="249"/>
      <c r="HM730" s="249"/>
      <c r="HN730" s="249"/>
      <c r="HO730" s="249"/>
      <c r="HP730" s="249"/>
      <c r="HQ730" s="249"/>
      <c r="HR730" s="249"/>
      <c r="HS730" s="249"/>
      <c r="HT730" s="249"/>
      <c r="HU730" s="249"/>
      <c r="HV730" s="249"/>
      <c r="HW730" s="249"/>
      <c r="HX730" s="249"/>
      <c r="HY730" s="249"/>
      <c r="HZ730" s="249"/>
      <c r="IA730" s="249"/>
      <c r="IB730" s="249"/>
      <c r="IC730" s="249"/>
      <c r="ID730" s="249"/>
      <c r="IE730" s="249"/>
      <c r="IF730" s="249"/>
      <c r="IG730" s="249"/>
      <c r="IH730" s="249"/>
      <c r="II730" s="249"/>
      <c r="IJ730" s="249"/>
      <c r="IK730" s="249"/>
      <c r="IL730" s="249"/>
      <c r="IM730" s="249"/>
      <c r="IN730" s="249"/>
      <c r="IO730" s="249"/>
      <c r="IP730" s="249"/>
      <c r="IQ730" s="249"/>
      <c r="IR730" s="249"/>
      <c r="IS730" s="249"/>
      <c r="IT730" s="249"/>
      <c r="IU730" s="249"/>
      <c r="IV730" s="249"/>
      <c r="IW730" s="249"/>
      <c r="IX730" s="249"/>
      <c r="IY730" s="249"/>
      <c r="IZ730" s="249"/>
      <c r="JA730" s="249"/>
      <c r="JB730" s="249"/>
      <c r="JC730" s="249"/>
      <c r="JD730" s="249"/>
      <c r="JE730" s="249"/>
      <c r="JF730" s="249"/>
      <c r="JG730" s="249"/>
      <c r="JH730" s="249"/>
      <c r="JI730" s="249"/>
      <c r="JJ730" s="249"/>
      <c r="JK730" s="249"/>
      <c r="JL730" s="249"/>
      <c r="JM730" s="249"/>
      <c r="JN730" s="249"/>
      <c r="JO730" s="249"/>
      <c r="JP730" s="249"/>
      <c r="JQ730" s="249"/>
      <c r="JR730" s="249"/>
      <c r="JS730" s="249"/>
      <c r="JT730" s="249"/>
      <c r="JU730" s="249"/>
      <c r="JV730" s="249"/>
      <c r="JW730" s="249"/>
      <c r="JX730" s="249"/>
      <c r="JY730" s="249"/>
      <c r="JZ730" s="249"/>
      <c r="KA730" s="249"/>
      <c r="KB730" s="249"/>
      <c r="KC730" s="249"/>
      <c r="KD730" s="249"/>
      <c r="KE730" s="249"/>
      <c r="KF730" s="249"/>
      <c r="KG730" s="249"/>
      <c r="KH730" s="249"/>
      <c r="KI730" s="249"/>
      <c r="KJ730" s="249"/>
      <c r="KK730" s="249"/>
      <c r="KL730" s="249"/>
      <c r="KM730" s="249"/>
      <c r="KN730" s="249"/>
      <c r="KO730" s="249"/>
      <c r="KP730" s="249"/>
      <c r="KQ730" s="249"/>
      <c r="KR730" s="249"/>
      <c r="KS730" s="249"/>
      <c r="KT730" s="249"/>
      <c r="KU730" s="249"/>
      <c r="KV730" s="249"/>
      <c r="KW730" s="249"/>
      <c r="KX730" s="249"/>
      <c r="KY730" s="249"/>
      <c r="KZ730" s="249"/>
      <c r="LA730" s="249"/>
      <c r="LB730" s="249"/>
      <c r="LC730" s="249"/>
      <c r="LD730" s="249"/>
      <c r="LE730" s="249"/>
      <c r="LF730" s="249"/>
      <c r="LG730" s="249"/>
      <c r="LH730" s="249"/>
      <c r="LI730" s="249"/>
      <c r="LJ730" s="249"/>
      <c r="LK730" s="249"/>
      <c r="LL730" s="249"/>
      <c r="LM730" s="249"/>
      <c r="LN730" s="249"/>
      <c r="LO730" s="249"/>
      <c r="LP730" s="249"/>
      <c r="LQ730" s="249"/>
      <c r="LR730" s="249"/>
      <c r="LS730" s="249"/>
      <c r="LT730" s="249"/>
      <c r="LU730" s="249"/>
      <c r="LV730" s="249"/>
      <c r="LW730" s="249"/>
      <c r="LX730" s="249"/>
      <c r="LY730" s="249"/>
      <c r="LZ730" s="249"/>
      <c r="MA730" s="249"/>
      <c r="MB730" s="249"/>
      <c r="MC730" s="249"/>
      <c r="MD730" s="249"/>
      <c r="ME730" s="249"/>
      <c r="MF730" s="249"/>
      <c r="MG730" s="249"/>
      <c r="MH730" s="249"/>
      <c r="MI730" s="249"/>
      <c r="MJ730" s="249"/>
      <c r="MK730" s="249"/>
      <c r="ML730" s="249"/>
      <c r="MM730" s="249"/>
      <c r="MN730" s="249"/>
      <c r="MO730" s="249"/>
      <c r="MP730" s="249"/>
      <c r="MQ730" s="249"/>
      <c r="MR730" s="249"/>
      <c r="MS730" s="249"/>
      <c r="MT730" s="249"/>
      <c r="MU730" s="249"/>
      <c r="MV730" s="249"/>
      <c r="MW730" s="249"/>
      <c r="MX730" s="249"/>
      <c r="MY730" s="249"/>
      <c r="MZ730" s="249"/>
      <c r="NA730" s="249"/>
      <c r="NB730" s="249"/>
      <c r="NC730" s="249"/>
      <c r="ND730" s="249"/>
      <c r="NE730" s="249"/>
      <c r="NF730" s="249"/>
      <c r="NG730" s="249"/>
      <c r="NH730" s="249"/>
      <c r="NI730" s="249"/>
      <c r="NJ730" s="249"/>
      <c r="NK730" s="249"/>
      <c r="NL730" s="249"/>
      <c r="NM730" s="249"/>
      <c r="NN730" s="249"/>
      <c r="NO730" s="249"/>
      <c r="NP730" s="249"/>
      <c r="NQ730" s="249"/>
      <c r="NR730" s="249"/>
      <c r="NS730" s="249"/>
      <c r="NT730" s="249"/>
      <c r="NU730" s="249"/>
      <c r="NV730" s="249"/>
      <c r="NW730" s="249"/>
      <c r="NX730" s="249"/>
      <c r="NY730" s="249"/>
      <c r="NZ730" s="249"/>
      <c r="OA730" s="249"/>
      <c r="OB730" s="249"/>
      <c r="OC730" s="249"/>
      <c r="OD730" s="249"/>
      <c r="OE730" s="249"/>
      <c r="OF730" s="249"/>
      <c r="OG730" s="249"/>
      <c r="OH730" s="249"/>
      <c r="OI730" s="249"/>
      <c r="OJ730" s="249"/>
      <c r="OK730" s="249"/>
      <c r="OL730" s="249"/>
      <c r="OM730" s="249"/>
      <c r="ON730" s="249"/>
      <c r="OO730" s="249"/>
      <c r="OP730" s="249"/>
      <c r="OQ730" s="249"/>
      <c r="OR730" s="249"/>
    </row>
    <row r="731" spans="1:408" ht="15.75">
      <c r="A731" s="214"/>
      <c r="B731" s="214"/>
      <c r="C731" s="924" t="s">
        <v>22</v>
      </c>
      <c r="D731" s="927">
        <v>0.85791015163528794</v>
      </c>
      <c r="E731" s="249"/>
      <c r="F731" s="249"/>
      <c r="G731" s="249"/>
      <c r="H731" s="249"/>
      <c r="I731" s="249"/>
      <c r="J731" s="249"/>
      <c r="K731" s="249"/>
      <c r="L731" s="249"/>
      <c r="ET731" s="249"/>
      <c r="EU731" s="249"/>
      <c r="EV731" s="249"/>
      <c r="EW731" s="249"/>
      <c r="EX731" s="249"/>
      <c r="EY731" s="249"/>
      <c r="EZ731" s="249"/>
      <c r="FA731" s="249"/>
      <c r="FB731" s="249"/>
      <c r="FC731" s="249"/>
      <c r="FD731" s="249"/>
      <c r="FE731" s="249"/>
      <c r="FF731" s="249"/>
      <c r="FG731" s="249"/>
      <c r="FH731" s="249"/>
      <c r="FI731" s="249"/>
      <c r="FJ731" s="249"/>
      <c r="FK731" s="249"/>
      <c r="FL731" s="249"/>
      <c r="FM731" s="249"/>
      <c r="FN731" s="249"/>
      <c r="FO731" s="249"/>
      <c r="FP731" s="249"/>
      <c r="FQ731" s="249"/>
      <c r="FR731" s="249"/>
      <c r="FS731" s="249"/>
      <c r="FT731" s="249"/>
      <c r="FU731" s="249"/>
      <c r="FV731" s="249"/>
      <c r="FW731" s="249"/>
      <c r="FX731" s="249"/>
      <c r="FY731" s="249"/>
      <c r="FZ731" s="249"/>
      <c r="GA731" s="249"/>
      <c r="GB731" s="249"/>
      <c r="GC731" s="249"/>
      <c r="GD731" s="249"/>
      <c r="GE731" s="249"/>
      <c r="GF731" s="249"/>
      <c r="GG731" s="249"/>
      <c r="GH731" s="249"/>
      <c r="GI731" s="249"/>
      <c r="GJ731" s="249"/>
      <c r="GK731" s="249"/>
      <c r="GL731" s="249"/>
      <c r="GM731" s="249"/>
      <c r="GN731" s="249"/>
      <c r="GO731" s="249"/>
      <c r="GP731" s="249"/>
      <c r="GQ731" s="249"/>
      <c r="GR731" s="249"/>
      <c r="GS731" s="249"/>
      <c r="GT731" s="249"/>
      <c r="GU731" s="249"/>
      <c r="GV731" s="249"/>
      <c r="GW731" s="249"/>
      <c r="GX731" s="249"/>
      <c r="GY731" s="249"/>
      <c r="GZ731" s="249"/>
      <c r="HA731" s="249"/>
      <c r="HB731" s="249"/>
      <c r="HC731" s="249"/>
      <c r="HD731" s="249"/>
      <c r="HE731" s="249"/>
      <c r="HF731" s="249"/>
      <c r="HG731" s="249"/>
      <c r="HH731" s="249"/>
      <c r="HI731" s="249"/>
      <c r="HJ731" s="249"/>
      <c r="HK731" s="249"/>
      <c r="HL731" s="249"/>
      <c r="HM731" s="249"/>
      <c r="HN731" s="249"/>
      <c r="HO731" s="249"/>
      <c r="HP731" s="249"/>
      <c r="HQ731" s="249"/>
      <c r="HR731" s="249"/>
      <c r="HS731" s="249"/>
      <c r="HT731" s="249"/>
      <c r="HU731" s="249"/>
      <c r="HV731" s="249"/>
      <c r="HW731" s="249"/>
      <c r="HX731" s="249"/>
      <c r="HY731" s="249"/>
      <c r="HZ731" s="249"/>
      <c r="IA731" s="249"/>
      <c r="IB731" s="249"/>
      <c r="IC731" s="249"/>
      <c r="ID731" s="249"/>
      <c r="IE731" s="249"/>
      <c r="IF731" s="249"/>
      <c r="IG731" s="249"/>
      <c r="IH731" s="249"/>
      <c r="II731" s="249"/>
      <c r="IJ731" s="249"/>
      <c r="IK731" s="249"/>
      <c r="IL731" s="249"/>
      <c r="IM731" s="249"/>
      <c r="IN731" s="249"/>
      <c r="IO731" s="249"/>
      <c r="IP731" s="249"/>
      <c r="IQ731" s="249"/>
      <c r="IR731" s="249"/>
      <c r="IS731" s="249"/>
      <c r="IT731" s="249"/>
      <c r="IU731" s="249"/>
      <c r="IV731" s="249"/>
      <c r="IW731" s="249"/>
      <c r="IX731" s="249"/>
      <c r="IY731" s="249"/>
      <c r="IZ731" s="249"/>
      <c r="JA731" s="249"/>
      <c r="JB731" s="249"/>
      <c r="JC731" s="249"/>
      <c r="JD731" s="249"/>
      <c r="JE731" s="249"/>
      <c r="JF731" s="249"/>
      <c r="JG731" s="249"/>
      <c r="JH731" s="249"/>
      <c r="JI731" s="249"/>
      <c r="JJ731" s="249"/>
      <c r="JK731" s="249"/>
      <c r="JL731" s="249"/>
      <c r="JM731" s="249"/>
      <c r="JN731" s="249"/>
      <c r="JO731" s="249"/>
      <c r="JP731" s="249"/>
      <c r="JQ731" s="249"/>
      <c r="JR731" s="249"/>
      <c r="JS731" s="249"/>
      <c r="JT731" s="249"/>
      <c r="JU731" s="249"/>
      <c r="JV731" s="249"/>
      <c r="JW731" s="249"/>
      <c r="JX731" s="249"/>
      <c r="JY731" s="249"/>
      <c r="JZ731" s="249"/>
      <c r="KA731" s="249"/>
      <c r="KB731" s="249"/>
      <c r="KC731" s="249"/>
      <c r="KD731" s="249"/>
      <c r="KE731" s="249"/>
      <c r="KF731" s="249"/>
      <c r="KG731" s="249"/>
      <c r="KH731" s="249"/>
      <c r="KI731" s="249"/>
      <c r="KJ731" s="249"/>
      <c r="KK731" s="249"/>
      <c r="KL731" s="249"/>
      <c r="KM731" s="249"/>
      <c r="KN731" s="249"/>
      <c r="KO731" s="249"/>
      <c r="KP731" s="249"/>
      <c r="KQ731" s="249"/>
      <c r="KR731" s="249"/>
      <c r="KS731" s="249"/>
      <c r="KT731" s="249"/>
      <c r="KU731" s="249"/>
      <c r="KV731" s="249"/>
      <c r="KW731" s="249"/>
      <c r="KX731" s="249"/>
      <c r="KY731" s="249"/>
      <c r="KZ731" s="249"/>
      <c r="LA731" s="249"/>
      <c r="LB731" s="249"/>
      <c r="LC731" s="249"/>
      <c r="LD731" s="249"/>
      <c r="LE731" s="249"/>
      <c r="LF731" s="249"/>
      <c r="LG731" s="249"/>
      <c r="LH731" s="249"/>
      <c r="LI731" s="249"/>
      <c r="LJ731" s="249"/>
      <c r="LK731" s="249"/>
      <c r="LL731" s="249"/>
      <c r="LM731" s="249"/>
      <c r="LN731" s="249"/>
      <c r="LO731" s="249"/>
      <c r="LP731" s="249"/>
      <c r="LQ731" s="249"/>
      <c r="LR731" s="249"/>
      <c r="LS731" s="249"/>
      <c r="LT731" s="249"/>
      <c r="LU731" s="249"/>
      <c r="LV731" s="249"/>
      <c r="LW731" s="249"/>
      <c r="LX731" s="249"/>
      <c r="LY731" s="249"/>
      <c r="LZ731" s="249"/>
      <c r="MA731" s="249"/>
      <c r="MB731" s="249"/>
      <c r="MC731" s="249"/>
      <c r="MD731" s="249"/>
      <c r="ME731" s="249"/>
      <c r="MF731" s="249"/>
      <c r="MG731" s="249"/>
      <c r="MH731" s="249"/>
      <c r="MI731" s="249"/>
      <c r="MJ731" s="249"/>
      <c r="MK731" s="249"/>
      <c r="ML731" s="249"/>
      <c r="MM731" s="249"/>
      <c r="MN731" s="249"/>
      <c r="MO731" s="249"/>
      <c r="MP731" s="249"/>
      <c r="MQ731" s="249"/>
      <c r="MR731" s="249"/>
      <c r="MS731" s="249"/>
      <c r="MT731" s="249"/>
      <c r="MU731" s="249"/>
      <c r="MV731" s="249"/>
      <c r="MW731" s="249"/>
      <c r="MX731" s="249"/>
      <c r="MY731" s="249"/>
      <c r="MZ731" s="249"/>
      <c r="NA731" s="249"/>
      <c r="NB731" s="249"/>
      <c r="NC731" s="249"/>
      <c r="ND731" s="249"/>
      <c r="NE731" s="249"/>
      <c r="NF731" s="249"/>
      <c r="NG731" s="249"/>
      <c r="NH731" s="249"/>
      <c r="NI731" s="249"/>
      <c r="NJ731" s="249"/>
      <c r="NK731" s="249"/>
      <c r="NL731" s="249"/>
      <c r="NM731" s="249"/>
      <c r="NN731" s="249"/>
      <c r="NO731" s="249"/>
      <c r="NP731" s="249"/>
      <c r="NQ731" s="249"/>
      <c r="NR731" s="249"/>
      <c r="NS731" s="249"/>
      <c r="NT731" s="249"/>
      <c r="NU731" s="249"/>
      <c r="NV731" s="249"/>
      <c r="NW731" s="249"/>
      <c r="NX731" s="249"/>
      <c r="NY731" s="249"/>
      <c r="NZ731" s="249"/>
      <c r="OA731" s="249"/>
      <c r="OB731" s="249"/>
      <c r="OC731" s="249"/>
      <c r="OD731" s="249"/>
      <c r="OE731" s="249"/>
      <c r="OF731" s="249"/>
      <c r="OG731" s="249"/>
      <c r="OH731" s="249"/>
      <c r="OI731" s="249"/>
      <c r="OJ731" s="249"/>
      <c r="OK731" s="249"/>
      <c r="OL731" s="249"/>
      <c r="OM731" s="249"/>
      <c r="ON731" s="249"/>
      <c r="OO731" s="249"/>
      <c r="OP731" s="249"/>
      <c r="OQ731" s="249"/>
      <c r="OR731" s="249"/>
    </row>
    <row r="732" spans="1:408" ht="15.75">
      <c r="A732" s="214"/>
      <c r="B732" s="214"/>
      <c r="C732" s="924" t="s">
        <v>23</v>
      </c>
      <c r="D732" s="927">
        <v>0.82947394934962615</v>
      </c>
      <c r="E732" s="249"/>
      <c r="F732" s="249"/>
      <c r="G732" s="249"/>
      <c r="H732" s="249"/>
      <c r="I732" s="249"/>
      <c r="J732" s="249"/>
      <c r="K732" s="249"/>
      <c r="L732" s="249"/>
      <c r="ET732" s="249"/>
      <c r="EU732" s="249"/>
      <c r="EV732" s="249"/>
      <c r="EW732" s="249"/>
      <c r="EX732" s="249"/>
      <c r="EY732" s="249"/>
      <c r="EZ732" s="249"/>
      <c r="FA732" s="249"/>
      <c r="FB732" s="249"/>
      <c r="FC732" s="249"/>
      <c r="FD732" s="249"/>
      <c r="FE732" s="249"/>
      <c r="FF732" s="249"/>
      <c r="FG732" s="249"/>
      <c r="FH732" s="249"/>
      <c r="FI732" s="249"/>
      <c r="FJ732" s="249"/>
      <c r="FK732" s="249"/>
      <c r="FL732" s="249"/>
      <c r="FM732" s="249"/>
      <c r="FN732" s="249"/>
      <c r="FO732" s="249"/>
      <c r="FP732" s="249"/>
      <c r="FQ732" s="249"/>
      <c r="FR732" s="249"/>
      <c r="FS732" s="249"/>
      <c r="FT732" s="249"/>
      <c r="FU732" s="249"/>
      <c r="FV732" s="249"/>
      <c r="FW732" s="249"/>
      <c r="FX732" s="249"/>
      <c r="FY732" s="249"/>
      <c r="FZ732" s="249"/>
      <c r="GA732" s="249"/>
      <c r="GB732" s="249"/>
      <c r="GC732" s="249"/>
      <c r="GD732" s="249"/>
      <c r="GE732" s="249"/>
      <c r="GF732" s="249"/>
      <c r="GG732" s="249"/>
      <c r="GH732" s="249"/>
      <c r="GI732" s="249"/>
      <c r="GJ732" s="249"/>
      <c r="GK732" s="249"/>
      <c r="GL732" s="249"/>
      <c r="GM732" s="249"/>
      <c r="GN732" s="249"/>
      <c r="GO732" s="249"/>
      <c r="GP732" s="249"/>
      <c r="GQ732" s="249"/>
      <c r="GR732" s="249"/>
      <c r="GS732" s="249"/>
      <c r="GT732" s="249"/>
      <c r="GU732" s="249"/>
      <c r="GV732" s="249"/>
      <c r="GW732" s="249"/>
      <c r="GX732" s="249"/>
      <c r="GY732" s="249"/>
      <c r="GZ732" s="249"/>
      <c r="HA732" s="249"/>
      <c r="HB732" s="249"/>
      <c r="HC732" s="249"/>
      <c r="HD732" s="249"/>
      <c r="HE732" s="249"/>
      <c r="HF732" s="249"/>
      <c r="HG732" s="249"/>
      <c r="HH732" s="249"/>
      <c r="HI732" s="249"/>
      <c r="HJ732" s="249"/>
      <c r="HK732" s="249"/>
      <c r="HL732" s="249"/>
      <c r="HM732" s="249"/>
      <c r="HN732" s="249"/>
      <c r="HO732" s="249"/>
      <c r="HP732" s="249"/>
      <c r="HQ732" s="249"/>
      <c r="HR732" s="249"/>
      <c r="HS732" s="249"/>
      <c r="HT732" s="249"/>
      <c r="HU732" s="249"/>
      <c r="HV732" s="249"/>
      <c r="HW732" s="249"/>
      <c r="HX732" s="249"/>
      <c r="HY732" s="249"/>
      <c r="HZ732" s="249"/>
      <c r="IA732" s="249"/>
      <c r="IB732" s="249"/>
      <c r="IC732" s="249"/>
      <c r="ID732" s="249"/>
      <c r="IE732" s="249"/>
      <c r="IF732" s="249"/>
      <c r="IG732" s="249"/>
      <c r="IH732" s="249"/>
      <c r="II732" s="249"/>
      <c r="IJ732" s="249"/>
      <c r="IK732" s="249"/>
      <c r="IL732" s="249"/>
      <c r="IM732" s="249"/>
      <c r="IN732" s="249"/>
      <c r="IO732" s="249"/>
      <c r="IP732" s="249"/>
      <c r="IQ732" s="249"/>
      <c r="IR732" s="249"/>
      <c r="IS732" s="249"/>
      <c r="IT732" s="249"/>
      <c r="IU732" s="249"/>
      <c r="IV732" s="249"/>
      <c r="IW732" s="249"/>
      <c r="IX732" s="249"/>
      <c r="IY732" s="249"/>
      <c r="IZ732" s="249"/>
      <c r="JA732" s="249"/>
      <c r="JB732" s="249"/>
      <c r="JC732" s="249"/>
      <c r="JD732" s="249"/>
      <c r="JE732" s="249"/>
      <c r="JF732" s="249"/>
      <c r="JG732" s="249"/>
      <c r="JH732" s="249"/>
      <c r="JI732" s="249"/>
      <c r="JJ732" s="249"/>
      <c r="JK732" s="249"/>
      <c r="JL732" s="249"/>
      <c r="JM732" s="249"/>
      <c r="JN732" s="249"/>
      <c r="JO732" s="249"/>
      <c r="JP732" s="249"/>
      <c r="JQ732" s="249"/>
      <c r="JR732" s="249"/>
      <c r="JS732" s="249"/>
      <c r="JT732" s="249"/>
      <c r="JU732" s="249"/>
      <c r="JV732" s="249"/>
      <c r="JW732" s="249"/>
      <c r="JX732" s="249"/>
      <c r="JY732" s="249"/>
      <c r="JZ732" s="249"/>
      <c r="KA732" s="249"/>
      <c r="KB732" s="249"/>
      <c r="KC732" s="249"/>
      <c r="KD732" s="249"/>
      <c r="KE732" s="249"/>
      <c r="KF732" s="249"/>
      <c r="KG732" s="249"/>
      <c r="KH732" s="249"/>
      <c r="KI732" s="249"/>
      <c r="KJ732" s="249"/>
      <c r="KK732" s="249"/>
      <c r="KL732" s="249"/>
      <c r="KM732" s="249"/>
      <c r="KN732" s="249"/>
      <c r="KO732" s="249"/>
      <c r="KP732" s="249"/>
      <c r="KQ732" s="249"/>
      <c r="KR732" s="249"/>
      <c r="KS732" s="249"/>
      <c r="KT732" s="249"/>
      <c r="KU732" s="249"/>
      <c r="KV732" s="249"/>
      <c r="KW732" s="249"/>
      <c r="KX732" s="249"/>
      <c r="KY732" s="249"/>
      <c r="KZ732" s="249"/>
      <c r="LA732" s="249"/>
      <c r="LB732" s="249"/>
      <c r="LC732" s="249"/>
      <c r="LD732" s="249"/>
      <c r="LE732" s="249"/>
      <c r="LF732" s="249"/>
      <c r="LG732" s="249"/>
      <c r="LH732" s="249"/>
      <c r="LI732" s="249"/>
      <c r="LJ732" s="249"/>
      <c r="LK732" s="249"/>
      <c r="LL732" s="249"/>
      <c r="LM732" s="249"/>
      <c r="LN732" s="249"/>
      <c r="LO732" s="249"/>
      <c r="LP732" s="249"/>
      <c r="LQ732" s="249"/>
      <c r="LR732" s="249"/>
      <c r="LS732" s="249"/>
      <c r="LT732" s="249"/>
      <c r="LU732" s="249"/>
      <c r="LV732" s="249"/>
      <c r="LW732" s="249"/>
      <c r="LX732" s="249"/>
      <c r="LY732" s="249"/>
      <c r="LZ732" s="249"/>
      <c r="MA732" s="249"/>
      <c r="MB732" s="249"/>
      <c r="MC732" s="249"/>
      <c r="MD732" s="249"/>
      <c r="ME732" s="249"/>
      <c r="MF732" s="249"/>
      <c r="MG732" s="249"/>
      <c r="MH732" s="249"/>
      <c r="MI732" s="249"/>
      <c r="MJ732" s="249"/>
      <c r="MK732" s="249"/>
      <c r="ML732" s="249"/>
      <c r="MM732" s="249"/>
      <c r="MN732" s="249"/>
      <c r="MO732" s="249"/>
      <c r="MP732" s="249"/>
      <c r="MQ732" s="249"/>
      <c r="MR732" s="249"/>
      <c r="MS732" s="249"/>
      <c r="MT732" s="249"/>
      <c r="MU732" s="249"/>
      <c r="MV732" s="249"/>
      <c r="MW732" s="249"/>
      <c r="MX732" s="249"/>
      <c r="MY732" s="249"/>
      <c r="MZ732" s="249"/>
      <c r="NA732" s="249"/>
      <c r="NB732" s="249"/>
      <c r="NC732" s="249"/>
      <c r="ND732" s="249"/>
      <c r="NE732" s="249"/>
      <c r="NF732" s="249"/>
      <c r="NG732" s="249"/>
      <c r="NH732" s="249"/>
      <c r="NI732" s="249"/>
      <c r="NJ732" s="249"/>
      <c r="NK732" s="249"/>
      <c r="NL732" s="249"/>
      <c r="NM732" s="249"/>
      <c r="NN732" s="249"/>
      <c r="NO732" s="249"/>
      <c r="NP732" s="249"/>
      <c r="NQ732" s="249"/>
      <c r="NR732" s="249"/>
      <c r="NS732" s="249"/>
      <c r="NT732" s="249"/>
      <c r="NU732" s="249"/>
      <c r="NV732" s="249"/>
      <c r="NW732" s="249"/>
      <c r="NX732" s="249"/>
      <c r="NY732" s="249"/>
      <c r="NZ732" s="249"/>
      <c r="OA732" s="249"/>
      <c r="OB732" s="249"/>
      <c r="OC732" s="249"/>
      <c r="OD732" s="249"/>
      <c r="OE732" s="249"/>
      <c r="OF732" s="249"/>
      <c r="OG732" s="249"/>
      <c r="OH732" s="249"/>
      <c r="OI732" s="249"/>
      <c r="OJ732" s="249"/>
      <c r="OK732" s="249"/>
      <c r="OL732" s="249"/>
      <c r="OM732" s="249"/>
      <c r="ON732" s="249"/>
      <c r="OO732" s="249"/>
      <c r="OP732" s="249"/>
      <c r="OQ732" s="249"/>
      <c r="OR732" s="249"/>
    </row>
    <row r="733" spans="1:408" ht="15.75">
      <c r="A733" s="210"/>
      <c r="B733" s="214"/>
      <c r="C733" s="924" t="s">
        <v>24</v>
      </c>
      <c r="D733" s="927">
        <v>0.82773982773982779</v>
      </c>
      <c r="E733" s="249"/>
      <c r="F733" s="249"/>
      <c r="G733" s="249"/>
      <c r="H733" s="249"/>
      <c r="I733" s="249"/>
      <c r="J733" s="249"/>
      <c r="K733" s="249"/>
      <c r="L733" s="249"/>
      <c r="ET733" s="249"/>
      <c r="EU733" s="249"/>
      <c r="EV733" s="249"/>
      <c r="EW733" s="249"/>
      <c r="EX733" s="249"/>
      <c r="EY733" s="249"/>
      <c r="EZ733" s="249"/>
      <c r="FA733" s="249"/>
      <c r="FB733" s="249"/>
      <c r="FC733" s="249"/>
      <c r="FD733" s="249"/>
      <c r="FE733" s="249"/>
      <c r="FF733" s="249"/>
      <c r="FG733" s="249"/>
      <c r="FH733" s="249"/>
      <c r="FI733" s="249"/>
      <c r="FJ733" s="249"/>
      <c r="FK733" s="249"/>
      <c r="FL733" s="249"/>
      <c r="FM733" s="249"/>
      <c r="FN733" s="249"/>
      <c r="FO733" s="249"/>
      <c r="FP733" s="249"/>
      <c r="FQ733" s="249"/>
      <c r="FR733" s="249"/>
      <c r="FS733" s="249"/>
      <c r="FT733" s="249"/>
      <c r="FU733" s="249"/>
      <c r="FV733" s="249"/>
      <c r="FW733" s="249"/>
      <c r="FX733" s="249"/>
      <c r="FY733" s="249"/>
      <c r="FZ733" s="249"/>
      <c r="GA733" s="249"/>
      <c r="GB733" s="249"/>
      <c r="GC733" s="249"/>
      <c r="GD733" s="249"/>
      <c r="GE733" s="249"/>
      <c r="GF733" s="249"/>
      <c r="GG733" s="249"/>
      <c r="GH733" s="249"/>
      <c r="GI733" s="249"/>
      <c r="GJ733" s="249"/>
      <c r="GK733" s="249"/>
      <c r="GL733" s="249"/>
      <c r="GM733" s="249"/>
      <c r="GN733" s="249"/>
      <c r="GO733" s="249"/>
      <c r="GP733" s="249"/>
      <c r="GQ733" s="249"/>
      <c r="GR733" s="249"/>
      <c r="GS733" s="249"/>
      <c r="GT733" s="249"/>
      <c r="GU733" s="249"/>
      <c r="GV733" s="249"/>
      <c r="GW733" s="249"/>
      <c r="GX733" s="249"/>
      <c r="GY733" s="249"/>
      <c r="GZ733" s="249"/>
      <c r="HA733" s="249"/>
      <c r="HB733" s="249"/>
      <c r="HC733" s="249"/>
      <c r="HD733" s="249"/>
      <c r="HE733" s="249"/>
      <c r="HF733" s="249"/>
      <c r="HG733" s="249"/>
      <c r="HH733" s="249"/>
      <c r="HI733" s="249"/>
      <c r="HJ733" s="249"/>
      <c r="HK733" s="249"/>
      <c r="HL733" s="249"/>
      <c r="HM733" s="249"/>
      <c r="HN733" s="249"/>
      <c r="HO733" s="249"/>
      <c r="HP733" s="249"/>
      <c r="HQ733" s="249"/>
      <c r="HR733" s="249"/>
      <c r="HS733" s="249"/>
      <c r="HT733" s="249"/>
      <c r="HU733" s="249"/>
      <c r="HV733" s="249"/>
      <c r="HW733" s="249"/>
      <c r="HX733" s="249"/>
      <c r="HY733" s="249"/>
      <c r="HZ733" s="249"/>
      <c r="IA733" s="249"/>
      <c r="IB733" s="249"/>
      <c r="IC733" s="249"/>
      <c r="ID733" s="249"/>
      <c r="IE733" s="249"/>
      <c r="IF733" s="249"/>
      <c r="IG733" s="249"/>
      <c r="IH733" s="249"/>
      <c r="II733" s="249"/>
      <c r="IJ733" s="249"/>
      <c r="IK733" s="249"/>
      <c r="IL733" s="249"/>
      <c r="IM733" s="249"/>
      <c r="IN733" s="249"/>
      <c r="IO733" s="249"/>
      <c r="IP733" s="249"/>
      <c r="IQ733" s="249"/>
      <c r="IR733" s="249"/>
      <c r="IS733" s="249"/>
      <c r="IT733" s="249"/>
      <c r="IU733" s="249"/>
      <c r="IV733" s="249"/>
      <c r="IW733" s="249"/>
      <c r="IX733" s="249"/>
      <c r="IY733" s="249"/>
      <c r="IZ733" s="249"/>
      <c r="JA733" s="249"/>
      <c r="JB733" s="249"/>
      <c r="JC733" s="249"/>
      <c r="JD733" s="249"/>
      <c r="JE733" s="249"/>
      <c r="JF733" s="249"/>
      <c r="JG733" s="249"/>
      <c r="JH733" s="249"/>
      <c r="JI733" s="249"/>
      <c r="JJ733" s="249"/>
      <c r="JK733" s="249"/>
      <c r="JL733" s="249"/>
      <c r="JM733" s="249"/>
      <c r="JN733" s="249"/>
      <c r="JO733" s="249"/>
      <c r="JP733" s="249"/>
      <c r="JQ733" s="249"/>
      <c r="JR733" s="249"/>
      <c r="JS733" s="249"/>
      <c r="JT733" s="249"/>
      <c r="JU733" s="249"/>
      <c r="JV733" s="249"/>
      <c r="JW733" s="249"/>
      <c r="JX733" s="249"/>
      <c r="JY733" s="249"/>
      <c r="JZ733" s="249"/>
      <c r="KA733" s="249"/>
      <c r="KB733" s="249"/>
      <c r="KC733" s="249"/>
      <c r="KD733" s="249"/>
      <c r="KE733" s="249"/>
      <c r="KF733" s="249"/>
      <c r="KG733" s="249"/>
      <c r="KH733" s="249"/>
      <c r="KI733" s="249"/>
      <c r="KJ733" s="249"/>
      <c r="KK733" s="249"/>
      <c r="KL733" s="249"/>
      <c r="KM733" s="249"/>
      <c r="KN733" s="249"/>
      <c r="KO733" s="249"/>
      <c r="KP733" s="249"/>
      <c r="KQ733" s="249"/>
      <c r="KR733" s="249"/>
      <c r="KS733" s="249"/>
      <c r="KT733" s="249"/>
      <c r="KU733" s="249"/>
      <c r="KV733" s="249"/>
      <c r="KW733" s="249"/>
      <c r="KX733" s="249"/>
      <c r="KY733" s="249"/>
      <c r="KZ733" s="249"/>
      <c r="LA733" s="249"/>
      <c r="LB733" s="249"/>
      <c r="LC733" s="249"/>
      <c r="LD733" s="249"/>
      <c r="LE733" s="249"/>
      <c r="LF733" s="249"/>
      <c r="LG733" s="249"/>
      <c r="LH733" s="249"/>
      <c r="LI733" s="249"/>
      <c r="LJ733" s="249"/>
      <c r="LK733" s="249"/>
      <c r="LL733" s="249"/>
      <c r="LM733" s="249"/>
      <c r="LN733" s="249"/>
      <c r="LO733" s="249"/>
      <c r="LP733" s="249"/>
      <c r="LQ733" s="249"/>
      <c r="LR733" s="249"/>
      <c r="LS733" s="249"/>
      <c r="LT733" s="249"/>
      <c r="LU733" s="249"/>
      <c r="LV733" s="249"/>
      <c r="LW733" s="249"/>
      <c r="LX733" s="249"/>
      <c r="LY733" s="249"/>
      <c r="LZ733" s="249"/>
      <c r="MA733" s="249"/>
      <c r="MB733" s="249"/>
      <c r="MC733" s="249"/>
      <c r="MD733" s="249"/>
      <c r="ME733" s="249"/>
      <c r="MF733" s="249"/>
      <c r="MG733" s="249"/>
      <c r="MH733" s="249"/>
      <c r="MI733" s="249"/>
      <c r="MJ733" s="249"/>
      <c r="MK733" s="249"/>
      <c r="ML733" s="249"/>
      <c r="MM733" s="249"/>
      <c r="MN733" s="249"/>
      <c r="MO733" s="249"/>
      <c r="MP733" s="249"/>
      <c r="MQ733" s="249"/>
      <c r="MR733" s="249"/>
      <c r="MS733" s="249"/>
      <c r="MT733" s="249"/>
      <c r="MU733" s="249"/>
      <c r="MV733" s="249"/>
      <c r="MW733" s="249"/>
      <c r="MX733" s="249"/>
      <c r="MY733" s="249"/>
      <c r="MZ733" s="249"/>
      <c r="NA733" s="249"/>
      <c r="NB733" s="249"/>
      <c r="NC733" s="249"/>
      <c r="ND733" s="249"/>
      <c r="NE733" s="249"/>
      <c r="NF733" s="249"/>
      <c r="NG733" s="249"/>
      <c r="NH733" s="249"/>
      <c r="NI733" s="249"/>
      <c r="NJ733" s="249"/>
      <c r="NK733" s="249"/>
      <c r="NL733" s="249"/>
      <c r="NM733" s="249"/>
      <c r="NN733" s="249"/>
      <c r="NO733" s="249"/>
      <c r="NP733" s="249"/>
      <c r="NQ733" s="249"/>
      <c r="NR733" s="249"/>
      <c r="NS733" s="249"/>
      <c r="NT733" s="249"/>
      <c r="NU733" s="249"/>
      <c r="NV733" s="249"/>
      <c r="NW733" s="249"/>
      <c r="NX733" s="249"/>
      <c r="NY733" s="249"/>
      <c r="NZ733" s="249"/>
      <c r="OA733" s="249"/>
      <c r="OB733" s="249"/>
      <c r="OC733" s="249"/>
      <c r="OD733" s="249"/>
      <c r="OE733" s="249"/>
      <c r="OF733" s="249"/>
      <c r="OG733" s="249"/>
      <c r="OH733" s="249"/>
      <c r="OI733" s="249"/>
      <c r="OJ733" s="249"/>
      <c r="OK733" s="249"/>
      <c r="OL733" s="249"/>
      <c r="OM733" s="249"/>
      <c r="ON733" s="249"/>
      <c r="OO733" s="249"/>
      <c r="OP733" s="249"/>
      <c r="OQ733" s="249"/>
      <c r="OR733" s="249"/>
    </row>
    <row r="734" spans="1:408" ht="15.75">
      <c r="A734" s="210"/>
      <c r="B734" s="214"/>
      <c r="C734" s="924" t="s">
        <v>25</v>
      </c>
      <c r="D734" s="927">
        <v>0.82681442510507208</v>
      </c>
      <c r="E734" s="249"/>
      <c r="F734" s="249"/>
      <c r="G734" s="249"/>
      <c r="H734" s="249"/>
      <c r="I734" s="249"/>
      <c r="J734" s="249"/>
      <c r="K734" s="249"/>
      <c r="L734" s="249"/>
      <c r="ET734" s="249"/>
      <c r="EU734" s="249"/>
      <c r="EV734" s="249"/>
      <c r="EW734" s="249"/>
      <c r="EX734" s="249"/>
      <c r="EY734" s="249"/>
      <c r="EZ734" s="249"/>
      <c r="FA734" s="249"/>
      <c r="FB734" s="249"/>
      <c r="FC734" s="249"/>
      <c r="FD734" s="249"/>
      <c r="FE734" s="249"/>
      <c r="FF734" s="249"/>
      <c r="FG734" s="249"/>
      <c r="FH734" s="249"/>
      <c r="FI734" s="249"/>
      <c r="FJ734" s="249"/>
      <c r="FK734" s="249"/>
      <c r="FL734" s="249"/>
      <c r="FM734" s="249"/>
      <c r="FN734" s="249"/>
      <c r="FO734" s="249"/>
      <c r="FP734" s="249"/>
      <c r="FQ734" s="249"/>
      <c r="FR734" s="249"/>
      <c r="FS734" s="249"/>
      <c r="FT734" s="249"/>
      <c r="FU734" s="249"/>
      <c r="FV734" s="249"/>
      <c r="FW734" s="249"/>
      <c r="FX734" s="249"/>
      <c r="FY734" s="249"/>
      <c r="FZ734" s="249"/>
      <c r="GA734" s="249"/>
      <c r="GB734" s="249"/>
      <c r="GC734" s="249"/>
      <c r="GD734" s="249"/>
      <c r="GE734" s="249"/>
      <c r="GF734" s="249"/>
      <c r="GG734" s="249"/>
      <c r="GH734" s="249"/>
      <c r="GI734" s="249"/>
      <c r="GJ734" s="249"/>
      <c r="GK734" s="249"/>
      <c r="GL734" s="249"/>
      <c r="GM734" s="249"/>
      <c r="GN734" s="249"/>
      <c r="GO734" s="249"/>
      <c r="GP734" s="249"/>
      <c r="GQ734" s="249"/>
      <c r="GR734" s="249"/>
      <c r="GS734" s="249"/>
      <c r="GT734" s="249"/>
      <c r="GU734" s="249"/>
      <c r="GV734" s="249"/>
      <c r="GW734" s="249"/>
      <c r="GX734" s="249"/>
      <c r="GY734" s="249"/>
      <c r="GZ734" s="249"/>
      <c r="HA734" s="249"/>
      <c r="HB734" s="249"/>
      <c r="HC734" s="249"/>
      <c r="HD734" s="249"/>
      <c r="HE734" s="249"/>
      <c r="HF734" s="249"/>
      <c r="HG734" s="249"/>
      <c r="HH734" s="249"/>
      <c r="HI734" s="249"/>
      <c r="HJ734" s="249"/>
      <c r="HK734" s="249"/>
      <c r="HL734" s="249"/>
      <c r="HM734" s="249"/>
      <c r="HN734" s="249"/>
      <c r="HO734" s="249"/>
      <c r="HP734" s="249"/>
      <c r="HQ734" s="249"/>
      <c r="HR734" s="249"/>
      <c r="HS734" s="249"/>
      <c r="HT734" s="249"/>
      <c r="HU734" s="249"/>
      <c r="HV734" s="249"/>
      <c r="HW734" s="249"/>
      <c r="HX734" s="249"/>
      <c r="HY734" s="249"/>
      <c r="HZ734" s="249"/>
      <c r="IA734" s="249"/>
      <c r="IB734" s="249"/>
      <c r="IC734" s="249"/>
      <c r="ID734" s="249"/>
      <c r="IE734" s="249"/>
      <c r="IF734" s="249"/>
      <c r="IG734" s="249"/>
      <c r="IH734" s="249"/>
      <c r="II734" s="249"/>
      <c r="IJ734" s="249"/>
      <c r="IK734" s="249"/>
      <c r="IL734" s="249"/>
      <c r="IM734" s="249"/>
      <c r="IN734" s="249"/>
      <c r="IO734" s="249"/>
      <c r="IP734" s="249"/>
      <c r="IQ734" s="249"/>
      <c r="IR734" s="249"/>
      <c r="IS734" s="249"/>
      <c r="IT734" s="249"/>
      <c r="IU734" s="249"/>
      <c r="IV734" s="249"/>
      <c r="IW734" s="249"/>
      <c r="IX734" s="249"/>
      <c r="IY734" s="249"/>
      <c r="IZ734" s="249"/>
      <c r="JA734" s="249"/>
      <c r="JB734" s="249"/>
      <c r="JC734" s="249"/>
      <c r="JD734" s="249"/>
      <c r="JE734" s="249"/>
      <c r="JF734" s="249"/>
      <c r="JG734" s="249"/>
      <c r="JH734" s="249"/>
      <c r="JI734" s="249"/>
      <c r="JJ734" s="249"/>
      <c r="JK734" s="249"/>
      <c r="JL734" s="249"/>
      <c r="JM734" s="249"/>
      <c r="JN734" s="249"/>
      <c r="JO734" s="249"/>
      <c r="JP734" s="249"/>
      <c r="JQ734" s="249"/>
      <c r="JR734" s="249"/>
      <c r="JS734" s="249"/>
      <c r="JT734" s="249"/>
      <c r="JU734" s="249"/>
      <c r="JV734" s="249"/>
      <c r="JW734" s="249"/>
      <c r="JX734" s="249"/>
      <c r="JY734" s="249"/>
      <c r="JZ734" s="249"/>
      <c r="KA734" s="249"/>
      <c r="KB734" s="249"/>
      <c r="KC734" s="249"/>
      <c r="KD734" s="249"/>
      <c r="KE734" s="249"/>
      <c r="KF734" s="249"/>
      <c r="KG734" s="249"/>
      <c r="KH734" s="249"/>
      <c r="KI734" s="249"/>
      <c r="KJ734" s="249"/>
      <c r="KK734" s="249"/>
      <c r="KL734" s="249"/>
      <c r="KM734" s="249"/>
      <c r="KN734" s="249"/>
      <c r="KO734" s="249"/>
      <c r="KP734" s="249"/>
      <c r="KQ734" s="249"/>
      <c r="KR734" s="249"/>
      <c r="KS734" s="249"/>
      <c r="KT734" s="249"/>
      <c r="KU734" s="249"/>
      <c r="KV734" s="249"/>
      <c r="KW734" s="249"/>
      <c r="KX734" s="249"/>
      <c r="KY734" s="249"/>
      <c r="KZ734" s="249"/>
      <c r="LA734" s="249"/>
      <c r="LB734" s="249"/>
      <c r="LC734" s="249"/>
      <c r="LD734" s="249"/>
      <c r="LE734" s="249"/>
      <c r="LF734" s="249"/>
      <c r="LG734" s="249"/>
      <c r="LH734" s="249"/>
      <c r="LI734" s="249"/>
      <c r="LJ734" s="249"/>
      <c r="LK734" s="249"/>
      <c r="LL734" s="249"/>
      <c r="LM734" s="249"/>
      <c r="LN734" s="249"/>
      <c r="LO734" s="249"/>
      <c r="LP734" s="249"/>
      <c r="LQ734" s="249"/>
      <c r="LR734" s="249"/>
      <c r="LS734" s="249"/>
      <c r="LT734" s="249"/>
      <c r="LU734" s="249"/>
      <c r="LV734" s="249"/>
      <c r="LW734" s="249"/>
      <c r="LX734" s="249"/>
      <c r="LY734" s="249"/>
      <c r="LZ734" s="249"/>
      <c r="MA734" s="249"/>
      <c r="MB734" s="249"/>
      <c r="MC734" s="249"/>
      <c r="MD734" s="249"/>
      <c r="ME734" s="249"/>
      <c r="MF734" s="249"/>
      <c r="MG734" s="249"/>
      <c r="MH734" s="249"/>
      <c r="MI734" s="249"/>
      <c r="MJ734" s="249"/>
      <c r="MK734" s="249"/>
      <c r="ML734" s="249"/>
      <c r="MM734" s="249"/>
      <c r="MN734" s="249"/>
      <c r="MO734" s="249"/>
      <c r="MP734" s="249"/>
      <c r="MQ734" s="249"/>
      <c r="MR734" s="249"/>
      <c r="MS734" s="249"/>
      <c r="MT734" s="249"/>
      <c r="MU734" s="249"/>
      <c r="MV734" s="249"/>
      <c r="MW734" s="249"/>
      <c r="MX734" s="249"/>
      <c r="MY734" s="249"/>
      <c r="MZ734" s="249"/>
      <c r="NA734" s="249"/>
      <c r="NB734" s="249"/>
      <c r="NC734" s="249"/>
      <c r="ND734" s="249"/>
      <c r="NE734" s="249"/>
      <c r="NF734" s="249"/>
      <c r="NG734" s="249"/>
      <c r="NH734" s="249"/>
      <c r="NI734" s="249"/>
      <c r="NJ734" s="249"/>
      <c r="NK734" s="249"/>
      <c r="NL734" s="249"/>
      <c r="NM734" s="249"/>
      <c r="NN734" s="249"/>
      <c r="NO734" s="249"/>
      <c r="NP734" s="249"/>
      <c r="NQ734" s="249"/>
      <c r="NR734" s="249"/>
      <c r="NS734" s="249"/>
      <c r="NT734" s="249"/>
      <c r="NU734" s="249"/>
      <c r="NV734" s="249"/>
      <c r="NW734" s="249"/>
      <c r="NX734" s="249"/>
      <c r="NY734" s="249"/>
      <c r="NZ734" s="249"/>
      <c r="OA734" s="249"/>
      <c r="OB734" s="249"/>
      <c r="OC734" s="249"/>
      <c r="OD734" s="249"/>
      <c r="OE734" s="249"/>
      <c r="OF734" s="249"/>
      <c r="OG734" s="249"/>
      <c r="OH734" s="249"/>
      <c r="OI734" s="249"/>
      <c r="OJ734" s="249"/>
      <c r="OK734" s="249"/>
      <c r="OL734" s="249"/>
      <c r="OM734" s="249"/>
      <c r="ON734" s="249"/>
      <c r="OO734" s="249"/>
      <c r="OP734" s="249"/>
      <c r="OQ734" s="249"/>
      <c r="OR734" s="249"/>
    </row>
    <row r="735" spans="1:408" ht="15.75">
      <c r="A735" s="210"/>
      <c r="B735" s="214"/>
      <c r="C735" s="924" t="s">
        <v>26</v>
      </c>
      <c r="D735" s="927">
        <v>0.82648648737761321</v>
      </c>
      <c r="E735" s="249"/>
      <c r="F735" s="249"/>
      <c r="G735" s="249"/>
      <c r="H735" s="249"/>
      <c r="I735" s="249"/>
      <c r="J735" s="249"/>
      <c r="K735" s="249"/>
      <c r="L735" s="249"/>
      <c r="ET735" s="249"/>
      <c r="EU735" s="249"/>
      <c r="EV735" s="249"/>
      <c r="EW735" s="249"/>
      <c r="EX735" s="249"/>
      <c r="EY735" s="249"/>
      <c r="EZ735" s="249"/>
      <c r="FA735" s="249"/>
      <c r="FB735" s="249"/>
      <c r="FC735" s="249"/>
      <c r="FD735" s="249"/>
      <c r="FE735" s="249"/>
      <c r="FF735" s="249"/>
      <c r="FG735" s="249"/>
      <c r="FH735" s="249"/>
      <c r="FI735" s="249"/>
      <c r="FJ735" s="249"/>
      <c r="FK735" s="249"/>
      <c r="FL735" s="249"/>
      <c r="FM735" s="249"/>
      <c r="FN735" s="249"/>
      <c r="FO735" s="249"/>
      <c r="FP735" s="249"/>
      <c r="FQ735" s="249"/>
      <c r="FR735" s="249"/>
      <c r="FS735" s="249"/>
      <c r="FT735" s="249"/>
      <c r="FU735" s="249"/>
      <c r="FV735" s="249"/>
      <c r="FW735" s="249"/>
      <c r="FX735" s="249"/>
      <c r="FY735" s="249"/>
      <c r="FZ735" s="249"/>
      <c r="GA735" s="249"/>
      <c r="GB735" s="249"/>
      <c r="GC735" s="249"/>
      <c r="GD735" s="249"/>
      <c r="GE735" s="249"/>
      <c r="GF735" s="249"/>
      <c r="GG735" s="249"/>
      <c r="GH735" s="249"/>
      <c r="GI735" s="249"/>
      <c r="GJ735" s="249"/>
      <c r="GK735" s="249"/>
      <c r="GL735" s="249"/>
      <c r="GM735" s="249"/>
      <c r="GN735" s="249"/>
      <c r="GO735" s="249"/>
      <c r="GP735" s="249"/>
      <c r="GQ735" s="249"/>
      <c r="GR735" s="249"/>
      <c r="GS735" s="249"/>
      <c r="GT735" s="249"/>
      <c r="GU735" s="249"/>
      <c r="GV735" s="249"/>
      <c r="GW735" s="249"/>
      <c r="GX735" s="249"/>
      <c r="GY735" s="249"/>
      <c r="GZ735" s="249"/>
      <c r="HA735" s="249"/>
      <c r="HB735" s="249"/>
      <c r="HC735" s="249"/>
      <c r="HD735" s="249"/>
      <c r="HE735" s="249"/>
      <c r="HF735" s="249"/>
      <c r="HG735" s="249"/>
      <c r="HH735" s="249"/>
      <c r="HI735" s="249"/>
      <c r="HJ735" s="249"/>
      <c r="HK735" s="249"/>
      <c r="HL735" s="249"/>
      <c r="HM735" s="249"/>
      <c r="HN735" s="249"/>
      <c r="HO735" s="249"/>
      <c r="HP735" s="249"/>
      <c r="HQ735" s="249"/>
      <c r="HR735" s="249"/>
      <c r="HS735" s="249"/>
      <c r="HT735" s="249"/>
      <c r="HU735" s="249"/>
      <c r="HV735" s="249"/>
      <c r="HW735" s="249"/>
      <c r="HX735" s="249"/>
      <c r="HY735" s="249"/>
      <c r="HZ735" s="249"/>
      <c r="IA735" s="249"/>
      <c r="IB735" s="249"/>
      <c r="IC735" s="249"/>
      <c r="ID735" s="249"/>
      <c r="IE735" s="249"/>
      <c r="IF735" s="249"/>
      <c r="IG735" s="249"/>
      <c r="IH735" s="249"/>
      <c r="II735" s="249"/>
      <c r="IJ735" s="249"/>
      <c r="IK735" s="249"/>
      <c r="IL735" s="249"/>
      <c r="IM735" s="249"/>
      <c r="IN735" s="249"/>
      <c r="IO735" s="249"/>
      <c r="IP735" s="249"/>
      <c r="IQ735" s="249"/>
      <c r="IR735" s="249"/>
      <c r="IS735" s="249"/>
      <c r="IT735" s="249"/>
      <c r="IU735" s="249"/>
      <c r="IV735" s="249"/>
      <c r="IW735" s="249"/>
      <c r="IX735" s="249"/>
      <c r="IY735" s="249"/>
      <c r="IZ735" s="249"/>
      <c r="JA735" s="249"/>
      <c r="JB735" s="249"/>
      <c r="JC735" s="249"/>
      <c r="JD735" s="249"/>
      <c r="JE735" s="249"/>
      <c r="JF735" s="249"/>
      <c r="JG735" s="249"/>
      <c r="JH735" s="249"/>
      <c r="JI735" s="249"/>
      <c r="JJ735" s="249"/>
      <c r="JK735" s="249"/>
      <c r="JL735" s="249"/>
      <c r="JM735" s="249"/>
      <c r="JN735" s="249"/>
      <c r="JO735" s="249"/>
      <c r="JP735" s="249"/>
      <c r="JQ735" s="249"/>
      <c r="JR735" s="249"/>
      <c r="JS735" s="249"/>
      <c r="JT735" s="249"/>
      <c r="JU735" s="249"/>
      <c r="JV735" s="249"/>
      <c r="JW735" s="249"/>
      <c r="JX735" s="249"/>
      <c r="JY735" s="249"/>
      <c r="JZ735" s="249"/>
      <c r="KA735" s="249"/>
      <c r="KB735" s="249"/>
      <c r="KC735" s="249"/>
      <c r="KD735" s="249"/>
      <c r="KE735" s="249"/>
      <c r="KF735" s="249"/>
      <c r="KG735" s="249"/>
      <c r="KH735" s="249"/>
      <c r="KI735" s="249"/>
      <c r="KJ735" s="249"/>
      <c r="KK735" s="249"/>
      <c r="KL735" s="249"/>
      <c r="KM735" s="249"/>
      <c r="KN735" s="249"/>
      <c r="KO735" s="249"/>
      <c r="KP735" s="249"/>
      <c r="KQ735" s="249"/>
      <c r="KR735" s="249"/>
      <c r="KS735" s="249"/>
      <c r="KT735" s="249"/>
      <c r="KU735" s="249"/>
      <c r="KV735" s="249"/>
      <c r="KW735" s="249"/>
      <c r="KX735" s="249"/>
      <c r="KY735" s="249"/>
      <c r="KZ735" s="249"/>
      <c r="LA735" s="249"/>
      <c r="LB735" s="249"/>
      <c r="LC735" s="249"/>
      <c r="LD735" s="249"/>
      <c r="LE735" s="249"/>
      <c r="LF735" s="249"/>
      <c r="LG735" s="249"/>
      <c r="LH735" s="249"/>
      <c r="LI735" s="249"/>
      <c r="LJ735" s="249"/>
      <c r="LK735" s="249"/>
      <c r="LL735" s="249"/>
      <c r="LM735" s="249"/>
      <c r="LN735" s="249"/>
      <c r="LO735" s="249"/>
      <c r="LP735" s="249"/>
      <c r="LQ735" s="249"/>
      <c r="LR735" s="249"/>
      <c r="LS735" s="249"/>
      <c r="LT735" s="249"/>
      <c r="LU735" s="249"/>
      <c r="LV735" s="249"/>
      <c r="LW735" s="249"/>
      <c r="LX735" s="249"/>
      <c r="LY735" s="249"/>
      <c r="LZ735" s="249"/>
      <c r="MA735" s="249"/>
      <c r="MB735" s="249"/>
      <c r="MC735" s="249"/>
      <c r="MD735" s="249"/>
      <c r="ME735" s="249"/>
      <c r="MF735" s="249"/>
      <c r="MG735" s="249"/>
      <c r="MH735" s="249"/>
      <c r="MI735" s="249"/>
      <c r="MJ735" s="249"/>
      <c r="MK735" s="249"/>
      <c r="ML735" s="249"/>
      <c r="MM735" s="249"/>
      <c r="MN735" s="249"/>
      <c r="MO735" s="249"/>
      <c r="MP735" s="249"/>
      <c r="MQ735" s="249"/>
      <c r="MR735" s="249"/>
      <c r="MS735" s="249"/>
      <c r="MT735" s="249"/>
      <c r="MU735" s="249"/>
      <c r="MV735" s="249"/>
      <c r="MW735" s="249"/>
      <c r="MX735" s="249"/>
      <c r="MY735" s="249"/>
      <c r="MZ735" s="249"/>
      <c r="NA735" s="249"/>
      <c r="NB735" s="249"/>
      <c r="NC735" s="249"/>
      <c r="ND735" s="249"/>
      <c r="NE735" s="249"/>
      <c r="NF735" s="249"/>
      <c r="NG735" s="249"/>
      <c r="NH735" s="249"/>
      <c r="NI735" s="249"/>
      <c r="NJ735" s="249"/>
      <c r="NK735" s="249"/>
      <c r="NL735" s="249"/>
      <c r="NM735" s="249"/>
      <c r="NN735" s="249"/>
      <c r="NO735" s="249"/>
      <c r="NP735" s="249"/>
      <c r="NQ735" s="249"/>
      <c r="NR735" s="249"/>
      <c r="NS735" s="249"/>
      <c r="NT735" s="249"/>
      <c r="NU735" s="249"/>
      <c r="NV735" s="249"/>
      <c r="NW735" s="249"/>
      <c r="NX735" s="249"/>
      <c r="NY735" s="249"/>
      <c r="NZ735" s="249"/>
      <c r="OA735" s="249"/>
      <c r="OB735" s="249"/>
      <c r="OC735" s="249"/>
      <c r="OD735" s="249"/>
      <c r="OE735" s="249"/>
      <c r="OF735" s="249"/>
      <c r="OG735" s="249"/>
      <c r="OH735" s="249"/>
      <c r="OI735" s="249"/>
      <c r="OJ735" s="249"/>
      <c r="OK735" s="249"/>
      <c r="OL735" s="249"/>
      <c r="OM735" s="249"/>
      <c r="ON735" s="249"/>
      <c r="OO735" s="249"/>
      <c r="OP735" s="249"/>
      <c r="OQ735" s="249"/>
      <c r="OR735" s="249"/>
    </row>
    <row r="736" spans="1:408" ht="15.75">
      <c r="A736" s="210"/>
      <c r="B736" s="214"/>
      <c r="C736" s="924" t="s">
        <v>27</v>
      </c>
      <c r="D736" s="927">
        <v>0.82611014801973592</v>
      </c>
      <c r="E736" s="249"/>
      <c r="F736" s="249"/>
      <c r="G736" s="249"/>
      <c r="H736" s="249"/>
      <c r="I736" s="249"/>
      <c r="J736" s="249"/>
      <c r="K736" s="249"/>
      <c r="L736" s="249"/>
      <c r="ET736" s="249"/>
      <c r="EU736" s="249"/>
      <c r="EV736" s="249"/>
      <c r="EW736" s="249"/>
      <c r="EX736" s="249"/>
      <c r="EY736" s="249"/>
      <c r="EZ736" s="249"/>
      <c r="FA736" s="249"/>
      <c r="FB736" s="249"/>
      <c r="FC736" s="249"/>
      <c r="FD736" s="249"/>
      <c r="FE736" s="249"/>
      <c r="FF736" s="249"/>
      <c r="FG736" s="249"/>
      <c r="FH736" s="249"/>
      <c r="FI736" s="249"/>
      <c r="FJ736" s="249"/>
      <c r="FK736" s="249"/>
      <c r="FL736" s="249"/>
      <c r="FM736" s="249"/>
      <c r="FN736" s="249"/>
      <c r="FO736" s="249"/>
      <c r="FP736" s="249"/>
      <c r="FQ736" s="249"/>
      <c r="FR736" s="249"/>
      <c r="FS736" s="249"/>
      <c r="FT736" s="249"/>
      <c r="FU736" s="249"/>
      <c r="FV736" s="249"/>
      <c r="FW736" s="249"/>
      <c r="FX736" s="249"/>
      <c r="FY736" s="249"/>
      <c r="FZ736" s="249"/>
      <c r="GA736" s="249"/>
      <c r="GB736" s="249"/>
      <c r="GC736" s="249"/>
      <c r="GD736" s="249"/>
      <c r="GE736" s="249"/>
      <c r="GF736" s="249"/>
      <c r="GG736" s="249"/>
      <c r="GH736" s="249"/>
      <c r="GI736" s="249"/>
      <c r="GJ736" s="249"/>
      <c r="GK736" s="249"/>
      <c r="GL736" s="249"/>
      <c r="GM736" s="249"/>
      <c r="GN736" s="249"/>
      <c r="GO736" s="249"/>
      <c r="GP736" s="249"/>
      <c r="GQ736" s="249"/>
      <c r="GR736" s="249"/>
      <c r="GS736" s="249"/>
      <c r="GT736" s="249"/>
      <c r="GU736" s="249"/>
      <c r="GV736" s="249"/>
      <c r="GW736" s="249"/>
      <c r="GX736" s="249"/>
      <c r="GY736" s="249"/>
      <c r="GZ736" s="249"/>
      <c r="HA736" s="249"/>
      <c r="HB736" s="249"/>
      <c r="HC736" s="249"/>
      <c r="HD736" s="249"/>
      <c r="HE736" s="249"/>
      <c r="HF736" s="249"/>
      <c r="HG736" s="249"/>
      <c r="HH736" s="249"/>
      <c r="HI736" s="249"/>
      <c r="HJ736" s="249"/>
      <c r="HK736" s="249"/>
      <c r="HL736" s="249"/>
      <c r="HM736" s="249"/>
      <c r="HN736" s="249"/>
      <c r="HO736" s="249"/>
      <c r="HP736" s="249"/>
      <c r="HQ736" s="249"/>
      <c r="HR736" s="249"/>
      <c r="HS736" s="249"/>
      <c r="HT736" s="249"/>
      <c r="HU736" s="249"/>
      <c r="HV736" s="249"/>
      <c r="HW736" s="249"/>
      <c r="HX736" s="249"/>
      <c r="HY736" s="249"/>
      <c r="HZ736" s="249"/>
      <c r="IA736" s="249"/>
      <c r="IB736" s="249"/>
      <c r="IC736" s="249"/>
      <c r="ID736" s="249"/>
      <c r="IE736" s="249"/>
      <c r="IF736" s="249"/>
      <c r="IG736" s="249"/>
      <c r="IH736" s="249"/>
      <c r="II736" s="249"/>
      <c r="IJ736" s="249"/>
      <c r="IK736" s="249"/>
      <c r="IL736" s="249"/>
      <c r="IM736" s="249"/>
      <c r="IN736" s="249"/>
      <c r="IO736" s="249"/>
      <c r="IP736" s="249"/>
      <c r="IQ736" s="249"/>
      <c r="IR736" s="249"/>
      <c r="IS736" s="249"/>
      <c r="IT736" s="249"/>
      <c r="IU736" s="249"/>
      <c r="IV736" s="249"/>
      <c r="IW736" s="249"/>
      <c r="IX736" s="249"/>
      <c r="IY736" s="249"/>
      <c r="IZ736" s="249"/>
      <c r="JA736" s="249"/>
      <c r="JB736" s="249"/>
      <c r="JC736" s="249"/>
      <c r="JD736" s="249"/>
      <c r="JE736" s="249"/>
      <c r="JF736" s="249"/>
      <c r="JG736" s="249"/>
      <c r="JH736" s="249"/>
      <c r="JI736" s="249"/>
      <c r="JJ736" s="249"/>
      <c r="JK736" s="249"/>
      <c r="JL736" s="249"/>
      <c r="JM736" s="249"/>
      <c r="JN736" s="249"/>
      <c r="JO736" s="249"/>
      <c r="JP736" s="249"/>
      <c r="JQ736" s="249"/>
      <c r="JR736" s="249"/>
      <c r="JS736" s="249"/>
      <c r="JT736" s="249"/>
      <c r="JU736" s="249"/>
      <c r="JV736" s="249"/>
      <c r="JW736" s="249"/>
      <c r="JX736" s="249"/>
      <c r="JY736" s="249"/>
      <c r="JZ736" s="249"/>
      <c r="KA736" s="249"/>
      <c r="KB736" s="249"/>
      <c r="KC736" s="249"/>
      <c r="KD736" s="249"/>
      <c r="KE736" s="249"/>
      <c r="KF736" s="249"/>
      <c r="KG736" s="249"/>
      <c r="KH736" s="249"/>
      <c r="KI736" s="249"/>
      <c r="KJ736" s="249"/>
      <c r="KK736" s="249"/>
      <c r="KL736" s="249"/>
      <c r="KM736" s="249"/>
      <c r="KN736" s="249"/>
      <c r="KO736" s="249"/>
      <c r="KP736" s="249"/>
      <c r="KQ736" s="249"/>
      <c r="KR736" s="249"/>
      <c r="KS736" s="249"/>
      <c r="KT736" s="249"/>
      <c r="KU736" s="249"/>
      <c r="KV736" s="249"/>
      <c r="KW736" s="249"/>
      <c r="KX736" s="249"/>
      <c r="KY736" s="249"/>
      <c r="KZ736" s="249"/>
      <c r="LA736" s="249"/>
      <c r="LB736" s="249"/>
      <c r="LC736" s="249"/>
      <c r="LD736" s="249"/>
      <c r="LE736" s="249"/>
      <c r="LF736" s="249"/>
      <c r="LG736" s="249"/>
      <c r="LH736" s="249"/>
      <c r="LI736" s="249"/>
      <c r="LJ736" s="249"/>
      <c r="LK736" s="249"/>
      <c r="LL736" s="249"/>
      <c r="LM736" s="249"/>
      <c r="LN736" s="249"/>
      <c r="LO736" s="249"/>
      <c r="LP736" s="249"/>
      <c r="LQ736" s="249"/>
      <c r="LR736" s="249"/>
      <c r="LS736" s="249"/>
      <c r="LT736" s="249"/>
      <c r="LU736" s="249"/>
      <c r="LV736" s="249"/>
      <c r="LW736" s="249"/>
      <c r="LX736" s="249"/>
      <c r="LY736" s="249"/>
      <c r="LZ736" s="249"/>
      <c r="MA736" s="249"/>
      <c r="MB736" s="249"/>
      <c r="MC736" s="249"/>
      <c r="MD736" s="249"/>
      <c r="ME736" s="249"/>
      <c r="MF736" s="249"/>
      <c r="MG736" s="249"/>
      <c r="MH736" s="249"/>
      <c r="MI736" s="249"/>
      <c r="MJ736" s="249"/>
      <c r="MK736" s="249"/>
      <c r="ML736" s="249"/>
      <c r="MM736" s="249"/>
      <c r="MN736" s="249"/>
      <c r="MO736" s="249"/>
      <c r="MP736" s="249"/>
      <c r="MQ736" s="249"/>
      <c r="MR736" s="249"/>
      <c r="MS736" s="249"/>
      <c r="MT736" s="249"/>
      <c r="MU736" s="249"/>
      <c r="MV736" s="249"/>
      <c r="MW736" s="249"/>
      <c r="MX736" s="249"/>
      <c r="MY736" s="249"/>
      <c r="MZ736" s="249"/>
      <c r="NA736" s="249"/>
      <c r="NB736" s="249"/>
      <c r="NC736" s="249"/>
      <c r="ND736" s="249"/>
      <c r="NE736" s="249"/>
      <c r="NF736" s="249"/>
      <c r="NG736" s="249"/>
      <c r="NH736" s="249"/>
      <c r="NI736" s="249"/>
      <c r="NJ736" s="249"/>
      <c r="NK736" s="249"/>
      <c r="NL736" s="249"/>
      <c r="NM736" s="249"/>
      <c r="NN736" s="249"/>
      <c r="NO736" s="249"/>
      <c r="NP736" s="249"/>
      <c r="NQ736" s="249"/>
      <c r="NR736" s="249"/>
      <c r="NS736" s="249"/>
      <c r="NT736" s="249"/>
      <c r="NU736" s="249"/>
      <c r="NV736" s="249"/>
      <c r="NW736" s="249"/>
      <c r="NX736" s="249"/>
      <c r="NY736" s="249"/>
      <c r="NZ736" s="249"/>
      <c r="OA736" s="249"/>
      <c r="OB736" s="249"/>
      <c r="OC736" s="249"/>
      <c r="OD736" s="249"/>
      <c r="OE736" s="249"/>
      <c r="OF736" s="249"/>
      <c r="OG736" s="249"/>
      <c r="OH736" s="249"/>
      <c r="OI736" s="249"/>
      <c r="OJ736" s="249"/>
      <c r="OK736" s="249"/>
      <c r="OL736" s="249"/>
      <c r="OM736" s="249"/>
      <c r="ON736" s="249"/>
      <c r="OO736" s="249"/>
      <c r="OP736" s="249"/>
      <c r="OQ736" s="249"/>
      <c r="OR736" s="249"/>
    </row>
    <row r="737" spans="1:408" ht="15.75">
      <c r="A737" s="210"/>
      <c r="B737" s="214"/>
      <c r="C737" s="924" t="s">
        <v>236</v>
      </c>
      <c r="D737" s="927">
        <v>0.82832517628834101</v>
      </c>
      <c r="E737" s="249"/>
      <c r="F737" s="249"/>
      <c r="G737" s="249"/>
      <c r="H737" s="249"/>
      <c r="I737" s="249"/>
      <c r="J737" s="249"/>
      <c r="K737" s="249"/>
      <c r="L737" s="249"/>
      <c r="ET737" s="249"/>
      <c r="EU737" s="249"/>
      <c r="EV737" s="249"/>
      <c r="EW737" s="249"/>
      <c r="EX737" s="249"/>
      <c r="EY737" s="249"/>
      <c r="EZ737" s="249"/>
      <c r="FA737" s="249"/>
      <c r="FB737" s="249"/>
      <c r="FC737" s="249"/>
      <c r="FD737" s="249"/>
      <c r="FE737" s="249"/>
      <c r="FF737" s="249"/>
      <c r="FG737" s="249"/>
      <c r="FH737" s="249"/>
      <c r="FI737" s="249"/>
      <c r="FJ737" s="249"/>
      <c r="FK737" s="249"/>
      <c r="FL737" s="249"/>
      <c r="FM737" s="249"/>
      <c r="FN737" s="249"/>
      <c r="FO737" s="249"/>
      <c r="FP737" s="249"/>
      <c r="FQ737" s="249"/>
      <c r="FR737" s="249"/>
      <c r="FS737" s="249"/>
      <c r="FT737" s="249"/>
      <c r="FU737" s="249"/>
      <c r="FV737" s="249"/>
      <c r="FW737" s="249"/>
      <c r="FX737" s="249"/>
      <c r="FY737" s="249"/>
      <c r="FZ737" s="249"/>
      <c r="GA737" s="249"/>
      <c r="GB737" s="249"/>
      <c r="GC737" s="249"/>
      <c r="GD737" s="249"/>
      <c r="GE737" s="249"/>
      <c r="GF737" s="249"/>
      <c r="GG737" s="249"/>
      <c r="GH737" s="249"/>
      <c r="GI737" s="249"/>
      <c r="GJ737" s="249"/>
      <c r="GK737" s="249"/>
      <c r="GL737" s="249"/>
      <c r="GM737" s="249"/>
      <c r="GN737" s="249"/>
      <c r="GO737" s="249"/>
      <c r="GP737" s="249"/>
      <c r="GQ737" s="249"/>
      <c r="GR737" s="249"/>
      <c r="GS737" s="249"/>
      <c r="GT737" s="249"/>
      <c r="GU737" s="249"/>
      <c r="GV737" s="249"/>
      <c r="GW737" s="249"/>
      <c r="GX737" s="249"/>
      <c r="GY737" s="249"/>
      <c r="GZ737" s="249"/>
      <c r="HA737" s="249"/>
      <c r="HB737" s="249"/>
      <c r="HC737" s="249"/>
      <c r="HD737" s="249"/>
      <c r="HE737" s="249"/>
      <c r="HF737" s="249"/>
      <c r="HG737" s="249"/>
      <c r="HH737" s="249"/>
      <c r="HI737" s="249"/>
      <c r="HJ737" s="249"/>
      <c r="HK737" s="249"/>
      <c r="HL737" s="249"/>
      <c r="HM737" s="249"/>
      <c r="HN737" s="249"/>
      <c r="HO737" s="249"/>
      <c r="HP737" s="249"/>
      <c r="HQ737" s="249"/>
      <c r="HR737" s="249"/>
      <c r="HS737" s="249"/>
      <c r="HT737" s="249"/>
      <c r="HU737" s="249"/>
      <c r="HV737" s="249"/>
      <c r="HW737" s="249"/>
      <c r="HX737" s="249"/>
      <c r="HY737" s="249"/>
      <c r="HZ737" s="249"/>
      <c r="IA737" s="249"/>
      <c r="IB737" s="249"/>
      <c r="IC737" s="249"/>
      <c r="ID737" s="249"/>
      <c r="IE737" s="249"/>
      <c r="IF737" s="249"/>
      <c r="IG737" s="249"/>
      <c r="IH737" s="249"/>
      <c r="II737" s="249"/>
      <c r="IJ737" s="249"/>
      <c r="IK737" s="249"/>
      <c r="IL737" s="249"/>
      <c r="IM737" s="249"/>
      <c r="IN737" s="249"/>
      <c r="IO737" s="249"/>
      <c r="IP737" s="249"/>
      <c r="IQ737" s="249"/>
      <c r="IR737" s="249"/>
      <c r="IS737" s="249"/>
      <c r="IT737" s="249"/>
      <c r="IU737" s="249"/>
      <c r="IV737" s="249"/>
      <c r="IW737" s="249"/>
      <c r="IX737" s="249"/>
      <c r="IY737" s="249"/>
      <c r="IZ737" s="249"/>
      <c r="JA737" s="249"/>
      <c r="JB737" s="249"/>
      <c r="JC737" s="249"/>
      <c r="JD737" s="249"/>
      <c r="JE737" s="249"/>
      <c r="JF737" s="249"/>
      <c r="JG737" s="249"/>
      <c r="JH737" s="249"/>
      <c r="JI737" s="249"/>
      <c r="JJ737" s="249"/>
      <c r="JK737" s="249"/>
      <c r="JL737" s="249"/>
      <c r="JM737" s="249"/>
      <c r="JN737" s="249"/>
      <c r="JO737" s="249"/>
      <c r="JP737" s="249"/>
      <c r="JQ737" s="249"/>
      <c r="JR737" s="249"/>
      <c r="JS737" s="249"/>
      <c r="JT737" s="249"/>
      <c r="JU737" s="249"/>
      <c r="JV737" s="249"/>
      <c r="JW737" s="249"/>
      <c r="JX737" s="249"/>
      <c r="JY737" s="249"/>
      <c r="JZ737" s="249"/>
      <c r="KA737" s="249"/>
      <c r="KB737" s="249"/>
      <c r="KC737" s="249"/>
      <c r="KD737" s="249"/>
      <c r="KE737" s="249"/>
      <c r="KF737" s="249"/>
      <c r="KG737" s="249"/>
      <c r="KH737" s="249"/>
      <c r="KI737" s="249"/>
      <c r="KJ737" s="249"/>
      <c r="KK737" s="249"/>
      <c r="KL737" s="249"/>
      <c r="KM737" s="249"/>
      <c r="KN737" s="249"/>
      <c r="KO737" s="249"/>
      <c r="KP737" s="249"/>
      <c r="KQ737" s="249"/>
      <c r="KR737" s="249"/>
      <c r="KS737" s="249"/>
      <c r="KT737" s="249"/>
      <c r="KU737" s="249"/>
      <c r="KV737" s="249"/>
      <c r="KW737" s="249"/>
      <c r="KX737" s="249"/>
      <c r="KY737" s="249"/>
      <c r="KZ737" s="249"/>
      <c r="LA737" s="249"/>
      <c r="LB737" s="249"/>
      <c r="LC737" s="249"/>
      <c r="LD737" s="249"/>
      <c r="LE737" s="249"/>
      <c r="LF737" s="249"/>
      <c r="LG737" s="249"/>
      <c r="LH737" s="249"/>
      <c r="LI737" s="249"/>
      <c r="LJ737" s="249"/>
      <c r="LK737" s="249"/>
      <c r="LL737" s="249"/>
      <c r="LM737" s="249"/>
      <c r="LN737" s="249"/>
      <c r="LO737" s="249"/>
      <c r="LP737" s="249"/>
      <c r="LQ737" s="249"/>
      <c r="LR737" s="249"/>
      <c r="LS737" s="249"/>
      <c r="LT737" s="249"/>
      <c r="LU737" s="249"/>
      <c r="LV737" s="249"/>
      <c r="LW737" s="249"/>
      <c r="LX737" s="249"/>
      <c r="LY737" s="249"/>
      <c r="LZ737" s="249"/>
      <c r="MA737" s="249"/>
      <c r="MB737" s="249"/>
      <c r="MC737" s="249"/>
      <c r="MD737" s="249"/>
      <c r="ME737" s="249"/>
      <c r="MF737" s="249"/>
      <c r="MG737" s="249"/>
      <c r="MH737" s="249"/>
      <c r="MI737" s="249"/>
      <c r="MJ737" s="249"/>
      <c r="MK737" s="249"/>
      <c r="ML737" s="249"/>
      <c r="MM737" s="249"/>
      <c r="MN737" s="249"/>
      <c r="MO737" s="249"/>
      <c r="MP737" s="249"/>
      <c r="MQ737" s="249"/>
      <c r="MR737" s="249"/>
      <c r="MS737" s="249"/>
      <c r="MT737" s="249"/>
      <c r="MU737" s="249"/>
      <c r="MV737" s="249"/>
      <c r="MW737" s="249"/>
      <c r="MX737" s="249"/>
      <c r="MY737" s="249"/>
      <c r="MZ737" s="249"/>
      <c r="NA737" s="249"/>
      <c r="NB737" s="249"/>
      <c r="NC737" s="249"/>
      <c r="ND737" s="249"/>
      <c r="NE737" s="249"/>
      <c r="NF737" s="249"/>
      <c r="NG737" s="249"/>
      <c r="NH737" s="249"/>
      <c r="NI737" s="249"/>
      <c r="NJ737" s="249"/>
      <c r="NK737" s="249"/>
      <c r="NL737" s="249"/>
      <c r="NM737" s="249"/>
      <c r="NN737" s="249"/>
      <c r="NO737" s="249"/>
      <c r="NP737" s="249"/>
      <c r="NQ737" s="249"/>
      <c r="NR737" s="249"/>
      <c r="NS737" s="249"/>
      <c r="NT737" s="249"/>
      <c r="NU737" s="249"/>
      <c r="NV737" s="249"/>
      <c r="NW737" s="249"/>
      <c r="NX737" s="249"/>
      <c r="NY737" s="249"/>
      <c r="NZ737" s="249"/>
      <c r="OA737" s="249"/>
      <c r="OB737" s="249"/>
      <c r="OC737" s="249"/>
      <c r="OD737" s="249"/>
      <c r="OE737" s="249"/>
      <c r="OF737" s="249"/>
      <c r="OG737" s="249"/>
      <c r="OH737" s="249"/>
      <c r="OI737" s="249"/>
      <c r="OJ737" s="249"/>
      <c r="OK737" s="249"/>
      <c r="OL737" s="249"/>
      <c r="OM737" s="249"/>
      <c r="ON737" s="249"/>
      <c r="OO737" s="249"/>
      <c r="OP737" s="249"/>
      <c r="OQ737" s="249"/>
      <c r="OR737" s="249"/>
    </row>
    <row r="738" spans="1:408" ht="15.75">
      <c r="A738" s="210"/>
      <c r="B738" s="211"/>
      <c r="C738" s="926" t="s">
        <v>293</v>
      </c>
      <c r="D738" s="928">
        <v>0.836890422714336</v>
      </c>
      <c r="E738" s="249"/>
      <c r="F738" s="249"/>
      <c r="G738" s="249"/>
      <c r="H738" s="249"/>
      <c r="I738" s="249"/>
      <c r="J738" s="249"/>
      <c r="K738" s="249"/>
      <c r="L738" s="249"/>
      <c r="ET738" s="249"/>
      <c r="EU738" s="249"/>
      <c r="EV738" s="249"/>
      <c r="EW738" s="249"/>
      <c r="EX738" s="249"/>
      <c r="EY738" s="249"/>
      <c r="EZ738" s="249"/>
      <c r="FA738" s="249"/>
      <c r="FB738" s="249"/>
      <c r="FC738" s="249"/>
      <c r="FD738" s="249"/>
      <c r="FE738" s="249"/>
      <c r="FF738" s="249"/>
      <c r="FG738" s="249"/>
      <c r="FH738" s="249"/>
      <c r="FI738" s="249"/>
      <c r="FJ738" s="249"/>
      <c r="FK738" s="249"/>
      <c r="FL738" s="249"/>
      <c r="FM738" s="249"/>
      <c r="FN738" s="249"/>
      <c r="FO738" s="249"/>
      <c r="FP738" s="249"/>
      <c r="FQ738" s="249"/>
      <c r="FR738" s="249"/>
      <c r="FS738" s="249"/>
      <c r="FT738" s="249"/>
      <c r="FU738" s="249"/>
      <c r="FV738" s="249"/>
      <c r="FW738" s="249"/>
      <c r="FX738" s="249"/>
      <c r="FY738" s="249"/>
      <c r="FZ738" s="249"/>
      <c r="GA738" s="249"/>
      <c r="GB738" s="249"/>
      <c r="GC738" s="249"/>
      <c r="GD738" s="249"/>
      <c r="GE738" s="249"/>
      <c r="GF738" s="249"/>
      <c r="GG738" s="249"/>
      <c r="GH738" s="249"/>
      <c r="GI738" s="249"/>
      <c r="GJ738" s="249"/>
      <c r="GK738" s="249"/>
      <c r="GL738" s="249"/>
      <c r="GM738" s="249"/>
      <c r="GN738" s="249"/>
      <c r="GO738" s="249"/>
      <c r="GP738" s="249"/>
      <c r="GQ738" s="249"/>
      <c r="GR738" s="249"/>
      <c r="GS738" s="249"/>
      <c r="GT738" s="249"/>
      <c r="GU738" s="249"/>
      <c r="GV738" s="249"/>
      <c r="GW738" s="249"/>
      <c r="GX738" s="249"/>
      <c r="GY738" s="249"/>
      <c r="GZ738" s="249"/>
      <c r="HA738" s="249"/>
      <c r="HB738" s="249"/>
      <c r="HC738" s="249"/>
      <c r="HD738" s="249"/>
      <c r="HE738" s="249"/>
      <c r="HF738" s="249"/>
      <c r="HG738" s="249"/>
      <c r="HH738" s="249"/>
      <c r="HI738" s="249"/>
      <c r="HJ738" s="249"/>
      <c r="HK738" s="249"/>
      <c r="HL738" s="249"/>
      <c r="HM738" s="249"/>
      <c r="HN738" s="249"/>
      <c r="HO738" s="249"/>
      <c r="HP738" s="249"/>
      <c r="HQ738" s="249"/>
      <c r="HR738" s="249"/>
      <c r="HS738" s="249"/>
      <c r="HT738" s="249"/>
      <c r="HU738" s="249"/>
      <c r="HV738" s="249"/>
      <c r="HW738" s="249"/>
      <c r="HX738" s="249"/>
      <c r="HY738" s="249"/>
      <c r="HZ738" s="249"/>
      <c r="IA738" s="249"/>
      <c r="IB738" s="249"/>
      <c r="IC738" s="249"/>
      <c r="ID738" s="249"/>
      <c r="IE738" s="249"/>
      <c r="IF738" s="249"/>
      <c r="IG738" s="249"/>
      <c r="IH738" s="249"/>
      <c r="II738" s="249"/>
      <c r="IJ738" s="249"/>
      <c r="IK738" s="249"/>
      <c r="IL738" s="249"/>
      <c r="IM738" s="249"/>
      <c r="IN738" s="249"/>
      <c r="IO738" s="249"/>
      <c r="IP738" s="249"/>
      <c r="IQ738" s="249"/>
      <c r="IR738" s="249"/>
      <c r="IS738" s="249"/>
      <c r="IT738" s="249"/>
      <c r="IU738" s="249"/>
      <c r="IV738" s="249"/>
      <c r="IW738" s="249"/>
      <c r="IX738" s="249"/>
      <c r="IY738" s="249"/>
      <c r="IZ738" s="249"/>
      <c r="JA738" s="249"/>
      <c r="JB738" s="249"/>
      <c r="JC738" s="249"/>
      <c r="JD738" s="249"/>
      <c r="JE738" s="249"/>
      <c r="JF738" s="249"/>
      <c r="JG738" s="249"/>
      <c r="JH738" s="249"/>
      <c r="JI738" s="249"/>
      <c r="JJ738" s="249"/>
      <c r="JK738" s="249"/>
      <c r="JL738" s="249"/>
      <c r="JM738" s="249"/>
      <c r="JN738" s="249"/>
      <c r="JO738" s="249"/>
      <c r="JP738" s="249"/>
      <c r="JQ738" s="249"/>
      <c r="JR738" s="249"/>
      <c r="JS738" s="249"/>
      <c r="JT738" s="249"/>
      <c r="JU738" s="249"/>
      <c r="JV738" s="249"/>
      <c r="JW738" s="249"/>
      <c r="JX738" s="249"/>
      <c r="JY738" s="249"/>
      <c r="JZ738" s="249"/>
      <c r="KA738" s="249"/>
      <c r="KB738" s="249"/>
      <c r="KC738" s="249"/>
      <c r="KD738" s="249"/>
      <c r="KE738" s="249"/>
      <c r="KF738" s="249"/>
      <c r="KG738" s="249"/>
      <c r="KH738" s="249"/>
      <c r="KI738" s="249"/>
      <c r="KJ738" s="249"/>
      <c r="KK738" s="249"/>
      <c r="KL738" s="249"/>
      <c r="KM738" s="249"/>
      <c r="KN738" s="249"/>
      <c r="KO738" s="249"/>
      <c r="KP738" s="249"/>
      <c r="KQ738" s="249"/>
      <c r="KR738" s="249"/>
      <c r="KS738" s="249"/>
      <c r="KT738" s="249"/>
      <c r="KU738" s="249"/>
      <c r="KV738" s="249"/>
      <c r="KW738" s="249"/>
      <c r="KX738" s="249"/>
      <c r="KY738" s="249"/>
      <c r="KZ738" s="249"/>
      <c r="LA738" s="249"/>
      <c r="LB738" s="249"/>
      <c r="LC738" s="249"/>
      <c r="LD738" s="249"/>
      <c r="LE738" s="249"/>
      <c r="LF738" s="249"/>
      <c r="LG738" s="249"/>
      <c r="LH738" s="249"/>
      <c r="LI738" s="249"/>
      <c r="LJ738" s="249"/>
      <c r="LK738" s="249"/>
      <c r="LL738" s="249"/>
      <c r="LM738" s="249"/>
      <c r="LN738" s="249"/>
      <c r="LO738" s="249"/>
      <c r="LP738" s="249"/>
      <c r="LQ738" s="249"/>
      <c r="LR738" s="249"/>
      <c r="LS738" s="249"/>
      <c r="LT738" s="249"/>
      <c r="LU738" s="249"/>
      <c r="LV738" s="249"/>
      <c r="LW738" s="249"/>
      <c r="LX738" s="249"/>
      <c r="LY738" s="249"/>
      <c r="LZ738" s="249"/>
      <c r="MA738" s="249"/>
      <c r="MB738" s="249"/>
      <c r="MC738" s="249"/>
      <c r="MD738" s="249"/>
      <c r="ME738" s="249"/>
      <c r="MF738" s="249"/>
      <c r="MG738" s="249"/>
      <c r="MH738" s="249"/>
      <c r="MI738" s="249"/>
      <c r="MJ738" s="249"/>
      <c r="MK738" s="249"/>
      <c r="ML738" s="249"/>
      <c r="MM738" s="249"/>
      <c r="MN738" s="249"/>
      <c r="MO738" s="249"/>
      <c r="MP738" s="249"/>
      <c r="MQ738" s="249"/>
      <c r="MR738" s="249"/>
      <c r="MS738" s="249"/>
      <c r="MT738" s="249"/>
      <c r="MU738" s="249"/>
      <c r="MV738" s="249"/>
      <c r="MW738" s="249"/>
      <c r="MX738" s="249"/>
      <c r="MY738" s="249"/>
      <c r="MZ738" s="249"/>
      <c r="NA738" s="249"/>
      <c r="NB738" s="249"/>
      <c r="NC738" s="249"/>
      <c r="ND738" s="249"/>
      <c r="NE738" s="249"/>
      <c r="NF738" s="249"/>
      <c r="NG738" s="249"/>
      <c r="NH738" s="249"/>
      <c r="NI738" s="249"/>
      <c r="NJ738" s="249"/>
      <c r="NK738" s="249"/>
      <c r="NL738" s="249"/>
      <c r="NM738" s="249"/>
      <c r="NN738" s="249"/>
      <c r="NO738" s="249"/>
      <c r="NP738" s="249"/>
      <c r="NQ738" s="249"/>
      <c r="NR738" s="249"/>
      <c r="NS738" s="249"/>
      <c r="NT738" s="249"/>
      <c r="NU738" s="249"/>
      <c r="NV738" s="249"/>
      <c r="NW738" s="249"/>
      <c r="NX738" s="249"/>
      <c r="NY738" s="249"/>
      <c r="NZ738" s="249"/>
      <c r="OA738" s="249"/>
      <c r="OB738" s="249"/>
      <c r="OC738" s="249"/>
      <c r="OD738" s="249"/>
      <c r="OE738" s="249"/>
      <c r="OF738" s="249"/>
      <c r="OG738" s="249"/>
      <c r="OH738" s="249"/>
      <c r="OI738" s="249"/>
      <c r="OJ738" s="249"/>
      <c r="OK738" s="249"/>
      <c r="OL738" s="249"/>
      <c r="OM738" s="249"/>
      <c r="ON738" s="249"/>
      <c r="OO738" s="249"/>
      <c r="OP738" s="249"/>
      <c r="OQ738" s="249"/>
      <c r="OR738" s="249"/>
    </row>
    <row r="739" spans="1:408" ht="15.75">
      <c r="A739" s="210"/>
      <c r="B739" s="1324" t="s">
        <v>652</v>
      </c>
      <c r="C739" s="924" t="s">
        <v>316</v>
      </c>
      <c r="D739" s="927">
        <v>0.85055072755257954</v>
      </c>
      <c r="E739" s="249"/>
      <c r="F739" s="249"/>
      <c r="G739" s="249"/>
      <c r="H739" s="249"/>
      <c r="I739" s="249"/>
      <c r="J739" s="249"/>
      <c r="K739" s="249"/>
      <c r="L739" s="249"/>
      <c r="ET739" s="249"/>
      <c r="EU739" s="249"/>
      <c r="EV739" s="249"/>
      <c r="EW739" s="249"/>
      <c r="EX739" s="249"/>
      <c r="EY739" s="249"/>
      <c r="EZ739" s="249"/>
      <c r="FA739" s="249"/>
      <c r="FB739" s="249"/>
      <c r="FC739" s="249"/>
      <c r="FD739" s="249"/>
      <c r="FE739" s="249"/>
      <c r="FF739" s="249"/>
      <c r="FG739" s="249"/>
      <c r="FH739" s="249"/>
      <c r="FI739" s="249"/>
      <c r="FJ739" s="249"/>
      <c r="FK739" s="249"/>
      <c r="FL739" s="249"/>
      <c r="FM739" s="249"/>
      <c r="FN739" s="249"/>
      <c r="FO739" s="249"/>
      <c r="FP739" s="249"/>
      <c r="FQ739" s="249"/>
      <c r="FR739" s="249"/>
      <c r="FS739" s="249"/>
      <c r="FT739" s="249"/>
      <c r="FU739" s="249"/>
      <c r="FV739" s="249"/>
      <c r="FW739" s="249"/>
      <c r="FX739" s="249"/>
      <c r="FY739" s="249"/>
      <c r="FZ739" s="249"/>
      <c r="GA739" s="249"/>
      <c r="GB739" s="249"/>
      <c r="GC739" s="249"/>
      <c r="GD739" s="249"/>
      <c r="GE739" s="249"/>
      <c r="GF739" s="249"/>
      <c r="GG739" s="249"/>
      <c r="GH739" s="249"/>
      <c r="GI739" s="249"/>
      <c r="GJ739" s="249"/>
      <c r="GK739" s="249"/>
      <c r="GL739" s="249"/>
      <c r="GM739" s="249"/>
      <c r="GN739" s="249"/>
      <c r="GO739" s="249"/>
      <c r="GP739" s="249"/>
      <c r="GQ739" s="249"/>
      <c r="GR739" s="249"/>
      <c r="GS739" s="249"/>
      <c r="GT739" s="249"/>
      <c r="GU739" s="249"/>
      <c r="GV739" s="249"/>
      <c r="GW739" s="249"/>
      <c r="GX739" s="249"/>
      <c r="GY739" s="249"/>
      <c r="GZ739" s="249"/>
      <c r="HA739" s="249"/>
      <c r="HB739" s="249"/>
      <c r="HC739" s="249"/>
      <c r="HD739" s="249"/>
      <c r="HE739" s="249"/>
      <c r="HF739" s="249"/>
      <c r="HG739" s="249"/>
      <c r="HH739" s="249"/>
      <c r="HI739" s="249"/>
      <c r="HJ739" s="249"/>
      <c r="HK739" s="249"/>
      <c r="HL739" s="249"/>
      <c r="HM739" s="249"/>
      <c r="HN739" s="249"/>
      <c r="HO739" s="249"/>
      <c r="HP739" s="249"/>
      <c r="HQ739" s="249"/>
      <c r="HR739" s="249"/>
      <c r="HS739" s="249"/>
      <c r="HT739" s="249"/>
      <c r="HU739" s="249"/>
      <c r="HV739" s="249"/>
      <c r="HW739" s="249"/>
      <c r="HX739" s="249"/>
      <c r="HY739" s="249"/>
      <c r="HZ739" s="249"/>
      <c r="IA739" s="249"/>
      <c r="IB739" s="249"/>
      <c r="IC739" s="249"/>
      <c r="ID739" s="249"/>
      <c r="IE739" s="249"/>
      <c r="IF739" s="249"/>
      <c r="IG739" s="249"/>
      <c r="IH739" s="249"/>
      <c r="II739" s="249"/>
      <c r="IJ739" s="249"/>
      <c r="IK739" s="249"/>
      <c r="IL739" s="249"/>
      <c r="IM739" s="249"/>
      <c r="IN739" s="249"/>
      <c r="IO739" s="249"/>
      <c r="IP739" s="249"/>
      <c r="IQ739" s="249"/>
      <c r="IR739" s="249"/>
      <c r="IS739" s="249"/>
      <c r="IT739" s="249"/>
      <c r="IU739" s="249"/>
      <c r="IV739" s="249"/>
      <c r="IW739" s="249"/>
      <c r="IX739" s="249"/>
      <c r="IY739" s="249"/>
      <c r="IZ739" s="249"/>
      <c r="JA739" s="249"/>
      <c r="JB739" s="249"/>
      <c r="JC739" s="249"/>
      <c r="JD739" s="249"/>
      <c r="JE739" s="249"/>
      <c r="JF739" s="249"/>
      <c r="JG739" s="249"/>
      <c r="JH739" s="249"/>
      <c r="JI739" s="249"/>
      <c r="JJ739" s="249"/>
      <c r="JK739" s="249"/>
      <c r="JL739" s="249"/>
      <c r="JM739" s="249"/>
      <c r="JN739" s="249"/>
      <c r="JO739" s="249"/>
      <c r="JP739" s="249"/>
      <c r="JQ739" s="249"/>
      <c r="JR739" s="249"/>
      <c r="JS739" s="249"/>
      <c r="JT739" s="249"/>
      <c r="JU739" s="249"/>
      <c r="JV739" s="249"/>
      <c r="JW739" s="249"/>
      <c r="JX739" s="249"/>
      <c r="JY739" s="249"/>
      <c r="JZ739" s="249"/>
      <c r="KA739" s="249"/>
      <c r="KB739" s="249"/>
      <c r="KC739" s="249"/>
      <c r="KD739" s="249"/>
      <c r="KE739" s="249"/>
      <c r="KF739" s="249"/>
      <c r="KG739" s="249"/>
      <c r="KH739" s="249"/>
      <c r="KI739" s="249"/>
      <c r="KJ739" s="249"/>
      <c r="KK739" s="249"/>
      <c r="KL739" s="249"/>
      <c r="KM739" s="249"/>
      <c r="KN739" s="249"/>
      <c r="KO739" s="249"/>
      <c r="KP739" s="249"/>
      <c r="KQ739" s="249"/>
      <c r="KR739" s="249"/>
      <c r="KS739" s="249"/>
      <c r="KT739" s="249"/>
      <c r="KU739" s="249"/>
      <c r="KV739" s="249"/>
      <c r="KW739" s="249"/>
      <c r="KX739" s="249"/>
      <c r="KY739" s="249"/>
      <c r="KZ739" s="249"/>
      <c r="LA739" s="249"/>
      <c r="LB739" s="249"/>
      <c r="LC739" s="249"/>
      <c r="LD739" s="249"/>
      <c r="LE739" s="249"/>
      <c r="LF739" s="249"/>
      <c r="LG739" s="249"/>
      <c r="LH739" s="249"/>
      <c r="LI739" s="249"/>
      <c r="LJ739" s="249"/>
      <c r="LK739" s="249"/>
      <c r="LL739" s="249"/>
      <c r="LM739" s="249"/>
      <c r="LN739" s="249"/>
      <c r="LO739" s="249"/>
      <c r="LP739" s="249"/>
      <c r="LQ739" s="249"/>
      <c r="LR739" s="249"/>
      <c r="LS739" s="249"/>
      <c r="LT739" s="249"/>
      <c r="LU739" s="249"/>
      <c r="LV739" s="249"/>
      <c r="LW739" s="249"/>
      <c r="LX739" s="249"/>
      <c r="LY739" s="249"/>
      <c r="LZ739" s="249"/>
      <c r="MA739" s="249"/>
      <c r="MB739" s="249"/>
      <c r="MC739" s="249"/>
      <c r="MD739" s="249"/>
      <c r="ME739" s="249"/>
      <c r="MF739" s="249"/>
      <c r="MG739" s="249"/>
      <c r="MH739" s="249"/>
      <c r="MI739" s="249"/>
      <c r="MJ739" s="249"/>
      <c r="MK739" s="249"/>
      <c r="ML739" s="249"/>
      <c r="MM739" s="249"/>
      <c r="MN739" s="249"/>
      <c r="MO739" s="249"/>
      <c r="MP739" s="249"/>
      <c r="MQ739" s="249"/>
      <c r="MR739" s="249"/>
      <c r="MS739" s="249"/>
      <c r="MT739" s="249"/>
      <c r="MU739" s="249"/>
      <c r="MV739" s="249"/>
      <c r="MW739" s="249"/>
      <c r="MX739" s="249"/>
      <c r="MY739" s="249"/>
      <c r="MZ739" s="249"/>
      <c r="NA739" s="249"/>
      <c r="NB739" s="249"/>
      <c r="NC739" s="249"/>
      <c r="ND739" s="249"/>
      <c r="NE739" s="249"/>
      <c r="NF739" s="249"/>
      <c r="NG739" s="249"/>
      <c r="NH739" s="249"/>
      <c r="NI739" s="249"/>
      <c r="NJ739" s="249"/>
      <c r="NK739" s="249"/>
      <c r="NL739" s="249"/>
      <c r="NM739" s="249"/>
      <c r="NN739" s="249"/>
      <c r="NO739" s="249"/>
      <c r="NP739" s="249"/>
      <c r="NQ739" s="249"/>
      <c r="NR739" s="249"/>
      <c r="NS739" s="249"/>
      <c r="NT739" s="249"/>
      <c r="NU739" s="249"/>
      <c r="NV739" s="249"/>
      <c r="NW739" s="249"/>
      <c r="NX739" s="249"/>
      <c r="NY739" s="249"/>
      <c r="NZ739" s="249"/>
      <c r="OA739" s="249"/>
      <c r="OB739" s="249"/>
      <c r="OC739" s="249"/>
      <c r="OD739" s="249"/>
      <c r="OE739" s="249"/>
      <c r="OF739" s="249"/>
      <c r="OG739" s="249"/>
      <c r="OH739" s="249"/>
      <c r="OI739" s="249"/>
      <c r="OJ739" s="249"/>
      <c r="OK739" s="249"/>
      <c r="OL739" s="249"/>
      <c r="OM739" s="249"/>
      <c r="ON739" s="249"/>
      <c r="OO739" s="249"/>
      <c r="OP739" s="249"/>
      <c r="OQ739" s="249"/>
      <c r="OR739" s="249"/>
    </row>
    <row r="740" spans="1:408" ht="15.75">
      <c r="A740" s="210"/>
      <c r="B740" s="214"/>
      <c r="C740" s="924" t="s">
        <v>22</v>
      </c>
      <c r="D740" s="927">
        <v>0.85049092812557114</v>
      </c>
      <c r="E740" s="249"/>
      <c r="F740" s="249"/>
      <c r="G740" s="249"/>
      <c r="H740" s="249"/>
      <c r="I740" s="249"/>
      <c r="J740" s="249"/>
      <c r="K740" s="249"/>
      <c r="L740" s="249"/>
      <c r="ET740" s="249"/>
      <c r="EU740" s="249"/>
      <c r="EV740" s="249"/>
      <c r="EW740" s="249"/>
      <c r="EX740" s="249"/>
      <c r="EY740" s="249"/>
      <c r="EZ740" s="249"/>
      <c r="FA740" s="249"/>
      <c r="FB740" s="249"/>
      <c r="FC740" s="249"/>
      <c r="FD740" s="249"/>
      <c r="FE740" s="249"/>
      <c r="FF740" s="249"/>
      <c r="FG740" s="249"/>
      <c r="FH740" s="249"/>
      <c r="FI740" s="249"/>
      <c r="FJ740" s="249"/>
      <c r="FK740" s="249"/>
      <c r="FL740" s="249"/>
      <c r="FM740" s="249"/>
      <c r="FN740" s="249"/>
      <c r="FO740" s="249"/>
      <c r="FP740" s="249"/>
      <c r="FQ740" s="249"/>
      <c r="FR740" s="249"/>
      <c r="FS740" s="249"/>
      <c r="FT740" s="249"/>
      <c r="FU740" s="249"/>
      <c r="FV740" s="249"/>
      <c r="FW740" s="249"/>
      <c r="FX740" s="249"/>
      <c r="FY740" s="249"/>
      <c r="FZ740" s="249"/>
      <c r="GA740" s="249"/>
      <c r="GB740" s="249"/>
      <c r="GC740" s="249"/>
      <c r="GD740" s="249"/>
      <c r="GE740" s="249"/>
      <c r="GF740" s="249"/>
      <c r="GG740" s="249"/>
      <c r="GH740" s="249"/>
      <c r="GI740" s="249"/>
      <c r="GJ740" s="249"/>
      <c r="GK740" s="249"/>
      <c r="GL740" s="249"/>
      <c r="GM740" s="249"/>
      <c r="GN740" s="249"/>
      <c r="GO740" s="249"/>
      <c r="GP740" s="249"/>
      <c r="GQ740" s="249"/>
      <c r="GR740" s="249"/>
      <c r="GS740" s="249"/>
      <c r="GT740" s="249"/>
      <c r="GU740" s="249"/>
      <c r="GV740" s="249"/>
      <c r="GW740" s="249"/>
      <c r="GX740" s="249"/>
      <c r="GY740" s="249"/>
      <c r="GZ740" s="249"/>
      <c r="HA740" s="249"/>
      <c r="HB740" s="249"/>
      <c r="HC740" s="249"/>
      <c r="HD740" s="249"/>
      <c r="HE740" s="249"/>
      <c r="HF740" s="249"/>
      <c r="HG740" s="249"/>
      <c r="HH740" s="249"/>
      <c r="HI740" s="249"/>
      <c r="HJ740" s="249"/>
      <c r="HK740" s="249"/>
      <c r="HL740" s="249"/>
      <c r="HM740" s="249"/>
      <c r="HN740" s="249"/>
      <c r="HO740" s="249"/>
      <c r="HP740" s="249"/>
      <c r="HQ740" s="249"/>
      <c r="HR740" s="249"/>
      <c r="HS740" s="249"/>
      <c r="HT740" s="249"/>
      <c r="HU740" s="249"/>
      <c r="HV740" s="249"/>
      <c r="HW740" s="249"/>
      <c r="HX740" s="249"/>
      <c r="HY740" s="249"/>
      <c r="HZ740" s="249"/>
      <c r="IA740" s="249"/>
      <c r="IB740" s="249"/>
      <c r="IC740" s="249"/>
      <c r="ID740" s="249"/>
      <c r="IE740" s="249"/>
      <c r="IF740" s="249"/>
      <c r="IG740" s="249"/>
      <c r="IH740" s="249"/>
      <c r="II740" s="249"/>
      <c r="IJ740" s="249"/>
      <c r="IK740" s="249"/>
      <c r="IL740" s="249"/>
      <c r="IM740" s="249"/>
      <c r="IN740" s="249"/>
      <c r="IO740" s="249"/>
      <c r="IP740" s="249"/>
      <c r="IQ740" s="249"/>
      <c r="IR740" s="249"/>
      <c r="IS740" s="249"/>
      <c r="IT740" s="249"/>
      <c r="IU740" s="249"/>
      <c r="IV740" s="249"/>
      <c r="IW740" s="249"/>
      <c r="IX740" s="249"/>
      <c r="IY740" s="249"/>
      <c r="IZ740" s="249"/>
      <c r="JA740" s="249"/>
      <c r="JB740" s="249"/>
      <c r="JC740" s="249"/>
      <c r="JD740" s="249"/>
      <c r="JE740" s="249"/>
      <c r="JF740" s="249"/>
      <c r="JG740" s="249"/>
      <c r="JH740" s="249"/>
      <c r="JI740" s="249"/>
      <c r="JJ740" s="249"/>
      <c r="JK740" s="249"/>
      <c r="JL740" s="249"/>
      <c r="JM740" s="249"/>
      <c r="JN740" s="249"/>
      <c r="JO740" s="249"/>
      <c r="JP740" s="249"/>
      <c r="JQ740" s="249"/>
      <c r="JR740" s="249"/>
      <c r="JS740" s="249"/>
      <c r="JT740" s="249"/>
      <c r="JU740" s="249"/>
      <c r="JV740" s="249"/>
      <c r="JW740" s="249"/>
      <c r="JX740" s="249"/>
      <c r="JY740" s="249"/>
      <c r="JZ740" s="249"/>
      <c r="KA740" s="249"/>
      <c r="KB740" s="249"/>
      <c r="KC740" s="249"/>
      <c r="KD740" s="249"/>
      <c r="KE740" s="249"/>
      <c r="KF740" s="249"/>
      <c r="KG740" s="249"/>
      <c r="KH740" s="249"/>
      <c r="KI740" s="249"/>
      <c r="KJ740" s="249"/>
      <c r="KK740" s="249"/>
      <c r="KL740" s="249"/>
      <c r="KM740" s="249"/>
      <c r="KN740" s="249"/>
      <c r="KO740" s="249"/>
      <c r="KP740" s="249"/>
      <c r="KQ740" s="249"/>
      <c r="KR740" s="249"/>
      <c r="KS740" s="249"/>
      <c r="KT740" s="249"/>
      <c r="KU740" s="249"/>
      <c r="KV740" s="249"/>
      <c r="KW740" s="249"/>
      <c r="KX740" s="249"/>
      <c r="KY740" s="249"/>
      <c r="KZ740" s="249"/>
      <c r="LA740" s="249"/>
      <c r="LB740" s="249"/>
      <c r="LC740" s="249"/>
      <c r="LD740" s="249"/>
      <c r="LE740" s="249"/>
      <c r="LF740" s="249"/>
      <c r="LG740" s="249"/>
      <c r="LH740" s="249"/>
      <c r="LI740" s="249"/>
      <c r="LJ740" s="249"/>
      <c r="LK740" s="249"/>
      <c r="LL740" s="249"/>
      <c r="LM740" s="249"/>
      <c r="LN740" s="249"/>
      <c r="LO740" s="249"/>
      <c r="LP740" s="249"/>
      <c r="LQ740" s="249"/>
      <c r="LR740" s="249"/>
      <c r="LS740" s="249"/>
      <c r="LT740" s="249"/>
      <c r="LU740" s="249"/>
      <c r="LV740" s="249"/>
      <c r="LW740" s="249"/>
      <c r="LX740" s="249"/>
      <c r="LY740" s="249"/>
      <c r="LZ740" s="249"/>
      <c r="MA740" s="249"/>
      <c r="MB740" s="249"/>
      <c r="MC740" s="249"/>
      <c r="MD740" s="249"/>
      <c r="ME740" s="249"/>
      <c r="MF740" s="249"/>
      <c r="MG740" s="249"/>
      <c r="MH740" s="249"/>
      <c r="MI740" s="249"/>
      <c r="MJ740" s="249"/>
      <c r="MK740" s="249"/>
      <c r="ML740" s="249"/>
      <c r="MM740" s="249"/>
      <c r="MN740" s="249"/>
      <c r="MO740" s="249"/>
      <c r="MP740" s="249"/>
      <c r="MQ740" s="249"/>
      <c r="MR740" s="249"/>
      <c r="MS740" s="249"/>
      <c r="MT740" s="249"/>
      <c r="MU740" s="249"/>
      <c r="MV740" s="249"/>
      <c r="MW740" s="249"/>
      <c r="MX740" s="249"/>
      <c r="MY740" s="249"/>
      <c r="MZ740" s="249"/>
      <c r="NA740" s="249"/>
      <c r="NB740" s="249"/>
      <c r="NC740" s="249"/>
      <c r="ND740" s="249"/>
      <c r="NE740" s="249"/>
      <c r="NF740" s="249"/>
      <c r="NG740" s="249"/>
      <c r="NH740" s="249"/>
      <c r="NI740" s="249"/>
      <c r="NJ740" s="249"/>
      <c r="NK740" s="249"/>
      <c r="NL740" s="249"/>
      <c r="NM740" s="249"/>
      <c r="NN740" s="249"/>
      <c r="NO740" s="249"/>
      <c r="NP740" s="249"/>
      <c r="NQ740" s="249"/>
      <c r="NR740" s="249"/>
      <c r="NS740" s="249"/>
      <c r="NT740" s="249"/>
      <c r="NU740" s="249"/>
      <c r="NV740" s="249"/>
      <c r="NW740" s="249"/>
      <c r="NX740" s="249"/>
      <c r="NY740" s="249"/>
      <c r="NZ740" s="249"/>
      <c r="OA740" s="249"/>
      <c r="OB740" s="249"/>
      <c r="OC740" s="249"/>
      <c r="OD740" s="249"/>
      <c r="OE740" s="249"/>
      <c r="OF740" s="249"/>
      <c r="OG740" s="249"/>
      <c r="OH740" s="249"/>
      <c r="OI740" s="249"/>
      <c r="OJ740" s="249"/>
      <c r="OK740" s="249"/>
      <c r="OL740" s="249"/>
      <c r="OM740" s="249"/>
      <c r="ON740" s="249"/>
      <c r="OO740" s="249"/>
      <c r="OP740" s="249"/>
      <c r="OQ740" s="249"/>
      <c r="OR740" s="249"/>
    </row>
    <row r="741" spans="1:408" ht="15.75">
      <c r="A741" s="210"/>
      <c r="B741" s="214"/>
      <c r="C741" s="924" t="s">
        <v>23</v>
      </c>
      <c r="D741" s="927">
        <v>0.8268079507132462</v>
      </c>
      <c r="E741" s="249"/>
      <c r="F741" s="249"/>
      <c r="G741" s="249"/>
      <c r="H741" s="249"/>
      <c r="I741" s="249"/>
      <c r="J741" s="249"/>
      <c r="K741" s="249"/>
      <c r="L741" s="249"/>
      <c r="ET741" s="249"/>
      <c r="EU741" s="249"/>
      <c r="EV741" s="249"/>
      <c r="EW741" s="249"/>
      <c r="EX741" s="249"/>
      <c r="EY741" s="249"/>
      <c r="EZ741" s="249"/>
      <c r="FA741" s="249"/>
      <c r="FB741" s="249"/>
      <c r="FC741" s="249"/>
      <c r="FD741" s="249"/>
      <c r="FE741" s="249"/>
      <c r="FF741" s="249"/>
      <c r="FG741" s="249"/>
      <c r="FH741" s="249"/>
      <c r="FI741" s="249"/>
      <c r="FJ741" s="249"/>
      <c r="FK741" s="249"/>
      <c r="FL741" s="249"/>
      <c r="FM741" s="249"/>
      <c r="FN741" s="249"/>
      <c r="FO741" s="249"/>
      <c r="FP741" s="249"/>
      <c r="FQ741" s="249"/>
      <c r="FR741" s="249"/>
      <c r="FS741" s="249"/>
      <c r="FT741" s="249"/>
      <c r="FU741" s="249"/>
      <c r="FV741" s="249"/>
      <c r="FW741" s="249"/>
      <c r="FX741" s="249"/>
      <c r="FY741" s="249"/>
      <c r="FZ741" s="249"/>
      <c r="GA741" s="249"/>
      <c r="GB741" s="249"/>
      <c r="GC741" s="249"/>
      <c r="GD741" s="249"/>
      <c r="GE741" s="249"/>
      <c r="GF741" s="249"/>
      <c r="GG741" s="249"/>
      <c r="GH741" s="249"/>
      <c r="GI741" s="249"/>
      <c r="GJ741" s="249"/>
      <c r="GK741" s="249"/>
      <c r="GL741" s="249"/>
      <c r="GM741" s="249"/>
      <c r="GN741" s="249"/>
      <c r="GO741" s="249"/>
      <c r="GP741" s="249"/>
      <c r="GQ741" s="249"/>
      <c r="GR741" s="249"/>
      <c r="GS741" s="249"/>
      <c r="GT741" s="249"/>
      <c r="GU741" s="249"/>
      <c r="GV741" s="249"/>
      <c r="GW741" s="249"/>
      <c r="GX741" s="249"/>
      <c r="GY741" s="249"/>
      <c r="GZ741" s="249"/>
      <c r="HA741" s="249"/>
      <c r="HB741" s="249"/>
      <c r="HC741" s="249"/>
      <c r="HD741" s="249"/>
      <c r="HE741" s="249"/>
      <c r="HF741" s="249"/>
      <c r="HG741" s="249"/>
      <c r="HH741" s="249"/>
      <c r="HI741" s="249"/>
      <c r="HJ741" s="249"/>
      <c r="HK741" s="249"/>
      <c r="HL741" s="249"/>
      <c r="HM741" s="249"/>
      <c r="HN741" s="249"/>
      <c r="HO741" s="249"/>
      <c r="HP741" s="249"/>
      <c r="HQ741" s="249"/>
      <c r="HR741" s="249"/>
      <c r="HS741" s="249"/>
      <c r="HT741" s="249"/>
      <c r="HU741" s="249"/>
      <c r="HV741" s="249"/>
      <c r="HW741" s="249"/>
      <c r="HX741" s="249"/>
      <c r="HY741" s="249"/>
      <c r="HZ741" s="249"/>
      <c r="IA741" s="249"/>
      <c r="IB741" s="249"/>
      <c r="IC741" s="249"/>
      <c r="ID741" s="249"/>
      <c r="IE741" s="249"/>
      <c r="IF741" s="249"/>
      <c r="IG741" s="249"/>
      <c r="IH741" s="249"/>
      <c r="II741" s="249"/>
      <c r="IJ741" s="249"/>
      <c r="IK741" s="249"/>
      <c r="IL741" s="249"/>
      <c r="IM741" s="249"/>
      <c r="IN741" s="249"/>
      <c r="IO741" s="249"/>
      <c r="IP741" s="249"/>
      <c r="IQ741" s="249"/>
      <c r="IR741" s="249"/>
      <c r="IS741" s="249"/>
      <c r="IT741" s="249"/>
      <c r="IU741" s="249"/>
      <c r="IV741" s="249"/>
      <c r="IW741" s="249"/>
      <c r="IX741" s="249"/>
      <c r="IY741" s="249"/>
      <c r="IZ741" s="249"/>
      <c r="JA741" s="249"/>
      <c r="JB741" s="249"/>
      <c r="JC741" s="249"/>
      <c r="JD741" s="249"/>
      <c r="JE741" s="249"/>
      <c r="JF741" s="249"/>
      <c r="JG741" s="249"/>
      <c r="JH741" s="249"/>
      <c r="JI741" s="249"/>
      <c r="JJ741" s="249"/>
      <c r="JK741" s="249"/>
      <c r="JL741" s="249"/>
      <c r="JM741" s="249"/>
      <c r="JN741" s="249"/>
      <c r="JO741" s="249"/>
      <c r="JP741" s="249"/>
      <c r="JQ741" s="249"/>
      <c r="JR741" s="249"/>
      <c r="JS741" s="249"/>
      <c r="JT741" s="249"/>
      <c r="JU741" s="249"/>
      <c r="JV741" s="249"/>
      <c r="JW741" s="249"/>
      <c r="JX741" s="249"/>
      <c r="JY741" s="249"/>
      <c r="JZ741" s="249"/>
      <c r="KA741" s="249"/>
      <c r="KB741" s="249"/>
      <c r="KC741" s="249"/>
      <c r="KD741" s="249"/>
      <c r="KE741" s="249"/>
      <c r="KF741" s="249"/>
      <c r="KG741" s="249"/>
      <c r="KH741" s="249"/>
      <c r="KI741" s="249"/>
      <c r="KJ741" s="249"/>
      <c r="KK741" s="249"/>
      <c r="KL741" s="249"/>
      <c r="KM741" s="249"/>
      <c r="KN741" s="249"/>
      <c r="KO741" s="249"/>
      <c r="KP741" s="249"/>
      <c r="KQ741" s="249"/>
      <c r="KR741" s="249"/>
      <c r="KS741" s="249"/>
      <c r="KT741" s="249"/>
      <c r="KU741" s="249"/>
      <c r="KV741" s="249"/>
      <c r="KW741" s="249"/>
      <c r="KX741" s="249"/>
      <c r="KY741" s="249"/>
      <c r="KZ741" s="249"/>
      <c r="LA741" s="249"/>
      <c r="LB741" s="249"/>
      <c r="LC741" s="249"/>
      <c r="LD741" s="249"/>
      <c r="LE741" s="249"/>
      <c r="LF741" s="249"/>
      <c r="LG741" s="249"/>
      <c r="LH741" s="249"/>
      <c r="LI741" s="249"/>
      <c r="LJ741" s="249"/>
      <c r="LK741" s="249"/>
      <c r="LL741" s="249"/>
      <c r="LM741" s="249"/>
      <c r="LN741" s="249"/>
      <c r="LO741" s="249"/>
      <c r="LP741" s="249"/>
      <c r="LQ741" s="249"/>
      <c r="LR741" s="249"/>
      <c r="LS741" s="249"/>
      <c r="LT741" s="249"/>
      <c r="LU741" s="249"/>
      <c r="LV741" s="249"/>
      <c r="LW741" s="249"/>
      <c r="LX741" s="249"/>
      <c r="LY741" s="249"/>
      <c r="LZ741" s="249"/>
      <c r="MA741" s="249"/>
      <c r="MB741" s="249"/>
      <c r="MC741" s="249"/>
      <c r="MD741" s="249"/>
      <c r="ME741" s="249"/>
      <c r="MF741" s="249"/>
      <c r="MG741" s="249"/>
      <c r="MH741" s="249"/>
      <c r="MI741" s="249"/>
      <c r="MJ741" s="249"/>
      <c r="MK741" s="249"/>
      <c r="ML741" s="249"/>
      <c r="MM741" s="249"/>
      <c r="MN741" s="249"/>
      <c r="MO741" s="249"/>
      <c r="MP741" s="249"/>
      <c r="MQ741" s="249"/>
      <c r="MR741" s="249"/>
      <c r="MS741" s="249"/>
      <c r="MT741" s="249"/>
      <c r="MU741" s="249"/>
      <c r="MV741" s="249"/>
      <c r="MW741" s="249"/>
      <c r="MX741" s="249"/>
      <c r="MY741" s="249"/>
      <c r="MZ741" s="249"/>
      <c r="NA741" s="249"/>
      <c r="NB741" s="249"/>
      <c r="NC741" s="249"/>
      <c r="ND741" s="249"/>
      <c r="NE741" s="249"/>
      <c r="NF741" s="249"/>
      <c r="NG741" s="249"/>
      <c r="NH741" s="249"/>
      <c r="NI741" s="249"/>
      <c r="NJ741" s="249"/>
      <c r="NK741" s="249"/>
      <c r="NL741" s="249"/>
      <c r="NM741" s="249"/>
      <c r="NN741" s="249"/>
      <c r="NO741" s="249"/>
      <c r="NP741" s="249"/>
      <c r="NQ741" s="249"/>
      <c r="NR741" s="249"/>
      <c r="NS741" s="249"/>
      <c r="NT741" s="249"/>
      <c r="NU741" s="249"/>
      <c r="NV741" s="249"/>
      <c r="NW741" s="249"/>
      <c r="NX741" s="249"/>
      <c r="NY741" s="249"/>
      <c r="NZ741" s="249"/>
      <c r="OA741" s="249"/>
      <c r="OB741" s="249"/>
      <c r="OC741" s="249"/>
      <c r="OD741" s="249"/>
      <c r="OE741" s="249"/>
      <c r="OF741" s="249"/>
      <c r="OG741" s="249"/>
      <c r="OH741" s="249"/>
      <c r="OI741" s="249"/>
      <c r="OJ741" s="249"/>
      <c r="OK741" s="249"/>
      <c r="OL741" s="249"/>
      <c r="OM741" s="249"/>
      <c r="ON741" s="249"/>
      <c r="OO741" s="249"/>
      <c r="OP741" s="249"/>
      <c r="OQ741" s="249"/>
      <c r="OR741" s="249"/>
    </row>
    <row r="742" spans="1:408" ht="15.75">
      <c r="A742" s="210"/>
      <c r="B742" s="214"/>
      <c r="C742" s="924" t="s">
        <v>24</v>
      </c>
      <c r="D742" s="927">
        <v>0.82712369597615498</v>
      </c>
      <c r="E742" s="249"/>
      <c r="F742" s="249"/>
      <c r="G742" s="249"/>
      <c r="H742" s="249"/>
      <c r="I742" s="249"/>
      <c r="J742" s="249"/>
      <c r="K742" s="249"/>
      <c r="L742" s="249"/>
      <c r="ET742" s="249"/>
      <c r="EU742" s="249"/>
      <c r="EV742" s="249"/>
      <c r="EW742" s="249"/>
      <c r="EX742" s="249"/>
      <c r="EY742" s="249"/>
      <c r="EZ742" s="249"/>
      <c r="FA742" s="249"/>
      <c r="FB742" s="249"/>
      <c r="FC742" s="249"/>
      <c r="FD742" s="249"/>
      <c r="FE742" s="249"/>
      <c r="FF742" s="249"/>
      <c r="FG742" s="249"/>
      <c r="FH742" s="249"/>
      <c r="FI742" s="249"/>
      <c r="FJ742" s="249"/>
      <c r="FK742" s="249"/>
      <c r="FL742" s="249"/>
      <c r="FM742" s="249"/>
      <c r="FN742" s="249"/>
      <c r="FO742" s="249"/>
      <c r="FP742" s="249"/>
      <c r="FQ742" s="249"/>
      <c r="FR742" s="249"/>
      <c r="FS742" s="249"/>
      <c r="FT742" s="249"/>
      <c r="FU742" s="249"/>
      <c r="FV742" s="249"/>
      <c r="FW742" s="249"/>
      <c r="FX742" s="249"/>
      <c r="FY742" s="249"/>
      <c r="FZ742" s="249"/>
      <c r="GA742" s="249"/>
      <c r="GB742" s="249"/>
      <c r="GC742" s="249"/>
      <c r="GD742" s="249"/>
      <c r="GE742" s="249"/>
      <c r="GF742" s="249"/>
      <c r="GG742" s="249"/>
      <c r="GH742" s="249"/>
      <c r="GI742" s="249"/>
      <c r="GJ742" s="249"/>
      <c r="GK742" s="249"/>
      <c r="GL742" s="249"/>
      <c r="GM742" s="249"/>
      <c r="GN742" s="249"/>
      <c r="GO742" s="249"/>
      <c r="GP742" s="249"/>
      <c r="GQ742" s="249"/>
      <c r="GR742" s="249"/>
      <c r="GS742" s="249"/>
      <c r="GT742" s="249"/>
      <c r="GU742" s="249"/>
      <c r="GV742" s="249"/>
      <c r="GW742" s="249"/>
      <c r="GX742" s="249"/>
      <c r="GY742" s="249"/>
      <c r="GZ742" s="249"/>
      <c r="HA742" s="249"/>
      <c r="HB742" s="249"/>
      <c r="HC742" s="249"/>
      <c r="HD742" s="249"/>
      <c r="HE742" s="249"/>
      <c r="HF742" s="249"/>
      <c r="HG742" s="249"/>
      <c r="HH742" s="249"/>
      <c r="HI742" s="249"/>
      <c r="HJ742" s="249"/>
      <c r="HK742" s="249"/>
      <c r="HL742" s="249"/>
      <c r="HM742" s="249"/>
      <c r="HN742" s="249"/>
      <c r="HO742" s="249"/>
      <c r="HP742" s="249"/>
      <c r="HQ742" s="249"/>
      <c r="HR742" s="249"/>
      <c r="HS742" s="249"/>
      <c r="HT742" s="249"/>
      <c r="HU742" s="249"/>
      <c r="HV742" s="249"/>
      <c r="HW742" s="249"/>
      <c r="HX742" s="249"/>
      <c r="HY742" s="249"/>
      <c r="HZ742" s="249"/>
      <c r="IA742" s="249"/>
      <c r="IB742" s="249"/>
      <c r="IC742" s="249"/>
      <c r="ID742" s="249"/>
      <c r="IE742" s="249"/>
      <c r="IF742" s="249"/>
      <c r="IG742" s="249"/>
      <c r="IH742" s="249"/>
      <c r="II742" s="249"/>
      <c r="IJ742" s="249"/>
      <c r="IK742" s="249"/>
      <c r="IL742" s="249"/>
      <c r="IM742" s="249"/>
      <c r="IN742" s="249"/>
      <c r="IO742" s="249"/>
      <c r="IP742" s="249"/>
      <c r="IQ742" s="249"/>
      <c r="IR742" s="249"/>
      <c r="IS742" s="249"/>
      <c r="IT742" s="249"/>
      <c r="IU742" s="249"/>
      <c r="IV742" s="249"/>
      <c r="IW742" s="249"/>
      <c r="IX742" s="249"/>
      <c r="IY742" s="249"/>
      <c r="IZ742" s="249"/>
      <c r="JA742" s="249"/>
      <c r="JB742" s="249"/>
      <c r="JC742" s="249"/>
      <c r="JD742" s="249"/>
      <c r="JE742" s="249"/>
      <c r="JF742" s="249"/>
      <c r="JG742" s="249"/>
      <c r="JH742" s="249"/>
      <c r="JI742" s="249"/>
      <c r="JJ742" s="249"/>
      <c r="JK742" s="249"/>
      <c r="JL742" s="249"/>
      <c r="JM742" s="249"/>
      <c r="JN742" s="249"/>
      <c r="JO742" s="249"/>
      <c r="JP742" s="249"/>
      <c r="JQ742" s="249"/>
      <c r="JR742" s="249"/>
      <c r="JS742" s="249"/>
      <c r="JT742" s="249"/>
      <c r="JU742" s="249"/>
      <c r="JV742" s="249"/>
      <c r="JW742" s="249"/>
      <c r="JX742" s="249"/>
      <c r="JY742" s="249"/>
      <c r="JZ742" s="249"/>
      <c r="KA742" s="249"/>
      <c r="KB742" s="249"/>
      <c r="KC742" s="249"/>
      <c r="KD742" s="249"/>
      <c r="KE742" s="249"/>
      <c r="KF742" s="249"/>
      <c r="KG742" s="249"/>
      <c r="KH742" s="249"/>
      <c r="KI742" s="249"/>
      <c r="KJ742" s="249"/>
      <c r="KK742" s="249"/>
      <c r="KL742" s="249"/>
      <c r="KM742" s="249"/>
      <c r="KN742" s="249"/>
      <c r="KO742" s="249"/>
      <c r="KP742" s="249"/>
      <c r="KQ742" s="249"/>
      <c r="KR742" s="249"/>
      <c r="KS742" s="249"/>
      <c r="KT742" s="249"/>
      <c r="KU742" s="249"/>
      <c r="KV742" s="249"/>
      <c r="KW742" s="249"/>
      <c r="KX742" s="249"/>
      <c r="KY742" s="249"/>
      <c r="KZ742" s="249"/>
      <c r="LA742" s="249"/>
      <c r="LB742" s="249"/>
      <c r="LC742" s="249"/>
      <c r="LD742" s="249"/>
      <c r="LE742" s="249"/>
      <c r="LF742" s="249"/>
      <c r="LG742" s="249"/>
      <c r="LH742" s="249"/>
      <c r="LI742" s="249"/>
      <c r="LJ742" s="249"/>
      <c r="LK742" s="249"/>
      <c r="LL742" s="249"/>
      <c r="LM742" s="249"/>
      <c r="LN742" s="249"/>
      <c r="LO742" s="249"/>
      <c r="LP742" s="249"/>
      <c r="LQ742" s="249"/>
      <c r="LR742" s="249"/>
      <c r="LS742" s="249"/>
      <c r="LT742" s="249"/>
      <c r="LU742" s="249"/>
      <c r="LV742" s="249"/>
      <c r="LW742" s="249"/>
      <c r="LX742" s="249"/>
      <c r="LY742" s="249"/>
      <c r="LZ742" s="249"/>
      <c r="MA742" s="249"/>
      <c r="MB742" s="249"/>
      <c r="MC742" s="249"/>
      <c r="MD742" s="249"/>
      <c r="ME742" s="249"/>
      <c r="MF742" s="249"/>
      <c r="MG742" s="249"/>
      <c r="MH742" s="249"/>
      <c r="MI742" s="249"/>
      <c r="MJ742" s="249"/>
      <c r="MK742" s="249"/>
      <c r="ML742" s="249"/>
      <c r="MM742" s="249"/>
      <c r="MN742" s="249"/>
      <c r="MO742" s="249"/>
      <c r="MP742" s="249"/>
      <c r="MQ742" s="249"/>
      <c r="MR742" s="249"/>
      <c r="MS742" s="249"/>
      <c r="MT742" s="249"/>
      <c r="MU742" s="249"/>
      <c r="MV742" s="249"/>
      <c r="MW742" s="249"/>
      <c r="MX742" s="249"/>
      <c r="MY742" s="249"/>
      <c r="MZ742" s="249"/>
      <c r="NA742" s="249"/>
      <c r="NB742" s="249"/>
      <c r="NC742" s="249"/>
      <c r="ND742" s="249"/>
      <c r="NE742" s="249"/>
      <c r="NF742" s="249"/>
      <c r="NG742" s="249"/>
      <c r="NH742" s="249"/>
      <c r="NI742" s="249"/>
      <c r="NJ742" s="249"/>
      <c r="NK742" s="249"/>
      <c r="NL742" s="249"/>
      <c r="NM742" s="249"/>
      <c r="NN742" s="249"/>
      <c r="NO742" s="249"/>
      <c r="NP742" s="249"/>
      <c r="NQ742" s="249"/>
      <c r="NR742" s="249"/>
      <c r="NS742" s="249"/>
      <c r="NT742" s="249"/>
      <c r="NU742" s="249"/>
      <c r="NV742" s="249"/>
      <c r="NW742" s="249"/>
      <c r="NX742" s="249"/>
      <c r="NY742" s="249"/>
      <c r="NZ742" s="249"/>
      <c r="OA742" s="249"/>
      <c r="OB742" s="249"/>
      <c r="OC742" s="249"/>
      <c r="OD742" s="249"/>
      <c r="OE742" s="249"/>
      <c r="OF742" s="249"/>
      <c r="OG742" s="249"/>
      <c r="OH742" s="249"/>
      <c r="OI742" s="249"/>
      <c r="OJ742" s="249"/>
      <c r="OK742" s="249"/>
      <c r="OL742" s="249"/>
      <c r="OM742" s="249"/>
      <c r="ON742" s="249"/>
      <c r="OO742" s="249"/>
      <c r="OP742" s="249"/>
      <c r="OQ742" s="249"/>
      <c r="OR742" s="249"/>
    </row>
    <row r="743" spans="1:408" ht="15.75">
      <c r="A743" s="210"/>
      <c r="B743" s="214"/>
      <c r="C743" s="924" t="s">
        <v>25</v>
      </c>
      <c r="D743" s="927">
        <v>0.82071815186026265</v>
      </c>
      <c r="E743" s="249"/>
      <c r="F743" s="249"/>
      <c r="G743" s="249"/>
      <c r="H743" s="249"/>
      <c r="I743" s="249"/>
      <c r="J743" s="249"/>
      <c r="K743" s="249"/>
      <c r="L743" s="249"/>
      <c r="ET743" s="249"/>
      <c r="EU743" s="249"/>
      <c r="EV743" s="249"/>
      <c r="EW743" s="249"/>
      <c r="EX743" s="249"/>
      <c r="EY743" s="249"/>
      <c r="EZ743" s="249"/>
      <c r="FA743" s="249"/>
      <c r="FB743" s="249"/>
      <c r="FC743" s="249"/>
      <c r="FD743" s="249"/>
      <c r="FE743" s="249"/>
      <c r="FF743" s="249"/>
      <c r="FG743" s="249"/>
      <c r="FH743" s="249"/>
      <c r="FI743" s="249"/>
      <c r="FJ743" s="249"/>
      <c r="FK743" s="249"/>
      <c r="FL743" s="249"/>
      <c r="FM743" s="249"/>
      <c r="FN743" s="249"/>
      <c r="FO743" s="249"/>
      <c r="FP743" s="249"/>
      <c r="FQ743" s="249"/>
      <c r="FR743" s="249"/>
      <c r="FS743" s="249"/>
      <c r="FT743" s="249"/>
      <c r="FU743" s="249"/>
      <c r="FV743" s="249"/>
      <c r="FW743" s="249"/>
      <c r="FX743" s="249"/>
      <c r="FY743" s="249"/>
      <c r="FZ743" s="249"/>
      <c r="GA743" s="249"/>
      <c r="GB743" s="249"/>
      <c r="GC743" s="249"/>
      <c r="GD743" s="249"/>
      <c r="GE743" s="249"/>
      <c r="GF743" s="249"/>
      <c r="GG743" s="249"/>
      <c r="GH743" s="249"/>
      <c r="GI743" s="249"/>
      <c r="GJ743" s="249"/>
      <c r="GK743" s="249"/>
      <c r="GL743" s="249"/>
      <c r="GM743" s="249"/>
      <c r="GN743" s="249"/>
      <c r="GO743" s="249"/>
      <c r="GP743" s="249"/>
      <c r="GQ743" s="249"/>
      <c r="GR743" s="249"/>
      <c r="GS743" s="249"/>
      <c r="GT743" s="249"/>
      <c r="GU743" s="249"/>
      <c r="GV743" s="249"/>
      <c r="GW743" s="249"/>
      <c r="GX743" s="249"/>
      <c r="GY743" s="249"/>
      <c r="GZ743" s="249"/>
      <c r="HA743" s="249"/>
      <c r="HB743" s="249"/>
      <c r="HC743" s="249"/>
      <c r="HD743" s="249"/>
      <c r="HE743" s="249"/>
      <c r="HF743" s="249"/>
      <c r="HG743" s="249"/>
      <c r="HH743" s="249"/>
      <c r="HI743" s="249"/>
      <c r="HJ743" s="249"/>
      <c r="HK743" s="249"/>
      <c r="HL743" s="249"/>
      <c r="HM743" s="249"/>
      <c r="HN743" s="249"/>
      <c r="HO743" s="249"/>
      <c r="HP743" s="249"/>
      <c r="HQ743" s="249"/>
      <c r="HR743" s="249"/>
      <c r="HS743" s="249"/>
      <c r="HT743" s="249"/>
      <c r="HU743" s="249"/>
      <c r="HV743" s="249"/>
      <c r="HW743" s="249"/>
      <c r="HX743" s="249"/>
      <c r="HY743" s="249"/>
      <c r="HZ743" s="249"/>
      <c r="IA743" s="249"/>
      <c r="IB743" s="249"/>
      <c r="IC743" s="249"/>
      <c r="ID743" s="249"/>
      <c r="IE743" s="249"/>
      <c r="IF743" s="249"/>
      <c r="IG743" s="249"/>
      <c r="IH743" s="249"/>
      <c r="II743" s="249"/>
      <c r="IJ743" s="249"/>
      <c r="IK743" s="249"/>
      <c r="IL743" s="249"/>
      <c r="IM743" s="249"/>
      <c r="IN743" s="249"/>
      <c r="IO743" s="249"/>
      <c r="IP743" s="249"/>
      <c r="IQ743" s="249"/>
      <c r="IR743" s="249"/>
      <c r="IS743" s="249"/>
      <c r="IT743" s="249"/>
      <c r="IU743" s="249"/>
      <c r="IV743" s="249"/>
      <c r="IW743" s="249"/>
      <c r="IX743" s="249"/>
      <c r="IY743" s="249"/>
      <c r="IZ743" s="249"/>
      <c r="JA743" s="249"/>
      <c r="JB743" s="249"/>
      <c r="JC743" s="249"/>
      <c r="JD743" s="249"/>
      <c r="JE743" s="249"/>
      <c r="JF743" s="249"/>
      <c r="JG743" s="249"/>
      <c r="JH743" s="249"/>
      <c r="JI743" s="249"/>
      <c r="JJ743" s="249"/>
      <c r="JK743" s="249"/>
      <c r="JL743" s="249"/>
      <c r="JM743" s="249"/>
      <c r="JN743" s="249"/>
      <c r="JO743" s="249"/>
      <c r="JP743" s="249"/>
      <c r="JQ743" s="249"/>
      <c r="JR743" s="249"/>
      <c r="JS743" s="249"/>
      <c r="JT743" s="249"/>
      <c r="JU743" s="249"/>
      <c r="JV743" s="249"/>
      <c r="JW743" s="249"/>
      <c r="JX743" s="249"/>
      <c r="JY743" s="249"/>
      <c r="JZ743" s="249"/>
      <c r="KA743" s="249"/>
      <c r="KB743" s="249"/>
      <c r="KC743" s="249"/>
      <c r="KD743" s="249"/>
      <c r="KE743" s="249"/>
      <c r="KF743" s="249"/>
      <c r="KG743" s="249"/>
      <c r="KH743" s="249"/>
      <c r="KI743" s="249"/>
      <c r="KJ743" s="249"/>
      <c r="KK743" s="249"/>
      <c r="KL743" s="249"/>
      <c r="KM743" s="249"/>
      <c r="KN743" s="249"/>
      <c r="KO743" s="249"/>
      <c r="KP743" s="249"/>
      <c r="KQ743" s="249"/>
      <c r="KR743" s="249"/>
      <c r="KS743" s="249"/>
      <c r="KT743" s="249"/>
      <c r="KU743" s="249"/>
      <c r="KV743" s="249"/>
      <c r="KW743" s="249"/>
      <c r="KX743" s="249"/>
      <c r="KY743" s="249"/>
      <c r="KZ743" s="249"/>
      <c r="LA743" s="249"/>
      <c r="LB743" s="249"/>
      <c r="LC743" s="249"/>
      <c r="LD743" s="249"/>
      <c r="LE743" s="249"/>
      <c r="LF743" s="249"/>
      <c r="LG743" s="249"/>
      <c r="LH743" s="249"/>
      <c r="LI743" s="249"/>
      <c r="LJ743" s="249"/>
      <c r="LK743" s="249"/>
      <c r="LL743" s="249"/>
      <c r="LM743" s="249"/>
      <c r="LN743" s="249"/>
      <c r="LO743" s="249"/>
      <c r="LP743" s="249"/>
      <c r="LQ743" s="249"/>
      <c r="LR743" s="249"/>
      <c r="LS743" s="249"/>
      <c r="LT743" s="249"/>
      <c r="LU743" s="249"/>
      <c r="LV743" s="249"/>
      <c r="LW743" s="249"/>
      <c r="LX743" s="249"/>
      <c r="LY743" s="249"/>
      <c r="LZ743" s="249"/>
      <c r="MA743" s="249"/>
      <c r="MB743" s="249"/>
      <c r="MC743" s="249"/>
      <c r="MD743" s="249"/>
      <c r="ME743" s="249"/>
      <c r="MF743" s="249"/>
      <c r="MG743" s="249"/>
      <c r="MH743" s="249"/>
      <c r="MI743" s="249"/>
      <c r="MJ743" s="249"/>
      <c r="MK743" s="249"/>
      <c r="ML743" s="249"/>
      <c r="MM743" s="249"/>
      <c r="MN743" s="249"/>
      <c r="MO743" s="249"/>
      <c r="MP743" s="249"/>
      <c r="MQ743" s="249"/>
      <c r="MR743" s="249"/>
      <c r="MS743" s="249"/>
      <c r="MT743" s="249"/>
      <c r="MU743" s="249"/>
      <c r="MV743" s="249"/>
      <c r="MW743" s="249"/>
      <c r="MX743" s="249"/>
      <c r="MY743" s="249"/>
      <c r="MZ743" s="249"/>
      <c r="NA743" s="249"/>
      <c r="NB743" s="249"/>
      <c r="NC743" s="249"/>
      <c r="ND743" s="249"/>
      <c r="NE743" s="249"/>
      <c r="NF743" s="249"/>
      <c r="NG743" s="249"/>
      <c r="NH743" s="249"/>
      <c r="NI743" s="249"/>
      <c r="NJ743" s="249"/>
      <c r="NK743" s="249"/>
      <c r="NL743" s="249"/>
      <c r="NM743" s="249"/>
      <c r="NN743" s="249"/>
      <c r="NO743" s="249"/>
      <c r="NP743" s="249"/>
      <c r="NQ743" s="249"/>
      <c r="NR743" s="249"/>
      <c r="NS743" s="249"/>
      <c r="NT743" s="249"/>
      <c r="NU743" s="249"/>
      <c r="NV743" s="249"/>
      <c r="NW743" s="249"/>
      <c r="NX743" s="249"/>
      <c r="NY743" s="249"/>
      <c r="NZ743" s="249"/>
      <c r="OA743" s="249"/>
      <c r="OB743" s="249"/>
      <c r="OC743" s="249"/>
      <c r="OD743" s="249"/>
      <c r="OE743" s="249"/>
      <c r="OF743" s="249"/>
      <c r="OG743" s="249"/>
      <c r="OH743" s="249"/>
      <c r="OI743" s="249"/>
      <c r="OJ743" s="249"/>
      <c r="OK743" s="249"/>
      <c r="OL743" s="249"/>
      <c r="OM743" s="249"/>
      <c r="ON743" s="249"/>
      <c r="OO743" s="249"/>
      <c r="OP743" s="249"/>
      <c r="OQ743" s="249"/>
      <c r="OR743" s="249"/>
    </row>
    <row r="744" spans="1:408" ht="15.75">
      <c r="A744" s="210"/>
      <c r="B744" s="214"/>
      <c r="C744" s="924" t="s">
        <v>26</v>
      </c>
      <c r="D744" s="927">
        <v>0.82520482728077948</v>
      </c>
      <c r="E744" s="249"/>
      <c r="F744" s="249"/>
      <c r="G744" s="249"/>
      <c r="H744" s="249"/>
      <c r="I744" s="249"/>
      <c r="J744" s="249"/>
      <c r="K744" s="249"/>
      <c r="L744" s="249"/>
      <c r="ET744" s="249"/>
      <c r="EU744" s="249"/>
      <c r="EV744" s="249"/>
      <c r="EW744" s="249"/>
      <c r="EX744" s="249"/>
      <c r="EY744" s="249"/>
      <c r="EZ744" s="249"/>
      <c r="FA744" s="249"/>
      <c r="FB744" s="249"/>
      <c r="FC744" s="249"/>
      <c r="FD744" s="249"/>
      <c r="FE744" s="249"/>
      <c r="FF744" s="249"/>
      <c r="FG744" s="249"/>
      <c r="FH744" s="249"/>
      <c r="FI744" s="249"/>
      <c r="FJ744" s="249"/>
      <c r="FK744" s="249"/>
      <c r="FL744" s="249"/>
      <c r="FM744" s="249"/>
      <c r="FN744" s="249"/>
      <c r="FO744" s="249"/>
      <c r="FP744" s="249"/>
      <c r="FQ744" s="249"/>
      <c r="FR744" s="249"/>
      <c r="FS744" s="249"/>
      <c r="FT744" s="249"/>
      <c r="FU744" s="249"/>
      <c r="FV744" s="249"/>
      <c r="FW744" s="249"/>
      <c r="FX744" s="249"/>
      <c r="FY744" s="249"/>
      <c r="FZ744" s="249"/>
      <c r="GA744" s="249"/>
      <c r="GB744" s="249"/>
      <c r="GC744" s="249"/>
      <c r="GD744" s="249"/>
      <c r="GE744" s="249"/>
      <c r="GF744" s="249"/>
      <c r="GG744" s="249"/>
      <c r="GH744" s="249"/>
      <c r="GI744" s="249"/>
      <c r="GJ744" s="249"/>
      <c r="GK744" s="249"/>
      <c r="GL744" s="249"/>
      <c r="GM744" s="249"/>
      <c r="GN744" s="249"/>
      <c r="GO744" s="249"/>
      <c r="GP744" s="249"/>
      <c r="GQ744" s="249"/>
      <c r="GR744" s="249"/>
      <c r="GS744" s="249"/>
      <c r="GT744" s="249"/>
      <c r="GU744" s="249"/>
      <c r="GV744" s="249"/>
      <c r="GW744" s="249"/>
      <c r="GX744" s="249"/>
      <c r="GY744" s="249"/>
      <c r="GZ744" s="249"/>
      <c r="HA744" s="249"/>
      <c r="HB744" s="249"/>
      <c r="HC744" s="249"/>
      <c r="HD744" s="249"/>
      <c r="HE744" s="249"/>
      <c r="HF744" s="249"/>
      <c r="HG744" s="249"/>
      <c r="HH744" s="249"/>
      <c r="HI744" s="249"/>
      <c r="HJ744" s="249"/>
      <c r="HK744" s="249"/>
      <c r="HL744" s="249"/>
      <c r="HM744" s="249"/>
      <c r="HN744" s="249"/>
      <c r="HO744" s="249"/>
      <c r="HP744" s="249"/>
      <c r="HQ744" s="249"/>
      <c r="HR744" s="249"/>
      <c r="HS744" s="249"/>
      <c r="HT744" s="249"/>
      <c r="HU744" s="249"/>
      <c r="HV744" s="249"/>
      <c r="HW744" s="249"/>
      <c r="HX744" s="249"/>
      <c r="HY744" s="249"/>
      <c r="HZ744" s="249"/>
      <c r="IA744" s="249"/>
      <c r="IB744" s="249"/>
      <c r="IC744" s="249"/>
      <c r="ID744" s="249"/>
      <c r="IE744" s="249"/>
      <c r="IF744" s="249"/>
      <c r="IG744" s="249"/>
      <c r="IH744" s="249"/>
      <c r="II744" s="249"/>
      <c r="IJ744" s="249"/>
      <c r="IK744" s="249"/>
      <c r="IL744" s="249"/>
      <c r="IM744" s="249"/>
      <c r="IN744" s="249"/>
      <c r="IO744" s="249"/>
      <c r="IP744" s="249"/>
      <c r="IQ744" s="249"/>
      <c r="IR744" s="249"/>
      <c r="IS744" s="249"/>
      <c r="IT744" s="249"/>
      <c r="IU744" s="249"/>
      <c r="IV744" s="249"/>
      <c r="IW744" s="249"/>
      <c r="IX744" s="249"/>
      <c r="IY744" s="249"/>
      <c r="IZ744" s="249"/>
      <c r="JA744" s="249"/>
      <c r="JB744" s="249"/>
      <c r="JC744" s="249"/>
      <c r="JD744" s="249"/>
      <c r="JE744" s="249"/>
      <c r="JF744" s="249"/>
      <c r="JG744" s="249"/>
      <c r="JH744" s="249"/>
      <c r="JI744" s="249"/>
      <c r="JJ744" s="249"/>
      <c r="JK744" s="249"/>
      <c r="JL744" s="249"/>
      <c r="JM744" s="249"/>
      <c r="JN744" s="249"/>
      <c r="JO744" s="249"/>
      <c r="JP744" s="249"/>
      <c r="JQ744" s="249"/>
      <c r="JR744" s="249"/>
      <c r="JS744" s="249"/>
      <c r="JT744" s="249"/>
      <c r="JU744" s="249"/>
      <c r="JV744" s="249"/>
      <c r="JW744" s="249"/>
      <c r="JX744" s="249"/>
      <c r="JY744" s="249"/>
      <c r="JZ744" s="249"/>
      <c r="KA744" s="249"/>
      <c r="KB744" s="249"/>
      <c r="KC744" s="249"/>
      <c r="KD744" s="249"/>
      <c r="KE744" s="249"/>
      <c r="KF744" s="249"/>
      <c r="KG744" s="249"/>
      <c r="KH744" s="249"/>
      <c r="KI744" s="249"/>
      <c r="KJ744" s="249"/>
      <c r="KK744" s="249"/>
      <c r="KL744" s="249"/>
      <c r="KM744" s="249"/>
      <c r="KN744" s="249"/>
      <c r="KO744" s="249"/>
      <c r="KP744" s="249"/>
      <c r="KQ744" s="249"/>
      <c r="KR744" s="249"/>
      <c r="KS744" s="249"/>
      <c r="KT744" s="249"/>
      <c r="KU744" s="249"/>
      <c r="KV744" s="249"/>
      <c r="KW744" s="249"/>
      <c r="KX744" s="249"/>
      <c r="KY744" s="249"/>
      <c r="KZ744" s="249"/>
      <c r="LA744" s="249"/>
      <c r="LB744" s="249"/>
      <c r="LC744" s="249"/>
      <c r="LD744" s="249"/>
      <c r="LE744" s="249"/>
      <c r="LF744" s="249"/>
      <c r="LG744" s="249"/>
      <c r="LH744" s="249"/>
      <c r="LI744" s="249"/>
      <c r="LJ744" s="249"/>
      <c r="LK744" s="249"/>
      <c r="LL744" s="249"/>
      <c r="LM744" s="249"/>
      <c r="LN744" s="249"/>
      <c r="LO744" s="249"/>
      <c r="LP744" s="249"/>
      <c r="LQ744" s="249"/>
      <c r="LR744" s="249"/>
      <c r="LS744" s="249"/>
      <c r="LT744" s="249"/>
      <c r="LU744" s="249"/>
      <c r="LV744" s="249"/>
      <c r="LW744" s="249"/>
      <c r="LX744" s="249"/>
      <c r="LY744" s="249"/>
      <c r="LZ744" s="249"/>
      <c r="MA744" s="249"/>
      <c r="MB744" s="249"/>
      <c r="MC744" s="249"/>
      <c r="MD744" s="249"/>
      <c r="ME744" s="249"/>
      <c r="MF744" s="249"/>
      <c r="MG744" s="249"/>
      <c r="MH744" s="249"/>
      <c r="MI744" s="249"/>
      <c r="MJ744" s="249"/>
      <c r="MK744" s="249"/>
      <c r="ML744" s="249"/>
      <c r="MM744" s="249"/>
      <c r="MN744" s="249"/>
      <c r="MO744" s="249"/>
      <c r="MP744" s="249"/>
      <c r="MQ744" s="249"/>
      <c r="MR744" s="249"/>
      <c r="MS744" s="249"/>
      <c r="MT744" s="249"/>
      <c r="MU744" s="249"/>
      <c r="MV744" s="249"/>
      <c r="MW744" s="249"/>
      <c r="MX744" s="249"/>
      <c r="MY744" s="249"/>
      <c r="MZ744" s="249"/>
      <c r="NA744" s="249"/>
      <c r="NB744" s="249"/>
      <c r="NC744" s="249"/>
      <c r="ND744" s="249"/>
      <c r="NE744" s="249"/>
      <c r="NF744" s="249"/>
      <c r="NG744" s="249"/>
      <c r="NH744" s="249"/>
      <c r="NI744" s="249"/>
      <c r="NJ744" s="249"/>
      <c r="NK744" s="249"/>
      <c r="NL744" s="249"/>
      <c r="NM744" s="249"/>
      <c r="NN744" s="249"/>
      <c r="NO744" s="249"/>
      <c r="NP744" s="249"/>
      <c r="NQ744" s="249"/>
      <c r="NR744" s="249"/>
      <c r="NS744" s="249"/>
      <c r="NT744" s="249"/>
      <c r="NU744" s="249"/>
      <c r="NV744" s="249"/>
      <c r="NW744" s="249"/>
      <c r="NX744" s="249"/>
      <c r="NY744" s="249"/>
      <c r="NZ744" s="249"/>
      <c r="OA744" s="249"/>
      <c r="OB744" s="249"/>
      <c r="OC744" s="249"/>
      <c r="OD744" s="249"/>
      <c r="OE744" s="249"/>
      <c r="OF744" s="249"/>
      <c r="OG744" s="249"/>
      <c r="OH744" s="249"/>
      <c r="OI744" s="249"/>
      <c r="OJ744" s="249"/>
      <c r="OK744" s="249"/>
      <c r="OL744" s="249"/>
      <c r="OM744" s="249"/>
      <c r="ON744" s="249"/>
      <c r="OO744" s="249"/>
      <c r="OP744" s="249"/>
      <c r="OQ744" s="249"/>
      <c r="OR744" s="249"/>
    </row>
    <row r="745" spans="1:408" ht="15.75">
      <c r="A745" s="210"/>
      <c r="B745" s="214"/>
      <c r="C745" s="924" t="s">
        <v>27</v>
      </c>
      <c r="D745" s="927">
        <v>0.82485830177022057</v>
      </c>
      <c r="E745" s="249"/>
      <c r="F745" s="249"/>
      <c r="G745" s="249"/>
      <c r="H745" s="249"/>
      <c r="I745" s="249"/>
      <c r="J745" s="249"/>
      <c r="K745" s="249"/>
      <c r="L745" s="249"/>
      <c r="ET745" s="249"/>
      <c r="EU745" s="249"/>
      <c r="EV745" s="249"/>
      <c r="EW745" s="249"/>
      <c r="EX745" s="249"/>
      <c r="EY745" s="249"/>
      <c r="EZ745" s="249"/>
      <c r="FA745" s="249"/>
      <c r="FB745" s="249"/>
      <c r="FC745" s="249"/>
      <c r="FD745" s="249"/>
      <c r="FE745" s="249"/>
      <c r="FF745" s="249"/>
      <c r="FG745" s="249"/>
      <c r="FH745" s="249"/>
      <c r="FI745" s="249"/>
      <c r="FJ745" s="249"/>
      <c r="FK745" s="249"/>
      <c r="FL745" s="249"/>
      <c r="FM745" s="249"/>
      <c r="FN745" s="249"/>
      <c r="FO745" s="249"/>
      <c r="FP745" s="249"/>
      <c r="FQ745" s="249"/>
      <c r="FR745" s="249"/>
      <c r="FS745" s="249"/>
      <c r="FT745" s="249"/>
      <c r="FU745" s="249"/>
      <c r="FV745" s="249"/>
      <c r="FW745" s="249"/>
      <c r="FX745" s="249"/>
      <c r="FY745" s="249"/>
      <c r="FZ745" s="249"/>
      <c r="GA745" s="249"/>
      <c r="GB745" s="249"/>
      <c r="GC745" s="249"/>
      <c r="GD745" s="249"/>
      <c r="GE745" s="249"/>
      <c r="GF745" s="249"/>
      <c r="GG745" s="249"/>
      <c r="GH745" s="249"/>
      <c r="GI745" s="249"/>
      <c r="GJ745" s="249"/>
      <c r="GK745" s="249"/>
      <c r="GL745" s="249"/>
      <c r="GM745" s="249"/>
      <c r="GN745" s="249"/>
      <c r="GO745" s="249"/>
      <c r="GP745" s="249"/>
      <c r="GQ745" s="249"/>
      <c r="GR745" s="249"/>
      <c r="GS745" s="249"/>
      <c r="GT745" s="249"/>
      <c r="GU745" s="249"/>
      <c r="GV745" s="249"/>
      <c r="GW745" s="249"/>
      <c r="GX745" s="249"/>
      <c r="GY745" s="249"/>
      <c r="GZ745" s="249"/>
      <c r="HA745" s="249"/>
      <c r="HB745" s="249"/>
      <c r="HC745" s="249"/>
      <c r="HD745" s="249"/>
      <c r="HE745" s="249"/>
      <c r="HF745" s="249"/>
      <c r="HG745" s="249"/>
      <c r="HH745" s="249"/>
      <c r="HI745" s="249"/>
      <c r="HJ745" s="249"/>
      <c r="HK745" s="249"/>
      <c r="HL745" s="249"/>
      <c r="HM745" s="249"/>
      <c r="HN745" s="249"/>
      <c r="HO745" s="249"/>
      <c r="HP745" s="249"/>
      <c r="HQ745" s="249"/>
      <c r="HR745" s="249"/>
      <c r="HS745" s="249"/>
      <c r="HT745" s="249"/>
      <c r="HU745" s="249"/>
      <c r="HV745" s="249"/>
      <c r="HW745" s="249"/>
      <c r="HX745" s="249"/>
      <c r="HY745" s="249"/>
      <c r="HZ745" s="249"/>
      <c r="IA745" s="249"/>
      <c r="IB745" s="249"/>
      <c r="IC745" s="249"/>
      <c r="ID745" s="249"/>
      <c r="IE745" s="249"/>
      <c r="IF745" s="249"/>
      <c r="IG745" s="249"/>
      <c r="IH745" s="249"/>
      <c r="II745" s="249"/>
      <c r="IJ745" s="249"/>
      <c r="IK745" s="249"/>
      <c r="IL745" s="249"/>
      <c r="IM745" s="249"/>
      <c r="IN745" s="249"/>
      <c r="IO745" s="249"/>
      <c r="IP745" s="249"/>
      <c r="IQ745" s="249"/>
      <c r="IR745" s="249"/>
      <c r="IS745" s="249"/>
      <c r="IT745" s="249"/>
      <c r="IU745" s="249"/>
      <c r="IV745" s="249"/>
      <c r="IW745" s="249"/>
      <c r="IX745" s="249"/>
      <c r="IY745" s="249"/>
      <c r="IZ745" s="249"/>
      <c r="JA745" s="249"/>
      <c r="JB745" s="249"/>
      <c r="JC745" s="249"/>
      <c r="JD745" s="249"/>
      <c r="JE745" s="249"/>
      <c r="JF745" s="249"/>
      <c r="JG745" s="249"/>
      <c r="JH745" s="249"/>
      <c r="JI745" s="249"/>
      <c r="JJ745" s="249"/>
      <c r="JK745" s="249"/>
      <c r="JL745" s="249"/>
      <c r="JM745" s="249"/>
      <c r="JN745" s="249"/>
      <c r="JO745" s="249"/>
      <c r="JP745" s="249"/>
      <c r="JQ745" s="249"/>
      <c r="JR745" s="249"/>
      <c r="JS745" s="249"/>
      <c r="JT745" s="249"/>
      <c r="JU745" s="249"/>
      <c r="JV745" s="249"/>
      <c r="JW745" s="249"/>
      <c r="JX745" s="249"/>
      <c r="JY745" s="249"/>
      <c r="JZ745" s="249"/>
      <c r="KA745" s="249"/>
      <c r="KB745" s="249"/>
      <c r="KC745" s="249"/>
      <c r="KD745" s="249"/>
      <c r="KE745" s="249"/>
      <c r="KF745" s="249"/>
      <c r="KG745" s="249"/>
      <c r="KH745" s="249"/>
      <c r="KI745" s="249"/>
      <c r="KJ745" s="249"/>
      <c r="KK745" s="249"/>
      <c r="KL745" s="249"/>
      <c r="KM745" s="249"/>
      <c r="KN745" s="249"/>
      <c r="KO745" s="249"/>
      <c r="KP745" s="249"/>
      <c r="KQ745" s="249"/>
      <c r="KR745" s="249"/>
      <c r="KS745" s="249"/>
      <c r="KT745" s="249"/>
      <c r="KU745" s="249"/>
      <c r="KV745" s="249"/>
      <c r="KW745" s="249"/>
      <c r="KX745" s="249"/>
      <c r="KY745" s="249"/>
      <c r="KZ745" s="249"/>
      <c r="LA745" s="249"/>
      <c r="LB745" s="249"/>
      <c r="LC745" s="249"/>
      <c r="LD745" s="249"/>
      <c r="LE745" s="249"/>
      <c r="LF745" s="249"/>
      <c r="LG745" s="249"/>
      <c r="LH745" s="249"/>
      <c r="LI745" s="249"/>
      <c r="LJ745" s="249"/>
      <c r="LK745" s="249"/>
      <c r="LL745" s="249"/>
      <c r="LM745" s="249"/>
      <c r="LN745" s="249"/>
      <c r="LO745" s="249"/>
      <c r="LP745" s="249"/>
      <c r="LQ745" s="249"/>
      <c r="LR745" s="249"/>
      <c r="LS745" s="249"/>
      <c r="LT745" s="249"/>
      <c r="LU745" s="249"/>
      <c r="LV745" s="249"/>
      <c r="LW745" s="249"/>
      <c r="LX745" s="249"/>
      <c r="LY745" s="249"/>
      <c r="LZ745" s="249"/>
      <c r="MA745" s="249"/>
      <c r="MB745" s="249"/>
      <c r="MC745" s="249"/>
      <c r="MD745" s="249"/>
      <c r="ME745" s="249"/>
      <c r="MF745" s="249"/>
      <c r="MG745" s="249"/>
      <c r="MH745" s="249"/>
      <c r="MI745" s="249"/>
      <c r="MJ745" s="249"/>
      <c r="MK745" s="249"/>
      <c r="ML745" s="249"/>
      <c r="MM745" s="249"/>
      <c r="MN745" s="249"/>
      <c r="MO745" s="249"/>
      <c r="MP745" s="249"/>
      <c r="MQ745" s="249"/>
      <c r="MR745" s="249"/>
      <c r="MS745" s="249"/>
      <c r="MT745" s="249"/>
      <c r="MU745" s="249"/>
      <c r="MV745" s="249"/>
      <c r="MW745" s="249"/>
      <c r="MX745" s="249"/>
      <c r="MY745" s="249"/>
      <c r="MZ745" s="249"/>
      <c r="NA745" s="249"/>
      <c r="NB745" s="249"/>
      <c r="NC745" s="249"/>
      <c r="ND745" s="249"/>
      <c r="NE745" s="249"/>
      <c r="NF745" s="249"/>
      <c r="NG745" s="249"/>
      <c r="NH745" s="249"/>
      <c r="NI745" s="249"/>
      <c r="NJ745" s="249"/>
      <c r="NK745" s="249"/>
      <c r="NL745" s="249"/>
      <c r="NM745" s="249"/>
      <c r="NN745" s="249"/>
      <c r="NO745" s="249"/>
      <c r="NP745" s="249"/>
      <c r="NQ745" s="249"/>
      <c r="NR745" s="249"/>
      <c r="NS745" s="249"/>
      <c r="NT745" s="249"/>
      <c r="NU745" s="249"/>
      <c r="NV745" s="249"/>
      <c r="NW745" s="249"/>
      <c r="NX745" s="249"/>
      <c r="NY745" s="249"/>
      <c r="NZ745" s="249"/>
      <c r="OA745" s="249"/>
      <c r="OB745" s="249"/>
      <c r="OC745" s="249"/>
      <c r="OD745" s="249"/>
      <c r="OE745" s="249"/>
      <c r="OF745" s="249"/>
      <c r="OG745" s="249"/>
      <c r="OH745" s="249"/>
      <c r="OI745" s="249"/>
      <c r="OJ745" s="249"/>
      <c r="OK745" s="249"/>
      <c r="OL745" s="249"/>
      <c r="OM745" s="249"/>
      <c r="ON745" s="249"/>
      <c r="OO745" s="249"/>
      <c r="OP745" s="249"/>
      <c r="OQ745" s="249"/>
      <c r="OR745" s="249"/>
    </row>
    <row r="746" spans="1:408" ht="15.75">
      <c r="A746" s="210"/>
      <c r="B746" s="214"/>
      <c r="C746" s="924" t="s">
        <v>236</v>
      </c>
      <c r="D746" s="927">
        <v>0.83190732380171939</v>
      </c>
      <c r="E746" s="249"/>
      <c r="F746" s="249"/>
      <c r="G746" s="249"/>
      <c r="H746" s="249"/>
      <c r="I746" s="249"/>
      <c r="J746" s="249"/>
      <c r="K746" s="249"/>
      <c r="L746" s="249"/>
      <c r="ET746" s="249"/>
      <c r="EU746" s="249"/>
      <c r="EV746" s="249"/>
      <c r="EW746" s="249"/>
      <c r="EX746" s="249"/>
      <c r="EY746" s="249"/>
      <c r="EZ746" s="249"/>
      <c r="FA746" s="249"/>
      <c r="FB746" s="249"/>
      <c r="FC746" s="249"/>
      <c r="FD746" s="249"/>
      <c r="FE746" s="249"/>
      <c r="FF746" s="249"/>
      <c r="FG746" s="249"/>
      <c r="FH746" s="249"/>
      <c r="FI746" s="249"/>
      <c r="FJ746" s="249"/>
      <c r="FK746" s="249"/>
      <c r="FL746" s="249"/>
      <c r="FM746" s="249"/>
      <c r="FN746" s="249"/>
      <c r="FO746" s="249"/>
      <c r="FP746" s="249"/>
      <c r="FQ746" s="249"/>
      <c r="FR746" s="249"/>
      <c r="FS746" s="249"/>
      <c r="FT746" s="249"/>
      <c r="FU746" s="249"/>
      <c r="FV746" s="249"/>
      <c r="FW746" s="249"/>
      <c r="FX746" s="249"/>
      <c r="FY746" s="249"/>
      <c r="FZ746" s="249"/>
      <c r="GA746" s="249"/>
      <c r="GB746" s="249"/>
      <c r="GC746" s="249"/>
      <c r="GD746" s="249"/>
      <c r="GE746" s="249"/>
      <c r="GF746" s="249"/>
      <c r="GG746" s="249"/>
      <c r="GH746" s="249"/>
      <c r="GI746" s="249"/>
      <c r="GJ746" s="249"/>
      <c r="GK746" s="249"/>
      <c r="GL746" s="249"/>
      <c r="GM746" s="249"/>
      <c r="GN746" s="249"/>
      <c r="GO746" s="249"/>
      <c r="GP746" s="249"/>
      <c r="GQ746" s="249"/>
      <c r="GR746" s="249"/>
      <c r="GS746" s="249"/>
      <c r="GT746" s="249"/>
      <c r="GU746" s="249"/>
      <c r="GV746" s="249"/>
      <c r="GW746" s="249"/>
      <c r="GX746" s="249"/>
      <c r="GY746" s="249"/>
      <c r="GZ746" s="249"/>
      <c r="HA746" s="249"/>
      <c r="HB746" s="249"/>
      <c r="HC746" s="249"/>
      <c r="HD746" s="249"/>
      <c r="HE746" s="249"/>
      <c r="HF746" s="249"/>
      <c r="HG746" s="249"/>
      <c r="HH746" s="249"/>
      <c r="HI746" s="249"/>
      <c r="HJ746" s="249"/>
      <c r="HK746" s="249"/>
      <c r="HL746" s="249"/>
      <c r="HM746" s="249"/>
      <c r="HN746" s="249"/>
      <c r="HO746" s="249"/>
      <c r="HP746" s="249"/>
      <c r="HQ746" s="249"/>
      <c r="HR746" s="249"/>
      <c r="HS746" s="249"/>
      <c r="HT746" s="249"/>
      <c r="HU746" s="249"/>
      <c r="HV746" s="249"/>
      <c r="HW746" s="249"/>
      <c r="HX746" s="249"/>
      <c r="HY746" s="249"/>
      <c r="HZ746" s="249"/>
      <c r="IA746" s="249"/>
      <c r="IB746" s="249"/>
      <c r="IC746" s="249"/>
      <c r="ID746" s="249"/>
      <c r="IE746" s="249"/>
      <c r="IF746" s="249"/>
      <c r="IG746" s="249"/>
      <c r="IH746" s="249"/>
      <c r="II746" s="249"/>
      <c r="IJ746" s="249"/>
      <c r="IK746" s="249"/>
      <c r="IL746" s="249"/>
      <c r="IM746" s="249"/>
      <c r="IN746" s="249"/>
      <c r="IO746" s="249"/>
      <c r="IP746" s="249"/>
      <c r="IQ746" s="249"/>
      <c r="IR746" s="249"/>
      <c r="IS746" s="249"/>
      <c r="IT746" s="249"/>
      <c r="IU746" s="249"/>
      <c r="IV746" s="249"/>
      <c r="IW746" s="249"/>
      <c r="IX746" s="249"/>
      <c r="IY746" s="249"/>
      <c r="IZ746" s="249"/>
      <c r="JA746" s="249"/>
      <c r="JB746" s="249"/>
      <c r="JC746" s="249"/>
      <c r="JD746" s="249"/>
      <c r="JE746" s="249"/>
      <c r="JF746" s="249"/>
      <c r="JG746" s="249"/>
      <c r="JH746" s="249"/>
      <c r="JI746" s="249"/>
      <c r="JJ746" s="249"/>
      <c r="JK746" s="249"/>
      <c r="JL746" s="249"/>
      <c r="JM746" s="249"/>
      <c r="JN746" s="249"/>
      <c r="JO746" s="249"/>
      <c r="JP746" s="249"/>
      <c r="JQ746" s="249"/>
      <c r="JR746" s="249"/>
      <c r="JS746" s="249"/>
      <c r="JT746" s="249"/>
      <c r="JU746" s="249"/>
      <c r="JV746" s="249"/>
      <c r="JW746" s="249"/>
      <c r="JX746" s="249"/>
      <c r="JY746" s="249"/>
      <c r="JZ746" s="249"/>
      <c r="KA746" s="249"/>
      <c r="KB746" s="249"/>
      <c r="KC746" s="249"/>
      <c r="KD746" s="249"/>
      <c r="KE746" s="249"/>
      <c r="KF746" s="249"/>
      <c r="KG746" s="249"/>
      <c r="KH746" s="249"/>
      <c r="KI746" s="249"/>
      <c r="KJ746" s="249"/>
      <c r="KK746" s="249"/>
      <c r="KL746" s="249"/>
      <c r="KM746" s="249"/>
      <c r="KN746" s="249"/>
      <c r="KO746" s="249"/>
      <c r="KP746" s="249"/>
      <c r="KQ746" s="249"/>
      <c r="KR746" s="249"/>
      <c r="KS746" s="249"/>
      <c r="KT746" s="249"/>
      <c r="KU746" s="249"/>
      <c r="KV746" s="249"/>
      <c r="KW746" s="249"/>
      <c r="KX746" s="249"/>
      <c r="KY746" s="249"/>
      <c r="KZ746" s="249"/>
      <c r="LA746" s="249"/>
      <c r="LB746" s="249"/>
      <c r="LC746" s="249"/>
      <c r="LD746" s="249"/>
      <c r="LE746" s="249"/>
      <c r="LF746" s="249"/>
      <c r="LG746" s="249"/>
      <c r="LH746" s="249"/>
      <c r="LI746" s="249"/>
      <c r="LJ746" s="249"/>
      <c r="LK746" s="249"/>
      <c r="LL746" s="249"/>
      <c r="LM746" s="249"/>
      <c r="LN746" s="249"/>
      <c r="LO746" s="249"/>
      <c r="LP746" s="249"/>
      <c r="LQ746" s="249"/>
      <c r="LR746" s="249"/>
      <c r="LS746" s="249"/>
      <c r="LT746" s="249"/>
      <c r="LU746" s="249"/>
      <c r="LV746" s="249"/>
      <c r="LW746" s="249"/>
      <c r="LX746" s="249"/>
      <c r="LY746" s="249"/>
      <c r="LZ746" s="249"/>
      <c r="MA746" s="249"/>
      <c r="MB746" s="249"/>
      <c r="MC746" s="249"/>
      <c r="MD746" s="249"/>
      <c r="ME746" s="249"/>
      <c r="MF746" s="249"/>
      <c r="MG746" s="249"/>
      <c r="MH746" s="249"/>
      <c r="MI746" s="249"/>
      <c r="MJ746" s="249"/>
      <c r="MK746" s="249"/>
      <c r="ML746" s="249"/>
      <c r="MM746" s="249"/>
      <c r="MN746" s="249"/>
      <c r="MO746" s="249"/>
      <c r="MP746" s="249"/>
      <c r="MQ746" s="249"/>
      <c r="MR746" s="249"/>
      <c r="MS746" s="249"/>
      <c r="MT746" s="249"/>
      <c r="MU746" s="249"/>
      <c r="MV746" s="249"/>
      <c r="MW746" s="249"/>
      <c r="MX746" s="249"/>
      <c r="MY746" s="249"/>
      <c r="MZ746" s="249"/>
      <c r="NA746" s="249"/>
      <c r="NB746" s="249"/>
      <c r="NC746" s="249"/>
      <c r="ND746" s="249"/>
      <c r="NE746" s="249"/>
      <c r="NF746" s="249"/>
      <c r="NG746" s="249"/>
      <c r="NH746" s="249"/>
      <c r="NI746" s="249"/>
      <c r="NJ746" s="249"/>
      <c r="NK746" s="249"/>
      <c r="NL746" s="249"/>
      <c r="NM746" s="249"/>
      <c r="NN746" s="249"/>
      <c r="NO746" s="249"/>
      <c r="NP746" s="249"/>
      <c r="NQ746" s="249"/>
      <c r="NR746" s="249"/>
      <c r="NS746" s="249"/>
      <c r="NT746" s="249"/>
      <c r="NU746" s="249"/>
      <c r="NV746" s="249"/>
      <c r="NW746" s="249"/>
      <c r="NX746" s="249"/>
      <c r="NY746" s="249"/>
      <c r="NZ746" s="249"/>
      <c r="OA746" s="249"/>
      <c r="OB746" s="249"/>
      <c r="OC746" s="249"/>
      <c r="OD746" s="249"/>
      <c r="OE746" s="249"/>
      <c r="OF746" s="249"/>
      <c r="OG746" s="249"/>
      <c r="OH746" s="249"/>
      <c r="OI746" s="249"/>
      <c r="OJ746" s="249"/>
      <c r="OK746" s="249"/>
      <c r="OL746" s="249"/>
      <c r="OM746" s="249"/>
      <c r="ON746" s="249"/>
      <c r="OO746" s="249"/>
      <c r="OP746" s="249"/>
      <c r="OQ746" s="249"/>
      <c r="OR746" s="249"/>
    </row>
    <row r="747" spans="1:408" ht="15.75">
      <c r="A747" s="210"/>
      <c r="B747" s="211"/>
      <c r="C747" s="926" t="s">
        <v>293</v>
      </c>
      <c r="D747" s="928">
        <v>0.83934912681811547</v>
      </c>
      <c r="E747" s="249"/>
      <c r="F747" s="249"/>
      <c r="G747" s="249"/>
      <c r="H747" s="249"/>
      <c r="I747" s="249"/>
      <c r="J747" s="249"/>
      <c r="K747" s="249"/>
      <c r="L747" s="249"/>
      <c r="ET747" s="249"/>
      <c r="EU747" s="249"/>
      <c r="EV747" s="249"/>
      <c r="EW747" s="249"/>
      <c r="EX747" s="249"/>
      <c r="EY747" s="249"/>
      <c r="EZ747" s="249"/>
      <c r="FA747" s="249"/>
      <c r="FB747" s="249"/>
      <c r="FC747" s="249"/>
      <c r="FD747" s="249"/>
      <c r="FE747" s="249"/>
      <c r="FF747" s="249"/>
      <c r="FG747" s="249"/>
      <c r="FH747" s="249"/>
      <c r="FI747" s="249"/>
      <c r="FJ747" s="249"/>
      <c r="FK747" s="249"/>
      <c r="FL747" s="249"/>
      <c r="FM747" s="249"/>
      <c r="FN747" s="249"/>
      <c r="FO747" s="249"/>
      <c r="FP747" s="249"/>
      <c r="FQ747" s="249"/>
      <c r="FR747" s="249"/>
      <c r="FS747" s="249"/>
      <c r="FT747" s="249"/>
      <c r="FU747" s="249"/>
      <c r="FV747" s="249"/>
      <c r="FW747" s="249"/>
      <c r="FX747" s="249"/>
      <c r="FY747" s="249"/>
      <c r="FZ747" s="249"/>
      <c r="GA747" s="249"/>
      <c r="GB747" s="249"/>
      <c r="GC747" s="249"/>
      <c r="GD747" s="249"/>
      <c r="GE747" s="249"/>
      <c r="GF747" s="249"/>
      <c r="GG747" s="249"/>
      <c r="GH747" s="249"/>
      <c r="GI747" s="249"/>
      <c r="GJ747" s="249"/>
      <c r="GK747" s="249"/>
      <c r="GL747" s="249"/>
      <c r="GM747" s="249"/>
      <c r="GN747" s="249"/>
      <c r="GO747" s="249"/>
      <c r="GP747" s="249"/>
      <c r="GQ747" s="249"/>
      <c r="GR747" s="249"/>
      <c r="GS747" s="249"/>
      <c r="GT747" s="249"/>
      <c r="GU747" s="249"/>
      <c r="GV747" s="249"/>
      <c r="GW747" s="249"/>
      <c r="GX747" s="249"/>
      <c r="GY747" s="249"/>
      <c r="GZ747" s="249"/>
      <c r="HA747" s="249"/>
      <c r="HB747" s="249"/>
      <c r="HC747" s="249"/>
      <c r="HD747" s="249"/>
      <c r="HE747" s="249"/>
      <c r="HF747" s="249"/>
      <c r="HG747" s="249"/>
      <c r="HH747" s="249"/>
      <c r="HI747" s="249"/>
      <c r="HJ747" s="249"/>
      <c r="HK747" s="249"/>
      <c r="HL747" s="249"/>
      <c r="HM747" s="249"/>
      <c r="HN747" s="249"/>
      <c r="HO747" s="249"/>
      <c r="HP747" s="249"/>
      <c r="HQ747" s="249"/>
      <c r="HR747" s="249"/>
      <c r="HS747" s="249"/>
      <c r="HT747" s="249"/>
      <c r="HU747" s="249"/>
      <c r="HV747" s="249"/>
      <c r="HW747" s="249"/>
      <c r="HX747" s="249"/>
      <c r="HY747" s="249"/>
      <c r="HZ747" s="249"/>
      <c r="IA747" s="249"/>
      <c r="IB747" s="249"/>
      <c r="IC747" s="249"/>
      <c r="ID747" s="249"/>
      <c r="IE747" s="249"/>
      <c r="IF747" s="249"/>
      <c r="IG747" s="249"/>
      <c r="IH747" s="249"/>
      <c r="II747" s="249"/>
      <c r="IJ747" s="249"/>
      <c r="IK747" s="249"/>
      <c r="IL747" s="249"/>
      <c r="IM747" s="249"/>
      <c r="IN747" s="249"/>
      <c r="IO747" s="249"/>
      <c r="IP747" s="249"/>
      <c r="IQ747" s="249"/>
      <c r="IR747" s="249"/>
      <c r="IS747" s="249"/>
      <c r="IT747" s="249"/>
      <c r="IU747" s="249"/>
      <c r="IV747" s="249"/>
      <c r="IW747" s="249"/>
      <c r="IX747" s="249"/>
      <c r="IY747" s="249"/>
      <c r="IZ747" s="249"/>
      <c r="JA747" s="249"/>
      <c r="JB747" s="249"/>
      <c r="JC747" s="249"/>
      <c r="JD747" s="249"/>
      <c r="JE747" s="249"/>
      <c r="JF747" s="249"/>
      <c r="JG747" s="249"/>
      <c r="JH747" s="249"/>
      <c r="JI747" s="249"/>
      <c r="JJ747" s="249"/>
      <c r="JK747" s="249"/>
      <c r="JL747" s="249"/>
      <c r="JM747" s="249"/>
      <c r="JN747" s="249"/>
      <c r="JO747" s="249"/>
      <c r="JP747" s="249"/>
      <c r="JQ747" s="249"/>
      <c r="JR747" s="249"/>
      <c r="JS747" s="249"/>
      <c r="JT747" s="249"/>
      <c r="JU747" s="249"/>
      <c r="JV747" s="249"/>
      <c r="JW747" s="249"/>
      <c r="JX747" s="249"/>
      <c r="JY747" s="249"/>
      <c r="JZ747" s="249"/>
      <c r="KA747" s="249"/>
      <c r="KB747" s="249"/>
      <c r="KC747" s="249"/>
      <c r="KD747" s="249"/>
      <c r="KE747" s="249"/>
      <c r="KF747" s="249"/>
      <c r="KG747" s="249"/>
      <c r="KH747" s="249"/>
      <c r="KI747" s="249"/>
      <c r="KJ747" s="249"/>
      <c r="KK747" s="249"/>
      <c r="KL747" s="249"/>
      <c r="KM747" s="249"/>
      <c r="KN747" s="249"/>
      <c r="KO747" s="249"/>
      <c r="KP747" s="249"/>
      <c r="KQ747" s="249"/>
      <c r="KR747" s="249"/>
      <c r="KS747" s="249"/>
      <c r="KT747" s="249"/>
      <c r="KU747" s="249"/>
      <c r="KV747" s="249"/>
      <c r="KW747" s="249"/>
      <c r="KX747" s="249"/>
      <c r="KY747" s="249"/>
      <c r="KZ747" s="249"/>
      <c r="LA747" s="249"/>
      <c r="LB747" s="249"/>
      <c r="LC747" s="249"/>
      <c r="LD747" s="249"/>
      <c r="LE747" s="249"/>
      <c r="LF747" s="249"/>
      <c r="LG747" s="249"/>
      <c r="LH747" s="249"/>
      <c r="LI747" s="249"/>
      <c r="LJ747" s="249"/>
      <c r="LK747" s="249"/>
      <c r="LL747" s="249"/>
      <c r="LM747" s="249"/>
      <c r="LN747" s="249"/>
      <c r="LO747" s="249"/>
      <c r="LP747" s="249"/>
      <c r="LQ747" s="249"/>
      <c r="LR747" s="249"/>
      <c r="LS747" s="249"/>
      <c r="LT747" s="249"/>
      <c r="LU747" s="249"/>
      <c r="LV747" s="249"/>
      <c r="LW747" s="249"/>
      <c r="LX747" s="249"/>
      <c r="LY747" s="249"/>
      <c r="LZ747" s="249"/>
      <c r="MA747" s="249"/>
      <c r="MB747" s="249"/>
      <c r="MC747" s="249"/>
      <c r="MD747" s="249"/>
      <c r="ME747" s="249"/>
      <c r="MF747" s="249"/>
      <c r="MG747" s="249"/>
      <c r="MH747" s="249"/>
      <c r="MI747" s="249"/>
      <c r="MJ747" s="249"/>
      <c r="MK747" s="249"/>
      <c r="ML747" s="249"/>
      <c r="MM747" s="249"/>
      <c r="MN747" s="249"/>
      <c r="MO747" s="249"/>
      <c r="MP747" s="249"/>
      <c r="MQ747" s="249"/>
      <c r="MR747" s="249"/>
      <c r="MS747" s="249"/>
      <c r="MT747" s="249"/>
      <c r="MU747" s="249"/>
      <c r="MV747" s="249"/>
      <c r="MW747" s="249"/>
      <c r="MX747" s="249"/>
      <c r="MY747" s="249"/>
      <c r="MZ747" s="249"/>
      <c r="NA747" s="249"/>
      <c r="NB747" s="249"/>
      <c r="NC747" s="249"/>
      <c r="ND747" s="249"/>
      <c r="NE747" s="249"/>
      <c r="NF747" s="249"/>
      <c r="NG747" s="249"/>
      <c r="NH747" s="249"/>
      <c r="NI747" s="249"/>
      <c r="NJ747" s="249"/>
      <c r="NK747" s="249"/>
      <c r="NL747" s="249"/>
      <c r="NM747" s="249"/>
      <c r="NN747" s="249"/>
      <c r="NO747" s="249"/>
      <c r="NP747" s="249"/>
      <c r="NQ747" s="249"/>
      <c r="NR747" s="249"/>
      <c r="NS747" s="249"/>
      <c r="NT747" s="249"/>
      <c r="NU747" s="249"/>
      <c r="NV747" s="249"/>
      <c r="NW747" s="249"/>
      <c r="NX747" s="249"/>
      <c r="NY747" s="249"/>
      <c r="NZ747" s="249"/>
      <c r="OA747" s="249"/>
      <c r="OB747" s="249"/>
      <c r="OC747" s="249"/>
      <c r="OD747" s="249"/>
      <c r="OE747" s="249"/>
      <c r="OF747" s="249"/>
      <c r="OG747" s="249"/>
      <c r="OH747" s="249"/>
      <c r="OI747" s="249"/>
      <c r="OJ747" s="249"/>
      <c r="OK747" s="249"/>
      <c r="OL747" s="249"/>
      <c r="OM747" s="249"/>
      <c r="ON747" s="249"/>
      <c r="OO747" s="249"/>
      <c r="OP747" s="249"/>
      <c r="OQ747" s="249"/>
      <c r="OR747" s="249"/>
    </row>
    <row r="748" spans="1:408" ht="15.75">
      <c r="A748" s="210"/>
      <c r="B748" s="1324" t="s">
        <v>653</v>
      </c>
      <c r="C748" s="924" t="s">
        <v>316</v>
      </c>
      <c r="D748" s="927">
        <v>0.87699981873657495</v>
      </c>
      <c r="E748" s="249"/>
      <c r="F748" s="249"/>
      <c r="G748" s="249"/>
      <c r="H748" s="249"/>
      <c r="I748" s="249"/>
      <c r="J748" s="249"/>
      <c r="K748" s="249"/>
      <c r="L748" s="249"/>
      <c r="ET748" s="249"/>
      <c r="EU748" s="249"/>
      <c r="EV748" s="249"/>
      <c r="EW748" s="249"/>
      <c r="EX748" s="249"/>
      <c r="EY748" s="249"/>
      <c r="EZ748" s="249"/>
      <c r="FA748" s="249"/>
      <c r="FB748" s="249"/>
      <c r="FC748" s="249"/>
      <c r="FD748" s="249"/>
      <c r="FE748" s="249"/>
      <c r="FF748" s="249"/>
      <c r="FG748" s="249"/>
      <c r="FH748" s="249"/>
      <c r="FI748" s="249"/>
      <c r="FJ748" s="249"/>
      <c r="FK748" s="249"/>
      <c r="FL748" s="249"/>
      <c r="FM748" s="249"/>
      <c r="FN748" s="249"/>
      <c r="FO748" s="249"/>
      <c r="FP748" s="249"/>
      <c r="FQ748" s="249"/>
      <c r="FR748" s="249"/>
      <c r="FS748" s="249"/>
      <c r="FT748" s="249"/>
      <c r="FU748" s="249"/>
      <c r="FV748" s="249"/>
      <c r="FW748" s="249"/>
      <c r="FX748" s="249"/>
      <c r="FY748" s="249"/>
      <c r="FZ748" s="249"/>
      <c r="GA748" s="249"/>
      <c r="GB748" s="249"/>
      <c r="GC748" s="249"/>
      <c r="GD748" s="249"/>
      <c r="GE748" s="249"/>
      <c r="GF748" s="249"/>
      <c r="GG748" s="249"/>
      <c r="GH748" s="249"/>
      <c r="GI748" s="249"/>
      <c r="GJ748" s="249"/>
      <c r="GK748" s="249"/>
      <c r="GL748" s="249"/>
      <c r="GM748" s="249"/>
      <c r="GN748" s="249"/>
      <c r="GO748" s="249"/>
      <c r="GP748" s="249"/>
      <c r="GQ748" s="249"/>
      <c r="GR748" s="249"/>
      <c r="GS748" s="249"/>
      <c r="GT748" s="249"/>
      <c r="GU748" s="249"/>
      <c r="GV748" s="249"/>
      <c r="GW748" s="249"/>
      <c r="GX748" s="249"/>
      <c r="GY748" s="249"/>
      <c r="GZ748" s="249"/>
      <c r="HA748" s="249"/>
      <c r="HB748" s="249"/>
      <c r="HC748" s="249"/>
      <c r="HD748" s="249"/>
      <c r="HE748" s="249"/>
      <c r="HF748" s="249"/>
      <c r="HG748" s="249"/>
      <c r="HH748" s="249"/>
      <c r="HI748" s="249"/>
      <c r="HJ748" s="249"/>
      <c r="HK748" s="249"/>
      <c r="HL748" s="249"/>
      <c r="HM748" s="249"/>
      <c r="HN748" s="249"/>
      <c r="HO748" s="249"/>
      <c r="HP748" s="249"/>
      <c r="HQ748" s="249"/>
      <c r="HR748" s="249"/>
      <c r="HS748" s="249"/>
      <c r="HT748" s="249"/>
      <c r="HU748" s="249"/>
      <c r="HV748" s="249"/>
      <c r="HW748" s="249"/>
      <c r="HX748" s="249"/>
      <c r="HY748" s="249"/>
      <c r="HZ748" s="249"/>
      <c r="IA748" s="249"/>
      <c r="IB748" s="249"/>
      <c r="IC748" s="249"/>
      <c r="ID748" s="249"/>
      <c r="IE748" s="249"/>
      <c r="IF748" s="249"/>
      <c r="IG748" s="249"/>
      <c r="IH748" s="249"/>
      <c r="II748" s="249"/>
      <c r="IJ748" s="249"/>
      <c r="IK748" s="249"/>
      <c r="IL748" s="249"/>
      <c r="IM748" s="249"/>
      <c r="IN748" s="249"/>
      <c r="IO748" s="249"/>
      <c r="IP748" s="249"/>
      <c r="IQ748" s="249"/>
      <c r="IR748" s="249"/>
      <c r="IS748" s="249"/>
      <c r="IT748" s="249"/>
      <c r="IU748" s="249"/>
      <c r="IV748" s="249"/>
      <c r="IW748" s="249"/>
      <c r="IX748" s="249"/>
      <c r="IY748" s="249"/>
      <c r="IZ748" s="249"/>
      <c r="JA748" s="249"/>
      <c r="JB748" s="249"/>
      <c r="JC748" s="249"/>
      <c r="JD748" s="249"/>
      <c r="JE748" s="249"/>
      <c r="JF748" s="249"/>
      <c r="JG748" s="249"/>
      <c r="JH748" s="249"/>
      <c r="JI748" s="249"/>
      <c r="JJ748" s="249"/>
      <c r="JK748" s="249"/>
      <c r="JL748" s="249"/>
      <c r="JM748" s="249"/>
      <c r="JN748" s="249"/>
      <c r="JO748" s="249"/>
      <c r="JP748" s="249"/>
      <c r="JQ748" s="249"/>
      <c r="JR748" s="249"/>
      <c r="JS748" s="249"/>
      <c r="JT748" s="249"/>
      <c r="JU748" s="249"/>
      <c r="JV748" s="249"/>
      <c r="JW748" s="249"/>
      <c r="JX748" s="249"/>
      <c r="JY748" s="249"/>
      <c r="JZ748" s="249"/>
      <c r="KA748" s="249"/>
      <c r="KB748" s="249"/>
      <c r="KC748" s="249"/>
      <c r="KD748" s="249"/>
      <c r="KE748" s="249"/>
      <c r="KF748" s="249"/>
      <c r="KG748" s="249"/>
      <c r="KH748" s="249"/>
      <c r="KI748" s="249"/>
      <c r="KJ748" s="249"/>
      <c r="KK748" s="249"/>
      <c r="KL748" s="249"/>
      <c r="KM748" s="249"/>
      <c r="KN748" s="249"/>
      <c r="KO748" s="249"/>
      <c r="KP748" s="249"/>
      <c r="KQ748" s="249"/>
      <c r="KR748" s="249"/>
      <c r="KS748" s="249"/>
      <c r="KT748" s="249"/>
      <c r="KU748" s="249"/>
      <c r="KV748" s="249"/>
      <c r="KW748" s="249"/>
      <c r="KX748" s="249"/>
      <c r="KY748" s="249"/>
      <c r="KZ748" s="249"/>
      <c r="LA748" s="249"/>
      <c r="LB748" s="249"/>
      <c r="LC748" s="249"/>
      <c r="LD748" s="249"/>
      <c r="LE748" s="249"/>
      <c r="LF748" s="249"/>
      <c r="LG748" s="249"/>
      <c r="LH748" s="249"/>
      <c r="LI748" s="249"/>
      <c r="LJ748" s="249"/>
      <c r="LK748" s="249"/>
      <c r="LL748" s="249"/>
      <c r="LM748" s="249"/>
      <c r="LN748" s="249"/>
      <c r="LO748" s="249"/>
      <c r="LP748" s="249"/>
      <c r="LQ748" s="249"/>
      <c r="LR748" s="249"/>
      <c r="LS748" s="249"/>
      <c r="LT748" s="249"/>
      <c r="LU748" s="249"/>
      <c r="LV748" s="249"/>
      <c r="LW748" s="249"/>
      <c r="LX748" s="249"/>
      <c r="LY748" s="249"/>
      <c r="LZ748" s="249"/>
      <c r="MA748" s="249"/>
      <c r="MB748" s="249"/>
      <c r="MC748" s="249"/>
      <c r="MD748" s="249"/>
      <c r="ME748" s="249"/>
      <c r="MF748" s="249"/>
      <c r="MG748" s="249"/>
      <c r="MH748" s="249"/>
      <c r="MI748" s="249"/>
      <c r="MJ748" s="249"/>
      <c r="MK748" s="249"/>
      <c r="ML748" s="249"/>
      <c r="MM748" s="249"/>
      <c r="MN748" s="249"/>
      <c r="MO748" s="249"/>
      <c r="MP748" s="249"/>
      <c r="MQ748" s="249"/>
      <c r="MR748" s="249"/>
      <c r="MS748" s="249"/>
      <c r="MT748" s="249"/>
      <c r="MU748" s="249"/>
      <c r="MV748" s="249"/>
      <c r="MW748" s="249"/>
      <c r="MX748" s="249"/>
      <c r="MY748" s="249"/>
      <c r="MZ748" s="249"/>
      <c r="NA748" s="249"/>
      <c r="NB748" s="249"/>
      <c r="NC748" s="249"/>
      <c r="ND748" s="249"/>
      <c r="NE748" s="249"/>
      <c r="NF748" s="249"/>
      <c r="NG748" s="249"/>
      <c r="NH748" s="249"/>
      <c r="NI748" s="249"/>
      <c r="NJ748" s="249"/>
      <c r="NK748" s="249"/>
      <c r="NL748" s="249"/>
      <c r="NM748" s="249"/>
      <c r="NN748" s="249"/>
      <c r="NO748" s="249"/>
      <c r="NP748" s="249"/>
      <c r="NQ748" s="249"/>
      <c r="NR748" s="249"/>
      <c r="NS748" s="249"/>
      <c r="NT748" s="249"/>
      <c r="NU748" s="249"/>
      <c r="NV748" s="249"/>
      <c r="NW748" s="249"/>
      <c r="NX748" s="249"/>
      <c r="NY748" s="249"/>
      <c r="NZ748" s="249"/>
      <c r="OA748" s="249"/>
      <c r="OB748" s="249"/>
      <c r="OC748" s="249"/>
      <c r="OD748" s="249"/>
      <c r="OE748" s="249"/>
      <c r="OF748" s="249"/>
      <c r="OG748" s="249"/>
      <c r="OH748" s="249"/>
      <c r="OI748" s="249"/>
      <c r="OJ748" s="249"/>
      <c r="OK748" s="249"/>
      <c r="OL748" s="249"/>
      <c r="OM748" s="249"/>
      <c r="ON748" s="249"/>
      <c r="OO748" s="249"/>
      <c r="OP748" s="249"/>
      <c r="OQ748" s="249"/>
      <c r="OR748" s="249"/>
    </row>
    <row r="749" spans="1:408" ht="15.75">
      <c r="A749" s="210"/>
      <c r="B749" s="214"/>
      <c r="C749" s="924" t="s">
        <v>22</v>
      </c>
      <c r="D749" s="927">
        <v>0.86893331862340306</v>
      </c>
      <c r="E749" s="249"/>
      <c r="F749" s="249"/>
      <c r="G749" s="249"/>
      <c r="H749" s="249"/>
      <c r="I749" s="249"/>
      <c r="J749" s="249"/>
      <c r="K749" s="249"/>
      <c r="L749" s="249"/>
      <c r="ET749" s="249"/>
      <c r="EU749" s="249"/>
      <c r="EV749" s="249"/>
      <c r="EW749" s="249"/>
      <c r="EX749" s="249"/>
      <c r="EY749" s="249"/>
      <c r="EZ749" s="249"/>
      <c r="FA749" s="249"/>
      <c r="FB749" s="249"/>
      <c r="FC749" s="249"/>
      <c r="FD749" s="249"/>
      <c r="FE749" s="249"/>
      <c r="FF749" s="249"/>
      <c r="FG749" s="249"/>
      <c r="FH749" s="249"/>
      <c r="FI749" s="249"/>
      <c r="FJ749" s="249"/>
      <c r="FK749" s="249"/>
      <c r="FL749" s="249"/>
      <c r="FM749" s="249"/>
      <c r="FN749" s="249"/>
      <c r="FO749" s="249"/>
      <c r="FP749" s="249"/>
      <c r="FQ749" s="249"/>
      <c r="FR749" s="249"/>
      <c r="FS749" s="249"/>
      <c r="FT749" s="249"/>
      <c r="FU749" s="249"/>
      <c r="FV749" s="249"/>
      <c r="FW749" s="249"/>
      <c r="FX749" s="249"/>
      <c r="FY749" s="249"/>
      <c r="FZ749" s="249"/>
      <c r="GA749" s="249"/>
      <c r="GB749" s="249"/>
      <c r="GC749" s="249"/>
      <c r="GD749" s="249"/>
      <c r="GE749" s="249"/>
      <c r="GF749" s="249"/>
      <c r="GG749" s="249"/>
      <c r="GH749" s="249"/>
      <c r="GI749" s="249"/>
      <c r="GJ749" s="249"/>
      <c r="GK749" s="249"/>
      <c r="GL749" s="249"/>
      <c r="GM749" s="249"/>
      <c r="GN749" s="249"/>
      <c r="GO749" s="249"/>
      <c r="GP749" s="249"/>
      <c r="GQ749" s="249"/>
      <c r="GR749" s="249"/>
      <c r="GS749" s="249"/>
      <c r="GT749" s="249"/>
      <c r="GU749" s="249"/>
      <c r="GV749" s="249"/>
      <c r="GW749" s="249"/>
      <c r="GX749" s="249"/>
      <c r="GY749" s="249"/>
      <c r="GZ749" s="249"/>
      <c r="HA749" s="249"/>
      <c r="HB749" s="249"/>
      <c r="HC749" s="249"/>
      <c r="HD749" s="249"/>
      <c r="HE749" s="249"/>
      <c r="HF749" s="249"/>
      <c r="HG749" s="249"/>
      <c r="HH749" s="249"/>
      <c r="HI749" s="249"/>
      <c r="HJ749" s="249"/>
      <c r="HK749" s="249"/>
      <c r="HL749" s="249"/>
      <c r="HM749" s="249"/>
      <c r="HN749" s="249"/>
      <c r="HO749" s="249"/>
      <c r="HP749" s="249"/>
      <c r="HQ749" s="249"/>
      <c r="HR749" s="249"/>
      <c r="HS749" s="249"/>
      <c r="HT749" s="249"/>
      <c r="HU749" s="249"/>
      <c r="HV749" s="249"/>
      <c r="HW749" s="249"/>
      <c r="HX749" s="249"/>
      <c r="HY749" s="249"/>
      <c r="HZ749" s="249"/>
      <c r="IA749" s="249"/>
      <c r="IB749" s="249"/>
      <c r="IC749" s="249"/>
      <c r="ID749" s="249"/>
      <c r="IE749" s="249"/>
      <c r="IF749" s="249"/>
      <c r="IG749" s="249"/>
      <c r="IH749" s="249"/>
      <c r="II749" s="249"/>
      <c r="IJ749" s="249"/>
      <c r="IK749" s="249"/>
      <c r="IL749" s="249"/>
      <c r="IM749" s="249"/>
      <c r="IN749" s="249"/>
      <c r="IO749" s="249"/>
      <c r="IP749" s="249"/>
      <c r="IQ749" s="249"/>
      <c r="IR749" s="249"/>
      <c r="IS749" s="249"/>
      <c r="IT749" s="249"/>
      <c r="IU749" s="249"/>
      <c r="IV749" s="249"/>
      <c r="IW749" s="249"/>
      <c r="IX749" s="249"/>
      <c r="IY749" s="249"/>
      <c r="IZ749" s="249"/>
      <c r="JA749" s="249"/>
      <c r="JB749" s="249"/>
      <c r="JC749" s="249"/>
      <c r="JD749" s="249"/>
      <c r="JE749" s="249"/>
      <c r="JF749" s="249"/>
      <c r="JG749" s="249"/>
      <c r="JH749" s="249"/>
      <c r="JI749" s="249"/>
      <c r="JJ749" s="249"/>
      <c r="JK749" s="249"/>
      <c r="JL749" s="249"/>
      <c r="JM749" s="249"/>
      <c r="JN749" s="249"/>
      <c r="JO749" s="249"/>
      <c r="JP749" s="249"/>
      <c r="JQ749" s="249"/>
      <c r="JR749" s="249"/>
      <c r="JS749" s="249"/>
      <c r="JT749" s="249"/>
      <c r="JU749" s="249"/>
      <c r="JV749" s="249"/>
      <c r="JW749" s="249"/>
      <c r="JX749" s="249"/>
      <c r="JY749" s="249"/>
      <c r="JZ749" s="249"/>
      <c r="KA749" s="249"/>
      <c r="KB749" s="249"/>
      <c r="KC749" s="249"/>
      <c r="KD749" s="249"/>
      <c r="KE749" s="249"/>
      <c r="KF749" s="249"/>
      <c r="KG749" s="249"/>
      <c r="KH749" s="249"/>
      <c r="KI749" s="249"/>
      <c r="KJ749" s="249"/>
      <c r="KK749" s="249"/>
      <c r="KL749" s="249"/>
      <c r="KM749" s="249"/>
      <c r="KN749" s="249"/>
      <c r="KO749" s="249"/>
      <c r="KP749" s="249"/>
      <c r="KQ749" s="249"/>
      <c r="KR749" s="249"/>
      <c r="KS749" s="249"/>
      <c r="KT749" s="249"/>
      <c r="KU749" s="249"/>
      <c r="KV749" s="249"/>
      <c r="KW749" s="249"/>
      <c r="KX749" s="249"/>
      <c r="KY749" s="249"/>
      <c r="KZ749" s="249"/>
      <c r="LA749" s="249"/>
      <c r="LB749" s="249"/>
      <c r="LC749" s="249"/>
      <c r="LD749" s="249"/>
      <c r="LE749" s="249"/>
      <c r="LF749" s="249"/>
      <c r="LG749" s="249"/>
      <c r="LH749" s="249"/>
      <c r="LI749" s="249"/>
      <c r="LJ749" s="249"/>
      <c r="LK749" s="249"/>
      <c r="LL749" s="249"/>
      <c r="LM749" s="249"/>
      <c r="LN749" s="249"/>
      <c r="LO749" s="249"/>
      <c r="LP749" s="249"/>
      <c r="LQ749" s="249"/>
      <c r="LR749" s="249"/>
      <c r="LS749" s="249"/>
      <c r="LT749" s="249"/>
      <c r="LU749" s="249"/>
      <c r="LV749" s="249"/>
      <c r="LW749" s="249"/>
      <c r="LX749" s="249"/>
      <c r="LY749" s="249"/>
      <c r="LZ749" s="249"/>
      <c r="MA749" s="249"/>
      <c r="MB749" s="249"/>
      <c r="MC749" s="249"/>
      <c r="MD749" s="249"/>
      <c r="ME749" s="249"/>
      <c r="MF749" s="249"/>
      <c r="MG749" s="249"/>
      <c r="MH749" s="249"/>
      <c r="MI749" s="249"/>
      <c r="MJ749" s="249"/>
      <c r="MK749" s="249"/>
      <c r="ML749" s="249"/>
      <c r="MM749" s="249"/>
      <c r="MN749" s="249"/>
      <c r="MO749" s="249"/>
      <c r="MP749" s="249"/>
      <c r="MQ749" s="249"/>
      <c r="MR749" s="249"/>
      <c r="MS749" s="249"/>
      <c r="MT749" s="249"/>
      <c r="MU749" s="249"/>
      <c r="MV749" s="249"/>
      <c r="MW749" s="249"/>
      <c r="MX749" s="249"/>
      <c r="MY749" s="249"/>
      <c r="MZ749" s="249"/>
      <c r="NA749" s="249"/>
      <c r="NB749" s="249"/>
      <c r="NC749" s="249"/>
      <c r="ND749" s="249"/>
      <c r="NE749" s="249"/>
      <c r="NF749" s="249"/>
      <c r="NG749" s="249"/>
      <c r="NH749" s="249"/>
      <c r="NI749" s="249"/>
      <c r="NJ749" s="249"/>
      <c r="NK749" s="249"/>
      <c r="NL749" s="249"/>
      <c r="NM749" s="249"/>
      <c r="NN749" s="249"/>
      <c r="NO749" s="249"/>
      <c r="NP749" s="249"/>
      <c r="NQ749" s="249"/>
      <c r="NR749" s="249"/>
      <c r="NS749" s="249"/>
      <c r="NT749" s="249"/>
      <c r="NU749" s="249"/>
      <c r="NV749" s="249"/>
      <c r="NW749" s="249"/>
      <c r="NX749" s="249"/>
      <c r="NY749" s="249"/>
      <c r="NZ749" s="249"/>
      <c r="OA749" s="249"/>
      <c r="OB749" s="249"/>
      <c r="OC749" s="249"/>
      <c r="OD749" s="249"/>
      <c r="OE749" s="249"/>
      <c r="OF749" s="249"/>
      <c r="OG749" s="249"/>
      <c r="OH749" s="249"/>
      <c r="OI749" s="249"/>
      <c r="OJ749" s="249"/>
      <c r="OK749" s="249"/>
      <c r="OL749" s="249"/>
      <c r="OM749" s="249"/>
      <c r="ON749" s="249"/>
      <c r="OO749" s="249"/>
      <c r="OP749" s="249"/>
      <c r="OQ749" s="249"/>
      <c r="OR749" s="249"/>
    </row>
    <row r="750" spans="1:408" ht="15.75">
      <c r="A750" s="210"/>
      <c r="B750" s="214"/>
      <c r="C750" s="924" t="s">
        <v>23</v>
      </c>
      <c r="D750" s="927">
        <v>0.85230248874951031</v>
      </c>
      <c r="E750" s="249"/>
      <c r="F750" s="249"/>
      <c r="G750" s="249"/>
      <c r="H750" s="249"/>
      <c r="I750" s="249"/>
      <c r="J750" s="249"/>
      <c r="K750" s="249"/>
      <c r="L750" s="249"/>
      <c r="ET750" s="249"/>
      <c r="EU750" s="249"/>
      <c r="EV750" s="249"/>
      <c r="EW750" s="249"/>
      <c r="EX750" s="249"/>
      <c r="EY750" s="249"/>
      <c r="EZ750" s="249"/>
      <c r="FA750" s="249"/>
      <c r="FB750" s="249"/>
      <c r="FC750" s="249"/>
      <c r="FD750" s="249"/>
      <c r="FE750" s="249"/>
      <c r="FF750" s="249"/>
      <c r="FG750" s="249"/>
      <c r="FH750" s="249"/>
      <c r="FI750" s="249"/>
      <c r="FJ750" s="249"/>
      <c r="FK750" s="249"/>
      <c r="FL750" s="249"/>
      <c r="FM750" s="249"/>
      <c r="FN750" s="249"/>
      <c r="FO750" s="249"/>
      <c r="FP750" s="249"/>
      <c r="FQ750" s="249"/>
      <c r="FR750" s="249"/>
      <c r="FS750" s="249"/>
      <c r="FT750" s="249"/>
      <c r="FU750" s="249"/>
      <c r="FV750" s="249"/>
      <c r="FW750" s="249"/>
      <c r="FX750" s="249"/>
      <c r="FY750" s="249"/>
      <c r="FZ750" s="249"/>
      <c r="GA750" s="249"/>
      <c r="GB750" s="249"/>
      <c r="GC750" s="249"/>
      <c r="GD750" s="249"/>
      <c r="GE750" s="249"/>
      <c r="GF750" s="249"/>
      <c r="GG750" s="249"/>
      <c r="GH750" s="249"/>
      <c r="GI750" s="249"/>
      <c r="GJ750" s="249"/>
      <c r="GK750" s="249"/>
      <c r="GL750" s="249"/>
      <c r="GM750" s="249"/>
      <c r="GN750" s="249"/>
      <c r="GO750" s="249"/>
      <c r="GP750" s="249"/>
      <c r="GQ750" s="249"/>
      <c r="GR750" s="249"/>
      <c r="GS750" s="249"/>
      <c r="GT750" s="249"/>
      <c r="GU750" s="249"/>
      <c r="GV750" s="249"/>
      <c r="GW750" s="249"/>
      <c r="GX750" s="249"/>
      <c r="GY750" s="249"/>
      <c r="GZ750" s="249"/>
      <c r="HA750" s="249"/>
      <c r="HB750" s="249"/>
      <c r="HC750" s="249"/>
      <c r="HD750" s="249"/>
      <c r="HE750" s="249"/>
      <c r="HF750" s="249"/>
      <c r="HG750" s="249"/>
      <c r="HH750" s="249"/>
      <c r="HI750" s="249"/>
      <c r="HJ750" s="249"/>
      <c r="HK750" s="249"/>
      <c r="HL750" s="249"/>
      <c r="HM750" s="249"/>
      <c r="HN750" s="249"/>
      <c r="HO750" s="249"/>
      <c r="HP750" s="249"/>
      <c r="HQ750" s="249"/>
      <c r="HR750" s="249"/>
      <c r="HS750" s="249"/>
      <c r="HT750" s="249"/>
      <c r="HU750" s="249"/>
      <c r="HV750" s="249"/>
      <c r="HW750" s="249"/>
      <c r="HX750" s="249"/>
      <c r="HY750" s="249"/>
      <c r="HZ750" s="249"/>
      <c r="IA750" s="249"/>
      <c r="IB750" s="249"/>
      <c r="IC750" s="249"/>
      <c r="ID750" s="249"/>
      <c r="IE750" s="249"/>
      <c r="IF750" s="249"/>
      <c r="IG750" s="249"/>
      <c r="IH750" s="249"/>
      <c r="II750" s="249"/>
      <c r="IJ750" s="249"/>
      <c r="IK750" s="249"/>
      <c r="IL750" s="249"/>
      <c r="IM750" s="249"/>
      <c r="IN750" s="249"/>
      <c r="IO750" s="249"/>
      <c r="IP750" s="249"/>
      <c r="IQ750" s="249"/>
      <c r="IR750" s="249"/>
      <c r="IS750" s="249"/>
      <c r="IT750" s="249"/>
      <c r="IU750" s="249"/>
      <c r="IV750" s="249"/>
      <c r="IW750" s="249"/>
      <c r="IX750" s="249"/>
      <c r="IY750" s="249"/>
      <c r="IZ750" s="249"/>
      <c r="JA750" s="249"/>
      <c r="JB750" s="249"/>
      <c r="JC750" s="249"/>
      <c r="JD750" s="249"/>
      <c r="JE750" s="249"/>
      <c r="JF750" s="249"/>
      <c r="JG750" s="249"/>
      <c r="JH750" s="249"/>
      <c r="JI750" s="249"/>
      <c r="JJ750" s="249"/>
      <c r="JK750" s="249"/>
      <c r="JL750" s="249"/>
      <c r="JM750" s="249"/>
      <c r="JN750" s="249"/>
      <c r="JO750" s="249"/>
      <c r="JP750" s="249"/>
      <c r="JQ750" s="249"/>
      <c r="JR750" s="249"/>
      <c r="JS750" s="249"/>
      <c r="JT750" s="249"/>
      <c r="JU750" s="249"/>
      <c r="JV750" s="249"/>
      <c r="JW750" s="249"/>
      <c r="JX750" s="249"/>
      <c r="JY750" s="249"/>
      <c r="JZ750" s="249"/>
      <c r="KA750" s="249"/>
      <c r="KB750" s="249"/>
      <c r="KC750" s="249"/>
      <c r="KD750" s="249"/>
      <c r="KE750" s="249"/>
      <c r="KF750" s="249"/>
      <c r="KG750" s="249"/>
      <c r="KH750" s="249"/>
      <c r="KI750" s="249"/>
      <c r="KJ750" s="249"/>
      <c r="KK750" s="249"/>
      <c r="KL750" s="249"/>
      <c r="KM750" s="249"/>
      <c r="KN750" s="249"/>
      <c r="KO750" s="249"/>
      <c r="KP750" s="249"/>
      <c r="KQ750" s="249"/>
      <c r="KR750" s="249"/>
      <c r="KS750" s="249"/>
      <c r="KT750" s="249"/>
      <c r="KU750" s="249"/>
      <c r="KV750" s="249"/>
      <c r="KW750" s="249"/>
      <c r="KX750" s="249"/>
      <c r="KY750" s="249"/>
      <c r="KZ750" s="249"/>
      <c r="LA750" s="249"/>
      <c r="LB750" s="249"/>
      <c r="LC750" s="249"/>
      <c r="LD750" s="249"/>
      <c r="LE750" s="249"/>
      <c r="LF750" s="249"/>
      <c r="LG750" s="249"/>
      <c r="LH750" s="249"/>
      <c r="LI750" s="249"/>
      <c r="LJ750" s="249"/>
      <c r="LK750" s="249"/>
      <c r="LL750" s="249"/>
      <c r="LM750" s="249"/>
      <c r="LN750" s="249"/>
      <c r="LO750" s="249"/>
      <c r="LP750" s="249"/>
      <c r="LQ750" s="249"/>
      <c r="LR750" s="249"/>
      <c r="LS750" s="249"/>
      <c r="LT750" s="249"/>
      <c r="LU750" s="249"/>
      <c r="LV750" s="249"/>
      <c r="LW750" s="249"/>
      <c r="LX750" s="249"/>
      <c r="LY750" s="249"/>
      <c r="LZ750" s="249"/>
      <c r="MA750" s="249"/>
      <c r="MB750" s="249"/>
      <c r="MC750" s="249"/>
      <c r="MD750" s="249"/>
      <c r="ME750" s="249"/>
      <c r="MF750" s="249"/>
      <c r="MG750" s="249"/>
      <c r="MH750" s="249"/>
      <c r="MI750" s="249"/>
      <c r="MJ750" s="249"/>
      <c r="MK750" s="249"/>
      <c r="ML750" s="249"/>
      <c r="MM750" s="249"/>
      <c r="MN750" s="249"/>
      <c r="MO750" s="249"/>
      <c r="MP750" s="249"/>
      <c r="MQ750" s="249"/>
      <c r="MR750" s="249"/>
      <c r="MS750" s="249"/>
      <c r="MT750" s="249"/>
      <c r="MU750" s="249"/>
      <c r="MV750" s="249"/>
      <c r="MW750" s="249"/>
      <c r="MX750" s="249"/>
      <c r="MY750" s="249"/>
      <c r="MZ750" s="249"/>
      <c r="NA750" s="249"/>
      <c r="NB750" s="249"/>
      <c r="NC750" s="249"/>
      <c r="ND750" s="249"/>
      <c r="NE750" s="249"/>
      <c r="NF750" s="249"/>
      <c r="NG750" s="249"/>
      <c r="NH750" s="249"/>
      <c r="NI750" s="249"/>
      <c r="NJ750" s="249"/>
      <c r="NK750" s="249"/>
      <c r="NL750" s="249"/>
      <c r="NM750" s="249"/>
      <c r="NN750" s="249"/>
      <c r="NO750" s="249"/>
      <c r="NP750" s="249"/>
      <c r="NQ750" s="249"/>
      <c r="NR750" s="249"/>
      <c r="NS750" s="249"/>
      <c r="NT750" s="249"/>
      <c r="NU750" s="249"/>
      <c r="NV750" s="249"/>
      <c r="NW750" s="249"/>
      <c r="NX750" s="249"/>
      <c r="NY750" s="249"/>
      <c r="NZ750" s="249"/>
      <c r="OA750" s="249"/>
      <c r="OB750" s="249"/>
      <c r="OC750" s="249"/>
      <c r="OD750" s="249"/>
      <c r="OE750" s="249"/>
      <c r="OF750" s="249"/>
      <c r="OG750" s="249"/>
      <c r="OH750" s="249"/>
      <c r="OI750" s="249"/>
      <c r="OJ750" s="249"/>
      <c r="OK750" s="249"/>
      <c r="OL750" s="249"/>
      <c r="OM750" s="249"/>
      <c r="ON750" s="249"/>
      <c r="OO750" s="249"/>
      <c r="OP750" s="249"/>
      <c r="OQ750" s="249"/>
      <c r="OR750" s="249"/>
    </row>
    <row r="751" spans="1:408" ht="15.75">
      <c r="A751" s="210"/>
      <c r="B751" s="214"/>
      <c r="C751" s="924" t="s">
        <v>24</v>
      </c>
      <c r="D751" s="927">
        <v>0.85092369477911645</v>
      </c>
      <c r="E751" s="249"/>
      <c r="F751" s="249"/>
      <c r="G751" s="249"/>
      <c r="H751" s="249"/>
      <c r="I751" s="249"/>
      <c r="J751" s="249"/>
      <c r="K751" s="249"/>
      <c r="L751" s="249"/>
      <c r="ET751" s="249"/>
      <c r="EU751" s="249"/>
      <c r="EV751" s="249"/>
      <c r="EW751" s="249"/>
      <c r="EX751" s="249"/>
      <c r="EY751" s="249"/>
      <c r="EZ751" s="249"/>
      <c r="FA751" s="249"/>
      <c r="FB751" s="249"/>
      <c r="FC751" s="249"/>
      <c r="FD751" s="249"/>
      <c r="FE751" s="249"/>
      <c r="FF751" s="249"/>
      <c r="FG751" s="249"/>
      <c r="FH751" s="249"/>
      <c r="FI751" s="249"/>
      <c r="FJ751" s="249"/>
      <c r="FK751" s="249"/>
      <c r="FL751" s="249"/>
      <c r="FM751" s="249"/>
      <c r="FN751" s="249"/>
      <c r="FO751" s="249"/>
      <c r="FP751" s="249"/>
      <c r="FQ751" s="249"/>
      <c r="FR751" s="249"/>
      <c r="FS751" s="249"/>
      <c r="FT751" s="249"/>
      <c r="FU751" s="249"/>
      <c r="FV751" s="249"/>
      <c r="FW751" s="249"/>
      <c r="FX751" s="249"/>
      <c r="FY751" s="249"/>
      <c r="FZ751" s="249"/>
      <c r="GA751" s="249"/>
      <c r="GB751" s="249"/>
      <c r="GC751" s="249"/>
      <c r="GD751" s="249"/>
      <c r="GE751" s="249"/>
      <c r="GF751" s="249"/>
      <c r="GG751" s="249"/>
      <c r="GH751" s="249"/>
      <c r="GI751" s="249"/>
      <c r="GJ751" s="249"/>
      <c r="GK751" s="249"/>
      <c r="GL751" s="249"/>
      <c r="GM751" s="249"/>
      <c r="GN751" s="249"/>
      <c r="GO751" s="249"/>
      <c r="GP751" s="249"/>
      <c r="GQ751" s="249"/>
      <c r="GR751" s="249"/>
      <c r="GS751" s="249"/>
      <c r="GT751" s="249"/>
      <c r="GU751" s="249"/>
      <c r="GV751" s="249"/>
      <c r="GW751" s="249"/>
      <c r="GX751" s="249"/>
      <c r="GY751" s="249"/>
      <c r="GZ751" s="249"/>
      <c r="HA751" s="249"/>
      <c r="HB751" s="249"/>
      <c r="HC751" s="249"/>
      <c r="HD751" s="249"/>
      <c r="HE751" s="249"/>
      <c r="HF751" s="249"/>
      <c r="HG751" s="249"/>
      <c r="HH751" s="249"/>
      <c r="HI751" s="249"/>
      <c r="HJ751" s="249"/>
      <c r="HK751" s="249"/>
      <c r="HL751" s="249"/>
      <c r="HM751" s="249"/>
      <c r="HN751" s="249"/>
      <c r="HO751" s="249"/>
      <c r="HP751" s="249"/>
      <c r="HQ751" s="249"/>
      <c r="HR751" s="249"/>
      <c r="HS751" s="249"/>
      <c r="HT751" s="249"/>
      <c r="HU751" s="249"/>
      <c r="HV751" s="249"/>
      <c r="HW751" s="249"/>
      <c r="HX751" s="249"/>
      <c r="HY751" s="249"/>
      <c r="HZ751" s="249"/>
      <c r="IA751" s="249"/>
      <c r="IB751" s="249"/>
      <c r="IC751" s="249"/>
      <c r="ID751" s="249"/>
      <c r="IE751" s="249"/>
      <c r="IF751" s="249"/>
      <c r="IG751" s="249"/>
      <c r="IH751" s="249"/>
      <c r="II751" s="249"/>
      <c r="IJ751" s="249"/>
      <c r="IK751" s="249"/>
      <c r="IL751" s="249"/>
      <c r="IM751" s="249"/>
      <c r="IN751" s="249"/>
      <c r="IO751" s="249"/>
      <c r="IP751" s="249"/>
      <c r="IQ751" s="249"/>
      <c r="IR751" s="249"/>
      <c r="IS751" s="249"/>
      <c r="IT751" s="249"/>
      <c r="IU751" s="249"/>
      <c r="IV751" s="249"/>
      <c r="IW751" s="249"/>
      <c r="IX751" s="249"/>
      <c r="IY751" s="249"/>
      <c r="IZ751" s="249"/>
      <c r="JA751" s="249"/>
      <c r="JB751" s="249"/>
      <c r="JC751" s="249"/>
      <c r="JD751" s="249"/>
      <c r="JE751" s="249"/>
      <c r="JF751" s="249"/>
      <c r="JG751" s="249"/>
      <c r="JH751" s="249"/>
      <c r="JI751" s="249"/>
      <c r="JJ751" s="249"/>
      <c r="JK751" s="249"/>
      <c r="JL751" s="249"/>
      <c r="JM751" s="249"/>
      <c r="JN751" s="249"/>
      <c r="JO751" s="249"/>
      <c r="JP751" s="249"/>
      <c r="JQ751" s="249"/>
      <c r="JR751" s="249"/>
      <c r="JS751" s="249"/>
      <c r="JT751" s="249"/>
      <c r="JU751" s="249"/>
      <c r="JV751" s="249"/>
      <c r="JW751" s="249"/>
      <c r="JX751" s="249"/>
      <c r="JY751" s="249"/>
      <c r="JZ751" s="249"/>
      <c r="KA751" s="249"/>
      <c r="KB751" s="249"/>
      <c r="KC751" s="249"/>
      <c r="KD751" s="249"/>
      <c r="KE751" s="249"/>
      <c r="KF751" s="249"/>
      <c r="KG751" s="249"/>
      <c r="KH751" s="249"/>
      <c r="KI751" s="249"/>
      <c r="KJ751" s="249"/>
      <c r="KK751" s="249"/>
      <c r="KL751" s="249"/>
      <c r="KM751" s="249"/>
      <c r="KN751" s="249"/>
      <c r="KO751" s="249"/>
      <c r="KP751" s="249"/>
      <c r="KQ751" s="249"/>
      <c r="KR751" s="249"/>
      <c r="KS751" s="249"/>
      <c r="KT751" s="249"/>
      <c r="KU751" s="249"/>
      <c r="KV751" s="249"/>
      <c r="KW751" s="249"/>
      <c r="KX751" s="249"/>
      <c r="KY751" s="249"/>
      <c r="KZ751" s="249"/>
      <c r="LA751" s="249"/>
      <c r="LB751" s="249"/>
      <c r="LC751" s="249"/>
      <c r="LD751" s="249"/>
      <c r="LE751" s="249"/>
      <c r="LF751" s="249"/>
      <c r="LG751" s="249"/>
      <c r="LH751" s="249"/>
      <c r="LI751" s="249"/>
      <c r="LJ751" s="249"/>
      <c r="LK751" s="249"/>
      <c r="LL751" s="249"/>
      <c r="LM751" s="249"/>
      <c r="LN751" s="249"/>
      <c r="LO751" s="249"/>
      <c r="LP751" s="249"/>
      <c r="LQ751" s="249"/>
      <c r="LR751" s="249"/>
      <c r="LS751" s="249"/>
      <c r="LT751" s="249"/>
      <c r="LU751" s="249"/>
      <c r="LV751" s="249"/>
      <c r="LW751" s="249"/>
      <c r="LX751" s="249"/>
      <c r="LY751" s="249"/>
      <c r="LZ751" s="249"/>
      <c r="MA751" s="249"/>
      <c r="MB751" s="249"/>
      <c r="MC751" s="249"/>
      <c r="MD751" s="249"/>
      <c r="ME751" s="249"/>
      <c r="MF751" s="249"/>
      <c r="MG751" s="249"/>
      <c r="MH751" s="249"/>
      <c r="MI751" s="249"/>
      <c r="MJ751" s="249"/>
      <c r="MK751" s="249"/>
      <c r="ML751" s="249"/>
      <c r="MM751" s="249"/>
      <c r="MN751" s="249"/>
      <c r="MO751" s="249"/>
      <c r="MP751" s="249"/>
      <c r="MQ751" s="249"/>
      <c r="MR751" s="249"/>
      <c r="MS751" s="249"/>
      <c r="MT751" s="249"/>
      <c r="MU751" s="249"/>
      <c r="MV751" s="249"/>
      <c r="MW751" s="249"/>
      <c r="MX751" s="249"/>
      <c r="MY751" s="249"/>
      <c r="MZ751" s="249"/>
      <c r="NA751" s="249"/>
      <c r="NB751" s="249"/>
      <c r="NC751" s="249"/>
      <c r="ND751" s="249"/>
      <c r="NE751" s="249"/>
      <c r="NF751" s="249"/>
      <c r="NG751" s="249"/>
      <c r="NH751" s="249"/>
      <c r="NI751" s="249"/>
      <c r="NJ751" s="249"/>
      <c r="NK751" s="249"/>
      <c r="NL751" s="249"/>
      <c r="NM751" s="249"/>
      <c r="NN751" s="249"/>
      <c r="NO751" s="249"/>
      <c r="NP751" s="249"/>
      <c r="NQ751" s="249"/>
      <c r="NR751" s="249"/>
      <c r="NS751" s="249"/>
      <c r="NT751" s="249"/>
      <c r="NU751" s="249"/>
      <c r="NV751" s="249"/>
      <c r="NW751" s="249"/>
      <c r="NX751" s="249"/>
      <c r="NY751" s="249"/>
      <c r="NZ751" s="249"/>
      <c r="OA751" s="249"/>
      <c r="OB751" s="249"/>
      <c r="OC751" s="249"/>
      <c r="OD751" s="249"/>
      <c r="OE751" s="249"/>
      <c r="OF751" s="249"/>
      <c r="OG751" s="249"/>
      <c r="OH751" s="249"/>
      <c r="OI751" s="249"/>
      <c r="OJ751" s="249"/>
      <c r="OK751" s="249"/>
      <c r="OL751" s="249"/>
      <c r="OM751" s="249"/>
      <c r="ON751" s="249"/>
      <c r="OO751" s="249"/>
      <c r="OP751" s="249"/>
      <c r="OQ751" s="249"/>
      <c r="OR751" s="249"/>
    </row>
    <row r="752" spans="1:408" ht="15.75">
      <c r="A752" s="210"/>
      <c r="B752" s="214"/>
      <c r="C752" s="924" t="s">
        <v>25</v>
      </c>
      <c r="D752" s="927">
        <v>0.85007024874652692</v>
      </c>
      <c r="E752" s="249"/>
      <c r="F752" s="249"/>
      <c r="G752" s="249"/>
      <c r="H752" s="249"/>
      <c r="I752" s="249"/>
      <c r="J752" s="249"/>
      <c r="K752" s="249"/>
      <c r="L752" s="249"/>
      <c r="ET752" s="249"/>
      <c r="EU752" s="249"/>
      <c r="EV752" s="249"/>
      <c r="EW752" s="249"/>
      <c r="EX752" s="249"/>
      <c r="EY752" s="249"/>
      <c r="EZ752" s="249"/>
      <c r="FA752" s="249"/>
      <c r="FB752" s="249"/>
      <c r="FC752" s="249"/>
      <c r="FD752" s="249"/>
      <c r="FE752" s="249"/>
      <c r="FF752" s="249"/>
      <c r="FG752" s="249"/>
      <c r="FH752" s="249"/>
      <c r="FI752" s="249"/>
      <c r="FJ752" s="249"/>
      <c r="FK752" s="249"/>
      <c r="FL752" s="249"/>
      <c r="FM752" s="249"/>
      <c r="FN752" s="249"/>
      <c r="FO752" s="249"/>
      <c r="FP752" s="249"/>
      <c r="FQ752" s="249"/>
      <c r="FR752" s="249"/>
      <c r="FS752" s="249"/>
      <c r="FT752" s="249"/>
      <c r="FU752" s="249"/>
      <c r="FV752" s="249"/>
      <c r="FW752" s="249"/>
      <c r="FX752" s="249"/>
      <c r="FY752" s="249"/>
      <c r="FZ752" s="249"/>
      <c r="GA752" s="249"/>
      <c r="GB752" s="249"/>
      <c r="GC752" s="249"/>
      <c r="GD752" s="249"/>
      <c r="GE752" s="249"/>
      <c r="GF752" s="249"/>
      <c r="GG752" s="249"/>
      <c r="GH752" s="249"/>
      <c r="GI752" s="249"/>
      <c r="GJ752" s="249"/>
      <c r="GK752" s="249"/>
      <c r="GL752" s="249"/>
      <c r="GM752" s="249"/>
      <c r="GN752" s="249"/>
      <c r="GO752" s="249"/>
      <c r="GP752" s="249"/>
      <c r="GQ752" s="249"/>
      <c r="GR752" s="249"/>
      <c r="GS752" s="249"/>
      <c r="GT752" s="249"/>
      <c r="GU752" s="249"/>
      <c r="GV752" s="249"/>
      <c r="GW752" s="249"/>
      <c r="GX752" s="249"/>
      <c r="GY752" s="249"/>
      <c r="GZ752" s="249"/>
      <c r="HA752" s="249"/>
      <c r="HB752" s="249"/>
      <c r="HC752" s="249"/>
      <c r="HD752" s="249"/>
      <c r="HE752" s="249"/>
      <c r="HF752" s="249"/>
      <c r="HG752" s="249"/>
      <c r="HH752" s="249"/>
      <c r="HI752" s="249"/>
      <c r="HJ752" s="249"/>
      <c r="HK752" s="249"/>
      <c r="HL752" s="249"/>
      <c r="HM752" s="249"/>
      <c r="HN752" s="249"/>
      <c r="HO752" s="249"/>
      <c r="HP752" s="249"/>
      <c r="HQ752" s="249"/>
      <c r="HR752" s="249"/>
      <c r="HS752" s="249"/>
      <c r="HT752" s="249"/>
      <c r="HU752" s="249"/>
      <c r="HV752" s="249"/>
      <c r="HW752" s="249"/>
      <c r="HX752" s="249"/>
      <c r="HY752" s="249"/>
      <c r="HZ752" s="249"/>
      <c r="IA752" s="249"/>
      <c r="IB752" s="249"/>
      <c r="IC752" s="249"/>
      <c r="ID752" s="249"/>
      <c r="IE752" s="249"/>
      <c r="IF752" s="249"/>
      <c r="IG752" s="249"/>
      <c r="IH752" s="249"/>
      <c r="II752" s="249"/>
      <c r="IJ752" s="249"/>
      <c r="IK752" s="249"/>
      <c r="IL752" s="249"/>
      <c r="IM752" s="249"/>
      <c r="IN752" s="249"/>
      <c r="IO752" s="249"/>
      <c r="IP752" s="249"/>
      <c r="IQ752" s="249"/>
      <c r="IR752" s="249"/>
      <c r="IS752" s="249"/>
      <c r="IT752" s="249"/>
      <c r="IU752" s="249"/>
      <c r="IV752" s="249"/>
      <c r="IW752" s="249"/>
      <c r="IX752" s="249"/>
      <c r="IY752" s="249"/>
      <c r="IZ752" s="249"/>
      <c r="JA752" s="249"/>
      <c r="JB752" s="249"/>
      <c r="JC752" s="249"/>
      <c r="JD752" s="249"/>
      <c r="JE752" s="249"/>
      <c r="JF752" s="249"/>
      <c r="JG752" s="249"/>
      <c r="JH752" s="249"/>
      <c r="JI752" s="249"/>
      <c r="JJ752" s="249"/>
      <c r="JK752" s="249"/>
      <c r="JL752" s="249"/>
      <c r="JM752" s="249"/>
      <c r="JN752" s="249"/>
      <c r="JO752" s="249"/>
      <c r="JP752" s="249"/>
      <c r="JQ752" s="249"/>
      <c r="JR752" s="249"/>
      <c r="JS752" s="249"/>
      <c r="JT752" s="249"/>
      <c r="JU752" s="249"/>
      <c r="JV752" s="249"/>
      <c r="JW752" s="249"/>
      <c r="JX752" s="249"/>
      <c r="JY752" s="249"/>
      <c r="JZ752" s="249"/>
      <c r="KA752" s="249"/>
      <c r="KB752" s="249"/>
      <c r="KC752" s="249"/>
      <c r="KD752" s="249"/>
      <c r="KE752" s="249"/>
      <c r="KF752" s="249"/>
      <c r="KG752" s="249"/>
      <c r="KH752" s="249"/>
      <c r="KI752" s="249"/>
      <c r="KJ752" s="249"/>
      <c r="KK752" s="249"/>
      <c r="KL752" s="249"/>
      <c r="KM752" s="249"/>
      <c r="KN752" s="249"/>
      <c r="KO752" s="249"/>
      <c r="KP752" s="249"/>
      <c r="KQ752" s="249"/>
      <c r="KR752" s="249"/>
      <c r="KS752" s="249"/>
      <c r="KT752" s="249"/>
      <c r="KU752" s="249"/>
      <c r="KV752" s="249"/>
      <c r="KW752" s="249"/>
      <c r="KX752" s="249"/>
      <c r="KY752" s="249"/>
      <c r="KZ752" s="249"/>
      <c r="LA752" s="249"/>
      <c r="LB752" s="249"/>
      <c r="LC752" s="249"/>
      <c r="LD752" s="249"/>
      <c r="LE752" s="249"/>
      <c r="LF752" s="249"/>
      <c r="LG752" s="249"/>
      <c r="LH752" s="249"/>
      <c r="LI752" s="249"/>
      <c r="LJ752" s="249"/>
      <c r="LK752" s="249"/>
      <c r="LL752" s="249"/>
      <c r="LM752" s="249"/>
      <c r="LN752" s="249"/>
      <c r="LO752" s="249"/>
      <c r="LP752" s="249"/>
      <c r="LQ752" s="249"/>
      <c r="LR752" s="249"/>
      <c r="LS752" s="249"/>
      <c r="LT752" s="249"/>
      <c r="LU752" s="249"/>
      <c r="LV752" s="249"/>
      <c r="LW752" s="249"/>
      <c r="LX752" s="249"/>
      <c r="LY752" s="249"/>
      <c r="LZ752" s="249"/>
      <c r="MA752" s="249"/>
      <c r="MB752" s="249"/>
      <c r="MC752" s="249"/>
      <c r="MD752" s="249"/>
      <c r="ME752" s="249"/>
      <c r="MF752" s="249"/>
      <c r="MG752" s="249"/>
      <c r="MH752" s="249"/>
      <c r="MI752" s="249"/>
      <c r="MJ752" s="249"/>
      <c r="MK752" s="249"/>
      <c r="ML752" s="249"/>
      <c r="MM752" s="249"/>
      <c r="MN752" s="249"/>
      <c r="MO752" s="249"/>
      <c r="MP752" s="249"/>
      <c r="MQ752" s="249"/>
      <c r="MR752" s="249"/>
      <c r="MS752" s="249"/>
      <c r="MT752" s="249"/>
      <c r="MU752" s="249"/>
      <c r="MV752" s="249"/>
      <c r="MW752" s="249"/>
      <c r="MX752" s="249"/>
      <c r="MY752" s="249"/>
      <c r="MZ752" s="249"/>
      <c r="NA752" s="249"/>
      <c r="NB752" s="249"/>
      <c r="NC752" s="249"/>
      <c r="ND752" s="249"/>
      <c r="NE752" s="249"/>
      <c r="NF752" s="249"/>
      <c r="NG752" s="249"/>
      <c r="NH752" s="249"/>
      <c r="NI752" s="249"/>
      <c r="NJ752" s="249"/>
      <c r="NK752" s="249"/>
      <c r="NL752" s="249"/>
      <c r="NM752" s="249"/>
      <c r="NN752" s="249"/>
      <c r="NO752" s="249"/>
      <c r="NP752" s="249"/>
      <c r="NQ752" s="249"/>
      <c r="NR752" s="249"/>
      <c r="NS752" s="249"/>
      <c r="NT752" s="249"/>
      <c r="NU752" s="249"/>
      <c r="NV752" s="249"/>
      <c r="NW752" s="249"/>
      <c r="NX752" s="249"/>
      <c r="NY752" s="249"/>
      <c r="NZ752" s="249"/>
      <c r="OA752" s="249"/>
      <c r="OB752" s="249"/>
      <c r="OC752" s="249"/>
      <c r="OD752" s="249"/>
      <c r="OE752" s="249"/>
      <c r="OF752" s="249"/>
      <c r="OG752" s="249"/>
      <c r="OH752" s="249"/>
      <c r="OI752" s="249"/>
      <c r="OJ752" s="249"/>
      <c r="OK752" s="249"/>
      <c r="OL752" s="249"/>
      <c r="OM752" s="249"/>
      <c r="ON752" s="249"/>
      <c r="OO752" s="249"/>
      <c r="OP752" s="249"/>
      <c r="OQ752" s="249"/>
      <c r="OR752" s="249"/>
    </row>
    <row r="753" spans="1:408" ht="15.75">
      <c r="A753" s="210"/>
      <c r="B753" s="214"/>
      <c r="C753" s="924" t="s">
        <v>26</v>
      </c>
      <c r="D753" s="927">
        <v>0.84921592279855251</v>
      </c>
      <c r="E753" s="249"/>
      <c r="F753" s="249"/>
      <c r="G753" s="249"/>
      <c r="H753" s="249"/>
      <c r="I753" s="249"/>
      <c r="J753" s="249"/>
      <c r="K753" s="249"/>
      <c r="L753" s="249"/>
      <c r="ET753" s="249"/>
      <c r="EU753" s="249"/>
      <c r="EV753" s="249"/>
      <c r="EW753" s="249"/>
      <c r="EX753" s="249"/>
      <c r="EY753" s="249"/>
      <c r="EZ753" s="249"/>
      <c r="FA753" s="249"/>
      <c r="FB753" s="249"/>
      <c r="FC753" s="249"/>
      <c r="FD753" s="249"/>
      <c r="FE753" s="249"/>
      <c r="FF753" s="249"/>
      <c r="FG753" s="249"/>
      <c r="FH753" s="249"/>
      <c r="FI753" s="249"/>
      <c r="FJ753" s="249"/>
      <c r="FK753" s="249"/>
      <c r="FL753" s="249"/>
      <c r="FM753" s="249"/>
      <c r="FN753" s="249"/>
      <c r="FO753" s="249"/>
      <c r="FP753" s="249"/>
      <c r="FQ753" s="249"/>
      <c r="FR753" s="249"/>
      <c r="FS753" s="249"/>
      <c r="FT753" s="249"/>
      <c r="FU753" s="249"/>
      <c r="FV753" s="249"/>
      <c r="FW753" s="249"/>
      <c r="FX753" s="249"/>
      <c r="FY753" s="249"/>
      <c r="FZ753" s="249"/>
      <c r="GA753" s="249"/>
      <c r="GB753" s="249"/>
      <c r="GC753" s="249"/>
      <c r="GD753" s="249"/>
      <c r="GE753" s="249"/>
      <c r="GF753" s="249"/>
      <c r="GG753" s="249"/>
      <c r="GH753" s="249"/>
      <c r="GI753" s="249"/>
      <c r="GJ753" s="249"/>
      <c r="GK753" s="249"/>
      <c r="GL753" s="249"/>
      <c r="GM753" s="249"/>
      <c r="GN753" s="249"/>
      <c r="GO753" s="249"/>
      <c r="GP753" s="249"/>
      <c r="GQ753" s="249"/>
      <c r="GR753" s="249"/>
      <c r="GS753" s="249"/>
      <c r="GT753" s="249"/>
      <c r="GU753" s="249"/>
      <c r="GV753" s="249"/>
      <c r="GW753" s="249"/>
      <c r="GX753" s="249"/>
      <c r="GY753" s="249"/>
      <c r="GZ753" s="249"/>
      <c r="HA753" s="249"/>
      <c r="HB753" s="249"/>
      <c r="HC753" s="249"/>
      <c r="HD753" s="249"/>
      <c r="HE753" s="249"/>
      <c r="HF753" s="249"/>
      <c r="HG753" s="249"/>
      <c r="HH753" s="249"/>
      <c r="HI753" s="249"/>
      <c r="HJ753" s="249"/>
      <c r="HK753" s="249"/>
      <c r="HL753" s="249"/>
      <c r="HM753" s="249"/>
      <c r="HN753" s="249"/>
      <c r="HO753" s="249"/>
      <c r="HP753" s="249"/>
      <c r="HQ753" s="249"/>
      <c r="HR753" s="249"/>
      <c r="HS753" s="249"/>
      <c r="HT753" s="249"/>
      <c r="HU753" s="249"/>
      <c r="HV753" s="249"/>
      <c r="HW753" s="249"/>
      <c r="HX753" s="249"/>
      <c r="HY753" s="249"/>
      <c r="HZ753" s="249"/>
      <c r="IA753" s="249"/>
      <c r="IB753" s="249"/>
      <c r="IC753" s="249"/>
      <c r="ID753" s="249"/>
      <c r="IE753" s="249"/>
      <c r="IF753" s="249"/>
      <c r="IG753" s="249"/>
      <c r="IH753" s="249"/>
      <c r="II753" s="249"/>
      <c r="IJ753" s="249"/>
      <c r="IK753" s="249"/>
      <c r="IL753" s="249"/>
      <c r="IM753" s="249"/>
      <c r="IN753" s="249"/>
      <c r="IO753" s="249"/>
      <c r="IP753" s="249"/>
      <c r="IQ753" s="249"/>
      <c r="IR753" s="249"/>
      <c r="IS753" s="249"/>
      <c r="IT753" s="249"/>
      <c r="IU753" s="249"/>
      <c r="IV753" s="249"/>
      <c r="IW753" s="249"/>
      <c r="IX753" s="249"/>
      <c r="IY753" s="249"/>
      <c r="IZ753" s="249"/>
      <c r="JA753" s="249"/>
      <c r="JB753" s="249"/>
      <c r="JC753" s="249"/>
      <c r="JD753" s="249"/>
      <c r="JE753" s="249"/>
      <c r="JF753" s="249"/>
      <c r="JG753" s="249"/>
      <c r="JH753" s="249"/>
      <c r="JI753" s="249"/>
      <c r="JJ753" s="249"/>
      <c r="JK753" s="249"/>
      <c r="JL753" s="249"/>
      <c r="JM753" s="249"/>
      <c r="JN753" s="249"/>
      <c r="JO753" s="249"/>
      <c r="JP753" s="249"/>
      <c r="JQ753" s="249"/>
      <c r="JR753" s="249"/>
      <c r="JS753" s="249"/>
      <c r="JT753" s="249"/>
      <c r="JU753" s="249"/>
      <c r="JV753" s="249"/>
      <c r="JW753" s="249"/>
      <c r="JX753" s="249"/>
      <c r="JY753" s="249"/>
      <c r="JZ753" s="249"/>
      <c r="KA753" s="249"/>
      <c r="KB753" s="249"/>
      <c r="KC753" s="249"/>
      <c r="KD753" s="249"/>
      <c r="KE753" s="249"/>
      <c r="KF753" s="249"/>
      <c r="KG753" s="249"/>
      <c r="KH753" s="249"/>
      <c r="KI753" s="249"/>
      <c r="KJ753" s="249"/>
      <c r="KK753" s="249"/>
      <c r="KL753" s="249"/>
      <c r="KM753" s="249"/>
      <c r="KN753" s="249"/>
      <c r="KO753" s="249"/>
      <c r="KP753" s="249"/>
      <c r="KQ753" s="249"/>
      <c r="KR753" s="249"/>
      <c r="KS753" s="249"/>
      <c r="KT753" s="249"/>
      <c r="KU753" s="249"/>
      <c r="KV753" s="249"/>
      <c r="KW753" s="249"/>
      <c r="KX753" s="249"/>
      <c r="KY753" s="249"/>
      <c r="KZ753" s="249"/>
      <c r="LA753" s="249"/>
      <c r="LB753" s="249"/>
      <c r="LC753" s="249"/>
      <c r="LD753" s="249"/>
      <c r="LE753" s="249"/>
      <c r="LF753" s="249"/>
      <c r="LG753" s="249"/>
      <c r="LH753" s="249"/>
      <c r="LI753" s="249"/>
      <c r="LJ753" s="249"/>
      <c r="LK753" s="249"/>
      <c r="LL753" s="249"/>
      <c r="LM753" s="249"/>
      <c r="LN753" s="249"/>
      <c r="LO753" s="249"/>
      <c r="LP753" s="249"/>
      <c r="LQ753" s="249"/>
      <c r="LR753" s="249"/>
      <c r="LS753" s="249"/>
      <c r="LT753" s="249"/>
      <c r="LU753" s="249"/>
      <c r="LV753" s="249"/>
      <c r="LW753" s="249"/>
      <c r="LX753" s="249"/>
      <c r="LY753" s="249"/>
      <c r="LZ753" s="249"/>
      <c r="MA753" s="249"/>
      <c r="MB753" s="249"/>
      <c r="MC753" s="249"/>
      <c r="MD753" s="249"/>
      <c r="ME753" s="249"/>
      <c r="MF753" s="249"/>
      <c r="MG753" s="249"/>
      <c r="MH753" s="249"/>
      <c r="MI753" s="249"/>
      <c r="MJ753" s="249"/>
      <c r="MK753" s="249"/>
      <c r="ML753" s="249"/>
      <c r="MM753" s="249"/>
      <c r="MN753" s="249"/>
      <c r="MO753" s="249"/>
      <c r="MP753" s="249"/>
      <c r="MQ753" s="249"/>
      <c r="MR753" s="249"/>
      <c r="MS753" s="249"/>
      <c r="MT753" s="249"/>
      <c r="MU753" s="249"/>
      <c r="MV753" s="249"/>
      <c r="MW753" s="249"/>
      <c r="MX753" s="249"/>
      <c r="MY753" s="249"/>
      <c r="MZ753" s="249"/>
      <c r="NA753" s="249"/>
      <c r="NB753" s="249"/>
      <c r="NC753" s="249"/>
      <c r="ND753" s="249"/>
      <c r="NE753" s="249"/>
      <c r="NF753" s="249"/>
      <c r="NG753" s="249"/>
      <c r="NH753" s="249"/>
      <c r="NI753" s="249"/>
      <c r="NJ753" s="249"/>
      <c r="NK753" s="249"/>
      <c r="NL753" s="249"/>
      <c r="NM753" s="249"/>
      <c r="NN753" s="249"/>
      <c r="NO753" s="249"/>
      <c r="NP753" s="249"/>
      <c r="NQ753" s="249"/>
      <c r="NR753" s="249"/>
      <c r="NS753" s="249"/>
      <c r="NT753" s="249"/>
      <c r="NU753" s="249"/>
      <c r="NV753" s="249"/>
      <c r="NW753" s="249"/>
      <c r="NX753" s="249"/>
      <c r="NY753" s="249"/>
      <c r="NZ753" s="249"/>
      <c r="OA753" s="249"/>
      <c r="OB753" s="249"/>
      <c r="OC753" s="249"/>
      <c r="OD753" s="249"/>
      <c r="OE753" s="249"/>
      <c r="OF753" s="249"/>
      <c r="OG753" s="249"/>
      <c r="OH753" s="249"/>
      <c r="OI753" s="249"/>
      <c r="OJ753" s="249"/>
      <c r="OK753" s="249"/>
      <c r="OL753" s="249"/>
      <c r="OM753" s="249"/>
      <c r="ON753" s="249"/>
      <c r="OO753" s="249"/>
      <c r="OP753" s="249"/>
      <c r="OQ753" s="249"/>
      <c r="OR753" s="249"/>
    </row>
    <row r="754" spans="1:408" ht="15.75">
      <c r="A754" s="210"/>
      <c r="B754" s="214"/>
      <c r="C754" s="924" t="s">
        <v>27</v>
      </c>
      <c r="D754" s="927">
        <v>0.84887572346111684</v>
      </c>
      <c r="E754" s="249"/>
      <c r="F754" s="249"/>
      <c r="G754" s="249"/>
      <c r="H754" s="249"/>
      <c r="I754" s="249"/>
      <c r="J754" s="249"/>
      <c r="K754" s="249"/>
      <c r="L754" s="249"/>
      <c r="ET754" s="249"/>
      <c r="EU754" s="249"/>
      <c r="EV754" s="249"/>
      <c r="EW754" s="249"/>
      <c r="EX754" s="249"/>
      <c r="EY754" s="249"/>
      <c r="EZ754" s="249"/>
      <c r="FA754" s="249"/>
      <c r="FB754" s="249"/>
      <c r="FC754" s="249"/>
      <c r="FD754" s="249"/>
      <c r="FE754" s="249"/>
      <c r="FF754" s="249"/>
      <c r="FG754" s="249"/>
      <c r="FH754" s="249"/>
      <c r="FI754" s="249"/>
      <c r="FJ754" s="249"/>
      <c r="FK754" s="249"/>
      <c r="FL754" s="249"/>
      <c r="FM754" s="249"/>
      <c r="FN754" s="249"/>
      <c r="FO754" s="249"/>
      <c r="FP754" s="249"/>
      <c r="FQ754" s="249"/>
      <c r="FR754" s="249"/>
      <c r="FS754" s="249"/>
      <c r="FT754" s="249"/>
      <c r="FU754" s="249"/>
      <c r="FV754" s="249"/>
      <c r="FW754" s="249"/>
      <c r="FX754" s="249"/>
      <c r="FY754" s="249"/>
      <c r="FZ754" s="249"/>
      <c r="GA754" s="249"/>
      <c r="GB754" s="249"/>
      <c r="GC754" s="249"/>
      <c r="GD754" s="249"/>
      <c r="GE754" s="249"/>
      <c r="GF754" s="249"/>
      <c r="GG754" s="249"/>
      <c r="GH754" s="249"/>
      <c r="GI754" s="249"/>
      <c r="GJ754" s="249"/>
      <c r="GK754" s="249"/>
      <c r="GL754" s="249"/>
      <c r="GM754" s="249"/>
      <c r="GN754" s="249"/>
      <c r="GO754" s="249"/>
      <c r="GP754" s="249"/>
      <c r="GQ754" s="249"/>
      <c r="GR754" s="249"/>
      <c r="GS754" s="249"/>
      <c r="GT754" s="249"/>
      <c r="GU754" s="249"/>
      <c r="GV754" s="249"/>
      <c r="GW754" s="249"/>
      <c r="GX754" s="249"/>
      <c r="GY754" s="249"/>
      <c r="GZ754" s="249"/>
      <c r="HA754" s="249"/>
      <c r="HB754" s="249"/>
      <c r="HC754" s="249"/>
      <c r="HD754" s="249"/>
      <c r="HE754" s="249"/>
      <c r="HF754" s="249"/>
      <c r="HG754" s="249"/>
      <c r="HH754" s="249"/>
      <c r="HI754" s="249"/>
      <c r="HJ754" s="249"/>
      <c r="HK754" s="249"/>
      <c r="HL754" s="249"/>
      <c r="HM754" s="249"/>
      <c r="HN754" s="249"/>
      <c r="HO754" s="249"/>
      <c r="HP754" s="249"/>
      <c r="HQ754" s="249"/>
      <c r="HR754" s="249"/>
      <c r="HS754" s="249"/>
      <c r="HT754" s="249"/>
      <c r="HU754" s="249"/>
      <c r="HV754" s="249"/>
      <c r="HW754" s="249"/>
      <c r="HX754" s="249"/>
      <c r="HY754" s="249"/>
      <c r="HZ754" s="249"/>
      <c r="IA754" s="249"/>
      <c r="IB754" s="249"/>
      <c r="IC754" s="249"/>
      <c r="ID754" s="249"/>
      <c r="IE754" s="249"/>
      <c r="IF754" s="249"/>
      <c r="IG754" s="249"/>
      <c r="IH754" s="249"/>
      <c r="II754" s="249"/>
      <c r="IJ754" s="249"/>
      <c r="IK754" s="249"/>
      <c r="IL754" s="249"/>
      <c r="IM754" s="249"/>
      <c r="IN754" s="249"/>
      <c r="IO754" s="249"/>
      <c r="IP754" s="249"/>
      <c r="IQ754" s="249"/>
      <c r="IR754" s="249"/>
      <c r="IS754" s="249"/>
      <c r="IT754" s="249"/>
      <c r="IU754" s="249"/>
      <c r="IV754" s="249"/>
      <c r="IW754" s="249"/>
      <c r="IX754" s="249"/>
      <c r="IY754" s="249"/>
      <c r="IZ754" s="249"/>
      <c r="JA754" s="249"/>
      <c r="JB754" s="249"/>
      <c r="JC754" s="249"/>
      <c r="JD754" s="249"/>
      <c r="JE754" s="249"/>
      <c r="JF754" s="249"/>
      <c r="JG754" s="249"/>
      <c r="JH754" s="249"/>
      <c r="JI754" s="249"/>
      <c r="JJ754" s="249"/>
      <c r="JK754" s="249"/>
      <c r="JL754" s="249"/>
      <c r="JM754" s="249"/>
      <c r="JN754" s="249"/>
      <c r="JO754" s="249"/>
      <c r="JP754" s="249"/>
      <c r="JQ754" s="249"/>
      <c r="JR754" s="249"/>
      <c r="JS754" s="249"/>
      <c r="JT754" s="249"/>
      <c r="JU754" s="249"/>
      <c r="JV754" s="249"/>
      <c r="JW754" s="249"/>
      <c r="JX754" s="249"/>
      <c r="JY754" s="249"/>
      <c r="JZ754" s="249"/>
      <c r="KA754" s="249"/>
      <c r="KB754" s="249"/>
      <c r="KC754" s="249"/>
      <c r="KD754" s="249"/>
      <c r="KE754" s="249"/>
      <c r="KF754" s="249"/>
      <c r="KG754" s="249"/>
      <c r="KH754" s="249"/>
      <c r="KI754" s="249"/>
      <c r="KJ754" s="249"/>
      <c r="KK754" s="249"/>
      <c r="KL754" s="249"/>
      <c r="KM754" s="249"/>
      <c r="KN754" s="249"/>
      <c r="KO754" s="249"/>
      <c r="KP754" s="249"/>
      <c r="KQ754" s="249"/>
      <c r="KR754" s="249"/>
      <c r="KS754" s="249"/>
      <c r="KT754" s="249"/>
      <c r="KU754" s="249"/>
      <c r="KV754" s="249"/>
      <c r="KW754" s="249"/>
      <c r="KX754" s="249"/>
      <c r="KY754" s="249"/>
      <c r="KZ754" s="249"/>
      <c r="LA754" s="249"/>
      <c r="LB754" s="249"/>
      <c r="LC754" s="249"/>
      <c r="LD754" s="249"/>
      <c r="LE754" s="249"/>
      <c r="LF754" s="249"/>
      <c r="LG754" s="249"/>
      <c r="LH754" s="249"/>
      <c r="LI754" s="249"/>
      <c r="LJ754" s="249"/>
      <c r="LK754" s="249"/>
      <c r="LL754" s="249"/>
      <c r="LM754" s="249"/>
      <c r="LN754" s="249"/>
      <c r="LO754" s="249"/>
      <c r="LP754" s="249"/>
      <c r="LQ754" s="249"/>
      <c r="LR754" s="249"/>
      <c r="LS754" s="249"/>
      <c r="LT754" s="249"/>
      <c r="LU754" s="249"/>
      <c r="LV754" s="249"/>
      <c r="LW754" s="249"/>
      <c r="LX754" s="249"/>
      <c r="LY754" s="249"/>
      <c r="LZ754" s="249"/>
      <c r="MA754" s="249"/>
      <c r="MB754" s="249"/>
      <c r="MC754" s="249"/>
      <c r="MD754" s="249"/>
      <c r="ME754" s="249"/>
      <c r="MF754" s="249"/>
      <c r="MG754" s="249"/>
      <c r="MH754" s="249"/>
      <c r="MI754" s="249"/>
      <c r="MJ754" s="249"/>
      <c r="MK754" s="249"/>
      <c r="ML754" s="249"/>
      <c r="MM754" s="249"/>
      <c r="MN754" s="249"/>
      <c r="MO754" s="249"/>
      <c r="MP754" s="249"/>
      <c r="MQ754" s="249"/>
      <c r="MR754" s="249"/>
      <c r="MS754" s="249"/>
      <c r="MT754" s="249"/>
      <c r="MU754" s="249"/>
      <c r="MV754" s="249"/>
      <c r="MW754" s="249"/>
      <c r="MX754" s="249"/>
      <c r="MY754" s="249"/>
      <c r="MZ754" s="249"/>
      <c r="NA754" s="249"/>
      <c r="NB754" s="249"/>
      <c r="NC754" s="249"/>
      <c r="ND754" s="249"/>
      <c r="NE754" s="249"/>
      <c r="NF754" s="249"/>
      <c r="NG754" s="249"/>
      <c r="NH754" s="249"/>
      <c r="NI754" s="249"/>
      <c r="NJ754" s="249"/>
      <c r="NK754" s="249"/>
      <c r="NL754" s="249"/>
      <c r="NM754" s="249"/>
      <c r="NN754" s="249"/>
      <c r="NO754" s="249"/>
      <c r="NP754" s="249"/>
      <c r="NQ754" s="249"/>
      <c r="NR754" s="249"/>
      <c r="NS754" s="249"/>
      <c r="NT754" s="249"/>
      <c r="NU754" s="249"/>
      <c r="NV754" s="249"/>
      <c r="NW754" s="249"/>
      <c r="NX754" s="249"/>
      <c r="NY754" s="249"/>
      <c r="NZ754" s="249"/>
      <c r="OA754" s="249"/>
      <c r="OB754" s="249"/>
      <c r="OC754" s="249"/>
      <c r="OD754" s="249"/>
      <c r="OE754" s="249"/>
      <c r="OF754" s="249"/>
      <c r="OG754" s="249"/>
      <c r="OH754" s="249"/>
      <c r="OI754" s="249"/>
      <c r="OJ754" s="249"/>
      <c r="OK754" s="249"/>
      <c r="OL754" s="249"/>
      <c r="OM754" s="249"/>
      <c r="ON754" s="249"/>
      <c r="OO754" s="249"/>
      <c r="OP754" s="249"/>
      <c r="OQ754" s="249"/>
      <c r="OR754" s="249"/>
    </row>
    <row r="755" spans="1:408" ht="15.75">
      <c r="A755" s="214"/>
      <c r="B755" s="214"/>
      <c r="C755" s="924" t="s">
        <v>236</v>
      </c>
      <c r="D755" s="927">
        <v>0.84903892304527695</v>
      </c>
      <c r="E755" s="249"/>
      <c r="F755" s="249"/>
      <c r="G755" s="249"/>
      <c r="H755" s="249"/>
      <c r="I755" s="249"/>
      <c r="J755" s="249"/>
      <c r="K755" s="249"/>
      <c r="L755" s="249"/>
      <c r="ET755" s="249"/>
      <c r="EU755" s="249"/>
      <c r="EV755" s="249"/>
      <c r="EW755" s="249"/>
      <c r="EX755" s="249"/>
      <c r="EY755" s="249"/>
      <c r="EZ755" s="249"/>
      <c r="FA755" s="249"/>
      <c r="FB755" s="249"/>
      <c r="FC755" s="249"/>
      <c r="FD755" s="249"/>
      <c r="FE755" s="249"/>
      <c r="FF755" s="249"/>
      <c r="FG755" s="249"/>
      <c r="FH755" s="249"/>
      <c r="FI755" s="249"/>
      <c r="FJ755" s="249"/>
      <c r="FK755" s="249"/>
      <c r="FL755" s="249"/>
      <c r="FM755" s="249"/>
      <c r="FN755" s="249"/>
      <c r="FO755" s="249"/>
      <c r="FP755" s="249"/>
      <c r="FQ755" s="249"/>
      <c r="FR755" s="249"/>
      <c r="FS755" s="249"/>
      <c r="FT755" s="249"/>
      <c r="FU755" s="249"/>
      <c r="FV755" s="249"/>
      <c r="FW755" s="249"/>
      <c r="FX755" s="249"/>
      <c r="FY755" s="249"/>
      <c r="FZ755" s="249"/>
      <c r="GA755" s="249"/>
      <c r="GB755" s="249"/>
      <c r="GC755" s="249"/>
      <c r="GD755" s="249"/>
      <c r="GE755" s="249"/>
      <c r="GF755" s="249"/>
      <c r="GG755" s="249"/>
      <c r="GH755" s="249"/>
      <c r="GI755" s="249"/>
      <c r="GJ755" s="249"/>
      <c r="GK755" s="249"/>
      <c r="GL755" s="249"/>
      <c r="GM755" s="249"/>
      <c r="GN755" s="249"/>
      <c r="GO755" s="249"/>
      <c r="GP755" s="249"/>
      <c r="GQ755" s="249"/>
      <c r="GR755" s="249"/>
      <c r="GS755" s="249"/>
      <c r="GT755" s="249"/>
      <c r="GU755" s="249"/>
      <c r="GV755" s="249"/>
      <c r="GW755" s="249"/>
      <c r="GX755" s="249"/>
      <c r="GY755" s="249"/>
      <c r="GZ755" s="249"/>
      <c r="HA755" s="249"/>
      <c r="HB755" s="249"/>
      <c r="HC755" s="249"/>
      <c r="HD755" s="249"/>
      <c r="HE755" s="249"/>
      <c r="HF755" s="249"/>
      <c r="HG755" s="249"/>
      <c r="HH755" s="249"/>
      <c r="HI755" s="249"/>
      <c r="HJ755" s="249"/>
      <c r="HK755" s="249"/>
      <c r="HL755" s="249"/>
      <c r="HM755" s="249"/>
      <c r="HN755" s="249"/>
      <c r="HO755" s="249"/>
      <c r="HP755" s="249"/>
      <c r="HQ755" s="249"/>
      <c r="HR755" s="249"/>
      <c r="HS755" s="249"/>
      <c r="HT755" s="249"/>
      <c r="HU755" s="249"/>
      <c r="HV755" s="249"/>
      <c r="HW755" s="249"/>
      <c r="HX755" s="249"/>
      <c r="HY755" s="249"/>
      <c r="HZ755" s="249"/>
      <c r="IA755" s="249"/>
      <c r="IB755" s="249"/>
      <c r="IC755" s="249"/>
      <c r="ID755" s="249"/>
      <c r="IE755" s="249"/>
      <c r="IF755" s="249"/>
      <c r="IG755" s="249"/>
      <c r="IH755" s="249"/>
      <c r="II755" s="249"/>
      <c r="IJ755" s="249"/>
      <c r="IK755" s="249"/>
      <c r="IL755" s="249"/>
      <c r="IM755" s="249"/>
      <c r="IN755" s="249"/>
      <c r="IO755" s="249"/>
      <c r="IP755" s="249"/>
      <c r="IQ755" s="249"/>
      <c r="IR755" s="249"/>
      <c r="IS755" s="249"/>
      <c r="IT755" s="249"/>
      <c r="IU755" s="249"/>
      <c r="IV755" s="249"/>
      <c r="IW755" s="249"/>
      <c r="IX755" s="249"/>
      <c r="IY755" s="249"/>
      <c r="IZ755" s="249"/>
      <c r="JA755" s="249"/>
      <c r="JB755" s="249"/>
      <c r="JC755" s="249"/>
      <c r="JD755" s="249"/>
      <c r="JE755" s="249"/>
      <c r="JF755" s="249"/>
      <c r="JG755" s="249"/>
      <c r="JH755" s="249"/>
      <c r="JI755" s="249"/>
      <c r="JJ755" s="249"/>
      <c r="JK755" s="249"/>
      <c r="JL755" s="249"/>
      <c r="JM755" s="249"/>
      <c r="JN755" s="249"/>
      <c r="JO755" s="249"/>
      <c r="JP755" s="249"/>
      <c r="JQ755" s="249"/>
      <c r="JR755" s="249"/>
      <c r="JS755" s="249"/>
      <c r="JT755" s="249"/>
      <c r="JU755" s="249"/>
      <c r="JV755" s="249"/>
      <c r="JW755" s="249"/>
      <c r="JX755" s="249"/>
      <c r="JY755" s="249"/>
      <c r="JZ755" s="249"/>
      <c r="KA755" s="249"/>
      <c r="KB755" s="249"/>
      <c r="KC755" s="249"/>
      <c r="KD755" s="249"/>
      <c r="KE755" s="249"/>
      <c r="KF755" s="249"/>
      <c r="KG755" s="249"/>
      <c r="KH755" s="249"/>
      <c r="KI755" s="249"/>
      <c r="KJ755" s="249"/>
      <c r="KK755" s="249"/>
      <c r="KL755" s="249"/>
      <c r="KM755" s="249"/>
      <c r="KN755" s="249"/>
      <c r="KO755" s="249"/>
      <c r="KP755" s="249"/>
      <c r="KQ755" s="249"/>
      <c r="KR755" s="249"/>
      <c r="KS755" s="249"/>
      <c r="KT755" s="249"/>
      <c r="KU755" s="249"/>
      <c r="KV755" s="249"/>
      <c r="KW755" s="249"/>
      <c r="KX755" s="249"/>
      <c r="KY755" s="249"/>
      <c r="KZ755" s="249"/>
      <c r="LA755" s="249"/>
      <c r="LB755" s="249"/>
      <c r="LC755" s="249"/>
      <c r="LD755" s="249"/>
      <c r="LE755" s="249"/>
      <c r="LF755" s="249"/>
      <c r="LG755" s="249"/>
      <c r="LH755" s="249"/>
      <c r="LI755" s="249"/>
      <c r="LJ755" s="249"/>
      <c r="LK755" s="249"/>
      <c r="LL755" s="249"/>
      <c r="LM755" s="249"/>
      <c r="LN755" s="249"/>
      <c r="LO755" s="249"/>
      <c r="LP755" s="249"/>
      <c r="LQ755" s="249"/>
      <c r="LR755" s="249"/>
      <c r="LS755" s="249"/>
      <c r="LT755" s="249"/>
      <c r="LU755" s="249"/>
      <c r="LV755" s="249"/>
      <c r="LW755" s="249"/>
      <c r="LX755" s="249"/>
      <c r="LY755" s="249"/>
      <c r="LZ755" s="249"/>
      <c r="MA755" s="249"/>
      <c r="MB755" s="249"/>
      <c r="MC755" s="249"/>
      <c r="MD755" s="249"/>
      <c r="ME755" s="249"/>
      <c r="MF755" s="249"/>
      <c r="MG755" s="249"/>
      <c r="MH755" s="249"/>
      <c r="MI755" s="249"/>
      <c r="MJ755" s="249"/>
      <c r="MK755" s="249"/>
      <c r="ML755" s="249"/>
      <c r="MM755" s="249"/>
      <c r="MN755" s="249"/>
      <c r="MO755" s="249"/>
      <c r="MP755" s="249"/>
      <c r="MQ755" s="249"/>
      <c r="MR755" s="249"/>
      <c r="MS755" s="249"/>
      <c r="MT755" s="249"/>
      <c r="MU755" s="249"/>
      <c r="MV755" s="249"/>
      <c r="MW755" s="249"/>
      <c r="MX755" s="249"/>
      <c r="MY755" s="249"/>
      <c r="MZ755" s="249"/>
      <c r="NA755" s="249"/>
      <c r="NB755" s="249"/>
      <c r="NC755" s="249"/>
      <c r="ND755" s="249"/>
      <c r="NE755" s="249"/>
      <c r="NF755" s="249"/>
      <c r="NG755" s="249"/>
      <c r="NH755" s="249"/>
      <c r="NI755" s="249"/>
      <c r="NJ755" s="249"/>
      <c r="NK755" s="249"/>
      <c r="NL755" s="249"/>
      <c r="NM755" s="249"/>
      <c r="NN755" s="249"/>
      <c r="NO755" s="249"/>
      <c r="NP755" s="249"/>
      <c r="NQ755" s="249"/>
      <c r="NR755" s="249"/>
      <c r="NS755" s="249"/>
      <c r="NT755" s="249"/>
      <c r="NU755" s="249"/>
      <c r="NV755" s="249"/>
      <c r="NW755" s="249"/>
      <c r="NX755" s="249"/>
      <c r="NY755" s="249"/>
      <c r="NZ755" s="249"/>
      <c r="OA755" s="249"/>
      <c r="OB755" s="249"/>
      <c r="OC755" s="249"/>
      <c r="OD755" s="249"/>
      <c r="OE755" s="249"/>
      <c r="OF755" s="249"/>
      <c r="OG755" s="249"/>
      <c r="OH755" s="249"/>
      <c r="OI755" s="249"/>
      <c r="OJ755" s="249"/>
      <c r="OK755" s="249"/>
      <c r="OL755" s="249"/>
      <c r="OM755" s="249"/>
      <c r="ON755" s="249"/>
      <c r="OO755" s="249"/>
      <c r="OP755" s="249"/>
      <c r="OQ755" s="249"/>
      <c r="OR755" s="249"/>
    </row>
    <row r="756" spans="1:408" ht="15.75">
      <c r="A756" s="211"/>
      <c r="B756" s="211"/>
      <c r="C756" s="926" t="s">
        <v>293</v>
      </c>
      <c r="D756" s="928">
        <v>0.85185642072327938</v>
      </c>
      <c r="E756" s="249"/>
      <c r="F756" s="249"/>
      <c r="G756" s="249"/>
      <c r="H756" s="249"/>
      <c r="I756" s="249"/>
      <c r="J756" s="249"/>
      <c r="K756" s="249"/>
      <c r="L756" s="249"/>
      <c r="ET756" s="249"/>
      <c r="EU756" s="249"/>
      <c r="EV756" s="249"/>
      <c r="EW756" s="249"/>
      <c r="EX756" s="249"/>
      <c r="EY756" s="249"/>
      <c r="EZ756" s="249"/>
      <c r="FA756" s="249"/>
      <c r="FB756" s="249"/>
      <c r="FC756" s="249"/>
      <c r="FD756" s="249"/>
      <c r="FE756" s="249"/>
      <c r="FF756" s="249"/>
      <c r="FG756" s="249"/>
      <c r="FH756" s="249"/>
      <c r="FI756" s="249"/>
      <c r="FJ756" s="249"/>
      <c r="FK756" s="249"/>
      <c r="FL756" s="249"/>
      <c r="FM756" s="249"/>
      <c r="FN756" s="249"/>
      <c r="FO756" s="249"/>
      <c r="FP756" s="249"/>
      <c r="FQ756" s="249"/>
      <c r="FR756" s="249"/>
      <c r="FS756" s="249"/>
      <c r="FT756" s="249"/>
      <c r="FU756" s="249"/>
      <c r="FV756" s="249"/>
      <c r="FW756" s="249"/>
      <c r="FX756" s="249"/>
      <c r="FY756" s="249"/>
      <c r="FZ756" s="249"/>
      <c r="GA756" s="249"/>
      <c r="GB756" s="249"/>
      <c r="GC756" s="249"/>
      <c r="GD756" s="249"/>
      <c r="GE756" s="249"/>
      <c r="GF756" s="249"/>
      <c r="GG756" s="249"/>
      <c r="GH756" s="249"/>
      <c r="GI756" s="249"/>
      <c r="GJ756" s="249"/>
      <c r="GK756" s="249"/>
      <c r="GL756" s="249"/>
      <c r="GM756" s="249"/>
      <c r="GN756" s="249"/>
      <c r="GO756" s="249"/>
      <c r="GP756" s="249"/>
      <c r="GQ756" s="249"/>
      <c r="GR756" s="249"/>
      <c r="GS756" s="249"/>
      <c r="GT756" s="249"/>
      <c r="GU756" s="249"/>
      <c r="GV756" s="249"/>
      <c r="GW756" s="249"/>
      <c r="GX756" s="249"/>
      <c r="GY756" s="249"/>
      <c r="GZ756" s="249"/>
      <c r="HA756" s="249"/>
      <c r="HB756" s="249"/>
      <c r="HC756" s="249"/>
      <c r="HD756" s="249"/>
      <c r="HE756" s="249"/>
      <c r="HF756" s="249"/>
      <c r="HG756" s="249"/>
      <c r="HH756" s="249"/>
      <c r="HI756" s="249"/>
      <c r="HJ756" s="249"/>
      <c r="HK756" s="249"/>
      <c r="HL756" s="249"/>
      <c r="HM756" s="249"/>
      <c r="HN756" s="249"/>
      <c r="HO756" s="249"/>
      <c r="HP756" s="249"/>
      <c r="HQ756" s="249"/>
      <c r="HR756" s="249"/>
      <c r="HS756" s="249"/>
      <c r="HT756" s="249"/>
      <c r="HU756" s="249"/>
      <c r="HV756" s="249"/>
      <c r="HW756" s="249"/>
      <c r="HX756" s="249"/>
      <c r="HY756" s="249"/>
      <c r="HZ756" s="249"/>
      <c r="IA756" s="249"/>
      <c r="IB756" s="249"/>
      <c r="IC756" s="249"/>
      <c r="ID756" s="249"/>
      <c r="IE756" s="249"/>
      <c r="IF756" s="249"/>
      <c r="IG756" s="249"/>
      <c r="IH756" s="249"/>
      <c r="II756" s="249"/>
      <c r="IJ756" s="249"/>
      <c r="IK756" s="249"/>
      <c r="IL756" s="249"/>
      <c r="IM756" s="249"/>
      <c r="IN756" s="249"/>
      <c r="IO756" s="249"/>
      <c r="IP756" s="249"/>
      <c r="IQ756" s="249"/>
      <c r="IR756" s="249"/>
      <c r="IS756" s="249"/>
      <c r="IT756" s="249"/>
      <c r="IU756" s="249"/>
      <c r="IV756" s="249"/>
      <c r="IW756" s="249"/>
      <c r="IX756" s="249"/>
      <c r="IY756" s="249"/>
      <c r="IZ756" s="249"/>
      <c r="JA756" s="249"/>
      <c r="JB756" s="249"/>
      <c r="JC756" s="249"/>
      <c r="JD756" s="249"/>
      <c r="JE756" s="249"/>
      <c r="JF756" s="249"/>
      <c r="JG756" s="249"/>
      <c r="JH756" s="249"/>
      <c r="JI756" s="249"/>
      <c r="JJ756" s="249"/>
      <c r="JK756" s="249"/>
      <c r="JL756" s="249"/>
      <c r="JM756" s="249"/>
      <c r="JN756" s="249"/>
      <c r="JO756" s="249"/>
      <c r="JP756" s="249"/>
      <c r="JQ756" s="249"/>
      <c r="JR756" s="249"/>
      <c r="JS756" s="249"/>
      <c r="JT756" s="249"/>
      <c r="JU756" s="249"/>
      <c r="JV756" s="249"/>
      <c r="JW756" s="249"/>
      <c r="JX756" s="249"/>
      <c r="JY756" s="249"/>
      <c r="JZ756" s="249"/>
      <c r="KA756" s="249"/>
      <c r="KB756" s="249"/>
      <c r="KC756" s="249"/>
      <c r="KD756" s="249"/>
      <c r="KE756" s="249"/>
      <c r="KF756" s="249"/>
      <c r="KG756" s="249"/>
      <c r="KH756" s="249"/>
      <c r="KI756" s="249"/>
      <c r="KJ756" s="249"/>
      <c r="KK756" s="249"/>
      <c r="KL756" s="249"/>
      <c r="KM756" s="249"/>
      <c r="KN756" s="249"/>
      <c r="KO756" s="249"/>
      <c r="KP756" s="249"/>
      <c r="KQ756" s="249"/>
      <c r="KR756" s="249"/>
      <c r="KS756" s="249"/>
      <c r="KT756" s="249"/>
      <c r="KU756" s="249"/>
      <c r="KV756" s="249"/>
      <c r="KW756" s="249"/>
      <c r="KX756" s="249"/>
      <c r="KY756" s="249"/>
      <c r="KZ756" s="249"/>
      <c r="LA756" s="249"/>
      <c r="LB756" s="249"/>
      <c r="LC756" s="249"/>
      <c r="LD756" s="249"/>
      <c r="LE756" s="249"/>
      <c r="LF756" s="249"/>
      <c r="LG756" s="249"/>
      <c r="LH756" s="249"/>
      <c r="LI756" s="249"/>
      <c r="LJ756" s="249"/>
      <c r="LK756" s="249"/>
      <c r="LL756" s="249"/>
      <c r="LM756" s="249"/>
      <c r="LN756" s="249"/>
      <c r="LO756" s="249"/>
      <c r="LP756" s="249"/>
      <c r="LQ756" s="249"/>
      <c r="LR756" s="249"/>
      <c r="LS756" s="249"/>
      <c r="LT756" s="249"/>
      <c r="LU756" s="249"/>
      <c r="LV756" s="249"/>
      <c r="LW756" s="249"/>
      <c r="LX756" s="249"/>
      <c r="LY756" s="249"/>
      <c r="LZ756" s="249"/>
      <c r="MA756" s="249"/>
      <c r="MB756" s="249"/>
      <c r="MC756" s="249"/>
      <c r="MD756" s="249"/>
      <c r="ME756" s="249"/>
      <c r="MF756" s="249"/>
      <c r="MG756" s="249"/>
      <c r="MH756" s="249"/>
      <c r="MI756" s="249"/>
      <c r="MJ756" s="249"/>
      <c r="MK756" s="249"/>
      <c r="ML756" s="249"/>
      <c r="MM756" s="249"/>
      <c r="MN756" s="249"/>
      <c r="MO756" s="249"/>
      <c r="MP756" s="249"/>
      <c r="MQ756" s="249"/>
      <c r="MR756" s="249"/>
      <c r="MS756" s="249"/>
      <c r="MT756" s="249"/>
      <c r="MU756" s="249"/>
      <c r="MV756" s="249"/>
      <c r="MW756" s="249"/>
      <c r="MX756" s="249"/>
      <c r="MY756" s="249"/>
      <c r="MZ756" s="249"/>
      <c r="NA756" s="249"/>
      <c r="NB756" s="249"/>
      <c r="NC756" s="249"/>
      <c r="ND756" s="249"/>
      <c r="NE756" s="249"/>
      <c r="NF756" s="249"/>
      <c r="NG756" s="249"/>
      <c r="NH756" s="249"/>
      <c r="NI756" s="249"/>
      <c r="NJ756" s="249"/>
      <c r="NK756" s="249"/>
      <c r="NL756" s="249"/>
      <c r="NM756" s="249"/>
      <c r="NN756" s="249"/>
      <c r="NO756" s="249"/>
      <c r="NP756" s="249"/>
      <c r="NQ756" s="249"/>
      <c r="NR756" s="249"/>
      <c r="NS756" s="249"/>
      <c r="NT756" s="249"/>
      <c r="NU756" s="249"/>
      <c r="NV756" s="249"/>
      <c r="NW756" s="249"/>
      <c r="NX756" s="249"/>
      <c r="NY756" s="249"/>
      <c r="NZ756" s="249"/>
      <c r="OA756" s="249"/>
      <c r="OB756" s="249"/>
      <c r="OC756" s="249"/>
      <c r="OD756" s="249"/>
      <c r="OE756" s="249"/>
      <c r="OF756" s="249"/>
      <c r="OG756" s="249"/>
      <c r="OH756" s="249"/>
      <c r="OI756" s="249"/>
      <c r="OJ756" s="249"/>
      <c r="OK756" s="249"/>
      <c r="OL756" s="249"/>
      <c r="OM756" s="249"/>
      <c r="ON756" s="249"/>
      <c r="OO756" s="249"/>
      <c r="OP756" s="249"/>
      <c r="OQ756" s="249"/>
      <c r="OR756" s="249"/>
    </row>
    <row r="757" spans="1:408" ht="15.75">
      <c r="A757" s="214" t="s">
        <v>19</v>
      </c>
      <c r="B757" s="1324" t="s">
        <v>654</v>
      </c>
      <c r="C757" s="924" t="s">
        <v>316</v>
      </c>
      <c r="D757" s="927">
        <v>0.96147181314254093</v>
      </c>
      <c r="E757" s="249"/>
      <c r="F757" s="249"/>
      <c r="G757" s="249"/>
      <c r="H757" s="249"/>
      <c r="I757" s="249"/>
      <c r="J757" s="249"/>
      <c r="K757" s="249"/>
      <c r="L757" s="249"/>
      <c r="ET757" s="249"/>
      <c r="EU757" s="249"/>
      <c r="EV757" s="249"/>
      <c r="EW757" s="249"/>
      <c r="EX757" s="249"/>
      <c r="EY757" s="249"/>
      <c r="EZ757" s="249"/>
      <c r="FA757" s="249"/>
      <c r="FB757" s="249"/>
      <c r="FC757" s="249"/>
      <c r="FD757" s="249"/>
      <c r="FE757" s="249"/>
      <c r="FF757" s="249"/>
      <c r="FG757" s="249"/>
      <c r="FH757" s="249"/>
      <c r="FI757" s="249"/>
      <c r="FJ757" s="249"/>
      <c r="FK757" s="249"/>
      <c r="FL757" s="249"/>
      <c r="FM757" s="249"/>
      <c r="FN757" s="249"/>
      <c r="FO757" s="249"/>
      <c r="FP757" s="249"/>
      <c r="FQ757" s="249"/>
      <c r="FR757" s="249"/>
      <c r="FS757" s="249"/>
      <c r="FT757" s="249"/>
      <c r="FU757" s="249"/>
      <c r="FV757" s="249"/>
      <c r="FW757" s="249"/>
      <c r="FX757" s="249"/>
      <c r="FY757" s="249"/>
      <c r="FZ757" s="249"/>
      <c r="GA757" s="249"/>
      <c r="GB757" s="249"/>
      <c r="GC757" s="249"/>
      <c r="GD757" s="249"/>
      <c r="GE757" s="249"/>
      <c r="GF757" s="249"/>
      <c r="GG757" s="249"/>
      <c r="GH757" s="249"/>
      <c r="GI757" s="249"/>
      <c r="GJ757" s="249"/>
      <c r="GK757" s="249"/>
      <c r="GL757" s="249"/>
      <c r="GM757" s="249"/>
      <c r="GN757" s="249"/>
      <c r="GO757" s="249"/>
      <c r="GP757" s="249"/>
      <c r="GQ757" s="249"/>
      <c r="GR757" s="249"/>
      <c r="GS757" s="249"/>
      <c r="GT757" s="249"/>
      <c r="GU757" s="249"/>
      <c r="GV757" s="249"/>
      <c r="GW757" s="249"/>
      <c r="GX757" s="249"/>
      <c r="GY757" s="249"/>
      <c r="GZ757" s="249"/>
      <c r="HA757" s="249"/>
      <c r="HB757" s="249"/>
      <c r="HC757" s="249"/>
      <c r="HD757" s="249"/>
      <c r="HE757" s="249"/>
      <c r="HF757" s="249"/>
      <c r="HG757" s="249"/>
      <c r="HH757" s="249"/>
      <c r="HI757" s="249"/>
      <c r="HJ757" s="249"/>
      <c r="HK757" s="249"/>
      <c r="HL757" s="249"/>
      <c r="HM757" s="249"/>
      <c r="HN757" s="249"/>
      <c r="HO757" s="249"/>
      <c r="HP757" s="249"/>
      <c r="HQ757" s="249"/>
      <c r="HR757" s="249"/>
      <c r="HS757" s="249"/>
      <c r="HT757" s="249"/>
      <c r="HU757" s="249"/>
      <c r="HV757" s="249"/>
      <c r="HW757" s="249"/>
      <c r="HX757" s="249"/>
      <c r="HY757" s="249"/>
      <c r="HZ757" s="249"/>
      <c r="IA757" s="249"/>
      <c r="IB757" s="249"/>
      <c r="IC757" s="249"/>
      <c r="ID757" s="249"/>
      <c r="IE757" s="249"/>
      <c r="IF757" s="249"/>
      <c r="IG757" s="249"/>
      <c r="IH757" s="249"/>
      <c r="II757" s="249"/>
      <c r="IJ757" s="249"/>
      <c r="IK757" s="249"/>
      <c r="IL757" s="249"/>
      <c r="IM757" s="249"/>
      <c r="IN757" s="249"/>
      <c r="IO757" s="249"/>
      <c r="IP757" s="249"/>
      <c r="IQ757" s="249"/>
      <c r="IR757" s="249"/>
      <c r="IS757" s="249"/>
      <c r="IT757" s="249"/>
      <c r="IU757" s="249"/>
      <c r="IV757" s="249"/>
      <c r="IW757" s="249"/>
      <c r="IX757" s="249"/>
      <c r="IY757" s="249"/>
      <c r="IZ757" s="249"/>
      <c r="JA757" s="249"/>
      <c r="JB757" s="249"/>
      <c r="JC757" s="249"/>
      <c r="JD757" s="249"/>
      <c r="JE757" s="249"/>
      <c r="JF757" s="249"/>
      <c r="JG757" s="249"/>
      <c r="JH757" s="249"/>
      <c r="JI757" s="249"/>
      <c r="JJ757" s="249"/>
      <c r="JK757" s="249"/>
      <c r="JL757" s="249"/>
      <c r="JM757" s="249"/>
      <c r="JN757" s="249"/>
      <c r="JO757" s="249"/>
      <c r="JP757" s="249"/>
      <c r="JQ757" s="249"/>
      <c r="JR757" s="249"/>
      <c r="JS757" s="249"/>
      <c r="JT757" s="249"/>
      <c r="JU757" s="249"/>
      <c r="JV757" s="249"/>
      <c r="JW757" s="249"/>
      <c r="JX757" s="249"/>
      <c r="JY757" s="249"/>
      <c r="JZ757" s="249"/>
      <c r="KA757" s="249"/>
      <c r="KB757" s="249"/>
      <c r="KC757" s="249"/>
      <c r="KD757" s="249"/>
      <c r="KE757" s="249"/>
      <c r="KF757" s="249"/>
      <c r="KG757" s="249"/>
      <c r="KH757" s="249"/>
      <c r="KI757" s="249"/>
      <c r="KJ757" s="249"/>
      <c r="KK757" s="249"/>
      <c r="KL757" s="249"/>
      <c r="KM757" s="249"/>
      <c r="KN757" s="249"/>
      <c r="KO757" s="249"/>
      <c r="KP757" s="249"/>
      <c r="KQ757" s="249"/>
      <c r="KR757" s="249"/>
      <c r="KS757" s="249"/>
      <c r="KT757" s="249"/>
      <c r="KU757" s="249"/>
      <c r="KV757" s="249"/>
      <c r="KW757" s="249"/>
      <c r="KX757" s="249"/>
      <c r="KY757" s="249"/>
      <c r="KZ757" s="249"/>
      <c r="LA757" s="249"/>
      <c r="LB757" s="249"/>
      <c r="LC757" s="249"/>
      <c r="LD757" s="249"/>
      <c r="LE757" s="249"/>
      <c r="LF757" s="249"/>
      <c r="LG757" s="249"/>
      <c r="LH757" s="249"/>
      <c r="LI757" s="249"/>
      <c r="LJ757" s="249"/>
      <c r="LK757" s="249"/>
      <c r="LL757" s="249"/>
      <c r="LM757" s="249"/>
      <c r="LN757" s="249"/>
      <c r="LO757" s="249"/>
      <c r="LP757" s="249"/>
      <c r="LQ757" s="249"/>
      <c r="LR757" s="249"/>
      <c r="LS757" s="249"/>
      <c r="LT757" s="249"/>
      <c r="LU757" s="249"/>
      <c r="LV757" s="249"/>
      <c r="LW757" s="249"/>
      <c r="LX757" s="249"/>
      <c r="LY757" s="249"/>
      <c r="LZ757" s="249"/>
      <c r="MA757" s="249"/>
      <c r="MB757" s="249"/>
      <c r="MC757" s="249"/>
      <c r="MD757" s="249"/>
      <c r="ME757" s="249"/>
      <c r="MF757" s="249"/>
      <c r="MG757" s="249"/>
      <c r="MH757" s="249"/>
      <c r="MI757" s="249"/>
      <c r="MJ757" s="249"/>
      <c r="MK757" s="249"/>
      <c r="ML757" s="249"/>
      <c r="MM757" s="249"/>
      <c r="MN757" s="249"/>
      <c r="MO757" s="249"/>
      <c r="MP757" s="249"/>
      <c r="MQ757" s="249"/>
      <c r="MR757" s="249"/>
      <c r="MS757" s="249"/>
      <c r="MT757" s="249"/>
      <c r="MU757" s="249"/>
      <c r="MV757" s="249"/>
      <c r="MW757" s="249"/>
      <c r="MX757" s="249"/>
      <c r="MY757" s="249"/>
      <c r="MZ757" s="249"/>
      <c r="NA757" s="249"/>
      <c r="NB757" s="249"/>
      <c r="NC757" s="249"/>
      <c r="ND757" s="249"/>
      <c r="NE757" s="249"/>
      <c r="NF757" s="249"/>
      <c r="NG757" s="249"/>
      <c r="NH757" s="249"/>
      <c r="NI757" s="249"/>
      <c r="NJ757" s="249"/>
      <c r="NK757" s="249"/>
      <c r="NL757" s="249"/>
      <c r="NM757" s="249"/>
      <c r="NN757" s="249"/>
      <c r="NO757" s="249"/>
      <c r="NP757" s="249"/>
      <c r="NQ757" s="249"/>
      <c r="NR757" s="249"/>
      <c r="NS757" s="249"/>
      <c r="NT757" s="249"/>
      <c r="NU757" s="249"/>
      <c r="NV757" s="249"/>
      <c r="NW757" s="249"/>
      <c r="NX757" s="249"/>
      <c r="NY757" s="249"/>
      <c r="NZ757" s="249"/>
      <c r="OA757" s="249"/>
      <c r="OB757" s="249"/>
      <c r="OC757" s="249"/>
      <c r="OD757" s="249"/>
      <c r="OE757" s="249"/>
      <c r="OF757" s="249"/>
      <c r="OG757" s="249"/>
      <c r="OH757" s="249"/>
      <c r="OI757" s="249"/>
      <c r="OJ757" s="249"/>
      <c r="OK757" s="249"/>
      <c r="OL757" s="249"/>
      <c r="OM757" s="249"/>
      <c r="ON757" s="249"/>
      <c r="OO757" s="249"/>
      <c r="OP757" s="249"/>
      <c r="OQ757" s="249"/>
      <c r="OR757" s="249"/>
    </row>
    <row r="758" spans="1:408" ht="15.75">
      <c r="A758" s="214"/>
      <c r="B758" s="214"/>
      <c r="C758" s="924" t="s">
        <v>22</v>
      </c>
      <c r="D758" s="927">
        <v>0.95780935271381129</v>
      </c>
      <c r="E758" s="249"/>
      <c r="F758" s="249"/>
      <c r="G758" s="249"/>
      <c r="H758" s="249"/>
      <c r="I758" s="249"/>
      <c r="J758" s="249"/>
      <c r="K758" s="249"/>
      <c r="L758" s="249"/>
      <c r="ET758" s="249"/>
      <c r="EU758" s="249"/>
      <c r="EV758" s="249"/>
      <c r="EW758" s="249"/>
      <c r="EX758" s="249"/>
      <c r="EY758" s="249"/>
      <c r="EZ758" s="249"/>
      <c r="FA758" s="249"/>
      <c r="FB758" s="249"/>
      <c r="FC758" s="249"/>
      <c r="FD758" s="249"/>
      <c r="FE758" s="249"/>
      <c r="FF758" s="249"/>
      <c r="FG758" s="249"/>
      <c r="FH758" s="249"/>
      <c r="FI758" s="249"/>
      <c r="FJ758" s="249"/>
      <c r="FK758" s="249"/>
      <c r="FL758" s="249"/>
      <c r="FM758" s="249"/>
      <c r="FN758" s="249"/>
      <c r="FO758" s="249"/>
      <c r="FP758" s="249"/>
      <c r="FQ758" s="249"/>
      <c r="FR758" s="249"/>
      <c r="FS758" s="249"/>
      <c r="FT758" s="249"/>
      <c r="FU758" s="249"/>
      <c r="FV758" s="249"/>
      <c r="FW758" s="249"/>
      <c r="FX758" s="249"/>
      <c r="FY758" s="249"/>
      <c r="FZ758" s="249"/>
      <c r="GA758" s="249"/>
      <c r="GB758" s="249"/>
      <c r="GC758" s="249"/>
      <c r="GD758" s="249"/>
      <c r="GE758" s="249"/>
      <c r="GF758" s="249"/>
      <c r="GG758" s="249"/>
      <c r="GH758" s="249"/>
      <c r="GI758" s="249"/>
      <c r="GJ758" s="249"/>
      <c r="GK758" s="249"/>
      <c r="GL758" s="249"/>
      <c r="GM758" s="249"/>
      <c r="GN758" s="249"/>
      <c r="GO758" s="249"/>
      <c r="GP758" s="249"/>
      <c r="GQ758" s="249"/>
      <c r="GR758" s="249"/>
      <c r="GS758" s="249"/>
      <c r="GT758" s="249"/>
      <c r="GU758" s="249"/>
      <c r="GV758" s="249"/>
      <c r="GW758" s="249"/>
      <c r="GX758" s="249"/>
      <c r="GY758" s="249"/>
      <c r="GZ758" s="249"/>
      <c r="HA758" s="249"/>
      <c r="HB758" s="249"/>
      <c r="HC758" s="249"/>
      <c r="HD758" s="249"/>
      <c r="HE758" s="249"/>
      <c r="HF758" s="249"/>
      <c r="HG758" s="249"/>
      <c r="HH758" s="249"/>
      <c r="HI758" s="249"/>
      <c r="HJ758" s="249"/>
      <c r="HK758" s="249"/>
      <c r="HL758" s="249"/>
      <c r="HM758" s="249"/>
      <c r="HN758" s="249"/>
      <c r="HO758" s="249"/>
      <c r="HP758" s="249"/>
      <c r="HQ758" s="249"/>
      <c r="HR758" s="249"/>
      <c r="HS758" s="249"/>
      <c r="HT758" s="249"/>
      <c r="HU758" s="249"/>
      <c r="HV758" s="249"/>
      <c r="HW758" s="249"/>
      <c r="HX758" s="249"/>
      <c r="HY758" s="249"/>
      <c r="HZ758" s="249"/>
      <c r="IA758" s="249"/>
      <c r="IB758" s="249"/>
      <c r="IC758" s="249"/>
      <c r="ID758" s="249"/>
      <c r="IE758" s="249"/>
      <c r="IF758" s="249"/>
      <c r="IG758" s="249"/>
      <c r="IH758" s="249"/>
      <c r="II758" s="249"/>
      <c r="IJ758" s="249"/>
      <c r="IK758" s="249"/>
      <c r="IL758" s="249"/>
      <c r="IM758" s="249"/>
      <c r="IN758" s="249"/>
      <c r="IO758" s="249"/>
      <c r="IP758" s="249"/>
      <c r="IQ758" s="249"/>
      <c r="IR758" s="249"/>
      <c r="IS758" s="249"/>
      <c r="IT758" s="249"/>
      <c r="IU758" s="249"/>
      <c r="IV758" s="249"/>
      <c r="IW758" s="249"/>
      <c r="IX758" s="249"/>
      <c r="IY758" s="249"/>
      <c r="IZ758" s="249"/>
      <c r="JA758" s="249"/>
      <c r="JB758" s="249"/>
      <c r="JC758" s="249"/>
      <c r="JD758" s="249"/>
      <c r="JE758" s="249"/>
      <c r="JF758" s="249"/>
      <c r="JG758" s="249"/>
      <c r="JH758" s="249"/>
      <c r="JI758" s="249"/>
      <c r="JJ758" s="249"/>
      <c r="JK758" s="249"/>
      <c r="JL758" s="249"/>
      <c r="JM758" s="249"/>
      <c r="JN758" s="249"/>
      <c r="JO758" s="249"/>
      <c r="JP758" s="249"/>
      <c r="JQ758" s="249"/>
      <c r="JR758" s="249"/>
      <c r="JS758" s="249"/>
      <c r="JT758" s="249"/>
      <c r="JU758" s="249"/>
      <c r="JV758" s="249"/>
      <c r="JW758" s="249"/>
      <c r="JX758" s="249"/>
      <c r="JY758" s="249"/>
      <c r="JZ758" s="249"/>
      <c r="KA758" s="249"/>
      <c r="KB758" s="249"/>
      <c r="KC758" s="249"/>
      <c r="KD758" s="249"/>
      <c r="KE758" s="249"/>
      <c r="KF758" s="249"/>
      <c r="KG758" s="249"/>
      <c r="KH758" s="249"/>
      <c r="KI758" s="249"/>
      <c r="KJ758" s="249"/>
      <c r="KK758" s="249"/>
      <c r="KL758" s="249"/>
      <c r="KM758" s="249"/>
      <c r="KN758" s="249"/>
      <c r="KO758" s="249"/>
      <c r="KP758" s="249"/>
      <c r="KQ758" s="249"/>
      <c r="KR758" s="249"/>
      <c r="KS758" s="249"/>
      <c r="KT758" s="249"/>
      <c r="KU758" s="249"/>
      <c r="KV758" s="249"/>
      <c r="KW758" s="249"/>
      <c r="KX758" s="249"/>
      <c r="KY758" s="249"/>
      <c r="KZ758" s="249"/>
      <c r="LA758" s="249"/>
      <c r="LB758" s="249"/>
      <c r="LC758" s="249"/>
      <c r="LD758" s="249"/>
      <c r="LE758" s="249"/>
      <c r="LF758" s="249"/>
      <c r="LG758" s="249"/>
      <c r="LH758" s="249"/>
      <c r="LI758" s="249"/>
      <c r="LJ758" s="249"/>
      <c r="LK758" s="249"/>
      <c r="LL758" s="249"/>
      <c r="LM758" s="249"/>
      <c r="LN758" s="249"/>
      <c r="LO758" s="249"/>
      <c r="LP758" s="249"/>
      <c r="LQ758" s="249"/>
      <c r="LR758" s="249"/>
      <c r="LS758" s="249"/>
      <c r="LT758" s="249"/>
      <c r="LU758" s="249"/>
      <c r="LV758" s="249"/>
      <c r="LW758" s="249"/>
      <c r="LX758" s="249"/>
      <c r="LY758" s="249"/>
      <c r="LZ758" s="249"/>
      <c r="MA758" s="249"/>
      <c r="MB758" s="249"/>
      <c r="MC758" s="249"/>
      <c r="MD758" s="249"/>
      <c r="ME758" s="249"/>
      <c r="MF758" s="249"/>
      <c r="MG758" s="249"/>
      <c r="MH758" s="249"/>
      <c r="MI758" s="249"/>
      <c r="MJ758" s="249"/>
      <c r="MK758" s="249"/>
      <c r="ML758" s="249"/>
      <c r="MM758" s="249"/>
      <c r="MN758" s="249"/>
      <c r="MO758" s="249"/>
      <c r="MP758" s="249"/>
      <c r="MQ758" s="249"/>
      <c r="MR758" s="249"/>
      <c r="MS758" s="249"/>
      <c r="MT758" s="249"/>
      <c r="MU758" s="249"/>
      <c r="MV758" s="249"/>
      <c r="MW758" s="249"/>
      <c r="MX758" s="249"/>
      <c r="MY758" s="249"/>
      <c r="MZ758" s="249"/>
      <c r="NA758" s="249"/>
      <c r="NB758" s="249"/>
      <c r="NC758" s="249"/>
      <c r="ND758" s="249"/>
      <c r="NE758" s="249"/>
      <c r="NF758" s="249"/>
      <c r="NG758" s="249"/>
      <c r="NH758" s="249"/>
      <c r="NI758" s="249"/>
      <c r="NJ758" s="249"/>
      <c r="NK758" s="249"/>
      <c r="NL758" s="249"/>
      <c r="NM758" s="249"/>
      <c r="NN758" s="249"/>
      <c r="NO758" s="249"/>
      <c r="NP758" s="249"/>
      <c r="NQ758" s="249"/>
      <c r="NR758" s="249"/>
      <c r="NS758" s="249"/>
      <c r="NT758" s="249"/>
      <c r="NU758" s="249"/>
      <c r="NV758" s="249"/>
      <c r="NW758" s="249"/>
      <c r="NX758" s="249"/>
      <c r="NY758" s="249"/>
      <c r="NZ758" s="249"/>
      <c r="OA758" s="249"/>
      <c r="OB758" s="249"/>
      <c r="OC758" s="249"/>
      <c r="OD758" s="249"/>
      <c r="OE758" s="249"/>
      <c r="OF758" s="249"/>
      <c r="OG758" s="249"/>
      <c r="OH758" s="249"/>
      <c r="OI758" s="249"/>
      <c r="OJ758" s="249"/>
      <c r="OK758" s="249"/>
      <c r="OL758" s="249"/>
      <c r="OM758" s="249"/>
      <c r="ON758" s="249"/>
      <c r="OO758" s="249"/>
      <c r="OP758" s="249"/>
      <c r="OQ758" s="249"/>
      <c r="OR758" s="249"/>
    </row>
    <row r="759" spans="1:408" ht="15.75">
      <c r="A759" s="214"/>
      <c r="B759" s="214"/>
      <c r="C759" s="924" t="s">
        <v>23</v>
      </c>
      <c r="D759" s="927">
        <v>0.94498794716243928</v>
      </c>
      <c r="E759" s="249"/>
      <c r="F759" s="249"/>
      <c r="G759" s="249"/>
      <c r="H759" s="249"/>
      <c r="I759" s="249"/>
      <c r="J759" s="249"/>
      <c r="K759" s="249"/>
      <c r="L759" s="249"/>
      <c r="ET759" s="249"/>
      <c r="EU759" s="249"/>
      <c r="EV759" s="249"/>
      <c r="EW759" s="249"/>
      <c r="EX759" s="249"/>
      <c r="EY759" s="249"/>
      <c r="EZ759" s="249"/>
      <c r="FA759" s="249"/>
      <c r="FB759" s="249"/>
      <c r="FC759" s="249"/>
      <c r="FD759" s="249"/>
      <c r="FE759" s="249"/>
      <c r="FF759" s="249"/>
      <c r="FG759" s="249"/>
      <c r="FH759" s="249"/>
      <c r="FI759" s="249"/>
      <c r="FJ759" s="249"/>
      <c r="FK759" s="249"/>
      <c r="FL759" s="249"/>
      <c r="FM759" s="249"/>
      <c r="FN759" s="249"/>
      <c r="FO759" s="249"/>
      <c r="FP759" s="249"/>
      <c r="FQ759" s="249"/>
      <c r="FR759" s="249"/>
      <c r="FS759" s="249"/>
      <c r="FT759" s="249"/>
      <c r="FU759" s="249"/>
      <c r="FV759" s="249"/>
      <c r="FW759" s="249"/>
      <c r="FX759" s="249"/>
      <c r="FY759" s="249"/>
      <c r="FZ759" s="249"/>
      <c r="GA759" s="249"/>
      <c r="GB759" s="249"/>
      <c r="GC759" s="249"/>
      <c r="GD759" s="249"/>
      <c r="GE759" s="249"/>
      <c r="GF759" s="249"/>
      <c r="GG759" s="249"/>
      <c r="GH759" s="249"/>
      <c r="GI759" s="249"/>
      <c r="GJ759" s="249"/>
      <c r="GK759" s="249"/>
      <c r="GL759" s="249"/>
      <c r="GM759" s="249"/>
      <c r="GN759" s="249"/>
      <c r="GO759" s="249"/>
      <c r="GP759" s="249"/>
      <c r="GQ759" s="249"/>
      <c r="GR759" s="249"/>
      <c r="GS759" s="249"/>
      <c r="GT759" s="249"/>
      <c r="GU759" s="249"/>
      <c r="GV759" s="249"/>
      <c r="GW759" s="249"/>
      <c r="GX759" s="249"/>
      <c r="GY759" s="249"/>
      <c r="GZ759" s="249"/>
      <c r="HA759" s="249"/>
      <c r="HB759" s="249"/>
      <c r="HC759" s="249"/>
      <c r="HD759" s="249"/>
      <c r="HE759" s="249"/>
      <c r="HF759" s="249"/>
      <c r="HG759" s="249"/>
      <c r="HH759" s="249"/>
      <c r="HI759" s="249"/>
      <c r="HJ759" s="249"/>
      <c r="HK759" s="249"/>
      <c r="HL759" s="249"/>
      <c r="HM759" s="249"/>
      <c r="HN759" s="249"/>
      <c r="HO759" s="249"/>
      <c r="HP759" s="249"/>
      <c r="HQ759" s="249"/>
      <c r="HR759" s="249"/>
      <c r="HS759" s="249"/>
      <c r="HT759" s="249"/>
      <c r="HU759" s="249"/>
      <c r="HV759" s="249"/>
      <c r="HW759" s="249"/>
      <c r="HX759" s="249"/>
      <c r="HY759" s="249"/>
      <c r="HZ759" s="249"/>
      <c r="IA759" s="249"/>
      <c r="IB759" s="249"/>
      <c r="IC759" s="249"/>
      <c r="ID759" s="249"/>
      <c r="IE759" s="249"/>
      <c r="IF759" s="249"/>
      <c r="IG759" s="249"/>
      <c r="IH759" s="249"/>
      <c r="II759" s="249"/>
      <c r="IJ759" s="249"/>
      <c r="IK759" s="249"/>
      <c r="IL759" s="249"/>
      <c r="IM759" s="249"/>
      <c r="IN759" s="249"/>
      <c r="IO759" s="249"/>
      <c r="IP759" s="249"/>
      <c r="IQ759" s="249"/>
      <c r="IR759" s="249"/>
      <c r="IS759" s="249"/>
      <c r="IT759" s="249"/>
      <c r="IU759" s="249"/>
      <c r="IV759" s="249"/>
      <c r="IW759" s="249"/>
      <c r="IX759" s="249"/>
      <c r="IY759" s="249"/>
      <c r="IZ759" s="249"/>
      <c r="JA759" s="249"/>
      <c r="JB759" s="249"/>
      <c r="JC759" s="249"/>
      <c r="JD759" s="249"/>
      <c r="JE759" s="249"/>
      <c r="JF759" s="249"/>
      <c r="JG759" s="249"/>
      <c r="JH759" s="249"/>
      <c r="JI759" s="249"/>
      <c r="JJ759" s="249"/>
      <c r="JK759" s="249"/>
      <c r="JL759" s="249"/>
      <c r="JM759" s="249"/>
      <c r="JN759" s="249"/>
      <c r="JO759" s="249"/>
      <c r="JP759" s="249"/>
      <c r="JQ759" s="249"/>
      <c r="JR759" s="249"/>
      <c r="JS759" s="249"/>
      <c r="JT759" s="249"/>
      <c r="JU759" s="249"/>
      <c r="JV759" s="249"/>
      <c r="JW759" s="249"/>
      <c r="JX759" s="249"/>
      <c r="JY759" s="249"/>
      <c r="JZ759" s="249"/>
      <c r="KA759" s="249"/>
      <c r="KB759" s="249"/>
      <c r="KC759" s="249"/>
      <c r="KD759" s="249"/>
      <c r="KE759" s="249"/>
      <c r="KF759" s="249"/>
      <c r="KG759" s="249"/>
      <c r="KH759" s="249"/>
      <c r="KI759" s="249"/>
      <c r="KJ759" s="249"/>
      <c r="KK759" s="249"/>
      <c r="KL759" s="249"/>
      <c r="KM759" s="249"/>
      <c r="KN759" s="249"/>
      <c r="KO759" s="249"/>
      <c r="KP759" s="249"/>
      <c r="KQ759" s="249"/>
      <c r="KR759" s="249"/>
      <c r="KS759" s="249"/>
      <c r="KT759" s="249"/>
      <c r="KU759" s="249"/>
      <c r="KV759" s="249"/>
      <c r="KW759" s="249"/>
      <c r="KX759" s="249"/>
      <c r="KY759" s="249"/>
      <c r="KZ759" s="249"/>
      <c r="LA759" s="249"/>
      <c r="LB759" s="249"/>
      <c r="LC759" s="249"/>
      <c r="LD759" s="249"/>
      <c r="LE759" s="249"/>
      <c r="LF759" s="249"/>
      <c r="LG759" s="249"/>
      <c r="LH759" s="249"/>
      <c r="LI759" s="249"/>
      <c r="LJ759" s="249"/>
      <c r="LK759" s="249"/>
      <c r="LL759" s="249"/>
      <c r="LM759" s="249"/>
      <c r="LN759" s="249"/>
      <c r="LO759" s="249"/>
      <c r="LP759" s="249"/>
      <c r="LQ759" s="249"/>
      <c r="LR759" s="249"/>
      <c r="LS759" s="249"/>
      <c r="LT759" s="249"/>
      <c r="LU759" s="249"/>
      <c r="LV759" s="249"/>
      <c r="LW759" s="249"/>
      <c r="LX759" s="249"/>
      <c r="LY759" s="249"/>
      <c r="LZ759" s="249"/>
      <c r="MA759" s="249"/>
      <c r="MB759" s="249"/>
      <c r="MC759" s="249"/>
      <c r="MD759" s="249"/>
      <c r="ME759" s="249"/>
      <c r="MF759" s="249"/>
      <c r="MG759" s="249"/>
      <c r="MH759" s="249"/>
      <c r="MI759" s="249"/>
      <c r="MJ759" s="249"/>
      <c r="MK759" s="249"/>
      <c r="ML759" s="249"/>
      <c r="MM759" s="249"/>
      <c r="MN759" s="249"/>
      <c r="MO759" s="249"/>
      <c r="MP759" s="249"/>
      <c r="MQ759" s="249"/>
      <c r="MR759" s="249"/>
      <c r="MS759" s="249"/>
      <c r="MT759" s="249"/>
      <c r="MU759" s="249"/>
      <c r="MV759" s="249"/>
      <c r="MW759" s="249"/>
      <c r="MX759" s="249"/>
      <c r="MY759" s="249"/>
      <c r="MZ759" s="249"/>
      <c r="NA759" s="249"/>
      <c r="NB759" s="249"/>
      <c r="NC759" s="249"/>
      <c r="ND759" s="249"/>
      <c r="NE759" s="249"/>
      <c r="NF759" s="249"/>
      <c r="NG759" s="249"/>
      <c r="NH759" s="249"/>
      <c r="NI759" s="249"/>
      <c r="NJ759" s="249"/>
      <c r="NK759" s="249"/>
      <c r="NL759" s="249"/>
      <c r="NM759" s="249"/>
      <c r="NN759" s="249"/>
      <c r="NO759" s="249"/>
      <c r="NP759" s="249"/>
      <c r="NQ759" s="249"/>
      <c r="NR759" s="249"/>
      <c r="NS759" s="249"/>
      <c r="NT759" s="249"/>
      <c r="NU759" s="249"/>
      <c r="NV759" s="249"/>
      <c r="NW759" s="249"/>
      <c r="NX759" s="249"/>
      <c r="NY759" s="249"/>
      <c r="NZ759" s="249"/>
      <c r="OA759" s="249"/>
      <c r="OB759" s="249"/>
      <c r="OC759" s="249"/>
      <c r="OD759" s="249"/>
      <c r="OE759" s="249"/>
      <c r="OF759" s="249"/>
      <c r="OG759" s="249"/>
      <c r="OH759" s="249"/>
      <c r="OI759" s="249"/>
      <c r="OJ759" s="249"/>
      <c r="OK759" s="249"/>
      <c r="OL759" s="249"/>
      <c r="OM759" s="249"/>
      <c r="ON759" s="249"/>
      <c r="OO759" s="249"/>
      <c r="OP759" s="249"/>
      <c r="OQ759" s="249"/>
      <c r="OR759" s="249"/>
    </row>
    <row r="760" spans="1:408" ht="15.75">
      <c r="A760" s="214"/>
      <c r="B760" s="214"/>
      <c r="C760" s="924" t="s">
        <v>24</v>
      </c>
      <c r="D760" s="927">
        <v>0.94494593275093752</v>
      </c>
      <c r="E760" s="249"/>
      <c r="F760" s="249"/>
      <c r="G760" s="249"/>
      <c r="H760" s="249"/>
      <c r="I760" s="249"/>
      <c r="J760" s="249"/>
      <c r="K760" s="249"/>
      <c r="L760" s="249"/>
      <c r="ET760" s="249"/>
      <c r="EU760" s="249"/>
      <c r="EV760" s="249"/>
      <c r="EW760" s="249"/>
      <c r="EX760" s="249"/>
      <c r="EY760" s="249"/>
      <c r="EZ760" s="249"/>
      <c r="FA760" s="249"/>
      <c r="FB760" s="249"/>
      <c r="FC760" s="249"/>
      <c r="FD760" s="249"/>
      <c r="FE760" s="249"/>
      <c r="FF760" s="249"/>
      <c r="FG760" s="249"/>
      <c r="FH760" s="249"/>
      <c r="FI760" s="249"/>
      <c r="FJ760" s="249"/>
      <c r="FK760" s="249"/>
      <c r="FL760" s="249"/>
      <c r="FM760" s="249"/>
      <c r="FN760" s="249"/>
      <c r="FO760" s="249"/>
      <c r="FP760" s="249"/>
      <c r="FQ760" s="249"/>
      <c r="FR760" s="249"/>
      <c r="FS760" s="249"/>
      <c r="FT760" s="249"/>
      <c r="FU760" s="249"/>
      <c r="FV760" s="249"/>
      <c r="FW760" s="249"/>
      <c r="FX760" s="249"/>
      <c r="FY760" s="249"/>
      <c r="FZ760" s="249"/>
      <c r="GA760" s="249"/>
      <c r="GB760" s="249"/>
      <c r="GC760" s="249"/>
      <c r="GD760" s="249"/>
      <c r="GE760" s="249"/>
      <c r="GF760" s="249"/>
      <c r="GG760" s="249"/>
      <c r="GH760" s="249"/>
      <c r="GI760" s="249"/>
      <c r="GJ760" s="249"/>
      <c r="GK760" s="249"/>
      <c r="GL760" s="249"/>
      <c r="GM760" s="249"/>
      <c r="GN760" s="249"/>
      <c r="GO760" s="249"/>
      <c r="GP760" s="249"/>
      <c r="GQ760" s="249"/>
      <c r="GR760" s="249"/>
      <c r="GS760" s="249"/>
      <c r="GT760" s="249"/>
      <c r="GU760" s="249"/>
      <c r="GV760" s="249"/>
      <c r="GW760" s="249"/>
      <c r="GX760" s="249"/>
      <c r="GY760" s="249"/>
      <c r="GZ760" s="249"/>
      <c r="HA760" s="249"/>
      <c r="HB760" s="249"/>
      <c r="HC760" s="249"/>
      <c r="HD760" s="249"/>
      <c r="HE760" s="249"/>
      <c r="HF760" s="249"/>
      <c r="HG760" s="249"/>
      <c r="HH760" s="249"/>
      <c r="HI760" s="249"/>
      <c r="HJ760" s="249"/>
      <c r="HK760" s="249"/>
      <c r="HL760" s="249"/>
      <c r="HM760" s="249"/>
      <c r="HN760" s="249"/>
      <c r="HO760" s="249"/>
      <c r="HP760" s="249"/>
      <c r="HQ760" s="249"/>
      <c r="HR760" s="249"/>
      <c r="HS760" s="249"/>
      <c r="HT760" s="249"/>
      <c r="HU760" s="249"/>
      <c r="HV760" s="249"/>
      <c r="HW760" s="249"/>
      <c r="HX760" s="249"/>
      <c r="HY760" s="249"/>
      <c r="HZ760" s="249"/>
      <c r="IA760" s="249"/>
      <c r="IB760" s="249"/>
      <c r="IC760" s="249"/>
      <c r="ID760" s="249"/>
      <c r="IE760" s="249"/>
      <c r="IF760" s="249"/>
      <c r="IG760" s="249"/>
      <c r="IH760" s="249"/>
      <c r="II760" s="249"/>
      <c r="IJ760" s="249"/>
      <c r="IK760" s="249"/>
      <c r="IL760" s="249"/>
      <c r="IM760" s="249"/>
      <c r="IN760" s="249"/>
      <c r="IO760" s="249"/>
      <c r="IP760" s="249"/>
      <c r="IQ760" s="249"/>
      <c r="IR760" s="249"/>
      <c r="IS760" s="249"/>
      <c r="IT760" s="249"/>
      <c r="IU760" s="249"/>
      <c r="IV760" s="249"/>
      <c r="IW760" s="249"/>
      <c r="IX760" s="249"/>
      <c r="IY760" s="249"/>
      <c r="IZ760" s="249"/>
      <c r="JA760" s="249"/>
      <c r="JB760" s="249"/>
      <c r="JC760" s="249"/>
      <c r="JD760" s="249"/>
      <c r="JE760" s="249"/>
      <c r="JF760" s="249"/>
      <c r="JG760" s="249"/>
      <c r="JH760" s="249"/>
      <c r="JI760" s="249"/>
      <c r="JJ760" s="249"/>
      <c r="JK760" s="249"/>
      <c r="JL760" s="249"/>
      <c r="JM760" s="249"/>
      <c r="JN760" s="249"/>
      <c r="JO760" s="249"/>
      <c r="JP760" s="249"/>
      <c r="JQ760" s="249"/>
      <c r="JR760" s="249"/>
      <c r="JS760" s="249"/>
      <c r="JT760" s="249"/>
      <c r="JU760" s="249"/>
      <c r="JV760" s="249"/>
      <c r="JW760" s="249"/>
      <c r="JX760" s="249"/>
      <c r="JY760" s="249"/>
      <c r="JZ760" s="249"/>
      <c r="KA760" s="249"/>
      <c r="KB760" s="249"/>
      <c r="KC760" s="249"/>
      <c r="KD760" s="249"/>
      <c r="KE760" s="249"/>
      <c r="KF760" s="249"/>
      <c r="KG760" s="249"/>
      <c r="KH760" s="249"/>
      <c r="KI760" s="249"/>
      <c r="KJ760" s="249"/>
      <c r="KK760" s="249"/>
      <c r="KL760" s="249"/>
      <c r="KM760" s="249"/>
      <c r="KN760" s="249"/>
      <c r="KO760" s="249"/>
      <c r="KP760" s="249"/>
      <c r="KQ760" s="249"/>
      <c r="KR760" s="249"/>
      <c r="KS760" s="249"/>
      <c r="KT760" s="249"/>
      <c r="KU760" s="249"/>
      <c r="KV760" s="249"/>
      <c r="KW760" s="249"/>
      <c r="KX760" s="249"/>
      <c r="KY760" s="249"/>
      <c r="KZ760" s="249"/>
      <c r="LA760" s="249"/>
      <c r="LB760" s="249"/>
      <c r="LC760" s="249"/>
      <c r="LD760" s="249"/>
      <c r="LE760" s="249"/>
      <c r="LF760" s="249"/>
      <c r="LG760" s="249"/>
      <c r="LH760" s="249"/>
      <c r="LI760" s="249"/>
      <c r="LJ760" s="249"/>
      <c r="LK760" s="249"/>
      <c r="LL760" s="249"/>
      <c r="LM760" s="249"/>
      <c r="LN760" s="249"/>
      <c r="LO760" s="249"/>
      <c r="LP760" s="249"/>
      <c r="LQ760" s="249"/>
      <c r="LR760" s="249"/>
      <c r="LS760" s="249"/>
      <c r="LT760" s="249"/>
      <c r="LU760" s="249"/>
      <c r="LV760" s="249"/>
      <c r="LW760" s="249"/>
      <c r="LX760" s="249"/>
      <c r="LY760" s="249"/>
      <c r="LZ760" s="249"/>
      <c r="MA760" s="249"/>
      <c r="MB760" s="249"/>
      <c r="MC760" s="249"/>
      <c r="MD760" s="249"/>
      <c r="ME760" s="249"/>
      <c r="MF760" s="249"/>
      <c r="MG760" s="249"/>
      <c r="MH760" s="249"/>
      <c r="MI760" s="249"/>
      <c r="MJ760" s="249"/>
      <c r="MK760" s="249"/>
      <c r="ML760" s="249"/>
      <c r="MM760" s="249"/>
      <c r="MN760" s="249"/>
      <c r="MO760" s="249"/>
      <c r="MP760" s="249"/>
      <c r="MQ760" s="249"/>
      <c r="MR760" s="249"/>
      <c r="MS760" s="249"/>
      <c r="MT760" s="249"/>
      <c r="MU760" s="249"/>
      <c r="MV760" s="249"/>
      <c r="MW760" s="249"/>
      <c r="MX760" s="249"/>
      <c r="MY760" s="249"/>
      <c r="MZ760" s="249"/>
      <c r="NA760" s="249"/>
      <c r="NB760" s="249"/>
      <c r="NC760" s="249"/>
      <c r="ND760" s="249"/>
      <c r="NE760" s="249"/>
      <c r="NF760" s="249"/>
      <c r="NG760" s="249"/>
      <c r="NH760" s="249"/>
      <c r="NI760" s="249"/>
      <c r="NJ760" s="249"/>
      <c r="NK760" s="249"/>
      <c r="NL760" s="249"/>
      <c r="NM760" s="249"/>
      <c r="NN760" s="249"/>
      <c r="NO760" s="249"/>
      <c r="NP760" s="249"/>
      <c r="NQ760" s="249"/>
      <c r="NR760" s="249"/>
      <c r="NS760" s="249"/>
      <c r="NT760" s="249"/>
      <c r="NU760" s="249"/>
      <c r="NV760" s="249"/>
      <c r="NW760" s="249"/>
      <c r="NX760" s="249"/>
      <c r="NY760" s="249"/>
      <c r="NZ760" s="249"/>
      <c r="OA760" s="249"/>
      <c r="OB760" s="249"/>
      <c r="OC760" s="249"/>
      <c r="OD760" s="249"/>
      <c r="OE760" s="249"/>
      <c r="OF760" s="249"/>
      <c r="OG760" s="249"/>
      <c r="OH760" s="249"/>
      <c r="OI760" s="249"/>
      <c r="OJ760" s="249"/>
      <c r="OK760" s="249"/>
      <c r="OL760" s="249"/>
      <c r="OM760" s="249"/>
      <c r="ON760" s="249"/>
      <c r="OO760" s="249"/>
      <c r="OP760" s="249"/>
      <c r="OQ760" s="249"/>
      <c r="OR760" s="249"/>
    </row>
    <row r="761" spans="1:408" ht="15.75">
      <c r="A761" s="214"/>
      <c r="B761" s="214"/>
      <c r="C761" s="924" t="s">
        <v>25</v>
      </c>
      <c r="D761" s="927">
        <v>0.93759381305977196</v>
      </c>
      <c r="E761" s="249"/>
      <c r="F761" s="249"/>
      <c r="G761" s="249"/>
      <c r="H761" s="249"/>
      <c r="I761" s="249"/>
      <c r="J761" s="249"/>
      <c r="K761" s="249"/>
      <c r="L761" s="249"/>
      <c r="ET761" s="249"/>
      <c r="EU761" s="249"/>
      <c r="EV761" s="249"/>
      <c r="EW761" s="249"/>
      <c r="EX761" s="249"/>
      <c r="EY761" s="249"/>
      <c r="EZ761" s="249"/>
      <c r="FA761" s="249"/>
      <c r="FB761" s="249"/>
      <c r="FC761" s="249"/>
      <c r="FD761" s="249"/>
      <c r="FE761" s="249"/>
      <c r="FF761" s="249"/>
      <c r="FG761" s="249"/>
      <c r="FH761" s="249"/>
      <c r="FI761" s="249"/>
      <c r="FJ761" s="249"/>
      <c r="FK761" s="249"/>
      <c r="FL761" s="249"/>
      <c r="FM761" s="249"/>
      <c r="FN761" s="249"/>
      <c r="FO761" s="249"/>
      <c r="FP761" s="249"/>
      <c r="FQ761" s="249"/>
      <c r="FR761" s="249"/>
      <c r="FS761" s="249"/>
      <c r="FT761" s="249"/>
      <c r="FU761" s="249"/>
      <c r="FV761" s="249"/>
      <c r="FW761" s="249"/>
      <c r="FX761" s="249"/>
      <c r="FY761" s="249"/>
      <c r="FZ761" s="249"/>
      <c r="GA761" s="249"/>
      <c r="GB761" s="249"/>
      <c r="GC761" s="249"/>
      <c r="GD761" s="249"/>
      <c r="GE761" s="249"/>
      <c r="GF761" s="249"/>
      <c r="GG761" s="249"/>
      <c r="GH761" s="249"/>
      <c r="GI761" s="249"/>
      <c r="GJ761" s="249"/>
      <c r="GK761" s="249"/>
      <c r="GL761" s="249"/>
      <c r="GM761" s="249"/>
      <c r="GN761" s="249"/>
      <c r="GO761" s="249"/>
      <c r="GP761" s="249"/>
      <c r="GQ761" s="249"/>
      <c r="GR761" s="249"/>
      <c r="GS761" s="249"/>
      <c r="GT761" s="249"/>
      <c r="GU761" s="249"/>
      <c r="GV761" s="249"/>
      <c r="GW761" s="249"/>
      <c r="GX761" s="249"/>
      <c r="GY761" s="249"/>
      <c r="GZ761" s="249"/>
      <c r="HA761" s="249"/>
      <c r="HB761" s="249"/>
      <c r="HC761" s="249"/>
      <c r="HD761" s="249"/>
      <c r="HE761" s="249"/>
      <c r="HF761" s="249"/>
      <c r="HG761" s="249"/>
      <c r="HH761" s="249"/>
      <c r="HI761" s="249"/>
      <c r="HJ761" s="249"/>
      <c r="HK761" s="249"/>
      <c r="HL761" s="249"/>
      <c r="HM761" s="249"/>
      <c r="HN761" s="249"/>
      <c r="HO761" s="249"/>
      <c r="HP761" s="249"/>
      <c r="HQ761" s="249"/>
      <c r="HR761" s="249"/>
      <c r="HS761" s="249"/>
      <c r="HT761" s="249"/>
      <c r="HU761" s="249"/>
      <c r="HV761" s="249"/>
      <c r="HW761" s="249"/>
      <c r="HX761" s="249"/>
      <c r="HY761" s="249"/>
      <c r="HZ761" s="249"/>
      <c r="IA761" s="249"/>
      <c r="IB761" s="249"/>
      <c r="IC761" s="249"/>
      <c r="ID761" s="249"/>
      <c r="IE761" s="249"/>
      <c r="IF761" s="249"/>
      <c r="IG761" s="249"/>
      <c r="IH761" s="249"/>
      <c r="II761" s="249"/>
      <c r="IJ761" s="249"/>
      <c r="IK761" s="249"/>
      <c r="IL761" s="249"/>
      <c r="IM761" s="249"/>
      <c r="IN761" s="249"/>
      <c r="IO761" s="249"/>
      <c r="IP761" s="249"/>
      <c r="IQ761" s="249"/>
      <c r="IR761" s="249"/>
      <c r="IS761" s="249"/>
      <c r="IT761" s="249"/>
      <c r="IU761" s="249"/>
      <c r="IV761" s="249"/>
      <c r="IW761" s="249"/>
      <c r="IX761" s="249"/>
      <c r="IY761" s="249"/>
      <c r="IZ761" s="249"/>
      <c r="JA761" s="249"/>
      <c r="JB761" s="249"/>
      <c r="JC761" s="249"/>
      <c r="JD761" s="249"/>
      <c r="JE761" s="249"/>
      <c r="JF761" s="249"/>
      <c r="JG761" s="249"/>
      <c r="JH761" s="249"/>
      <c r="JI761" s="249"/>
      <c r="JJ761" s="249"/>
      <c r="JK761" s="249"/>
      <c r="JL761" s="249"/>
      <c r="JM761" s="249"/>
      <c r="JN761" s="249"/>
      <c r="JO761" s="249"/>
      <c r="JP761" s="249"/>
      <c r="JQ761" s="249"/>
      <c r="JR761" s="249"/>
      <c r="JS761" s="249"/>
      <c r="JT761" s="249"/>
      <c r="JU761" s="249"/>
      <c r="JV761" s="249"/>
      <c r="JW761" s="249"/>
      <c r="JX761" s="249"/>
      <c r="JY761" s="249"/>
      <c r="JZ761" s="249"/>
      <c r="KA761" s="249"/>
      <c r="KB761" s="249"/>
      <c r="KC761" s="249"/>
      <c r="KD761" s="249"/>
      <c r="KE761" s="249"/>
      <c r="KF761" s="249"/>
      <c r="KG761" s="249"/>
      <c r="KH761" s="249"/>
      <c r="KI761" s="249"/>
      <c r="KJ761" s="249"/>
      <c r="KK761" s="249"/>
      <c r="KL761" s="249"/>
      <c r="KM761" s="249"/>
      <c r="KN761" s="249"/>
      <c r="KO761" s="249"/>
      <c r="KP761" s="249"/>
      <c r="KQ761" s="249"/>
      <c r="KR761" s="249"/>
      <c r="KS761" s="249"/>
      <c r="KT761" s="249"/>
      <c r="KU761" s="249"/>
      <c r="KV761" s="249"/>
      <c r="KW761" s="249"/>
      <c r="KX761" s="249"/>
      <c r="KY761" s="249"/>
      <c r="KZ761" s="249"/>
      <c r="LA761" s="249"/>
      <c r="LB761" s="249"/>
      <c r="LC761" s="249"/>
      <c r="LD761" s="249"/>
      <c r="LE761" s="249"/>
      <c r="LF761" s="249"/>
      <c r="LG761" s="249"/>
      <c r="LH761" s="249"/>
      <c r="LI761" s="249"/>
      <c r="LJ761" s="249"/>
      <c r="LK761" s="249"/>
      <c r="LL761" s="249"/>
      <c r="LM761" s="249"/>
      <c r="LN761" s="249"/>
      <c r="LO761" s="249"/>
      <c r="LP761" s="249"/>
      <c r="LQ761" s="249"/>
      <c r="LR761" s="249"/>
      <c r="LS761" s="249"/>
      <c r="LT761" s="249"/>
      <c r="LU761" s="249"/>
      <c r="LV761" s="249"/>
      <c r="LW761" s="249"/>
      <c r="LX761" s="249"/>
      <c r="LY761" s="249"/>
      <c r="LZ761" s="249"/>
      <c r="MA761" s="249"/>
      <c r="MB761" s="249"/>
      <c r="MC761" s="249"/>
      <c r="MD761" s="249"/>
      <c r="ME761" s="249"/>
      <c r="MF761" s="249"/>
      <c r="MG761" s="249"/>
      <c r="MH761" s="249"/>
      <c r="MI761" s="249"/>
      <c r="MJ761" s="249"/>
      <c r="MK761" s="249"/>
      <c r="ML761" s="249"/>
      <c r="MM761" s="249"/>
      <c r="MN761" s="249"/>
      <c r="MO761" s="249"/>
      <c r="MP761" s="249"/>
      <c r="MQ761" s="249"/>
      <c r="MR761" s="249"/>
      <c r="MS761" s="249"/>
      <c r="MT761" s="249"/>
      <c r="MU761" s="249"/>
      <c r="MV761" s="249"/>
      <c r="MW761" s="249"/>
      <c r="MX761" s="249"/>
      <c r="MY761" s="249"/>
      <c r="MZ761" s="249"/>
      <c r="NA761" s="249"/>
      <c r="NB761" s="249"/>
      <c r="NC761" s="249"/>
      <c r="ND761" s="249"/>
      <c r="NE761" s="249"/>
      <c r="NF761" s="249"/>
      <c r="NG761" s="249"/>
      <c r="NH761" s="249"/>
      <c r="NI761" s="249"/>
      <c r="NJ761" s="249"/>
      <c r="NK761" s="249"/>
      <c r="NL761" s="249"/>
      <c r="NM761" s="249"/>
      <c r="NN761" s="249"/>
      <c r="NO761" s="249"/>
      <c r="NP761" s="249"/>
      <c r="NQ761" s="249"/>
      <c r="NR761" s="249"/>
      <c r="NS761" s="249"/>
      <c r="NT761" s="249"/>
      <c r="NU761" s="249"/>
      <c r="NV761" s="249"/>
      <c r="NW761" s="249"/>
      <c r="NX761" s="249"/>
      <c r="NY761" s="249"/>
      <c r="NZ761" s="249"/>
      <c r="OA761" s="249"/>
      <c r="OB761" s="249"/>
      <c r="OC761" s="249"/>
      <c r="OD761" s="249"/>
      <c r="OE761" s="249"/>
      <c r="OF761" s="249"/>
      <c r="OG761" s="249"/>
      <c r="OH761" s="249"/>
      <c r="OI761" s="249"/>
      <c r="OJ761" s="249"/>
      <c r="OK761" s="249"/>
      <c r="OL761" s="249"/>
      <c r="OM761" s="249"/>
      <c r="ON761" s="249"/>
      <c r="OO761" s="249"/>
      <c r="OP761" s="249"/>
      <c r="OQ761" s="249"/>
      <c r="OR761" s="249"/>
    </row>
    <row r="762" spans="1:408" ht="15.75">
      <c r="A762" s="210"/>
      <c r="B762" s="214"/>
      <c r="C762" s="924" t="s">
        <v>26</v>
      </c>
      <c r="D762" s="927">
        <v>0.9377917771376616</v>
      </c>
      <c r="E762" s="249"/>
      <c r="F762" s="249"/>
      <c r="G762" s="249"/>
      <c r="H762" s="249"/>
      <c r="I762" s="249"/>
      <c r="J762" s="249"/>
      <c r="K762" s="249"/>
      <c r="L762" s="249"/>
      <c r="ET762" s="249"/>
      <c r="EU762" s="249"/>
      <c r="EV762" s="249"/>
      <c r="EW762" s="249"/>
      <c r="EX762" s="249"/>
      <c r="EY762" s="249"/>
      <c r="EZ762" s="249"/>
      <c r="FA762" s="249"/>
      <c r="FB762" s="249"/>
      <c r="FC762" s="249"/>
      <c r="FD762" s="249"/>
      <c r="FE762" s="249"/>
      <c r="FF762" s="249"/>
      <c r="FG762" s="249"/>
      <c r="FH762" s="249"/>
      <c r="FI762" s="249"/>
      <c r="FJ762" s="249"/>
      <c r="FK762" s="249"/>
      <c r="FL762" s="249"/>
      <c r="FM762" s="249"/>
      <c r="FN762" s="249"/>
      <c r="FO762" s="249"/>
      <c r="FP762" s="249"/>
      <c r="FQ762" s="249"/>
      <c r="FR762" s="249"/>
      <c r="FS762" s="249"/>
      <c r="FT762" s="249"/>
      <c r="FU762" s="249"/>
      <c r="FV762" s="249"/>
      <c r="FW762" s="249"/>
      <c r="FX762" s="249"/>
      <c r="FY762" s="249"/>
      <c r="FZ762" s="249"/>
      <c r="GA762" s="249"/>
      <c r="GB762" s="249"/>
      <c r="GC762" s="249"/>
      <c r="GD762" s="249"/>
      <c r="GE762" s="249"/>
      <c r="GF762" s="249"/>
      <c r="GG762" s="249"/>
      <c r="GH762" s="249"/>
      <c r="GI762" s="249"/>
      <c r="GJ762" s="249"/>
      <c r="GK762" s="249"/>
      <c r="GL762" s="249"/>
      <c r="GM762" s="249"/>
      <c r="GN762" s="249"/>
      <c r="GO762" s="249"/>
      <c r="GP762" s="249"/>
      <c r="GQ762" s="249"/>
      <c r="GR762" s="249"/>
      <c r="GS762" s="249"/>
      <c r="GT762" s="249"/>
      <c r="GU762" s="249"/>
      <c r="GV762" s="249"/>
      <c r="GW762" s="249"/>
      <c r="GX762" s="249"/>
      <c r="GY762" s="249"/>
      <c r="GZ762" s="249"/>
      <c r="HA762" s="249"/>
      <c r="HB762" s="249"/>
      <c r="HC762" s="249"/>
      <c r="HD762" s="249"/>
      <c r="HE762" s="249"/>
      <c r="HF762" s="249"/>
      <c r="HG762" s="249"/>
      <c r="HH762" s="249"/>
      <c r="HI762" s="249"/>
      <c r="HJ762" s="249"/>
      <c r="HK762" s="249"/>
      <c r="HL762" s="249"/>
      <c r="HM762" s="249"/>
      <c r="HN762" s="249"/>
      <c r="HO762" s="249"/>
      <c r="HP762" s="249"/>
      <c r="HQ762" s="249"/>
      <c r="HR762" s="249"/>
      <c r="HS762" s="249"/>
      <c r="HT762" s="249"/>
      <c r="HU762" s="249"/>
      <c r="HV762" s="249"/>
      <c r="HW762" s="249"/>
      <c r="HX762" s="249"/>
      <c r="HY762" s="249"/>
      <c r="HZ762" s="249"/>
      <c r="IA762" s="249"/>
      <c r="IB762" s="249"/>
      <c r="IC762" s="249"/>
      <c r="ID762" s="249"/>
      <c r="IE762" s="249"/>
      <c r="IF762" s="249"/>
      <c r="IG762" s="249"/>
      <c r="IH762" s="249"/>
      <c r="II762" s="249"/>
      <c r="IJ762" s="249"/>
      <c r="IK762" s="249"/>
      <c r="IL762" s="249"/>
      <c r="IM762" s="249"/>
      <c r="IN762" s="249"/>
      <c r="IO762" s="249"/>
      <c r="IP762" s="249"/>
      <c r="IQ762" s="249"/>
      <c r="IR762" s="249"/>
      <c r="IS762" s="249"/>
      <c r="IT762" s="249"/>
      <c r="IU762" s="249"/>
      <c r="IV762" s="249"/>
      <c r="IW762" s="249"/>
      <c r="IX762" s="249"/>
      <c r="IY762" s="249"/>
      <c r="IZ762" s="249"/>
      <c r="JA762" s="249"/>
      <c r="JB762" s="249"/>
      <c r="JC762" s="249"/>
      <c r="JD762" s="249"/>
      <c r="JE762" s="249"/>
      <c r="JF762" s="249"/>
      <c r="JG762" s="249"/>
      <c r="JH762" s="249"/>
      <c r="JI762" s="249"/>
      <c r="JJ762" s="249"/>
      <c r="JK762" s="249"/>
      <c r="JL762" s="249"/>
      <c r="JM762" s="249"/>
      <c r="JN762" s="249"/>
      <c r="JO762" s="249"/>
      <c r="JP762" s="249"/>
      <c r="JQ762" s="249"/>
      <c r="JR762" s="249"/>
      <c r="JS762" s="249"/>
      <c r="JT762" s="249"/>
      <c r="JU762" s="249"/>
      <c r="JV762" s="249"/>
      <c r="JW762" s="249"/>
      <c r="JX762" s="249"/>
      <c r="JY762" s="249"/>
      <c r="JZ762" s="249"/>
      <c r="KA762" s="249"/>
      <c r="KB762" s="249"/>
      <c r="KC762" s="249"/>
      <c r="KD762" s="249"/>
      <c r="KE762" s="249"/>
      <c r="KF762" s="249"/>
      <c r="KG762" s="249"/>
      <c r="KH762" s="249"/>
      <c r="KI762" s="249"/>
      <c r="KJ762" s="249"/>
      <c r="KK762" s="249"/>
      <c r="KL762" s="249"/>
      <c r="KM762" s="249"/>
      <c r="KN762" s="249"/>
      <c r="KO762" s="249"/>
      <c r="KP762" s="249"/>
      <c r="KQ762" s="249"/>
      <c r="KR762" s="249"/>
      <c r="KS762" s="249"/>
      <c r="KT762" s="249"/>
      <c r="KU762" s="249"/>
      <c r="KV762" s="249"/>
      <c r="KW762" s="249"/>
      <c r="KX762" s="249"/>
      <c r="KY762" s="249"/>
      <c r="KZ762" s="249"/>
      <c r="LA762" s="249"/>
      <c r="LB762" s="249"/>
      <c r="LC762" s="249"/>
      <c r="LD762" s="249"/>
      <c r="LE762" s="249"/>
      <c r="LF762" s="249"/>
      <c r="LG762" s="249"/>
      <c r="LH762" s="249"/>
      <c r="LI762" s="249"/>
      <c r="LJ762" s="249"/>
      <c r="LK762" s="249"/>
      <c r="LL762" s="249"/>
      <c r="LM762" s="249"/>
      <c r="LN762" s="249"/>
      <c r="LO762" s="249"/>
      <c r="LP762" s="249"/>
      <c r="LQ762" s="249"/>
      <c r="LR762" s="249"/>
      <c r="LS762" s="249"/>
      <c r="LT762" s="249"/>
      <c r="LU762" s="249"/>
      <c r="LV762" s="249"/>
      <c r="LW762" s="249"/>
      <c r="LX762" s="249"/>
      <c r="LY762" s="249"/>
      <c r="LZ762" s="249"/>
      <c r="MA762" s="249"/>
      <c r="MB762" s="249"/>
      <c r="MC762" s="249"/>
      <c r="MD762" s="249"/>
      <c r="ME762" s="249"/>
      <c r="MF762" s="249"/>
      <c r="MG762" s="249"/>
      <c r="MH762" s="249"/>
      <c r="MI762" s="249"/>
      <c r="MJ762" s="249"/>
      <c r="MK762" s="249"/>
      <c r="ML762" s="249"/>
      <c r="MM762" s="249"/>
      <c r="MN762" s="249"/>
      <c r="MO762" s="249"/>
      <c r="MP762" s="249"/>
      <c r="MQ762" s="249"/>
      <c r="MR762" s="249"/>
      <c r="MS762" s="249"/>
      <c r="MT762" s="249"/>
      <c r="MU762" s="249"/>
      <c r="MV762" s="249"/>
      <c r="MW762" s="249"/>
      <c r="MX762" s="249"/>
      <c r="MY762" s="249"/>
      <c r="MZ762" s="249"/>
      <c r="NA762" s="249"/>
      <c r="NB762" s="249"/>
      <c r="NC762" s="249"/>
      <c r="ND762" s="249"/>
      <c r="NE762" s="249"/>
      <c r="NF762" s="249"/>
      <c r="NG762" s="249"/>
      <c r="NH762" s="249"/>
      <c r="NI762" s="249"/>
      <c r="NJ762" s="249"/>
      <c r="NK762" s="249"/>
      <c r="NL762" s="249"/>
      <c r="NM762" s="249"/>
      <c r="NN762" s="249"/>
      <c r="NO762" s="249"/>
      <c r="NP762" s="249"/>
      <c r="NQ762" s="249"/>
      <c r="NR762" s="249"/>
      <c r="NS762" s="249"/>
      <c r="NT762" s="249"/>
      <c r="NU762" s="249"/>
      <c r="NV762" s="249"/>
      <c r="NW762" s="249"/>
      <c r="NX762" s="249"/>
      <c r="NY762" s="249"/>
      <c r="NZ762" s="249"/>
      <c r="OA762" s="249"/>
      <c r="OB762" s="249"/>
      <c r="OC762" s="249"/>
      <c r="OD762" s="249"/>
      <c r="OE762" s="249"/>
      <c r="OF762" s="249"/>
      <c r="OG762" s="249"/>
      <c r="OH762" s="249"/>
      <c r="OI762" s="249"/>
      <c r="OJ762" s="249"/>
      <c r="OK762" s="249"/>
      <c r="OL762" s="249"/>
      <c r="OM762" s="249"/>
      <c r="ON762" s="249"/>
      <c r="OO762" s="249"/>
      <c r="OP762" s="249"/>
      <c r="OQ762" s="249"/>
      <c r="OR762" s="249"/>
    </row>
    <row r="763" spans="1:408" ht="15.75">
      <c r="A763" s="210"/>
      <c r="B763" s="214"/>
      <c r="C763" s="924" t="s">
        <v>27</v>
      </c>
      <c r="D763" s="927">
        <v>0.93636089686372348</v>
      </c>
      <c r="E763" s="249"/>
      <c r="F763" s="249"/>
      <c r="G763" s="249"/>
      <c r="H763" s="249"/>
      <c r="I763" s="249"/>
      <c r="J763" s="249"/>
      <c r="K763" s="249"/>
      <c r="L763" s="249"/>
      <c r="ET763" s="249"/>
      <c r="EU763" s="249"/>
      <c r="EV763" s="249"/>
      <c r="EW763" s="249"/>
      <c r="EX763" s="249"/>
      <c r="EY763" s="249"/>
      <c r="EZ763" s="249"/>
      <c r="FA763" s="249"/>
      <c r="FB763" s="249"/>
      <c r="FC763" s="249"/>
      <c r="FD763" s="249"/>
      <c r="FE763" s="249"/>
      <c r="FF763" s="249"/>
      <c r="FG763" s="249"/>
      <c r="FH763" s="249"/>
      <c r="FI763" s="249"/>
      <c r="FJ763" s="249"/>
      <c r="FK763" s="249"/>
      <c r="FL763" s="249"/>
      <c r="FM763" s="249"/>
      <c r="FN763" s="249"/>
      <c r="FO763" s="249"/>
      <c r="FP763" s="249"/>
      <c r="FQ763" s="249"/>
      <c r="FR763" s="249"/>
      <c r="FS763" s="249"/>
      <c r="FT763" s="249"/>
      <c r="FU763" s="249"/>
      <c r="FV763" s="249"/>
      <c r="FW763" s="249"/>
      <c r="FX763" s="249"/>
      <c r="FY763" s="249"/>
      <c r="FZ763" s="249"/>
      <c r="GA763" s="249"/>
      <c r="GB763" s="249"/>
      <c r="GC763" s="249"/>
      <c r="GD763" s="249"/>
      <c r="GE763" s="249"/>
      <c r="GF763" s="249"/>
      <c r="GG763" s="249"/>
      <c r="GH763" s="249"/>
      <c r="GI763" s="249"/>
      <c r="GJ763" s="249"/>
      <c r="GK763" s="249"/>
      <c r="GL763" s="249"/>
      <c r="GM763" s="249"/>
      <c r="GN763" s="249"/>
      <c r="GO763" s="249"/>
      <c r="GP763" s="249"/>
      <c r="GQ763" s="249"/>
      <c r="GR763" s="249"/>
      <c r="GS763" s="249"/>
      <c r="GT763" s="249"/>
      <c r="GU763" s="249"/>
      <c r="GV763" s="249"/>
      <c r="GW763" s="249"/>
      <c r="GX763" s="249"/>
      <c r="GY763" s="249"/>
      <c r="GZ763" s="249"/>
      <c r="HA763" s="249"/>
      <c r="HB763" s="249"/>
      <c r="HC763" s="249"/>
      <c r="HD763" s="249"/>
      <c r="HE763" s="249"/>
      <c r="HF763" s="249"/>
      <c r="HG763" s="249"/>
      <c r="HH763" s="249"/>
      <c r="HI763" s="249"/>
      <c r="HJ763" s="249"/>
      <c r="HK763" s="249"/>
      <c r="HL763" s="249"/>
      <c r="HM763" s="249"/>
      <c r="HN763" s="249"/>
      <c r="HO763" s="249"/>
      <c r="HP763" s="249"/>
      <c r="HQ763" s="249"/>
      <c r="HR763" s="249"/>
      <c r="HS763" s="249"/>
      <c r="HT763" s="249"/>
      <c r="HU763" s="249"/>
      <c r="HV763" s="249"/>
      <c r="HW763" s="249"/>
      <c r="HX763" s="249"/>
      <c r="HY763" s="249"/>
      <c r="HZ763" s="249"/>
      <c r="IA763" s="249"/>
      <c r="IB763" s="249"/>
      <c r="IC763" s="249"/>
      <c r="ID763" s="249"/>
      <c r="IE763" s="249"/>
      <c r="IF763" s="249"/>
      <c r="IG763" s="249"/>
      <c r="IH763" s="249"/>
      <c r="II763" s="249"/>
      <c r="IJ763" s="249"/>
      <c r="IK763" s="249"/>
      <c r="IL763" s="249"/>
      <c r="IM763" s="249"/>
      <c r="IN763" s="249"/>
      <c r="IO763" s="249"/>
      <c r="IP763" s="249"/>
      <c r="IQ763" s="249"/>
      <c r="IR763" s="249"/>
      <c r="IS763" s="249"/>
      <c r="IT763" s="249"/>
      <c r="IU763" s="249"/>
      <c r="IV763" s="249"/>
      <c r="IW763" s="249"/>
      <c r="IX763" s="249"/>
      <c r="IY763" s="249"/>
      <c r="IZ763" s="249"/>
      <c r="JA763" s="249"/>
      <c r="JB763" s="249"/>
      <c r="JC763" s="249"/>
      <c r="JD763" s="249"/>
      <c r="JE763" s="249"/>
      <c r="JF763" s="249"/>
      <c r="JG763" s="249"/>
      <c r="JH763" s="249"/>
      <c r="JI763" s="249"/>
      <c r="JJ763" s="249"/>
      <c r="JK763" s="249"/>
      <c r="JL763" s="249"/>
      <c r="JM763" s="249"/>
      <c r="JN763" s="249"/>
      <c r="JO763" s="249"/>
      <c r="JP763" s="249"/>
      <c r="JQ763" s="249"/>
      <c r="JR763" s="249"/>
      <c r="JS763" s="249"/>
      <c r="JT763" s="249"/>
      <c r="JU763" s="249"/>
      <c r="JV763" s="249"/>
      <c r="JW763" s="249"/>
      <c r="JX763" s="249"/>
      <c r="JY763" s="249"/>
      <c r="JZ763" s="249"/>
      <c r="KA763" s="249"/>
      <c r="KB763" s="249"/>
      <c r="KC763" s="249"/>
      <c r="KD763" s="249"/>
      <c r="KE763" s="249"/>
      <c r="KF763" s="249"/>
      <c r="KG763" s="249"/>
      <c r="KH763" s="249"/>
      <c r="KI763" s="249"/>
      <c r="KJ763" s="249"/>
      <c r="KK763" s="249"/>
      <c r="KL763" s="249"/>
      <c r="KM763" s="249"/>
      <c r="KN763" s="249"/>
      <c r="KO763" s="249"/>
      <c r="KP763" s="249"/>
      <c r="KQ763" s="249"/>
      <c r="KR763" s="249"/>
      <c r="KS763" s="249"/>
      <c r="KT763" s="249"/>
      <c r="KU763" s="249"/>
      <c r="KV763" s="249"/>
      <c r="KW763" s="249"/>
      <c r="KX763" s="249"/>
      <c r="KY763" s="249"/>
      <c r="KZ763" s="249"/>
      <c r="LA763" s="249"/>
      <c r="LB763" s="249"/>
      <c r="LC763" s="249"/>
      <c r="LD763" s="249"/>
      <c r="LE763" s="249"/>
      <c r="LF763" s="249"/>
      <c r="LG763" s="249"/>
      <c r="LH763" s="249"/>
      <c r="LI763" s="249"/>
      <c r="LJ763" s="249"/>
      <c r="LK763" s="249"/>
      <c r="LL763" s="249"/>
      <c r="LM763" s="249"/>
      <c r="LN763" s="249"/>
      <c r="LO763" s="249"/>
      <c r="LP763" s="249"/>
      <c r="LQ763" s="249"/>
      <c r="LR763" s="249"/>
      <c r="LS763" s="249"/>
      <c r="LT763" s="249"/>
      <c r="LU763" s="249"/>
      <c r="LV763" s="249"/>
      <c r="LW763" s="249"/>
      <c r="LX763" s="249"/>
      <c r="LY763" s="249"/>
      <c r="LZ763" s="249"/>
      <c r="MA763" s="249"/>
      <c r="MB763" s="249"/>
      <c r="MC763" s="249"/>
      <c r="MD763" s="249"/>
      <c r="ME763" s="249"/>
      <c r="MF763" s="249"/>
      <c r="MG763" s="249"/>
      <c r="MH763" s="249"/>
      <c r="MI763" s="249"/>
      <c r="MJ763" s="249"/>
      <c r="MK763" s="249"/>
      <c r="ML763" s="249"/>
      <c r="MM763" s="249"/>
      <c r="MN763" s="249"/>
      <c r="MO763" s="249"/>
      <c r="MP763" s="249"/>
      <c r="MQ763" s="249"/>
      <c r="MR763" s="249"/>
      <c r="MS763" s="249"/>
      <c r="MT763" s="249"/>
      <c r="MU763" s="249"/>
      <c r="MV763" s="249"/>
      <c r="MW763" s="249"/>
      <c r="MX763" s="249"/>
      <c r="MY763" s="249"/>
      <c r="MZ763" s="249"/>
      <c r="NA763" s="249"/>
      <c r="NB763" s="249"/>
      <c r="NC763" s="249"/>
      <c r="ND763" s="249"/>
      <c r="NE763" s="249"/>
      <c r="NF763" s="249"/>
      <c r="NG763" s="249"/>
      <c r="NH763" s="249"/>
      <c r="NI763" s="249"/>
      <c r="NJ763" s="249"/>
      <c r="NK763" s="249"/>
      <c r="NL763" s="249"/>
      <c r="NM763" s="249"/>
      <c r="NN763" s="249"/>
      <c r="NO763" s="249"/>
      <c r="NP763" s="249"/>
      <c r="NQ763" s="249"/>
      <c r="NR763" s="249"/>
      <c r="NS763" s="249"/>
      <c r="NT763" s="249"/>
      <c r="NU763" s="249"/>
      <c r="NV763" s="249"/>
      <c r="NW763" s="249"/>
      <c r="NX763" s="249"/>
      <c r="NY763" s="249"/>
      <c r="NZ763" s="249"/>
      <c r="OA763" s="249"/>
      <c r="OB763" s="249"/>
      <c r="OC763" s="249"/>
      <c r="OD763" s="249"/>
      <c r="OE763" s="249"/>
      <c r="OF763" s="249"/>
      <c r="OG763" s="249"/>
      <c r="OH763" s="249"/>
      <c r="OI763" s="249"/>
      <c r="OJ763" s="249"/>
      <c r="OK763" s="249"/>
      <c r="OL763" s="249"/>
      <c r="OM763" s="249"/>
      <c r="ON763" s="249"/>
      <c r="OO763" s="249"/>
      <c r="OP763" s="249"/>
      <c r="OQ763" s="249"/>
      <c r="OR763" s="249"/>
    </row>
    <row r="764" spans="1:408" ht="15.75">
      <c r="A764" s="210"/>
      <c r="B764" s="214"/>
      <c r="C764" s="924" t="s">
        <v>236</v>
      </c>
      <c r="D764" s="927">
        <v>0.94424271507164015</v>
      </c>
      <c r="E764" s="249"/>
      <c r="F764" s="249"/>
      <c r="G764" s="249"/>
      <c r="H764" s="249"/>
      <c r="I764" s="249"/>
      <c r="J764" s="249"/>
      <c r="K764" s="249"/>
      <c r="L764" s="249"/>
      <c r="ET764" s="249"/>
      <c r="EU764" s="249"/>
      <c r="EV764" s="249"/>
      <c r="EW764" s="249"/>
      <c r="EX764" s="249"/>
      <c r="EY764" s="249"/>
      <c r="EZ764" s="249"/>
      <c r="FA764" s="249"/>
      <c r="FB764" s="249"/>
      <c r="FC764" s="249"/>
      <c r="FD764" s="249"/>
      <c r="FE764" s="249"/>
      <c r="FF764" s="249"/>
      <c r="FG764" s="249"/>
      <c r="FH764" s="249"/>
      <c r="FI764" s="249"/>
      <c r="FJ764" s="249"/>
      <c r="FK764" s="249"/>
      <c r="FL764" s="249"/>
      <c r="FM764" s="249"/>
      <c r="FN764" s="249"/>
      <c r="FO764" s="249"/>
      <c r="FP764" s="249"/>
      <c r="FQ764" s="249"/>
      <c r="FR764" s="249"/>
      <c r="FS764" s="249"/>
      <c r="FT764" s="249"/>
      <c r="FU764" s="249"/>
      <c r="FV764" s="249"/>
      <c r="FW764" s="249"/>
      <c r="FX764" s="249"/>
      <c r="FY764" s="249"/>
      <c r="FZ764" s="249"/>
      <c r="GA764" s="249"/>
      <c r="GB764" s="249"/>
      <c r="GC764" s="249"/>
      <c r="GD764" s="249"/>
      <c r="GE764" s="249"/>
      <c r="GF764" s="249"/>
      <c r="GG764" s="249"/>
      <c r="GH764" s="249"/>
      <c r="GI764" s="249"/>
      <c r="GJ764" s="249"/>
      <c r="GK764" s="249"/>
      <c r="GL764" s="249"/>
      <c r="GM764" s="249"/>
      <c r="GN764" s="249"/>
      <c r="GO764" s="249"/>
      <c r="GP764" s="249"/>
      <c r="GQ764" s="249"/>
      <c r="GR764" s="249"/>
      <c r="GS764" s="249"/>
      <c r="GT764" s="249"/>
      <c r="GU764" s="249"/>
      <c r="GV764" s="249"/>
      <c r="GW764" s="249"/>
      <c r="GX764" s="249"/>
      <c r="GY764" s="249"/>
      <c r="GZ764" s="249"/>
      <c r="HA764" s="249"/>
      <c r="HB764" s="249"/>
      <c r="HC764" s="249"/>
      <c r="HD764" s="249"/>
      <c r="HE764" s="249"/>
      <c r="HF764" s="249"/>
      <c r="HG764" s="249"/>
      <c r="HH764" s="249"/>
      <c r="HI764" s="249"/>
      <c r="HJ764" s="249"/>
      <c r="HK764" s="249"/>
      <c r="HL764" s="249"/>
      <c r="HM764" s="249"/>
      <c r="HN764" s="249"/>
      <c r="HO764" s="249"/>
      <c r="HP764" s="249"/>
      <c r="HQ764" s="249"/>
      <c r="HR764" s="249"/>
      <c r="HS764" s="249"/>
      <c r="HT764" s="249"/>
      <c r="HU764" s="249"/>
      <c r="HV764" s="249"/>
      <c r="HW764" s="249"/>
      <c r="HX764" s="249"/>
      <c r="HY764" s="249"/>
      <c r="HZ764" s="249"/>
      <c r="IA764" s="249"/>
      <c r="IB764" s="249"/>
      <c r="IC764" s="249"/>
      <c r="ID764" s="249"/>
      <c r="IE764" s="249"/>
      <c r="IF764" s="249"/>
      <c r="IG764" s="249"/>
      <c r="IH764" s="249"/>
      <c r="II764" s="249"/>
      <c r="IJ764" s="249"/>
      <c r="IK764" s="249"/>
      <c r="IL764" s="249"/>
      <c r="IM764" s="249"/>
      <c r="IN764" s="249"/>
      <c r="IO764" s="249"/>
      <c r="IP764" s="249"/>
      <c r="IQ764" s="249"/>
      <c r="IR764" s="249"/>
      <c r="IS764" s="249"/>
      <c r="IT764" s="249"/>
      <c r="IU764" s="249"/>
      <c r="IV764" s="249"/>
      <c r="IW764" s="249"/>
      <c r="IX764" s="249"/>
      <c r="IY764" s="249"/>
      <c r="IZ764" s="249"/>
      <c r="JA764" s="249"/>
      <c r="JB764" s="249"/>
      <c r="JC764" s="249"/>
      <c r="JD764" s="249"/>
      <c r="JE764" s="249"/>
      <c r="JF764" s="249"/>
      <c r="JG764" s="249"/>
      <c r="JH764" s="249"/>
      <c r="JI764" s="249"/>
      <c r="JJ764" s="249"/>
      <c r="JK764" s="249"/>
      <c r="JL764" s="249"/>
      <c r="JM764" s="249"/>
      <c r="JN764" s="249"/>
      <c r="JO764" s="249"/>
      <c r="JP764" s="249"/>
      <c r="JQ764" s="249"/>
      <c r="JR764" s="249"/>
      <c r="JS764" s="249"/>
      <c r="JT764" s="249"/>
      <c r="JU764" s="249"/>
      <c r="JV764" s="249"/>
      <c r="JW764" s="249"/>
      <c r="JX764" s="249"/>
      <c r="JY764" s="249"/>
      <c r="JZ764" s="249"/>
      <c r="KA764" s="249"/>
      <c r="KB764" s="249"/>
      <c r="KC764" s="249"/>
      <c r="KD764" s="249"/>
      <c r="KE764" s="249"/>
      <c r="KF764" s="249"/>
      <c r="KG764" s="249"/>
      <c r="KH764" s="249"/>
      <c r="KI764" s="249"/>
      <c r="KJ764" s="249"/>
      <c r="KK764" s="249"/>
      <c r="KL764" s="249"/>
      <c r="KM764" s="249"/>
      <c r="KN764" s="249"/>
      <c r="KO764" s="249"/>
      <c r="KP764" s="249"/>
      <c r="KQ764" s="249"/>
      <c r="KR764" s="249"/>
      <c r="KS764" s="249"/>
      <c r="KT764" s="249"/>
      <c r="KU764" s="249"/>
      <c r="KV764" s="249"/>
      <c r="KW764" s="249"/>
      <c r="KX764" s="249"/>
      <c r="KY764" s="249"/>
      <c r="KZ764" s="249"/>
      <c r="LA764" s="249"/>
      <c r="LB764" s="249"/>
      <c r="LC764" s="249"/>
      <c r="LD764" s="249"/>
      <c r="LE764" s="249"/>
      <c r="LF764" s="249"/>
      <c r="LG764" s="249"/>
      <c r="LH764" s="249"/>
      <c r="LI764" s="249"/>
      <c r="LJ764" s="249"/>
      <c r="LK764" s="249"/>
      <c r="LL764" s="249"/>
      <c r="LM764" s="249"/>
      <c r="LN764" s="249"/>
      <c r="LO764" s="249"/>
      <c r="LP764" s="249"/>
      <c r="LQ764" s="249"/>
      <c r="LR764" s="249"/>
      <c r="LS764" s="249"/>
      <c r="LT764" s="249"/>
      <c r="LU764" s="249"/>
      <c r="LV764" s="249"/>
      <c r="LW764" s="249"/>
      <c r="LX764" s="249"/>
      <c r="LY764" s="249"/>
      <c r="LZ764" s="249"/>
      <c r="MA764" s="249"/>
      <c r="MB764" s="249"/>
      <c r="MC764" s="249"/>
      <c r="MD764" s="249"/>
      <c r="ME764" s="249"/>
      <c r="MF764" s="249"/>
      <c r="MG764" s="249"/>
      <c r="MH764" s="249"/>
      <c r="MI764" s="249"/>
      <c r="MJ764" s="249"/>
      <c r="MK764" s="249"/>
      <c r="ML764" s="249"/>
      <c r="MM764" s="249"/>
      <c r="MN764" s="249"/>
      <c r="MO764" s="249"/>
      <c r="MP764" s="249"/>
      <c r="MQ764" s="249"/>
      <c r="MR764" s="249"/>
      <c r="MS764" s="249"/>
      <c r="MT764" s="249"/>
      <c r="MU764" s="249"/>
      <c r="MV764" s="249"/>
      <c r="MW764" s="249"/>
      <c r="MX764" s="249"/>
      <c r="MY764" s="249"/>
      <c r="MZ764" s="249"/>
      <c r="NA764" s="249"/>
      <c r="NB764" s="249"/>
      <c r="NC764" s="249"/>
      <c r="ND764" s="249"/>
      <c r="NE764" s="249"/>
      <c r="NF764" s="249"/>
      <c r="NG764" s="249"/>
      <c r="NH764" s="249"/>
      <c r="NI764" s="249"/>
      <c r="NJ764" s="249"/>
      <c r="NK764" s="249"/>
      <c r="NL764" s="249"/>
      <c r="NM764" s="249"/>
      <c r="NN764" s="249"/>
      <c r="NO764" s="249"/>
      <c r="NP764" s="249"/>
      <c r="NQ764" s="249"/>
      <c r="NR764" s="249"/>
      <c r="NS764" s="249"/>
      <c r="NT764" s="249"/>
      <c r="NU764" s="249"/>
      <c r="NV764" s="249"/>
      <c r="NW764" s="249"/>
      <c r="NX764" s="249"/>
      <c r="NY764" s="249"/>
      <c r="NZ764" s="249"/>
      <c r="OA764" s="249"/>
      <c r="OB764" s="249"/>
      <c r="OC764" s="249"/>
      <c r="OD764" s="249"/>
      <c r="OE764" s="249"/>
      <c r="OF764" s="249"/>
      <c r="OG764" s="249"/>
      <c r="OH764" s="249"/>
      <c r="OI764" s="249"/>
      <c r="OJ764" s="249"/>
      <c r="OK764" s="249"/>
      <c r="OL764" s="249"/>
      <c r="OM764" s="249"/>
      <c r="ON764" s="249"/>
      <c r="OO764" s="249"/>
      <c r="OP764" s="249"/>
      <c r="OQ764" s="249"/>
      <c r="OR764" s="249"/>
    </row>
    <row r="765" spans="1:408" ht="15.75">
      <c r="A765" s="210"/>
      <c r="B765" s="211"/>
      <c r="C765" s="926" t="s">
        <v>293</v>
      </c>
      <c r="D765" s="928">
        <v>0.95118219412695426</v>
      </c>
      <c r="E765" s="249"/>
      <c r="F765" s="249"/>
      <c r="G765" s="249"/>
      <c r="H765" s="249"/>
      <c r="I765" s="249"/>
      <c r="J765" s="249"/>
      <c r="K765" s="249"/>
      <c r="L765" s="249"/>
      <c r="ET765" s="249"/>
      <c r="EU765" s="249"/>
      <c r="EV765" s="249"/>
      <c r="EW765" s="249"/>
      <c r="EX765" s="249"/>
      <c r="EY765" s="249"/>
      <c r="EZ765" s="249"/>
      <c r="FA765" s="249"/>
      <c r="FB765" s="249"/>
      <c r="FC765" s="249"/>
      <c r="FD765" s="249"/>
      <c r="FE765" s="249"/>
      <c r="FF765" s="249"/>
      <c r="FG765" s="249"/>
      <c r="FH765" s="249"/>
      <c r="FI765" s="249"/>
      <c r="FJ765" s="249"/>
      <c r="FK765" s="249"/>
      <c r="FL765" s="249"/>
      <c r="FM765" s="249"/>
      <c r="FN765" s="249"/>
      <c r="FO765" s="249"/>
      <c r="FP765" s="249"/>
      <c r="FQ765" s="249"/>
      <c r="FR765" s="249"/>
      <c r="FS765" s="249"/>
      <c r="FT765" s="249"/>
      <c r="FU765" s="249"/>
      <c r="FV765" s="249"/>
      <c r="FW765" s="249"/>
      <c r="FX765" s="249"/>
      <c r="FY765" s="249"/>
      <c r="FZ765" s="249"/>
      <c r="GA765" s="249"/>
      <c r="GB765" s="249"/>
      <c r="GC765" s="249"/>
      <c r="GD765" s="249"/>
      <c r="GE765" s="249"/>
      <c r="GF765" s="249"/>
      <c r="GG765" s="249"/>
      <c r="GH765" s="249"/>
      <c r="GI765" s="249"/>
      <c r="GJ765" s="249"/>
      <c r="GK765" s="249"/>
      <c r="GL765" s="249"/>
      <c r="GM765" s="249"/>
      <c r="GN765" s="249"/>
      <c r="GO765" s="249"/>
      <c r="GP765" s="249"/>
      <c r="GQ765" s="249"/>
      <c r="GR765" s="249"/>
      <c r="GS765" s="249"/>
      <c r="GT765" s="249"/>
      <c r="GU765" s="249"/>
      <c r="GV765" s="249"/>
      <c r="GW765" s="249"/>
      <c r="GX765" s="249"/>
      <c r="GY765" s="249"/>
      <c r="GZ765" s="249"/>
      <c r="HA765" s="249"/>
      <c r="HB765" s="249"/>
      <c r="HC765" s="249"/>
      <c r="HD765" s="249"/>
      <c r="HE765" s="249"/>
      <c r="HF765" s="249"/>
      <c r="HG765" s="249"/>
      <c r="HH765" s="249"/>
      <c r="HI765" s="249"/>
      <c r="HJ765" s="249"/>
      <c r="HK765" s="249"/>
      <c r="HL765" s="249"/>
      <c r="HM765" s="249"/>
      <c r="HN765" s="249"/>
      <c r="HO765" s="249"/>
      <c r="HP765" s="249"/>
      <c r="HQ765" s="249"/>
      <c r="HR765" s="249"/>
      <c r="HS765" s="249"/>
      <c r="HT765" s="249"/>
      <c r="HU765" s="249"/>
      <c r="HV765" s="249"/>
      <c r="HW765" s="249"/>
      <c r="HX765" s="249"/>
      <c r="HY765" s="249"/>
      <c r="HZ765" s="249"/>
      <c r="IA765" s="249"/>
      <c r="IB765" s="249"/>
      <c r="IC765" s="249"/>
      <c r="ID765" s="249"/>
      <c r="IE765" s="249"/>
      <c r="IF765" s="249"/>
      <c r="IG765" s="249"/>
      <c r="IH765" s="249"/>
      <c r="II765" s="249"/>
      <c r="IJ765" s="249"/>
      <c r="IK765" s="249"/>
      <c r="IL765" s="249"/>
      <c r="IM765" s="249"/>
      <c r="IN765" s="249"/>
      <c r="IO765" s="249"/>
      <c r="IP765" s="249"/>
      <c r="IQ765" s="249"/>
      <c r="IR765" s="249"/>
      <c r="IS765" s="249"/>
      <c r="IT765" s="249"/>
      <c r="IU765" s="249"/>
      <c r="IV765" s="249"/>
      <c r="IW765" s="249"/>
      <c r="IX765" s="249"/>
      <c r="IY765" s="249"/>
      <c r="IZ765" s="249"/>
      <c r="JA765" s="249"/>
      <c r="JB765" s="249"/>
      <c r="JC765" s="249"/>
      <c r="JD765" s="249"/>
      <c r="JE765" s="249"/>
      <c r="JF765" s="249"/>
      <c r="JG765" s="249"/>
      <c r="JH765" s="249"/>
      <c r="JI765" s="249"/>
      <c r="JJ765" s="249"/>
      <c r="JK765" s="249"/>
      <c r="JL765" s="249"/>
      <c r="JM765" s="249"/>
      <c r="JN765" s="249"/>
      <c r="JO765" s="249"/>
      <c r="JP765" s="249"/>
      <c r="JQ765" s="249"/>
      <c r="JR765" s="249"/>
      <c r="JS765" s="249"/>
      <c r="JT765" s="249"/>
      <c r="JU765" s="249"/>
      <c r="JV765" s="249"/>
      <c r="JW765" s="249"/>
      <c r="JX765" s="249"/>
      <c r="JY765" s="249"/>
      <c r="JZ765" s="249"/>
      <c r="KA765" s="249"/>
      <c r="KB765" s="249"/>
      <c r="KC765" s="249"/>
      <c r="KD765" s="249"/>
      <c r="KE765" s="249"/>
      <c r="KF765" s="249"/>
      <c r="KG765" s="249"/>
      <c r="KH765" s="249"/>
      <c r="KI765" s="249"/>
      <c r="KJ765" s="249"/>
      <c r="KK765" s="249"/>
      <c r="KL765" s="249"/>
      <c r="KM765" s="249"/>
      <c r="KN765" s="249"/>
      <c r="KO765" s="249"/>
      <c r="KP765" s="249"/>
      <c r="KQ765" s="249"/>
      <c r="KR765" s="249"/>
      <c r="KS765" s="249"/>
      <c r="KT765" s="249"/>
      <c r="KU765" s="249"/>
      <c r="KV765" s="249"/>
      <c r="KW765" s="249"/>
      <c r="KX765" s="249"/>
      <c r="KY765" s="249"/>
      <c r="KZ765" s="249"/>
      <c r="LA765" s="249"/>
      <c r="LB765" s="249"/>
      <c r="LC765" s="249"/>
      <c r="LD765" s="249"/>
      <c r="LE765" s="249"/>
      <c r="LF765" s="249"/>
      <c r="LG765" s="249"/>
      <c r="LH765" s="249"/>
      <c r="LI765" s="249"/>
      <c r="LJ765" s="249"/>
      <c r="LK765" s="249"/>
      <c r="LL765" s="249"/>
      <c r="LM765" s="249"/>
      <c r="LN765" s="249"/>
      <c r="LO765" s="249"/>
      <c r="LP765" s="249"/>
      <c r="LQ765" s="249"/>
      <c r="LR765" s="249"/>
      <c r="LS765" s="249"/>
      <c r="LT765" s="249"/>
      <c r="LU765" s="249"/>
      <c r="LV765" s="249"/>
      <c r="LW765" s="249"/>
      <c r="LX765" s="249"/>
      <c r="LY765" s="249"/>
      <c r="LZ765" s="249"/>
      <c r="MA765" s="249"/>
      <c r="MB765" s="249"/>
      <c r="MC765" s="249"/>
      <c r="MD765" s="249"/>
      <c r="ME765" s="249"/>
      <c r="MF765" s="249"/>
      <c r="MG765" s="249"/>
      <c r="MH765" s="249"/>
      <c r="MI765" s="249"/>
      <c r="MJ765" s="249"/>
      <c r="MK765" s="249"/>
      <c r="ML765" s="249"/>
      <c r="MM765" s="249"/>
      <c r="MN765" s="249"/>
      <c r="MO765" s="249"/>
      <c r="MP765" s="249"/>
      <c r="MQ765" s="249"/>
      <c r="MR765" s="249"/>
      <c r="MS765" s="249"/>
      <c r="MT765" s="249"/>
      <c r="MU765" s="249"/>
      <c r="MV765" s="249"/>
      <c r="MW765" s="249"/>
      <c r="MX765" s="249"/>
      <c r="MY765" s="249"/>
      <c r="MZ765" s="249"/>
      <c r="NA765" s="249"/>
      <c r="NB765" s="249"/>
      <c r="NC765" s="249"/>
      <c r="ND765" s="249"/>
      <c r="NE765" s="249"/>
      <c r="NF765" s="249"/>
      <c r="NG765" s="249"/>
      <c r="NH765" s="249"/>
      <c r="NI765" s="249"/>
      <c r="NJ765" s="249"/>
      <c r="NK765" s="249"/>
      <c r="NL765" s="249"/>
      <c r="NM765" s="249"/>
      <c r="NN765" s="249"/>
      <c r="NO765" s="249"/>
      <c r="NP765" s="249"/>
      <c r="NQ765" s="249"/>
      <c r="NR765" s="249"/>
      <c r="NS765" s="249"/>
      <c r="NT765" s="249"/>
      <c r="NU765" s="249"/>
      <c r="NV765" s="249"/>
      <c r="NW765" s="249"/>
      <c r="NX765" s="249"/>
      <c r="NY765" s="249"/>
      <c r="NZ765" s="249"/>
      <c r="OA765" s="249"/>
      <c r="OB765" s="249"/>
      <c r="OC765" s="249"/>
      <c r="OD765" s="249"/>
      <c r="OE765" s="249"/>
      <c r="OF765" s="249"/>
      <c r="OG765" s="249"/>
      <c r="OH765" s="249"/>
      <c r="OI765" s="249"/>
      <c r="OJ765" s="249"/>
      <c r="OK765" s="249"/>
      <c r="OL765" s="249"/>
      <c r="OM765" s="249"/>
      <c r="ON765" s="249"/>
      <c r="OO765" s="249"/>
      <c r="OP765" s="249"/>
      <c r="OQ765" s="249"/>
      <c r="OR765" s="249"/>
    </row>
    <row r="766" spans="1:408" ht="15.75">
      <c r="A766" s="210"/>
      <c r="B766" s="1324" t="s">
        <v>869</v>
      </c>
      <c r="C766" s="924" t="s">
        <v>316</v>
      </c>
      <c r="D766" s="927">
        <v>0.86768871854690888</v>
      </c>
      <c r="E766" s="249"/>
      <c r="F766" s="249"/>
      <c r="G766" s="249"/>
      <c r="H766" s="249"/>
      <c r="I766" s="249"/>
      <c r="J766" s="249"/>
      <c r="K766" s="249"/>
      <c r="L766" s="249"/>
      <c r="ET766" s="249"/>
      <c r="EU766" s="249"/>
      <c r="EV766" s="249"/>
      <c r="EW766" s="249"/>
      <c r="EX766" s="249"/>
      <c r="EY766" s="249"/>
      <c r="EZ766" s="249"/>
      <c r="FA766" s="249"/>
      <c r="FB766" s="249"/>
      <c r="FC766" s="249"/>
      <c r="FD766" s="249"/>
      <c r="FE766" s="249"/>
      <c r="FF766" s="249"/>
      <c r="FG766" s="249"/>
      <c r="FH766" s="249"/>
      <c r="FI766" s="249"/>
      <c r="FJ766" s="249"/>
      <c r="FK766" s="249"/>
      <c r="FL766" s="249"/>
      <c r="FM766" s="249"/>
      <c r="FN766" s="249"/>
      <c r="FO766" s="249"/>
      <c r="FP766" s="249"/>
      <c r="FQ766" s="249"/>
      <c r="FR766" s="249"/>
      <c r="FS766" s="249"/>
      <c r="FT766" s="249"/>
      <c r="FU766" s="249"/>
      <c r="FV766" s="249"/>
      <c r="FW766" s="249"/>
      <c r="FX766" s="249"/>
      <c r="FY766" s="249"/>
      <c r="FZ766" s="249"/>
      <c r="GA766" s="249"/>
      <c r="GB766" s="249"/>
      <c r="GC766" s="249"/>
      <c r="GD766" s="249"/>
      <c r="GE766" s="249"/>
      <c r="GF766" s="249"/>
      <c r="GG766" s="249"/>
      <c r="GH766" s="249"/>
      <c r="GI766" s="249"/>
      <c r="GJ766" s="249"/>
      <c r="GK766" s="249"/>
      <c r="GL766" s="249"/>
      <c r="GM766" s="249"/>
      <c r="GN766" s="249"/>
      <c r="GO766" s="249"/>
      <c r="GP766" s="249"/>
      <c r="GQ766" s="249"/>
      <c r="GR766" s="249"/>
      <c r="GS766" s="249"/>
      <c r="GT766" s="249"/>
      <c r="GU766" s="249"/>
      <c r="GV766" s="249"/>
      <c r="GW766" s="249"/>
      <c r="GX766" s="249"/>
      <c r="GY766" s="249"/>
      <c r="GZ766" s="249"/>
      <c r="HA766" s="249"/>
      <c r="HB766" s="249"/>
      <c r="HC766" s="249"/>
      <c r="HD766" s="249"/>
      <c r="HE766" s="249"/>
      <c r="HF766" s="249"/>
      <c r="HG766" s="249"/>
      <c r="HH766" s="249"/>
      <c r="HI766" s="249"/>
      <c r="HJ766" s="249"/>
      <c r="HK766" s="249"/>
      <c r="HL766" s="249"/>
      <c r="HM766" s="249"/>
      <c r="HN766" s="249"/>
      <c r="HO766" s="249"/>
      <c r="HP766" s="249"/>
      <c r="HQ766" s="249"/>
      <c r="HR766" s="249"/>
      <c r="HS766" s="249"/>
      <c r="HT766" s="249"/>
      <c r="HU766" s="249"/>
      <c r="HV766" s="249"/>
      <c r="HW766" s="249"/>
      <c r="HX766" s="249"/>
      <c r="HY766" s="249"/>
      <c r="HZ766" s="249"/>
      <c r="IA766" s="249"/>
      <c r="IB766" s="249"/>
      <c r="IC766" s="249"/>
      <c r="ID766" s="249"/>
      <c r="IE766" s="249"/>
      <c r="IF766" s="249"/>
      <c r="IG766" s="249"/>
      <c r="IH766" s="249"/>
      <c r="II766" s="249"/>
      <c r="IJ766" s="249"/>
      <c r="IK766" s="249"/>
      <c r="IL766" s="249"/>
      <c r="IM766" s="249"/>
      <c r="IN766" s="249"/>
      <c r="IO766" s="249"/>
      <c r="IP766" s="249"/>
      <c r="IQ766" s="249"/>
      <c r="IR766" s="249"/>
      <c r="IS766" s="249"/>
      <c r="IT766" s="249"/>
      <c r="IU766" s="249"/>
      <c r="IV766" s="249"/>
      <c r="IW766" s="249"/>
      <c r="IX766" s="249"/>
      <c r="IY766" s="249"/>
      <c r="IZ766" s="249"/>
      <c r="JA766" s="249"/>
      <c r="JB766" s="249"/>
      <c r="JC766" s="249"/>
      <c r="JD766" s="249"/>
      <c r="JE766" s="249"/>
      <c r="JF766" s="249"/>
      <c r="JG766" s="249"/>
      <c r="JH766" s="249"/>
      <c r="JI766" s="249"/>
      <c r="JJ766" s="249"/>
      <c r="JK766" s="249"/>
      <c r="JL766" s="249"/>
      <c r="JM766" s="249"/>
      <c r="JN766" s="249"/>
      <c r="JO766" s="249"/>
      <c r="JP766" s="249"/>
      <c r="JQ766" s="249"/>
      <c r="JR766" s="249"/>
      <c r="JS766" s="249"/>
      <c r="JT766" s="249"/>
      <c r="JU766" s="249"/>
      <c r="JV766" s="249"/>
      <c r="JW766" s="249"/>
      <c r="JX766" s="249"/>
      <c r="JY766" s="249"/>
      <c r="JZ766" s="249"/>
      <c r="KA766" s="249"/>
      <c r="KB766" s="249"/>
      <c r="KC766" s="249"/>
      <c r="KD766" s="249"/>
      <c r="KE766" s="249"/>
      <c r="KF766" s="249"/>
      <c r="KG766" s="249"/>
      <c r="KH766" s="249"/>
      <c r="KI766" s="249"/>
      <c r="KJ766" s="249"/>
      <c r="KK766" s="249"/>
      <c r="KL766" s="249"/>
      <c r="KM766" s="249"/>
      <c r="KN766" s="249"/>
      <c r="KO766" s="249"/>
      <c r="KP766" s="249"/>
      <c r="KQ766" s="249"/>
      <c r="KR766" s="249"/>
      <c r="KS766" s="249"/>
      <c r="KT766" s="249"/>
      <c r="KU766" s="249"/>
      <c r="KV766" s="249"/>
      <c r="KW766" s="249"/>
      <c r="KX766" s="249"/>
      <c r="KY766" s="249"/>
      <c r="KZ766" s="249"/>
      <c r="LA766" s="249"/>
      <c r="LB766" s="249"/>
      <c r="LC766" s="249"/>
      <c r="LD766" s="249"/>
      <c r="LE766" s="249"/>
      <c r="LF766" s="249"/>
      <c r="LG766" s="249"/>
      <c r="LH766" s="249"/>
      <c r="LI766" s="249"/>
      <c r="LJ766" s="249"/>
      <c r="LK766" s="249"/>
      <c r="LL766" s="249"/>
      <c r="LM766" s="249"/>
      <c r="LN766" s="249"/>
      <c r="LO766" s="249"/>
      <c r="LP766" s="249"/>
      <c r="LQ766" s="249"/>
      <c r="LR766" s="249"/>
      <c r="LS766" s="249"/>
      <c r="LT766" s="249"/>
      <c r="LU766" s="249"/>
      <c r="LV766" s="249"/>
      <c r="LW766" s="249"/>
      <c r="LX766" s="249"/>
      <c r="LY766" s="249"/>
      <c r="LZ766" s="249"/>
      <c r="MA766" s="249"/>
      <c r="MB766" s="249"/>
      <c r="MC766" s="249"/>
      <c r="MD766" s="249"/>
      <c r="ME766" s="249"/>
      <c r="MF766" s="249"/>
      <c r="MG766" s="249"/>
      <c r="MH766" s="249"/>
      <c r="MI766" s="249"/>
      <c r="MJ766" s="249"/>
      <c r="MK766" s="249"/>
      <c r="ML766" s="249"/>
      <c r="MM766" s="249"/>
      <c r="MN766" s="249"/>
      <c r="MO766" s="249"/>
      <c r="MP766" s="249"/>
      <c r="MQ766" s="249"/>
      <c r="MR766" s="249"/>
      <c r="MS766" s="249"/>
      <c r="MT766" s="249"/>
      <c r="MU766" s="249"/>
      <c r="MV766" s="249"/>
      <c r="MW766" s="249"/>
      <c r="MX766" s="249"/>
      <c r="MY766" s="249"/>
      <c r="MZ766" s="249"/>
      <c r="NA766" s="249"/>
      <c r="NB766" s="249"/>
      <c r="NC766" s="249"/>
      <c r="ND766" s="249"/>
      <c r="NE766" s="249"/>
      <c r="NF766" s="249"/>
      <c r="NG766" s="249"/>
      <c r="NH766" s="249"/>
      <c r="NI766" s="249"/>
      <c r="NJ766" s="249"/>
      <c r="NK766" s="249"/>
      <c r="NL766" s="249"/>
      <c r="NM766" s="249"/>
      <c r="NN766" s="249"/>
      <c r="NO766" s="249"/>
      <c r="NP766" s="249"/>
      <c r="NQ766" s="249"/>
      <c r="NR766" s="249"/>
      <c r="NS766" s="249"/>
      <c r="NT766" s="249"/>
      <c r="NU766" s="249"/>
      <c r="NV766" s="249"/>
      <c r="NW766" s="249"/>
      <c r="NX766" s="249"/>
      <c r="NY766" s="249"/>
      <c r="NZ766" s="249"/>
      <c r="OA766" s="249"/>
      <c r="OB766" s="249"/>
      <c r="OC766" s="249"/>
      <c r="OD766" s="249"/>
      <c r="OE766" s="249"/>
      <c r="OF766" s="249"/>
      <c r="OG766" s="249"/>
      <c r="OH766" s="249"/>
      <c r="OI766" s="249"/>
      <c r="OJ766" s="249"/>
      <c r="OK766" s="249"/>
      <c r="OL766" s="249"/>
      <c r="OM766" s="249"/>
      <c r="ON766" s="249"/>
      <c r="OO766" s="249"/>
      <c r="OP766" s="249"/>
      <c r="OQ766" s="249"/>
      <c r="OR766" s="249"/>
    </row>
    <row r="767" spans="1:408" ht="15.75">
      <c r="A767" s="210"/>
      <c r="B767" s="214"/>
      <c r="C767" s="924" t="s">
        <v>22</v>
      </c>
      <c r="D767" s="927">
        <v>0.8636581087545846</v>
      </c>
      <c r="E767" s="249"/>
      <c r="F767" s="249"/>
      <c r="G767" s="249"/>
      <c r="H767" s="249"/>
      <c r="I767" s="249"/>
      <c r="J767" s="249"/>
      <c r="K767" s="249"/>
      <c r="L767" s="249"/>
      <c r="ET767" s="249"/>
      <c r="EU767" s="249"/>
      <c r="EV767" s="249"/>
      <c r="EW767" s="249"/>
      <c r="EX767" s="249"/>
      <c r="EY767" s="249"/>
      <c r="EZ767" s="249"/>
      <c r="FA767" s="249"/>
      <c r="FB767" s="249"/>
      <c r="FC767" s="249"/>
      <c r="FD767" s="249"/>
      <c r="FE767" s="249"/>
      <c r="FF767" s="249"/>
      <c r="FG767" s="249"/>
      <c r="FH767" s="249"/>
      <c r="FI767" s="249"/>
      <c r="FJ767" s="249"/>
      <c r="FK767" s="249"/>
      <c r="FL767" s="249"/>
      <c r="FM767" s="249"/>
      <c r="FN767" s="249"/>
      <c r="FO767" s="249"/>
      <c r="FP767" s="249"/>
      <c r="FQ767" s="249"/>
      <c r="FR767" s="249"/>
      <c r="FS767" s="249"/>
      <c r="FT767" s="249"/>
      <c r="FU767" s="249"/>
      <c r="FV767" s="249"/>
      <c r="FW767" s="249"/>
      <c r="FX767" s="249"/>
      <c r="FY767" s="249"/>
      <c r="FZ767" s="249"/>
      <c r="GA767" s="249"/>
      <c r="GB767" s="249"/>
      <c r="GC767" s="249"/>
      <c r="GD767" s="249"/>
      <c r="GE767" s="249"/>
      <c r="GF767" s="249"/>
      <c r="GG767" s="249"/>
      <c r="GH767" s="249"/>
      <c r="GI767" s="249"/>
      <c r="GJ767" s="249"/>
      <c r="GK767" s="249"/>
      <c r="GL767" s="249"/>
      <c r="GM767" s="249"/>
      <c r="GN767" s="249"/>
      <c r="GO767" s="249"/>
      <c r="GP767" s="249"/>
      <c r="GQ767" s="249"/>
      <c r="GR767" s="249"/>
      <c r="GS767" s="249"/>
      <c r="GT767" s="249"/>
      <c r="GU767" s="249"/>
      <c r="GV767" s="249"/>
      <c r="GW767" s="249"/>
      <c r="GX767" s="249"/>
      <c r="GY767" s="249"/>
      <c r="GZ767" s="249"/>
      <c r="HA767" s="249"/>
      <c r="HB767" s="249"/>
      <c r="HC767" s="249"/>
      <c r="HD767" s="249"/>
      <c r="HE767" s="249"/>
      <c r="HF767" s="249"/>
      <c r="HG767" s="249"/>
      <c r="HH767" s="249"/>
      <c r="HI767" s="249"/>
      <c r="HJ767" s="249"/>
      <c r="HK767" s="249"/>
      <c r="HL767" s="249"/>
      <c r="HM767" s="249"/>
      <c r="HN767" s="249"/>
      <c r="HO767" s="249"/>
      <c r="HP767" s="249"/>
      <c r="HQ767" s="249"/>
      <c r="HR767" s="249"/>
      <c r="HS767" s="249"/>
      <c r="HT767" s="249"/>
      <c r="HU767" s="249"/>
      <c r="HV767" s="249"/>
      <c r="HW767" s="249"/>
      <c r="HX767" s="249"/>
      <c r="HY767" s="249"/>
      <c r="HZ767" s="249"/>
      <c r="IA767" s="249"/>
      <c r="IB767" s="249"/>
      <c r="IC767" s="249"/>
      <c r="ID767" s="249"/>
      <c r="IE767" s="249"/>
      <c r="IF767" s="249"/>
      <c r="IG767" s="249"/>
      <c r="IH767" s="249"/>
      <c r="II767" s="249"/>
      <c r="IJ767" s="249"/>
      <c r="IK767" s="249"/>
      <c r="IL767" s="249"/>
      <c r="IM767" s="249"/>
      <c r="IN767" s="249"/>
      <c r="IO767" s="249"/>
      <c r="IP767" s="249"/>
      <c r="IQ767" s="249"/>
      <c r="IR767" s="249"/>
      <c r="IS767" s="249"/>
      <c r="IT767" s="249"/>
      <c r="IU767" s="249"/>
      <c r="IV767" s="249"/>
      <c r="IW767" s="249"/>
      <c r="IX767" s="249"/>
      <c r="IY767" s="249"/>
      <c r="IZ767" s="249"/>
      <c r="JA767" s="249"/>
      <c r="JB767" s="249"/>
      <c r="JC767" s="249"/>
      <c r="JD767" s="249"/>
      <c r="JE767" s="249"/>
      <c r="JF767" s="249"/>
      <c r="JG767" s="249"/>
      <c r="JH767" s="249"/>
      <c r="JI767" s="249"/>
      <c r="JJ767" s="249"/>
      <c r="JK767" s="249"/>
      <c r="JL767" s="249"/>
      <c r="JM767" s="249"/>
      <c r="JN767" s="249"/>
      <c r="JO767" s="249"/>
      <c r="JP767" s="249"/>
      <c r="JQ767" s="249"/>
      <c r="JR767" s="249"/>
      <c r="JS767" s="249"/>
      <c r="JT767" s="249"/>
      <c r="JU767" s="249"/>
      <c r="JV767" s="249"/>
      <c r="JW767" s="249"/>
      <c r="JX767" s="249"/>
      <c r="JY767" s="249"/>
      <c r="JZ767" s="249"/>
      <c r="KA767" s="249"/>
      <c r="KB767" s="249"/>
      <c r="KC767" s="249"/>
      <c r="KD767" s="249"/>
      <c r="KE767" s="249"/>
      <c r="KF767" s="249"/>
      <c r="KG767" s="249"/>
      <c r="KH767" s="249"/>
      <c r="KI767" s="249"/>
      <c r="KJ767" s="249"/>
      <c r="KK767" s="249"/>
      <c r="KL767" s="249"/>
      <c r="KM767" s="249"/>
      <c r="KN767" s="249"/>
      <c r="KO767" s="249"/>
      <c r="KP767" s="249"/>
      <c r="KQ767" s="249"/>
      <c r="KR767" s="249"/>
      <c r="KS767" s="249"/>
      <c r="KT767" s="249"/>
      <c r="KU767" s="249"/>
      <c r="KV767" s="249"/>
      <c r="KW767" s="249"/>
      <c r="KX767" s="249"/>
      <c r="KY767" s="249"/>
      <c r="KZ767" s="249"/>
      <c r="LA767" s="249"/>
      <c r="LB767" s="249"/>
      <c r="LC767" s="249"/>
      <c r="LD767" s="249"/>
      <c r="LE767" s="249"/>
      <c r="LF767" s="249"/>
      <c r="LG767" s="249"/>
      <c r="LH767" s="249"/>
      <c r="LI767" s="249"/>
      <c r="LJ767" s="249"/>
      <c r="LK767" s="249"/>
      <c r="LL767" s="249"/>
      <c r="LM767" s="249"/>
      <c r="LN767" s="249"/>
      <c r="LO767" s="249"/>
      <c r="LP767" s="249"/>
      <c r="LQ767" s="249"/>
      <c r="LR767" s="249"/>
      <c r="LS767" s="249"/>
      <c r="LT767" s="249"/>
      <c r="LU767" s="249"/>
      <c r="LV767" s="249"/>
      <c r="LW767" s="249"/>
      <c r="LX767" s="249"/>
      <c r="LY767" s="249"/>
      <c r="LZ767" s="249"/>
      <c r="MA767" s="249"/>
      <c r="MB767" s="249"/>
      <c r="MC767" s="249"/>
      <c r="MD767" s="249"/>
      <c r="ME767" s="249"/>
      <c r="MF767" s="249"/>
      <c r="MG767" s="249"/>
      <c r="MH767" s="249"/>
      <c r="MI767" s="249"/>
      <c r="MJ767" s="249"/>
      <c r="MK767" s="249"/>
      <c r="ML767" s="249"/>
      <c r="MM767" s="249"/>
      <c r="MN767" s="249"/>
      <c r="MO767" s="249"/>
      <c r="MP767" s="249"/>
      <c r="MQ767" s="249"/>
      <c r="MR767" s="249"/>
      <c r="MS767" s="249"/>
      <c r="MT767" s="249"/>
      <c r="MU767" s="249"/>
      <c r="MV767" s="249"/>
      <c r="MW767" s="249"/>
      <c r="MX767" s="249"/>
      <c r="MY767" s="249"/>
      <c r="MZ767" s="249"/>
      <c r="NA767" s="249"/>
      <c r="NB767" s="249"/>
      <c r="NC767" s="249"/>
      <c r="ND767" s="249"/>
      <c r="NE767" s="249"/>
      <c r="NF767" s="249"/>
      <c r="NG767" s="249"/>
      <c r="NH767" s="249"/>
      <c r="NI767" s="249"/>
      <c r="NJ767" s="249"/>
      <c r="NK767" s="249"/>
      <c r="NL767" s="249"/>
      <c r="NM767" s="249"/>
      <c r="NN767" s="249"/>
      <c r="NO767" s="249"/>
      <c r="NP767" s="249"/>
      <c r="NQ767" s="249"/>
      <c r="NR767" s="249"/>
      <c r="NS767" s="249"/>
      <c r="NT767" s="249"/>
      <c r="NU767" s="249"/>
      <c r="NV767" s="249"/>
      <c r="NW767" s="249"/>
      <c r="NX767" s="249"/>
      <c r="NY767" s="249"/>
      <c r="NZ767" s="249"/>
      <c r="OA767" s="249"/>
      <c r="OB767" s="249"/>
      <c r="OC767" s="249"/>
      <c r="OD767" s="249"/>
      <c r="OE767" s="249"/>
      <c r="OF767" s="249"/>
      <c r="OG767" s="249"/>
      <c r="OH767" s="249"/>
      <c r="OI767" s="249"/>
      <c r="OJ767" s="249"/>
      <c r="OK767" s="249"/>
      <c r="OL767" s="249"/>
      <c r="OM767" s="249"/>
      <c r="ON767" s="249"/>
      <c r="OO767" s="249"/>
      <c r="OP767" s="249"/>
      <c r="OQ767" s="249"/>
      <c r="OR767" s="249"/>
    </row>
    <row r="768" spans="1:408" ht="15.75">
      <c r="A768" s="210"/>
      <c r="B768" s="214"/>
      <c r="C768" s="924" t="s">
        <v>23</v>
      </c>
      <c r="D768" s="927">
        <v>0.85731971525843387</v>
      </c>
      <c r="E768" s="249"/>
      <c r="F768" s="249"/>
      <c r="G768" s="249"/>
      <c r="H768" s="249"/>
      <c r="I768" s="249"/>
      <c r="J768" s="249"/>
      <c r="K768" s="249"/>
      <c r="L768" s="249"/>
      <c r="ET768" s="249"/>
      <c r="EU768" s="249"/>
      <c r="EV768" s="249"/>
      <c r="EW768" s="249"/>
      <c r="EX768" s="249"/>
      <c r="EY768" s="249"/>
      <c r="EZ768" s="249"/>
      <c r="FA768" s="249"/>
      <c r="FB768" s="249"/>
      <c r="FC768" s="249"/>
      <c r="FD768" s="249"/>
      <c r="FE768" s="249"/>
      <c r="FF768" s="249"/>
      <c r="FG768" s="249"/>
      <c r="FH768" s="249"/>
      <c r="FI768" s="249"/>
      <c r="FJ768" s="249"/>
      <c r="FK768" s="249"/>
      <c r="FL768" s="249"/>
      <c r="FM768" s="249"/>
      <c r="FN768" s="249"/>
      <c r="FO768" s="249"/>
      <c r="FP768" s="249"/>
      <c r="FQ768" s="249"/>
      <c r="FR768" s="249"/>
      <c r="FS768" s="249"/>
      <c r="FT768" s="249"/>
      <c r="FU768" s="249"/>
      <c r="FV768" s="249"/>
      <c r="FW768" s="249"/>
      <c r="FX768" s="249"/>
      <c r="FY768" s="249"/>
      <c r="FZ768" s="249"/>
      <c r="GA768" s="249"/>
      <c r="GB768" s="249"/>
      <c r="GC768" s="249"/>
      <c r="GD768" s="249"/>
      <c r="GE768" s="249"/>
      <c r="GF768" s="249"/>
      <c r="GG768" s="249"/>
      <c r="GH768" s="249"/>
      <c r="GI768" s="249"/>
      <c r="GJ768" s="249"/>
      <c r="GK768" s="249"/>
      <c r="GL768" s="249"/>
      <c r="GM768" s="249"/>
      <c r="GN768" s="249"/>
      <c r="GO768" s="249"/>
      <c r="GP768" s="249"/>
      <c r="GQ768" s="249"/>
      <c r="GR768" s="249"/>
      <c r="GS768" s="249"/>
      <c r="GT768" s="249"/>
      <c r="GU768" s="249"/>
      <c r="GV768" s="249"/>
      <c r="GW768" s="249"/>
      <c r="GX768" s="249"/>
      <c r="GY768" s="249"/>
      <c r="GZ768" s="249"/>
      <c r="HA768" s="249"/>
      <c r="HB768" s="249"/>
      <c r="HC768" s="249"/>
      <c r="HD768" s="249"/>
      <c r="HE768" s="249"/>
      <c r="HF768" s="249"/>
      <c r="HG768" s="249"/>
      <c r="HH768" s="249"/>
      <c r="HI768" s="249"/>
      <c r="HJ768" s="249"/>
      <c r="HK768" s="249"/>
      <c r="HL768" s="249"/>
      <c r="HM768" s="249"/>
      <c r="HN768" s="249"/>
      <c r="HO768" s="249"/>
      <c r="HP768" s="249"/>
      <c r="HQ768" s="249"/>
      <c r="HR768" s="249"/>
      <c r="HS768" s="249"/>
      <c r="HT768" s="249"/>
      <c r="HU768" s="249"/>
      <c r="HV768" s="249"/>
      <c r="HW768" s="249"/>
      <c r="HX768" s="249"/>
      <c r="HY768" s="249"/>
      <c r="HZ768" s="249"/>
      <c r="IA768" s="249"/>
      <c r="IB768" s="249"/>
      <c r="IC768" s="249"/>
      <c r="ID768" s="249"/>
      <c r="IE768" s="249"/>
      <c r="IF768" s="249"/>
      <c r="IG768" s="249"/>
      <c r="IH768" s="249"/>
      <c r="II768" s="249"/>
      <c r="IJ768" s="249"/>
      <c r="IK768" s="249"/>
      <c r="IL768" s="249"/>
      <c r="IM768" s="249"/>
      <c r="IN768" s="249"/>
      <c r="IO768" s="249"/>
      <c r="IP768" s="249"/>
      <c r="IQ768" s="249"/>
      <c r="IR768" s="249"/>
      <c r="IS768" s="249"/>
      <c r="IT768" s="249"/>
      <c r="IU768" s="249"/>
      <c r="IV768" s="249"/>
      <c r="IW768" s="249"/>
      <c r="IX768" s="249"/>
      <c r="IY768" s="249"/>
      <c r="IZ768" s="249"/>
      <c r="JA768" s="249"/>
      <c r="JB768" s="249"/>
      <c r="JC768" s="249"/>
      <c r="JD768" s="249"/>
      <c r="JE768" s="249"/>
      <c r="JF768" s="249"/>
      <c r="JG768" s="249"/>
      <c r="JH768" s="249"/>
      <c r="JI768" s="249"/>
      <c r="JJ768" s="249"/>
      <c r="JK768" s="249"/>
      <c r="JL768" s="249"/>
      <c r="JM768" s="249"/>
      <c r="JN768" s="249"/>
      <c r="JO768" s="249"/>
      <c r="JP768" s="249"/>
      <c r="JQ768" s="249"/>
      <c r="JR768" s="249"/>
      <c r="JS768" s="249"/>
      <c r="JT768" s="249"/>
      <c r="JU768" s="249"/>
      <c r="JV768" s="249"/>
      <c r="JW768" s="249"/>
      <c r="JX768" s="249"/>
      <c r="JY768" s="249"/>
      <c r="JZ768" s="249"/>
      <c r="KA768" s="249"/>
      <c r="KB768" s="249"/>
      <c r="KC768" s="249"/>
      <c r="KD768" s="249"/>
      <c r="KE768" s="249"/>
      <c r="KF768" s="249"/>
      <c r="KG768" s="249"/>
      <c r="KH768" s="249"/>
      <c r="KI768" s="249"/>
      <c r="KJ768" s="249"/>
      <c r="KK768" s="249"/>
      <c r="KL768" s="249"/>
      <c r="KM768" s="249"/>
      <c r="KN768" s="249"/>
      <c r="KO768" s="249"/>
      <c r="KP768" s="249"/>
      <c r="KQ768" s="249"/>
      <c r="KR768" s="249"/>
      <c r="KS768" s="249"/>
      <c r="KT768" s="249"/>
      <c r="KU768" s="249"/>
      <c r="KV768" s="249"/>
      <c r="KW768" s="249"/>
      <c r="KX768" s="249"/>
      <c r="KY768" s="249"/>
      <c r="KZ768" s="249"/>
      <c r="LA768" s="249"/>
      <c r="LB768" s="249"/>
      <c r="LC768" s="249"/>
      <c r="LD768" s="249"/>
      <c r="LE768" s="249"/>
      <c r="LF768" s="249"/>
      <c r="LG768" s="249"/>
      <c r="LH768" s="249"/>
      <c r="LI768" s="249"/>
      <c r="LJ768" s="249"/>
      <c r="LK768" s="249"/>
      <c r="LL768" s="249"/>
      <c r="LM768" s="249"/>
      <c r="LN768" s="249"/>
      <c r="LO768" s="249"/>
      <c r="LP768" s="249"/>
      <c r="LQ768" s="249"/>
      <c r="LR768" s="249"/>
      <c r="LS768" s="249"/>
      <c r="LT768" s="249"/>
      <c r="LU768" s="249"/>
      <c r="LV768" s="249"/>
      <c r="LW768" s="249"/>
      <c r="LX768" s="249"/>
      <c r="LY768" s="249"/>
      <c r="LZ768" s="249"/>
      <c r="MA768" s="249"/>
      <c r="MB768" s="249"/>
      <c r="MC768" s="249"/>
      <c r="MD768" s="249"/>
      <c r="ME768" s="249"/>
      <c r="MF768" s="249"/>
      <c r="MG768" s="249"/>
      <c r="MH768" s="249"/>
      <c r="MI768" s="249"/>
      <c r="MJ768" s="249"/>
      <c r="MK768" s="249"/>
      <c r="ML768" s="249"/>
      <c r="MM768" s="249"/>
      <c r="MN768" s="249"/>
      <c r="MO768" s="249"/>
      <c r="MP768" s="249"/>
      <c r="MQ768" s="249"/>
      <c r="MR768" s="249"/>
      <c r="MS768" s="249"/>
      <c r="MT768" s="249"/>
      <c r="MU768" s="249"/>
      <c r="MV768" s="249"/>
      <c r="MW768" s="249"/>
      <c r="MX768" s="249"/>
      <c r="MY768" s="249"/>
      <c r="MZ768" s="249"/>
      <c r="NA768" s="249"/>
      <c r="NB768" s="249"/>
      <c r="NC768" s="249"/>
      <c r="ND768" s="249"/>
      <c r="NE768" s="249"/>
      <c r="NF768" s="249"/>
      <c r="NG768" s="249"/>
      <c r="NH768" s="249"/>
      <c r="NI768" s="249"/>
      <c r="NJ768" s="249"/>
      <c r="NK768" s="249"/>
      <c r="NL768" s="249"/>
      <c r="NM768" s="249"/>
      <c r="NN768" s="249"/>
      <c r="NO768" s="249"/>
      <c r="NP768" s="249"/>
      <c r="NQ768" s="249"/>
      <c r="NR768" s="249"/>
      <c r="NS768" s="249"/>
      <c r="NT768" s="249"/>
      <c r="NU768" s="249"/>
      <c r="NV768" s="249"/>
      <c r="NW768" s="249"/>
      <c r="NX768" s="249"/>
      <c r="NY768" s="249"/>
      <c r="NZ768" s="249"/>
      <c r="OA768" s="249"/>
      <c r="OB768" s="249"/>
      <c r="OC768" s="249"/>
      <c r="OD768" s="249"/>
      <c r="OE768" s="249"/>
      <c r="OF768" s="249"/>
      <c r="OG768" s="249"/>
      <c r="OH768" s="249"/>
      <c r="OI768" s="249"/>
      <c r="OJ768" s="249"/>
      <c r="OK768" s="249"/>
      <c r="OL768" s="249"/>
      <c r="OM768" s="249"/>
      <c r="ON768" s="249"/>
      <c r="OO768" s="249"/>
      <c r="OP768" s="249"/>
      <c r="OQ768" s="249"/>
      <c r="OR768" s="249"/>
    </row>
    <row r="769" spans="1:408" ht="15.75">
      <c r="A769" s="210"/>
      <c r="B769" s="214"/>
      <c r="C769" s="924" t="s">
        <v>24</v>
      </c>
      <c r="D769" s="927">
        <v>0.86635807077796023</v>
      </c>
      <c r="E769" s="249"/>
      <c r="F769" s="249"/>
      <c r="G769" s="249"/>
      <c r="H769" s="249"/>
      <c r="I769" s="249"/>
      <c r="J769" s="249"/>
      <c r="K769" s="249"/>
      <c r="L769" s="249"/>
      <c r="ET769" s="249"/>
      <c r="EU769" s="249"/>
      <c r="EV769" s="249"/>
      <c r="EW769" s="249"/>
      <c r="EX769" s="249"/>
      <c r="EY769" s="249"/>
      <c r="EZ769" s="249"/>
      <c r="FA769" s="249"/>
      <c r="FB769" s="249"/>
      <c r="FC769" s="249"/>
      <c r="FD769" s="249"/>
      <c r="FE769" s="249"/>
      <c r="FF769" s="249"/>
      <c r="FG769" s="249"/>
      <c r="FH769" s="249"/>
      <c r="FI769" s="249"/>
      <c r="FJ769" s="249"/>
      <c r="FK769" s="249"/>
      <c r="FL769" s="249"/>
      <c r="FM769" s="249"/>
      <c r="FN769" s="249"/>
      <c r="FO769" s="249"/>
      <c r="FP769" s="249"/>
      <c r="FQ769" s="249"/>
      <c r="FR769" s="249"/>
      <c r="FS769" s="249"/>
      <c r="FT769" s="249"/>
      <c r="FU769" s="249"/>
      <c r="FV769" s="249"/>
      <c r="FW769" s="249"/>
      <c r="FX769" s="249"/>
      <c r="FY769" s="249"/>
      <c r="FZ769" s="249"/>
      <c r="GA769" s="249"/>
      <c r="GB769" s="249"/>
      <c r="GC769" s="249"/>
      <c r="GD769" s="249"/>
      <c r="GE769" s="249"/>
      <c r="GF769" s="249"/>
      <c r="GG769" s="249"/>
      <c r="GH769" s="249"/>
      <c r="GI769" s="249"/>
      <c r="GJ769" s="249"/>
      <c r="GK769" s="249"/>
      <c r="GL769" s="249"/>
      <c r="GM769" s="249"/>
      <c r="GN769" s="249"/>
      <c r="GO769" s="249"/>
      <c r="GP769" s="249"/>
      <c r="GQ769" s="249"/>
      <c r="GR769" s="249"/>
      <c r="GS769" s="249"/>
      <c r="GT769" s="249"/>
      <c r="GU769" s="249"/>
      <c r="GV769" s="249"/>
      <c r="GW769" s="249"/>
      <c r="GX769" s="249"/>
      <c r="GY769" s="249"/>
      <c r="GZ769" s="249"/>
      <c r="HA769" s="249"/>
      <c r="HB769" s="249"/>
      <c r="HC769" s="249"/>
      <c r="HD769" s="249"/>
      <c r="HE769" s="249"/>
      <c r="HF769" s="249"/>
      <c r="HG769" s="249"/>
      <c r="HH769" s="249"/>
      <c r="HI769" s="249"/>
      <c r="HJ769" s="249"/>
      <c r="HK769" s="249"/>
      <c r="HL769" s="249"/>
      <c r="HM769" s="249"/>
      <c r="HN769" s="249"/>
      <c r="HO769" s="249"/>
      <c r="HP769" s="249"/>
      <c r="HQ769" s="249"/>
      <c r="HR769" s="249"/>
      <c r="HS769" s="249"/>
      <c r="HT769" s="249"/>
      <c r="HU769" s="249"/>
      <c r="HV769" s="249"/>
      <c r="HW769" s="249"/>
      <c r="HX769" s="249"/>
      <c r="HY769" s="249"/>
      <c r="HZ769" s="249"/>
      <c r="IA769" s="249"/>
      <c r="IB769" s="249"/>
      <c r="IC769" s="249"/>
      <c r="ID769" s="249"/>
      <c r="IE769" s="249"/>
      <c r="IF769" s="249"/>
      <c r="IG769" s="249"/>
      <c r="IH769" s="249"/>
      <c r="II769" s="249"/>
      <c r="IJ769" s="249"/>
      <c r="IK769" s="249"/>
      <c r="IL769" s="249"/>
      <c r="IM769" s="249"/>
      <c r="IN769" s="249"/>
      <c r="IO769" s="249"/>
      <c r="IP769" s="249"/>
      <c r="IQ769" s="249"/>
      <c r="IR769" s="249"/>
      <c r="IS769" s="249"/>
      <c r="IT769" s="249"/>
      <c r="IU769" s="249"/>
      <c r="IV769" s="249"/>
      <c r="IW769" s="249"/>
      <c r="IX769" s="249"/>
      <c r="IY769" s="249"/>
      <c r="IZ769" s="249"/>
      <c r="JA769" s="249"/>
      <c r="JB769" s="249"/>
      <c r="JC769" s="249"/>
      <c r="JD769" s="249"/>
      <c r="JE769" s="249"/>
      <c r="JF769" s="249"/>
      <c r="JG769" s="249"/>
      <c r="JH769" s="249"/>
      <c r="JI769" s="249"/>
      <c r="JJ769" s="249"/>
      <c r="JK769" s="249"/>
      <c r="JL769" s="249"/>
      <c r="JM769" s="249"/>
      <c r="JN769" s="249"/>
      <c r="JO769" s="249"/>
      <c r="JP769" s="249"/>
      <c r="JQ769" s="249"/>
      <c r="JR769" s="249"/>
      <c r="JS769" s="249"/>
      <c r="JT769" s="249"/>
      <c r="JU769" s="249"/>
      <c r="JV769" s="249"/>
      <c r="JW769" s="249"/>
      <c r="JX769" s="249"/>
      <c r="JY769" s="249"/>
      <c r="JZ769" s="249"/>
      <c r="KA769" s="249"/>
      <c r="KB769" s="249"/>
      <c r="KC769" s="249"/>
      <c r="KD769" s="249"/>
      <c r="KE769" s="249"/>
      <c r="KF769" s="249"/>
      <c r="KG769" s="249"/>
      <c r="KH769" s="249"/>
      <c r="KI769" s="249"/>
      <c r="KJ769" s="249"/>
      <c r="KK769" s="249"/>
      <c r="KL769" s="249"/>
      <c r="KM769" s="249"/>
      <c r="KN769" s="249"/>
      <c r="KO769" s="249"/>
      <c r="KP769" s="249"/>
      <c r="KQ769" s="249"/>
      <c r="KR769" s="249"/>
      <c r="KS769" s="249"/>
      <c r="KT769" s="249"/>
      <c r="KU769" s="249"/>
      <c r="KV769" s="249"/>
      <c r="KW769" s="249"/>
      <c r="KX769" s="249"/>
      <c r="KY769" s="249"/>
      <c r="KZ769" s="249"/>
      <c r="LA769" s="249"/>
      <c r="LB769" s="249"/>
      <c r="LC769" s="249"/>
      <c r="LD769" s="249"/>
      <c r="LE769" s="249"/>
      <c r="LF769" s="249"/>
      <c r="LG769" s="249"/>
      <c r="LH769" s="249"/>
      <c r="LI769" s="249"/>
      <c r="LJ769" s="249"/>
      <c r="LK769" s="249"/>
      <c r="LL769" s="249"/>
      <c r="LM769" s="249"/>
      <c r="LN769" s="249"/>
      <c r="LO769" s="249"/>
      <c r="LP769" s="249"/>
      <c r="LQ769" s="249"/>
      <c r="LR769" s="249"/>
      <c r="LS769" s="249"/>
      <c r="LT769" s="249"/>
      <c r="LU769" s="249"/>
      <c r="LV769" s="249"/>
      <c r="LW769" s="249"/>
      <c r="LX769" s="249"/>
      <c r="LY769" s="249"/>
      <c r="LZ769" s="249"/>
      <c r="MA769" s="249"/>
      <c r="MB769" s="249"/>
      <c r="MC769" s="249"/>
      <c r="MD769" s="249"/>
      <c r="ME769" s="249"/>
      <c r="MF769" s="249"/>
      <c r="MG769" s="249"/>
      <c r="MH769" s="249"/>
      <c r="MI769" s="249"/>
      <c r="MJ769" s="249"/>
      <c r="MK769" s="249"/>
      <c r="ML769" s="249"/>
      <c r="MM769" s="249"/>
      <c r="MN769" s="249"/>
      <c r="MO769" s="249"/>
      <c r="MP769" s="249"/>
      <c r="MQ769" s="249"/>
      <c r="MR769" s="249"/>
      <c r="MS769" s="249"/>
      <c r="MT769" s="249"/>
      <c r="MU769" s="249"/>
      <c r="MV769" s="249"/>
      <c r="MW769" s="249"/>
      <c r="MX769" s="249"/>
      <c r="MY769" s="249"/>
      <c r="MZ769" s="249"/>
      <c r="NA769" s="249"/>
      <c r="NB769" s="249"/>
      <c r="NC769" s="249"/>
      <c r="ND769" s="249"/>
      <c r="NE769" s="249"/>
      <c r="NF769" s="249"/>
      <c r="NG769" s="249"/>
      <c r="NH769" s="249"/>
      <c r="NI769" s="249"/>
      <c r="NJ769" s="249"/>
      <c r="NK769" s="249"/>
      <c r="NL769" s="249"/>
      <c r="NM769" s="249"/>
      <c r="NN769" s="249"/>
      <c r="NO769" s="249"/>
      <c r="NP769" s="249"/>
      <c r="NQ769" s="249"/>
      <c r="NR769" s="249"/>
      <c r="NS769" s="249"/>
      <c r="NT769" s="249"/>
      <c r="NU769" s="249"/>
      <c r="NV769" s="249"/>
      <c r="NW769" s="249"/>
      <c r="NX769" s="249"/>
      <c r="NY769" s="249"/>
      <c r="NZ769" s="249"/>
      <c r="OA769" s="249"/>
      <c r="OB769" s="249"/>
      <c r="OC769" s="249"/>
      <c r="OD769" s="249"/>
      <c r="OE769" s="249"/>
      <c r="OF769" s="249"/>
      <c r="OG769" s="249"/>
      <c r="OH769" s="249"/>
      <c r="OI769" s="249"/>
      <c r="OJ769" s="249"/>
      <c r="OK769" s="249"/>
      <c r="OL769" s="249"/>
      <c r="OM769" s="249"/>
      <c r="ON769" s="249"/>
      <c r="OO769" s="249"/>
      <c r="OP769" s="249"/>
      <c r="OQ769" s="249"/>
      <c r="OR769" s="249"/>
    </row>
    <row r="770" spans="1:408" ht="15.75">
      <c r="A770" s="210"/>
      <c r="B770" s="214"/>
      <c r="C770" s="924" t="s">
        <v>25</v>
      </c>
      <c r="D770" s="927">
        <v>0.86971728359078981</v>
      </c>
      <c r="E770" s="249"/>
      <c r="F770" s="249"/>
      <c r="G770" s="249"/>
      <c r="H770" s="249"/>
      <c r="I770" s="249"/>
      <c r="J770" s="249"/>
      <c r="K770" s="249"/>
      <c r="L770" s="249"/>
      <c r="ET770" s="249"/>
      <c r="EU770" s="249"/>
      <c r="EV770" s="249"/>
      <c r="EW770" s="249"/>
      <c r="EX770" s="249"/>
      <c r="EY770" s="249"/>
      <c r="EZ770" s="249"/>
      <c r="FA770" s="249"/>
      <c r="FB770" s="249"/>
      <c r="FC770" s="249"/>
      <c r="FD770" s="249"/>
      <c r="FE770" s="249"/>
      <c r="FF770" s="249"/>
      <c r="FG770" s="249"/>
      <c r="FH770" s="249"/>
      <c r="FI770" s="249"/>
      <c r="FJ770" s="249"/>
      <c r="FK770" s="249"/>
      <c r="FL770" s="249"/>
      <c r="FM770" s="249"/>
      <c r="FN770" s="249"/>
      <c r="FO770" s="249"/>
      <c r="FP770" s="249"/>
      <c r="FQ770" s="249"/>
      <c r="FR770" s="249"/>
      <c r="FS770" s="249"/>
      <c r="FT770" s="249"/>
      <c r="FU770" s="249"/>
      <c r="FV770" s="249"/>
      <c r="FW770" s="249"/>
      <c r="FX770" s="249"/>
      <c r="FY770" s="249"/>
      <c r="FZ770" s="249"/>
      <c r="GA770" s="249"/>
      <c r="GB770" s="249"/>
      <c r="GC770" s="249"/>
      <c r="GD770" s="249"/>
      <c r="GE770" s="249"/>
      <c r="GF770" s="249"/>
      <c r="GG770" s="249"/>
      <c r="GH770" s="249"/>
      <c r="GI770" s="249"/>
      <c r="GJ770" s="249"/>
      <c r="GK770" s="249"/>
      <c r="GL770" s="249"/>
      <c r="GM770" s="249"/>
      <c r="GN770" s="249"/>
      <c r="GO770" s="249"/>
      <c r="GP770" s="249"/>
      <c r="GQ770" s="249"/>
      <c r="GR770" s="249"/>
      <c r="GS770" s="249"/>
      <c r="GT770" s="249"/>
      <c r="GU770" s="249"/>
      <c r="GV770" s="249"/>
      <c r="GW770" s="249"/>
      <c r="GX770" s="249"/>
      <c r="GY770" s="249"/>
      <c r="GZ770" s="249"/>
      <c r="HA770" s="249"/>
      <c r="HB770" s="249"/>
      <c r="HC770" s="249"/>
      <c r="HD770" s="249"/>
      <c r="HE770" s="249"/>
      <c r="HF770" s="249"/>
      <c r="HG770" s="249"/>
      <c r="HH770" s="249"/>
      <c r="HI770" s="249"/>
      <c r="HJ770" s="249"/>
      <c r="HK770" s="249"/>
      <c r="HL770" s="249"/>
      <c r="HM770" s="249"/>
      <c r="HN770" s="249"/>
      <c r="HO770" s="249"/>
      <c r="HP770" s="249"/>
      <c r="HQ770" s="249"/>
      <c r="HR770" s="249"/>
      <c r="HS770" s="249"/>
      <c r="HT770" s="249"/>
      <c r="HU770" s="249"/>
      <c r="HV770" s="249"/>
      <c r="HW770" s="249"/>
      <c r="HX770" s="249"/>
      <c r="HY770" s="249"/>
      <c r="HZ770" s="249"/>
      <c r="IA770" s="249"/>
      <c r="IB770" s="249"/>
      <c r="IC770" s="249"/>
      <c r="ID770" s="249"/>
      <c r="IE770" s="249"/>
      <c r="IF770" s="249"/>
      <c r="IG770" s="249"/>
      <c r="IH770" s="249"/>
      <c r="II770" s="249"/>
      <c r="IJ770" s="249"/>
      <c r="IK770" s="249"/>
      <c r="IL770" s="249"/>
      <c r="IM770" s="249"/>
      <c r="IN770" s="249"/>
      <c r="IO770" s="249"/>
      <c r="IP770" s="249"/>
      <c r="IQ770" s="249"/>
      <c r="IR770" s="249"/>
      <c r="IS770" s="249"/>
      <c r="IT770" s="249"/>
      <c r="IU770" s="249"/>
      <c r="IV770" s="249"/>
      <c r="IW770" s="249"/>
      <c r="IX770" s="249"/>
      <c r="IY770" s="249"/>
      <c r="IZ770" s="249"/>
      <c r="JA770" s="249"/>
      <c r="JB770" s="249"/>
      <c r="JC770" s="249"/>
      <c r="JD770" s="249"/>
      <c r="JE770" s="249"/>
      <c r="JF770" s="249"/>
      <c r="JG770" s="249"/>
      <c r="JH770" s="249"/>
      <c r="JI770" s="249"/>
      <c r="JJ770" s="249"/>
      <c r="JK770" s="249"/>
      <c r="JL770" s="249"/>
      <c r="JM770" s="249"/>
      <c r="JN770" s="249"/>
      <c r="JO770" s="249"/>
      <c r="JP770" s="249"/>
      <c r="JQ770" s="249"/>
      <c r="JR770" s="249"/>
      <c r="JS770" s="249"/>
      <c r="JT770" s="249"/>
      <c r="JU770" s="249"/>
      <c r="JV770" s="249"/>
      <c r="JW770" s="249"/>
      <c r="JX770" s="249"/>
      <c r="JY770" s="249"/>
      <c r="JZ770" s="249"/>
      <c r="KA770" s="249"/>
      <c r="KB770" s="249"/>
      <c r="KC770" s="249"/>
      <c r="KD770" s="249"/>
      <c r="KE770" s="249"/>
      <c r="KF770" s="249"/>
      <c r="KG770" s="249"/>
      <c r="KH770" s="249"/>
      <c r="KI770" s="249"/>
      <c r="KJ770" s="249"/>
      <c r="KK770" s="249"/>
      <c r="KL770" s="249"/>
      <c r="KM770" s="249"/>
      <c r="KN770" s="249"/>
      <c r="KO770" s="249"/>
      <c r="KP770" s="249"/>
      <c r="KQ770" s="249"/>
      <c r="KR770" s="249"/>
      <c r="KS770" s="249"/>
      <c r="KT770" s="249"/>
      <c r="KU770" s="249"/>
      <c r="KV770" s="249"/>
      <c r="KW770" s="249"/>
      <c r="KX770" s="249"/>
      <c r="KY770" s="249"/>
      <c r="KZ770" s="249"/>
      <c r="LA770" s="249"/>
      <c r="LB770" s="249"/>
      <c r="LC770" s="249"/>
      <c r="LD770" s="249"/>
      <c r="LE770" s="249"/>
      <c r="LF770" s="249"/>
      <c r="LG770" s="249"/>
      <c r="LH770" s="249"/>
      <c r="LI770" s="249"/>
      <c r="LJ770" s="249"/>
      <c r="LK770" s="249"/>
      <c r="LL770" s="249"/>
      <c r="LM770" s="249"/>
      <c r="LN770" s="249"/>
      <c r="LO770" s="249"/>
      <c r="LP770" s="249"/>
      <c r="LQ770" s="249"/>
      <c r="LR770" s="249"/>
      <c r="LS770" s="249"/>
      <c r="LT770" s="249"/>
      <c r="LU770" s="249"/>
      <c r="LV770" s="249"/>
      <c r="LW770" s="249"/>
      <c r="LX770" s="249"/>
      <c r="LY770" s="249"/>
      <c r="LZ770" s="249"/>
      <c r="MA770" s="249"/>
      <c r="MB770" s="249"/>
      <c r="MC770" s="249"/>
      <c r="MD770" s="249"/>
      <c r="ME770" s="249"/>
      <c r="MF770" s="249"/>
      <c r="MG770" s="249"/>
      <c r="MH770" s="249"/>
      <c r="MI770" s="249"/>
      <c r="MJ770" s="249"/>
      <c r="MK770" s="249"/>
      <c r="ML770" s="249"/>
      <c r="MM770" s="249"/>
      <c r="MN770" s="249"/>
      <c r="MO770" s="249"/>
      <c r="MP770" s="249"/>
      <c r="MQ770" s="249"/>
      <c r="MR770" s="249"/>
      <c r="MS770" s="249"/>
      <c r="MT770" s="249"/>
      <c r="MU770" s="249"/>
      <c r="MV770" s="249"/>
      <c r="MW770" s="249"/>
      <c r="MX770" s="249"/>
      <c r="MY770" s="249"/>
      <c r="MZ770" s="249"/>
      <c r="NA770" s="249"/>
      <c r="NB770" s="249"/>
      <c r="NC770" s="249"/>
      <c r="ND770" s="249"/>
      <c r="NE770" s="249"/>
      <c r="NF770" s="249"/>
      <c r="NG770" s="249"/>
      <c r="NH770" s="249"/>
      <c r="NI770" s="249"/>
      <c r="NJ770" s="249"/>
      <c r="NK770" s="249"/>
      <c r="NL770" s="249"/>
      <c r="NM770" s="249"/>
      <c r="NN770" s="249"/>
      <c r="NO770" s="249"/>
      <c r="NP770" s="249"/>
      <c r="NQ770" s="249"/>
      <c r="NR770" s="249"/>
      <c r="NS770" s="249"/>
      <c r="NT770" s="249"/>
      <c r="NU770" s="249"/>
      <c r="NV770" s="249"/>
      <c r="NW770" s="249"/>
      <c r="NX770" s="249"/>
      <c r="NY770" s="249"/>
      <c r="NZ770" s="249"/>
      <c r="OA770" s="249"/>
      <c r="OB770" s="249"/>
      <c r="OC770" s="249"/>
      <c r="OD770" s="249"/>
      <c r="OE770" s="249"/>
      <c r="OF770" s="249"/>
      <c r="OG770" s="249"/>
      <c r="OH770" s="249"/>
      <c r="OI770" s="249"/>
      <c r="OJ770" s="249"/>
      <c r="OK770" s="249"/>
      <c r="OL770" s="249"/>
      <c r="OM770" s="249"/>
      <c r="ON770" s="249"/>
      <c r="OO770" s="249"/>
      <c r="OP770" s="249"/>
      <c r="OQ770" s="249"/>
      <c r="OR770" s="249"/>
    </row>
    <row r="771" spans="1:408" ht="15.75">
      <c r="A771" s="210"/>
      <c r="B771" s="214"/>
      <c r="C771" s="924" t="s">
        <v>26</v>
      </c>
      <c r="D771" s="927">
        <v>0.83112676056338031</v>
      </c>
      <c r="E771" s="249"/>
      <c r="F771" s="249"/>
      <c r="G771" s="249"/>
      <c r="H771" s="249"/>
      <c r="I771" s="249"/>
      <c r="J771" s="249"/>
      <c r="K771" s="249"/>
      <c r="L771" s="249"/>
      <c r="ET771" s="249"/>
      <c r="EU771" s="249"/>
      <c r="EV771" s="249"/>
      <c r="EW771" s="249"/>
      <c r="EX771" s="249"/>
      <c r="EY771" s="249"/>
      <c r="EZ771" s="249"/>
      <c r="FA771" s="249"/>
      <c r="FB771" s="249"/>
      <c r="FC771" s="249"/>
      <c r="FD771" s="249"/>
      <c r="FE771" s="249"/>
      <c r="FF771" s="249"/>
      <c r="FG771" s="249"/>
      <c r="FH771" s="249"/>
      <c r="FI771" s="249"/>
      <c r="FJ771" s="249"/>
      <c r="FK771" s="249"/>
      <c r="FL771" s="249"/>
      <c r="FM771" s="249"/>
      <c r="FN771" s="249"/>
      <c r="FO771" s="249"/>
      <c r="FP771" s="249"/>
      <c r="FQ771" s="249"/>
      <c r="FR771" s="249"/>
      <c r="FS771" s="249"/>
      <c r="FT771" s="249"/>
      <c r="FU771" s="249"/>
      <c r="FV771" s="249"/>
      <c r="FW771" s="249"/>
      <c r="FX771" s="249"/>
      <c r="FY771" s="249"/>
      <c r="FZ771" s="249"/>
      <c r="GA771" s="249"/>
      <c r="GB771" s="249"/>
      <c r="GC771" s="249"/>
      <c r="GD771" s="249"/>
      <c r="GE771" s="249"/>
      <c r="GF771" s="249"/>
      <c r="GG771" s="249"/>
      <c r="GH771" s="249"/>
      <c r="GI771" s="249"/>
      <c r="GJ771" s="249"/>
      <c r="GK771" s="249"/>
      <c r="GL771" s="249"/>
      <c r="GM771" s="249"/>
      <c r="GN771" s="249"/>
      <c r="GO771" s="249"/>
      <c r="GP771" s="249"/>
      <c r="GQ771" s="249"/>
      <c r="GR771" s="249"/>
      <c r="GS771" s="249"/>
      <c r="GT771" s="249"/>
      <c r="GU771" s="249"/>
      <c r="GV771" s="249"/>
      <c r="GW771" s="249"/>
      <c r="GX771" s="249"/>
      <c r="GY771" s="249"/>
      <c r="GZ771" s="249"/>
      <c r="HA771" s="249"/>
      <c r="HB771" s="249"/>
      <c r="HC771" s="249"/>
      <c r="HD771" s="249"/>
      <c r="HE771" s="249"/>
      <c r="HF771" s="249"/>
      <c r="HG771" s="249"/>
      <c r="HH771" s="249"/>
      <c r="HI771" s="249"/>
      <c r="HJ771" s="249"/>
      <c r="HK771" s="249"/>
      <c r="HL771" s="249"/>
      <c r="HM771" s="249"/>
      <c r="HN771" s="249"/>
      <c r="HO771" s="249"/>
      <c r="HP771" s="249"/>
      <c r="HQ771" s="249"/>
      <c r="HR771" s="249"/>
      <c r="HS771" s="249"/>
      <c r="HT771" s="249"/>
      <c r="HU771" s="249"/>
      <c r="HV771" s="249"/>
      <c r="HW771" s="249"/>
      <c r="HX771" s="249"/>
      <c r="HY771" s="249"/>
      <c r="HZ771" s="249"/>
      <c r="IA771" s="249"/>
      <c r="IB771" s="249"/>
      <c r="IC771" s="249"/>
      <c r="ID771" s="249"/>
      <c r="IE771" s="249"/>
      <c r="IF771" s="249"/>
      <c r="IG771" s="249"/>
      <c r="IH771" s="249"/>
      <c r="II771" s="249"/>
      <c r="IJ771" s="249"/>
      <c r="IK771" s="249"/>
      <c r="IL771" s="249"/>
      <c r="IM771" s="249"/>
      <c r="IN771" s="249"/>
      <c r="IO771" s="249"/>
      <c r="IP771" s="249"/>
      <c r="IQ771" s="249"/>
      <c r="IR771" s="249"/>
      <c r="IS771" s="249"/>
      <c r="IT771" s="249"/>
      <c r="IU771" s="249"/>
      <c r="IV771" s="249"/>
      <c r="IW771" s="249"/>
      <c r="IX771" s="249"/>
      <c r="IY771" s="249"/>
      <c r="IZ771" s="249"/>
      <c r="JA771" s="249"/>
      <c r="JB771" s="249"/>
      <c r="JC771" s="249"/>
      <c r="JD771" s="249"/>
      <c r="JE771" s="249"/>
      <c r="JF771" s="249"/>
      <c r="JG771" s="249"/>
      <c r="JH771" s="249"/>
      <c r="JI771" s="249"/>
      <c r="JJ771" s="249"/>
      <c r="JK771" s="249"/>
      <c r="JL771" s="249"/>
      <c r="JM771" s="249"/>
      <c r="JN771" s="249"/>
      <c r="JO771" s="249"/>
      <c r="JP771" s="249"/>
      <c r="JQ771" s="249"/>
      <c r="JR771" s="249"/>
      <c r="JS771" s="249"/>
      <c r="JT771" s="249"/>
      <c r="JU771" s="249"/>
      <c r="JV771" s="249"/>
      <c r="JW771" s="249"/>
      <c r="JX771" s="249"/>
      <c r="JY771" s="249"/>
      <c r="JZ771" s="249"/>
      <c r="KA771" s="249"/>
      <c r="KB771" s="249"/>
      <c r="KC771" s="249"/>
      <c r="KD771" s="249"/>
      <c r="KE771" s="249"/>
      <c r="KF771" s="249"/>
      <c r="KG771" s="249"/>
      <c r="KH771" s="249"/>
      <c r="KI771" s="249"/>
      <c r="KJ771" s="249"/>
      <c r="KK771" s="249"/>
      <c r="KL771" s="249"/>
      <c r="KM771" s="249"/>
      <c r="KN771" s="249"/>
      <c r="KO771" s="249"/>
      <c r="KP771" s="249"/>
      <c r="KQ771" s="249"/>
      <c r="KR771" s="249"/>
      <c r="KS771" s="249"/>
      <c r="KT771" s="249"/>
      <c r="KU771" s="249"/>
      <c r="KV771" s="249"/>
      <c r="KW771" s="249"/>
      <c r="KX771" s="249"/>
      <c r="KY771" s="249"/>
      <c r="KZ771" s="249"/>
      <c r="LA771" s="249"/>
      <c r="LB771" s="249"/>
      <c r="LC771" s="249"/>
      <c r="LD771" s="249"/>
      <c r="LE771" s="249"/>
      <c r="LF771" s="249"/>
      <c r="LG771" s="249"/>
      <c r="LH771" s="249"/>
      <c r="LI771" s="249"/>
      <c r="LJ771" s="249"/>
      <c r="LK771" s="249"/>
      <c r="LL771" s="249"/>
      <c r="LM771" s="249"/>
      <c r="LN771" s="249"/>
      <c r="LO771" s="249"/>
      <c r="LP771" s="249"/>
      <c r="LQ771" s="249"/>
      <c r="LR771" s="249"/>
      <c r="LS771" s="249"/>
      <c r="LT771" s="249"/>
      <c r="LU771" s="249"/>
      <c r="LV771" s="249"/>
      <c r="LW771" s="249"/>
      <c r="LX771" s="249"/>
      <c r="LY771" s="249"/>
      <c r="LZ771" s="249"/>
      <c r="MA771" s="249"/>
      <c r="MB771" s="249"/>
      <c r="MC771" s="249"/>
      <c r="MD771" s="249"/>
      <c r="ME771" s="249"/>
      <c r="MF771" s="249"/>
      <c r="MG771" s="249"/>
      <c r="MH771" s="249"/>
      <c r="MI771" s="249"/>
      <c r="MJ771" s="249"/>
      <c r="MK771" s="249"/>
      <c r="ML771" s="249"/>
      <c r="MM771" s="249"/>
      <c r="MN771" s="249"/>
      <c r="MO771" s="249"/>
      <c r="MP771" s="249"/>
      <c r="MQ771" s="249"/>
      <c r="MR771" s="249"/>
      <c r="MS771" s="249"/>
      <c r="MT771" s="249"/>
      <c r="MU771" s="249"/>
      <c r="MV771" s="249"/>
      <c r="MW771" s="249"/>
      <c r="MX771" s="249"/>
      <c r="MY771" s="249"/>
      <c r="MZ771" s="249"/>
      <c r="NA771" s="249"/>
      <c r="NB771" s="249"/>
      <c r="NC771" s="249"/>
      <c r="ND771" s="249"/>
      <c r="NE771" s="249"/>
      <c r="NF771" s="249"/>
      <c r="NG771" s="249"/>
      <c r="NH771" s="249"/>
      <c r="NI771" s="249"/>
      <c r="NJ771" s="249"/>
      <c r="NK771" s="249"/>
      <c r="NL771" s="249"/>
      <c r="NM771" s="249"/>
      <c r="NN771" s="249"/>
      <c r="NO771" s="249"/>
      <c r="NP771" s="249"/>
      <c r="NQ771" s="249"/>
      <c r="NR771" s="249"/>
      <c r="NS771" s="249"/>
      <c r="NT771" s="249"/>
      <c r="NU771" s="249"/>
      <c r="NV771" s="249"/>
      <c r="NW771" s="249"/>
      <c r="NX771" s="249"/>
      <c r="NY771" s="249"/>
      <c r="NZ771" s="249"/>
      <c r="OA771" s="249"/>
      <c r="OB771" s="249"/>
      <c r="OC771" s="249"/>
      <c r="OD771" s="249"/>
      <c r="OE771" s="249"/>
      <c r="OF771" s="249"/>
      <c r="OG771" s="249"/>
      <c r="OH771" s="249"/>
      <c r="OI771" s="249"/>
      <c r="OJ771" s="249"/>
      <c r="OK771" s="249"/>
      <c r="OL771" s="249"/>
      <c r="OM771" s="249"/>
      <c r="ON771" s="249"/>
      <c r="OO771" s="249"/>
      <c r="OP771" s="249"/>
      <c r="OQ771" s="249"/>
      <c r="OR771" s="249"/>
    </row>
    <row r="772" spans="1:408" ht="15.75">
      <c r="A772" s="210"/>
      <c r="B772" s="214"/>
      <c r="C772" s="924" t="s">
        <v>27</v>
      </c>
      <c r="D772" s="927">
        <v>0.83573158569596806</v>
      </c>
      <c r="E772" s="249"/>
      <c r="F772" s="249"/>
      <c r="G772" s="249"/>
      <c r="H772" s="249"/>
      <c r="I772" s="249"/>
      <c r="J772" s="249"/>
      <c r="K772" s="249"/>
      <c r="L772" s="249"/>
      <c r="ET772" s="249"/>
      <c r="EU772" s="249"/>
      <c r="EV772" s="249"/>
      <c r="EW772" s="249"/>
      <c r="EX772" s="249"/>
      <c r="EY772" s="249"/>
      <c r="EZ772" s="249"/>
      <c r="FA772" s="249"/>
      <c r="FB772" s="249"/>
      <c r="FC772" s="249"/>
      <c r="FD772" s="249"/>
      <c r="FE772" s="249"/>
      <c r="FF772" s="249"/>
      <c r="FG772" s="249"/>
      <c r="FH772" s="249"/>
      <c r="FI772" s="249"/>
      <c r="FJ772" s="249"/>
      <c r="FK772" s="249"/>
      <c r="FL772" s="249"/>
      <c r="FM772" s="249"/>
      <c r="FN772" s="249"/>
      <c r="FO772" s="249"/>
      <c r="FP772" s="249"/>
      <c r="FQ772" s="249"/>
      <c r="FR772" s="249"/>
      <c r="FS772" s="249"/>
      <c r="FT772" s="249"/>
      <c r="FU772" s="249"/>
      <c r="FV772" s="249"/>
      <c r="FW772" s="249"/>
      <c r="FX772" s="249"/>
      <c r="FY772" s="249"/>
      <c r="FZ772" s="249"/>
      <c r="GA772" s="249"/>
      <c r="GB772" s="249"/>
      <c r="GC772" s="249"/>
      <c r="GD772" s="249"/>
      <c r="GE772" s="249"/>
      <c r="GF772" s="249"/>
      <c r="GG772" s="249"/>
      <c r="GH772" s="249"/>
      <c r="GI772" s="249"/>
      <c r="GJ772" s="249"/>
      <c r="GK772" s="249"/>
      <c r="GL772" s="249"/>
      <c r="GM772" s="249"/>
      <c r="GN772" s="249"/>
      <c r="GO772" s="249"/>
      <c r="GP772" s="249"/>
      <c r="GQ772" s="249"/>
      <c r="GR772" s="249"/>
      <c r="GS772" s="249"/>
      <c r="GT772" s="249"/>
      <c r="GU772" s="249"/>
      <c r="GV772" s="249"/>
      <c r="GW772" s="249"/>
      <c r="GX772" s="249"/>
      <c r="GY772" s="249"/>
      <c r="GZ772" s="249"/>
      <c r="HA772" s="249"/>
      <c r="HB772" s="249"/>
      <c r="HC772" s="249"/>
      <c r="HD772" s="249"/>
      <c r="HE772" s="249"/>
      <c r="HF772" s="249"/>
      <c r="HG772" s="249"/>
      <c r="HH772" s="249"/>
      <c r="HI772" s="249"/>
      <c r="HJ772" s="249"/>
      <c r="HK772" s="249"/>
      <c r="HL772" s="249"/>
      <c r="HM772" s="249"/>
      <c r="HN772" s="249"/>
      <c r="HO772" s="249"/>
      <c r="HP772" s="249"/>
      <c r="HQ772" s="249"/>
      <c r="HR772" s="249"/>
      <c r="HS772" s="249"/>
      <c r="HT772" s="249"/>
      <c r="HU772" s="249"/>
      <c r="HV772" s="249"/>
      <c r="HW772" s="249"/>
      <c r="HX772" s="249"/>
      <c r="HY772" s="249"/>
      <c r="HZ772" s="249"/>
      <c r="IA772" s="249"/>
      <c r="IB772" s="249"/>
      <c r="IC772" s="249"/>
      <c r="ID772" s="249"/>
      <c r="IE772" s="249"/>
      <c r="IF772" s="249"/>
      <c r="IG772" s="249"/>
      <c r="IH772" s="249"/>
      <c r="II772" s="249"/>
      <c r="IJ772" s="249"/>
      <c r="IK772" s="249"/>
      <c r="IL772" s="249"/>
      <c r="IM772" s="249"/>
      <c r="IN772" s="249"/>
      <c r="IO772" s="249"/>
      <c r="IP772" s="249"/>
      <c r="IQ772" s="249"/>
      <c r="IR772" s="249"/>
      <c r="IS772" s="249"/>
      <c r="IT772" s="249"/>
      <c r="IU772" s="249"/>
      <c r="IV772" s="249"/>
      <c r="IW772" s="249"/>
      <c r="IX772" s="249"/>
      <c r="IY772" s="249"/>
      <c r="IZ772" s="249"/>
      <c r="JA772" s="249"/>
      <c r="JB772" s="249"/>
      <c r="JC772" s="249"/>
      <c r="JD772" s="249"/>
      <c r="JE772" s="249"/>
      <c r="JF772" s="249"/>
      <c r="JG772" s="249"/>
      <c r="JH772" s="249"/>
      <c r="JI772" s="249"/>
      <c r="JJ772" s="249"/>
      <c r="JK772" s="249"/>
      <c r="JL772" s="249"/>
      <c r="JM772" s="249"/>
      <c r="JN772" s="249"/>
      <c r="JO772" s="249"/>
      <c r="JP772" s="249"/>
      <c r="JQ772" s="249"/>
      <c r="JR772" s="249"/>
      <c r="JS772" s="249"/>
      <c r="JT772" s="249"/>
      <c r="JU772" s="249"/>
      <c r="JV772" s="249"/>
      <c r="JW772" s="249"/>
      <c r="JX772" s="249"/>
      <c r="JY772" s="249"/>
      <c r="JZ772" s="249"/>
      <c r="KA772" s="249"/>
      <c r="KB772" s="249"/>
      <c r="KC772" s="249"/>
      <c r="KD772" s="249"/>
      <c r="KE772" s="249"/>
      <c r="KF772" s="249"/>
      <c r="KG772" s="249"/>
      <c r="KH772" s="249"/>
      <c r="KI772" s="249"/>
      <c r="KJ772" s="249"/>
      <c r="KK772" s="249"/>
      <c r="KL772" s="249"/>
      <c r="KM772" s="249"/>
      <c r="KN772" s="249"/>
      <c r="KO772" s="249"/>
      <c r="KP772" s="249"/>
      <c r="KQ772" s="249"/>
      <c r="KR772" s="249"/>
      <c r="KS772" s="249"/>
      <c r="KT772" s="249"/>
      <c r="KU772" s="249"/>
      <c r="KV772" s="249"/>
      <c r="KW772" s="249"/>
      <c r="KX772" s="249"/>
      <c r="KY772" s="249"/>
      <c r="KZ772" s="249"/>
      <c r="LA772" s="249"/>
      <c r="LB772" s="249"/>
      <c r="LC772" s="249"/>
      <c r="LD772" s="249"/>
      <c r="LE772" s="249"/>
      <c r="LF772" s="249"/>
      <c r="LG772" s="249"/>
      <c r="LH772" s="249"/>
      <c r="LI772" s="249"/>
      <c r="LJ772" s="249"/>
      <c r="LK772" s="249"/>
      <c r="LL772" s="249"/>
      <c r="LM772" s="249"/>
      <c r="LN772" s="249"/>
      <c r="LO772" s="249"/>
      <c r="LP772" s="249"/>
      <c r="LQ772" s="249"/>
      <c r="LR772" s="249"/>
      <c r="LS772" s="249"/>
      <c r="LT772" s="249"/>
      <c r="LU772" s="249"/>
      <c r="LV772" s="249"/>
      <c r="LW772" s="249"/>
      <c r="LX772" s="249"/>
      <c r="LY772" s="249"/>
      <c r="LZ772" s="249"/>
      <c r="MA772" s="249"/>
      <c r="MB772" s="249"/>
      <c r="MC772" s="249"/>
      <c r="MD772" s="249"/>
      <c r="ME772" s="249"/>
      <c r="MF772" s="249"/>
      <c r="MG772" s="249"/>
      <c r="MH772" s="249"/>
      <c r="MI772" s="249"/>
      <c r="MJ772" s="249"/>
      <c r="MK772" s="249"/>
      <c r="ML772" s="249"/>
      <c r="MM772" s="249"/>
      <c r="MN772" s="249"/>
      <c r="MO772" s="249"/>
      <c r="MP772" s="249"/>
      <c r="MQ772" s="249"/>
      <c r="MR772" s="249"/>
      <c r="MS772" s="249"/>
      <c r="MT772" s="249"/>
      <c r="MU772" s="249"/>
      <c r="MV772" s="249"/>
      <c r="MW772" s="249"/>
      <c r="MX772" s="249"/>
      <c r="MY772" s="249"/>
      <c r="MZ772" s="249"/>
      <c r="NA772" s="249"/>
      <c r="NB772" s="249"/>
      <c r="NC772" s="249"/>
      <c r="ND772" s="249"/>
      <c r="NE772" s="249"/>
      <c r="NF772" s="249"/>
      <c r="NG772" s="249"/>
      <c r="NH772" s="249"/>
      <c r="NI772" s="249"/>
      <c r="NJ772" s="249"/>
      <c r="NK772" s="249"/>
      <c r="NL772" s="249"/>
      <c r="NM772" s="249"/>
      <c r="NN772" s="249"/>
      <c r="NO772" s="249"/>
      <c r="NP772" s="249"/>
      <c r="NQ772" s="249"/>
      <c r="NR772" s="249"/>
      <c r="NS772" s="249"/>
      <c r="NT772" s="249"/>
      <c r="NU772" s="249"/>
      <c r="NV772" s="249"/>
      <c r="NW772" s="249"/>
      <c r="NX772" s="249"/>
      <c r="NY772" s="249"/>
      <c r="NZ772" s="249"/>
      <c r="OA772" s="249"/>
      <c r="OB772" s="249"/>
      <c r="OC772" s="249"/>
      <c r="OD772" s="249"/>
      <c r="OE772" s="249"/>
      <c r="OF772" s="249"/>
      <c r="OG772" s="249"/>
      <c r="OH772" s="249"/>
      <c r="OI772" s="249"/>
      <c r="OJ772" s="249"/>
      <c r="OK772" s="249"/>
      <c r="OL772" s="249"/>
      <c r="OM772" s="249"/>
      <c r="ON772" s="249"/>
      <c r="OO772" s="249"/>
      <c r="OP772" s="249"/>
      <c r="OQ772" s="249"/>
      <c r="OR772" s="249"/>
    </row>
    <row r="773" spans="1:408" ht="15.75">
      <c r="A773" s="210"/>
      <c r="B773" s="214"/>
      <c r="C773" s="924" t="s">
        <v>236</v>
      </c>
      <c r="D773" s="927">
        <v>0.83394886363636367</v>
      </c>
      <c r="E773" s="249"/>
      <c r="F773" s="249"/>
      <c r="G773" s="249"/>
      <c r="H773" s="249"/>
      <c r="I773" s="249"/>
      <c r="J773" s="249"/>
      <c r="K773" s="249"/>
      <c r="L773" s="249"/>
      <c r="ET773" s="249"/>
      <c r="EU773" s="249"/>
      <c r="EV773" s="249"/>
      <c r="EW773" s="249"/>
      <c r="EX773" s="249"/>
      <c r="EY773" s="249"/>
      <c r="EZ773" s="249"/>
      <c r="FA773" s="249"/>
      <c r="FB773" s="249"/>
      <c r="FC773" s="249"/>
      <c r="FD773" s="249"/>
      <c r="FE773" s="249"/>
      <c r="FF773" s="249"/>
      <c r="FG773" s="249"/>
      <c r="FH773" s="249"/>
      <c r="FI773" s="249"/>
      <c r="FJ773" s="249"/>
      <c r="FK773" s="249"/>
      <c r="FL773" s="249"/>
      <c r="FM773" s="249"/>
      <c r="FN773" s="249"/>
      <c r="FO773" s="249"/>
      <c r="FP773" s="249"/>
      <c r="FQ773" s="249"/>
      <c r="FR773" s="249"/>
      <c r="FS773" s="249"/>
      <c r="FT773" s="249"/>
      <c r="FU773" s="249"/>
      <c r="FV773" s="249"/>
      <c r="FW773" s="249"/>
      <c r="FX773" s="249"/>
      <c r="FY773" s="249"/>
      <c r="FZ773" s="249"/>
      <c r="GA773" s="249"/>
      <c r="GB773" s="249"/>
      <c r="GC773" s="249"/>
      <c r="GD773" s="249"/>
      <c r="GE773" s="249"/>
      <c r="GF773" s="249"/>
      <c r="GG773" s="249"/>
      <c r="GH773" s="249"/>
      <c r="GI773" s="249"/>
      <c r="GJ773" s="249"/>
      <c r="GK773" s="249"/>
      <c r="GL773" s="249"/>
      <c r="GM773" s="249"/>
      <c r="GN773" s="249"/>
      <c r="GO773" s="249"/>
      <c r="GP773" s="249"/>
      <c r="GQ773" s="249"/>
      <c r="GR773" s="249"/>
      <c r="GS773" s="249"/>
      <c r="GT773" s="249"/>
      <c r="GU773" s="249"/>
      <c r="GV773" s="249"/>
      <c r="GW773" s="249"/>
      <c r="GX773" s="249"/>
      <c r="GY773" s="249"/>
      <c r="GZ773" s="249"/>
      <c r="HA773" s="249"/>
      <c r="HB773" s="249"/>
      <c r="HC773" s="249"/>
      <c r="HD773" s="249"/>
      <c r="HE773" s="249"/>
      <c r="HF773" s="249"/>
      <c r="HG773" s="249"/>
      <c r="HH773" s="249"/>
      <c r="HI773" s="249"/>
      <c r="HJ773" s="249"/>
      <c r="HK773" s="249"/>
      <c r="HL773" s="249"/>
      <c r="HM773" s="249"/>
      <c r="HN773" s="249"/>
      <c r="HO773" s="249"/>
      <c r="HP773" s="249"/>
      <c r="HQ773" s="249"/>
      <c r="HR773" s="249"/>
      <c r="HS773" s="249"/>
      <c r="HT773" s="249"/>
      <c r="HU773" s="249"/>
      <c r="HV773" s="249"/>
      <c r="HW773" s="249"/>
      <c r="HX773" s="249"/>
      <c r="HY773" s="249"/>
      <c r="HZ773" s="249"/>
      <c r="IA773" s="249"/>
      <c r="IB773" s="249"/>
      <c r="IC773" s="249"/>
      <c r="ID773" s="249"/>
      <c r="IE773" s="249"/>
      <c r="IF773" s="249"/>
      <c r="IG773" s="249"/>
      <c r="IH773" s="249"/>
      <c r="II773" s="249"/>
      <c r="IJ773" s="249"/>
      <c r="IK773" s="249"/>
      <c r="IL773" s="249"/>
      <c r="IM773" s="249"/>
      <c r="IN773" s="249"/>
      <c r="IO773" s="249"/>
      <c r="IP773" s="249"/>
      <c r="IQ773" s="249"/>
      <c r="IR773" s="249"/>
      <c r="IS773" s="249"/>
      <c r="IT773" s="249"/>
      <c r="IU773" s="249"/>
      <c r="IV773" s="249"/>
      <c r="IW773" s="249"/>
      <c r="IX773" s="249"/>
      <c r="IY773" s="249"/>
      <c r="IZ773" s="249"/>
      <c r="JA773" s="249"/>
      <c r="JB773" s="249"/>
      <c r="JC773" s="249"/>
      <c r="JD773" s="249"/>
      <c r="JE773" s="249"/>
      <c r="JF773" s="249"/>
      <c r="JG773" s="249"/>
      <c r="JH773" s="249"/>
      <c r="JI773" s="249"/>
      <c r="JJ773" s="249"/>
      <c r="JK773" s="249"/>
      <c r="JL773" s="249"/>
      <c r="JM773" s="249"/>
      <c r="JN773" s="249"/>
      <c r="JO773" s="249"/>
      <c r="JP773" s="249"/>
      <c r="JQ773" s="249"/>
      <c r="JR773" s="249"/>
      <c r="JS773" s="249"/>
      <c r="JT773" s="249"/>
      <c r="JU773" s="249"/>
      <c r="JV773" s="249"/>
      <c r="JW773" s="249"/>
      <c r="JX773" s="249"/>
      <c r="JY773" s="249"/>
      <c r="JZ773" s="249"/>
      <c r="KA773" s="249"/>
      <c r="KB773" s="249"/>
      <c r="KC773" s="249"/>
      <c r="KD773" s="249"/>
      <c r="KE773" s="249"/>
      <c r="KF773" s="249"/>
      <c r="KG773" s="249"/>
      <c r="KH773" s="249"/>
      <c r="KI773" s="249"/>
      <c r="KJ773" s="249"/>
      <c r="KK773" s="249"/>
      <c r="KL773" s="249"/>
      <c r="KM773" s="249"/>
      <c r="KN773" s="249"/>
      <c r="KO773" s="249"/>
      <c r="KP773" s="249"/>
      <c r="KQ773" s="249"/>
      <c r="KR773" s="249"/>
      <c r="KS773" s="249"/>
      <c r="KT773" s="249"/>
      <c r="KU773" s="249"/>
      <c r="KV773" s="249"/>
      <c r="KW773" s="249"/>
      <c r="KX773" s="249"/>
      <c r="KY773" s="249"/>
      <c r="KZ773" s="249"/>
      <c r="LA773" s="249"/>
      <c r="LB773" s="249"/>
      <c r="LC773" s="249"/>
      <c r="LD773" s="249"/>
      <c r="LE773" s="249"/>
      <c r="LF773" s="249"/>
      <c r="LG773" s="249"/>
      <c r="LH773" s="249"/>
      <c r="LI773" s="249"/>
      <c r="LJ773" s="249"/>
      <c r="LK773" s="249"/>
      <c r="LL773" s="249"/>
      <c r="LM773" s="249"/>
      <c r="LN773" s="249"/>
      <c r="LO773" s="249"/>
      <c r="LP773" s="249"/>
      <c r="LQ773" s="249"/>
      <c r="LR773" s="249"/>
      <c r="LS773" s="249"/>
      <c r="LT773" s="249"/>
      <c r="LU773" s="249"/>
      <c r="LV773" s="249"/>
      <c r="LW773" s="249"/>
      <c r="LX773" s="249"/>
      <c r="LY773" s="249"/>
      <c r="LZ773" s="249"/>
      <c r="MA773" s="249"/>
      <c r="MB773" s="249"/>
      <c r="MC773" s="249"/>
      <c r="MD773" s="249"/>
      <c r="ME773" s="249"/>
      <c r="MF773" s="249"/>
      <c r="MG773" s="249"/>
      <c r="MH773" s="249"/>
      <c r="MI773" s="249"/>
      <c r="MJ773" s="249"/>
      <c r="MK773" s="249"/>
      <c r="ML773" s="249"/>
      <c r="MM773" s="249"/>
      <c r="MN773" s="249"/>
      <c r="MO773" s="249"/>
      <c r="MP773" s="249"/>
      <c r="MQ773" s="249"/>
      <c r="MR773" s="249"/>
      <c r="MS773" s="249"/>
      <c r="MT773" s="249"/>
      <c r="MU773" s="249"/>
      <c r="MV773" s="249"/>
      <c r="MW773" s="249"/>
      <c r="MX773" s="249"/>
      <c r="MY773" s="249"/>
      <c r="MZ773" s="249"/>
      <c r="NA773" s="249"/>
      <c r="NB773" s="249"/>
      <c r="NC773" s="249"/>
      <c r="ND773" s="249"/>
      <c r="NE773" s="249"/>
      <c r="NF773" s="249"/>
      <c r="NG773" s="249"/>
      <c r="NH773" s="249"/>
      <c r="NI773" s="249"/>
      <c r="NJ773" s="249"/>
      <c r="NK773" s="249"/>
      <c r="NL773" s="249"/>
      <c r="NM773" s="249"/>
      <c r="NN773" s="249"/>
      <c r="NO773" s="249"/>
      <c r="NP773" s="249"/>
      <c r="NQ773" s="249"/>
      <c r="NR773" s="249"/>
      <c r="NS773" s="249"/>
      <c r="NT773" s="249"/>
      <c r="NU773" s="249"/>
      <c r="NV773" s="249"/>
      <c r="NW773" s="249"/>
      <c r="NX773" s="249"/>
      <c r="NY773" s="249"/>
      <c r="NZ773" s="249"/>
      <c r="OA773" s="249"/>
      <c r="OB773" s="249"/>
      <c r="OC773" s="249"/>
      <c r="OD773" s="249"/>
      <c r="OE773" s="249"/>
      <c r="OF773" s="249"/>
      <c r="OG773" s="249"/>
      <c r="OH773" s="249"/>
      <c r="OI773" s="249"/>
      <c r="OJ773" s="249"/>
      <c r="OK773" s="249"/>
      <c r="OL773" s="249"/>
      <c r="OM773" s="249"/>
      <c r="ON773" s="249"/>
      <c r="OO773" s="249"/>
      <c r="OP773" s="249"/>
      <c r="OQ773" s="249"/>
      <c r="OR773" s="249"/>
    </row>
    <row r="774" spans="1:408" ht="15.75">
      <c r="A774" s="210"/>
      <c r="B774" s="211"/>
      <c r="C774" s="926" t="s">
        <v>293</v>
      </c>
      <c r="D774" s="928">
        <v>0.81934585942936677</v>
      </c>
      <c r="E774" s="249"/>
      <c r="F774" s="249"/>
      <c r="G774" s="249"/>
      <c r="H774" s="249"/>
      <c r="I774" s="249"/>
      <c r="J774" s="249"/>
      <c r="K774" s="249"/>
      <c r="L774" s="249"/>
      <c r="ET774" s="249"/>
      <c r="EU774" s="249"/>
      <c r="EV774" s="249"/>
      <c r="EW774" s="249"/>
      <c r="EX774" s="249"/>
      <c r="EY774" s="249"/>
      <c r="EZ774" s="249"/>
      <c r="FA774" s="249"/>
      <c r="FB774" s="249"/>
      <c r="FC774" s="249"/>
      <c r="FD774" s="249"/>
      <c r="FE774" s="249"/>
      <c r="FF774" s="249"/>
      <c r="FG774" s="249"/>
      <c r="FH774" s="249"/>
      <c r="FI774" s="249"/>
      <c r="FJ774" s="249"/>
      <c r="FK774" s="249"/>
      <c r="FL774" s="249"/>
      <c r="FM774" s="249"/>
      <c r="FN774" s="249"/>
      <c r="FO774" s="249"/>
      <c r="FP774" s="249"/>
      <c r="FQ774" s="249"/>
      <c r="FR774" s="249"/>
      <c r="FS774" s="249"/>
      <c r="FT774" s="249"/>
      <c r="FU774" s="249"/>
      <c r="FV774" s="249"/>
      <c r="FW774" s="249"/>
      <c r="FX774" s="249"/>
      <c r="FY774" s="249"/>
      <c r="FZ774" s="249"/>
      <c r="GA774" s="249"/>
      <c r="GB774" s="249"/>
      <c r="GC774" s="249"/>
      <c r="GD774" s="249"/>
      <c r="GE774" s="249"/>
      <c r="GF774" s="249"/>
      <c r="GG774" s="249"/>
      <c r="GH774" s="249"/>
      <c r="GI774" s="249"/>
      <c r="GJ774" s="249"/>
      <c r="GK774" s="249"/>
      <c r="GL774" s="249"/>
      <c r="GM774" s="249"/>
      <c r="GN774" s="249"/>
      <c r="GO774" s="249"/>
      <c r="GP774" s="249"/>
      <c r="GQ774" s="249"/>
      <c r="GR774" s="249"/>
      <c r="GS774" s="249"/>
      <c r="GT774" s="249"/>
      <c r="GU774" s="249"/>
      <c r="GV774" s="249"/>
      <c r="GW774" s="249"/>
      <c r="GX774" s="249"/>
      <c r="GY774" s="249"/>
      <c r="GZ774" s="249"/>
      <c r="HA774" s="249"/>
      <c r="HB774" s="249"/>
      <c r="HC774" s="249"/>
      <c r="HD774" s="249"/>
      <c r="HE774" s="249"/>
      <c r="HF774" s="249"/>
      <c r="HG774" s="249"/>
      <c r="HH774" s="249"/>
      <c r="HI774" s="249"/>
      <c r="HJ774" s="249"/>
      <c r="HK774" s="249"/>
      <c r="HL774" s="249"/>
      <c r="HM774" s="249"/>
      <c r="HN774" s="249"/>
      <c r="HO774" s="249"/>
      <c r="HP774" s="249"/>
      <c r="HQ774" s="249"/>
      <c r="HR774" s="249"/>
      <c r="HS774" s="249"/>
      <c r="HT774" s="249"/>
      <c r="HU774" s="249"/>
      <c r="HV774" s="249"/>
      <c r="HW774" s="249"/>
      <c r="HX774" s="249"/>
      <c r="HY774" s="249"/>
      <c r="HZ774" s="249"/>
      <c r="IA774" s="249"/>
      <c r="IB774" s="249"/>
      <c r="IC774" s="249"/>
      <c r="ID774" s="249"/>
      <c r="IE774" s="249"/>
      <c r="IF774" s="249"/>
      <c r="IG774" s="249"/>
      <c r="IH774" s="249"/>
      <c r="II774" s="249"/>
      <c r="IJ774" s="249"/>
      <c r="IK774" s="249"/>
      <c r="IL774" s="249"/>
      <c r="IM774" s="249"/>
      <c r="IN774" s="249"/>
      <c r="IO774" s="249"/>
      <c r="IP774" s="249"/>
      <c r="IQ774" s="249"/>
      <c r="IR774" s="249"/>
      <c r="IS774" s="249"/>
      <c r="IT774" s="249"/>
      <c r="IU774" s="249"/>
      <c r="IV774" s="249"/>
      <c r="IW774" s="249"/>
      <c r="IX774" s="249"/>
      <c r="IY774" s="249"/>
      <c r="IZ774" s="249"/>
      <c r="JA774" s="249"/>
      <c r="JB774" s="249"/>
      <c r="JC774" s="249"/>
      <c r="JD774" s="249"/>
      <c r="JE774" s="249"/>
      <c r="JF774" s="249"/>
      <c r="JG774" s="249"/>
      <c r="JH774" s="249"/>
      <c r="JI774" s="249"/>
      <c r="JJ774" s="249"/>
      <c r="JK774" s="249"/>
      <c r="JL774" s="249"/>
      <c r="JM774" s="249"/>
      <c r="JN774" s="249"/>
      <c r="JO774" s="249"/>
      <c r="JP774" s="249"/>
      <c r="JQ774" s="249"/>
      <c r="JR774" s="249"/>
      <c r="JS774" s="249"/>
      <c r="JT774" s="249"/>
      <c r="JU774" s="249"/>
      <c r="JV774" s="249"/>
      <c r="JW774" s="249"/>
      <c r="JX774" s="249"/>
      <c r="JY774" s="249"/>
      <c r="JZ774" s="249"/>
      <c r="KA774" s="249"/>
      <c r="KB774" s="249"/>
      <c r="KC774" s="249"/>
      <c r="KD774" s="249"/>
      <c r="KE774" s="249"/>
      <c r="KF774" s="249"/>
      <c r="KG774" s="249"/>
      <c r="KH774" s="249"/>
      <c r="KI774" s="249"/>
      <c r="KJ774" s="249"/>
      <c r="KK774" s="249"/>
      <c r="KL774" s="249"/>
      <c r="KM774" s="249"/>
      <c r="KN774" s="249"/>
      <c r="KO774" s="249"/>
      <c r="KP774" s="249"/>
      <c r="KQ774" s="249"/>
      <c r="KR774" s="249"/>
      <c r="KS774" s="249"/>
      <c r="KT774" s="249"/>
      <c r="KU774" s="249"/>
      <c r="KV774" s="249"/>
      <c r="KW774" s="249"/>
      <c r="KX774" s="249"/>
      <c r="KY774" s="249"/>
      <c r="KZ774" s="249"/>
      <c r="LA774" s="249"/>
      <c r="LB774" s="249"/>
      <c r="LC774" s="249"/>
      <c r="LD774" s="249"/>
      <c r="LE774" s="249"/>
      <c r="LF774" s="249"/>
      <c r="LG774" s="249"/>
      <c r="LH774" s="249"/>
      <c r="LI774" s="249"/>
      <c r="LJ774" s="249"/>
      <c r="LK774" s="249"/>
      <c r="LL774" s="249"/>
      <c r="LM774" s="249"/>
      <c r="LN774" s="249"/>
      <c r="LO774" s="249"/>
      <c r="LP774" s="249"/>
      <c r="LQ774" s="249"/>
      <c r="LR774" s="249"/>
      <c r="LS774" s="249"/>
      <c r="LT774" s="249"/>
      <c r="LU774" s="249"/>
      <c r="LV774" s="249"/>
      <c r="LW774" s="249"/>
      <c r="LX774" s="249"/>
      <c r="LY774" s="249"/>
      <c r="LZ774" s="249"/>
      <c r="MA774" s="249"/>
      <c r="MB774" s="249"/>
      <c r="MC774" s="249"/>
      <c r="MD774" s="249"/>
      <c r="ME774" s="249"/>
      <c r="MF774" s="249"/>
      <c r="MG774" s="249"/>
      <c r="MH774" s="249"/>
      <c r="MI774" s="249"/>
      <c r="MJ774" s="249"/>
      <c r="MK774" s="249"/>
      <c r="ML774" s="249"/>
      <c r="MM774" s="249"/>
      <c r="MN774" s="249"/>
      <c r="MO774" s="249"/>
      <c r="MP774" s="249"/>
      <c r="MQ774" s="249"/>
      <c r="MR774" s="249"/>
      <c r="MS774" s="249"/>
      <c r="MT774" s="249"/>
      <c r="MU774" s="249"/>
      <c r="MV774" s="249"/>
      <c r="MW774" s="249"/>
      <c r="MX774" s="249"/>
      <c r="MY774" s="249"/>
      <c r="MZ774" s="249"/>
      <c r="NA774" s="249"/>
      <c r="NB774" s="249"/>
      <c r="NC774" s="249"/>
      <c r="ND774" s="249"/>
      <c r="NE774" s="249"/>
      <c r="NF774" s="249"/>
      <c r="NG774" s="249"/>
      <c r="NH774" s="249"/>
      <c r="NI774" s="249"/>
      <c r="NJ774" s="249"/>
      <c r="NK774" s="249"/>
      <c r="NL774" s="249"/>
      <c r="NM774" s="249"/>
      <c r="NN774" s="249"/>
      <c r="NO774" s="249"/>
      <c r="NP774" s="249"/>
      <c r="NQ774" s="249"/>
      <c r="NR774" s="249"/>
      <c r="NS774" s="249"/>
      <c r="NT774" s="249"/>
      <c r="NU774" s="249"/>
      <c r="NV774" s="249"/>
      <c r="NW774" s="249"/>
      <c r="NX774" s="249"/>
      <c r="NY774" s="249"/>
      <c r="NZ774" s="249"/>
      <c r="OA774" s="249"/>
      <c r="OB774" s="249"/>
      <c r="OC774" s="249"/>
      <c r="OD774" s="249"/>
      <c r="OE774" s="249"/>
      <c r="OF774" s="249"/>
      <c r="OG774" s="249"/>
      <c r="OH774" s="249"/>
      <c r="OI774" s="249"/>
      <c r="OJ774" s="249"/>
      <c r="OK774" s="249"/>
      <c r="OL774" s="249"/>
      <c r="OM774" s="249"/>
      <c r="ON774" s="249"/>
      <c r="OO774" s="249"/>
      <c r="OP774" s="249"/>
      <c r="OQ774" s="249"/>
      <c r="OR774" s="249"/>
    </row>
    <row r="775" spans="1:408" ht="15.75">
      <c r="A775" s="210"/>
      <c r="B775" s="1324" t="s">
        <v>655</v>
      </c>
      <c r="C775" s="924" t="s">
        <v>316</v>
      </c>
      <c r="D775" s="927">
        <v>0.89659193987300767</v>
      </c>
      <c r="E775" s="249"/>
      <c r="F775" s="249"/>
      <c r="G775" s="249"/>
      <c r="H775" s="249"/>
      <c r="I775" s="249"/>
      <c r="J775" s="249"/>
      <c r="K775" s="249"/>
      <c r="L775" s="249"/>
      <c r="ET775" s="249"/>
      <c r="EU775" s="249"/>
      <c r="EV775" s="249"/>
      <c r="EW775" s="249"/>
      <c r="EX775" s="249"/>
      <c r="EY775" s="249"/>
      <c r="EZ775" s="249"/>
      <c r="FA775" s="249"/>
      <c r="FB775" s="249"/>
      <c r="FC775" s="249"/>
      <c r="FD775" s="249"/>
      <c r="FE775" s="249"/>
      <c r="FF775" s="249"/>
      <c r="FG775" s="249"/>
      <c r="FH775" s="249"/>
      <c r="FI775" s="249"/>
      <c r="FJ775" s="249"/>
      <c r="FK775" s="249"/>
      <c r="FL775" s="249"/>
      <c r="FM775" s="249"/>
      <c r="FN775" s="249"/>
      <c r="FO775" s="249"/>
      <c r="FP775" s="249"/>
      <c r="FQ775" s="249"/>
      <c r="FR775" s="249"/>
      <c r="FS775" s="249"/>
      <c r="FT775" s="249"/>
      <c r="FU775" s="249"/>
      <c r="FV775" s="249"/>
      <c r="FW775" s="249"/>
      <c r="FX775" s="249"/>
      <c r="FY775" s="249"/>
      <c r="FZ775" s="249"/>
      <c r="GA775" s="249"/>
      <c r="GB775" s="249"/>
      <c r="GC775" s="249"/>
      <c r="GD775" s="249"/>
      <c r="GE775" s="249"/>
      <c r="GF775" s="249"/>
      <c r="GG775" s="249"/>
      <c r="GH775" s="249"/>
      <c r="GI775" s="249"/>
      <c r="GJ775" s="249"/>
      <c r="GK775" s="249"/>
      <c r="GL775" s="249"/>
      <c r="GM775" s="249"/>
      <c r="GN775" s="249"/>
      <c r="GO775" s="249"/>
      <c r="GP775" s="249"/>
      <c r="GQ775" s="249"/>
      <c r="GR775" s="249"/>
      <c r="GS775" s="249"/>
      <c r="GT775" s="249"/>
      <c r="GU775" s="249"/>
      <c r="GV775" s="249"/>
      <c r="GW775" s="249"/>
      <c r="GX775" s="249"/>
      <c r="GY775" s="249"/>
      <c r="GZ775" s="249"/>
      <c r="HA775" s="249"/>
      <c r="HB775" s="249"/>
      <c r="HC775" s="249"/>
      <c r="HD775" s="249"/>
      <c r="HE775" s="249"/>
      <c r="HF775" s="249"/>
      <c r="HG775" s="249"/>
      <c r="HH775" s="249"/>
      <c r="HI775" s="249"/>
      <c r="HJ775" s="249"/>
      <c r="HK775" s="249"/>
      <c r="HL775" s="249"/>
      <c r="HM775" s="249"/>
      <c r="HN775" s="249"/>
      <c r="HO775" s="249"/>
      <c r="HP775" s="249"/>
      <c r="HQ775" s="249"/>
      <c r="HR775" s="249"/>
      <c r="HS775" s="249"/>
      <c r="HT775" s="249"/>
      <c r="HU775" s="249"/>
      <c r="HV775" s="249"/>
      <c r="HW775" s="249"/>
      <c r="HX775" s="249"/>
      <c r="HY775" s="249"/>
      <c r="HZ775" s="249"/>
      <c r="IA775" s="249"/>
      <c r="IB775" s="249"/>
      <c r="IC775" s="249"/>
      <c r="ID775" s="249"/>
      <c r="IE775" s="249"/>
      <c r="IF775" s="249"/>
      <c r="IG775" s="249"/>
      <c r="IH775" s="249"/>
      <c r="II775" s="249"/>
      <c r="IJ775" s="249"/>
      <c r="IK775" s="249"/>
      <c r="IL775" s="249"/>
      <c r="IM775" s="249"/>
      <c r="IN775" s="249"/>
      <c r="IO775" s="249"/>
      <c r="IP775" s="249"/>
      <c r="IQ775" s="249"/>
      <c r="IR775" s="249"/>
      <c r="IS775" s="249"/>
      <c r="IT775" s="249"/>
      <c r="IU775" s="249"/>
      <c r="IV775" s="249"/>
      <c r="IW775" s="249"/>
      <c r="IX775" s="249"/>
      <c r="IY775" s="249"/>
      <c r="IZ775" s="249"/>
      <c r="JA775" s="249"/>
      <c r="JB775" s="249"/>
      <c r="JC775" s="249"/>
      <c r="JD775" s="249"/>
      <c r="JE775" s="249"/>
      <c r="JF775" s="249"/>
      <c r="JG775" s="249"/>
      <c r="JH775" s="249"/>
      <c r="JI775" s="249"/>
      <c r="JJ775" s="249"/>
      <c r="JK775" s="249"/>
      <c r="JL775" s="249"/>
      <c r="JM775" s="249"/>
      <c r="JN775" s="249"/>
      <c r="JO775" s="249"/>
      <c r="JP775" s="249"/>
      <c r="JQ775" s="249"/>
      <c r="JR775" s="249"/>
      <c r="JS775" s="249"/>
      <c r="JT775" s="249"/>
      <c r="JU775" s="249"/>
      <c r="JV775" s="249"/>
      <c r="JW775" s="249"/>
      <c r="JX775" s="249"/>
      <c r="JY775" s="249"/>
      <c r="JZ775" s="249"/>
      <c r="KA775" s="249"/>
      <c r="KB775" s="249"/>
      <c r="KC775" s="249"/>
      <c r="KD775" s="249"/>
      <c r="KE775" s="249"/>
      <c r="KF775" s="249"/>
      <c r="KG775" s="249"/>
      <c r="KH775" s="249"/>
      <c r="KI775" s="249"/>
      <c r="KJ775" s="249"/>
      <c r="KK775" s="249"/>
      <c r="KL775" s="249"/>
      <c r="KM775" s="249"/>
      <c r="KN775" s="249"/>
      <c r="KO775" s="249"/>
      <c r="KP775" s="249"/>
      <c r="KQ775" s="249"/>
      <c r="KR775" s="249"/>
      <c r="KS775" s="249"/>
      <c r="KT775" s="249"/>
      <c r="KU775" s="249"/>
      <c r="KV775" s="249"/>
      <c r="KW775" s="249"/>
      <c r="KX775" s="249"/>
      <c r="KY775" s="249"/>
      <c r="KZ775" s="249"/>
      <c r="LA775" s="249"/>
      <c r="LB775" s="249"/>
      <c r="LC775" s="249"/>
      <c r="LD775" s="249"/>
      <c r="LE775" s="249"/>
      <c r="LF775" s="249"/>
      <c r="LG775" s="249"/>
      <c r="LH775" s="249"/>
      <c r="LI775" s="249"/>
      <c r="LJ775" s="249"/>
      <c r="LK775" s="249"/>
      <c r="LL775" s="249"/>
      <c r="LM775" s="249"/>
      <c r="LN775" s="249"/>
      <c r="LO775" s="249"/>
      <c r="LP775" s="249"/>
      <c r="LQ775" s="249"/>
      <c r="LR775" s="249"/>
      <c r="LS775" s="249"/>
      <c r="LT775" s="249"/>
      <c r="LU775" s="249"/>
      <c r="LV775" s="249"/>
      <c r="LW775" s="249"/>
      <c r="LX775" s="249"/>
      <c r="LY775" s="249"/>
      <c r="LZ775" s="249"/>
      <c r="MA775" s="249"/>
      <c r="MB775" s="249"/>
      <c r="MC775" s="249"/>
      <c r="MD775" s="249"/>
      <c r="ME775" s="249"/>
      <c r="MF775" s="249"/>
      <c r="MG775" s="249"/>
      <c r="MH775" s="249"/>
      <c r="MI775" s="249"/>
      <c r="MJ775" s="249"/>
      <c r="MK775" s="249"/>
      <c r="ML775" s="249"/>
      <c r="MM775" s="249"/>
      <c r="MN775" s="249"/>
      <c r="MO775" s="249"/>
      <c r="MP775" s="249"/>
      <c r="MQ775" s="249"/>
      <c r="MR775" s="249"/>
      <c r="MS775" s="249"/>
      <c r="MT775" s="249"/>
      <c r="MU775" s="249"/>
      <c r="MV775" s="249"/>
      <c r="MW775" s="249"/>
      <c r="MX775" s="249"/>
      <c r="MY775" s="249"/>
      <c r="MZ775" s="249"/>
      <c r="NA775" s="249"/>
      <c r="NB775" s="249"/>
      <c r="NC775" s="249"/>
      <c r="ND775" s="249"/>
      <c r="NE775" s="249"/>
      <c r="NF775" s="249"/>
      <c r="NG775" s="249"/>
      <c r="NH775" s="249"/>
      <c r="NI775" s="249"/>
      <c r="NJ775" s="249"/>
      <c r="NK775" s="249"/>
      <c r="NL775" s="249"/>
      <c r="NM775" s="249"/>
      <c r="NN775" s="249"/>
      <c r="NO775" s="249"/>
      <c r="NP775" s="249"/>
      <c r="NQ775" s="249"/>
      <c r="NR775" s="249"/>
      <c r="NS775" s="249"/>
      <c r="NT775" s="249"/>
      <c r="NU775" s="249"/>
      <c r="NV775" s="249"/>
      <c r="NW775" s="249"/>
      <c r="NX775" s="249"/>
      <c r="NY775" s="249"/>
      <c r="NZ775" s="249"/>
      <c r="OA775" s="249"/>
      <c r="OB775" s="249"/>
      <c r="OC775" s="249"/>
      <c r="OD775" s="249"/>
      <c r="OE775" s="249"/>
      <c r="OF775" s="249"/>
      <c r="OG775" s="249"/>
      <c r="OH775" s="249"/>
      <c r="OI775" s="249"/>
      <c r="OJ775" s="249"/>
      <c r="OK775" s="249"/>
      <c r="OL775" s="249"/>
      <c r="OM775" s="249"/>
      <c r="ON775" s="249"/>
      <c r="OO775" s="249"/>
      <c r="OP775" s="249"/>
      <c r="OQ775" s="249"/>
      <c r="OR775" s="249"/>
    </row>
    <row r="776" spans="1:408" ht="15.75">
      <c r="A776" s="210"/>
      <c r="B776" s="214"/>
      <c r="C776" s="924" t="s">
        <v>22</v>
      </c>
      <c r="D776" s="927">
        <v>0.89437314906219156</v>
      </c>
      <c r="E776" s="249"/>
      <c r="F776" s="249"/>
      <c r="G776" s="249"/>
      <c r="H776" s="249"/>
      <c r="I776" s="249"/>
      <c r="J776" s="249"/>
      <c r="K776" s="249"/>
      <c r="L776" s="249"/>
      <c r="ET776" s="249"/>
      <c r="EU776" s="249"/>
      <c r="EV776" s="249"/>
      <c r="EW776" s="249"/>
      <c r="EX776" s="249"/>
      <c r="EY776" s="249"/>
      <c r="EZ776" s="249"/>
      <c r="FA776" s="249"/>
      <c r="FB776" s="249"/>
      <c r="FC776" s="249"/>
      <c r="FD776" s="249"/>
      <c r="FE776" s="249"/>
      <c r="FF776" s="249"/>
      <c r="FG776" s="249"/>
      <c r="FH776" s="249"/>
      <c r="FI776" s="249"/>
      <c r="FJ776" s="249"/>
      <c r="FK776" s="249"/>
      <c r="FL776" s="249"/>
      <c r="FM776" s="249"/>
      <c r="FN776" s="249"/>
      <c r="FO776" s="249"/>
      <c r="FP776" s="249"/>
      <c r="FQ776" s="249"/>
      <c r="FR776" s="249"/>
      <c r="FS776" s="249"/>
      <c r="FT776" s="249"/>
      <c r="FU776" s="249"/>
      <c r="FV776" s="249"/>
      <c r="FW776" s="249"/>
      <c r="FX776" s="249"/>
      <c r="FY776" s="249"/>
      <c r="FZ776" s="249"/>
      <c r="GA776" s="249"/>
      <c r="GB776" s="249"/>
      <c r="GC776" s="249"/>
      <c r="GD776" s="249"/>
      <c r="GE776" s="249"/>
      <c r="GF776" s="249"/>
      <c r="GG776" s="249"/>
      <c r="GH776" s="249"/>
      <c r="GI776" s="249"/>
      <c r="GJ776" s="249"/>
      <c r="GK776" s="249"/>
      <c r="GL776" s="249"/>
      <c r="GM776" s="249"/>
      <c r="GN776" s="249"/>
      <c r="GO776" s="249"/>
      <c r="GP776" s="249"/>
      <c r="GQ776" s="249"/>
      <c r="GR776" s="249"/>
      <c r="GS776" s="249"/>
      <c r="GT776" s="249"/>
      <c r="GU776" s="249"/>
      <c r="GV776" s="249"/>
      <c r="GW776" s="249"/>
      <c r="GX776" s="249"/>
      <c r="GY776" s="249"/>
      <c r="GZ776" s="249"/>
      <c r="HA776" s="249"/>
      <c r="HB776" s="249"/>
      <c r="HC776" s="249"/>
      <c r="HD776" s="249"/>
      <c r="HE776" s="249"/>
      <c r="HF776" s="249"/>
      <c r="HG776" s="249"/>
      <c r="HH776" s="249"/>
      <c r="HI776" s="249"/>
      <c r="HJ776" s="249"/>
      <c r="HK776" s="249"/>
      <c r="HL776" s="249"/>
      <c r="HM776" s="249"/>
      <c r="HN776" s="249"/>
      <c r="HO776" s="249"/>
      <c r="HP776" s="249"/>
      <c r="HQ776" s="249"/>
      <c r="HR776" s="249"/>
      <c r="HS776" s="249"/>
      <c r="HT776" s="249"/>
      <c r="HU776" s="249"/>
      <c r="HV776" s="249"/>
      <c r="HW776" s="249"/>
      <c r="HX776" s="249"/>
      <c r="HY776" s="249"/>
      <c r="HZ776" s="249"/>
      <c r="IA776" s="249"/>
      <c r="IB776" s="249"/>
      <c r="IC776" s="249"/>
      <c r="ID776" s="249"/>
      <c r="IE776" s="249"/>
      <c r="IF776" s="249"/>
      <c r="IG776" s="249"/>
      <c r="IH776" s="249"/>
      <c r="II776" s="249"/>
      <c r="IJ776" s="249"/>
      <c r="IK776" s="249"/>
      <c r="IL776" s="249"/>
      <c r="IM776" s="249"/>
      <c r="IN776" s="249"/>
      <c r="IO776" s="249"/>
      <c r="IP776" s="249"/>
      <c r="IQ776" s="249"/>
      <c r="IR776" s="249"/>
      <c r="IS776" s="249"/>
      <c r="IT776" s="249"/>
      <c r="IU776" s="249"/>
      <c r="IV776" s="249"/>
      <c r="IW776" s="249"/>
      <c r="IX776" s="249"/>
      <c r="IY776" s="249"/>
      <c r="IZ776" s="249"/>
      <c r="JA776" s="249"/>
      <c r="JB776" s="249"/>
      <c r="JC776" s="249"/>
      <c r="JD776" s="249"/>
      <c r="JE776" s="249"/>
      <c r="JF776" s="249"/>
      <c r="JG776" s="249"/>
      <c r="JH776" s="249"/>
      <c r="JI776" s="249"/>
      <c r="JJ776" s="249"/>
      <c r="JK776" s="249"/>
      <c r="JL776" s="249"/>
      <c r="JM776" s="249"/>
      <c r="JN776" s="249"/>
      <c r="JO776" s="249"/>
      <c r="JP776" s="249"/>
      <c r="JQ776" s="249"/>
      <c r="JR776" s="249"/>
      <c r="JS776" s="249"/>
      <c r="JT776" s="249"/>
      <c r="JU776" s="249"/>
      <c r="JV776" s="249"/>
      <c r="JW776" s="249"/>
      <c r="JX776" s="249"/>
      <c r="JY776" s="249"/>
      <c r="JZ776" s="249"/>
      <c r="KA776" s="249"/>
      <c r="KB776" s="249"/>
      <c r="KC776" s="249"/>
      <c r="KD776" s="249"/>
      <c r="KE776" s="249"/>
      <c r="KF776" s="249"/>
      <c r="KG776" s="249"/>
      <c r="KH776" s="249"/>
      <c r="KI776" s="249"/>
      <c r="KJ776" s="249"/>
      <c r="KK776" s="249"/>
      <c r="KL776" s="249"/>
      <c r="KM776" s="249"/>
      <c r="KN776" s="249"/>
      <c r="KO776" s="249"/>
      <c r="KP776" s="249"/>
      <c r="KQ776" s="249"/>
      <c r="KR776" s="249"/>
      <c r="KS776" s="249"/>
      <c r="KT776" s="249"/>
      <c r="KU776" s="249"/>
      <c r="KV776" s="249"/>
      <c r="KW776" s="249"/>
      <c r="KX776" s="249"/>
      <c r="KY776" s="249"/>
      <c r="KZ776" s="249"/>
      <c r="LA776" s="249"/>
      <c r="LB776" s="249"/>
      <c r="LC776" s="249"/>
      <c r="LD776" s="249"/>
      <c r="LE776" s="249"/>
      <c r="LF776" s="249"/>
      <c r="LG776" s="249"/>
      <c r="LH776" s="249"/>
      <c r="LI776" s="249"/>
      <c r="LJ776" s="249"/>
      <c r="LK776" s="249"/>
      <c r="LL776" s="249"/>
      <c r="LM776" s="249"/>
      <c r="LN776" s="249"/>
      <c r="LO776" s="249"/>
      <c r="LP776" s="249"/>
      <c r="LQ776" s="249"/>
      <c r="LR776" s="249"/>
      <c r="LS776" s="249"/>
      <c r="LT776" s="249"/>
      <c r="LU776" s="249"/>
      <c r="LV776" s="249"/>
      <c r="LW776" s="249"/>
      <c r="LX776" s="249"/>
      <c r="LY776" s="249"/>
      <c r="LZ776" s="249"/>
      <c r="MA776" s="249"/>
      <c r="MB776" s="249"/>
      <c r="MC776" s="249"/>
      <c r="MD776" s="249"/>
      <c r="ME776" s="249"/>
      <c r="MF776" s="249"/>
      <c r="MG776" s="249"/>
      <c r="MH776" s="249"/>
      <c r="MI776" s="249"/>
      <c r="MJ776" s="249"/>
      <c r="MK776" s="249"/>
      <c r="ML776" s="249"/>
      <c r="MM776" s="249"/>
      <c r="MN776" s="249"/>
      <c r="MO776" s="249"/>
      <c r="MP776" s="249"/>
      <c r="MQ776" s="249"/>
      <c r="MR776" s="249"/>
      <c r="MS776" s="249"/>
      <c r="MT776" s="249"/>
      <c r="MU776" s="249"/>
      <c r="MV776" s="249"/>
      <c r="MW776" s="249"/>
      <c r="MX776" s="249"/>
      <c r="MY776" s="249"/>
      <c r="MZ776" s="249"/>
      <c r="NA776" s="249"/>
      <c r="NB776" s="249"/>
      <c r="NC776" s="249"/>
      <c r="ND776" s="249"/>
      <c r="NE776" s="249"/>
      <c r="NF776" s="249"/>
      <c r="NG776" s="249"/>
      <c r="NH776" s="249"/>
      <c r="NI776" s="249"/>
      <c r="NJ776" s="249"/>
      <c r="NK776" s="249"/>
      <c r="NL776" s="249"/>
      <c r="NM776" s="249"/>
      <c r="NN776" s="249"/>
      <c r="NO776" s="249"/>
      <c r="NP776" s="249"/>
      <c r="NQ776" s="249"/>
      <c r="NR776" s="249"/>
      <c r="NS776" s="249"/>
      <c r="NT776" s="249"/>
      <c r="NU776" s="249"/>
      <c r="NV776" s="249"/>
      <c r="NW776" s="249"/>
      <c r="NX776" s="249"/>
      <c r="NY776" s="249"/>
      <c r="NZ776" s="249"/>
      <c r="OA776" s="249"/>
      <c r="OB776" s="249"/>
      <c r="OC776" s="249"/>
      <c r="OD776" s="249"/>
      <c r="OE776" s="249"/>
      <c r="OF776" s="249"/>
      <c r="OG776" s="249"/>
      <c r="OH776" s="249"/>
      <c r="OI776" s="249"/>
      <c r="OJ776" s="249"/>
      <c r="OK776" s="249"/>
      <c r="OL776" s="249"/>
      <c r="OM776" s="249"/>
      <c r="ON776" s="249"/>
      <c r="OO776" s="249"/>
      <c r="OP776" s="249"/>
      <c r="OQ776" s="249"/>
      <c r="OR776" s="249"/>
    </row>
    <row r="777" spans="1:408" ht="15.75">
      <c r="A777" s="210"/>
      <c r="B777" s="214"/>
      <c r="C777" s="924" t="s">
        <v>23</v>
      </c>
      <c r="D777" s="927">
        <v>0.89047110478224756</v>
      </c>
      <c r="E777" s="249"/>
      <c r="F777" s="249"/>
      <c r="G777" s="249"/>
      <c r="H777" s="249"/>
      <c r="I777" s="249"/>
      <c r="J777" s="249"/>
      <c r="K777" s="249"/>
      <c r="L777" s="249"/>
      <c r="ET777" s="249"/>
      <c r="EU777" s="249"/>
      <c r="EV777" s="249"/>
      <c r="EW777" s="249"/>
      <c r="EX777" s="249"/>
      <c r="EY777" s="249"/>
      <c r="EZ777" s="249"/>
      <c r="FA777" s="249"/>
      <c r="FB777" s="249"/>
      <c r="FC777" s="249"/>
      <c r="FD777" s="249"/>
      <c r="FE777" s="249"/>
      <c r="FF777" s="249"/>
      <c r="FG777" s="249"/>
      <c r="FH777" s="249"/>
      <c r="FI777" s="249"/>
      <c r="FJ777" s="249"/>
      <c r="FK777" s="249"/>
      <c r="FL777" s="249"/>
      <c r="FM777" s="249"/>
      <c r="FN777" s="249"/>
      <c r="FO777" s="249"/>
      <c r="FP777" s="249"/>
      <c r="FQ777" s="249"/>
      <c r="FR777" s="249"/>
      <c r="FS777" s="249"/>
      <c r="FT777" s="249"/>
      <c r="FU777" s="249"/>
      <c r="FV777" s="249"/>
      <c r="FW777" s="249"/>
      <c r="FX777" s="249"/>
      <c r="FY777" s="249"/>
      <c r="FZ777" s="249"/>
      <c r="GA777" s="249"/>
      <c r="GB777" s="249"/>
      <c r="GC777" s="249"/>
      <c r="GD777" s="249"/>
      <c r="GE777" s="249"/>
      <c r="GF777" s="249"/>
      <c r="GG777" s="249"/>
      <c r="GH777" s="249"/>
      <c r="GI777" s="249"/>
      <c r="GJ777" s="249"/>
      <c r="GK777" s="249"/>
      <c r="GL777" s="249"/>
      <c r="GM777" s="249"/>
      <c r="GN777" s="249"/>
      <c r="GO777" s="249"/>
      <c r="GP777" s="249"/>
      <c r="GQ777" s="249"/>
      <c r="GR777" s="249"/>
      <c r="GS777" s="249"/>
      <c r="GT777" s="249"/>
      <c r="GU777" s="249"/>
      <c r="GV777" s="249"/>
      <c r="GW777" s="249"/>
      <c r="GX777" s="249"/>
      <c r="GY777" s="249"/>
      <c r="GZ777" s="249"/>
      <c r="HA777" s="249"/>
      <c r="HB777" s="249"/>
      <c r="HC777" s="249"/>
      <c r="HD777" s="249"/>
      <c r="HE777" s="249"/>
      <c r="HF777" s="249"/>
      <c r="HG777" s="249"/>
      <c r="HH777" s="249"/>
      <c r="HI777" s="249"/>
      <c r="HJ777" s="249"/>
      <c r="HK777" s="249"/>
      <c r="HL777" s="249"/>
      <c r="HM777" s="249"/>
      <c r="HN777" s="249"/>
      <c r="HO777" s="249"/>
      <c r="HP777" s="249"/>
      <c r="HQ777" s="249"/>
      <c r="HR777" s="249"/>
      <c r="HS777" s="249"/>
      <c r="HT777" s="249"/>
      <c r="HU777" s="249"/>
      <c r="HV777" s="249"/>
      <c r="HW777" s="249"/>
      <c r="HX777" s="249"/>
      <c r="HY777" s="249"/>
      <c r="HZ777" s="249"/>
      <c r="IA777" s="249"/>
      <c r="IB777" s="249"/>
      <c r="IC777" s="249"/>
      <c r="ID777" s="249"/>
      <c r="IE777" s="249"/>
      <c r="IF777" s="249"/>
      <c r="IG777" s="249"/>
      <c r="IH777" s="249"/>
      <c r="II777" s="249"/>
      <c r="IJ777" s="249"/>
      <c r="IK777" s="249"/>
      <c r="IL777" s="249"/>
      <c r="IM777" s="249"/>
      <c r="IN777" s="249"/>
      <c r="IO777" s="249"/>
      <c r="IP777" s="249"/>
      <c r="IQ777" s="249"/>
      <c r="IR777" s="249"/>
      <c r="IS777" s="249"/>
      <c r="IT777" s="249"/>
      <c r="IU777" s="249"/>
      <c r="IV777" s="249"/>
      <c r="IW777" s="249"/>
      <c r="IX777" s="249"/>
      <c r="IY777" s="249"/>
      <c r="IZ777" s="249"/>
      <c r="JA777" s="249"/>
      <c r="JB777" s="249"/>
      <c r="JC777" s="249"/>
      <c r="JD777" s="249"/>
      <c r="JE777" s="249"/>
      <c r="JF777" s="249"/>
      <c r="JG777" s="249"/>
      <c r="JH777" s="249"/>
      <c r="JI777" s="249"/>
      <c r="JJ777" s="249"/>
      <c r="JK777" s="249"/>
      <c r="JL777" s="249"/>
      <c r="JM777" s="249"/>
      <c r="JN777" s="249"/>
      <c r="JO777" s="249"/>
      <c r="JP777" s="249"/>
      <c r="JQ777" s="249"/>
      <c r="JR777" s="249"/>
      <c r="JS777" s="249"/>
      <c r="JT777" s="249"/>
      <c r="JU777" s="249"/>
      <c r="JV777" s="249"/>
      <c r="JW777" s="249"/>
      <c r="JX777" s="249"/>
      <c r="JY777" s="249"/>
      <c r="JZ777" s="249"/>
      <c r="KA777" s="249"/>
      <c r="KB777" s="249"/>
      <c r="KC777" s="249"/>
      <c r="KD777" s="249"/>
      <c r="KE777" s="249"/>
      <c r="KF777" s="249"/>
      <c r="KG777" s="249"/>
      <c r="KH777" s="249"/>
      <c r="KI777" s="249"/>
      <c r="KJ777" s="249"/>
      <c r="KK777" s="249"/>
      <c r="KL777" s="249"/>
      <c r="KM777" s="249"/>
      <c r="KN777" s="249"/>
      <c r="KO777" s="249"/>
      <c r="KP777" s="249"/>
      <c r="KQ777" s="249"/>
      <c r="KR777" s="249"/>
      <c r="KS777" s="249"/>
      <c r="KT777" s="249"/>
      <c r="KU777" s="249"/>
      <c r="KV777" s="249"/>
      <c r="KW777" s="249"/>
      <c r="KX777" s="249"/>
      <c r="KY777" s="249"/>
      <c r="KZ777" s="249"/>
      <c r="LA777" s="249"/>
      <c r="LB777" s="249"/>
      <c r="LC777" s="249"/>
      <c r="LD777" s="249"/>
      <c r="LE777" s="249"/>
      <c r="LF777" s="249"/>
      <c r="LG777" s="249"/>
      <c r="LH777" s="249"/>
      <c r="LI777" s="249"/>
      <c r="LJ777" s="249"/>
      <c r="LK777" s="249"/>
      <c r="LL777" s="249"/>
      <c r="LM777" s="249"/>
      <c r="LN777" s="249"/>
      <c r="LO777" s="249"/>
      <c r="LP777" s="249"/>
      <c r="LQ777" s="249"/>
      <c r="LR777" s="249"/>
      <c r="LS777" s="249"/>
      <c r="LT777" s="249"/>
      <c r="LU777" s="249"/>
      <c r="LV777" s="249"/>
      <c r="LW777" s="249"/>
      <c r="LX777" s="249"/>
      <c r="LY777" s="249"/>
      <c r="LZ777" s="249"/>
      <c r="MA777" s="249"/>
      <c r="MB777" s="249"/>
      <c r="MC777" s="249"/>
      <c r="MD777" s="249"/>
      <c r="ME777" s="249"/>
      <c r="MF777" s="249"/>
      <c r="MG777" s="249"/>
      <c r="MH777" s="249"/>
      <c r="MI777" s="249"/>
      <c r="MJ777" s="249"/>
      <c r="MK777" s="249"/>
      <c r="ML777" s="249"/>
      <c r="MM777" s="249"/>
      <c r="MN777" s="249"/>
      <c r="MO777" s="249"/>
      <c r="MP777" s="249"/>
      <c r="MQ777" s="249"/>
      <c r="MR777" s="249"/>
      <c r="MS777" s="249"/>
      <c r="MT777" s="249"/>
      <c r="MU777" s="249"/>
      <c r="MV777" s="249"/>
      <c r="MW777" s="249"/>
      <c r="MX777" s="249"/>
      <c r="MY777" s="249"/>
      <c r="MZ777" s="249"/>
      <c r="NA777" s="249"/>
      <c r="NB777" s="249"/>
      <c r="NC777" s="249"/>
      <c r="ND777" s="249"/>
      <c r="NE777" s="249"/>
      <c r="NF777" s="249"/>
      <c r="NG777" s="249"/>
      <c r="NH777" s="249"/>
      <c r="NI777" s="249"/>
      <c r="NJ777" s="249"/>
      <c r="NK777" s="249"/>
      <c r="NL777" s="249"/>
      <c r="NM777" s="249"/>
      <c r="NN777" s="249"/>
      <c r="NO777" s="249"/>
      <c r="NP777" s="249"/>
      <c r="NQ777" s="249"/>
      <c r="NR777" s="249"/>
      <c r="NS777" s="249"/>
      <c r="NT777" s="249"/>
      <c r="NU777" s="249"/>
      <c r="NV777" s="249"/>
      <c r="NW777" s="249"/>
      <c r="NX777" s="249"/>
      <c r="NY777" s="249"/>
      <c r="NZ777" s="249"/>
      <c r="OA777" s="249"/>
      <c r="OB777" s="249"/>
      <c r="OC777" s="249"/>
      <c r="OD777" s="249"/>
      <c r="OE777" s="249"/>
      <c r="OF777" s="249"/>
      <c r="OG777" s="249"/>
      <c r="OH777" s="249"/>
      <c r="OI777" s="249"/>
      <c r="OJ777" s="249"/>
      <c r="OK777" s="249"/>
      <c r="OL777" s="249"/>
      <c r="OM777" s="249"/>
      <c r="ON777" s="249"/>
      <c r="OO777" s="249"/>
      <c r="OP777" s="249"/>
      <c r="OQ777" s="249"/>
      <c r="OR777" s="249"/>
    </row>
    <row r="778" spans="1:408" ht="15.75">
      <c r="A778" s="210"/>
      <c r="B778" s="214"/>
      <c r="C778" s="924" t="s">
        <v>24</v>
      </c>
      <c r="D778" s="927">
        <v>0.89872128550413033</v>
      </c>
      <c r="E778" s="249"/>
      <c r="F778" s="249"/>
      <c r="G778" s="249"/>
      <c r="H778" s="249"/>
      <c r="I778" s="249"/>
      <c r="J778" s="249"/>
      <c r="K778" s="249"/>
      <c r="L778" s="249"/>
      <c r="ET778" s="249"/>
      <c r="EU778" s="249"/>
      <c r="EV778" s="249"/>
      <c r="EW778" s="249"/>
      <c r="EX778" s="249"/>
      <c r="EY778" s="249"/>
      <c r="EZ778" s="249"/>
      <c r="FA778" s="249"/>
      <c r="FB778" s="249"/>
      <c r="FC778" s="249"/>
      <c r="FD778" s="249"/>
      <c r="FE778" s="249"/>
      <c r="FF778" s="249"/>
      <c r="FG778" s="249"/>
      <c r="FH778" s="249"/>
      <c r="FI778" s="249"/>
      <c r="FJ778" s="249"/>
      <c r="FK778" s="249"/>
      <c r="FL778" s="249"/>
      <c r="FM778" s="249"/>
      <c r="FN778" s="249"/>
      <c r="FO778" s="249"/>
      <c r="FP778" s="249"/>
      <c r="FQ778" s="249"/>
      <c r="FR778" s="249"/>
      <c r="FS778" s="249"/>
      <c r="FT778" s="249"/>
      <c r="FU778" s="249"/>
      <c r="FV778" s="249"/>
      <c r="FW778" s="249"/>
      <c r="FX778" s="249"/>
      <c r="FY778" s="249"/>
      <c r="FZ778" s="249"/>
      <c r="GA778" s="249"/>
      <c r="GB778" s="249"/>
      <c r="GC778" s="249"/>
      <c r="GD778" s="249"/>
      <c r="GE778" s="249"/>
      <c r="GF778" s="249"/>
      <c r="GG778" s="249"/>
      <c r="GH778" s="249"/>
      <c r="GI778" s="249"/>
      <c r="GJ778" s="249"/>
      <c r="GK778" s="249"/>
      <c r="GL778" s="249"/>
      <c r="GM778" s="249"/>
      <c r="GN778" s="249"/>
      <c r="GO778" s="249"/>
      <c r="GP778" s="249"/>
      <c r="GQ778" s="249"/>
      <c r="GR778" s="249"/>
      <c r="GS778" s="249"/>
      <c r="GT778" s="249"/>
      <c r="GU778" s="249"/>
      <c r="GV778" s="249"/>
      <c r="GW778" s="249"/>
      <c r="GX778" s="249"/>
      <c r="GY778" s="249"/>
      <c r="GZ778" s="249"/>
      <c r="HA778" s="249"/>
      <c r="HB778" s="249"/>
      <c r="HC778" s="249"/>
      <c r="HD778" s="249"/>
      <c r="HE778" s="249"/>
      <c r="HF778" s="249"/>
      <c r="HG778" s="249"/>
      <c r="HH778" s="249"/>
      <c r="HI778" s="249"/>
      <c r="HJ778" s="249"/>
      <c r="HK778" s="249"/>
      <c r="HL778" s="249"/>
      <c r="HM778" s="249"/>
      <c r="HN778" s="249"/>
      <c r="HO778" s="249"/>
      <c r="HP778" s="249"/>
      <c r="HQ778" s="249"/>
      <c r="HR778" s="249"/>
      <c r="HS778" s="249"/>
      <c r="HT778" s="249"/>
      <c r="HU778" s="249"/>
      <c r="HV778" s="249"/>
      <c r="HW778" s="249"/>
      <c r="HX778" s="249"/>
      <c r="HY778" s="249"/>
      <c r="HZ778" s="249"/>
      <c r="IA778" s="249"/>
      <c r="IB778" s="249"/>
      <c r="IC778" s="249"/>
      <c r="ID778" s="249"/>
      <c r="IE778" s="249"/>
      <c r="IF778" s="249"/>
      <c r="IG778" s="249"/>
      <c r="IH778" s="249"/>
      <c r="II778" s="249"/>
      <c r="IJ778" s="249"/>
      <c r="IK778" s="249"/>
      <c r="IL778" s="249"/>
      <c r="IM778" s="249"/>
      <c r="IN778" s="249"/>
      <c r="IO778" s="249"/>
      <c r="IP778" s="249"/>
      <c r="IQ778" s="249"/>
      <c r="IR778" s="249"/>
      <c r="IS778" s="249"/>
      <c r="IT778" s="249"/>
      <c r="IU778" s="249"/>
      <c r="IV778" s="249"/>
      <c r="IW778" s="249"/>
      <c r="IX778" s="249"/>
      <c r="IY778" s="249"/>
      <c r="IZ778" s="249"/>
      <c r="JA778" s="249"/>
      <c r="JB778" s="249"/>
      <c r="JC778" s="249"/>
      <c r="JD778" s="249"/>
      <c r="JE778" s="249"/>
      <c r="JF778" s="249"/>
      <c r="JG778" s="249"/>
      <c r="JH778" s="249"/>
      <c r="JI778" s="249"/>
      <c r="JJ778" s="249"/>
      <c r="JK778" s="249"/>
      <c r="JL778" s="249"/>
      <c r="JM778" s="249"/>
      <c r="JN778" s="249"/>
      <c r="JO778" s="249"/>
      <c r="JP778" s="249"/>
      <c r="JQ778" s="249"/>
      <c r="JR778" s="249"/>
      <c r="JS778" s="249"/>
      <c r="JT778" s="249"/>
      <c r="JU778" s="249"/>
      <c r="JV778" s="249"/>
      <c r="JW778" s="249"/>
      <c r="JX778" s="249"/>
      <c r="JY778" s="249"/>
      <c r="JZ778" s="249"/>
      <c r="KA778" s="249"/>
      <c r="KB778" s="249"/>
      <c r="KC778" s="249"/>
      <c r="KD778" s="249"/>
      <c r="KE778" s="249"/>
      <c r="KF778" s="249"/>
      <c r="KG778" s="249"/>
      <c r="KH778" s="249"/>
      <c r="KI778" s="249"/>
      <c r="KJ778" s="249"/>
      <c r="KK778" s="249"/>
      <c r="KL778" s="249"/>
      <c r="KM778" s="249"/>
      <c r="KN778" s="249"/>
      <c r="KO778" s="249"/>
      <c r="KP778" s="249"/>
      <c r="KQ778" s="249"/>
      <c r="KR778" s="249"/>
      <c r="KS778" s="249"/>
      <c r="KT778" s="249"/>
      <c r="KU778" s="249"/>
      <c r="KV778" s="249"/>
      <c r="KW778" s="249"/>
      <c r="KX778" s="249"/>
      <c r="KY778" s="249"/>
      <c r="KZ778" s="249"/>
      <c r="LA778" s="249"/>
      <c r="LB778" s="249"/>
      <c r="LC778" s="249"/>
      <c r="LD778" s="249"/>
      <c r="LE778" s="249"/>
      <c r="LF778" s="249"/>
      <c r="LG778" s="249"/>
      <c r="LH778" s="249"/>
      <c r="LI778" s="249"/>
      <c r="LJ778" s="249"/>
      <c r="LK778" s="249"/>
      <c r="LL778" s="249"/>
      <c r="LM778" s="249"/>
      <c r="LN778" s="249"/>
      <c r="LO778" s="249"/>
      <c r="LP778" s="249"/>
      <c r="LQ778" s="249"/>
      <c r="LR778" s="249"/>
      <c r="LS778" s="249"/>
      <c r="LT778" s="249"/>
      <c r="LU778" s="249"/>
      <c r="LV778" s="249"/>
      <c r="LW778" s="249"/>
      <c r="LX778" s="249"/>
      <c r="LY778" s="249"/>
      <c r="LZ778" s="249"/>
      <c r="MA778" s="249"/>
      <c r="MB778" s="249"/>
      <c r="MC778" s="249"/>
      <c r="MD778" s="249"/>
      <c r="ME778" s="249"/>
      <c r="MF778" s="249"/>
      <c r="MG778" s="249"/>
      <c r="MH778" s="249"/>
      <c r="MI778" s="249"/>
      <c r="MJ778" s="249"/>
      <c r="MK778" s="249"/>
      <c r="ML778" s="249"/>
      <c r="MM778" s="249"/>
      <c r="MN778" s="249"/>
      <c r="MO778" s="249"/>
      <c r="MP778" s="249"/>
      <c r="MQ778" s="249"/>
      <c r="MR778" s="249"/>
      <c r="MS778" s="249"/>
      <c r="MT778" s="249"/>
      <c r="MU778" s="249"/>
      <c r="MV778" s="249"/>
      <c r="MW778" s="249"/>
      <c r="MX778" s="249"/>
      <c r="MY778" s="249"/>
      <c r="MZ778" s="249"/>
      <c r="NA778" s="249"/>
      <c r="NB778" s="249"/>
      <c r="NC778" s="249"/>
      <c r="ND778" s="249"/>
      <c r="NE778" s="249"/>
      <c r="NF778" s="249"/>
      <c r="NG778" s="249"/>
      <c r="NH778" s="249"/>
      <c r="NI778" s="249"/>
      <c r="NJ778" s="249"/>
      <c r="NK778" s="249"/>
      <c r="NL778" s="249"/>
      <c r="NM778" s="249"/>
      <c r="NN778" s="249"/>
      <c r="NO778" s="249"/>
      <c r="NP778" s="249"/>
      <c r="NQ778" s="249"/>
      <c r="NR778" s="249"/>
      <c r="NS778" s="249"/>
      <c r="NT778" s="249"/>
      <c r="NU778" s="249"/>
      <c r="NV778" s="249"/>
      <c r="NW778" s="249"/>
      <c r="NX778" s="249"/>
      <c r="NY778" s="249"/>
      <c r="NZ778" s="249"/>
      <c r="OA778" s="249"/>
      <c r="OB778" s="249"/>
      <c r="OC778" s="249"/>
      <c r="OD778" s="249"/>
      <c r="OE778" s="249"/>
      <c r="OF778" s="249"/>
      <c r="OG778" s="249"/>
      <c r="OH778" s="249"/>
      <c r="OI778" s="249"/>
      <c r="OJ778" s="249"/>
      <c r="OK778" s="249"/>
      <c r="OL778" s="249"/>
      <c r="OM778" s="249"/>
      <c r="ON778" s="249"/>
      <c r="OO778" s="249"/>
      <c r="OP778" s="249"/>
      <c r="OQ778" s="249"/>
      <c r="OR778" s="249"/>
    </row>
    <row r="779" spans="1:408" ht="15.75">
      <c r="A779" s="210"/>
      <c r="B779" s="214"/>
      <c r="C779" s="924" t="s">
        <v>25</v>
      </c>
      <c r="D779" s="927">
        <v>0.90197368421052626</v>
      </c>
      <c r="E779" s="249"/>
      <c r="F779" s="249"/>
      <c r="G779" s="249"/>
      <c r="H779" s="249"/>
      <c r="I779" s="249"/>
      <c r="J779" s="249"/>
      <c r="K779" s="249"/>
      <c r="L779" s="249"/>
      <c r="ET779" s="249"/>
      <c r="EU779" s="249"/>
      <c r="EV779" s="249"/>
      <c r="EW779" s="249"/>
      <c r="EX779" s="249"/>
      <c r="EY779" s="249"/>
      <c r="EZ779" s="249"/>
      <c r="FA779" s="249"/>
      <c r="FB779" s="249"/>
      <c r="FC779" s="249"/>
      <c r="FD779" s="249"/>
      <c r="FE779" s="249"/>
      <c r="FF779" s="249"/>
      <c r="FG779" s="249"/>
      <c r="FH779" s="249"/>
      <c r="FI779" s="249"/>
      <c r="FJ779" s="249"/>
      <c r="FK779" s="249"/>
      <c r="FL779" s="249"/>
      <c r="FM779" s="249"/>
      <c r="FN779" s="249"/>
      <c r="FO779" s="249"/>
      <c r="FP779" s="249"/>
      <c r="FQ779" s="249"/>
      <c r="FR779" s="249"/>
      <c r="FS779" s="249"/>
      <c r="FT779" s="249"/>
      <c r="FU779" s="249"/>
      <c r="FV779" s="249"/>
      <c r="FW779" s="249"/>
      <c r="FX779" s="249"/>
      <c r="FY779" s="249"/>
      <c r="FZ779" s="249"/>
      <c r="GA779" s="249"/>
      <c r="GB779" s="249"/>
      <c r="GC779" s="249"/>
      <c r="GD779" s="249"/>
      <c r="GE779" s="249"/>
      <c r="GF779" s="249"/>
      <c r="GG779" s="249"/>
      <c r="GH779" s="249"/>
      <c r="GI779" s="249"/>
      <c r="GJ779" s="249"/>
      <c r="GK779" s="249"/>
      <c r="GL779" s="249"/>
      <c r="GM779" s="249"/>
      <c r="GN779" s="249"/>
      <c r="GO779" s="249"/>
      <c r="GP779" s="249"/>
      <c r="GQ779" s="249"/>
      <c r="GR779" s="249"/>
      <c r="GS779" s="249"/>
      <c r="GT779" s="249"/>
      <c r="GU779" s="249"/>
      <c r="GV779" s="249"/>
      <c r="GW779" s="249"/>
      <c r="GX779" s="249"/>
      <c r="GY779" s="249"/>
      <c r="GZ779" s="249"/>
      <c r="HA779" s="249"/>
      <c r="HB779" s="249"/>
      <c r="HC779" s="249"/>
      <c r="HD779" s="249"/>
      <c r="HE779" s="249"/>
      <c r="HF779" s="249"/>
      <c r="HG779" s="249"/>
      <c r="HH779" s="249"/>
      <c r="HI779" s="249"/>
      <c r="HJ779" s="249"/>
      <c r="HK779" s="249"/>
      <c r="HL779" s="249"/>
      <c r="HM779" s="249"/>
      <c r="HN779" s="249"/>
      <c r="HO779" s="249"/>
      <c r="HP779" s="249"/>
      <c r="HQ779" s="249"/>
      <c r="HR779" s="249"/>
      <c r="HS779" s="249"/>
      <c r="HT779" s="249"/>
      <c r="HU779" s="249"/>
      <c r="HV779" s="249"/>
      <c r="HW779" s="249"/>
      <c r="HX779" s="249"/>
      <c r="HY779" s="249"/>
      <c r="HZ779" s="249"/>
      <c r="IA779" s="249"/>
      <c r="IB779" s="249"/>
      <c r="IC779" s="249"/>
      <c r="ID779" s="249"/>
      <c r="IE779" s="249"/>
      <c r="IF779" s="249"/>
      <c r="IG779" s="249"/>
      <c r="IH779" s="249"/>
      <c r="II779" s="249"/>
      <c r="IJ779" s="249"/>
      <c r="IK779" s="249"/>
      <c r="IL779" s="249"/>
      <c r="IM779" s="249"/>
      <c r="IN779" s="249"/>
      <c r="IO779" s="249"/>
      <c r="IP779" s="249"/>
      <c r="IQ779" s="249"/>
      <c r="IR779" s="249"/>
      <c r="IS779" s="249"/>
      <c r="IT779" s="249"/>
      <c r="IU779" s="249"/>
      <c r="IV779" s="249"/>
      <c r="IW779" s="249"/>
      <c r="IX779" s="249"/>
      <c r="IY779" s="249"/>
      <c r="IZ779" s="249"/>
      <c r="JA779" s="249"/>
      <c r="JB779" s="249"/>
      <c r="JC779" s="249"/>
      <c r="JD779" s="249"/>
      <c r="JE779" s="249"/>
      <c r="JF779" s="249"/>
      <c r="JG779" s="249"/>
      <c r="JH779" s="249"/>
      <c r="JI779" s="249"/>
      <c r="JJ779" s="249"/>
      <c r="JK779" s="249"/>
      <c r="JL779" s="249"/>
      <c r="JM779" s="249"/>
      <c r="JN779" s="249"/>
      <c r="JO779" s="249"/>
      <c r="JP779" s="249"/>
      <c r="JQ779" s="249"/>
      <c r="JR779" s="249"/>
      <c r="JS779" s="249"/>
      <c r="JT779" s="249"/>
      <c r="JU779" s="249"/>
      <c r="JV779" s="249"/>
      <c r="JW779" s="249"/>
      <c r="JX779" s="249"/>
      <c r="JY779" s="249"/>
      <c r="JZ779" s="249"/>
      <c r="KA779" s="249"/>
      <c r="KB779" s="249"/>
      <c r="KC779" s="249"/>
      <c r="KD779" s="249"/>
      <c r="KE779" s="249"/>
      <c r="KF779" s="249"/>
      <c r="KG779" s="249"/>
      <c r="KH779" s="249"/>
      <c r="KI779" s="249"/>
      <c r="KJ779" s="249"/>
      <c r="KK779" s="249"/>
      <c r="KL779" s="249"/>
      <c r="KM779" s="249"/>
      <c r="KN779" s="249"/>
      <c r="KO779" s="249"/>
      <c r="KP779" s="249"/>
      <c r="KQ779" s="249"/>
      <c r="KR779" s="249"/>
      <c r="KS779" s="249"/>
      <c r="KT779" s="249"/>
      <c r="KU779" s="249"/>
      <c r="KV779" s="249"/>
      <c r="KW779" s="249"/>
      <c r="KX779" s="249"/>
      <c r="KY779" s="249"/>
      <c r="KZ779" s="249"/>
      <c r="LA779" s="249"/>
      <c r="LB779" s="249"/>
      <c r="LC779" s="249"/>
      <c r="LD779" s="249"/>
      <c r="LE779" s="249"/>
      <c r="LF779" s="249"/>
      <c r="LG779" s="249"/>
      <c r="LH779" s="249"/>
      <c r="LI779" s="249"/>
      <c r="LJ779" s="249"/>
      <c r="LK779" s="249"/>
      <c r="LL779" s="249"/>
      <c r="LM779" s="249"/>
      <c r="LN779" s="249"/>
      <c r="LO779" s="249"/>
      <c r="LP779" s="249"/>
      <c r="LQ779" s="249"/>
      <c r="LR779" s="249"/>
      <c r="LS779" s="249"/>
      <c r="LT779" s="249"/>
      <c r="LU779" s="249"/>
      <c r="LV779" s="249"/>
      <c r="LW779" s="249"/>
      <c r="LX779" s="249"/>
      <c r="LY779" s="249"/>
      <c r="LZ779" s="249"/>
      <c r="MA779" s="249"/>
      <c r="MB779" s="249"/>
      <c r="MC779" s="249"/>
      <c r="MD779" s="249"/>
      <c r="ME779" s="249"/>
      <c r="MF779" s="249"/>
      <c r="MG779" s="249"/>
      <c r="MH779" s="249"/>
      <c r="MI779" s="249"/>
      <c r="MJ779" s="249"/>
      <c r="MK779" s="249"/>
      <c r="ML779" s="249"/>
      <c r="MM779" s="249"/>
      <c r="MN779" s="249"/>
      <c r="MO779" s="249"/>
      <c r="MP779" s="249"/>
      <c r="MQ779" s="249"/>
      <c r="MR779" s="249"/>
      <c r="MS779" s="249"/>
      <c r="MT779" s="249"/>
      <c r="MU779" s="249"/>
      <c r="MV779" s="249"/>
      <c r="MW779" s="249"/>
      <c r="MX779" s="249"/>
      <c r="MY779" s="249"/>
      <c r="MZ779" s="249"/>
      <c r="NA779" s="249"/>
      <c r="NB779" s="249"/>
      <c r="NC779" s="249"/>
      <c r="ND779" s="249"/>
      <c r="NE779" s="249"/>
      <c r="NF779" s="249"/>
      <c r="NG779" s="249"/>
      <c r="NH779" s="249"/>
      <c r="NI779" s="249"/>
      <c r="NJ779" s="249"/>
      <c r="NK779" s="249"/>
      <c r="NL779" s="249"/>
      <c r="NM779" s="249"/>
      <c r="NN779" s="249"/>
      <c r="NO779" s="249"/>
      <c r="NP779" s="249"/>
      <c r="NQ779" s="249"/>
      <c r="NR779" s="249"/>
      <c r="NS779" s="249"/>
      <c r="NT779" s="249"/>
      <c r="NU779" s="249"/>
      <c r="NV779" s="249"/>
      <c r="NW779" s="249"/>
      <c r="NX779" s="249"/>
      <c r="NY779" s="249"/>
      <c r="NZ779" s="249"/>
      <c r="OA779" s="249"/>
      <c r="OB779" s="249"/>
      <c r="OC779" s="249"/>
      <c r="OD779" s="249"/>
      <c r="OE779" s="249"/>
      <c r="OF779" s="249"/>
      <c r="OG779" s="249"/>
      <c r="OH779" s="249"/>
      <c r="OI779" s="249"/>
      <c r="OJ779" s="249"/>
      <c r="OK779" s="249"/>
      <c r="OL779" s="249"/>
      <c r="OM779" s="249"/>
      <c r="ON779" s="249"/>
      <c r="OO779" s="249"/>
      <c r="OP779" s="249"/>
      <c r="OQ779" s="249"/>
      <c r="OR779" s="249"/>
    </row>
    <row r="780" spans="1:408" ht="15.75">
      <c r="A780" s="210"/>
      <c r="B780" s="214"/>
      <c r="C780" s="924" t="s">
        <v>26</v>
      </c>
      <c r="D780" s="927">
        <v>0.87322901247621065</v>
      </c>
      <c r="E780" s="249"/>
      <c r="F780" s="249"/>
      <c r="G780" s="249"/>
      <c r="H780" s="249"/>
      <c r="I780" s="249"/>
      <c r="J780" s="249"/>
      <c r="K780" s="249"/>
      <c r="L780" s="249"/>
      <c r="ET780" s="249"/>
      <c r="EU780" s="249"/>
      <c r="EV780" s="249"/>
      <c r="EW780" s="249"/>
      <c r="EX780" s="249"/>
      <c r="EY780" s="249"/>
      <c r="EZ780" s="249"/>
      <c r="FA780" s="249"/>
      <c r="FB780" s="249"/>
      <c r="FC780" s="249"/>
      <c r="FD780" s="249"/>
      <c r="FE780" s="249"/>
      <c r="FF780" s="249"/>
      <c r="FG780" s="249"/>
      <c r="FH780" s="249"/>
      <c r="FI780" s="249"/>
      <c r="FJ780" s="249"/>
      <c r="FK780" s="249"/>
      <c r="FL780" s="249"/>
      <c r="FM780" s="249"/>
      <c r="FN780" s="249"/>
      <c r="FO780" s="249"/>
      <c r="FP780" s="249"/>
      <c r="FQ780" s="249"/>
      <c r="FR780" s="249"/>
      <c r="FS780" s="249"/>
      <c r="FT780" s="249"/>
      <c r="FU780" s="249"/>
      <c r="FV780" s="249"/>
      <c r="FW780" s="249"/>
      <c r="FX780" s="249"/>
      <c r="FY780" s="249"/>
      <c r="FZ780" s="249"/>
      <c r="GA780" s="249"/>
      <c r="GB780" s="249"/>
      <c r="GC780" s="249"/>
      <c r="GD780" s="249"/>
      <c r="GE780" s="249"/>
      <c r="GF780" s="249"/>
      <c r="GG780" s="249"/>
      <c r="GH780" s="249"/>
      <c r="GI780" s="249"/>
      <c r="GJ780" s="249"/>
      <c r="GK780" s="249"/>
      <c r="GL780" s="249"/>
      <c r="GM780" s="249"/>
      <c r="GN780" s="249"/>
      <c r="GO780" s="249"/>
      <c r="GP780" s="249"/>
      <c r="GQ780" s="249"/>
      <c r="GR780" s="249"/>
      <c r="GS780" s="249"/>
      <c r="GT780" s="249"/>
      <c r="GU780" s="249"/>
      <c r="GV780" s="249"/>
      <c r="GW780" s="249"/>
      <c r="GX780" s="249"/>
      <c r="GY780" s="249"/>
      <c r="GZ780" s="249"/>
      <c r="HA780" s="249"/>
      <c r="HB780" s="249"/>
      <c r="HC780" s="249"/>
      <c r="HD780" s="249"/>
      <c r="HE780" s="249"/>
      <c r="HF780" s="249"/>
      <c r="HG780" s="249"/>
      <c r="HH780" s="249"/>
      <c r="HI780" s="249"/>
      <c r="HJ780" s="249"/>
      <c r="HK780" s="249"/>
      <c r="HL780" s="249"/>
      <c r="HM780" s="249"/>
      <c r="HN780" s="249"/>
      <c r="HO780" s="249"/>
      <c r="HP780" s="249"/>
      <c r="HQ780" s="249"/>
      <c r="HR780" s="249"/>
      <c r="HS780" s="249"/>
      <c r="HT780" s="249"/>
      <c r="HU780" s="249"/>
      <c r="HV780" s="249"/>
      <c r="HW780" s="249"/>
      <c r="HX780" s="249"/>
      <c r="HY780" s="249"/>
      <c r="HZ780" s="249"/>
      <c r="IA780" s="249"/>
      <c r="IB780" s="249"/>
      <c r="IC780" s="249"/>
      <c r="ID780" s="249"/>
      <c r="IE780" s="249"/>
      <c r="IF780" s="249"/>
      <c r="IG780" s="249"/>
      <c r="IH780" s="249"/>
      <c r="II780" s="249"/>
      <c r="IJ780" s="249"/>
      <c r="IK780" s="249"/>
      <c r="IL780" s="249"/>
      <c r="IM780" s="249"/>
      <c r="IN780" s="249"/>
      <c r="IO780" s="249"/>
      <c r="IP780" s="249"/>
      <c r="IQ780" s="249"/>
      <c r="IR780" s="249"/>
      <c r="IS780" s="249"/>
      <c r="IT780" s="249"/>
      <c r="IU780" s="249"/>
      <c r="IV780" s="249"/>
      <c r="IW780" s="249"/>
      <c r="IX780" s="249"/>
      <c r="IY780" s="249"/>
      <c r="IZ780" s="249"/>
      <c r="JA780" s="249"/>
      <c r="JB780" s="249"/>
      <c r="JC780" s="249"/>
      <c r="JD780" s="249"/>
      <c r="JE780" s="249"/>
      <c r="JF780" s="249"/>
      <c r="JG780" s="249"/>
      <c r="JH780" s="249"/>
      <c r="JI780" s="249"/>
      <c r="JJ780" s="249"/>
      <c r="JK780" s="249"/>
      <c r="JL780" s="249"/>
      <c r="JM780" s="249"/>
      <c r="JN780" s="249"/>
      <c r="JO780" s="249"/>
      <c r="JP780" s="249"/>
      <c r="JQ780" s="249"/>
      <c r="JR780" s="249"/>
      <c r="JS780" s="249"/>
      <c r="JT780" s="249"/>
      <c r="JU780" s="249"/>
      <c r="JV780" s="249"/>
      <c r="JW780" s="249"/>
      <c r="JX780" s="249"/>
      <c r="JY780" s="249"/>
      <c r="JZ780" s="249"/>
      <c r="KA780" s="249"/>
      <c r="KB780" s="249"/>
      <c r="KC780" s="249"/>
      <c r="KD780" s="249"/>
      <c r="KE780" s="249"/>
      <c r="KF780" s="249"/>
      <c r="KG780" s="249"/>
      <c r="KH780" s="249"/>
      <c r="KI780" s="249"/>
      <c r="KJ780" s="249"/>
      <c r="KK780" s="249"/>
      <c r="KL780" s="249"/>
      <c r="KM780" s="249"/>
      <c r="KN780" s="249"/>
      <c r="KO780" s="249"/>
      <c r="KP780" s="249"/>
      <c r="KQ780" s="249"/>
      <c r="KR780" s="249"/>
      <c r="KS780" s="249"/>
      <c r="KT780" s="249"/>
      <c r="KU780" s="249"/>
      <c r="KV780" s="249"/>
      <c r="KW780" s="249"/>
      <c r="KX780" s="249"/>
      <c r="KY780" s="249"/>
      <c r="KZ780" s="249"/>
      <c r="LA780" s="249"/>
      <c r="LB780" s="249"/>
      <c r="LC780" s="249"/>
      <c r="LD780" s="249"/>
      <c r="LE780" s="249"/>
      <c r="LF780" s="249"/>
      <c r="LG780" s="249"/>
      <c r="LH780" s="249"/>
      <c r="LI780" s="249"/>
      <c r="LJ780" s="249"/>
      <c r="LK780" s="249"/>
      <c r="LL780" s="249"/>
      <c r="LM780" s="249"/>
      <c r="LN780" s="249"/>
      <c r="LO780" s="249"/>
      <c r="LP780" s="249"/>
      <c r="LQ780" s="249"/>
      <c r="LR780" s="249"/>
      <c r="LS780" s="249"/>
      <c r="LT780" s="249"/>
      <c r="LU780" s="249"/>
      <c r="LV780" s="249"/>
      <c r="LW780" s="249"/>
      <c r="LX780" s="249"/>
      <c r="LY780" s="249"/>
      <c r="LZ780" s="249"/>
      <c r="MA780" s="249"/>
      <c r="MB780" s="249"/>
      <c r="MC780" s="249"/>
      <c r="MD780" s="249"/>
      <c r="ME780" s="249"/>
      <c r="MF780" s="249"/>
      <c r="MG780" s="249"/>
      <c r="MH780" s="249"/>
      <c r="MI780" s="249"/>
      <c r="MJ780" s="249"/>
      <c r="MK780" s="249"/>
      <c r="ML780" s="249"/>
      <c r="MM780" s="249"/>
      <c r="MN780" s="249"/>
      <c r="MO780" s="249"/>
      <c r="MP780" s="249"/>
      <c r="MQ780" s="249"/>
      <c r="MR780" s="249"/>
      <c r="MS780" s="249"/>
      <c r="MT780" s="249"/>
      <c r="MU780" s="249"/>
      <c r="MV780" s="249"/>
      <c r="MW780" s="249"/>
      <c r="MX780" s="249"/>
      <c r="MY780" s="249"/>
      <c r="MZ780" s="249"/>
      <c r="NA780" s="249"/>
      <c r="NB780" s="249"/>
      <c r="NC780" s="249"/>
      <c r="ND780" s="249"/>
      <c r="NE780" s="249"/>
      <c r="NF780" s="249"/>
      <c r="NG780" s="249"/>
      <c r="NH780" s="249"/>
      <c r="NI780" s="249"/>
      <c r="NJ780" s="249"/>
      <c r="NK780" s="249"/>
      <c r="NL780" s="249"/>
      <c r="NM780" s="249"/>
      <c r="NN780" s="249"/>
      <c r="NO780" s="249"/>
      <c r="NP780" s="249"/>
      <c r="NQ780" s="249"/>
      <c r="NR780" s="249"/>
      <c r="NS780" s="249"/>
      <c r="NT780" s="249"/>
      <c r="NU780" s="249"/>
      <c r="NV780" s="249"/>
      <c r="NW780" s="249"/>
      <c r="NX780" s="249"/>
      <c r="NY780" s="249"/>
      <c r="NZ780" s="249"/>
      <c r="OA780" s="249"/>
      <c r="OB780" s="249"/>
      <c r="OC780" s="249"/>
      <c r="OD780" s="249"/>
      <c r="OE780" s="249"/>
      <c r="OF780" s="249"/>
      <c r="OG780" s="249"/>
      <c r="OH780" s="249"/>
      <c r="OI780" s="249"/>
      <c r="OJ780" s="249"/>
      <c r="OK780" s="249"/>
      <c r="OL780" s="249"/>
      <c r="OM780" s="249"/>
      <c r="ON780" s="249"/>
      <c r="OO780" s="249"/>
      <c r="OP780" s="249"/>
      <c r="OQ780" s="249"/>
      <c r="OR780" s="249"/>
    </row>
    <row r="781" spans="1:408" ht="15.75">
      <c r="A781" s="210"/>
      <c r="B781" s="214"/>
      <c r="C781" s="924" t="s">
        <v>27</v>
      </c>
      <c r="D781" s="927">
        <v>0.87802813921506395</v>
      </c>
      <c r="E781" s="249"/>
      <c r="F781" s="249"/>
      <c r="G781" s="249"/>
      <c r="H781" s="249"/>
      <c r="I781" s="249"/>
      <c r="J781" s="249"/>
      <c r="K781" s="249"/>
      <c r="L781" s="249"/>
      <c r="ET781" s="249"/>
      <c r="EU781" s="249"/>
      <c r="EV781" s="249"/>
      <c r="EW781" s="249"/>
      <c r="EX781" s="249"/>
      <c r="EY781" s="249"/>
      <c r="EZ781" s="249"/>
      <c r="FA781" s="249"/>
      <c r="FB781" s="249"/>
      <c r="FC781" s="249"/>
      <c r="FD781" s="249"/>
      <c r="FE781" s="249"/>
      <c r="FF781" s="249"/>
      <c r="FG781" s="249"/>
      <c r="FH781" s="249"/>
      <c r="FI781" s="249"/>
      <c r="FJ781" s="249"/>
      <c r="FK781" s="249"/>
      <c r="FL781" s="249"/>
      <c r="FM781" s="249"/>
      <c r="FN781" s="249"/>
      <c r="FO781" s="249"/>
      <c r="FP781" s="249"/>
      <c r="FQ781" s="249"/>
      <c r="FR781" s="249"/>
      <c r="FS781" s="249"/>
      <c r="FT781" s="249"/>
      <c r="FU781" s="249"/>
      <c r="FV781" s="249"/>
      <c r="FW781" s="249"/>
      <c r="FX781" s="249"/>
      <c r="FY781" s="249"/>
      <c r="FZ781" s="249"/>
      <c r="GA781" s="249"/>
      <c r="GB781" s="249"/>
      <c r="GC781" s="249"/>
      <c r="GD781" s="249"/>
      <c r="GE781" s="249"/>
      <c r="GF781" s="249"/>
      <c r="GG781" s="249"/>
      <c r="GH781" s="249"/>
      <c r="GI781" s="249"/>
      <c r="GJ781" s="249"/>
      <c r="GK781" s="249"/>
      <c r="GL781" s="249"/>
      <c r="GM781" s="249"/>
      <c r="GN781" s="249"/>
      <c r="GO781" s="249"/>
      <c r="GP781" s="249"/>
      <c r="GQ781" s="249"/>
      <c r="GR781" s="249"/>
      <c r="GS781" s="249"/>
      <c r="GT781" s="249"/>
      <c r="GU781" s="249"/>
      <c r="GV781" s="249"/>
      <c r="GW781" s="249"/>
      <c r="GX781" s="249"/>
      <c r="GY781" s="249"/>
      <c r="GZ781" s="249"/>
      <c r="HA781" s="249"/>
      <c r="HB781" s="249"/>
      <c r="HC781" s="249"/>
      <c r="HD781" s="249"/>
      <c r="HE781" s="249"/>
      <c r="HF781" s="249"/>
      <c r="HG781" s="249"/>
      <c r="HH781" s="249"/>
      <c r="HI781" s="249"/>
      <c r="HJ781" s="249"/>
      <c r="HK781" s="249"/>
      <c r="HL781" s="249"/>
      <c r="HM781" s="249"/>
      <c r="HN781" s="249"/>
      <c r="HO781" s="249"/>
      <c r="HP781" s="249"/>
      <c r="HQ781" s="249"/>
      <c r="HR781" s="249"/>
      <c r="HS781" s="249"/>
      <c r="HT781" s="249"/>
      <c r="HU781" s="249"/>
      <c r="HV781" s="249"/>
      <c r="HW781" s="249"/>
      <c r="HX781" s="249"/>
      <c r="HY781" s="249"/>
      <c r="HZ781" s="249"/>
      <c r="IA781" s="249"/>
      <c r="IB781" s="249"/>
      <c r="IC781" s="249"/>
      <c r="ID781" s="249"/>
      <c r="IE781" s="249"/>
      <c r="IF781" s="249"/>
      <c r="IG781" s="249"/>
      <c r="IH781" s="249"/>
      <c r="II781" s="249"/>
      <c r="IJ781" s="249"/>
      <c r="IK781" s="249"/>
      <c r="IL781" s="249"/>
      <c r="IM781" s="249"/>
      <c r="IN781" s="249"/>
      <c r="IO781" s="249"/>
      <c r="IP781" s="249"/>
      <c r="IQ781" s="249"/>
      <c r="IR781" s="249"/>
      <c r="IS781" s="249"/>
      <c r="IT781" s="249"/>
      <c r="IU781" s="249"/>
      <c r="IV781" s="249"/>
      <c r="IW781" s="249"/>
      <c r="IX781" s="249"/>
      <c r="IY781" s="249"/>
      <c r="IZ781" s="249"/>
      <c r="JA781" s="249"/>
      <c r="JB781" s="249"/>
      <c r="JC781" s="249"/>
      <c r="JD781" s="249"/>
      <c r="JE781" s="249"/>
      <c r="JF781" s="249"/>
      <c r="JG781" s="249"/>
      <c r="JH781" s="249"/>
      <c r="JI781" s="249"/>
      <c r="JJ781" s="249"/>
      <c r="JK781" s="249"/>
      <c r="JL781" s="249"/>
      <c r="JM781" s="249"/>
      <c r="JN781" s="249"/>
      <c r="JO781" s="249"/>
      <c r="JP781" s="249"/>
      <c r="JQ781" s="249"/>
      <c r="JR781" s="249"/>
      <c r="JS781" s="249"/>
      <c r="JT781" s="249"/>
      <c r="JU781" s="249"/>
      <c r="JV781" s="249"/>
      <c r="JW781" s="249"/>
      <c r="JX781" s="249"/>
      <c r="JY781" s="249"/>
      <c r="JZ781" s="249"/>
      <c r="KA781" s="249"/>
      <c r="KB781" s="249"/>
      <c r="KC781" s="249"/>
      <c r="KD781" s="249"/>
      <c r="KE781" s="249"/>
      <c r="KF781" s="249"/>
      <c r="KG781" s="249"/>
      <c r="KH781" s="249"/>
      <c r="KI781" s="249"/>
      <c r="KJ781" s="249"/>
      <c r="KK781" s="249"/>
      <c r="KL781" s="249"/>
      <c r="KM781" s="249"/>
      <c r="KN781" s="249"/>
      <c r="KO781" s="249"/>
      <c r="KP781" s="249"/>
      <c r="KQ781" s="249"/>
      <c r="KR781" s="249"/>
      <c r="KS781" s="249"/>
      <c r="KT781" s="249"/>
      <c r="KU781" s="249"/>
      <c r="KV781" s="249"/>
      <c r="KW781" s="249"/>
      <c r="KX781" s="249"/>
      <c r="KY781" s="249"/>
      <c r="KZ781" s="249"/>
      <c r="LA781" s="249"/>
      <c r="LB781" s="249"/>
      <c r="LC781" s="249"/>
      <c r="LD781" s="249"/>
      <c r="LE781" s="249"/>
      <c r="LF781" s="249"/>
      <c r="LG781" s="249"/>
      <c r="LH781" s="249"/>
      <c r="LI781" s="249"/>
      <c r="LJ781" s="249"/>
      <c r="LK781" s="249"/>
      <c r="LL781" s="249"/>
      <c r="LM781" s="249"/>
      <c r="LN781" s="249"/>
      <c r="LO781" s="249"/>
      <c r="LP781" s="249"/>
      <c r="LQ781" s="249"/>
      <c r="LR781" s="249"/>
      <c r="LS781" s="249"/>
      <c r="LT781" s="249"/>
      <c r="LU781" s="249"/>
      <c r="LV781" s="249"/>
      <c r="LW781" s="249"/>
      <c r="LX781" s="249"/>
      <c r="LY781" s="249"/>
      <c r="LZ781" s="249"/>
      <c r="MA781" s="249"/>
      <c r="MB781" s="249"/>
      <c r="MC781" s="249"/>
      <c r="MD781" s="249"/>
      <c r="ME781" s="249"/>
      <c r="MF781" s="249"/>
      <c r="MG781" s="249"/>
      <c r="MH781" s="249"/>
      <c r="MI781" s="249"/>
      <c r="MJ781" s="249"/>
      <c r="MK781" s="249"/>
      <c r="ML781" s="249"/>
      <c r="MM781" s="249"/>
      <c r="MN781" s="249"/>
      <c r="MO781" s="249"/>
      <c r="MP781" s="249"/>
      <c r="MQ781" s="249"/>
      <c r="MR781" s="249"/>
      <c r="MS781" s="249"/>
      <c r="MT781" s="249"/>
      <c r="MU781" s="249"/>
      <c r="MV781" s="249"/>
      <c r="MW781" s="249"/>
      <c r="MX781" s="249"/>
      <c r="MY781" s="249"/>
      <c r="MZ781" s="249"/>
      <c r="NA781" s="249"/>
      <c r="NB781" s="249"/>
      <c r="NC781" s="249"/>
      <c r="ND781" s="249"/>
      <c r="NE781" s="249"/>
      <c r="NF781" s="249"/>
      <c r="NG781" s="249"/>
      <c r="NH781" s="249"/>
      <c r="NI781" s="249"/>
      <c r="NJ781" s="249"/>
      <c r="NK781" s="249"/>
      <c r="NL781" s="249"/>
      <c r="NM781" s="249"/>
      <c r="NN781" s="249"/>
      <c r="NO781" s="249"/>
      <c r="NP781" s="249"/>
      <c r="NQ781" s="249"/>
      <c r="NR781" s="249"/>
      <c r="NS781" s="249"/>
      <c r="NT781" s="249"/>
      <c r="NU781" s="249"/>
      <c r="NV781" s="249"/>
      <c r="NW781" s="249"/>
      <c r="NX781" s="249"/>
      <c r="NY781" s="249"/>
      <c r="NZ781" s="249"/>
      <c r="OA781" s="249"/>
      <c r="OB781" s="249"/>
      <c r="OC781" s="249"/>
      <c r="OD781" s="249"/>
      <c r="OE781" s="249"/>
      <c r="OF781" s="249"/>
      <c r="OG781" s="249"/>
      <c r="OH781" s="249"/>
      <c r="OI781" s="249"/>
      <c r="OJ781" s="249"/>
      <c r="OK781" s="249"/>
      <c r="OL781" s="249"/>
      <c r="OM781" s="249"/>
      <c r="ON781" s="249"/>
      <c r="OO781" s="249"/>
      <c r="OP781" s="249"/>
      <c r="OQ781" s="249"/>
      <c r="OR781" s="249"/>
    </row>
    <row r="782" spans="1:408" ht="15.75">
      <c r="A782" s="210"/>
      <c r="B782" s="214"/>
      <c r="C782" s="924" t="s">
        <v>236</v>
      </c>
      <c r="D782" s="927">
        <v>0.8767137734655136</v>
      </c>
      <c r="E782" s="249"/>
      <c r="F782" s="249"/>
      <c r="G782" s="249"/>
      <c r="H782" s="249"/>
      <c r="I782" s="249"/>
      <c r="J782" s="249"/>
      <c r="K782" s="249"/>
      <c r="L782" s="249"/>
      <c r="ET782" s="249"/>
      <c r="EU782" s="249"/>
      <c r="EV782" s="249"/>
      <c r="EW782" s="249"/>
      <c r="EX782" s="249"/>
      <c r="EY782" s="249"/>
      <c r="EZ782" s="249"/>
      <c r="FA782" s="249"/>
      <c r="FB782" s="249"/>
      <c r="FC782" s="249"/>
      <c r="FD782" s="249"/>
      <c r="FE782" s="249"/>
      <c r="FF782" s="249"/>
      <c r="FG782" s="249"/>
      <c r="FH782" s="249"/>
      <c r="FI782" s="249"/>
      <c r="FJ782" s="249"/>
      <c r="FK782" s="249"/>
      <c r="FL782" s="249"/>
      <c r="FM782" s="249"/>
      <c r="FN782" s="249"/>
      <c r="FO782" s="249"/>
      <c r="FP782" s="249"/>
      <c r="FQ782" s="249"/>
      <c r="FR782" s="249"/>
      <c r="FS782" s="249"/>
      <c r="FT782" s="249"/>
      <c r="FU782" s="249"/>
      <c r="FV782" s="249"/>
      <c r="FW782" s="249"/>
      <c r="FX782" s="249"/>
      <c r="FY782" s="249"/>
      <c r="FZ782" s="249"/>
      <c r="GA782" s="249"/>
      <c r="GB782" s="249"/>
      <c r="GC782" s="249"/>
      <c r="GD782" s="249"/>
      <c r="GE782" s="249"/>
      <c r="GF782" s="249"/>
      <c r="GG782" s="249"/>
      <c r="GH782" s="249"/>
      <c r="GI782" s="249"/>
      <c r="GJ782" s="249"/>
      <c r="GK782" s="249"/>
      <c r="GL782" s="249"/>
      <c r="GM782" s="249"/>
      <c r="GN782" s="249"/>
      <c r="GO782" s="249"/>
      <c r="GP782" s="249"/>
      <c r="GQ782" s="249"/>
      <c r="GR782" s="249"/>
      <c r="GS782" s="249"/>
      <c r="GT782" s="249"/>
      <c r="GU782" s="249"/>
      <c r="GV782" s="249"/>
      <c r="GW782" s="249"/>
      <c r="GX782" s="249"/>
      <c r="GY782" s="249"/>
      <c r="GZ782" s="249"/>
      <c r="HA782" s="249"/>
      <c r="HB782" s="249"/>
      <c r="HC782" s="249"/>
      <c r="HD782" s="249"/>
      <c r="HE782" s="249"/>
      <c r="HF782" s="249"/>
      <c r="HG782" s="249"/>
      <c r="HH782" s="249"/>
      <c r="HI782" s="249"/>
      <c r="HJ782" s="249"/>
      <c r="HK782" s="249"/>
      <c r="HL782" s="249"/>
      <c r="HM782" s="249"/>
      <c r="HN782" s="249"/>
      <c r="HO782" s="249"/>
      <c r="HP782" s="249"/>
      <c r="HQ782" s="249"/>
      <c r="HR782" s="249"/>
      <c r="HS782" s="249"/>
      <c r="HT782" s="249"/>
      <c r="HU782" s="249"/>
      <c r="HV782" s="249"/>
      <c r="HW782" s="249"/>
      <c r="HX782" s="249"/>
      <c r="HY782" s="249"/>
      <c r="HZ782" s="249"/>
      <c r="IA782" s="249"/>
      <c r="IB782" s="249"/>
      <c r="IC782" s="249"/>
      <c r="ID782" s="249"/>
      <c r="IE782" s="249"/>
      <c r="IF782" s="249"/>
      <c r="IG782" s="249"/>
      <c r="IH782" s="249"/>
      <c r="II782" s="249"/>
      <c r="IJ782" s="249"/>
      <c r="IK782" s="249"/>
      <c r="IL782" s="249"/>
      <c r="IM782" s="249"/>
      <c r="IN782" s="249"/>
      <c r="IO782" s="249"/>
      <c r="IP782" s="249"/>
      <c r="IQ782" s="249"/>
      <c r="IR782" s="249"/>
      <c r="IS782" s="249"/>
      <c r="IT782" s="249"/>
      <c r="IU782" s="249"/>
      <c r="IV782" s="249"/>
      <c r="IW782" s="249"/>
      <c r="IX782" s="249"/>
      <c r="IY782" s="249"/>
      <c r="IZ782" s="249"/>
      <c r="JA782" s="249"/>
      <c r="JB782" s="249"/>
      <c r="JC782" s="249"/>
      <c r="JD782" s="249"/>
      <c r="JE782" s="249"/>
      <c r="JF782" s="249"/>
      <c r="JG782" s="249"/>
      <c r="JH782" s="249"/>
      <c r="JI782" s="249"/>
      <c r="JJ782" s="249"/>
      <c r="JK782" s="249"/>
      <c r="JL782" s="249"/>
      <c r="JM782" s="249"/>
      <c r="JN782" s="249"/>
      <c r="JO782" s="249"/>
      <c r="JP782" s="249"/>
      <c r="JQ782" s="249"/>
      <c r="JR782" s="249"/>
      <c r="JS782" s="249"/>
      <c r="JT782" s="249"/>
      <c r="JU782" s="249"/>
      <c r="JV782" s="249"/>
      <c r="JW782" s="249"/>
      <c r="JX782" s="249"/>
      <c r="JY782" s="249"/>
      <c r="JZ782" s="249"/>
      <c r="KA782" s="249"/>
      <c r="KB782" s="249"/>
      <c r="KC782" s="249"/>
      <c r="KD782" s="249"/>
      <c r="KE782" s="249"/>
      <c r="KF782" s="249"/>
      <c r="KG782" s="249"/>
      <c r="KH782" s="249"/>
      <c r="KI782" s="249"/>
      <c r="KJ782" s="249"/>
      <c r="KK782" s="249"/>
      <c r="KL782" s="249"/>
      <c r="KM782" s="249"/>
      <c r="KN782" s="249"/>
      <c r="KO782" s="249"/>
      <c r="KP782" s="249"/>
      <c r="KQ782" s="249"/>
      <c r="KR782" s="249"/>
      <c r="KS782" s="249"/>
      <c r="KT782" s="249"/>
      <c r="KU782" s="249"/>
      <c r="KV782" s="249"/>
      <c r="KW782" s="249"/>
      <c r="KX782" s="249"/>
      <c r="KY782" s="249"/>
      <c r="KZ782" s="249"/>
      <c r="LA782" s="249"/>
      <c r="LB782" s="249"/>
      <c r="LC782" s="249"/>
      <c r="LD782" s="249"/>
      <c r="LE782" s="249"/>
      <c r="LF782" s="249"/>
      <c r="LG782" s="249"/>
      <c r="LH782" s="249"/>
      <c r="LI782" s="249"/>
      <c r="LJ782" s="249"/>
      <c r="LK782" s="249"/>
      <c r="LL782" s="249"/>
      <c r="LM782" s="249"/>
      <c r="LN782" s="249"/>
      <c r="LO782" s="249"/>
      <c r="LP782" s="249"/>
      <c r="LQ782" s="249"/>
      <c r="LR782" s="249"/>
      <c r="LS782" s="249"/>
      <c r="LT782" s="249"/>
      <c r="LU782" s="249"/>
      <c r="LV782" s="249"/>
      <c r="LW782" s="249"/>
      <c r="LX782" s="249"/>
      <c r="LY782" s="249"/>
      <c r="LZ782" s="249"/>
      <c r="MA782" s="249"/>
      <c r="MB782" s="249"/>
      <c r="MC782" s="249"/>
      <c r="MD782" s="249"/>
      <c r="ME782" s="249"/>
      <c r="MF782" s="249"/>
      <c r="MG782" s="249"/>
      <c r="MH782" s="249"/>
      <c r="MI782" s="249"/>
      <c r="MJ782" s="249"/>
      <c r="MK782" s="249"/>
      <c r="ML782" s="249"/>
      <c r="MM782" s="249"/>
      <c r="MN782" s="249"/>
      <c r="MO782" s="249"/>
      <c r="MP782" s="249"/>
      <c r="MQ782" s="249"/>
      <c r="MR782" s="249"/>
      <c r="MS782" s="249"/>
      <c r="MT782" s="249"/>
      <c r="MU782" s="249"/>
      <c r="MV782" s="249"/>
      <c r="MW782" s="249"/>
      <c r="MX782" s="249"/>
      <c r="MY782" s="249"/>
      <c r="MZ782" s="249"/>
      <c r="NA782" s="249"/>
      <c r="NB782" s="249"/>
      <c r="NC782" s="249"/>
      <c r="ND782" s="249"/>
      <c r="NE782" s="249"/>
      <c r="NF782" s="249"/>
      <c r="NG782" s="249"/>
      <c r="NH782" s="249"/>
      <c r="NI782" s="249"/>
      <c r="NJ782" s="249"/>
      <c r="NK782" s="249"/>
      <c r="NL782" s="249"/>
      <c r="NM782" s="249"/>
      <c r="NN782" s="249"/>
      <c r="NO782" s="249"/>
      <c r="NP782" s="249"/>
      <c r="NQ782" s="249"/>
      <c r="NR782" s="249"/>
      <c r="NS782" s="249"/>
      <c r="NT782" s="249"/>
      <c r="NU782" s="249"/>
      <c r="NV782" s="249"/>
      <c r="NW782" s="249"/>
      <c r="NX782" s="249"/>
      <c r="NY782" s="249"/>
      <c r="NZ782" s="249"/>
      <c r="OA782" s="249"/>
      <c r="OB782" s="249"/>
      <c r="OC782" s="249"/>
      <c r="OD782" s="249"/>
      <c r="OE782" s="249"/>
      <c r="OF782" s="249"/>
      <c r="OG782" s="249"/>
      <c r="OH782" s="249"/>
      <c r="OI782" s="249"/>
      <c r="OJ782" s="249"/>
      <c r="OK782" s="249"/>
      <c r="OL782" s="249"/>
      <c r="OM782" s="249"/>
      <c r="ON782" s="249"/>
      <c r="OO782" s="249"/>
      <c r="OP782" s="249"/>
      <c r="OQ782" s="249"/>
      <c r="OR782" s="249"/>
    </row>
    <row r="783" spans="1:408" ht="15.75">
      <c r="A783" s="210"/>
      <c r="B783" s="211"/>
      <c r="C783" s="926" t="s">
        <v>293</v>
      </c>
      <c r="D783" s="928">
        <v>0.86522687156058564</v>
      </c>
      <c r="E783" s="249"/>
      <c r="F783" s="249"/>
      <c r="G783" s="249"/>
      <c r="H783" s="249"/>
      <c r="I783" s="249"/>
      <c r="J783" s="249"/>
      <c r="K783" s="249"/>
      <c r="L783" s="249"/>
      <c r="ET783" s="249"/>
      <c r="EU783" s="249"/>
      <c r="EV783" s="249"/>
      <c r="EW783" s="249"/>
      <c r="EX783" s="249"/>
      <c r="EY783" s="249"/>
      <c r="EZ783" s="249"/>
      <c r="FA783" s="249"/>
      <c r="FB783" s="249"/>
      <c r="FC783" s="249"/>
      <c r="FD783" s="249"/>
      <c r="FE783" s="249"/>
      <c r="FF783" s="249"/>
      <c r="FG783" s="249"/>
      <c r="FH783" s="249"/>
      <c r="FI783" s="249"/>
      <c r="FJ783" s="249"/>
      <c r="FK783" s="249"/>
      <c r="FL783" s="249"/>
      <c r="FM783" s="249"/>
      <c r="FN783" s="249"/>
      <c r="FO783" s="249"/>
      <c r="FP783" s="249"/>
      <c r="FQ783" s="249"/>
      <c r="FR783" s="249"/>
      <c r="FS783" s="249"/>
      <c r="FT783" s="249"/>
      <c r="FU783" s="249"/>
      <c r="FV783" s="249"/>
      <c r="FW783" s="249"/>
      <c r="FX783" s="249"/>
      <c r="FY783" s="249"/>
      <c r="FZ783" s="249"/>
      <c r="GA783" s="249"/>
      <c r="GB783" s="249"/>
      <c r="GC783" s="249"/>
      <c r="GD783" s="249"/>
      <c r="GE783" s="249"/>
      <c r="GF783" s="249"/>
      <c r="GG783" s="249"/>
      <c r="GH783" s="249"/>
      <c r="GI783" s="249"/>
      <c r="GJ783" s="249"/>
      <c r="GK783" s="249"/>
      <c r="GL783" s="249"/>
      <c r="GM783" s="249"/>
      <c r="GN783" s="249"/>
      <c r="GO783" s="249"/>
      <c r="GP783" s="249"/>
      <c r="GQ783" s="249"/>
      <c r="GR783" s="249"/>
      <c r="GS783" s="249"/>
      <c r="GT783" s="249"/>
      <c r="GU783" s="249"/>
      <c r="GV783" s="249"/>
      <c r="GW783" s="249"/>
      <c r="GX783" s="249"/>
      <c r="GY783" s="249"/>
      <c r="GZ783" s="249"/>
      <c r="HA783" s="249"/>
      <c r="HB783" s="249"/>
      <c r="HC783" s="249"/>
      <c r="HD783" s="249"/>
      <c r="HE783" s="249"/>
      <c r="HF783" s="249"/>
      <c r="HG783" s="249"/>
      <c r="HH783" s="249"/>
      <c r="HI783" s="249"/>
      <c r="HJ783" s="249"/>
      <c r="HK783" s="249"/>
      <c r="HL783" s="249"/>
      <c r="HM783" s="249"/>
      <c r="HN783" s="249"/>
      <c r="HO783" s="249"/>
      <c r="HP783" s="249"/>
      <c r="HQ783" s="249"/>
      <c r="HR783" s="249"/>
      <c r="HS783" s="249"/>
      <c r="HT783" s="249"/>
      <c r="HU783" s="249"/>
      <c r="HV783" s="249"/>
      <c r="HW783" s="249"/>
      <c r="HX783" s="249"/>
      <c r="HY783" s="249"/>
      <c r="HZ783" s="249"/>
      <c r="IA783" s="249"/>
      <c r="IB783" s="249"/>
      <c r="IC783" s="249"/>
      <c r="ID783" s="249"/>
      <c r="IE783" s="249"/>
      <c r="IF783" s="249"/>
      <c r="IG783" s="249"/>
      <c r="IH783" s="249"/>
      <c r="II783" s="249"/>
      <c r="IJ783" s="249"/>
      <c r="IK783" s="249"/>
      <c r="IL783" s="249"/>
      <c r="IM783" s="249"/>
      <c r="IN783" s="249"/>
      <c r="IO783" s="249"/>
      <c r="IP783" s="249"/>
      <c r="IQ783" s="249"/>
      <c r="IR783" s="249"/>
      <c r="IS783" s="249"/>
      <c r="IT783" s="249"/>
      <c r="IU783" s="249"/>
      <c r="IV783" s="249"/>
      <c r="IW783" s="249"/>
      <c r="IX783" s="249"/>
      <c r="IY783" s="249"/>
      <c r="IZ783" s="249"/>
      <c r="JA783" s="249"/>
      <c r="JB783" s="249"/>
      <c r="JC783" s="249"/>
      <c r="JD783" s="249"/>
      <c r="JE783" s="249"/>
      <c r="JF783" s="249"/>
      <c r="JG783" s="249"/>
      <c r="JH783" s="249"/>
      <c r="JI783" s="249"/>
      <c r="JJ783" s="249"/>
      <c r="JK783" s="249"/>
      <c r="JL783" s="249"/>
      <c r="JM783" s="249"/>
      <c r="JN783" s="249"/>
      <c r="JO783" s="249"/>
      <c r="JP783" s="249"/>
      <c r="JQ783" s="249"/>
      <c r="JR783" s="249"/>
      <c r="JS783" s="249"/>
      <c r="JT783" s="249"/>
      <c r="JU783" s="249"/>
      <c r="JV783" s="249"/>
      <c r="JW783" s="249"/>
      <c r="JX783" s="249"/>
      <c r="JY783" s="249"/>
      <c r="JZ783" s="249"/>
      <c r="KA783" s="249"/>
      <c r="KB783" s="249"/>
      <c r="KC783" s="249"/>
      <c r="KD783" s="249"/>
      <c r="KE783" s="249"/>
      <c r="KF783" s="249"/>
      <c r="KG783" s="249"/>
      <c r="KH783" s="249"/>
      <c r="KI783" s="249"/>
      <c r="KJ783" s="249"/>
      <c r="KK783" s="249"/>
      <c r="KL783" s="249"/>
      <c r="KM783" s="249"/>
      <c r="KN783" s="249"/>
      <c r="KO783" s="249"/>
      <c r="KP783" s="249"/>
      <c r="KQ783" s="249"/>
      <c r="KR783" s="249"/>
      <c r="KS783" s="249"/>
      <c r="KT783" s="249"/>
      <c r="KU783" s="249"/>
      <c r="KV783" s="249"/>
      <c r="KW783" s="249"/>
      <c r="KX783" s="249"/>
      <c r="KY783" s="249"/>
      <c r="KZ783" s="249"/>
      <c r="LA783" s="249"/>
      <c r="LB783" s="249"/>
      <c r="LC783" s="249"/>
      <c r="LD783" s="249"/>
      <c r="LE783" s="249"/>
      <c r="LF783" s="249"/>
      <c r="LG783" s="249"/>
      <c r="LH783" s="249"/>
      <c r="LI783" s="249"/>
      <c r="LJ783" s="249"/>
      <c r="LK783" s="249"/>
      <c r="LL783" s="249"/>
      <c r="LM783" s="249"/>
      <c r="LN783" s="249"/>
      <c r="LO783" s="249"/>
      <c r="LP783" s="249"/>
      <c r="LQ783" s="249"/>
      <c r="LR783" s="249"/>
      <c r="LS783" s="249"/>
      <c r="LT783" s="249"/>
      <c r="LU783" s="249"/>
      <c r="LV783" s="249"/>
      <c r="LW783" s="249"/>
      <c r="LX783" s="249"/>
      <c r="LY783" s="249"/>
      <c r="LZ783" s="249"/>
      <c r="MA783" s="249"/>
      <c r="MB783" s="249"/>
      <c r="MC783" s="249"/>
      <c r="MD783" s="249"/>
      <c r="ME783" s="249"/>
      <c r="MF783" s="249"/>
      <c r="MG783" s="249"/>
      <c r="MH783" s="249"/>
      <c r="MI783" s="249"/>
      <c r="MJ783" s="249"/>
      <c r="MK783" s="249"/>
      <c r="ML783" s="249"/>
      <c r="MM783" s="249"/>
      <c r="MN783" s="249"/>
      <c r="MO783" s="249"/>
      <c r="MP783" s="249"/>
      <c r="MQ783" s="249"/>
      <c r="MR783" s="249"/>
      <c r="MS783" s="249"/>
      <c r="MT783" s="249"/>
      <c r="MU783" s="249"/>
      <c r="MV783" s="249"/>
      <c r="MW783" s="249"/>
      <c r="MX783" s="249"/>
      <c r="MY783" s="249"/>
      <c r="MZ783" s="249"/>
      <c r="NA783" s="249"/>
      <c r="NB783" s="249"/>
      <c r="NC783" s="249"/>
      <c r="ND783" s="249"/>
      <c r="NE783" s="249"/>
      <c r="NF783" s="249"/>
      <c r="NG783" s="249"/>
      <c r="NH783" s="249"/>
      <c r="NI783" s="249"/>
      <c r="NJ783" s="249"/>
      <c r="NK783" s="249"/>
      <c r="NL783" s="249"/>
      <c r="NM783" s="249"/>
      <c r="NN783" s="249"/>
      <c r="NO783" s="249"/>
      <c r="NP783" s="249"/>
      <c r="NQ783" s="249"/>
      <c r="NR783" s="249"/>
      <c r="NS783" s="249"/>
      <c r="NT783" s="249"/>
      <c r="NU783" s="249"/>
      <c r="NV783" s="249"/>
      <c r="NW783" s="249"/>
      <c r="NX783" s="249"/>
      <c r="NY783" s="249"/>
      <c r="NZ783" s="249"/>
      <c r="OA783" s="249"/>
      <c r="OB783" s="249"/>
      <c r="OC783" s="249"/>
      <c r="OD783" s="249"/>
      <c r="OE783" s="249"/>
      <c r="OF783" s="249"/>
      <c r="OG783" s="249"/>
      <c r="OH783" s="249"/>
      <c r="OI783" s="249"/>
      <c r="OJ783" s="249"/>
      <c r="OK783" s="249"/>
      <c r="OL783" s="249"/>
      <c r="OM783" s="249"/>
      <c r="ON783" s="249"/>
      <c r="OO783" s="249"/>
      <c r="OP783" s="249"/>
      <c r="OQ783" s="249"/>
      <c r="OR783" s="249"/>
    </row>
    <row r="784" spans="1:408" ht="15.75">
      <c r="A784" s="210"/>
      <c r="B784" s="1324" t="s">
        <v>878</v>
      </c>
      <c r="C784" s="924" t="s">
        <v>316</v>
      </c>
      <c r="D784" s="927">
        <v>0.93588509067565395</v>
      </c>
      <c r="E784" s="249"/>
      <c r="F784" s="249"/>
      <c r="G784" s="249"/>
      <c r="H784" s="249"/>
      <c r="I784" s="249"/>
      <c r="J784" s="249"/>
      <c r="K784" s="249"/>
      <c r="L784" s="249"/>
      <c r="ET784" s="249"/>
      <c r="EU784" s="249"/>
      <c r="EV784" s="249"/>
      <c r="EW784" s="249"/>
      <c r="EX784" s="249"/>
      <c r="EY784" s="249"/>
      <c r="EZ784" s="249"/>
      <c r="FA784" s="249"/>
      <c r="FB784" s="249"/>
      <c r="FC784" s="249"/>
      <c r="FD784" s="249"/>
      <c r="FE784" s="249"/>
      <c r="FF784" s="249"/>
      <c r="FG784" s="249"/>
      <c r="FH784" s="249"/>
      <c r="FI784" s="249"/>
      <c r="FJ784" s="249"/>
      <c r="FK784" s="249"/>
      <c r="FL784" s="249"/>
      <c r="FM784" s="249"/>
      <c r="FN784" s="249"/>
      <c r="FO784" s="249"/>
      <c r="FP784" s="249"/>
      <c r="FQ784" s="249"/>
      <c r="FR784" s="249"/>
      <c r="FS784" s="249"/>
      <c r="FT784" s="249"/>
      <c r="FU784" s="249"/>
      <c r="FV784" s="249"/>
      <c r="FW784" s="249"/>
      <c r="FX784" s="249"/>
      <c r="FY784" s="249"/>
      <c r="FZ784" s="249"/>
      <c r="GA784" s="249"/>
      <c r="GB784" s="249"/>
      <c r="GC784" s="249"/>
      <c r="GD784" s="249"/>
      <c r="GE784" s="249"/>
      <c r="GF784" s="249"/>
      <c r="GG784" s="249"/>
      <c r="GH784" s="249"/>
      <c r="GI784" s="249"/>
      <c r="GJ784" s="249"/>
      <c r="GK784" s="249"/>
      <c r="GL784" s="249"/>
      <c r="GM784" s="249"/>
      <c r="GN784" s="249"/>
      <c r="GO784" s="249"/>
      <c r="GP784" s="249"/>
      <c r="GQ784" s="249"/>
      <c r="GR784" s="249"/>
      <c r="GS784" s="249"/>
      <c r="GT784" s="249"/>
      <c r="GU784" s="249"/>
      <c r="GV784" s="249"/>
      <c r="GW784" s="249"/>
      <c r="GX784" s="249"/>
      <c r="GY784" s="249"/>
      <c r="GZ784" s="249"/>
      <c r="HA784" s="249"/>
      <c r="HB784" s="249"/>
      <c r="HC784" s="249"/>
      <c r="HD784" s="249"/>
      <c r="HE784" s="249"/>
      <c r="HF784" s="249"/>
      <c r="HG784" s="249"/>
      <c r="HH784" s="249"/>
      <c r="HI784" s="249"/>
      <c r="HJ784" s="249"/>
      <c r="HK784" s="249"/>
      <c r="HL784" s="249"/>
      <c r="HM784" s="249"/>
      <c r="HN784" s="249"/>
      <c r="HO784" s="249"/>
      <c r="HP784" s="249"/>
      <c r="HQ784" s="249"/>
      <c r="HR784" s="249"/>
      <c r="HS784" s="249"/>
      <c r="HT784" s="249"/>
      <c r="HU784" s="249"/>
      <c r="HV784" s="249"/>
      <c r="HW784" s="249"/>
      <c r="HX784" s="249"/>
      <c r="HY784" s="249"/>
      <c r="HZ784" s="249"/>
      <c r="IA784" s="249"/>
      <c r="IB784" s="249"/>
      <c r="IC784" s="249"/>
      <c r="ID784" s="249"/>
      <c r="IE784" s="249"/>
      <c r="IF784" s="249"/>
      <c r="IG784" s="249"/>
      <c r="IH784" s="249"/>
      <c r="II784" s="249"/>
      <c r="IJ784" s="249"/>
      <c r="IK784" s="249"/>
      <c r="IL784" s="249"/>
      <c r="IM784" s="249"/>
      <c r="IN784" s="249"/>
      <c r="IO784" s="249"/>
      <c r="IP784" s="249"/>
      <c r="IQ784" s="249"/>
      <c r="IR784" s="249"/>
      <c r="IS784" s="249"/>
      <c r="IT784" s="249"/>
      <c r="IU784" s="249"/>
      <c r="IV784" s="249"/>
      <c r="IW784" s="249"/>
      <c r="IX784" s="249"/>
      <c r="IY784" s="249"/>
      <c r="IZ784" s="249"/>
      <c r="JA784" s="249"/>
      <c r="JB784" s="249"/>
      <c r="JC784" s="249"/>
      <c r="JD784" s="249"/>
      <c r="JE784" s="249"/>
      <c r="JF784" s="249"/>
      <c r="JG784" s="249"/>
      <c r="JH784" s="249"/>
      <c r="JI784" s="249"/>
      <c r="JJ784" s="249"/>
      <c r="JK784" s="249"/>
      <c r="JL784" s="249"/>
      <c r="JM784" s="249"/>
      <c r="JN784" s="249"/>
      <c r="JO784" s="249"/>
      <c r="JP784" s="249"/>
      <c r="JQ784" s="249"/>
      <c r="JR784" s="249"/>
      <c r="JS784" s="249"/>
      <c r="JT784" s="249"/>
      <c r="JU784" s="249"/>
      <c r="JV784" s="249"/>
      <c r="JW784" s="249"/>
      <c r="JX784" s="249"/>
      <c r="JY784" s="249"/>
      <c r="JZ784" s="249"/>
      <c r="KA784" s="249"/>
      <c r="KB784" s="249"/>
      <c r="KC784" s="249"/>
      <c r="KD784" s="249"/>
      <c r="KE784" s="249"/>
      <c r="KF784" s="249"/>
      <c r="KG784" s="249"/>
      <c r="KH784" s="249"/>
      <c r="KI784" s="249"/>
      <c r="KJ784" s="249"/>
      <c r="KK784" s="249"/>
      <c r="KL784" s="249"/>
      <c r="KM784" s="249"/>
      <c r="KN784" s="249"/>
      <c r="KO784" s="249"/>
      <c r="KP784" s="249"/>
      <c r="KQ784" s="249"/>
      <c r="KR784" s="249"/>
      <c r="KS784" s="249"/>
      <c r="KT784" s="249"/>
      <c r="KU784" s="249"/>
      <c r="KV784" s="249"/>
      <c r="KW784" s="249"/>
      <c r="KX784" s="249"/>
      <c r="KY784" s="249"/>
      <c r="KZ784" s="249"/>
      <c r="LA784" s="249"/>
      <c r="LB784" s="249"/>
      <c r="LC784" s="249"/>
      <c r="LD784" s="249"/>
      <c r="LE784" s="249"/>
      <c r="LF784" s="249"/>
      <c r="LG784" s="249"/>
      <c r="LH784" s="249"/>
      <c r="LI784" s="249"/>
      <c r="LJ784" s="249"/>
      <c r="LK784" s="249"/>
      <c r="LL784" s="249"/>
      <c r="LM784" s="249"/>
      <c r="LN784" s="249"/>
      <c r="LO784" s="249"/>
      <c r="LP784" s="249"/>
      <c r="LQ784" s="249"/>
      <c r="LR784" s="249"/>
      <c r="LS784" s="249"/>
      <c r="LT784" s="249"/>
      <c r="LU784" s="249"/>
      <c r="LV784" s="249"/>
      <c r="LW784" s="249"/>
      <c r="LX784" s="249"/>
      <c r="LY784" s="249"/>
      <c r="LZ784" s="249"/>
      <c r="MA784" s="249"/>
      <c r="MB784" s="249"/>
      <c r="MC784" s="249"/>
      <c r="MD784" s="249"/>
      <c r="ME784" s="249"/>
      <c r="MF784" s="249"/>
      <c r="MG784" s="249"/>
      <c r="MH784" s="249"/>
      <c r="MI784" s="249"/>
      <c r="MJ784" s="249"/>
      <c r="MK784" s="249"/>
      <c r="ML784" s="249"/>
      <c r="MM784" s="249"/>
      <c r="MN784" s="249"/>
      <c r="MO784" s="249"/>
      <c r="MP784" s="249"/>
      <c r="MQ784" s="249"/>
      <c r="MR784" s="249"/>
      <c r="MS784" s="249"/>
      <c r="MT784" s="249"/>
      <c r="MU784" s="249"/>
      <c r="MV784" s="249"/>
      <c r="MW784" s="249"/>
      <c r="MX784" s="249"/>
      <c r="MY784" s="249"/>
      <c r="MZ784" s="249"/>
      <c r="NA784" s="249"/>
      <c r="NB784" s="249"/>
      <c r="NC784" s="249"/>
      <c r="ND784" s="249"/>
      <c r="NE784" s="249"/>
      <c r="NF784" s="249"/>
      <c r="NG784" s="249"/>
      <c r="NH784" s="249"/>
      <c r="NI784" s="249"/>
      <c r="NJ784" s="249"/>
      <c r="NK784" s="249"/>
      <c r="NL784" s="249"/>
      <c r="NM784" s="249"/>
      <c r="NN784" s="249"/>
      <c r="NO784" s="249"/>
      <c r="NP784" s="249"/>
      <c r="NQ784" s="249"/>
      <c r="NR784" s="249"/>
      <c r="NS784" s="249"/>
      <c r="NT784" s="249"/>
      <c r="NU784" s="249"/>
      <c r="NV784" s="249"/>
      <c r="NW784" s="249"/>
      <c r="NX784" s="249"/>
      <c r="NY784" s="249"/>
      <c r="NZ784" s="249"/>
      <c r="OA784" s="249"/>
      <c r="OB784" s="249"/>
      <c r="OC784" s="249"/>
      <c r="OD784" s="249"/>
      <c r="OE784" s="249"/>
      <c r="OF784" s="249"/>
      <c r="OG784" s="249"/>
      <c r="OH784" s="249"/>
      <c r="OI784" s="249"/>
      <c r="OJ784" s="249"/>
      <c r="OK784" s="249"/>
      <c r="OL784" s="249"/>
      <c r="OM784" s="249"/>
      <c r="ON784" s="249"/>
      <c r="OO784" s="249"/>
      <c r="OP784" s="249"/>
      <c r="OQ784" s="249"/>
      <c r="OR784" s="249"/>
    </row>
    <row r="785" spans="1:408" ht="15.75">
      <c r="A785" s="210"/>
      <c r="B785" s="214"/>
      <c r="C785" s="924" t="s">
        <v>22</v>
      </c>
      <c r="D785" s="927">
        <v>0.93145419602818702</v>
      </c>
      <c r="E785" s="249"/>
      <c r="F785" s="249"/>
      <c r="G785" s="249"/>
      <c r="H785" s="249"/>
      <c r="I785" s="249"/>
      <c r="J785" s="249"/>
      <c r="K785" s="249"/>
      <c r="L785" s="249"/>
      <c r="ET785" s="249"/>
      <c r="EU785" s="249"/>
      <c r="EV785" s="249"/>
      <c r="EW785" s="249"/>
      <c r="EX785" s="249"/>
      <c r="EY785" s="249"/>
      <c r="EZ785" s="249"/>
      <c r="FA785" s="249"/>
      <c r="FB785" s="249"/>
      <c r="FC785" s="249"/>
      <c r="FD785" s="249"/>
      <c r="FE785" s="249"/>
      <c r="FF785" s="249"/>
      <c r="FG785" s="249"/>
      <c r="FH785" s="249"/>
      <c r="FI785" s="249"/>
      <c r="FJ785" s="249"/>
      <c r="FK785" s="249"/>
      <c r="FL785" s="249"/>
      <c r="FM785" s="249"/>
      <c r="FN785" s="249"/>
      <c r="FO785" s="249"/>
      <c r="FP785" s="249"/>
      <c r="FQ785" s="249"/>
      <c r="FR785" s="249"/>
      <c r="FS785" s="249"/>
      <c r="FT785" s="249"/>
      <c r="FU785" s="249"/>
      <c r="FV785" s="249"/>
      <c r="FW785" s="249"/>
      <c r="FX785" s="249"/>
      <c r="FY785" s="249"/>
      <c r="FZ785" s="249"/>
      <c r="GA785" s="249"/>
      <c r="GB785" s="249"/>
      <c r="GC785" s="249"/>
      <c r="GD785" s="249"/>
      <c r="GE785" s="249"/>
      <c r="GF785" s="249"/>
      <c r="GG785" s="249"/>
      <c r="GH785" s="249"/>
      <c r="GI785" s="249"/>
      <c r="GJ785" s="249"/>
      <c r="GK785" s="249"/>
      <c r="GL785" s="249"/>
      <c r="GM785" s="249"/>
      <c r="GN785" s="249"/>
      <c r="GO785" s="249"/>
      <c r="GP785" s="249"/>
      <c r="GQ785" s="249"/>
      <c r="GR785" s="249"/>
      <c r="GS785" s="249"/>
      <c r="GT785" s="249"/>
      <c r="GU785" s="249"/>
      <c r="GV785" s="249"/>
      <c r="GW785" s="249"/>
      <c r="GX785" s="249"/>
      <c r="GY785" s="249"/>
      <c r="GZ785" s="249"/>
      <c r="HA785" s="249"/>
      <c r="HB785" s="249"/>
      <c r="HC785" s="249"/>
      <c r="HD785" s="249"/>
      <c r="HE785" s="249"/>
      <c r="HF785" s="249"/>
      <c r="HG785" s="249"/>
      <c r="HH785" s="249"/>
      <c r="HI785" s="249"/>
      <c r="HJ785" s="249"/>
      <c r="HK785" s="249"/>
      <c r="HL785" s="249"/>
      <c r="HM785" s="249"/>
      <c r="HN785" s="249"/>
      <c r="HO785" s="249"/>
      <c r="HP785" s="249"/>
      <c r="HQ785" s="249"/>
      <c r="HR785" s="249"/>
      <c r="HS785" s="249"/>
      <c r="HT785" s="249"/>
      <c r="HU785" s="249"/>
      <c r="HV785" s="249"/>
      <c r="HW785" s="249"/>
      <c r="HX785" s="249"/>
      <c r="HY785" s="249"/>
      <c r="HZ785" s="249"/>
      <c r="IA785" s="249"/>
      <c r="IB785" s="249"/>
      <c r="IC785" s="249"/>
      <c r="ID785" s="249"/>
      <c r="IE785" s="249"/>
      <c r="IF785" s="249"/>
      <c r="IG785" s="249"/>
      <c r="IH785" s="249"/>
      <c r="II785" s="249"/>
      <c r="IJ785" s="249"/>
      <c r="IK785" s="249"/>
      <c r="IL785" s="249"/>
      <c r="IM785" s="249"/>
      <c r="IN785" s="249"/>
      <c r="IO785" s="249"/>
      <c r="IP785" s="249"/>
      <c r="IQ785" s="249"/>
      <c r="IR785" s="249"/>
      <c r="IS785" s="249"/>
      <c r="IT785" s="249"/>
      <c r="IU785" s="249"/>
      <c r="IV785" s="249"/>
      <c r="IW785" s="249"/>
      <c r="IX785" s="249"/>
      <c r="IY785" s="249"/>
      <c r="IZ785" s="249"/>
      <c r="JA785" s="249"/>
      <c r="JB785" s="249"/>
      <c r="JC785" s="249"/>
      <c r="JD785" s="249"/>
      <c r="JE785" s="249"/>
      <c r="JF785" s="249"/>
      <c r="JG785" s="249"/>
      <c r="JH785" s="249"/>
      <c r="JI785" s="249"/>
      <c r="JJ785" s="249"/>
      <c r="JK785" s="249"/>
      <c r="JL785" s="249"/>
      <c r="JM785" s="249"/>
      <c r="JN785" s="249"/>
      <c r="JO785" s="249"/>
      <c r="JP785" s="249"/>
      <c r="JQ785" s="249"/>
      <c r="JR785" s="249"/>
      <c r="JS785" s="249"/>
      <c r="JT785" s="249"/>
      <c r="JU785" s="249"/>
      <c r="JV785" s="249"/>
      <c r="JW785" s="249"/>
      <c r="JX785" s="249"/>
      <c r="JY785" s="249"/>
      <c r="JZ785" s="249"/>
      <c r="KA785" s="249"/>
      <c r="KB785" s="249"/>
      <c r="KC785" s="249"/>
      <c r="KD785" s="249"/>
      <c r="KE785" s="249"/>
      <c r="KF785" s="249"/>
      <c r="KG785" s="249"/>
      <c r="KH785" s="249"/>
      <c r="KI785" s="249"/>
      <c r="KJ785" s="249"/>
      <c r="KK785" s="249"/>
      <c r="KL785" s="249"/>
      <c r="KM785" s="249"/>
      <c r="KN785" s="249"/>
      <c r="KO785" s="249"/>
      <c r="KP785" s="249"/>
      <c r="KQ785" s="249"/>
      <c r="KR785" s="249"/>
      <c r="KS785" s="249"/>
      <c r="KT785" s="249"/>
      <c r="KU785" s="249"/>
      <c r="KV785" s="249"/>
      <c r="KW785" s="249"/>
      <c r="KX785" s="249"/>
      <c r="KY785" s="249"/>
      <c r="KZ785" s="249"/>
      <c r="LA785" s="249"/>
      <c r="LB785" s="249"/>
      <c r="LC785" s="249"/>
      <c r="LD785" s="249"/>
      <c r="LE785" s="249"/>
      <c r="LF785" s="249"/>
      <c r="LG785" s="249"/>
      <c r="LH785" s="249"/>
      <c r="LI785" s="249"/>
      <c r="LJ785" s="249"/>
      <c r="LK785" s="249"/>
      <c r="LL785" s="249"/>
      <c r="LM785" s="249"/>
      <c r="LN785" s="249"/>
      <c r="LO785" s="249"/>
      <c r="LP785" s="249"/>
      <c r="LQ785" s="249"/>
      <c r="LR785" s="249"/>
      <c r="LS785" s="249"/>
      <c r="LT785" s="249"/>
      <c r="LU785" s="249"/>
      <c r="LV785" s="249"/>
      <c r="LW785" s="249"/>
      <c r="LX785" s="249"/>
      <c r="LY785" s="249"/>
      <c r="LZ785" s="249"/>
      <c r="MA785" s="249"/>
      <c r="MB785" s="249"/>
      <c r="MC785" s="249"/>
      <c r="MD785" s="249"/>
      <c r="ME785" s="249"/>
      <c r="MF785" s="249"/>
      <c r="MG785" s="249"/>
      <c r="MH785" s="249"/>
      <c r="MI785" s="249"/>
      <c r="MJ785" s="249"/>
      <c r="MK785" s="249"/>
      <c r="ML785" s="249"/>
      <c r="MM785" s="249"/>
      <c r="MN785" s="249"/>
      <c r="MO785" s="249"/>
      <c r="MP785" s="249"/>
      <c r="MQ785" s="249"/>
      <c r="MR785" s="249"/>
      <c r="MS785" s="249"/>
      <c r="MT785" s="249"/>
      <c r="MU785" s="249"/>
      <c r="MV785" s="249"/>
      <c r="MW785" s="249"/>
      <c r="MX785" s="249"/>
      <c r="MY785" s="249"/>
      <c r="MZ785" s="249"/>
      <c r="NA785" s="249"/>
      <c r="NB785" s="249"/>
      <c r="NC785" s="249"/>
      <c r="ND785" s="249"/>
      <c r="NE785" s="249"/>
      <c r="NF785" s="249"/>
      <c r="NG785" s="249"/>
      <c r="NH785" s="249"/>
      <c r="NI785" s="249"/>
      <c r="NJ785" s="249"/>
      <c r="NK785" s="249"/>
      <c r="NL785" s="249"/>
      <c r="NM785" s="249"/>
      <c r="NN785" s="249"/>
      <c r="NO785" s="249"/>
      <c r="NP785" s="249"/>
      <c r="NQ785" s="249"/>
      <c r="NR785" s="249"/>
      <c r="NS785" s="249"/>
      <c r="NT785" s="249"/>
      <c r="NU785" s="249"/>
      <c r="NV785" s="249"/>
      <c r="NW785" s="249"/>
      <c r="NX785" s="249"/>
      <c r="NY785" s="249"/>
      <c r="NZ785" s="249"/>
      <c r="OA785" s="249"/>
      <c r="OB785" s="249"/>
      <c r="OC785" s="249"/>
      <c r="OD785" s="249"/>
      <c r="OE785" s="249"/>
      <c r="OF785" s="249"/>
      <c r="OG785" s="249"/>
      <c r="OH785" s="249"/>
      <c r="OI785" s="249"/>
      <c r="OJ785" s="249"/>
      <c r="OK785" s="249"/>
      <c r="OL785" s="249"/>
      <c r="OM785" s="249"/>
      <c r="ON785" s="249"/>
      <c r="OO785" s="249"/>
      <c r="OP785" s="249"/>
      <c r="OQ785" s="249"/>
      <c r="OR785" s="249"/>
    </row>
    <row r="786" spans="1:408" ht="15.75">
      <c r="A786" s="210"/>
      <c r="B786" s="214"/>
      <c r="C786" s="924" t="s">
        <v>23</v>
      </c>
      <c r="D786" s="927">
        <v>0.92878635907723173</v>
      </c>
      <c r="E786" s="249"/>
      <c r="F786" s="249"/>
      <c r="G786" s="249"/>
      <c r="H786" s="249"/>
      <c r="I786" s="249"/>
      <c r="J786" s="249"/>
      <c r="K786" s="249"/>
      <c r="L786" s="249"/>
      <c r="ET786" s="249"/>
      <c r="EU786" s="249"/>
      <c r="EV786" s="249"/>
      <c r="EW786" s="249"/>
      <c r="EX786" s="249"/>
      <c r="EY786" s="249"/>
      <c r="EZ786" s="249"/>
      <c r="FA786" s="249"/>
      <c r="FB786" s="249"/>
      <c r="FC786" s="249"/>
      <c r="FD786" s="249"/>
      <c r="FE786" s="249"/>
      <c r="FF786" s="249"/>
      <c r="FG786" s="249"/>
      <c r="FH786" s="249"/>
      <c r="FI786" s="249"/>
      <c r="FJ786" s="249"/>
      <c r="FK786" s="249"/>
      <c r="FL786" s="249"/>
      <c r="FM786" s="249"/>
      <c r="FN786" s="249"/>
      <c r="FO786" s="249"/>
      <c r="FP786" s="249"/>
      <c r="FQ786" s="249"/>
      <c r="FR786" s="249"/>
      <c r="FS786" s="249"/>
      <c r="FT786" s="249"/>
      <c r="FU786" s="249"/>
      <c r="FV786" s="249"/>
      <c r="FW786" s="249"/>
      <c r="FX786" s="249"/>
      <c r="FY786" s="249"/>
      <c r="FZ786" s="249"/>
      <c r="GA786" s="249"/>
      <c r="GB786" s="249"/>
      <c r="GC786" s="249"/>
      <c r="GD786" s="249"/>
      <c r="GE786" s="249"/>
      <c r="GF786" s="249"/>
      <c r="GG786" s="249"/>
      <c r="GH786" s="249"/>
      <c r="GI786" s="249"/>
      <c r="GJ786" s="249"/>
      <c r="GK786" s="249"/>
      <c r="GL786" s="249"/>
      <c r="GM786" s="249"/>
      <c r="GN786" s="249"/>
      <c r="GO786" s="249"/>
      <c r="GP786" s="249"/>
      <c r="GQ786" s="249"/>
      <c r="GR786" s="249"/>
      <c r="GS786" s="249"/>
      <c r="GT786" s="249"/>
      <c r="GU786" s="249"/>
      <c r="GV786" s="249"/>
      <c r="GW786" s="249"/>
      <c r="GX786" s="249"/>
      <c r="GY786" s="249"/>
      <c r="GZ786" s="249"/>
      <c r="HA786" s="249"/>
      <c r="HB786" s="249"/>
      <c r="HC786" s="249"/>
      <c r="HD786" s="249"/>
      <c r="HE786" s="249"/>
      <c r="HF786" s="249"/>
      <c r="HG786" s="249"/>
      <c r="HH786" s="249"/>
      <c r="HI786" s="249"/>
      <c r="HJ786" s="249"/>
      <c r="HK786" s="249"/>
      <c r="HL786" s="249"/>
      <c r="HM786" s="249"/>
      <c r="HN786" s="249"/>
      <c r="HO786" s="249"/>
      <c r="HP786" s="249"/>
      <c r="HQ786" s="249"/>
      <c r="HR786" s="249"/>
      <c r="HS786" s="249"/>
      <c r="HT786" s="249"/>
      <c r="HU786" s="249"/>
      <c r="HV786" s="249"/>
      <c r="HW786" s="249"/>
      <c r="HX786" s="249"/>
      <c r="HY786" s="249"/>
      <c r="HZ786" s="249"/>
      <c r="IA786" s="249"/>
      <c r="IB786" s="249"/>
      <c r="IC786" s="249"/>
      <c r="ID786" s="249"/>
      <c r="IE786" s="249"/>
      <c r="IF786" s="249"/>
      <c r="IG786" s="249"/>
      <c r="IH786" s="249"/>
      <c r="II786" s="249"/>
      <c r="IJ786" s="249"/>
      <c r="IK786" s="249"/>
      <c r="IL786" s="249"/>
      <c r="IM786" s="249"/>
      <c r="IN786" s="249"/>
      <c r="IO786" s="249"/>
      <c r="IP786" s="249"/>
      <c r="IQ786" s="249"/>
      <c r="IR786" s="249"/>
      <c r="IS786" s="249"/>
      <c r="IT786" s="249"/>
      <c r="IU786" s="249"/>
      <c r="IV786" s="249"/>
      <c r="IW786" s="249"/>
      <c r="IX786" s="249"/>
      <c r="IY786" s="249"/>
      <c r="IZ786" s="249"/>
      <c r="JA786" s="249"/>
      <c r="JB786" s="249"/>
      <c r="JC786" s="249"/>
      <c r="JD786" s="249"/>
      <c r="JE786" s="249"/>
      <c r="JF786" s="249"/>
      <c r="JG786" s="249"/>
      <c r="JH786" s="249"/>
      <c r="JI786" s="249"/>
      <c r="JJ786" s="249"/>
      <c r="JK786" s="249"/>
      <c r="JL786" s="249"/>
      <c r="JM786" s="249"/>
      <c r="JN786" s="249"/>
      <c r="JO786" s="249"/>
      <c r="JP786" s="249"/>
      <c r="JQ786" s="249"/>
      <c r="JR786" s="249"/>
      <c r="JS786" s="249"/>
      <c r="JT786" s="249"/>
      <c r="JU786" s="249"/>
      <c r="JV786" s="249"/>
      <c r="JW786" s="249"/>
      <c r="JX786" s="249"/>
      <c r="JY786" s="249"/>
      <c r="JZ786" s="249"/>
      <c r="KA786" s="249"/>
      <c r="KB786" s="249"/>
      <c r="KC786" s="249"/>
      <c r="KD786" s="249"/>
      <c r="KE786" s="249"/>
      <c r="KF786" s="249"/>
      <c r="KG786" s="249"/>
      <c r="KH786" s="249"/>
      <c r="KI786" s="249"/>
      <c r="KJ786" s="249"/>
      <c r="KK786" s="249"/>
      <c r="KL786" s="249"/>
      <c r="KM786" s="249"/>
      <c r="KN786" s="249"/>
      <c r="KO786" s="249"/>
      <c r="KP786" s="249"/>
      <c r="KQ786" s="249"/>
      <c r="KR786" s="249"/>
      <c r="KS786" s="249"/>
      <c r="KT786" s="249"/>
      <c r="KU786" s="249"/>
      <c r="KV786" s="249"/>
      <c r="KW786" s="249"/>
      <c r="KX786" s="249"/>
      <c r="KY786" s="249"/>
      <c r="KZ786" s="249"/>
      <c r="LA786" s="249"/>
      <c r="LB786" s="249"/>
      <c r="LC786" s="249"/>
      <c r="LD786" s="249"/>
      <c r="LE786" s="249"/>
      <c r="LF786" s="249"/>
      <c r="LG786" s="249"/>
      <c r="LH786" s="249"/>
      <c r="LI786" s="249"/>
      <c r="LJ786" s="249"/>
      <c r="LK786" s="249"/>
      <c r="LL786" s="249"/>
      <c r="LM786" s="249"/>
      <c r="LN786" s="249"/>
      <c r="LO786" s="249"/>
      <c r="LP786" s="249"/>
      <c r="LQ786" s="249"/>
      <c r="LR786" s="249"/>
      <c r="LS786" s="249"/>
      <c r="LT786" s="249"/>
      <c r="LU786" s="249"/>
      <c r="LV786" s="249"/>
      <c r="LW786" s="249"/>
      <c r="LX786" s="249"/>
      <c r="LY786" s="249"/>
      <c r="LZ786" s="249"/>
      <c r="MA786" s="249"/>
      <c r="MB786" s="249"/>
      <c r="MC786" s="249"/>
      <c r="MD786" s="249"/>
      <c r="ME786" s="249"/>
      <c r="MF786" s="249"/>
      <c r="MG786" s="249"/>
      <c r="MH786" s="249"/>
      <c r="MI786" s="249"/>
      <c r="MJ786" s="249"/>
      <c r="MK786" s="249"/>
      <c r="ML786" s="249"/>
      <c r="MM786" s="249"/>
      <c r="MN786" s="249"/>
      <c r="MO786" s="249"/>
      <c r="MP786" s="249"/>
      <c r="MQ786" s="249"/>
      <c r="MR786" s="249"/>
      <c r="MS786" s="249"/>
      <c r="MT786" s="249"/>
      <c r="MU786" s="249"/>
      <c r="MV786" s="249"/>
      <c r="MW786" s="249"/>
      <c r="MX786" s="249"/>
      <c r="MY786" s="249"/>
      <c r="MZ786" s="249"/>
      <c r="NA786" s="249"/>
      <c r="NB786" s="249"/>
      <c r="NC786" s="249"/>
      <c r="ND786" s="249"/>
      <c r="NE786" s="249"/>
      <c r="NF786" s="249"/>
      <c r="NG786" s="249"/>
      <c r="NH786" s="249"/>
      <c r="NI786" s="249"/>
      <c r="NJ786" s="249"/>
      <c r="NK786" s="249"/>
      <c r="NL786" s="249"/>
      <c r="NM786" s="249"/>
      <c r="NN786" s="249"/>
      <c r="NO786" s="249"/>
      <c r="NP786" s="249"/>
      <c r="NQ786" s="249"/>
      <c r="NR786" s="249"/>
      <c r="NS786" s="249"/>
      <c r="NT786" s="249"/>
      <c r="NU786" s="249"/>
      <c r="NV786" s="249"/>
      <c r="NW786" s="249"/>
      <c r="NX786" s="249"/>
      <c r="NY786" s="249"/>
      <c r="NZ786" s="249"/>
      <c r="OA786" s="249"/>
      <c r="OB786" s="249"/>
      <c r="OC786" s="249"/>
      <c r="OD786" s="249"/>
      <c r="OE786" s="249"/>
      <c r="OF786" s="249"/>
      <c r="OG786" s="249"/>
      <c r="OH786" s="249"/>
      <c r="OI786" s="249"/>
      <c r="OJ786" s="249"/>
      <c r="OK786" s="249"/>
      <c r="OL786" s="249"/>
      <c r="OM786" s="249"/>
      <c r="ON786" s="249"/>
      <c r="OO786" s="249"/>
      <c r="OP786" s="249"/>
      <c r="OQ786" s="249"/>
      <c r="OR786" s="249"/>
    </row>
    <row r="787" spans="1:408" ht="15.75">
      <c r="A787" s="210"/>
      <c r="B787" s="214"/>
      <c r="C787" s="924" t="s">
        <v>24</v>
      </c>
      <c r="D787" s="927">
        <v>0.93467630099992705</v>
      </c>
      <c r="E787" s="249"/>
      <c r="F787" s="249"/>
      <c r="G787" s="249"/>
      <c r="H787" s="249"/>
      <c r="I787" s="249"/>
      <c r="J787" s="249"/>
      <c r="K787" s="249"/>
      <c r="L787" s="249"/>
      <c r="ET787" s="249"/>
      <c r="EU787" s="249"/>
      <c r="EV787" s="249"/>
      <c r="EW787" s="249"/>
      <c r="EX787" s="249"/>
      <c r="EY787" s="249"/>
      <c r="EZ787" s="249"/>
      <c r="FA787" s="249"/>
      <c r="FB787" s="249"/>
      <c r="FC787" s="249"/>
      <c r="FD787" s="249"/>
      <c r="FE787" s="249"/>
      <c r="FF787" s="249"/>
      <c r="FG787" s="249"/>
      <c r="FH787" s="249"/>
      <c r="FI787" s="249"/>
      <c r="FJ787" s="249"/>
      <c r="FK787" s="249"/>
      <c r="FL787" s="249"/>
      <c r="FM787" s="249"/>
      <c r="FN787" s="249"/>
      <c r="FO787" s="249"/>
      <c r="FP787" s="249"/>
      <c r="FQ787" s="249"/>
      <c r="FR787" s="249"/>
      <c r="FS787" s="249"/>
      <c r="FT787" s="249"/>
      <c r="FU787" s="249"/>
      <c r="FV787" s="249"/>
      <c r="FW787" s="249"/>
      <c r="FX787" s="249"/>
      <c r="FY787" s="249"/>
      <c r="FZ787" s="249"/>
      <c r="GA787" s="249"/>
      <c r="GB787" s="249"/>
      <c r="GC787" s="249"/>
      <c r="GD787" s="249"/>
      <c r="GE787" s="249"/>
      <c r="GF787" s="249"/>
      <c r="GG787" s="249"/>
      <c r="GH787" s="249"/>
      <c r="GI787" s="249"/>
      <c r="GJ787" s="249"/>
      <c r="GK787" s="249"/>
      <c r="GL787" s="249"/>
      <c r="GM787" s="249"/>
      <c r="GN787" s="249"/>
      <c r="GO787" s="249"/>
      <c r="GP787" s="249"/>
      <c r="GQ787" s="249"/>
      <c r="GR787" s="249"/>
      <c r="GS787" s="249"/>
      <c r="GT787" s="249"/>
      <c r="GU787" s="249"/>
      <c r="GV787" s="249"/>
      <c r="GW787" s="249"/>
      <c r="GX787" s="249"/>
      <c r="GY787" s="249"/>
      <c r="GZ787" s="249"/>
      <c r="HA787" s="249"/>
      <c r="HB787" s="249"/>
      <c r="HC787" s="249"/>
      <c r="HD787" s="249"/>
      <c r="HE787" s="249"/>
      <c r="HF787" s="249"/>
      <c r="HG787" s="249"/>
      <c r="HH787" s="249"/>
      <c r="HI787" s="249"/>
      <c r="HJ787" s="249"/>
      <c r="HK787" s="249"/>
      <c r="HL787" s="249"/>
      <c r="HM787" s="249"/>
      <c r="HN787" s="249"/>
      <c r="HO787" s="249"/>
      <c r="HP787" s="249"/>
      <c r="HQ787" s="249"/>
      <c r="HR787" s="249"/>
      <c r="HS787" s="249"/>
      <c r="HT787" s="249"/>
      <c r="HU787" s="249"/>
      <c r="HV787" s="249"/>
      <c r="HW787" s="249"/>
      <c r="HX787" s="249"/>
      <c r="HY787" s="249"/>
      <c r="HZ787" s="249"/>
      <c r="IA787" s="249"/>
      <c r="IB787" s="249"/>
      <c r="IC787" s="249"/>
      <c r="ID787" s="249"/>
      <c r="IE787" s="249"/>
      <c r="IF787" s="249"/>
      <c r="IG787" s="249"/>
      <c r="IH787" s="249"/>
      <c r="II787" s="249"/>
      <c r="IJ787" s="249"/>
      <c r="IK787" s="249"/>
      <c r="IL787" s="249"/>
      <c r="IM787" s="249"/>
      <c r="IN787" s="249"/>
      <c r="IO787" s="249"/>
      <c r="IP787" s="249"/>
      <c r="IQ787" s="249"/>
      <c r="IR787" s="249"/>
      <c r="IS787" s="249"/>
      <c r="IT787" s="249"/>
      <c r="IU787" s="249"/>
      <c r="IV787" s="249"/>
      <c r="IW787" s="249"/>
      <c r="IX787" s="249"/>
      <c r="IY787" s="249"/>
      <c r="IZ787" s="249"/>
      <c r="JA787" s="249"/>
      <c r="JB787" s="249"/>
      <c r="JC787" s="249"/>
      <c r="JD787" s="249"/>
      <c r="JE787" s="249"/>
      <c r="JF787" s="249"/>
      <c r="JG787" s="249"/>
      <c r="JH787" s="249"/>
      <c r="JI787" s="249"/>
      <c r="JJ787" s="249"/>
      <c r="JK787" s="249"/>
      <c r="JL787" s="249"/>
      <c r="JM787" s="249"/>
      <c r="JN787" s="249"/>
      <c r="JO787" s="249"/>
      <c r="JP787" s="249"/>
      <c r="JQ787" s="249"/>
      <c r="JR787" s="249"/>
      <c r="JS787" s="249"/>
      <c r="JT787" s="249"/>
      <c r="JU787" s="249"/>
      <c r="JV787" s="249"/>
      <c r="JW787" s="249"/>
      <c r="JX787" s="249"/>
      <c r="JY787" s="249"/>
      <c r="JZ787" s="249"/>
      <c r="KA787" s="249"/>
      <c r="KB787" s="249"/>
      <c r="KC787" s="249"/>
      <c r="KD787" s="249"/>
      <c r="KE787" s="249"/>
      <c r="KF787" s="249"/>
      <c r="KG787" s="249"/>
      <c r="KH787" s="249"/>
      <c r="KI787" s="249"/>
      <c r="KJ787" s="249"/>
      <c r="KK787" s="249"/>
      <c r="KL787" s="249"/>
      <c r="KM787" s="249"/>
      <c r="KN787" s="249"/>
      <c r="KO787" s="249"/>
      <c r="KP787" s="249"/>
      <c r="KQ787" s="249"/>
      <c r="KR787" s="249"/>
      <c r="KS787" s="249"/>
      <c r="KT787" s="249"/>
      <c r="KU787" s="249"/>
      <c r="KV787" s="249"/>
      <c r="KW787" s="249"/>
      <c r="KX787" s="249"/>
      <c r="KY787" s="249"/>
      <c r="KZ787" s="249"/>
      <c r="LA787" s="249"/>
      <c r="LB787" s="249"/>
      <c r="LC787" s="249"/>
      <c r="LD787" s="249"/>
      <c r="LE787" s="249"/>
      <c r="LF787" s="249"/>
      <c r="LG787" s="249"/>
      <c r="LH787" s="249"/>
      <c r="LI787" s="249"/>
      <c r="LJ787" s="249"/>
      <c r="LK787" s="249"/>
      <c r="LL787" s="249"/>
      <c r="LM787" s="249"/>
      <c r="LN787" s="249"/>
      <c r="LO787" s="249"/>
      <c r="LP787" s="249"/>
      <c r="LQ787" s="249"/>
      <c r="LR787" s="249"/>
      <c r="LS787" s="249"/>
      <c r="LT787" s="249"/>
      <c r="LU787" s="249"/>
      <c r="LV787" s="249"/>
      <c r="LW787" s="249"/>
      <c r="LX787" s="249"/>
      <c r="LY787" s="249"/>
      <c r="LZ787" s="249"/>
      <c r="MA787" s="249"/>
      <c r="MB787" s="249"/>
      <c r="MC787" s="249"/>
      <c r="MD787" s="249"/>
      <c r="ME787" s="249"/>
      <c r="MF787" s="249"/>
      <c r="MG787" s="249"/>
      <c r="MH787" s="249"/>
      <c r="MI787" s="249"/>
      <c r="MJ787" s="249"/>
      <c r="MK787" s="249"/>
      <c r="ML787" s="249"/>
      <c r="MM787" s="249"/>
      <c r="MN787" s="249"/>
      <c r="MO787" s="249"/>
      <c r="MP787" s="249"/>
      <c r="MQ787" s="249"/>
      <c r="MR787" s="249"/>
      <c r="MS787" s="249"/>
      <c r="MT787" s="249"/>
      <c r="MU787" s="249"/>
      <c r="MV787" s="249"/>
      <c r="MW787" s="249"/>
      <c r="MX787" s="249"/>
      <c r="MY787" s="249"/>
      <c r="MZ787" s="249"/>
      <c r="NA787" s="249"/>
      <c r="NB787" s="249"/>
      <c r="NC787" s="249"/>
      <c r="ND787" s="249"/>
      <c r="NE787" s="249"/>
      <c r="NF787" s="249"/>
      <c r="NG787" s="249"/>
      <c r="NH787" s="249"/>
      <c r="NI787" s="249"/>
      <c r="NJ787" s="249"/>
      <c r="NK787" s="249"/>
      <c r="NL787" s="249"/>
      <c r="NM787" s="249"/>
      <c r="NN787" s="249"/>
      <c r="NO787" s="249"/>
      <c r="NP787" s="249"/>
      <c r="NQ787" s="249"/>
      <c r="NR787" s="249"/>
      <c r="NS787" s="249"/>
      <c r="NT787" s="249"/>
      <c r="NU787" s="249"/>
      <c r="NV787" s="249"/>
      <c r="NW787" s="249"/>
      <c r="NX787" s="249"/>
      <c r="NY787" s="249"/>
      <c r="NZ787" s="249"/>
      <c r="OA787" s="249"/>
      <c r="OB787" s="249"/>
      <c r="OC787" s="249"/>
      <c r="OD787" s="249"/>
      <c r="OE787" s="249"/>
      <c r="OF787" s="249"/>
      <c r="OG787" s="249"/>
      <c r="OH787" s="249"/>
      <c r="OI787" s="249"/>
      <c r="OJ787" s="249"/>
      <c r="OK787" s="249"/>
      <c r="OL787" s="249"/>
      <c r="OM787" s="249"/>
      <c r="ON787" s="249"/>
      <c r="OO787" s="249"/>
      <c r="OP787" s="249"/>
      <c r="OQ787" s="249"/>
      <c r="OR787" s="249"/>
    </row>
    <row r="788" spans="1:408" ht="15.75">
      <c r="A788" s="210"/>
      <c r="B788" s="214"/>
      <c r="C788" s="924" t="s">
        <v>25</v>
      </c>
      <c r="D788" s="927">
        <v>0.93677510608203673</v>
      </c>
      <c r="E788" s="249"/>
      <c r="F788" s="249"/>
      <c r="G788" s="249"/>
      <c r="H788" s="249"/>
      <c r="I788" s="249"/>
      <c r="J788" s="249"/>
      <c r="K788" s="249"/>
      <c r="L788" s="249"/>
      <c r="ET788" s="249"/>
      <c r="EU788" s="249"/>
      <c r="EV788" s="249"/>
      <c r="EW788" s="249"/>
      <c r="EX788" s="249"/>
      <c r="EY788" s="249"/>
      <c r="EZ788" s="249"/>
      <c r="FA788" s="249"/>
      <c r="FB788" s="249"/>
      <c r="FC788" s="249"/>
      <c r="FD788" s="249"/>
      <c r="FE788" s="249"/>
      <c r="FF788" s="249"/>
      <c r="FG788" s="249"/>
      <c r="FH788" s="249"/>
      <c r="FI788" s="249"/>
      <c r="FJ788" s="249"/>
      <c r="FK788" s="249"/>
      <c r="FL788" s="249"/>
      <c r="FM788" s="249"/>
      <c r="FN788" s="249"/>
      <c r="FO788" s="249"/>
      <c r="FP788" s="249"/>
      <c r="FQ788" s="249"/>
      <c r="FR788" s="249"/>
      <c r="FS788" s="249"/>
      <c r="FT788" s="249"/>
      <c r="FU788" s="249"/>
      <c r="FV788" s="249"/>
      <c r="FW788" s="249"/>
      <c r="FX788" s="249"/>
      <c r="FY788" s="249"/>
      <c r="FZ788" s="249"/>
      <c r="GA788" s="249"/>
      <c r="GB788" s="249"/>
      <c r="GC788" s="249"/>
      <c r="GD788" s="249"/>
      <c r="GE788" s="249"/>
      <c r="GF788" s="249"/>
      <c r="GG788" s="249"/>
      <c r="GH788" s="249"/>
      <c r="GI788" s="249"/>
      <c r="GJ788" s="249"/>
      <c r="GK788" s="249"/>
      <c r="GL788" s="249"/>
      <c r="GM788" s="249"/>
      <c r="GN788" s="249"/>
      <c r="GO788" s="249"/>
      <c r="GP788" s="249"/>
      <c r="GQ788" s="249"/>
      <c r="GR788" s="249"/>
      <c r="GS788" s="249"/>
      <c r="GT788" s="249"/>
      <c r="GU788" s="249"/>
      <c r="GV788" s="249"/>
      <c r="GW788" s="249"/>
      <c r="GX788" s="249"/>
      <c r="GY788" s="249"/>
      <c r="GZ788" s="249"/>
      <c r="HA788" s="249"/>
      <c r="HB788" s="249"/>
      <c r="HC788" s="249"/>
      <c r="HD788" s="249"/>
      <c r="HE788" s="249"/>
      <c r="HF788" s="249"/>
      <c r="HG788" s="249"/>
      <c r="HH788" s="249"/>
      <c r="HI788" s="249"/>
      <c r="HJ788" s="249"/>
      <c r="HK788" s="249"/>
      <c r="HL788" s="249"/>
      <c r="HM788" s="249"/>
      <c r="HN788" s="249"/>
      <c r="HO788" s="249"/>
      <c r="HP788" s="249"/>
      <c r="HQ788" s="249"/>
      <c r="HR788" s="249"/>
      <c r="HS788" s="249"/>
      <c r="HT788" s="249"/>
      <c r="HU788" s="249"/>
      <c r="HV788" s="249"/>
      <c r="HW788" s="249"/>
      <c r="HX788" s="249"/>
      <c r="HY788" s="249"/>
      <c r="HZ788" s="249"/>
      <c r="IA788" s="249"/>
      <c r="IB788" s="249"/>
      <c r="IC788" s="249"/>
      <c r="ID788" s="249"/>
      <c r="IE788" s="249"/>
      <c r="IF788" s="249"/>
      <c r="IG788" s="249"/>
      <c r="IH788" s="249"/>
      <c r="II788" s="249"/>
      <c r="IJ788" s="249"/>
      <c r="IK788" s="249"/>
      <c r="IL788" s="249"/>
      <c r="IM788" s="249"/>
      <c r="IN788" s="249"/>
      <c r="IO788" s="249"/>
      <c r="IP788" s="249"/>
      <c r="IQ788" s="249"/>
      <c r="IR788" s="249"/>
      <c r="IS788" s="249"/>
      <c r="IT788" s="249"/>
      <c r="IU788" s="249"/>
      <c r="IV788" s="249"/>
      <c r="IW788" s="249"/>
      <c r="IX788" s="249"/>
      <c r="IY788" s="249"/>
      <c r="IZ788" s="249"/>
      <c r="JA788" s="249"/>
      <c r="JB788" s="249"/>
      <c r="JC788" s="249"/>
      <c r="JD788" s="249"/>
      <c r="JE788" s="249"/>
      <c r="JF788" s="249"/>
      <c r="JG788" s="249"/>
      <c r="JH788" s="249"/>
      <c r="JI788" s="249"/>
      <c r="JJ788" s="249"/>
      <c r="JK788" s="249"/>
      <c r="JL788" s="249"/>
      <c r="JM788" s="249"/>
      <c r="JN788" s="249"/>
      <c r="JO788" s="249"/>
      <c r="JP788" s="249"/>
      <c r="JQ788" s="249"/>
      <c r="JR788" s="249"/>
      <c r="JS788" s="249"/>
      <c r="JT788" s="249"/>
      <c r="JU788" s="249"/>
      <c r="JV788" s="249"/>
      <c r="JW788" s="249"/>
      <c r="JX788" s="249"/>
      <c r="JY788" s="249"/>
      <c r="JZ788" s="249"/>
      <c r="KA788" s="249"/>
      <c r="KB788" s="249"/>
      <c r="KC788" s="249"/>
      <c r="KD788" s="249"/>
      <c r="KE788" s="249"/>
      <c r="KF788" s="249"/>
      <c r="KG788" s="249"/>
      <c r="KH788" s="249"/>
      <c r="KI788" s="249"/>
      <c r="KJ788" s="249"/>
      <c r="KK788" s="249"/>
      <c r="KL788" s="249"/>
      <c r="KM788" s="249"/>
      <c r="KN788" s="249"/>
      <c r="KO788" s="249"/>
      <c r="KP788" s="249"/>
      <c r="KQ788" s="249"/>
      <c r="KR788" s="249"/>
      <c r="KS788" s="249"/>
      <c r="KT788" s="249"/>
      <c r="KU788" s="249"/>
      <c r="KV788" s="249"/>
      <c r="KW788" s="249"/>
      <c r="KX788" s="249"/>
      <c r="KY788" s="249"/>
      <c r="KZ788" s="249"/>
      <c r="LA788" s="249"/>
      <c r="LB788" s="249"/>
      <c r="LC788" s="249"/>
      <c r="LD788" s="249"/>
      <c r="LE788" s="249"/>
      <c r="LF788" s="249"/>
      <c r="LG788" s="249"/>
      <c r="LH788" s="249"/>
      <c r="LI788" s="249"/>
      <c r="LJ788" s="249"/>
      <c r="LK788" s="249"/>
      <c r="LL788" s="249"/>
      <c r="LM788" s="249"/>
      <c r="LN788" s="249"/>
      <c r="LO788" s="249"/>
      <c r="LP788" s="249"/>
      <c r="LQ788" s="249"/>
      <c r="LR788" s="249"/>
      <c r="LS788" s="249"/>
      <c r="LT788" s="249"/>
      <c r="LU788" s="249"/>
      <c r="LV788" s="249"/>
      <c r="LW788" s="249"/>
      <c r="LX788" s="249"/>
      <c r="LY788" s="249"/>
      <c r="LZ788" s="249"/>
      <c r="MA788" s="249"/>
      <c r="MB788" s="249"/>
      <c r="MC788" s="249"/>
      <c r="MD788" s="249"/>
      <c r="ME788" s="249"/>
      <c r="MF788" s="249"/>
      <c r="MG788" s="249"/>
      <c r="MH788" s="249"/>
      <c r="MI788" s="249"/>
      <c r="MJ788" s="249"/>
      <c r="MK788" s="249"/>
      <c r="ML788" s="249"/>
      <c r="MM788" s="249"/>
      <c r="MN788" s="249"/>
      <c r="MO788" s="249"/>
      <c r="MP788" s="249"/>
      <c r="MQ788" s="249"/>
      <c r="MR788" s="249"/>
      <c r="MS788" s="249"/>
      <c r="MT788" s="249"/>
      <c r="MU788" s="249"/>
      <c r="MV788" s="249"/>
      <c r="MW788" s="249"/>
      <c r="MX788" s="249"/>
      <c r="MY788" s="249"/>
      <c r="MZ788" s="249"/>
      <c r="NA788" s="249"/>
      <c r="NB788" s="249"/>
      <c r="NC788" s="249"/>
      <c r="ND788" s="249"/>
      <c r="NE788" s="249"/>
      <c r="NF788" s="249"/>
      <c r="NG788" s="249"/>
      <c r="NH788" s="249"/>
      <c r="NI788" s="249"/>
      <c r="NJ788" s="249"/>
      <c r="NK788" s="249"/>
      <c r="NL788" s="249"/>
      <c r="NM788" s="249"/>
      <c r="NN788" s="249"/>
      <c r="NO788" s="249"/>
      <c r="NP788" s="249"/>
      <c r="NQ788" s="249"/>
      <c r="NR788" s="249"/>
      <c r="NS788" s="249"/>
      <c r="NT788" s="249"/>
      <c r="NU788" s="249"/>
      <c r="NV788" s="249"/>
      <c r="NW788" s="249"/>
      <c r="NX788" s="249"/>
      <c r="NY788" s="249"/>
      <c r="NZ788" s="249"/>
      <c r="OA788" s="249"/>
      <c r="OB788" s="249"/>
      <c r="OC788" s="249"/>
      <c r="OD788" s="249"/>
      <c r="OE788" s="249"/>
      <c r="OF788" s="249"/>
      <c r="OG788" s="249"/>
      <c r="OH788" s="249"/>
      <c r="OI788" s="249"/>
      <c r="OJ788" s="249"/>
      <c r="OK788" s="249"/>
      <c r="OL788" s="249"/>
      <c r="OM788" s="249"/>
      <c r="ON788" s="249"/>
      <c r="OO788" s="249"/>
      <c r="OP788" s="249"/>
      <c r="OQ788" s="249"/>
      <c r="OR788" s="249"/>
    </row>
    <row r="789" spans="1:408" ht="15.75">
      <c r="A789" s="210"/>
      <c r="B789" s="214"/>
      <c r="C789" s="924" t="s">
        <v>26</v>
      </c>
      <c r="D789" s="927">
        <v>0.91988507283175203</v>
      </c>
      <c r="E789" s="249"/>
      <c r="F789" s="249"/>
      <c r="G789" s="249"/>
      <c r="H789" s="249"/>
      <c r="I789" s="249"/>
      <c r="J789" s="249"/>
      <c r="K789" s="249"/>
      <c r="L789" s="249"/>
      <c r="ET789" s="249"/>
      <c r="EU789" s="249"/>
      <c r="EV789" s="249"/>
      <c r="EW789" s="249"/>
      <c r="EX789" s="249"/>
      <c r="EY789" s="249"/>
      <c r="EZ789" s="249"/>
      <c r="FA789" s="249"/>
      <c r="FB789" s="249"/>
      <c r="FC789" s="249"/>
      <c r="FD789" s="249"/>
      <c r="FE789" s="249"/>
      <c r="FF789" s="249"/>
      <c r="FG789" s="249"/>
      <c r="FH789" s="249"/>
      <c r="FI789" s="249"/>
      <c r="FJ789" s="249"/>
      <c r="FK789" s="249"/>
      <c r="FL789" s="249"/>
      <c r="FM789" s="249"/>
      <c r="FN789" s="249"/>
      <c r="FO789" s="249"/>
      <c r="FP789" s="249"/>
      <c r="FQ789" s="249"/>
      <c r="FR789" s="249"/>
      <c r="FS789" s="249"/>
      <c r="FT789" s="249"/>
      <c r="FU789" s="249"/>
      <c r="FV789" s="249"/>
      <c r="FW789" s="249"/>
      <c r="FX789" s="249"/>
      <c r="FY789" s="249"/>
      <c r="FZ789" s="249"/>
      <c r="GA789" s="249"/>
      <c r="GB789" s="249"/>
      <c r="GC789" s="249"/>
      <c r="GD789" s="249"/>
      <c r="GE789" s="249"/>
      <c r="GF789" s="249"/>
      <c r="GG789" s="249"/>
      <c r="GH789" s="249"/>
      <c r="GI789" s="249"/>
      <c r="GJ789" s="249"/>
      <c r="GK789" s="249"/>
      <c r="GL789" s="249"/>
      <c r="GM789" s="249"/>
      <c r="GN789" s="249"/>
      <c r="GO789" s="249"/>
      <c r="GP789" s="249"/>
      <c r="GQ789" s="249"/>
      <c r="GR789" s="249"/>
      <c r="GS789" s="249"/>
      <c r="GT789" s="249"/>
      <c r="GU789" s="249"/>
      <c r="GV789" s="249"/>
      <c r="GW789" s="249"/>
      <c r="GX789" s="249"/>
      <c r="GY789" s="249"/>
      <c r="GZ789" s="249"/>
      <c r="HA789" s="249"/>
      <c r="HB789" s="249"/>
      <c r="HC789" s="249"/>
      <c r="HD789" s="249"/>
      <c r="HE789" s="249"/>
      <c r="HF789" s="249"/>
      <c r="HG789" s="249"/>
      <c r="HH789" s="249"/>
      <c r="HI789" s="249"/>
      <c r="HJ789" s="249"/>
      <c r="HK789" s="249"/>
      <c r="HL789" s="249"/>
      <c r="HM789" s="249"/>
      <c r="HN789" s="249"/>
      <c r="HO789" s="249"/>
      <c r="HP789" s="249"/>
      <c r="HQ789" s="249"/>
      <c r="HR789" s="249"/>
      <c r="HS789" s="249"/>
      <c r="HT789" s="249"/>
      <c r="HU789" s="249"/>
      <c r="HV789" s="249"/>
      <c r="HW789" s="249"/>
      <c r="HX789" s="249"/>
      <c r="HY789" s="249"/>
      <c r="HZ789" s="249"/>
      <c r="IA789" s="249"/>
      <c r="IB789" s="249"/>
      <c r="IC789" s="249"/>
      <c r="ID789" s="249"/>
      <c r="IE789" s="249"/>
      <c r="IF789" s="249"/>
      <c r="IG789" s="249"/>
      <c r="IH789" s="249"/>
      <c r="II789" s="249"/>
      <c r="IJ789" s="249"/>
      <c r="IK789" s="249"/>
      <c r="IL789" s="249"/>
      <c r="IM789" s="249"/>
      <c r="IN789" s="249"/>
      <c r="IO789" s="249"/>
      <c r="IP789" s="249"/>
      <c r="IQ789" s="249"/>
      <c r="IR789" s="249"/>
      <c r="IS789" s="249"/>
      <c r="IT789" s="249"/>
      <c r="IU789" s="249"/>
      <c r="IV789" s="249"/>
      <c r="IW789" s="249"/>
      <c r="IX789" s="249"/>
      <c r="IY789" s="249"/>
      <c r="IZ789" s="249"/>
      <c r="JA789" s="249"/>
      <c r="JB789" s="249"/>
      <c r="JC789" s="249"/>
      <c r="JD789" s="249"/>
      <c r="JE789" s="249"/>
      <c r="JF789" s="249"/>
      <c r="JG789" s="249"/>
      <c r="JH789" s="249"/>
      <c r="JI789" s="249"/>
      <c r="JJ789" s="249"/>
      <c r="JK789" s="249"/>
      <c r="JL789" s="249"/>
      <c r="JM789" s="249"/>
      <c r="JN789" s="249"/>
      <c r="JO789" s="249"/>
      <c r="JP789" s="249"/>
      <c r="JQ789" s="249"/>
      <c r="JR789" s="249"/>
      <c r="JS789" s="249"/>
      <c r="JT789" s="249"/>
      <c r="JU789" s="249"/>
      <c r="JV789" s="249"/>
      <c r="JW789" s="249"/>
      <c r="JX789" s="249"/>
      <c r="JY789" s="249"/>
      <c r="JZ789" s="249"/>
      <c r="KA789" s="249"/>
      <c r="KB789" s="249"/>
      <c r="KC789" s="249"/>
      <c r="KD789" s="249"/>
      <c r="KE789" s="249"/>
      <c r="KF789" s="249"/>
      <c r="KG789" s="249"/>
      <c r="KH789" s="249"/>
      <c r="KI789" s="249"/>
      <c r="KJ789" s="249"/>
      <c r="KK789" s="249"/>
      <c r="KL789" s="249"/>
      <c r="KM789" s="249"/>
      <c r="KN789" s="249"/>
      <c r="KO789" s="249"/>
      <c r="KP789" s="249"/>
      <c r="KQ789" s="249"/>
      <c r="KR789" s="249"/>
      <c r="KS789" s="249"/>
      <c r="KT789" s="249"/>
      <c r="KU789" s="249"/>
      <c r="KV789" s="249"/>
      <c r="KW789" s="249"/>
      <c r="KX789" s="249"/>
      <c r="KY789" s="249"/>
      <c r="KZ789" s="249"/>
      <c r="LA789" s="249"/>
      <c r="LB789" s="249"/>
      <c r="LC789" s="249"/>
      <c r="LD789" s="249"/>
      <c r="LE789" s="249"/>
      <c r="LF789" s="249"/>
      <c r="LG789" s="249"/>
      <c r="LH789" s="249"/>
      <c r="LI789" s="249"/>
      <c r="LJ789" s="249"/>
      <c r="LK789" s="249"/>
      <c r="LL789" s="249"/>
      <c r="LM789" s="249"/>
      <c r="LN789" s="249"/>
      <c r="LO789" s="249"/>
      <c r="LP789" s="249"/>
      <c r="LQ789" s="249"/>
      <c r="LR789" s="249"/>
      <c r="LS789" s="249"/>
      <c r="LT789" s="249"/>
      <c r="LU789" s="249"/>
      <c r="LV789" s="249"/>
      <c r="LW789" s="249"/>
      <c r="LX789" s="249"/>
      <c r="LY789" s="249"/>
      <c r="LZ789" s="249"/>
      <c r="MA789" s="249"/>
      <c r="MB789" s="249"/>
      <c r="MC789" s="249"/>
      <c r="MD789" s="249"/>
      <c r="ME789" s="249"/>
      <c r="MF789" s="249"/>
      <c r="MG789" s="249"/>
      <c r="MH789" s="249"/>
      <c r="MI789" s="249"/>
      <c r="MJ789" s="249"/>
      <c r="MK789" s="249"/>
      <c r="ML789" s="249"/>
      <c r="MM789" s="249"/>
      <c r="MN789" s="249"/>
      <c r="MO789" s="249"/>
      <c r="MP789" s="249"/>
      <c r="MQ789" s="249"/>
      <c r="MR789" s="249"/>
      <c r="MS789" s="249"/>
      <c r="MT789" s="249"/>
      <c r="MU789" s="249"/>
      <c r="MV789" s="249"/>
      <c r="MW789" s="249"/>
      <c r="MX789" s="249"/>
      <c r="MY789" s="249"/>
      <c r="MZ789" s="249"/>
      <c r="NA789" s="249"/>
      <c r="NB789" s="249"/>
      <c r="NC789" s="249"/>
      <c r="ND789" s="249"/>
      <c r="NE789" s="249"/>
      <c r="NF789" s="249"/>
      <c r="NG789" s="249"/>
      <c r="NH789" s="249"/>
      <c r="NI789" s="249"/>
      <c r="NJ789" s="249"/>
      <c r="NK789" s="249"/>
      <c r="NL789" s="249"/>
      <c r="NM789" s="249"/>
      <c r="NN789" s="249"/>
      <c r="NO789" s="249"/>
      <c r="NP789" s="249"/>
      <c r="NQ789" s="249"/>
      <c r="NR789" s="249"/>
      <c r="NS789" s="249"/>
      <c r="NT789" s="249"/>
      <c r="NU789" s="249"/>
      <c r="NV789" s="249"/>
      <c r="NW789" s="249"/>
      <c r="NX789" s="249"/>
      <c r="NY789" s="249"/>
      <c r="NZ789" s="249"/>
      <c r="OA789" s="249"/>
      <c r="OB789" s="249"/>
      <c r="OC789" s="249"/>
      <c r="OD789" s="249"/>
      <c r="OE789" s="249"/>
      <c r="OF789" s="249"/>
      <c r="OG789" s="249"/>
      <c r="OH789" s="249"/>
      <c r="OI789" s="249"/>
      <c r="OJ789" s="249"/>
      <c r="OK789" s="249"/>
      <c r="OL789" s="249"/>
      <c r="OM789" s="249"/>
      <c r="ON789" s="249"/>
      <c r="OO789" s="249"/>
      <c r="OP789" s="249"/>
      <c r="OQ789" s="249"/>
      <c r="OR789" s="249"/>
    </row>
    <row r="790" spans="1:408" ht="15.75">
      <c r="A790" s="210"/>
      <c r="B790" s="214"/>
      <c r="C790" s="924" t="s">
        <v>27</v>
      </c>
      <c r="D790" s="927">
        <v>0.92554084597998065</v>
      </c>
      <c r="E790" s="249"/>
      <c r="F790" s="249"/>
      <c r="G790" s="249"/>
      <c r="H790" s="249"/>
      <c r="I790" s="249"/>
      <c r="J790" s="249"/>
      <c r="K790" s="249"/>
      <c r="L790" s="249"/>
      <c r="ET790" s="249"/>
      <c r="EU790" s="249"/>
      <c r="EV790" s="249"/>
      <c r="EW790" s="249"/>
      <c r="EX790" s="249"/>
      <c r="EY790" s="249"/>
      <c r="EZ790" s="249"/>
      <c r="FA790" s="249"/>
      <c r="FB790" s="249"/>
      <c r="FC790" s="249"/>
      <c r="FD790" s="249"/>
      <c r="FE790" s="249"/>
      <c r="FF790" s="249"/>
      <c r="FG790" s="249"/>
      <c r="FH790" s="249"/>
      <c r="FI790" s="249"/>
      <c r="FJ790" s="249"/>
      <c r="FK790" s="249"/>
      <c r="FL790" s="249"/>
      <c r="FM790" s="249"/>
      <c r="FN790" s="249"/>
      <c r="FO790" s="249"/>
      <c r="FP790" s="249"/>
      <c r="FQ790" s="249"/>
      <c r="FR790" s="249"/>
      <c r="FS790" s="249"/>
      <c r="FT790" s="249"/>
      <c r="FU790" s="249"/>
      <c r="FV790" s="249"/>
      <c r="FW790" s="249"/>
      <c r="FX790" s="249"/>
      <c r="FY790" s="249"/>
      <c r="FZ790" s="249"/>
      <c r="GA790" s="249"/>
      <c r="GB790" s="249"/>
      <c r="GC790" s="249"/>
      <c r="GD790" s="249"/>
      <c r="GE790" s="249"/>
      <c r="GF790" s="249"/>
      <c r="GG790" s="249"/>
      <c r="GH790" s="249"/>
      <c r="GI790" s="249"/>
      <c r="GJ790" s="249"/>
      <c r="GK790" s="249"/>
      <c r="GL790" s="249"/>
      <c r="GM790" s="249"/>
      <c r="GN790" s="249"/>
      <c r="GO790" s="249"/>
      <c r="GP790" s="249"/>
      <c r="GQ790" s="249"/>
      <c r="GR790" s="249"/>
      <c r="GS790" s="249"/>
      <c r="GT790" s="249"/>
      <c r="GU790" s="249"/>
      <c r="GV790" s="249"/>
      <c r="GW790" s="249"/>
      <c r="GX790" s="249"/>
      <c r="GY790" s="249"/>
      <c r="GZ790" s="249"/>
      <c r="HA790" s="249"/>
      <c r="HB790" s="249"/>
      <c r="HC790" s="249"/>
      <c r="HD790" s="249"/>
      <c r="HE790" s="249"/>
      <c r="HF790" s="249"/>
      <c r="HG790" s="249"/>
      <c r="HH790" s="249"/>
      <c r="HI790" s="249"/>
      <c r="HJ790" s="249"/>
      <c r="HK790" s="249"/>
      <c r="HL790" s="249"/>
      <c r="HM790" s="249"/>
      <c r="HN790" s="249"/>
      <c r="HO790" s="249"/>
      <c r="HP790" s="249"/>
      <c r="HQ790" s="249"/>
      <c r="HR790" s="249"/>
      <c r="HS790" s="249"/>
      <c r="HT790" s="249"/>
      <c r="HU790" s="249"/>
      <c r="HV790" s="249"/>
      <c r="HW790" s="249"/>
      <c r="HX790" s="249"/>
      <c r="HY790" s="249"/>
      <c r="HZ790" s="249"/>
      <c r="IA790" s="249"/>
      <c r="IB790" s="249"/>
      <c r="IC790" s="249"/>
      <c r="ID790" s="249"/>
      <c r="IE790" s="249"/>
      <c r="IF790" s="249"/>
      <c r="IG790" s="249"/>
      <c r="IH790" s="249"/>
      <c r="II790" s="249"/>
      <c r="IJ790" s="249"/>
      <c r="IK790" s="249"/>
      <c r="IL790" s="249"/>
      <c r="IM790" s="249"/>
      <c r="IN790" s="249"/>
      <c r="IO790" s="249"/>
      <c r="IP790" s="249"/>
      <c r="IQ790" s="249"/>
      <c r="IR790" s="249"/>
      <c r="IS790" s="249"/>
      <c r="IT790" s="249"/>
      <c r="IU790" s="249"/>
      <c r="IV790" s="249"/>
      <c r="IW790" s="249"/>
      <c r="IX790" s="249"/>
      <c r="IY790" s="249"/>
      <c r="IZ790" s="249"/>
      <c r="JA790" s="249"/>
      <c r="JB790" s="249"/>
      <c r="JC790" s="249"/>
      <c r="JD790" s="249"/>
      <c r="JE790" s="249"/>
      <c r="JF790" s="249"/>
      <c r="JG790" s="249"/>
      <c r="JH790" s="249"/>
      <c r="JI790" s="249"/>
      <c r="JJ790" s="249"/>
      <c r="JK790" s="249"/>
      <c r="JL790" s="249"/>
      <c r="JM790" s="249"/>
      <c r="JN790" s="249"/>
      <c r="JO790" s="249"/>
      <c r="JP790" s="249"/>
      <c r="JQ790" s="249"/>
      <c r="JR790" s="249"/>
      <c r="JS790" s="249"/>
      <c r="JT790" s="249"/>
      <c r="JU790" s="249"/>
      <c r="JV790" s="249"/>
      <c r="JW790" s="249"/>
      <c r="JX790" s="249"/>
      <c r="JY790" s="249"/>
      <c r="JZ790" s="249"/>
      <c r="KA790" s="249"/>
      <c r="KB790" s="249"/>
      <c r="KC790" s="249"/>
      <c r="KD790" s="249"/>
      <c r="KE790" s="249"/>
      <c r="KF790" s="249"/>
      <c r="KG790" s="249"/>
      <c r="KH790" s="249"/>
      <c r="KI790" s="249"/>
      <c r="KJ790" s="249"/>
      <c r="KK790" s="249"/>
      <c r="KL790" s="249"/>
      <c r="KM790" s="249"/>
      <c r="KN790" s="249"/>
      <c r="KO790" s="249"/>
      <c r="KP790" s="249"/>
      <c r="KQ790" s="249"/>
      <c r="KR790" s="249"/>
      <c r="KS790" s="249"/>
      <c r="KT790" s="249"/>
      <c r="KU790" s="249"/>
      <c r="KV790" s="249"/>
      <c r="KW790" s="249"/>
      <c r="KX790" s="249"/>
      <c r="KY790" s="249"/>
      <c r="KZ790" s="249"/>
      <c r="LA790" s="249"/>
      <c r="LB790" s="249"/>
      <c r="LC790" s="249"/>
      <c r="LD790" s="249"/>
      <c r="LE790" s="249"/>
      <c r="LF790" s="249"/>
      <c r="LG790" s="249"/>
      <c r="LH790" s="249"/>
      <c r="LI790" s="249"/>
      <c r="LJ790" s="249"/>
      <c r="LK790" s="249"/>
      <c r="LL790" s="249"/>
      <c r="LM790" s="249"/>
      <c r="LN790" s="249"/>
      <c r="LO790" s="249"/>
      <c r="LP790" s="249"/>
      <c r="LQ790" s="249"/>
      <c r="LR790" s="249"/>
      <c r="LS790" s="249"/>
      <c r="LT790" s="249"/>
      <c r="LU790" s="249"/>
      <c r="LV790" s="249"/>
      <c r="LW790" s="249"/>
      <c r="LX790" s="249"/>
      <c r="LY790" s="249"/>
      <c r="LZ790" s="249"/>
      <c r="MA790" s="249"/>
      <c r="MB790" s="249"/>
      <c r="MC790" s="249"/>
      <c r="MD790" s="249"/>
      <c r="ME790" s="249"/>
      <c r="MF790" s="249"/>
      <c r="MG790" s="249"/>
      <c r="MH790" s="249"/>
      <c r="MI790" s="249"/>
      <c r="MJ790" s="249"/>
      <c r="MK790" s="249"/>
      <c r="ML790" s="249"/>
      <c r="MM790" s="249"/>
      <c r="MN790" s="249"/>
      <c r="MO790" s="249"/>
      <c r="MP790" s="249"/>
      <c r="MQ790" s="249"/>
      <c r="MR790" s="249"/>
      <c r="MS790" s="249"/>
      <c r="MT790" s="249"/>
      <c r="MU790" s="249"/>
      <c r="MV790" s="249"/>
      <c r="MW790" s="249"/>
      <c r="MX790" s="249"/>
      <c r="MY790" s="249"/>
      <c r="MZ790" s="249"/>
      <c r="NA790" s="249"/>
      <c r="NB790" s="249"/>
      <c r="NC790" s="249"/>
      <c r="ND790" s="249"/>
      <c r="NE790" s="249"/>
      <c r="NF790" s="249"/>
      <c r="NG790" s="249"/>
      <c r="NH790" s="249"/>
      <c r="NI790" s="249"/>
      <c r="NJ790" s="249"/>
      <c r="NK790" s="249"/>
      <c r="NL790" s="249"/>
      <c r="NM790" s="249"/>
      <c r="NN790" s="249"/>
      <c r="NO790" s="249"/>
      <c r="NP790" s="249"/>
      <c r="NQ790" s="249"/>
      <c r="NR790" s="249"/>
      <c r="NS790" s="249"/>
      <c r="NT790" s="249"/>
      <c r="NU790" s="249"/>
      <c r="NV790" s="249"/>
      <c r="NW790" s="249"/>
      <c r="NX790" s="249"/>
      <c r="NY790" s="249"/>
      <c r="NZ790" s="249"/>
      <c r="OA790" s="249"/>
      <c r="OB790" s="249"/>
      <c r="OC790" s="249"/>
      <c r="OD790" s="249"/>
      <c r="OE790" s="249"/>
      <c r="OF790" s="249"/>
      <c r="OG790" s="249"/>
      <c r="OH790" s="249"/>
      <c r="OI790" s="249"/>
      <c r="OJ790" s="249"/>
      <c r="OK790" s="249"/>
      <c r="OL790" s="249"/>
      <c r="OM790" s="249"/>
      <c r="ON790" s="249"/>
      <c r="OO790" s="249"/>
      <c r="OP790" s="249"/>
      <c r="OQ790" s="249"/>
      <c r="OR790" s="249"/>
    </row>
    <row r="791" spans="1:408" ht="15.75">
      <c r="A791" s="210"/>
      <c r="B791" s="214"/>
      <c r="C791" s="924" t="s">
        <v>236</v>
      </c>
      <c r="D791" s="927">
        <v>0.92548444671086183</v>
      </c>
      <c r="E791" s="249"/>
      <c r="F791" s="249"/>
      <c r="G791" s="249"/>
      <c r="H791" s="249"/>
      <c r="I791" s="249"/>
      <c r="J791" s="249"/>
      <c r="K791" s="249"/>
      <c r="L791" s="249"/>
      <c r="ET791" s="249"/>
      <c r="EU791" s="249"/>
      <c r="EV791" s="249"/>
      <c r="EW791" s="249"/>
      <c r="EX791" s="249"/>
      <c r="EY791" s="249"/>
      <c r="EZ791" s="249"/>
      <c r="FA791" s="249"/>
      <c r="FB791" s="249"/>
      <c r="FC791" s="249"/>
      <c r="FD791" s="249"/>
      <c r="FE791" s="249"/>
      <c r="FF791" s="249"/>
      <c r="FG791" s="249"/>
      <c r="FH791" s="249"/>
      <c r="FI791" s="249"/>
      <c r="FJ791" s="249"/>
      <c r="FK791" s="249"/>
      <c r="FL791" s="249"/>
      <c r="FM791" s="249"/>
      <c r="FN791" s="249"/>
      <c r="FO791" s="249"/>
      <c r="FP791" s="249"/>
      <c r="FQ791" s="249"/>
      <c r="FR791" s="249"/>
      <c r="FS791" s="249"/>
      <c r="FT791" s="249"/>
      <c r="FU791" s="249"/>
      <c r="FV791" s="249"/>
      <c r="FW791" s="249"/>
      <c r="FX791" s="249"/>
      <c r="FY791" s="249"/>
      <c r="FZ791" s="249"/>
      <c r="GA791" s="249"/>
      <c r="GB791" s="249"/>
      <c r="GC791" s="249"/>
      <c r="GD791" s="249"/>
      <c r="GE791" s="249"/>
      <c r="GF791" s="249"/>
      <c r="GG791" s="249"/>
      <c r="GH791" s="249"/>
      <c r="GI791" s="249"/>
      <c r="GJ791" s="249"/>
      <c r="GK791" s="249"/>
      <c r="GL791" s="249"/>
      <c r="GM791" s="249"/>
      <c r="GN791" s="249"/>
      <c r="GO791" s="249"/>
      <c r="GP791" s="249"/>
      <c r="GQ791" s="249"/>
      <c r="GR791" s="249"/>
      <c r="GS791" s="249"/>
      <c r="GT791" s="249"/>
      <c r="GU791" s="249"/>
      <c r="GV791" s="249"/>
      <c r="GW791" s="249"/>
      <c r="GX791" s="249"/>
      <c r="GY791" s="249"/>
      <c r="GZ791" s="249"/>
      <c r="HA791" s="249"/>
      <c r="HB791" s="249"/>
      <c r="HC791" s="249"/>
      <c r="HD791" s="249"/>
      <c r="HE791" s="249"/>
      <c r="HF791" s="249"/>
      <c r="HG791" s="249"/>
      <c r="HH791" s="249"/>
      <c r="HI791" s="249"/>
      <c r="HJ791" s="249"/>
      <c r="HK791" s="249"/>
      <c r="HL791" s="249"/>
      <c r="HM791" s="249"/>
      <c r="HN791" s="249"/>
      <c r="HO791" s="249"/>
      <c r="HP791" s="249"/>
      <c r="HQ791" s="249"/>
      <c r="HR791" s="249"/>
      <c r="HS791" s="249"/>
      <c r="HT791" s="249"/>
      <c r="HU791" s="249"/>
      <c r="HV791" s="249"/>
      <c r="HW791" s="249"/>
      <c r="HX791" s="249"/>
      <c r="HY791" s="249"/>
      <c r="HZ791" s="249"/>
      <c r="IA791" s="249"/>
      <c r="IB791" s="249"/>
      <c r="IC791" s="249"/>
      <c r="ID791" s="249"/>
      <c r="IE791" s="249"/>
      <c r="IF791" s="249"/>
      <c r="IG791" s="249"/>
      <c r="IH791" s="249"/>
      <c r="II791" s="249"/>
      <c r="IJ791" s="249"/>
      <c r="IK791" s="249"/>
      <c r="IL791" s="249"/>
      <c r="IM791" s="249"/>
      <c r="IN791" s="249"/>
      <c r="IO791" s="249"/>
      <c r="IP791" s="249"/>
      <c r="IQ791" s="249"/>
      <c r="IR791" s="249"/>
      <c r="IS791" s="249"/>
      <c r="IT791" s="249"/>
      <c r="IU791" s="249"/>
      <c r="IV791" s="249"/>
      <c r="IW791" s="249"/>
      <c r="IX791" s="249"/>
      <c r="IY791" s="249"/>
      <c r="IZ791" s="249"/>
      <c r="JA791" s="249"/>
      <c r="JB791" s="249"/>
      <c r="JC791" s="249"/>
      <c r="JD791" s="249"/>
      <c r="JE791" s="249"/>
      <c r="JF791" s="249"/>
      <c r="JG791" s="249"/>
      <c r="JH791" s="249"/>
      <c r="JI791" s="249"/>
      <c r="JJ791" s="249"/>
      <c r="JK791" s="249"/>
      <c r="JL791" s="249"/>
      <c r="JM791" s="249"/>
      <c r="JN791" s="249"/>
      <c r="JO791" s="249"/>
      <c r="JP791" s="249"/>
      <c r="JQ791" s="249"/>
      <c r="JR791" s="249"/>
      <c r="JS791" s="249"/>
      <c r="JT791" s="249"/>
      <c r="JU791" s="249"/>
      <c r="JV791" s="249"/>
      <c r="JW791" s="249"/>
      <c r="JX791" s="249"/>
      <c r="JY791" s="249"/>
      <c r="JZ791" s="249"/>
      <c r="KA791" s="249"/>
      <c r="KB791" s="249"/>
      <c r="KC791" s="249"/>
      <c r="KD791" s="249"/>
      <c r="KE791" s="249"/>
      <c r="KF791" s="249"/>
      <c r="KG791" s="249"/>
      <c r="KH791" s="249"/>
      <c r="KI791" s="249"/>
      <c r="KJ791" s="249"/>
      <c r="KK791" s="249"/>
      <c r="KL791" s="249"/>
      <c r="KM791" s="249"/>
      <c r="KN791" s="249"/>
      <c r="KO791" s="249"/>
      <c r="KP791" s="249"/>
      <c r="KQ791" s="249"/>
      <c r="KR791" s="249"/>
      <c r="KS791" s="249"/>
      <c r="KT791" s="249"/>
      <c r="KU791" s="249"/>
      <c r="KV791" s="249"/>
      <c r="KW791" s="249"/>
      <c r="KX791" s="249"/>
      <c r="KY791" s="249"/>
      <c r="KZ791" s="249"/>
      <c r="LA791" s="249"/>
      <c r="LB791" s="249"/>
      <c r="LC791" s="249"/>
      <c r="LD791" s="249"/>
      <c r="LE791" s="249"/>
      <c r="LF791" s="249"/>
      <c r="LG791" s="249"/>
      <c r="LH791" s="249"/>
      <c r="LI791" s="249"/>
      <c r="LJ791" s="249"/>
      <c r="LK791" s="249"/>
      <c r="LL791" s="249"/>
      <c r="LM791" s="249"/>
      <c r="LN791" s="249"/>
      <c r="LO791" s="249"/>
      <c r="LP791" s="249"/>
      <c r="LQ791" s="249"/>
      <c r="LR791" s="249"/>
      <c r="LS791" s="249"/>
      <c r="LT791" s="249"/>
      <c r="LU791" s="249"/>
      <c r="LV791" s="249"/>
      <c r="LW791" s="249"/>
      <c r="LX791" s="249"/>
      <c r="LY791" s="249"/>
      <c r="LZ791" s="249"/>
      <c r="MA791" s="249"/>
      <c r="MB791" s="249"/>
      <c r="MC791" s="249"/>
      <c r="MD791" s="249"/>
      <c r="ME791" s="249"/>
      <c r="MF791" s="249"/>
      <c r="MG791" s="249"/>
      <c r="MH791" s="249"/>
      <c r="MI791" s="249"/>
      <c r="MJ791" s="249"/>
      <c r="MK791" s="249"/>
      <c r="ML791" s="249"/>
      <c r="MM791" s="249"/>
      <c r="MN791" s="249"/>
      <c r="MO791" s="249"/>
      <c r="MP791" s="249"/>
      <c r="MQ791" s="249"/>
      <c r="MR791" s="249"/>
      <c r="MS791" s="249"/>
      <c r="MT791" s="249"/>
      <c r="MU791" s="249"/>
      <c r="MV791" s="249"/>
      <c r="MW791" s="249"/>
      <c r="MX791" s="249"/>
      <c r="MY791" s="249"/>
      <c r="MZ791" s="249"/>
      <c r="NA791" s="249"/>
      <c r="NB791" s="249"/>
      <c r="NC791" s="249"/>
      <c r="ND791" s="249"/>
      <c r="NE791" s="249"/>
      <c r="NF791" s="249"/>
      <c r="NG791" s="249"/>
      <c r="NH791" s="249"/>
      <c r="NI791" s="249"/>
      <c r="NJ791" s="249"/>
      <c r="NK791" s="249"/>
      <c r="NL791" s="249"/>
      <c r="NM791" s="249"/>
      <c r="NN791" s="249"/>
      <c r="NO791" s="249"/>
      <c r="NP791" s="249"/>
      <c r="NQ791" s="249"/>
      <c r="NR791" s="249"/>
      <c r="NS791" s="249"/>
      <c r="NT791" s="249"/>
      <c r="NU791" s="249"/>
      <c r="NV791" s="249"/>
      <c r="NW791" s="249"/>
      <c r="NX791" s="249"/>
      <c r="NY791" s="249"/>
      <c r="NZ791" s="249"/>
      <c r="OA791" s="249"/>
      <c r="OB791" s="249"/>
      <c r="OC791" s="249"/>
      <c r="OD791" s="249"/>
      <c r="OE791" s="249"/>
      <c r="OF791" s="249"/>
      <c r="OG791" s="249"/>
      <c r="OH791" s="249"/>
      <c r="OI791" s="249"/>
      <c r="OJ791" s="249"/>
      <c r="OK791" s="249"/>
      <c r="OL791" s="249"/>
      <c r="OM791" s="249"/>
      <c r="ON791" s="249"/>
      <c r="OO791" s="249"/>
      <c r="OP791" s="249"/>
      <c r="OQ791" s="249"/>
      <c r="OR791" s="249"/>
    </row>
    <row r="792" spans="1:408" ht="15.75">
      <c r="A792" s="210"/>
      <c r="B792" s="211"/>
      <c r="C792" s="926" t="s">
        <v>293</v>
      </c>
      <c r="D792" s="928">
        <v>0.91895098345301285</v>
      </c>
      <c r="E792" s="249"/>
      <c r="F792" s="249"/>
      <c r="G792" s="249"/>
      <c r="H792" s="249"/>
      <c r="I792" s="249"/>
      <c r="J792" s="249"/>
      <c r="K792" s="249"/>
      <c r="L792" s="249"/>
      <c r="ET792" s="249"/>
      <c r="EU792" s="249"/>
      <c r="EV792" s="249"/>
      <c r="EW792" s="249"/>
      <c r="EX792" s="249"/>
      <c r="EY792" s="249"/>
      <c r="EZ792" s="249"/>
      <c r="FA792" s="249"/>
      <c r="FB792" s="249"/>
      <c r="FC792" s="249"/>
      <c r="FD792" s="249"/>
      <c r="FE792" s="249"/>
      <c r="FF792" s="249"/>
      <c r="FG792" s="249"/>
      <c r="FH792" s="249"/>
      <c r="FI792" s="249"/>
      <c r="FJ792" s="249"/>
      <c r="FK792" s="249"/>
      <c r="FL792" s="249"/>
      <c r="FM792" s="249"/>
      <c r="FN792" s="249"/>
      <c r="FO792" s="249"/>
      <c r="FP792" s="249"/>
      <c r="FQ792" s="249"/>
      <c r="FR792" s="249"/>
      <c r="FS792" s="249"/>
      <c r="FT792" s="249"/>
      <c r="FU792" s="249"/>
      <c r="FV792" s="249"/>
      <c r="FW792" s="249"/>
      <c r="FX792" s="249"/>
      <c r="FY792" s="249"/>
      <c r="FZ792" s="249"/>
      <c r="GA792" s="249"/>
      <c r="GB792" s="249"/>
      <c r="GC792" s="249"/>
      <c r="GD792" s="249"/>
      <c r="GE792" s="249"/>
      <c r="GF792" s="249"/>
      <c r="GG792" s="249"/>
      <c r="GH792" s="249"/>
      <c r="GI792" s="249"/>
      <c r="GJ792" s="249"/>
      <c r="GK792" s="249"/>
      <c r="GL792" s="249"/>
      <c r="GM792" s="249"/>
      <c r="GN792" s="249"/>
      <c r="GO792" s="249"/>
      <c r="GP792" s="249"/>
      <c r="GQ792" s="249"/>
      <c r="GR792" s="249"/>
      <c r="GS792" s="249"/>
      <c r="GT792" s="249"/>
      <c r="GU792" s="249"/>
      <c r="GV792" s="249"/>
      <c r="GW792" s="249"/>
      <c r="GX792" s="249"/>
      <c r="GY792" s="249"/>
      <c r="GZ792" s="249"/>
      <c r="HA792" s="249"/>
      <c r="HB792" s="249"/>
      <c r="HC792" s="249"/>
      <c r="HD792" s="249"/>
      <c r="HE792" s="249"/>
      <c r="HF792" s="249"/>
      <c r="HG792" s="249"/>
      <c r="HH792" s="249"/>
      <c r="HI792" s="249"/>
      <c r="HJ792" s="249"/>
      <c r="HK792" s="249"/>
      <c r="HL792" s="249"/>
      <c r="HM792" s="249"/>
      <c r="HN792" s="249"/>
      <c r="HO792" s="249"/>
      <c r="HP792" s="249"/>
      <c r="HQ792" s="249"/>
      <c r="HR792" s="249"/>
      <c r="HS792" s="249"/>
      <c r="HT792" s="249"/>
      <c r="HU792" s="249"/>
      <c r="HV792" s="249"/>
      <c r="HW792" s="249"/>
      <c r="HX792" s="249"/>
      <c r="HY792" s="249"/>
      <c r="HZ792" s="249"/>
      <c r="IA792" s="249"/>
      <c r="IB792" s="249"/>
      <c r="IC792" s="249"/>
      <c r="ID792" s="249"/>
      <c r="IE792" s="249"/>
      <c r="IF792" s="249"/>
      <c r="IG792" s="249"/>
      <c r="IH792" s="249"/>
      <c r="II792" s="249"/>
      <c r="IJ792" s="249"/>
      <c r="IK792" s="249"/>
      <c r="IL792" s="249"/>
      <c r="IM792" s="249"/>
      <c r="IN792" s="249"/>
      <c r="IO792" s="249"/>
      <c r="IP792" s="249"/>
      <c r="IQ792" s="249"/>
      <c r="IR792" s="249"/>
      <c r="IS792" s="249"/>
      <c r="IT792" s="249"/>
      <c r="IU792" s="249"/>
      <c r="IV792" s="249"/>
      <c r="IW792" s="249"/>
      <c r="IX792" s="249"/>
      <c r="IY792" s="249"/>
      <c r="IZ792" s="249"/>
      <c r="JA792" s="249"/>
      <c r="JB792" s="249"/>
      <c r="JC792" s="249"/>
      <c r="JD792" s="249"/>
      <c r="JE792" s="249"/>
      <c r="JF792" s="249"/>
      <c r="JG792" s="249"/>
      <c r="JH792" s="249"/>
      <c r="JI792" s="249"/>
      <c r="JJ792" s="249"/>
      <c r="JK792" s="249"/>
      <c r="JL792" s="249"/>
      <c r="JM792" s="249"/>
      <c r="JN792" s="249"/>
      <c r="JO792" s="249"/>
      <c r="JP792" s="249"/>
      <c r="JQ792" s="249"/>
      <c r="JR792" s="249"/>
      <c r="JS792" s="249"/>
      <c r="JT792" s="249"/>
      <c r="JU792" s="249"/>
      <c r="JV792" s="249"/>
      <c r="JW792" s="249"/>
      <c r="JX792" s="249"/>
      <c r="JY792" s="249"/>
      <c r="JZ792" s="249"/>
      <c r="KA792" s="249"/>
      <c r="KB792" s="249"/>
      <c r="KC792" s="249"/>
      <c r="KD792" s="249"/>
      <c r="KE792" s="249"/>
      <c r="KF792" s="249"/>
      <c r="KG792" s="249"/>
      <c r="KH792" s="249"/>
      <c r="KI792" s="249"/>
      <c r="KJ792" s="249"/>
      <c r="KK792" s="249"/>
      <c r="KL792" s="249"/>
      <c r="KM792" s="249"/>
      <c r="KN792" s="249"/>
      <c r="KO792" s="249"/>
      <c r="KP792" s="249"/>
      <c r="KQ792" s="249"/>
      <c r="KR792" s="249"/>
      <c r="KS792" s="249"/>
      <c r="KT792" s="249"/>
      <c r="KU792" s="249"/>
      <c r="KV792" s="249"/>
      <c r="KW792" s="249"/>
      <c r="KX792" s="249"/>
      <c r="KY792" s="249"/>
      <c r="KZ792" s="249"/>
      <c r="LA792" s="249"/>
      <c r="LB792" s="249"/>
      <c r="LC792" s="249"/>
      <c r="LD792" s="249"/>
      <c r="LE792" s="249"/>
      <c r="LF792" s="249"/>
      <c r="LG792" s="249"/>
      <c r="LH792" s="249"/>
      <c r="LI792" s="249"/>
      <c r="LJ792" s="249"/>
      <c r="LK792" s="249"/>
      <c r="LL792" s="249"/>
      <c r="LM792" s="249"/>
      <c r="LN792" s="249"/>
      <c r="LO792" s="249"/>
      <c r="LP792" s="249"/>
      <c r="LQ792" s="249"/>
      <c r="LR792" s="249"/>
      <c r="LS792" s="249"/>
      <c r="LT792" s="249"/>
      <c r="LU792" s="249"/>
      <c r="LV792" s="249"/>
      <c r="LW792" s="249"/>
      <c r="LX792" s="249"/>
      <c r="LY792" s="249"/>
      <c r="LZ792" s="249"/>
      <c r="MA792" s="249"/>
      <c r="MB792" s="249"/>
      <c r="MC792" s="249"/>
      <c r="MD792" s="249"/>
      <c r="ME792" s="249"/>
      <c r="MF792" s="249"/>
      <c r="MG792" s="249"/>
      <c r="MH792" s="249"/>
      <c r="MI792" s="249"/>
      <c r="MJ792" s="249"/>
      <c r="MK792" s="249"/>
      <c r="ML792" s="249"/>
      <c r="MM792" s="249"/>
      <c r="MN792" s="249"/>
      <c r="MO792" s="249"/>
      <c r="MP792" s="249"/>
      <c r="MQ792" s="249"/>
      <c r="MR792" s="249"/>
      <c r="MS792" s="249"/>
      <c r="MT792" s="249"/>
      <c r="MU792" s="249"/>
      <c r="MV792" s="249"/>
      <c r="MW792" s="249"/>
      <c r="MX792" s="249"/>
      <c r="MY792" s="249"/>
      <c r="MZ792" s="249"/>
      <c r="NA792" s="249"/>
      <c r="NB792" s="249"/>
      <c r="NC792" s="249"/>
      <c r="ND792" s="249"/>
      <c r="NE792" s="249"/>
      <c r="NF792" s="249"/>
      <c r="NG792" s="249"/>
      <c r="NH792" s="249"/>
      <c r="NI792" s="249"/>
      <c r="NJ792" s="249"/>
      <c r="NK792" s="249"/>
      <c r="NL792" s="249"/>
      <c r="NM792" s="249"/>
      <c r="NN792" s="249"/>
      <c r="NO792" s="249"/>
      <c r="NP792" s="249"/>
      <c r="NQ792" s="249"/>
      <c r="NR792" s="249"/>
      <c r="NS792" s="249"/>
      <c r="NT792" s="249"/>
      <c r="NU792" s="249"/>
      <c r="NV792" s="249"/>
      <c r="NW792" s="249"/>
      <c r="NX792" s="249"/>
      <c r="NY792" s="249"/>
      <c r="NZ792" s="249"/>
      <c r="OA792" s="249"/>
      <c r="OB792" s="249"/>
      <c r="OC792" s="249"/>
      <c r="OD792" s="249"/>
      <c r="OE792" s="249"/>
      <c r="OF792" s="249"/>
      <c r="OG792" s="249"/>
      <c r="OH792" s="249"/>
      <c r="OI792" s="249"/>
      <c r="OJ792" s="249"/>
      <c r="OK792" s="249"/>
      <c r="OL792" s="249"/>
      <c r="OM792" s="249"/>
      <c r="ON792" s="249"/>
      <c r="OO792" s="249"/>
      <c r="OP792" s="249"/>
      <c r="OQ792" s="249"/>
      <c r="OR792" s="249"/>
    </row>
    <row r="793" spans="1:408" ht="15.75">
      <c r="A793" s="210"/>
      <c r="B793" s="1324" t="s">
        <v>879</v>
      </c>
      <c r="C793" s="924" t="s">
        <v>316</v>
      </c>
      <c r="D793" s="927"/>
      <c r="E793" s="249"/>
      <c r="F793" s="249"/>
      <c r="G793" s="249"/>
      <c r="H793" s="249"/>
      <c r="I793" s="249"/>
      <c r="J793" s="249"/>
      <c r="K793" s="249"/>
      <c r="L793" s="249"/>
      <c r="ET793" s="249"/>
      <c r="EU793" s="249"/>
      <c r="EV793" s="249"/>
      <c r="EW793" s="249"/>
      <c r="EX793" s="249"/>
      <c r="EY793" s="249"/>
      <c r="EZ793" s="249"/>
      <c r="FA793" s="249"/>
      <c r="FB793" s="249"/>
      <c r="FC793" s="249"/>
      <c r="FD793" s="249"/>
      <c r="FE793" s="249"/>
      <c r="FF793" s="249"/>
      <c r="FG793" s="249"/>
      <c r="FH793" s="249"/>
      <c r="FI793" s="249"/>
      <c r="FJ793" s="249"/>
      <c r="FK793" s="249"/>
      <c r="FL793" s="249"/>
      <c r="FM793" s="249"/>
      <c r="FN793" s="249"/>
      <c r="FO793" s="249"/>
      <c r="FP793" s="249"/>
      <c r="FQ793" s="249"/>
      <c r="FR793" s="249"/>
      <c r="FS793" s="249"/>
      <c r="FT793" s="249"/>
      <c r="FU793" s="249"/>
      <c r="FV793" s="249"/>
      <c r="FW793" s="249"/>
      <c r="FX793" s="249"/>
      <c r="FY793" s="249"/>
      <c r="FZ793" s="249"/>
      <c r="GA793" s="249"/>
      <c r="GB793" s="249"/>
      <c r="GC793" s="249"/>
      <c r="GD793" s="249"/>
      <c r="GE793" s="249"/>
      <c r="GF793" s="249"/>
      <c r="GG793" s="249"/>
      <c r="GH793" s="249"/>
      <c r="GI793" s="249"/>
      <c r="GJ793" s="249"/>
      <c r="GK793" s="249"/>
      <c r="GL793" s="249"/>
      <c r="GM793" s="249"/>
      <c r="GN793" s="249"/>
      <c r="GO793" s="249"/>
      <c r="GP793" s="249"/>
      <c r="GQ793" s="249"/>
      <c r="GR793" s="249"/>
      <c r="GS793" s="249"/>
      <c r="GT793" s="249"/>
      <c r="GU793" s="249"/>
      <c r="GV793" s="249"/>
      <c r="GW793" s="249"/>
      <c r="GX793" s="249"/>
      <c r="GY793" s="249"/>
      <c r="GZ793" s="249"/>
      <c r="HA793" s="249"/>
      <c r="HB793" s="249"/>
      <c r="HC793" s="249"/>
      <c r="HD793" s="249"/>
      <c r="HE793" s="249"/>
      <c r="HF793" s="249"/>
      <c r="HG793" s="249"/>
      <c r="HH793" s="249"/>
      <c r="HI793" s="249"/>
      <c r="HJ793" s="249"/>
      <c r="HK793" s="249"/>
      <c r="HL793" s="249"/>
      <c r="HM793" s="249"/>
      <c r="HN793" s="249"/>
      <c r="HO793" s="249"/>
      <c r="HP793" s="249"/>
      <c r="HQ793" s="249"/>
      <c r="HR793" s="249"/>
      <c r="HS793" s="249"/>
      <c r="HT793" s="249"/>
      <c r="HU793" s="249"/>
      <c r="HV793" s="249"/>
      <c r="HW793" s="249"/>
      <c r="HX793" s="249"/>
      <c r="HY793" s="249"/>
      <c r="HZ793" s="249"/>
      <c r="IA793" s="249"/>
      <c r="IB793" s="249"/>
      <c r="IC793" s="249"/>
      <c r="ID793" s="249"/>
      <c r="IE793" s="249"/>
      <c r="IF793" s="249"/>
      <c r="IG793" s="249"/>
      <c r="IH793" s="249"/>
      <c r="II793" s="249"/>
      <c r="IJ793" s="249"/>
      <c r="IK793" s="249"/>
      <c r="IL793" s="249"/>
      <c r="IM793" s="249"/>
      <c r="IN793" s="249"/>
      <c r="IO793" s="249"/>
      <c r="IP793" s="249"/>
      <c r="IQ793" s="249"/>
      <c r="IR793" s="249"/>
      <c r="IS793" s="249"/>
      <c r="IT793" s="249"/>
      <c r="IU793" s="249"/>
      <c r="IV793" s="249"/>
      <c r="IW793" s="249"/>
      <c r="IX793" s="249"/>
      <c r="IY793" s="249"/>
      <c r="IZ793" s="249"/>
      <c r="JA793" s="249"/>
      <c r="JB793" s="249"/>
      <c r="JC793" s="249"/>
      <c r="JD793" s="249"/>
      <c r="JE793" s="249"/>
      <c r="JF793" s="249"/>
      <c r="JG793" s="249"/>
      <c r="JH793" s="249"/>
      <c r="JI793" s="249"/>
      <c r="JJ793" s="249"/>
      <c r="JK793" s="249"/>
      <c r="JL793" s="249"/>
      <c r="JM793" s="249"/>
      <c r="JN793" s="249"/>
      <c r="JO793" s="249"/>
      <c r="JP793" s="249"/>
      <c r="JQ793" s="249"/>
      <c r="JR793" s="249"/>
      <c r="JS793" s="249"/>
      <c r="JT793" s="249"/>
      <c r="JU793" s="249"/>
      <c r="JV793" s="249"/>
      <c r="JW793" s="249"/>
      <c r="JX793" s="249"/>
      <c r="JY793" s="249"/>
      <c r="JZ793" s="249"/>
      <c r="KA793" s="249"/>
      <c r="KB793" s="249"/>
      <c r="KC793" s="249"/>
      <c r="KD793" s="249"/>
      <c r="KE793" s="249"/>
      <c r="KF793" s="249"/>
      <c r="KG793" s="249"/>
      <c r="KH793" s="249"/>
      <c r="KI793" s="249"/>
      <c r="KJ793" s="249"/>
      <c r="KK793" s="249"/>
      <c r="KL793" s="249"/>
      <c r="KM793" s="249"/>
      <c r="KN793" s="249"/>
      <c r="KO793" s="249"/>
      <c r="KP793" s="249"/>
      <c r="KQ793" s="249"/>
      <c r="KR793" s="249"/>
      <c r="KS793" s="249"/>
      <c r="KT793" s="249"/>
      <c r="KU793" s="249"/>
      <c r="KV793" s="249"/>
      <c r="KW793" s="249"/>
      <c r="KX793" s="249"/>
      <c r="KY793" s="249"/>
      <c r="KZ793" s="249"/>
      <c r="LA793" s="249"/>
      <c r="LB793" s="249"/>
      <c r="LC793" s="249"/>
      <c r="LD793" s="249"/>
      <c r="LE793" s="249"/>
      <c r="LF793" s="249"/>
      <c r="LG793" s="249"/>
      <c r="LH793" s="249"/>
      <c r="LI793" s="249"/>
      <c r="LJ793" s="249"/>
      <c r="LK793" s="249"/>
      <c r="LL793" s="249"/>
      <c r="LM793" s="249"/>
      <c r="LN793" s="249"/>
      <c r="LO793" s="249"/>
      <c r="LP793" s="249"/>
      <c r="LQ793" s="249"/>
      <c r="LR793" s="249"/>
      <c r="LS793" s="249"/>
      <c r="LT793" s="249"/>
      <c r="LU793" s="249"/>
      <c r="LV793" s="249"/>
      <c r="LW793" s="249"/>
      <c r="LX793" s="249"/>
      <c r="LY793" s="249"/>
      <c r="LZ793" s="249"/>
      <c r="MA793" s="249"/>
      <c r="MB793" s="249"/>
      <c r="MC793" s="249"/>
      <c r="MD793" s="249"/>
      <c r="ME793" s="249"/>
      <c r="MF793" s="249"/>
      <c r="MG793" s="249"/>
      <c r="MH793" s="249"/>
      <c r="MI793" s="249"/>
      <c r="MJ793" s="249"/>
      <c r="MK793" s="249"/>
      <c r="ML793" s="249"/>
      <c r="MM793" s="249"/>
      <c r="MN793" s="249"/>
      <c r="MO793" s="249"/>
      <c r="MP793" s="249"/>
      <c r="MQ793" s="249"/>
      <c r="MR793" s="249"/>
      <c r="MS793" s="249"/>
      <c r="MT793" s="249"/>
      <c r="MU793" s="249"/>
      <c r="MV793" s="249"/>
      <c r="MW793" s="249"/>
      <c r="MX793" s="249"/>
      <c r="MY793" s="249"/>
      <c r="MZ793" s="249"/>
      <c r="NA793" s="249"/>
      <c r="NB793" s="249"/>
      <c r="NC793" s="249"/>
      <c r="ND793" s="249"/>
      <c r="NE793" s="249"/>
      <c r="NF793" s="249"/>
      <c r="NG793" s="249"/>
      <c r="NH793" s="249"/>
      <c r="NI793" s="249"/>
      <c r="NJ793" s="249"/>
      <c r="NK793" s="249"/>
      <c r="NL793" s="249"/>
      <c r="NM793" s="249"/>
      <c r="NN793" s="249"/>
      <c r="NO793" s="249"/>
      <c r="NP793" s="249"/>
      <c r="NQ793" s="249"/>
      <c r="NR793" s="249"/>
      <c r="NS793" s="249"/>
      <c r="NT793" s="249"/>
      <c r="NU793" s="249"/>
      <c r="NV793" s="249"/>
      <c r="NW793" s="249"/>
      <c r="NX793" s="249"/>
      <c r="NY793" s="249"/>
      <c r="NZ793" s="249"/>
      <c r="OA793" s="249"/>
      <c r="OB793" s="249"/>
      <c r="OC793" s="249"/>
      <c r="OD793" s="249"/>
      <c r="OE793" s="249"/>
      <c r="OF793" s="249"/>
      <c r="OG793" s="249"/>
      <c r="OH793" s="249"/>
      <c r="OI793" s="249"/>
      <c r="OJ793" s="249"/>
      <c r="OK793" s="249"/>
      <c r="OL793" s="249"/>
      <c r="OM793" s="249"/>
      <c r="ON793" s="249"/>
      <c r="OO793" s="249"/>
      <c r="OP793" s="249"/>
      <c r="OQ793" s="249"/>
      <c r="OR793" s="249"/>
    </row>
    <row r="794" spans="1:408" ht="15.75">
      <c r="A794" s="210"/>
      <c r="B794" s="214"/>
      <c r="C794" s="924" t="s">
        <v>22</v>
      </c>
      <c r="D794" s="927">
        <v>0.92856320736619991</v>
      </c>
      <c r="E794" s="249"/>
      <c r="F794" s="249"/>
      <c r="G794" s="249"/>
      <c r="H794" s="249"/>
      <c r="I794" s="249"/>
      <c r="J794" s="249"/>
      <c r="K794" s="249"/>
      <c r="L794" s="249"/>
      <c r="ET794" s="249"/>
      <c r="EU794" s="249"/>
      <c r="EV794" s="249"/>
      <c r="EW794" s="249"/>
      <c r="EX794" s="249"/>
      <c r="EY794" s="249"/>
      <c r="EZ794" s="249"/>
      <c r="FA794" s="249"/>
      <c r="FB794" s="249"/>
      <c r="FC794" s="249"/>
      <c r="FD794" s="249"/>
      <c r="FE794" s="249"/>
      <c r="FF794" s="249"/>
      <c r="FG794" s="249"/>
      <c r="FH794" s="249"/>
      <c r="FI794" s="249"/>
      <c r="FJ794" s="249"/>
      <c r="FK794" s="249"/>
      <c r="FL794" s="249"/>
      <c r="FM794" s="249"/>
      <c r="FN794" s="249"/>
      <c r="FO794" s="249"/>
      <c r="FP794" s="249"/>
      <c r="FQ794" s="249"/>
      <c r="FR794" s="249"/>
      <c r="FS794" s="249"/>
      <c r="FT794" s="249"/>
      <c r="FU794" s="249"/>
      <c r="FV794" s="249"/>
      <c r="FW794" s="249"/>
      <c r="FX794" s="249"/>
      <c r="FY794" s="249"/>
      <c r="FZ794" s="249"/>
      <c r="GA794" s="249"/>
      <c r="GB794" s="249"/>
      <c r="GC794" s="249"/>
      <c r="GD794" s="249"/>
      <c r="GE794" s="249"/>
      <c r="GF794" s="249"/>
      <c r="GG794" s="249"/>
      <c r="GH794" s="249"/>
      <c r="GI794" s="249"/>
      <c r="GJ794" s="249"/>
      <c r="GK794" s="249"/>
      <c r="GL794" s="249"/>
      <c r="GM794" s="249"/>
      <c r="GN794" s="249"/>
      <c r="GO794" s="249"/>
      <c r="GP794" s="249"/>
      <c r="GQ794" s="249"/>
      <c r="GR794" s="249"/>
      <c r="GS794" s="249"/>
      <c r="GT794" s="249"/>
      <c r="GU794" s="249"/>
      <c r="GV794" s="249"/>
      <c r="GW794" s="249"/>
      <c r="GX794" s="249"/>
      <c r="GY794" s="249"/>
      <c r="GZ794" s="249"/>
      <c r="HA794" s="249"/>
      <c r="HB794" s="249"/>
      <c r="HC794" s="249"/>
      <c r="HD794" s="249"/>
      <c r="HE794" s="249"/>
      <c r="HF794" s="249"/>
      <c r="HG794" s="249"/>
      <c r="HH794" s="249"/>
      <c r="HI794" s="249"/>
      <c r="HJ794" s="249"/>
      <c r="HK794" s="249"/>
      <c r="HL794" s="249"/>
      <c r="HM794" s="249"/>
      <c r="HN794" s="249"/>
      <c r="HO794" s="249"/>
      <c r="HP794" s="249"/>
      <c r="HQ794" s="249"/>
      <c r="HR794" s="249"/>
      <c r="HS794" s="249"/>
      <c r="HT794" s="249"/>
      <c r="HU794" s="249"/>
      <c r="HV794" s="249"/>
      <c r="HW794" s="249"/>
      <c r="HX794" s="249"/>
      <c r="HY794" s="249"/>
      <c r="HZ794" s="249"/>
      <c r="IA794" s="249"/>
      <c r="IB794" s="249"/>
      <c r="IC794" s="249"/>
      <c r="ID794" s="249"/>
      <c r="IE794" s="249"/>
      <c r="IF794" s="249"/>
      <c r="IG794" s="249"/>
      <c r="IH794" s="249"/>
      <c r="II794" s="249"/>
      <c r="IJ794" s="249"/>
      <c r="IK794" s="249"/>
      <c r="IL794" s="249"/>
      <c r="IM794" s="249"/>
      <c r="IN794" s="249"/>
      <c r="IO794" s="249"/>
      <c r="IP794" s="249"/>
      <c r="IQ794" s="249"/>
      <c r="IR794" s="249"/>
      <c r="IS794" s="249"/>
      <c r="IT794" s="249"/>
      <c r="IU794" s="249"/>
      <c r="IV794" s="249"/>
      <c r="IW794" s="249"/>
      <c r="IX794" s="249"/>
      <c r="IY794" s="249"/>
      <c r="IZ794" s="249"/>
      <c r="JA794" s="249"/>
      <c r="JB794" s="249"/>
      <c r="JC794" s="249"/>
      <c r="JD794" s="249"/>
      <c r="JE794" s="249"/>
      <c r="JF794" s="249"/>
      <c r="JG794" s="249"/>
      <c r="JH794" s="249"/>
      <c r="JI794" s="249"/>
      <c r="JJ794" s="249"/>
      <c r="JK794" s="249"/>
      <c r="JL794" s="249"/>
      <c r="JM794" s="249"/>
      <c r="JN794" s="249"/>
      <c r="JO794" s="249"/>
      <c r="JP794" s="249"/>
      <c r="JQ794" s="249"/>
      <c r="JR794" s="249"/>
      <c r="JS794" s="249"/>
      <c r="JT794" s="249"/>
      <c r="JU794" s="249"/>
      <c r="JV794" s="249"/>
      <c r="JW794" s="249"/>
      <c r="JX794" s="249"/>
      <c r="JY794" s="249"/>
      <c r="JZ794" s="249"/>
      <c r="KA794" s="249"/>
      <c r="KB794" s="249"/>
      <c r="KC794" s="249"/>
      <c r="KD794" s="249"/>
      <c r="KE794" s="249"/>
      <c r="KF794" s="249"/>
      <c r="KG794" s="249"/>
      <c r="KH794" s="249"/>
      <c r="KI794" s="249"/>
      <c r="KJ794" s="249"/>
      <c r="KK794" s="249"/>
      <c r="KL794" s="249"/>
      <c r="KM794" s="249"/>
      <c r="KN794" s="249"/>
      <c r="KO794" s="249"/>
      <c r="KP794" s="249"/>
      <c r="KQ794" s="249"/>
      <c r="KR794" s="249"/>
      <c r="KS794" s="249"/>
      <c r="KT794" s="249"/>
      <c r="KU794" s="249"/>
      <c r="KV794" s="249"/>
      <c r="KW794" s="249"/>
      <c r="KX794" s="249"/>
      <c r="KY794" s="249"/>
      <c r="KZ794" s="249"/>
      <c r="LA794" s="249"/>
      <c r="LB794" s="249"/>
      <c r="LC794" s="249"/>
      <c r="LD794" s="249"/>
      <c r="LE794" s="249"/>
      <c r="LF794" s="249"/>
      <c r="LG794" s="249"/>
      <c r="LH794" s="249"/>
      <c r="LI794" s="249"/>
      <c r="LJ794" s="249"/>
      <c r="LK794" s="249"/>
      <c r="LL794" s="249"/>
      <c r="LM794" s="249"/>
      <c r="LN794" s="249"/>
      <c r="LO794" s="249"/>
      <c r="LP794" s="249"/>
      <c r="LQ794" s="249"/>
      <c r="LR794" s="249"/>
      <c r="LS794" s="249"/>
      <c r="LT794" s="249"/>
      <c r="LU794" s="249"/>
      <c r="LV794" s="249"/>
      <c r="LW794" s="249"/>
      <c r="LX794" s="249"/>
      <c r="LY794" s="249"/>
      <c r="LZ794" s="249"/>
      <c r="MA794" s="249"/>
      <c r="MB794" s="249"/>
      <c r="MC794" s="249"/>
      <c r="MD794" s="249"/>
      <c r="ME794" s="249"/>
      <c r="MF794" s="249"/>
      <c r="MG794" s="249"/>
      <c r="MH794" s="249"/>
      <c r="MI794" s="249"/>
      <c r="MJ794" s="249"/>
      <c r="MK794" s="249"/>
      <c r="ML794" s="249"/>
      <c r="MM794" s="249"/>
      <c r="MN794" s="249"/>
      <c r="MO794" s="249"/>
      <c r="MP794" s="249"/>
      <c r="MQ794" s="249"/>
      <c r="MR794" s="249"/>
      <c r="MS794" s="249"/>
      <c r="MT794" s="249"/>
      <c r="MU794" s="249"/>
      <c r="MV794" s="249"/>
      <c r="MW794" s="249"/>
      <c r="MX794" s="249"/>
      <c r="MY794" s="249"/>
      <c r="MZ794" s="249"/>
      <c r="NA794" s="249"/>
      <c r="NB794" s="249"/>
      <c r="NC794" s="249"/>
      <c r="ND794" s="249"/>
      <c r="NE794" s="249"/>
      <c r="NF794" s="249"/>
      <c r="NG794" s="249"/>
      <c r="NH794" s="249"/>
      <c r="NI794" s="249"/>
      <c r="NJ794" s="249"/>
      <c r="NK794" s="249"/>
      <c r="NL794" s="249"/>
      <c r="NM794" s="249"/>
      <c r="NN794" s="249"/>
      <c r="NO794" s="249"/>
      <c r="NP794" s="249"/>
      <c r="NQ794" s="249"/>
      <c r="NR794" s="249"/>
      <c r="NS794" s="249"/>
      <c r="NT794" s="249"/>
      <c r="NU794" s="249"/>
      <c r="NV794" s="249"/>
      <c r="NW794" s="249"/>
      <c r="NX794" s="249"/>
      <c r="NY794" s="249"/>
      <c r="NZ794" s="249"/>
      <c r="OA794" s="249"/>
      <c r="OB794" s="249"/>
      <c r="OC794" s="249"/>
      <c r="OD794" s="249"/>
      <c r="OE794" s="249"/>
      <c r="OF794" s="249"/>
      <c r="OG794" s="249"/>
      <c r="OH794" s="249"/>
      <c r="OI794" s="249"/>
      <c r="OJ794" s="249"/>
      <c r="OK794" s="249"/>
      <c r="OL794" s="249"/>
      <c r="OM794" s="249"/>
      <c r="ON794" s="249"/>
      <c r="OO794" s="249"/>
      <c r="OP794" s="249"/>
      <c r="OQ794" s="249"/>
      <c r="OR794" s="249"/>
    </row>
    <row r="795" spans="1:408" ht="15.75">
      <c r="A795" s="210"/>
      <c r="B795" s="214"/>
      <c r="C795" s="924" t="s">
        <v>23</v>
      </c>
      <c r="D795" s="927">
        <v>0.93221240114308501</v>
      </c>
      <c r="E795" s="249"/>
      <c r="F795" s="249"/>
      <c r="G795" s="249"/>
      <c r="H795" s="249"/>
      <c r="I795" s="249"/>
      <c r="J795" s="249"/>
      <c r="K795" s="249"/>
      <c r="L795" s="249"/>
      <c r="ET795" s="249"/>
      <c r="EU795" s="249"/>
      <c r="EV795" s="249"/>
      <c r="EW795" s="249"/>
      <c r="EX795" s="249"/>
      <c r="EY795" s="249"/>
      <c r="EZ795" s="249"/>
      <c r="FA795" s="249"/>
      <c r="FB795" s="249"/>
      <c r="FC795" s="249"/>
      <c r="FD795" s="249"/>
      <c r="FE795" s="249"/>
      <c r="FF795" s="249"/>
      <c r="FG795" s="249"/>
      <c r="FH795" s="249"/>
      <c r="FI795" s="249"/>
      <c r="FJ795" s="249"/>
      <c r="FK795" s="249"/>
      <c r="FL795" s="249"/>
      <c r="FM795" s="249"/>
      <c r="FN795" s="249"/>
      <c r="FO795" s="249"/>
      <c r="FP795" s="249"/>
      <c r="FQ795" s="249"/>
      <c r="FR795" s="249"/>
      <c r="FS795" s="249"/>
      <c r="FT795" s="249"/>
      <c r="FU795" s="249"/>
      <c r="FV795" s="249"/>
      <c r="FW795" s="249"/>
      <c r="FX795" s="249"/>
      <c r="FY795" s="249"/>
      <c r="FZ795" s="249"/>
      <c r="GA795" s="249"/>
      <c r="GB795" s="249"/>
      <c r="GC795" s="249"/>
      <c r="GD795" s="249"/>
      <c r="GE795" s="249"/>
      <c r="GF795" s="249"/>
      <c r="GG795" s="249"/>
      <c r="GH795" s="249"/>
      <c r="GI795" s="249"/>
      <c r="GJ795" s="249"/>
      <c r="GK795" s="249"/>
      <c r="GL795" s="249"/>
      <c r="GM795" s="249"/>
      <c r="GN795" s="249"/>
      <c r="GO795" s="249"/>
      <c r="GP795" s="249"/>
      <c r="GQ795" s="249"/>
      <c r="GR795" s="249"/>
      <c r="GS795" s="249"/>
      <c r="GT795" s="249"/>
      <c r="GU795" s="249"/>
      <c r="GV795" s="249"/>
      <c r="GW795" s="249"/>
      <c r="GX795" s="249"/>
      <c r="GY795" s="249"/>
      <c r="GZ795" s="249"/>
      <c r="HA795" s="249"/>
      <c r="HB795" s="249"/>
      <c r="HC795" s="249"/>
      <c r="HD795" s="249"/>
      <c r="HE795" s="249"/>
      <c r="HF795" s="249"/>
      <c r="HG795" s="249"/>
      <c r="HH795" s="249"/>
      <c r="HI795" s="249"/>
      <c r="HJ795" s="249"/>
      <c r="HK795" s="249"/>
      <c r="HL795" s="249"/>
      <c r="HM795" s="249"/>
      <c r="HN795" s="249"/>
      <c r="HO795" s="249"/>
      <c r="HP795" s="249"/>
      <c r="HQ795" s="249"/>
      <c r="HR795" s="249"/>
      <c r="HS795" s="249"/>
      <c r="HT795" s="249"/>
      <c r="HU795" s="249"/>
      <c r="HV795" s="249"/>
      <c r="HW795" s="249"/>
      <c r="HX795" s="249"/>
      <c r="HY795" s="249"/>
      <c r="HZ795" s="249"/>
      <c r="IA795" s="249"/>
      <c r="IB795" s="249"/>
      <c r="IC795" s="249"/>
      <c r="ID795" s="249"/>
      <c r="IE795" s="249"/>
      <c r="IF795" s="249"/>
      <c r="IG795" s="249"/>
      <c r="IH795" s="249"/>
      <c r="II795" s="249"/>
      <c r="IJ795" s="249"/>
      <c r="IK795" s="249"/>
      <c r="IL795" s="249"/>
      <c r="IM795" s="249"/>
      <c r="IN795" s="249"/>
      <c r="IO795" s="249"/>
      <c r="IP795" s="249"/>
      <c r="IQ795" s="249"/>
      <c r="IR795" s="249"/>
      <c r="IS795" s="249"/>
      <c r="IT795" s="249"/>
      <c r="IU795" s="249"/>
      <c r="IV795" s="249"/>
      <c r="IW795" s="249"/>
      <c r="IX795" s="249"/>
      <c r="IY795" s="249"/>
      <c r="IZ795" s="249"/>
      <c r="JA795" s="249"/>
      <c r="JB795" s="249"/>
      <c r="JC795" s="249"/>
      <c r="JD795" s="249"/>
      <c r="JE795" s="249"/>
      <c r="JF795" s="249"/>
      <c r="JG795" s="249"/>
      <c r="JH795" s="249"/>
      <c r="JI795" s="249"/>
      <c r="JJ795" s="249"/>
      <c r="JK795" s="249"/>
      <c r="JL795" s="249"/>
      <c r="JM795" s="249"/>
      <c r="JN795" s="249"/>
      <c r="JO795" s="249"/>
      <c r="JP795" s="249"/>
      <c r="JQ795" s="249"/>
      <c r="JR795" s="249"/>
      <c r="JS795" s="249"/>
      <c r="JT795" s="249"/>
      <c r="JU795" s="249"/>
      <c r="JV795" s="249"/>
      <c r="JW795" s="249"/>
      <c r="JX795" s="249"/>
      <c r="JY795" s="249"/>
      <c r="JZ795" s="249"/>
      <c r="KA795" s="249"/>
      <c r="KB795" s="249"/>
      <c r="KC795" s="249"/>
      <c r="KD795" s="249"/>
      <c r="KE795" s="249"/>
      <c r="KF795" s="249"/>
      <c r="KG795" s="249"/>
      <c r="KH795" s="249"/>
      <c r="KI795" s="249"/>
      <c r="KJ795" s="249"/>
      <c r="KK795" s="249"/>
      <c r="KL795" s="249"/>
      <c r="KM795" s="249"/>
      <c r="KN795" s="249"/>
      <c r="KO795" s="249"/>
      <c r="KP795" s="249"/>
      <c r="KQ795" s="249"/>
      <c r="KR795" s="249"/>
      <c r="KS795" s="249"/>
      <c r="KT795" s="249"/>
      <c r="KU795" s="249"/>
      <c r="KV795" s="249"/>
      <c r="KW795" s="249"/>
      <c r="KX795" s="249"/>
      <c r="KY795" s="249"/>
      <c r="KZ795" s="249"/>
      <c r="LA795" s="249"/>
      <c r="LB795" s="249"/>
      <c r="LC795" s="249"/>
      <c r="LD795" s="249"/>
      <c r="LE795" s="249"/>
      <c r="LF795" s="249"/>
      <c r="LG795" s="249"/>
      <c r="LH795" s="249"/>
      <c r="LI795" s="249"/>
      <c r="LJ795" s="249"/>
      <c r="LK795" s="249"/>
      <c r="LL795" s="249"/>
      <c r="LM795" s="249"/>
      <c r="LN795" s="249"/>
      <c r="LO795" s="249"/>
      <c r="LP795" s="249"/>
      <c r="LQ795" s="249"/>
      <c r="LR795" s="249"/>
      <c r="LS795" s="249"/>
      <c r="LT795" s="249"/>
      <c r="LU795" s="249"/>
      <c r="LV795" s="249"/>
      <c r="LW795" s="249"/>
      <c r="LX795" s="249"/>
      <c r="LY795" s="249"/>
      <c r="LZ795" s="249"/>
      <c r="MA795" s="249"/>
      <c r="MB795" s="249"/>
      <c r="MC795" s="249"/>
      <c r="MD795" s="249"/>
      <c r="ME795" s="249"/>
      <c r="MF795" s="249"/>
      <c r="MG795" s="249"/>
      <c r="MH795" s="249"/>
      <c r="MI795" s="249"/>
      <c r="MJ795" s="249"/>
      <c r="MK795" s="249"/>
      <c r="ML795" s="249"/>
      <c r="MM795" s="249"/>
      <c r="MN795" s="249"/>
      <c r="MO795" s="249"/>
      <c r="MP795" s="249"/>
      <c r="MQ795" s="249"/>
      <c r="MR795" s="249"/>
      <c r="MS795" s="249"/>
      <c r="MT795" s="249"/>
      <c r="MU795" s="249"/>
      <c r="MV795" s="249"/>
      <c r="MW795" s="249"/>
      <c r="MX795" s="249"/>
      <c r="MY795" s="249"/>
      <c r="MZ795" s="249"/>
      <c r="NA795" s="249"/>
      <c r="NB795" s="249"/>
      <c r="NC795" s="249"/>
      <c r="ND795" s="249"/>
      <c r="NE795" s="249"/>
      <c r="NF795" s="249"/>
      <c r="NG795" s="249"/>
      <c r="NH795" s="249"/>
      <c r="NI795" s="249"/>
      <c r="NJ795" s="249"/>
      <c r="NK795" s="249"/>
      <c r="NL795" s="249"/>
      <c r="NM795" s="249"/>
      <c r="NN795" s="249"/>
      <c r="NO795" s="249"/>
      <c r="NP795" s="249"/>
      <c r="NQ795" s="249"/>
      <c r="NR795" s="249"/>
      <c r="NS795" s="249"/>
      <c r="NT795" s="249"/>
      <c r="NU795" s="249"/>
      <c r="NV795" s="249"/>
      <c r="NW795" s="249"/>
      <c r="NX795" s="249"/>
      <c r="NY795" s="249"/>
      <c r="NZ795" s="249"/>
      <c r="OA795" s="249"/>
      <c r="OB795" s="249"/>
      <c r="OC795" s="249"/>
      <c r="OD795" s="249"/>
      <c r="OE795" s="249"/>
      <c r="OF795" s="249"/>
      <c r="OG795" s="249"/>
      <c r="OH795" s="249"/>
      <c r="OI795" s="249"/>
      <c r="OJ795" s="249"/>
      <c r="OK795" s="249"/>
      <c r="OL795" s="249"/>
      <c r="OM795" s="249"/>
      <c r="ON795" s="249"/>
      <c r="OO795" s="249"/>
      <c r="OP795" s="249"/>
      <c r="OQ795" s="249"/>
      <c r="OR795" s="249"/>
    </row>
    <row r="796" spans="1:408" ht="15.75">
      <c r="A796" s="214"/>
      <c r="B796" s="214"/>
      <c r="C796" s="924" t="s">
        <v>24</v>
      </c>
      <c r="D796" s="927">
        <v>0.92086809804078607</v>
      </c>
      <c r="E796" s="438"/>
      <c r="F796" s="249"/>
      <c r="G796" s="249"/>
      <c r="H796" s="249"/>
      <c r="I796" s="249"/>
      <c r="J796" s="249"/>
      <c r="K796" s="249"/>
      <c r="L796" s="249"/>
      <c r="ET796" s="249"/>
      <c r="EU796" s="249"/>
      <c r="EV796" s="249"/>
      <c r="EW796" s="249"/>
      <c r="EX796" s="249"/>
      <c r="EY796" s="249"/>
      <c r="EZ796" s="249"/>
      <c r="FA796" s="249"/>
      <c r="FB796" s="249"/>
      <c r="FC796" s="249"/>
      <c r="FD796" s="249"/>
      <c r="FE796" s="249"/>
      <c r="FF796" s="249"/>
      <c r="FG796" s="249"/>
      <c r="FH796" s="249"/>
      <c r="FI796" s="249"/>
      <c r="FJ796" s="249"/>
      <c r="FK796" s="249"/>
      <c r="FL796" s="249"/>
      <c r="FM796" s="249"/>
      <c r="FN796" s="249"/>
      <c r="FO796" s="249"/>
      <c r="FP796" s="249"/>
      <c r="FQ796" s="249"/>
      <c r="FR796" s="249"/>
      <c r="FS796" s="249"/>
      <c r="FT796" s="249"/>
      <c r="FU796" s="249"/>
      <c r="FV796" s="249"/>
      <c r="FW796" s="249"/>
      <c r="FX796" s="249"/>
      <c r="FY796" s="249"/>
      <c r="FZ796" s="249"/>
      <c r="GA796" s="249"/>
      <c r="GB796" s="249"/>
      <c r="GC796" s="249"/>
      <c r="GD796" s="249"/>
      <c r="GE796" s="249"/>
      <c r="GF796" s="249"/>
      <c r="GG796" s="249"/>
      <c r="GH796" s="249"/>
      <c r="GI796" s="249"/>
      <c r="GJ796" s="249"/>
      <c r="GK796" s="249"/>
      <c r="GL796" s="249"/>
      <c r="GM796" s="249"/>
      <c r="GN796" s="249"/>
      <c r="GO796" s="249"/>
      <c r="GP796" s="249"/>
      <c r="GQ796" s="249"/>
      <c r="GR796" s="249"/>
      <c r="GS796" s="249"/>
      <c r="GT796" s="249"/>
      <c r="GU796" s="249"/>
      <c r="GV796" s="249"/>
      <c r="GW796" s="249"/>
      <c r="GX796" s="249"/>
      <c r="GY796" s="249"/>
      <c r="GZ796" s="249"/>
      <c r="HA796" s="249"/>
      <c r="HB796" s="249"/>
      <c r="HC796" s="249"/>
      <c r="HD796" s="249"/>
      <c r="HE796" s="249"/>
      <c r="HF796" s="249"/>
      <c r="HG796" s="249"/>
      <c r="HH796" s="249"/>
      <c r="HI796" s="249"/>
      <c r="HJ796" s="249"/>
      <c r="HK796" s="249"/>
      <c r="HL796" s="249"/>
      <c r="HM796" s="249"/>
      <c r="HN796" s="249"/>
      <c r="HO796" s="249"/>
      <c r="HP796" s="249"/>
      <c r="HQ796" s="249"/>
      <c r="HR796" s="249"/>
      <c r="HS796" s="249"/>
      <c r="HT796" s="249"/>
      <c r="HU796" s="249"/>
      <c r="HV796" s="249"/>
      <c r="HW796" s="249"/>
      <c r="HX796" s="249"/>
      <c r="HY796" s="249"/>
      <c r="HZ796" s="249"/>
      <c r="IA796" s="249"/>
      <c r="IB796" s="249"/>
      <c r="IC796" s="249"/>
      <c r="ID796" s="249"/>
      <c r="IE796" s="249"/>
      <c r="IF796" s="249"/>
      <c r="IG796" s="249"/>
      <c r="IH796" s="249"/>
      <c r="II796" s="249"/>
      <c r="IJ796" s="249"/>
      <c r="IK796" s="249"/>
      <c r="IL796" s="249"/>
      <c r="IM796" s="249"/>
      <c r="IN796" s="249"/>
      <c r="IO796" s="249"/>
      <c r="IP796" s="249"/>
      <c r="IQ796" s="249"/>
      <c r="IR796" s="249"/>
      <c r="IS796" s="249"/>
      <c r="IT796" s="249"/>
      <c r="IU796" s="249"/>
      <c r="IV796" s="249"/>
      <c r="IW796" s="249"/>
      <c r="IX796" s="249"/>
      <c r="IY796" s="249"/>
      <c r="IZ796" s="249"/>
      <c r="JA796" s="249"/>
      <c r="JB796" s="249"/>
      <c r="JC796" s="249"/>
      <c r="JD796" s="249"/>
      <c r="JE796" s="249"/>
      <c r="JF796" s="249"/>
      <c r="JG796" s="249"/>
      <c r="JH796" s="249"/>
      <c r="JI796" s="249"/>
      <c r="JJ796" s="249"/>
      <c r="JK796" s="249"/>
      <c r="JL796" s="249"/>
      <c r="JM796" s="249"/>
      <c r="JN796" s="249"/>
      <c r="JO796" s="249"/>
      <c r="JP796" s="249"/>
      <c r="JQ796" s="249"/>
      <c r="JR796" s="249"/>
      <c r="JS796" s="249"/>
      <c r="JT796" s="249"/>
      <c r="JU796" s="249"/>
      <c r="JV796" s="249"/>
      <c r="JW796" s="249"/>
      <c r="JX796" s="249"/>
      <c r="JY796" s="249"/>
      <c r="JZ796" s="249"/>
      <c r="KA796" s="249"/>
      <c r="KB796" s="249"/>
      <c r="KC796" s="249"/>
      <c r="KD796" s="249"/>
      <c r="KE796" s="249"/>
      <c r="KF796" s="249"/>
      <c r="KG796" s="249"/>
      <c r="KH796" s="249"/>
      <c r="KI796" s="249"/>
      <c r="KJ796" s="249"/>
      <c r="KK796" s="249"/>
      <c r="KL796" s="249"/>
      <c r="KM796" s="249"/>
      <c r="KN796" s="249"/>
      <c r="KO796" s="249"/>
      <c r="KP796" s="249"/>
      <c r="KQ796" s="249"/>
      <c r="KR796" s="249"/>
      <c r="KS796" s="249"/>
      <c r="KT796" s="249"/>
      <c r="KU796" s="249"/>
      <c r="KV796" s="249"/>
      <c r="KW796" s="249"/>
      <c r="KX796" s="249"/>
      <c r="KY796" s="249"/>
      <c r="KZ796" s="249"/>
      <c r="LA796" s="249"/>
      <c r="LB796" s="249"/>
      <c r="LC796" s="249"/>
      <c r="LD796" s="249"/>
      <c r="LE796" s="249"/>
      <c r="LF796" s="249"/>
      <c r="LG796" s="249"/>
      <c r="LH796" s="249"/>
      <c r="LI796" s="249"/>
      <c r="LJ796" s="249"/>
      <c r="LK796" s="249"/>
      <c r="LL796" s="249"/>
      <c r="LM796" s="249"/>
      <c r="LN796" s="249"/>
      <c r="LO796" s="249"/>
      <c r="LP796" s="249"/>
      <c r="LQ796" s="249"/>
      <c r="LR796" s="249"/>
      <c r="LS796" s="249"/>
      <c r="LT796" s="249"/>
      <c r="LU796" s="249"/>
      <c r="LV796" s="249"/>
      <c r="LW796" s="249"/>
      <c r="LX796" s="249"/>
      <c r="LY796" s="249"/>
      <c r="LZ796" s="249"/>
      <c r="MA796" s="249"/>
      <c r="MB796" s="249"/>
      <c r="MC796" s="249"/>
      <c r="MD796" s="249"/>
      <c r="ME796" s="249"/>
      <c r="MF796" s="249"/>
      <c r="MG796" s="249"/>
      <c r="MH796" s="249"/>
      <c r="MI796" s="249"/>
      <c r="MJ796" s="249"/>
      <c r="MK796" s="249"/>
      <c r="ML796" s="249"/>
      <c r="MM796" s="249"/>
      <c r="MN796" s="249"/>
      <c r="MO796" s="249"/>
      <c r="MP796" s="249"/>
      <c r="MQ796" s="249"/>
      <c r="MR796" s="249"/>
      <c r="MS796" s="249"/>
      <c r="MT796" s="249"/>
      <c r="MU796" s="249"/>
      <c r="MV796" s="249"/>
      <c r="MW796" s="249"/>
      <c r="MX796" s="249"/>
      <c r="MY796" s="249"/>
      <c r="MZ796" s="249"/>
      <c r="NA796" s="249"/>
      <c r="NB796" s="249"/>
      <c r="NC796" s="249"/>
      <c r="ND796" s="249"/>
      <c r="NE796" s="249"/>
      <c r="NF796" s="249"/>
      <c r="NG796" s="249"/>
      <c r="NH796" s="249"/>
      <c r="NI796" s="249"/>
      <c r="NJ796" s="249"/>
      <c r="NK796" s="249"/>
      <c r="NL796" s="249"/>
      <c r="NM796" s="249"/>
      <c r="NN796" s="249"/>
      <c r="NO796" s="249"/>
      <c r="NP796" s="249"/>
      <c r="NQ796" s="249"/>
      <c r="NR796" s="249"/>
      <c r="NS796" s="249"/>
      <c r="NT796" s="249"/>
      <c r="NU796" s="249"/>
      <c r="NV796" s="249"/>
      <c r="NW796" s="249"/>
      <c r="NX796" s="249"/>
      <c r="NY796" s="249"/>
      <c r="NZ796" s="249"/>
      <c r="OA796" s="249"/>
      <c r="OB796" s="249"/>
      <c r="OC796" s="249"/>
      <c r="OD796" s="249"/>
      <c r="OE796" s="249"/>
      <c r="OF796" s="249"/>
      <c r="OG796" s="249"/>
      <c r="OH796" s="249"/>
      <c r="OI796" s="249"/>
      <c r="OJ796" s="249"/>
      <c r="OK796" s="249"/>
      <c r="OL796" s="249"/>
      <c r="OM796" s="249"/>
      <c r="ON796" s="249"/>
      <c r="OO796" s="249"/>
      <c r="OP796" s="249"/>
      <c r="OQ796" s="249"/>
      <c r="OR796" s="249"/>
    </row>
    <row r="797" spans="1:408" ht="15.75">
      <c r="A797" s="214"/>
      <c r="B797" s="214"/>
      <c r="C797" s="924" t="s">
        <v>25</v>
      </c>
      <c r="D797" s="927">
        <v>0.91238906632315353</v>
      </c>
      <c r="E797" s="249"/>
      <c r="F797" s="249"/>
      <c r="G797" s="249"/>
      <c r="H797" s="249"/>
      <c r="I797" s="249"/>
      <c r="J797" s="249"/>
      <c r="K797" s="249"/>
      <c r="L797" s="249"/>
      <c r="ET797" s="249"/>
      <c r="EU797" s="249"/>
      <c r="EV797" s="249"/>
      <c r="EW797" s="249"/>
      <c r="EX797" s="249"/>
      <c r="EY797" s="249"/>
      <c r="EZ797" s="249"/>
      <c r="FA797" s="249"/>
      <c r="FB797" s="249"/>
      <c r="FC797" s="249"/>
      <c r="FD797" s="249"/>
      <c r="FE797" s="249"/>
      <c r="FF797" s="249"/>
      <c r="FG797" s="249"/>
      <c r="FH797" s="249"/>
      <c r="FI797" s="249"/>
      <c r="FJ797" s="249"/>
      <c r="FK797" s="249"/>
      <c r="FL797" s="249"/>
      <c r="FM797" s="249"/>
      <c r="FN797" s="249"/>
      <c r="FO797" s="249"/>
      <c r="FP797" s="249"/>
      <c r="FQ797" s="249"/>
      <c r="FR797" s="249"/>
      <c r="FS797" s="249"/>
      <c r="FT797" s="249"/>
      <c r="FU797" s="249"/>
      <c r="FV797" s="249"/>
      <c r="FW797" s="249"/>
      <c r="FX797" s="249"/>
      <c r="FY797" s="249"/>
      <c r="FZ797" s="249"/>
      <c r="GA797" s="249"/>
      <c r="GB797" s="249"/>
      <c r="GC797" s="249"/>
      <c r="GD797" s="249"/>
      <c r="GE797" s="249"/>
      <c r="GF797" s="249"/>
      <c r="GG797" s="249"/>
      <c r="GH797" s="249"/>
      <c r="GI797" s="249"/>
      <c r="GJ797" s="249"/>
      <c r="GK797" s="249"/>
      <c r="GL797" s="249"/>
      <c r="GM797" s="249"/>
      <c r="GN797" s="249"/>
      <c r="GO797" s="249"/>
      <c r="GP797" s="249"/>
      <c r="GQ797" s="249"/>
      <c r="GR797" s="249"/>
      <c r="GS797" s="249"/>
      <c r="GT797" s="249"/>
      <c r="GU797" s="249"/>
      <c r="GV797" s="249"/>
      <c r="GW797" s="249"/>
      <c r="GX797" s="249"/>
      <c r="GY797" s="249"/>
      <c r="GZ797" s="249"/>
      <c r="HA797" s="249"/>
      <c r="HB797" s="249"/>
      <c r="HC797" s="249"/>
      <c r="HD797" s="249"/>
      <c r="HE797" s="249"/>
      <c r="HF797" s="249"/>
      <c r="HG797" s="249"/>
      <c r="HH797" s="249"/>
      <c r="HI797" s="249"/>
      <c r="HJ797" s="249"/>
      <c r="HK797" s="249"/>
      <c r="HL797" s="249"/>
      <c r="HM797" s="249"/>
      <c r="HN797" s="249"/>
      <c r="HO797" s="249"/>
      <c r="HP797" s="249"/>
      <c r="HQ797" s="249"/>
      <c r="HR797" s="249"/>
      <c r="HS797" s="249"/>
      <c r="HT797" s="249"/>
      <c r="HU797" s="249"/>
      <c r="HV797" s="249"/>
      <c r="HW797" s="249"/>
      <c r="HX797" s="249"/>
      <c r="HY797" s="249"/>
      <c r="HZ797" s="249"/>
      <c r="IA797" s="249"/>
      <c r="IB797" s="249"/>
      <c r="IC797" s="249"/>
      <c r="ID797" s="249"/>
      <c r="IE797" s="249"/>
      <c r="IF797" s="249"/>
      <c r="IG797" s="249"/>
      <c r="IH797" s="249"/>
      <c r="II797" s="249"/>
      <c r="IJ797" s="249"/>
      <c r="IK797" s="249"/>
      <c r="IL797" s="249"/>
      <c r="IM797" s="249"/>
      <c r="IN797" s="249"/>
      <c r="IO797" s="249"/>
      <c r="IP797" s="249"/>
      <c r="IQ797" s="249"/>
      <c r="IR797" s="249"/>
      <c r="IS797" s="249"/>
      <c r="IT797" s="249"/>
      <c r="IU797" s="249"/>
      <c r="IV797" s="249"/>
      <c r="IW797" s="249"/>
      <c r="IX797" s="249"/>
      <c r="IY797" s="249"/>
      <c r="IZ797" s="249"/>
      <c r="JA797" s="249"/>
      <c r="JB797" s="249"/>
      <c r="JC797" s="249"/>
      <c r="JD797" s="249"/>
      <c r="JE797" s="249"/>
      <c r="JF797" s="249"/>
      <c r="JG797" s="249"/>
      <c r="JH797" s="249"/>
      <c r="JI797" s="249"/>
      <c r="JJ797" s="249"/>
      <c r="JK797" s="249"/>
      <c r="JL797" s="249"/>
      <c r="JM797" s="249"/>
      <c r="JN797" s="249"/>
      <c r="JO797" s="249"/>
      <c r="JP797" s="249"/>
      <c r="JQ797" s="249"/>
      <c r="JR797" s="249"/>
      <c r="JS797" s="249"/>
      <c r="JT797" s="249"/>
      <c r="JU797" s="249"/>
      <c r="JV797" s="249"/>
      <c r="JW797" s="249"/>
      <c r="JX797" s="249"/>
      <c r="JY797" s="249"/>
      <c r="JZ797" s="249"/>
      <c r="KA797" s="249"/>
      <c r="KB797" s="249"/>
      <c r="KC797" s="249"/>
      <c r="KD797" s="249"/>
      <c r="KE797" s="249"/>
      <c r="KF797" s="249"/>
      <c r="KG797" s="249"/>
      <c r="KH797" s="249"/>
      <c r="KI797" s="249"/>
      <c r="KJ797" s="249"/>
      <c r="KK797" s="249"/>
      <c r="KL797" s="249"/>
      <c r="KM797" s="249"/>
      <c r="KN797" s="249"/>
      <c r="KO797" s="249"/>
      <c r="KP797" s="249"/>
      <c r="KQ797" s="249"/>
      <c r="KR797" s="249"/>
      <c r="KS797" s="249"/>
      <c r="KT797" s="249"/>
      <c r="KU797" s="249"/>
      <c r="KV797" s="249"/>
      <c r="KW797" s="249"/>
      <c r="KX797" s="249"/>
      <c r="KY797" s="249"/>
      <c r="KZ797" s="249"/>
      <c r="LA797" s="249"/>
      <c r="LB797" s="249"/>
      <c r="LC797" s="249"/>
      <c r="LD797" s="249"/>
      <c r="LE797" s="249"/>
      <c r="LF797" s="249"/>
      <c r="LG797" s="249"/>
      <c r="LH797" s="249"/>
      <c r="LI797" s="249"/>
      <c r="LJ797" s="249"/>
      <c r="LK797" s="249"/>
      <c r="LL797" s="249"/>
      <c r="LM797" s="249"/>
      <c r="LN797" s="249"/>
      <c r="LO797" s="249"/>
      <c r="LP797" s="249"/>
      <c r="LQ797" s="249"/>
      <c r="LR797" s="249"/>
      <c r="LS797" s="249"/>
      <c r="LT797" s="249"/>
      <c r="LU797" s="249"/>
      <c r="LV797" s="249"/>
      <c r="LW797" s="249"/>
      <c r="LX797" s="249"/>
      <c r="LY797" s="249"/>
      <c r="LZ797" s="249"/>
      <c r="MA797" s="249"/>
      <c r="MB797" s="249"/>
      <c r="MC797" s="249"/>
      <c r="MD797" s="249"/>
      <c r="ME797" s="249"/>
      <c r="MF797" s="249"/>
      <c r="MG797" s="249"/>
      <c r="MH797" s="249"/>
      <c r="MI797" s="249"/>
      <c r="MJ797" s="249"/>
      <c r="MK797" s="249"/>
      <c r="ML797" s="249"/>
      <c r="MM797" s="249"/>
      <c r="MN797" s="249"/>
      <c r="MO797" s="249"/>
      <c r="MP797" s="249"/>
      <c r="MQ797" s="249"/>
      <c r="MR797" s="249"/>
      <c r="MS797" s="249"/>
      <c r="MT797" s="249"/>
      <c r="MU797" s="249"/>
      <c r="MV797" s="249"/>
      <c r="MW797" s="249"/>
      <c r="MX797" s="249"/>
      <c r="MY797" s="249"/>
      <c r="MZ797" s="249"/>
      <c r="NA797" s="249"/>
      <c r="NB797" s="249"/>
      <c r="NC797" s="249"/>
      <c r="ND797" s="249"/>
      <c r="NE797" s="249"/>
      <c r="NF797" s="249"/>
      <c r="NG797" s="249"/>
      <c r="NH797" s="249"/>
      <c r="NI797" s="249"/>
      <c r="NJ797" s="249"/>
      <c r="NK797" s="249"/>
      <c r="NL797" s="249"/>
      <c r="NM797" s="249"/>
      <c r="NN797" s="249"/>
      <c r="NO797" s="249"/>
      <c r="NP797" s="249"/>
      <c r="NQ797" s="249"/>
      <c r="NR797" s="249"/>
      <c r="NS797" s="249"/>
      <c r="NT797" s="249"/>
      <c r="NU797" s="249"/>
      <c r="NV797" s="249"/>
      <c r="NW797" s="249"/>
      <c r="NX797" s="249"/>
      <c r="NY797" s="249"/>
      <c r="NZ797" s="249"/>
      <c r="OA797" s="249"/>
      <c r="OB797" s="249"/>
      <c r="OC797" s="249"/>
      <c r="OD797" s="249"/>
      <c r="OE797" s="249"/>
      <c r="OF797" s="249"/>
      <c r="OG797" s="249"/>
      <c r="OH797" s="249"/>
      <c r="OI797" s="249"/>
      <c r="OJ797" s="249"/>
      <c r="OK797" s="249"/>
      <c r="OL797" s="249"/>
      <c r="OM797" s="249"/>
      <c r="ON797" s="249"/>
      <c r="OO797" s="249"/>
      <c r="OP797" s="249"/>
      <c r="OQ797" s="249"/>
      <c r="OR797" s="249"/>
    </row>
    <row r="798" spans="1:408" ht="15.75">
      <c r="A798" s="214"/>
      <c r="B798" s="214"/>
      <c r="C798" s="924" t="s">
        <v>26</v>
      </c>
      <c r="D798" s="927">
        <v>0.88391830031131147</v>
      </c>
      <c r="E798" s="249"/>
      <c r="F798" s="249"/>
      <c r="G798" s="249"/>
      <c r="H798" s="249"/>
      <c r="I798" s="249"/>
      <c r="J798" s="249"/>
      <c r="K798" s="249"/>
      <c r="L798" s="249"/>
      <c r="ET798" s="249"/>
      <c r="EU798" s="249"/>
      <c r="EV798" s="249"/>
      <c r="EW798" s="249"/>
      <c r="EX798" s="249"/>
      <c r="EY798" s="249"/>
      <c r="EZ798" s="249"/>
      <c r="FA798" s="249"/>
      <c r="FB798" s="249"/>
      <c r="FC798" s="249"/>
      <c r="FD798" s="249"/>
      <c r="FE798" s="249"/>
      <c r="FF798" s="249"/>
      <c r="FG798" s="249"/>
      <c r="FH798" s="249"/>
      <c r="FI798" s="249"/>
      <c r="FJ798" s="249"/>
      <c r="FK798" s="249"/>
      <c r="FL798" s="249"/>
      <c r="FM798" s="249"/>
      <c r="FN798" s="249"/>
      <c r="FO798" s="249"/>
      <c r="FP798" s="249"/>
      <c r="FQ798" s="249"/>
      <c r="FR798" s="249"/>
      <c r="FS798" s="249"/>
      <c r="FT798" s="249"/>
      <c r="FU798" s="249"/>
      <c r="FV798" s="249"/>
      <c r="FW798" s="249"/>
      <c r="FX798" s="249"/>
      <c r="FY798" s="249"/>
      <c r="FZ798" s="249"/>
      <c r="GA798" s="249"/>
      <c r="GB798" s="249"/>
      <c r="GC798" s="249"/>
      <c r="GD798" s="249"/>
      <c r="GE798" s="249"/>
      <c r="GF798" s="249"/>
      <c r="GG798" s="249"/>
      <c r="GH798" s="249"/>
      <c r="GI798" s="249"/>
      <c r="GJ798" s="249"/>
      <c r="GK798" s="249"/>
      <c r="GL798" s="249"/>
      <c r="GM798" s="249"/>
      <c r="GN798" s="249"/>
      <c r="GO798" s="249"/>
      <c r="GP798" s="249"/>
      <c r="GQ798" s="249"/>
      <c r="GR798" s="249"/>
      <c r="GS798" s="249"/>
      <c r="GT798" s="249"/>
      <c r="GU798" s="249"/>
      <c r="GV798" s="249"/>
      <c r="GW798" s="249"/>
      <c r="GX798" s="249"/>
      <c r="GY798" s="249"/>
      <c r="GZ798" s="249"/>
      <c r="HA798" s="249"/>
      <c r="HB798" s="249"/>
      <c r="HC798" s="249"/>
      <c r="HD798" s="249"/>
      <c r="HE798" s="249"/>
      <c r="HF798" s="249"/>
      <c r="HG798" s="249"/>
      <c r="HH798" s="249"/>
      <c r="HI798" s="249"/>
      <c r="HJ798" s="249"/>
      <c r="HK798" s="249"/>
      <c r="HL798" s="249"/>
      <c r="HM798" s="249"/>
      <c r="HN798" s="249"/>
      <c r="HO798" s="249"/>
      <c r="HP798" s="249"/>
      <c r="HQ798" s="249"/>
      <c r="HR798" s="249"/>
      <c r="HS798" s="249"/>
      <c r="HT798" s="249"/>
      <c r="HU798" s="249"/>
      <c r="HV798" s="249"/>
      <c r="HW798" s="249"/>
      <c r="HX798" s="249"/>
      <c r="HY798" s="249"/>
      <c r="HZ798" s="249"/>
      <c r="IA798" s="249"/>
      <c r="IB798" s="249"/>
      <c r="IC798" s="249"/>
      <c r="ID798" s="249"/>
      <c r="IE798" s="249"/>
      <c r="IF798" s="249"/>
      <c r="IG798" s="249"/>
      <c r="IH798" s="249"/>
      <c r="II798" s="249"/>
      <c r="IJ798" s="249"/>
      <c r="IK798" s="249"/>
      <c r="IL798" s="249"/>
      <c r="IM798" s="249"/>
      <c r="IN798" s="249"/>
      <c r="IO798" s="249"/>
      <c r="IP798" s="249"/>
      <c r="IQ798" s="249"/>
      <c r="IR798" s="249"/>
      <c r="IS798" s="249"/>
      <c r="IT798" s="249"/>
      <c r="IU798" s="249"/>
      <c r="IV798" s="249"/>
      <c r="IW798" s="249"/>
      <c r="IX798" s="249"/>
      <c r="IY798" s="249"/>
      <c r="IZ798" s="249"/>
      <c r="JA798" s="249"/>
      <c r="JB798" s="249"/>
      <c r="JC798" s="249"/>
      <c r="JD798" s="249"/>
      <c r="JE798" s="249"/>
      <c r="JF798" s="249"/>
      <c r="JG798" s="249"/>
      <c r="JH798" s="249"/>
      <c r="JI798" s="249"/>
      <c r="JJ798" s="249"/>
      <c r="JK798" s="249"/>
      <c r="JL798" s="249"/>
      <c r="JM798" s="249"/>
      <c r="JN798" s="249"/>
      <c r="JO798" s="249"/>
      <c r="JP798" s="249"/>
      <c r="JQ798" s="249"/>
      <c r="JR798" s="249"/>
      <c r="JS798" s="249"/>
      <c r="JT798" s="249"/>
      <c r="JU798" s="249"/>
      <c r="JV798" s="249"/>
      <c r="JW798" s="249"/>
      <c r="JX798" s="249"/>
      <c r="JY798" s="249"/>
      <c r="JZ798" s="249"/>
      <c r="KA798" s="249"/>
      <c r="KB798" s="249"/>
      <c r="KC798" s="249"/>
      <c r="KD798" s="249"/>
      <c r="KE798" s="249"/>
      <c r="KF798" s="249"/>
      <c r="KG798" s="249"/>
      <c r="KH798" s="249"/>
      <c r="KI798" s="249"/>
      <c r="KJ798" s="249"/>
      <c r="KK798" s="249"/>
      <c r="KL798" s="249"/>
      <c r="KM798" s="249"/>
      <c r="KN798" s="249"/>
      <c r="KO798" s="249"/>
      <c r="KP798" s="249"/>
      <c r="KQ798" s="249"/>
      <c r="KR798" s="249"/>
      <c r="KS798" s="249"/>
      <c r="KT798" s="249"/>
      <c r="KU798" s="249"/>
      <c r="KV798" s="249"/>
      <c r="KW798" s="249"/>
      <c r="KX798" s="249"/>
      <c r="KY798" s="249"/>
      <c r="KZ798" s="249"/>
      <c r="LA798" s="249"/>
      <c r="LB798" s="249"/>
      <c r="LC798" s="249"/>
      <c r="LD798" s="249"/>
      <c r="LE798" s="249"/>
      <c r="LF798" s="249"/>
      <c r="LG798" s="249"/>
      <c r="LH798" s="249"/>
      <c r="LI798" s="249"/>
      <c r="LJ798" s="249"/>
      <c r="LK798" s="249"/>
      <c r="LL798" s="249"/>
      <c r="LM798" s="249"/>
      <c r="LN798" s="249"/>
      <c r="LO798" s="249"/>
      <c r="LP798" s="249"/>
      <c r="LQ798" s="249"/>
      <c r="LR798" s="249"/>
      <c r="LS798" s="249"/>
      <c r="LT798" s="249"/>
      <c r="LU798" s="249"/>
      <c r="LV798" s="249"/>
      <c r="LW798" s="249"/>
      <c r="LX798" s="249"/>
      <c r="LY798" s="249"/>
      <c r="LZ798" s="249"/>
      <c r="MA798" s="249"/>
      <c r="MB798" s="249"/>
      <c r="MC798" s="249"/>
      <c r="MD798" s="249"/>
      <c r="ME798" s="249"/>
      <c r="MF798" s="249"/>
      <c r="MG798" s="249"/>
      <c r="MH798" s="249"/>
      <c r="MI798" s="249"/>
      <c r="MJ798" s="249"/>
      <c r="MK798" s="249"/>
      <c r="ML798" s="249"/>
      <c r="MM798" s="249"/>
      <c r="MN798" s="249"/>
      <c r="MO798" s="249"/>
      <c r="MP798" s="249"/>
      <c r="MQ798" s="249"/>
      <c r="MR798" s="249"/>
      <c r="MS798" s="249"/>
      <c r="MT798" s="249"/>
      <c r="MU798" s="249"/>
      <c r="MV798" s="249"/>
      <c r="MW798" s="249"/>
      <c r="MX798" s="249"/>
      <c r="MY798" s="249"/>
      <c r="MZ798" s="249"/>
      <c r="NA798" s="249"/>
      <c r="NB798" s="249"/>
      <c r="NC798" s="249"/>
      <c r="ND798" s="249"/>
      <c r="NE798" s="249"/>
      <c r="NF798" s="249"/>
      <c r="NG798" s="249"/>
      <c r="NH798" s="249"/>
      <c r="NI798" s="249"/>
      <c r="NJ798" s="249"/>
      <c r="NK798" s="249"/>
      <c r="NL798" s="249"/>
      <c r="NM798" s="249"/>
      <c r="NN798" s="249"/>
      <c r="NO798" s="249"/>
      <c r="NP798" s="249"/>
      <c r="NQ798" s="249"/>
      <c r="NR798" s="249"/>
      <c r="NS798" s="249"/>
      <c r="NT798" s="249"/>
      <c r="NU798" s="249"/>
      <c r="NV798" s="249"/>
      <c r="NW798" s="249"/>
      <c r="NX798" s="249"/>
      <c r="NY798" s="249"/>
      <c r="NZ798" s="249"/>
      <c r="OA798" s="249"/>
      <c r="OB798" s="249"/>
      <c r="OC798" s="249"/>
      <c r="OD798" s="249"/>
      <c r="OE798" s="249"/>
      <c r="OF798" s="249"/>
      <c r="OG798" s="249"/>
      <c r="OH798" s="249"/>
      <c r="OI798" s="249"/>
      <c r="OJ798" s="249"/>
      <c r="OK798" s="249"/>
      <c r="OL798" s="249"/>
      <c r="OM798" s="249"/>
      <c r="ON798" s="249"/>
      <c r="OO798" s="249"/>
      <c r="OP798" s="249"/>
      <c r="OQ798" s="249"/>
      <c r="OR798" s="249"/>
    </row>
    <row r="799" spans="1:408" ht="15.75">
      <c r="A799" s="214"/>
      <c r="B799" s="214"/>
      <c r="C799" s="924" t="s">
        <v>27</v>
      </c>
      <c r="D799" s="927">
        <v>0.87594399651634258</v>
      </c>
      <c r="E799" s="249"/>
      <c r="F799" s="249"/>
      <c r="G799" s="249"/>
      <c r="H799" s="249"/>
      <c r="I799" s="249"/>
      <c r="J799" s="249"/>
      <c r="K799" s="249"/>
      <c r="L799" s="249"/>
      <c r="ET799" s="249"/>
      <c r="EU799" s="249"/>
      <c r="EV799" s="249"/>
      <c r="EW799" s="249"/>
      <c r="EX799" s="249"/>
      <c r="EY799" s="249"/>
      <c r="EZ799" s="249"/>
      <c r="FA799" s="249"/>
      <c r="FB799" s="249"/>
      <c r="FC799" s="249"/>
      <c r="FD799" s="249"/>
      <c r="FE799" s="249"/>
      <c r="FF799" s="249"/>
      <c r="FG799" s="249"/>
      <c r="FH799" s="249"/>
      <c r="FI799" s="249"/>
      <c r="FJ799" s="249"/>
      <c r="FK799" s="249"/>
      <c r="FL799" s="249"/>
      <c r="FM799" s="249"/>
      <c r="FN799" s="249"/>
      <c r="FO799" s="249"/>
      <c r="FP799" s="249"/>
      <c r="FQ799" s="249"/>
      <c r="FR799" s="249"/>
      <c r="FS799" s="249"/>
      <c r="FT799" s="249"/>
      <c r="FU799" s="249"/>
      <c r="FV799" s="249"/>
      <c r="FW799" s="249"/>
      <c r="FX799" s="249"/>
      <c r="FY799" s="249"/>
      <c r="FZ799" s="249"/>
      <c r="GA799" s="249"/>
      <c r="GB799" s="249"/>
      <c r="GC799" s="249"/>
      <c r="GD799" s="249"/>
      <c r="GE799" s="249"/>
      <c r="GF799" s="249"/>
      <c r="GG799" s="249"/>
      <c r="GH799" s="249"/>
      <c r="GI799" s="249"/>
      <c r="GJ799" s="249"/>
      <c r="GK799" s="249"/>
      <c r="GL799" s="249"/>
      <c r="GM799" s="249"/>
      <c r="GN799" s="249"/>
      <c r="GO799" s="249"/>
      <c r="GP799" s="249"/>
      <c r="GQ799" s="249"/>
      <c r="GR799" s="249"/>
      <c r="GS799" s="249"/>
      <c r="GT799" s="249"/>
      <c r="GU799" s="249"/>
      <c r="GV799" s="249"/>
      <c r="GW799" s="249"/>
      <c r="GX799" s="249"/>
      <c r="GY799" s="249"/>
      <c r="GZ799" s="249"/>
      <c r="HA799" s="249"/>
      <c r="HB799" s="249"/>
      <c r="HC799" s="249"/>
      <c r="HD799" s="249"/>
      <c r="HE799" s="249"/>
      <c r="HF799" s="249"/>
      <c r="HG799" s="249"/>
      <c r="HH799" s="249"/>
      <c r="HI799" s="249"/>
      <c r="HJ799" s="249"/>
      <c r="HK799" s="249"/>
      <c r="HL799" s="249"/>
      <c r="HM799" s="249"/>
      <c r="HN799" s="249"/>
      <c r="HO799" s="249"/>
      <c r="HP799" s="249"/>
      <c r="HQ799" s="249"/>
      <c r="HR799" s="249"/>
      <c r="HS799" s="249"/>
      <c r="HT799" s="249"/>
      <c r="HU799" s="249"/>
      <c r="HV799" s="249"/>
      <c r="HW799" s="249"/>
      <c r="HX799" s="249"/>
      <c r="HY799" s="249"/>
      <c r="HZ799" s="249"/>
      <c r="IA799" s="249"/>
      <c r="IB799" s="249"/>
      <c r="IC799" s="249"/>
      <c r="ID799" s="249"/>
      <c r="IE799" s="249"/>
      <c r="IF799" s="249"/>
      <c r="IG799" s="249"/>
      <c r="IH799" s="249"/>
      <c r="II799" s="249"/>
      <c r="IJ799" s="249"/>
      <c r="IK799" s="249"/>
      <c r="IL799" s="249"/>
      <c r="IM799" s="249"/>
      <c r="IN799" s="249"/>
      <c r="IO799" s="249"/>
      <c r="IP799" s="249"/>
      <c r="IQ799" s="249"/>
      <c r="IR799" s="249"/>
      <c r="IS799" s="249"/>
      <c r="IT799" s="249"/>
      <c r="IU799" s="249"/>
      <c r="IV799" s="249"/>
      <c r="IW799" s="249"/>
      <c r="IX799" s="249"/>
      <c r="IY799" s="249"/>
      <c r="IZ799" s="249"/>
      <c r="JA799" s="249"/>
      <c r="JB799" s="249"/>
      <c r="JC799" s="249"/>
      <c r="JD799" s="249"/>
      <c r="JE799" s="249"/>
      <c r="JF799" s="249"/>
      <c r="JG799" s="249"/>
      <c r="JH799" s="249"/>
      <c r="JI799" s="249"/>
      <c r="JJ799" s="249"/>
      <c r="JK799" s="249"/>
      <c r="JL799" s="249"/>
      <c r="JM799" s="249"/>
      <c r="JN799" s="249"/>
      <c r="JO799" s="249"/>
      <c r="JP799" s="249"/>
      <c r="JQ799" s="249"/>
      <c r="JR799" s="249"/>
      <c r="JS799" s="249"/>
      <c r="JT799" s="249"/>
      <c r="JU799" s="249"/>
      <c r="JV799" s="249"/>
      <c r="JW799" s="249"/>
      <c r="JX799" s="249"/>
      <c r="JY799" s="249"/>
      <c r="JZ799" s="249"/>
      <c r="KA799" s="249"/>
      <c r="KB799" s="249"/>
      <c r="KC799" s="249"/>
      <c r="KD799" s="249"/>
      <c r="KE799" s="249"/>
      <c r="KF799" s="249"/>
      <c r="KG799" s="249"/>
      <c r="KH799" s="249"/>
      <c r="KI799" s="249"/>
      <c r="KJ799" s="249"/>
      <c r="KK799" s="249"/>
      <c r="KL799" s="249"/>
      <c r="KM799" s="249"/>
      <c r="KN799" s="249"/>
      <c r="KO799" s="249"/>
      <c r="KP799" s="249"/>
      <c r="KQ799" s="249"/>
      <c r="KR799" s="249"/>
      <c r="KS799" s="249"/>
      <c r="KT799" s="249"/>
      <c r="KU799" s="249"/>
      <c r="KV799" s="249"/>
      <c r="KW799" s="249"/>
      <c r="KX799" s="249"/>
      <c r="KY799" s="249"/>
      <c r="KZ799" s="249"/>
      <c r="LA799" s="249"/>
      <c r="LB799" s="249"/>
      <c r="LC799" s="249"/>
      <c r="LD799" s="249"/>
      <c r="LE799" s="249"/>
      <c r="LF799" s="249"/>
      <c r="LG799" s="249"/>
      <c r="LH799" s="249"/>
      <c r="LI799" s="249"/>
      <c r="LJ799" s="249"/>
      <c r="LK799" s="249"/>
      <c r="LL799" s="249"/>
      <c r="LM799" s="249"/>
      <c r="LN799" s="249"/>
      <c r="LO799" s="249"/>
      <c r="LP799" s="249"/>
      <c r="LQ799" s="249"/>
      <c r="LR799" s="249"/>
      <c r="LS799" s="249"/>
      <c r="LT799" s="249"/>
      <c r="LU799" s="249"/>
      <c r="LV799" s="249"/>
      <c r="LW799" s="249"/>
      <c r="LX799" s="249"/>
      <c r="LY799" s="249"/>
      <c r="LZ799" s="249"/>
      <c r="MA799" s="249"/>
      <c r="MB799" s="249"/>
      <c r="MC799" s="249"/>
      <c r="MD799" s="249"/>
      <c r="ME799" s="249"/>
      <c r="MF799" s="249"/>
      <c r="MG799" s="249"/>
      <c r="MH799" s="249"/>
      <c r="MI799" s="249"/>
      <c r="MJ799" s="249"/>
      <c r="MK799" s="249"/>
      <c r="ML799" s="249"/>
      <c r="MM799" s="249"/>
      <c r="MN799" s="249"/>
      <c r="MO799" s="249"/>
      <c r="MP799" s="249"/>
      <c r="MQ799" s="249"/>
      <c r="MR799" s="249"/>
      <c r="MS799" s="249"/>
      <c r="MT799" s="249"/>
      <c r="MU799" s="249"/>
      <c r="MV799" s="249"/>
      <c r="MW799" s="249"/>
      <c r="MX799" s="249"/>
      <c r="MY799" s="249"/>
      <c r="MZ799" s="249"/>
      <c r="NA799" s="249"/>
      <c r="NB799" s="249"/>
      <c r="NC799" s="249"/>
      <c r="ND799" s="249"/>
      <c r="NE799" s="249"/>
      <c r="NF799" s="249"/>
      <c r="NG799" s="249"/>
      <c r="NH799" s="249"/>
      <c r="NI799" s="249"/>
      <c r="NJ799" s="249"/>
      <c r="NK799" s="249"/>
      <c r="NL799" s="249"/>
      <c r="NM799" s="249"/>
      <c r="NN799" s="249"/>
      <c r="NO799" s="249"/>
      <c r="NP799" s="249"/>
      <c r="NQ799" s="249"/>
      <c r="NR799" s="249"/>
      <c r="NS799" s="249"/>
      <c r="NT799" s="249"/>
      <c r="NU799" s="249"/>
      <c r="NV799" s="249"/>
      <c r="NW799" s="249"/>
      <c r="NX799" s="249"/>
      <c r="NY799" s="249"/>
      <c r="NZ799" s="249"/>
      <c r="OA799" s="249"/>
      <c r="OB799" s="249"/>
      <c r="OC799" s="249"/>
      <c r="OD799" s="249"/>
      <c r="OE799" s="249"/>
      <c r="OF799" s="249"/>
      <c r="OG799" s="249"/>
      <c r="OH799" s="249"/>
      <c r="OI799" s="249"/>
      <c r="OJ799" s="249"/>
      <c r="OK799" s="249"/>
      <c r="OL799" s="249"/>
      <c r="OM799" s="249"/>
      <c r="ON799" s="249"/>
      <c r="OO799" s="249"/>
      <c r="OP799" s="249"/>
      <c r="OQ799" s="249"/>
      <c r="OR799" s="249"/>
    </row>
    <row r="800" spans="1:408" ht="15.75">
      <c r="A800" s="210"/>
      <c r="B800" s="210"/>
      <c r="C800" s="924" t="s">
        <v>236</v>
      </c>
      <c r="D800" s="927">
        <v>0.88811037414631266</v>
      </c>
      <c r="E800" s="249"/>
      <c r="F800" s="249"/>
      <c r="G800" s="249"/>
      <c r="H800" s="249"/>
      <c r="I800" s="249"/>
      <c r="J800" s="249"/>
      <c r="K800" s="249"/>
      <c r="L800" s="249"/>
      <c r="ET800" s="249"/>
      <c r="EU800" s="249"/>
      <c r="EV800" s="249"/>
      <c r="EW800" s="249"/>
      <c r="EX800" s="249"/>
      <c r="EY800" s="249"/>
      <c r="EZ800" s="249"/>
      <c r="FA800" s="249"/>
      <c r="FB800" s="249"/>
      <c r="FC800" s="249"/>
      <c r="FD800" s="249"/>
      <c r="FE800" s="249"/>
      <c r="FF800" s="249"/>
      <c r="FG800" s="249"/>
      <c r="FH800" s="249"/>
      <c r="FI800" s="249"/>
      <c r="FJ800" s="249"/>
      <c r="FK800" s="249"/>
      <c r="FL800" s="249"/>
      <c r="FM800" s="249"/>
      <c r="FN800" s="249"/>
      <c r="FO800" s="249"/>
      <c r="FP800" s="249"/>
      <c r="FQ800" s="249"/>
      <c r="FR800" s="249"/>
      <c r="FS800" s="249"/>
      <c r="FT800" s="249"/>
      <c r="FU800" s="249"/>
      <c r="FV800" s="249"/>
      <c r="FW800" s="249"/>
      <c r="FX800" s="249"/>
      <c r="FY800" s="249"/>
      <c r="FZ800" s="249"/>
      <c r="GA800" s="249"/>
      <c r="GB800" s="249"/>
      <c r="GC800" s="249"/>
      <c r="GD800" s="249"/>
      <c r="GE800" s="249"/>
      <c r="GF800" s="249"/>
      <c r="GG800" s="249"/>
      <c r="GH800" s="249"/>
      <c r="GI800" s="249"/>
      <c r="GJ800" s="249"/>
      <c r="GK800" s="249"/>
      <c r="GL800" s="249"/>
      <c r="GM800" s="249"/>
      <c r="GN800" s="249"/>
      <c r="GO800" s="249"/>
      <c r="GP800" s="249"/>
      <c r="GQ800" s="249"/>
      <c r="GR800" s="249"/>
      <c r="GS800" s="249"/>
      <c r="GT800" s="249"/>
      <c r="GU800" s="249"/>
      <c r="GV800" s="249"/>
      <c r="GW800" s="249"/>
      <c r="GX800" s="249"/>
      <c r="GY800" s="249"/>
      <c r="GZ800" s="249"/>
      <c r="HA800" s="249"/>
      <c r="HB800" s="249"/>
      <c r="HC800" s="249"/>
      <c r="HD800" s="249"/>
      <c r="HE800" s="249"/>
      <c r="HF800" s="249"/>
      <c r="HG800" s="249"/>
      <c r="HH800" s="249"/>
      <c r="HI800" s="249"/>
      <c r="HJ800" s="249"/>
      <c r="HK800" s="249"/>
      <c r="HL800" s="249"/>
      <c r="HM800" s="249"/>
      <c r="HN800" s="249"/>
      <c r="HO800" s="249"/>
      <c r="HP800" s="249"/>
      <c r="HQ800" s="249"/>
      <c r="HR800" s="249"/>
      <c r="HS800" s="249"/>
      <c r="HT800" s="249"/>
      <c r="HU800" s="249"/>
      <c r="HV800" s="249"/>
      <c r="HW800" s="249"/>
      <c r="HX800" s="249"/>
      <c r="HY800" s="249"/>
      <c r="HZ800" s="249"/>
      <c r="IA800" s="249"/>
      <c r="IB800" s="249"/>
      <c r="IC800" s="249"/>
      <c r="ID800" s="249"/>
      <c r="IE800" s="249"/>
      <c r="IF800" s="249"/>
      <c r="IG800" s="249"/>
      <c r="IH800" s="249"/>
      <c r="II800" s="249"/>
      <c r="IJ800" s="249"/>
      <c r="IK800" s="249"/>
      <c r="IL800" s="249"/>
      <c r="IM800" s="249"/>
      <c r="IN800" s="249"/>
      <c r="IO800" s="249"/>
      <c r="IP800" s="249"/>
      <c r="IQ800" s="249"/>
      <c r="IR800" s="249"/>
      <c r="IS800" s="249"/>
      <c r="IT800" s="249"/>
      <c r="IU800" s="249"/>
      <c r="IV800" s="249"/>
      <c r="IW800" s="249"/>
      <c r="IX800" s="249"/>
      <c r="IY800" s="249"/>
      <c r="IZ800" s="249"/>
      <c r="JA800" s="249"/>
      <c r="JB800" s="249"/>
      <c r="JC800" s="249"/>
      <c r="JD800" s="249"/>
      <c r="JE800" s="249"/>
      <c r="JF800" s="249"/>
      <c r="JG800" s="249"/>
      <c r="JH800" s="249"/>
      <c r="JI800" s="249"/>
      <c r="JJ800" s="249"/>
      <c r="JK800" s="249"/>
      <c r="JL800" s="249"/>
      <c r="JM800" s="249"/>
      <c r="JN800" s="249"/>
      <c r="JO800" s="249"/>
      <c r="JP800" s="249"/>
      <c r="JQ800" s="249"/>
      <c r="JR800" s="249"/>
      <c r="JS800" s="249"/>
      <c r="JT800" s="249"/>
      <c r="JU800" s="249"/>
      <c r="JV800" s="249"/>
      <c r="JW800" s="249"/>
      <c r="JX800" s="249"/>
      <c r="JY800" s="249"/>
      <c r="JZ800" s="249"/>
      <c r="KA800" s="249"/>
      <c r="KB800" s="249"/>
      <c r="KC800" s="249"/>
      <c r="KD800" s="249"/>
      <c r="KE800" s="249"/>
      <c r="KF800" s="249"/>
      <c r="KG800" s="249"/>
      <c r="KH800" s="249"/>
      <c r="KI800" s="249"/>
      <c r="KJ800" s="249"/>
      <c r="KK800" s="249"/>
      <c r="KL800" s="249"/>
      <c r="KM800" s="249"/>
      <c r="KN800" s="249"/>
      <c r="KO800" s="249"/>
      <c r="KP800" s="249"/>
      <c r="KQ800" s="249"/>
      <c r="KR800" s="249"/>
      <c r="KS800" s="249"/>
      <c r="KT800" s="249"/>
      <c r="KU800" s="249"/>
      <c r="KV800" s="249"/>
      <c r="KW800" s="249"/>
      <c r="KX800" s="249"/>
      <c r="KY800" s="249"/>
      <c r="KZ800" s="249"/>
      <c r="LA800" s="249"/>
      <c r="LB800" s="249"/>
      <c r="LC800" s="249"/>
      <c r="LD800" s="249"/>
      <c r="LE800" s="249"/>
      <c r="LF800" s="249"/>
      <c r="LG800" s="249"/>
      <c r="LH800" s="249"/>
      <c r="LI800" s="249"/>
      <c r="LJ800" s="249"/>
      <c r="LK800" s="249"/>
      <c r="LL800" s="249"/>
      <c r="LM800" s="249"/>
      <c r="LN800" s="249"/>
      <c r="LO800" s="249"/>
      <c r="LP800" s="249"/>
      <c r="LQ800" s="249"/>
      <c r="LR800" s="249"/>
      <c r="LS800" s="249"/>
      <c r="LT800" s="249"/>
      <c r="LU800" s="249"/>
      <c r="LV800" s="249"/>
      <c r="LW800" s="249"/>
      <c r="LX800" s="249"/>
      <c r="LY800" s="249"/>
      <c r="LZ800" s="249"/>
      <c r="MA800" s="249"/>
      <c r="MB800" s="249"/>
      <c r="MC800" s="249"/>
      <c r="MD800" s="249"/>
      <c r="ME800" s="249"/>
      <c r="MF800" s="249"/>
      <c r="MG800" s="249"/>
      <c r="MH800" s="249"/>
      <c r="MI800" s="249"/>
      <c r="MJ800" s="249"/>
      <c r="MK800" s="249"/>
      <c r="ML800" s="249"/>
      <c r="MM800" s="249"/>
      <c r="MN800" s="249"/>
      <c r="MO800" s="249"/>
      <c r="MP800" s="249"/>
      <c r="MQ800" s="249"/>
      <c r="MR800" s="249"/>
      <c r="MS800" s="249"/>
      <c r="MT800" s="249"/>
      <c r="MU800" s="249"/>
      <c r="MV800" s="249"/>
      <c r="MW800" s="249"/>
      <c r="MX800" s="249"/>
      <c r="MY800" s="249"/>
      <c r="MZ800" s="249"/>
      <c r="NA800" s="249"/>
      <c r="NB800" s="249"/>
      <c r="NC800" s="249"/>
      <c r="ND800" s="249"/>
      <c r="NE800" s="249"/>
      <c r="NF800" s="249"/>
      <c r="NG800" s="249"/>
      <c r="NH800" s="249"/>
      <c r="NI800" s="249"/>
      <c r="NJ800" s="249"/>
      <c r="NK800" s="249"/>
      <c r="NL800" s="249"/>
      <c r="NM800" s="249"/>
      <c r="NN800" s="249"/>
      <c r="NO800" s="249"/>
      <c r="NP800" s="249"/>
      <c r="NQ800" s="249"/>
      <c r="NR800" s="249"/>
      <c r="NS800" s="249"/>
      <c r="NT800" s="249"/>
      <c r="NU800" s="249"/>
      <c r="NV800" s="249"/>
      <c r="NW800" s="249"/>
      <c r="NX800" s="249"/>
      <c r="NY800" s="249"/>
      <c r="NZ800" s="249"/>
      <c r="OA800" s="249"/>
      <c r="OB800" s="249"/>
      <c r="OC800" s="249"/>
      <c r="OD800" s="249"/>
      <c r="OE800" s="249"/>
      <c r="OF800" s="249"/>
      <c r="OG800" s="249"/>
      <c r="OH800" s="249"/>
      <c r="OI800" s="249"/>
      <c r="OJ800" s="249"/>
      <c r="OK800" s="249"/>
      <c r="OL800" s="249"/>
      <c r="OM800" s="249"/>
      <c r="ON800" s="249"/>
      <c r="OO800" s="249"/>
      <c r="OP800" s="249"/>
      <c r="OQ800" s="249"/>
      <c r="OR800" s="249"/>
    </row>
    <row r="801" spans="1:408" ht="16.5" thickBot="1">
      <c r="A801" s="213"/>
      <c r="B801" s="213"/>
      <c r="C801" s="925" t="s">
        <v>293</v>
      </c>
      <c r="D801" s="929">
        <v>0.88712386841883784</v>
      </c>
      <c r="E801" s="249"/>
      <c r="F801" s="249"/>
      <c r="G801" s="249"/>
      <c r="H801" s="249"/>
      <c r="I801" s="249"/>
      <c r="J801" s="249"/>
      <c r="K801" s="249"/>
      <c r="L801" s="249"/>
      <c r="ET801" s="249"/>
      <c r="EU801" s="249"/>
      <c r="EV801" s="249"/>
      <c r="EW801" s="249"/>
      <c r="EX801" s="249"/>
      <c r="EY801" s="249"/>
      <c r="EZ801" s="249"/>
      <c r="FA801" s="249"/>
      <c r="FB801" s="249"/>
      <c r="FC801" s="249"/>
      <c r="FD801" s="249"/>
      <c r="FE801" s="249"/>
      <c r="FF801" s="249"/>
      <c r="FG801" s="249"/>
      <c r="FH801" s="249"/>
      <c r="FI801" s="249"/>
      <c r="FJ801" s="249"/>
      <c r="FK801" s="249"/>
      <c r="FL801" s="249"/>
      <c r="FM801" s="249"/>
      <c r="FN801" s="249"/>
      <c r="FO801" s="249"/>
      <c r="FP801" s="249"/>
      <c r="FQ801" s="249"/>
      <c r="FR801" s="249"/>
      <c r="FS801" s="249"/>
      <c r="FT801" s="249"/>
      <c r="FU801" s="249"/>
      <c r="FV801" s="249"/>
      <c r="FW801" s="249"/>
      <c r="FX801" s="249"/>
      <c r="FY801" s="249"/>
      <c r="FZ801" s="249"/>
      <c r="GA801" s="249"/>
      <c r="GB801" s="249"/>
      <c r="GC801" s="249"/>
      <c r="GD801" s="249"/>
      <c r="GE801" s="249"/>
      <c r="GF801" s="249"/>
      <c r="GG801" s="249"/>
      <c r="GH801" s="249"/>
      <c r="GI801" s="249"/>
      <c r="GJ801" s="249"/>
      <c r="GK801" s="249"/>
      <c r="GL801" s="249"/>
      <c r="GM801" s="249"/>
      <c r="GN801" s="249"/>
      <c r="GO801" s="249"/>
      <c r="GP801" s="249"/>
      <c r="GQ801" s="249"/>
      <c r="GR801" s="249"/>
      <c r="GS801" s="249"/>
      <c r="GT801" s="249"/>
      <c r="GU801" s="249"/>
      <c r="GV801" s="249"/>
      <c r="GW801" s="249"/>
      <c r="GX801" s="249"/>
      <c r="GY801" s="249"/>
      <c r="GZ801" s="249"/>
      <c r="HA801" s="249"/>
      <c r="HB801" s="249"/>
      <c r="HC801" s="249"/>
      <c r="HD801" s="249"/>
      <c r="HE801" s="249"/>
      <c r="HF801" s="249"/>
      <c r="HG801" s="249"/>
      <c r="HH801" s="249"/>
      <c r="HI801" s="249"/>
      <c r="HJ801" s="249"/>
      <c r="HK801" s="249"/>
      <c r="HL801" s="249"/>
      <c r="HM801" s="249"/>
      <c r="HN801" s="249"/>
      <c r="HO801" s="249"/>
      <c r="HP801" s="249"/>
      <c r="HQ801" s="249"/>
      <c r="HR801" s="249"/>
      <c r="HS801" s="249"/>
      <c r="HT801" s="249"/>
      <c r="HU801" s="249"/>
      <c r="HV801" s="249"/>
      <c r="HW801" s="249"/>
      <c r="HX801" s="249"/>
      <c r="HY801" s="249"/>
      <c r="HZ801" s="249"/>
      <c r="IA801" s="249"/>
      <c r="IB801" s="249"/>
      <c r="IC801" s="249"/>
      <c r="ID801" s="249"/>
      <c r="IE801" s="249"/>
      <c r="IF801" s="249"/>
      <c r="IG801" s="249"/>
      <c r="IH801" s="249"/>
      <c r="II801" s="249"/>
      <c r="IJ801" s="249"/>
      <c r="IK801" s="249"/>
      <c r="IL801" s="249"/>
      <c r="IM801" s="249"/>
      <c r="IN801" s="249"/>
      <c r="IO801" s="249"/>
      <c r="IP801" s="249"/>
      <c r="IQ801" s="249"/>
      <c r="IR801" s="249"/>
      <c r="IS801" s="249"/>
      <c r="IT801" s="249"/>
      <c r="IU801" s="249"/>
      <c r="IV801" s="249"/>
      <c r="IW801" s="249"/>
      <c r="IX801" s="249"/>
      <c r="IY801" s="249"/>
      <c r="IZ801" s="249"/>
      <c r="JA801" s="249"/>
      <c r="JB801" s="249"/>
      <c r="JC801" s="249"/>
      <c r="JD801" s="249"/>
      <c r="JE801" s="249"/>
      <c r="JF801" s="249"/>
      <c r="JG801" s="249"/>
      <c r="JH801" s="249"/>
      <c r="JI801" s="249"/>
      <c r="JJ801" s="249"/>
      <c r="JK801" s="249"/>
      <c r="JL801" s="249"/>
      <c r="JM801" s="249"/>
      <c r="JN801" s="249"/>
      <c r="JO801" s="249"/>
      <c r="JP801" s="249"/>
      <c r="JQ801" s="249"/>
      <c r="JR801" s="249"/>
      <c r="JS801" s="249"/>
      <c r="JT801" s="249"/>
      <c r="JU801" s="249"/>
      <c r="JV801" s="249"/>
      <c r="JW801" s="249"/>
      <c r="JX801" s="249"/>
      <c r="JY801" s="249"/>
      <c r="JZ801" s="249"/>
      <c r="KA801" s="249"/>
      <c r="KB801" s="249"/>
      <c r="KC801" s="249"/>
      <c r="KD801" s="249"/>
      <c r="KE801" s="249"/>
      <c r="KF801" s="249"/>
      <c r="KG801" s="249"/>
      <c r="KH801" s="249"/>
      <c r="KI801" s="249"/>
      <c r="KJ801" s="249"/>
      <c r="KK801" s="249"/>
      <c r="KL801" s="249"/>
      <c r="KM801" s="249"/>
      <c r="KN801" s="249"/>
      <c r="KO801" s="249"/>
      <c r="KP801" s="249"/>
      <c r="KQ801" s="249"/>
      <c r="KR801" s="249"/>
      <c r="KS801" s="249"/>
      <c r="KT801" s="249"/>
      <c r="KU801" s="249"/>
      <c r="KV801" s="249"/>
      <c r="KW801" s="249"/>
      <c r="KX801" s="249"/>
      <c r="KY801" s="249"/>
      <c r="KZ801" s="249"/>
      <c r="LA801" s="249"/>
      <c r="LB801" s="249"/>
      <c r="LC801" s="249"/>
      <c r="LD801" s="249"/>
      <c r="LE801" s="249"/>
      <c r="LF801" s="249"/>
      <c r="LG801" s="249"/>
      <c r="LH801" s="249"/>
      <c r="LI801" s="249"/>
      <c r="LJ801" s="249"/>
      <c r="LK801" s="249"/>
      <c r="LL801" s="249"/>
      <c r="LM801" s="249"/>
      <c r="LN801" s="249"/>
      <c r="LO801" s="249"/>
      <c r="LP801" s="249"/>
      <c r="LQ801" s="249"/>
      <c r="LR801" s="249"/>
      <c r="LS801" s="249"/>
      <c r="LT801" s="249"/>
      <c r="LU801" s="249"/>
      <c r="LV801" s="249"/>
      <c r="LW801" s="249"/>
      <c r="LX801" s="249"/>
      <c r="LY801" s="249"/>
      <c r="LZ801" s="249"/>
      <c r="MA801" s="249"/>
      <c r="MB801" s="249"/>
      <c r="MC801" s="249"/>
      <c r="MD801" s="249"/>
      <c r="ME801" s="249"/>
      <c r="MF801" s="249"/>
      <c r="MG801" s="249"/>
      <c r="MH801" s="249"/>
      <c r="MI801" s="249"/>
      <c r="MJ801" s="249"/>
      <c r="MK801" s="249"/>
      <c r="ML801" s="249"/>
      <c r="MM801" s="249"/>
      <c r="MN801" s="249"/>
      <c r="MO801" s="249"/>
      <c r="MP801" s="249"/>
      <c r="MQ801" s="249"/>
      <c r="MR801" s="249"/>
      <c r="MS801" s="249"/>
      <c r="MT801" s="249"/>
      <c r="MU801" s="249"/>
      <c r="MV801" s="249"/>
      <c r="MW801" s="249"/>
      <c r="MX801" s="249"/>
      <c r="MY801" s="249"/>
      <c r="MZ801" s="249"/>
      <c r="NA801" s="249"/>
      <c r="NB801" s="249"/>
      <c r="NC801" s="249"/>
      <c r="ND801" s="249"/>
      <c r="NE801" s="249"/>
      <c r="NF801" s="249"/>
      <c r="NG801" s="249"/>
      <c r="NH801" s="249"/>
      <c r="NI801" s="249"/>
      <c r="NJ801" s="249"/>
      <c r="NK801" s="249"/>
      <c r="NL801" s="249"/>
      <c r="NM801" s="249"/>
      <c r="NN801" s="249"/>
      <c r="NO801" s="249"/>
      <c r="NP801" s="249"/>
      <c r="NQ801" s="249"/>
      <c r="NR801" s="249"/>
      <c r="NS801" s="249"/>
      <c r="NT801" s="249"/>
      <c r="NU801" s="249"/>
      <c r="NV801" s="249"/>
      <c r="NW801" s="249"/>
      <c r="NX801" s="249"/>
      <c r="NY801" s="249"/>
      <c r="NZ801" s="249"/>
      <c r="OA801" s="249"/>
      <c r="OB801" s="249"/>
      <c r="OC801" s="249"/>
      <c r="OD801" s="249"/>
      <c r="OE801" s="249"/>
      <c r="OF801" s="249"/>
      <c r="OG801" s="249"/>
      <c r="OH801" s="249"/>
      <c r="OI801" s="249"/>
      <c r="OJ801" s="249"/>
      <c r="OK801" s="249"/>
      <c r="OL801" s="249"/>
      <c r="OM801" s="249"/>
      <c r="ON801" s="249"/>
      <c r="OO801" s="249"/>
      <c r="OP801" s="249"/>
      <c r="OQ801" s="249"/>
      <c r="OR801" s="249"/>
    </row>
    <row r="802" spans="1:408" s="249" customFormat="1"/>
    <row r="803" spans="1:408" s="249" customFormat="1"/>
    <row r="804" spans="1:408" s="249" customFormat="1"/>
    <row r="805" spans="1:408" s="249" customFormat="1" ht="15.75">
      <c r="A805" s="1053" t="s">
        <v>762</v>
      </c>
      <c r="B805" s="1053"/>
      <c r="C805" s="1053"/>
      <c r="D805" s="1053"/>
      <c r="E805" s="1053"/>
      <c r="F805" s="1053"/>
      <c r="G805" s="1053"/>
      <c r="H805" s="1053"/>
    </row>
    <row r="806" spans="1:408" s="249" customFormat="1" ht="15.75" thickBot="1">
      <c r="A806" s="857"/>
      <c r="B806" s="857"/>
      <c r="C806" s="857"/>
      <c r="D806" s="857"/>
      <c r="L806" s="858"/>
    </row>
    <row r="807" spans="1:408" ht="51" customHeight="1" thickBot="1">
      <c r="A807" s="955" t="s">
        <v>39</v>
      </c>
      <c r="B807" s="955" t="s">
        <v>520</v>
      </c>
      <c r="C807" s="956" t="s">
        <v>90</v>
      </c>
      <c r="D807" s="957" t="s">
        <v>238</v>
      </c>
      <c r="E807" s="249"/>
      <c r="F807" s="249"/>
      <c r="G807" s="249"/>
      <c r="H807" s="249"/>
      <c r="I807" s="249"/>
      <c r="J807" s="249"/>
      <c r="K807" s="249"/>
      <c r="L807" s="249"/>
      <c r="ET807" s="249"/>
      <c r="EU807" s="249"/>
      <c r="EV807" s="249"/>
      <c r="EW807" s="249"/>
      <c r="EX807" s="249"/>
      <c r="EY807" s="249"/>
      <c r="EZ807" s="249"/>
      <c r="FA807" s="249"/>
      <c r="FB807" s="249"/>
      <c r="FC807" s="249"/>
      <c r="FD807" s="249"/>
      <c r="FE807" s="249"/>
      <c r="FF807" s="249"/>
      <c r="FG807" s="249"/>
      <c r="FH807" s="249"/>
      <c r="FI807" s="249"/>
      <c r="FJ807" s="249"/>
      <c r="FK807" s="249"/>
      <c r="FL807" s="249"/>
      <c r="FM807" s="249"/>
      <c r="FN807" s="249"/>
      <c r="FO807" s="249"/>
      <c r="FP807" s="249"/>
      <c r="FQ807" s="249"/>
      <c r="FR807" s="249"/>
      <c r="FS807" s="249"/>
      <c r="FT807" s="249"/>
      <c r="FU807" s="249"/>
      <c r="FV807" s="249"/>
      <c r="FW807" s="249"/>
      <c r="FX807" s="249"/>
      <c r="FY807" s="249"/>
      <c r="FZ807" s="249"/>
      <c r="GA807" s="249"/>
      <c r="GB807" s="249"/>
      <c r="GC807" s="249"/>
      <c r="GD807" s="249"/>
      <c r="GE807" s="249"/>
      <c r="GF807" s="249"/>
      <c r="GG807" s="249"/>
      <c r="GH807" s="249"/>
      <c r="GI807" s="249"/>
      <c r="GJ807" s="249"/>
      <c r="GK807" s="249"/>
      <c r="GL807" s="249"/>
      <c r="GM807" s="249"/>
      <c r="GN807" s="249"/>
      <c r="GO807" s="249"/>
      <c r="GP807" s="249"/>
      <c r="GQ807" s="249"/>
      <c r="GR807" s="249"/>
      <c r="GS807" s="249"/>
      <c r="GT807" s="249"/>
      <c r="GU807" s="249"/>
      <c r="GV807" s="249"/>
      <c r="GW807" s="249"/>
      <c r="GX807" s="249"/>
      <c r="GY807" s="249"/>
      <c r="GZ807" s="249"/>
      <c r="HA807" s="249"/>
      <c r="HB807" s="249"/>
      <c r="HC807" s="249"/>
      <c r="HD807" s="249"/>
      <c r="HE807" s="249"/>
      <c r="HF807" s="249"/>
      <c r="HG807" s="249"/>
      <c r="HH807" s="249"/>
      <c r="HI807" s="249"/>
      <c r="HJ807" s="249"/>
      <c r="HK807" s="249"/>
      <c r="HL807" s="249"/>
      <c r="HM807" s="249"/>
      <c r="HN807" s="249"/>
      <c r="HO807" s="249"/>
      <c r="HP807" s="249"/>
      <c r="HQ807" s="249"/>
      <c r="HR807" s="249"/>
      <c r="HS807" s="249"/>
      <c r="HT807" s="249"/>
      <c r="HU807" s="249"/>
      <c r="HV807" s="249"/>
      <c r="HW807" s="249"/>
      <c r="HX807" s="249"/>
      <c r="HY807" s="249"/>
      <c r="HZ807" s="249"/>
      <c r="IA807" s="249"/>
      <c r="IB807" s="249"/>
      <c r="IC807" s="249"/>
      <c r="ID807" s="249"/>
      <c r="IE807" s="249"/>
      <c r="IF807" s="249"/>
      <c r="IG807" s="249"/>
      <c r="IH807" s="249"/>
      <c r="II807" s="249"/>
      <c r="IJ807" s="249"/>
      <c r="IK807" s="249"/>
      <c r="IL807" s="249"/>
      <c r="IM807" s="249"/>
      <c r="IN807" s="249"/>
      <c r="IO807" s="249"/>
      <c r="IP807" s="249"/>
      <c r="IQ807" s="249"/>
      <c r="IR807" s="249"/>
      <c r="IS807" s="249"/>
      <c r="IT807" s="249"/>
      <c r="IU807" s="249"/>
      <c r="IV807" s="249"/>
      <c r="IW807" s="249"/>
      <c r="IX807" s="249"/>
      <c r="IY807" s="249"/>
      <c r="IZ807" s="249"/>
      <c r="JA807" s="249"/>
      <c r="JB807" s="249"/>
      <c r="JC807" s="249"/>
      <c r="JD807" s="249"/>
      <c r="JE807" s="249"/>
      <c r="JF807" s="249"/>
      <c r="JG807" s="249"/>
      <c r="JH807" s="249"/>
      <c r="JI807" s="249"/>
      <c r="JJ807" s="249"/>
      <c r="JK807" s="249"/>
      <c r="JL807" s="249"/>
      <c r="JM807" s="249"/>
      <c r="JN807" s="249"/>
      <c r="JO807" s="249"/>
      <c r="JP807" s="249"/>
      <c r="JQ807" s="249"/>
      <c r="JR807" s="249"/>
      <c r="JS807" s="249"/>
      <c r="JT807" s="249"/>
      <c r="JU807" s="249"/>
      <c r="JV807" s="249"/>
      <c r="JW807" s="249"/>
      <c r="JX807" s="249"/>
      <c r="JY807" s="249"/>
      <c r="JZ807" s="249"/>
      <c r="KA807" s="249"/>
      <c r="KB807" s="249"/>
      <c r="KC807" s="249"/>
      <c r="KD807" s="249"/>
      <c r="KE807" s="249"/>
      <c r="KF807" s="249"/>
      <c r="KG807" s="249"/>
      <c r="KH807" s="249"/>
      <c r="KI807" s="249"/>
      <c r="KJ807" s="249"/>
      <c r="KK807" s="249"/>
      <c r="KL807" s="249"/>
      <c r="KM807" s="249"/>
      <c r="KN807" s="249"/>
      <c r="KO807" s="249"/>
      <c r="KP807" s="249"/>
      <c r="KQ807" s="249"/>
      <c r="KR807" s="249"/>
      <c r="KS807" s="249"/>
      <c r="KT807" s="249"/>
      <c r="KU807" s="249"/>
      <c r="KV807" s="249"/>
      <c r="KW807" s="249"/>
      <c r="KX807" s="249"/>
      <c r="KY807" s="249"/>
      <c r="KZ807" s="249"/>
      <c r="LA807" s="249"/>
      <c r="LB807" s="249"/>
      <c r="LC807" s="249"/>
      <c r="LD807" s="249"/>
      <c r="LE807" s="249"/>
      <c r="LF807" s="249"/>
      <c r="LG807" s="249"/>
      <c r="LH807" s="249"/>
      <c r="LI807" s="249"/>
      <c r="LJ807" s="249"/>
      <c r="LK807" s="249"/>
      <c r="LL807" s="249"/>
      <c r="LM807" s="249"/>
      <c r="LN807" s="249"/>
      <c r="LO807" s="249"/>
      <c r="LP807" s="249"/>
      <c r="LQ807" s="249"/>
      <c r="LR807" s="249"/>
      <c r="LS807" s="249"/>
      <c r="LT807" s="249"/>
      <c r="LU807" s="249"/>
      <c r="LV807" s="249"/>
      <c r="LW807" s="249"/>
      <c r="LX807" s="249"/>
      <c r="LY807" s="249"/>
      <c r="LZ807" s="249"/>
      <c r="MA807" s="249"/>
      <c r="MB807" s="249"/>
      <c r="MC807" s="249"/>
      <c r="MD807" s="249"/>
      <c r="ME807" s="249"/>
      <c r="MF807" s="249"/>
      <c r="MG807" s="249"/>
      <c r="MH807" s="249"/>
      <c r="MI807" s="249"/>
      <c r="MJ807" s="249"/>
      <c r="MK807" s="249"/>
      <c r="ML807" s="249"/>
      <c r="MM807" s="249"/>
      <c r="MN807" s="249"/>
      <c r="MO807" s="249"/>
      <c r="MP807" s="249"/>
      <c r="MQ807" s="249"/>
      <c r="MR807" s="249"/>
      <c r="MS807" s="249"/>
      <c r="MT807" s="249"/>
      <c r="MU807" s="249"/>
      <c r="MV807" s="249"/>
      <c r="MW807" s="249"/>
      <c r="MX807" s="249"/>
      <c r="MY807" s="249"/>
      <c r="MZ807" s="249"/>
      <c r="NA807" s="249"/>
      <c r="NB807" s="249"/>
      <c r="NC807" s="249"/>
      <c r="ND807" s="249"/>
      <c r="NE807" s="249"/>
      <c r="NF807" s="249"/>
      <c r="NG807" s="249"/>
      <c r="NH807" s="249"/>
      <c r="NI807" s="249"/>
      <c r="NJ807" s="249"/>
      <c r="NK807" s="249"/>
      <c r="NL807" s="249"/>
      <c r="NM807" s="249"/>
      <c r="NN807" s="249"/>
      <c r="NO807" s="249"/>
      <c r="NP807" s="249"/>
      <c r="NQ807" s="249"/>
      <c r="NR807" s="249"/>
      <c r="NS807" s="249"/>
      <c r="NT807" s="249"/>
      <c r="NU807" s="249"/>
      <c r="NV807" s="249"/>
      <c r="NW807" s="249"/>
      <c r="NX807" s="249"/>
      <c r="NY807" s="249"/>
      <c r="NZ807" s="249"/>
      <c r="OA807" s="249"/>
      <c r="OB807" s="249"/>
      <c r="OC807" s="249"/>
      <c r="OD807" s="249"/>
      <c r="OE807" s="249"/>
      <c r="OF807" s="249"/>
      <c r="OG807" s="249"/>
      <c r="OH807" s="249"/>
      <c r="OI807" s="249"/>
      <c r="OJ807" s="249"/>
      <c r="OK807" s="249"/>
      <c r="OL807" s="249"/>
      <c r="OM807" s="249"/>
      <c r="ON807" s="249"/>
      <c r="OO807" s="249"/>
      <c r="OP807" s="249"/>
      <c r="OQ807" s="249"/>
      <c r="OR807" s="249"/>
    </row>
    <row r="808" spans="1:408" ht="15.75">
      <c r="A808" s="936" t="s">
        <v>20</v>
      </c>
      <c r="B808" s="937" t="s">
        <v>684</v>
      </c>
      <c r="C808" s="918" t="s">
        <v>316</v>
      </c>
      <c r="D808" s="296">
        <v>0.82439379792257184</v>
      </c>
      <c r="E808" s="1031"/>
      <c r="F808" s="249"/>
      <c r="G808" s="249"/>
      <c r="H808" s="249"/>
      <c r="I808" s="249"/>
      <c r="J808" s="249"/>
      <c r="K808" s="249"/>
      <c r="L808" s="249"/>
      <c r="ET808" s="249"/>
      <c r="EU808" s="249"/>
      <c r="EV808" s="249"/>
      <c r="EW808" s="249"/>
      <c r="EX808" s="249"/>
      <c r="EY808" s="249"/>
      <c r="EZ808" s="249"/>
      <c r="FA808" s="249"/>
      <c r="FB808" s="249"/>
      <c r="FC808" s="249"/>
      <c r="FD808" s="249"/>
      <c r="FE808" s="249"/>
      <c r="FF808" s="249"/>
      <c r="FG808" s="249"/>
      <c r="FH808" s="249"/>
      <c r="FI808" s="249"/>
      <c r="FJ808" s="249"/>
      <c r="FK808" s="249"/>
      <c r="FL808" s="249"/>
      <c r="FM808" s="249"/>
      <c r="FN808" s="249"/>
      <c r="FO808" s="249"/>
      <c r="FP808" s="249"/>
      <c r="FQ808" s="249"/>
      <c r="FR808" s="249"/>
      <c r="FS808" s="249"/>
      <c r="FT808" s="249"/>
      <c r="FU808" s="249"/>
      <c r="FV808" s="249"/>
      <c r="FW808" s="249"/>
      <c r="FX808" s="249"/>
      <c r="FY808" s="249"/>
      <c r="FZ808" s="249"/>
      <c r="GA808" s="249"/>
      <c r="GB808" s="249"/>
      <c r="GC808" s="249"/>
      <c r="GD808" s="249"/>
      <c r="GE808" s="249"/>
      <c r="GF808" s="249"/>
      <c r="GG808" s="249"/>
      <c r="GH808" s="249"/>
      <c r="GI808" s="249"/>
      <c r="GJ808" s="249"/>
      <c r="GK808" s="249"/>
      <c r="GL808" s="249"/>
      <c r="GM808" s="249"/>
      <c r="GN808" s="249"/>
      <c r="GO808" s="249"/>
      <c r="GP808" s="249"/>
      <c r="GQ808" s="249"/>
      <c r="GR808" s="249"/>
      <c r="GS808" s="249"/>
      <c r="GT808" s="249"/>
      <c r="GU808" s="249"/>
      <c r="GV808" s="249"/>
      <c r="GW808" s="249"/>
      <c r="GX808" s="249"/>
      <c r="GY808" s="249"/>
      <c r="GZ808" s="249"/>
      <c r="HA808" s="249"/>
      <c r="HB808" s="249"/>
      <c r="HC808" s="249"/>
      <c r="HD808" s="249"/>
      <c r="HE808" s="249"/>
      <c r="HF808" s="249"/>
      <c r="HG808" s="249"/>
      <c r="HH808" s="249"/>
      <c r="HI808" s="249"/>
      <c r="HJ808" s="249"/>
      <c r="HK808" s="249"/>
      <c r="HL808" s="249"/>
      <c r="HM808" s="249"/>
      <c r="HN808" s="249"/>
      <c r="HO808" s="249"/>
      <c r="HP808" s="249"/>
      <c r="HQ808" s="249"/>
      <c r="HR808" s="249"/>
      <c r="HS808" s="249"/>
      <c r="HT808" s="249"/>
      <c r="HU808" s="249"/>
      <c r="HV808" s="249"/>
      <c r="HW808" s="249"/>
      <c r="HX808" s="249"/>
      <c r="HY808" s="249"/>
      <c r="HZ808" s="249"/>
      <c r="IA808" s="249"/>
      <c r="IB808" s="249"/>
      <c r="IC808" s="249"/>
      <c r="ID808" s="249"/>
      <c r="IE808" s="249"/>
      <c r="IF808" s="249"/>
      <c r="IG808" s="249"/>
      <c r="IH808" s="249"/>
      <c r="II808" s="249"/>
      <c r="IJ808" s="249"/>
      <c r="IK808" s="249"/>
      <c r="IL808" s="249"/>
      <c r="IM808" s="249"/>
      <c r="IN808" s="249"/>
      <c r="IO808" s="249"/>
      <c r="IP808" s="249"/>
      <c r="IQ808" s="249"/>
      <c r="IR808" s="249"/>
      <c r="IS808" s="249"/>
      <c r="IT808" s="249"/>
      <c r="IU808" s="249"/>
      <c r="IV808" s="249"/>
      <c r="IW808" s="249"/>
      <c r="IX808" s="249"/>
      <c r="IY808" s="249"/>
      <c r="IZ808" s="249"/>
      <c r="JA808" s="249"/>
      <c r="JB808" s="249"/>
      <c r="JC808" s="249"/>
      <c r="JD808" s="249"/>
      <c r="JE808" s="249"/>
      <c r="JF808" s="249"/>
      <c r="JG808" s="249"/>
      <c r="JH808" s="249"/>
      <c r="JI808" s="249"/>
      <c r="JJ808" s="249"/>
      <c r="JK808" s="249"/>
      <c r="JL808" s="249"/>
      <c r="JM808" s="249"/>
      <c r="JN808" s="249"/>
      <c r="JO808" s="249"/>
      <c r="JP808" s="249"/>
      <c r="JQ808" s="249"/>
      <c r="JR808" s="249"/>
      <c r="JS808" s="249"/>
      <c r="JT808" s="249"/>
      <c r="JU808" s="249"/>
      <c r="JV808" s="249"/>
      <c r="JW808" s="249"/>
      <c r="JX808" s="249"/>
      <c r="JY808" s="249"/>
      <c r="JZ808" s="249"/>
      <c r="KA808" s="249"/>
      <c r="KB808" s="249"/>
      <c r="KC808" s="249"/>
      <c r="KD808" s="249"/>
      <c r="KE808" s="249"/>
      <c r="KF808" s="249"/>
      <c r="KG808" s="249"/>
      <c r="KH808" s="249"/>
      <c r="KI808" s="249"/>
      <c r="KJ808" s="249"/>
      <c r="KK808" s="249"/>
      <c r="KL808" s="249"/>
      <c r="KM808" s="249"/>
      <c r="KN808" s="249"/>
      <c r="KO808" s="249"/>
      <c r="KP808" s="249"/>
      <c r="KQ808" s="249"/>
      <c r="KR808" s="249"/>
      <c r="KS808" s="249"/>
      <c r="KT808" s="249"/>
      <c r="KU808" s="249"/>
      <c r="KV808" s="249"/>
      <c r="KW808" s="249"/>
      <c r="KX808" s="249"/>
      <c r="KY808" s="249"/>
      <c r="KZ808" s="249"/>
      <c r="LA808" s="249"/>
      <c r="LB808" s="249"/>
      <c r="LC808" s="249"/>
      <c r="LD808" s="249"/>
      <c r="LE808" s="249"/>
      <c r="LF808" s="249"/>
      <c r="LG808" s="249"/>
      <c r="LH808" s="249"/>
      <c r="LI808" s="249"/>
      <c r="LJ808" s="249"/>
      <c r="LK808" s="249"/>
      <c r="LL808" s="249"/>
      <c r="LM808" s="249"/>
      <c r="LN808" s="249"/>
      <c r="LO808" s="249"/>
      <c r="LP808" s="249"/>
      <c r="LQ808" s="249"/>
      <c r="LR808" s="249"/>
      <c r="LS808" s="249"/>
      <c r="LT808" s="249"/>
      <c r="LU808" s="249"/>
      <c r="LV808" s="249"/>
      <c r="LW808" s="249"/>
      <c r="LX808" s="249"/>
      <c r="LY808" s="249"/>
      <c r="LZ808" s="249"/>
      <c r="MA808" s="249"/>
      <c r="MB808" s="249"/>
      <c r="MC808" s="249"/>
      <c r="MD808" s="249"/>
      <c r="ME808" s="249"/>
      <c r="MF808" s="249"/>
      <c r="MG808" s="249"/>
      <c r="MH808" s="249"/>
      <c r="MI808" s="249"/>
      <c r="MJ808" s="249"/>
      <c r="MK808" s="249"/>
      <c r="ML808" s="249"/>
      <c r="MM808" s="249"/>
      <c r="MN808" s="249"/>
      <c r="MO808" s="249"/>
      <c r="MP808" s="249"/>
      <c r="MQ808" s="249"/>
      <c r="MR808" s="249"/>
      <c r="MS808" s="249"/>
      <c r="MT808" s="249"/>
      <c r="MU808" s="249"/>
      <c r="MV808" s="249"/>
      <c r="MW808" s="249"/>
      <c r="MX808" s="249"/>
      <c r="MY808" s="249"/>
      <c r="MZ808" s="249"/>
      <c r="NA808" s="249"/>
      <c r="NB808" s="249"/>
      <c r="NC808" s="249"/>
      <c r="ND808" s="249"/>
      <c r="NE808" s="249"/>
      <c r="NF808" s="249"/>
      <c r="NG808" s="249"/>
      <c r="NH808" s="249"/>
      <c r="NI808" s="249"/>
      <c r="NJ808" s="249"/>
      <c r="NK808" s="249"/>
      <c r="NL808" s="249"/>
      <c r="NM808" s="249"/>
      <c r="NN808" s="249"/>
      <c r="NO808" s="249"/>
      <c r="NP808" s="249"/>
      <c r="NQ808" s="249"/>
      <c r="NR808" s="249"/>
      <c r="NS808" s="249"/>
      <c r="NT808" s="249"/>
      <c r="NU808" s="249"/>
      <c r="NV808" s="249"/>
      <c r="NW808" s="249"/>
      <c r="NX808" s="249"/>
      <c r="NY808" s="249"/>
      <c r="NZ808" s="249"/>
      <c r="OA808" s="249"/>
      <c r="OB808" s="249"/>
      <c r="OC808" s="249"/>
      <c r="OD808" s="249"/>
      <c r="OE808" s="249"/>
      <c r="OF808" s="249"/>
      <c r="OG808" s="249"/>
      <c r="OH808" s="249"/>
      <c r="OI808" s="249"/>
      <c r="OJ808" s="249"/>
      <c r="OK808" s="249"/>
      <c r="OL808" s="249"/>
      <c r="OM808" s="249"/>
      <c r="ON808" s="249"/>
      <c r="OO808" s="249"/>
      <c r="OP808" s="249"/>
      <c r="OQ808" s="249"/>
      <c r="OR808" s="249"/>
    </row>
    <row r="809" spans="1:408" ht="15.75">
      <c r="A809" s="938"/>
      <c r="B809" s="212"/>
      <c r="C809" s="919" t="s">
        <v>22</v>
      </c>
      <c r="D809" s="277">
        <v>0.81898025265540608</v>
      </c>
      <c r="E809" s="1031"/>
      <c r="F809" s="249"/>
      <c r="G809" s="249"/>
      <c r="H809" s="249"/>
      <c r="I809" s="249"/>
      <c r="J809" s="249"/>
      <c r="K809" s="249"/>
      <c r="L809" s="249"/>
      <c r="ET809" s="249"/>
      <c r="EU809" s="249"/>
      <c r="EV809" s="249"/>
      <c r="EW809" s="249"/>
      <c r="EX809" s="249"/>
      <c r="EY809" s="249"/>
      <c r="EZ809" s="249"/>
      <c r="FA809" s="249"/>
      <c r="FB809" s="249"/>
      <c r="FC809" s="249"/>
      <c r="FD809" s="249"/>
      <c r="FE809" s="249"/>
      <c r="FF809" s="249"/>
      <c r="FG809" s="249"/>
      <c r="FH809" s="249"/>
      <c r="FI809" s="249"/>
      <c r="FJ809" s="249"/>
      <c r="FK809" s="249"/>
      <c r="FL809" s="249"/>
      <c r="FM809" s="249"/>
      <c r="FN809" s="249"/>
      <c r="FO809" s="249"/>
      <c r="FP809" s="249"/>
      <c r="FQ809" s="249"/>
      <c r="FR809" s="249"/>
      <c r="FS809" s="249"/>
      <c r="FT809" s="249"/>
      <c r="FU809" s="249"/>
      <c r="FV809" s="249"/>
      <c r="FW809" s="249"/>
      <c r="FX809" s="249"/>
      <c r="FY809" s="249"/>
      <c r="FZ809" s="249"/>
      <c r="GA809" s="249"/>
      <c r="GB809" s="249"/>
      <c r="GC809" s="249"/>
      <c r="GD809" s="249"/>
      <c r="GE809" s="249"/>
      <c r="GF809" s="249"/>
      <c r="GG809" s="249"/>
      <c r="GH809" s="249"/>
      <c r="GI809" s="249"/>
      <c r="GJ809" s="249"/>
      <c r="GK809" s="249"/>
      <c r="GL809" s="249"/>
      <c r="GM809" s="249"/>
      <c r="GN809" s="249"/>
      <c r="GO809" s="249"/>
      <c r="GP809" s="249"/>
      <c r="GQ809" s="249"/>
      <c r="GR809" s="249"/>
      <c r="GS809" s="249"/>
      <c r="GT809" s="249"/>
      <c r="GU809" s="249"/>
      <c r="GV809" s="249"/>
      <c r="GW809" s="249"/>
      <c r="GX809" s="249"/>
      <c r="GY809" s="249"/>
      <c r="GZ809" s="249"/>
      <c r="HA809" s="249"/>
      <c r="HB809" s="249"/>
      <c r="HC809" s="249"/>
      <c r="HD809" s="249"/>
      <c r="HE809" s="249"/>
      <c r="HF809" s="249"/>
      <c r="HG809" s="249"/>
      <c r="HH809" s="249"/>
      <c r="HI809" s="249"/>
      <c r="HJ809" s="249"/>
      <c r="HK809" s="249"/>
      <c r="HL809" s="249"/>
      <c r="HM809" s="249"/>
      <c r="HN809" s="249"/>
      <c r="HO809" s="249"/>
      <c r="HP809" s="249"/>
      <c r="HQ809" s="249"/>
      <c r="HR809" s="249"/>
      <c r="HS809" s="249"/>
      <c r="HT809" s="249"/>
      <c r="HU809" s="249"/>
      <c r="HV809" s="249"/>
      <c r="HW809" s="249"/>
      <c r="HX809" s="249"/>
      <c r="HY809" s="249"/>
      <c r="HZ809" s="249"/>
      <c r="IA809" s="249"/>
      <c r="IB809" s="249"/>
      <c r="IC809" s="249"/>
      <c r="ID809" s="249"/>
      <c r="IE809" s="249"/>
      <c r="IF809" s="249"/>
      <c r="IG809" s="249"/>
      <c r="IH809" s="249"/>
      <c r="II809" s="249"/>
      <c r="IJ809" s="249"/>
      <c r="IK809" s="249"/>
      <c r="IL809" s="249"/>
      <c r="IM809" s="249"/>
      <c r="IN809" s="249"/>
      <c r="IO809" s="249"/>
      <c r="IP809" s="249"/>
      <c r="IQ809" s="249"/>
      <c r="IR809" s="249"/>
      <c r="IS809" s="249"/>
      <c r="IT809" s="249"/>
      <c r="IU809" s="249"/>
      <c r="IV809" s="249"/>
      <c r="IW809" s="249"/>
      <c r="IX809" s="249"/>
      <c r="IY809" s="249"/>
      <c r="IZ809" s="249"/>
      <c r="JA809" s="249"/>
      <c r="JB809" s="249"/>
      <c r="JC809" s="249"/>
      <c r="JD809" s="249"/>
      <c r="JE809" s="249"/>
      <c r="JF809" s="249"/>
      <c r="JG809" s="249"/>
      <c r="JH809" s="249"/>
      <c r="JI809" s="249"/>
      <c r="JJ809" s="249"/>
      <c r="JK809" s="249"/>
      <c r="JL809" s="249"/>
      <c r="JM809" s="249"/>
      <c r="JN809" s="249"/>
      <c r="JO809" s="249"/>
      <c r="JP809" s="249"/>
      <c r="JQ809" s="249"/>
      <c r="JR809" s="249"/>
      <c r="JS809" s="249"/>
      <c r="JT809" s="249"/>
      <c r="JU809" s="249"/>
      <c r="JV809" s="249"/>
      <c r="JW809" s="249"/>
      <c r="JX809" s="249"/>
      <c r="JY809" s="249"/>
      <c r="JZ809" s="249"/>
      <c r="KA809" s="249"/>
      <c r="KB809" s="249"/>
      <c r="KC809" s="249"/>
      <c r="KD809" s="249"/>
      <c r="KE809" s="249"/>
      <c r="KF809" s="249"/>
      <c r="KG809" s="249"/>
      <c r="KH809" s="249"/>
      <c r="KI809" s="249"/>
      <c r="KJ809" s="249"/>
      <c r="KK809" s="249"/>
      <c r="KL809" s="249"/>
      <c r="KM809" s="249"/>
      <c r="KN809" s="249"/>
      <c r="KO809" s="249"/>
      <c r="KP809" s="249"/>
      <c r="KQ809" s="249"/>
      <c r="KR809" s="249"/>
      <c r="KS809" s="249"/>
      <c r="KT809" s="249"/>
      <c r="KU809" s="249"/>
      <c r="KV809" s="249"/>
      <c r="KW809" s="249"/>
      <c r="KX809" s="249"/>
      <c r="KY809" s="249"/>
      <c r="KZ809" s="249"/>
      <c r="LA809" s="249"/>
      <c r="LB809" s="249"/>
      <c r="LC809" s="249"/>
      <c r="LD809" s="249"/>
      <c r="LE809" s="249"/>
      <c r="LF809" s="249"/>
      <c r="LG809" s="249"/>
      <c r="LH809" s="249"/>
      <c r="LI809" s="249"/>
      <c r="LJ809" s="249"/>
      <c r="LK809" s="249"/>
      <c r="LL809" s="249"/>
      <c r="LM809" s="249"/>
      <c r="LN809" s="249"/>
      <c r="LO809" s="249"/>
      <c r="LP809" s="249"/>
      <c r="LQ809" s="249"/>
      <c r="LR809" s="249"/>
      <c r="LS809" s="249"/>
      <c r="LT809" s="249"/>
      <c r="LU809" s="249"/>
      <c r="LV809" s="249"/>
      <c r="LW809" s="249"/>
      <c r="LX809" s="249"/>
      <c r="LY809" s="249"/>
      <c r="LZ809" s="249"/>
      <c r="MA809" s="249"/>
      <c r="MB809" s="249"/>
      <c r="MC809" s="249"/>
      <c r="MD809" s="249"/>
      <c r="ME809" s="249"/>
      <c r="MF809" s="249"/>
      <c r="MG809" s="249"/>
      <c r="MH809" s="249"/>
      <c r="MI809" s="249"/>
      <c r="MJ809" s="249"/>
      <c r="MK809" s="249"/>
      <c r="ML809" s="249"/>
      <c r="MM809" s="249"/>
      <c r="MN809" s="249"/>
      <c r="MO809" s="249"/>
      <c r="MP809" s="249"/>
      <c r="MQ809" s="249"/>
      <c r="MR809" s="249"/>
      <c r="MS809" s="249"/>
      <c r="MT809" s="249"/>
      <c r="MU809" s="249"/>
      <c r="MV809" s="249"/>
      <c r="MW809" s="249"/>
      <c r="MX809" s="249"/>
      <c r="MY809" s="249"/>
      <c r="MZ809" s="249"/>
      <c r="NA809" s="249"/>
      <c r="NB809" s="249"/>
      <c r="NC809" s="249"/>
      <c r="ND809" s="249"/>
      <c r="NE809" s="249"/>
      <c r="NF809" s="249"/>
      <c r="NG809" s="249"/>
      <c r="NH809" s="249"/>
      <c r="NI809" s="249"/>
      <c r="NJ809" s="249"/>
      <c r="NK809" s="249"/>
      <c r="NL809" s="249"/>
      <c r="NM809" s="249"/>
      <c r="NN809" s="249"/>
      <c r="NO809" s="249"/>
      <c r="NP809" s="249"/>
      <c r="NQ809" s="249"/>
      <c r="NR809" s="249"/>
      <c r="NS809" s="249"/>
      <c r="NT809" s="249"/>
      <c r="NU809" s="249"/>
      <c r="NV809" s="249"/>
      <c r="NW809" s="249"/>
      <c r="NX809" s="249"/>
      <c r="NY809" s="249"/>
      <c r="NZ809" s="249"/>
      <c r="OA809" s="249"/>
      <c r="OB809" s="249"/>
      <c r="OC809" s="249"/>
      <c r="OD809" s="249"/>
      <c r="OE809" s="249"/>
      <c r="OF809" s="249"/>
      <c r="OG809" s="249"/>
      <c r="OH809" s="249"/>
      <c r="OI809" s="249"/>
      <c r="OJ809" s="249"/>
      <c r="OK809" s="249"/>
      <c r="OL809" s="249"/>
      <c r="OM809" s="249"/>
      <c r="ON809" s="249"/>
      <c r="OO809" s="249"/>
      <c r="OP809" s="249"/>
      <c r="OQ809" s="249"/>
      <c r="OR809" s="249"/>
    </row>
    <row r="810" spans="1:408" ht="15.75">
      <c r="A810" s="938"/>
      <c r="B810" s="212"/>
      <c r="C810" s="919" t="s">
        <v>23</v>
      </c>
      <c r="D810" s="277">
        <v>0.78310059357942674</v>
      </c>
      <c r="E810" s="1031"/>
      <c r="F810" s="249"/>
      <c r="G810" s="249"/>
      <c r="H810" s="249"/>
      <c r="I810" s="249"/>
      <c r="J810" s="249"/>
      <c r="K810" s="249"/>
      <c r="L810" s="249"/>
      <c r="ET810" s="249"/>
      <c r="EU810" s="249"/>
      <c r="EV810" s="249"/>
      <c r="EW810" s="249"/>
      <c r="EX810" s="249"/>
      <c r="EY810" s="249"/>
      <c r="EZ810" s="249"/>
      <c r="FA810" s="249"/>
      <c r="FB810" s="249"/>
      <c r="FC810" s="249"/>
      <c r="FD810" s="249"/>
      <c r="FE810" s="249"/>
      <c r="FF810" s="249"/>
      <c r="FG810" s="249"/>
      <c r="FH810" s="249"/>
      <c r="FI810" s="249"/>
      <c r="FJ810" s="249"/>
      <c r="FK810" s="249"/>
      <c r="FL810" s="249"/>
      <c r="FM810" s="249"/>
      <c r="FN810" s="249"/>
      <c r="FO810" s="249"/>
      <c r="FP810" s="249"/>
      <c r="FQ810" s="249"/>
      <c r="FR810" s="249"/>
      <c r="FS810" s="249"/>
      <c r="FT810" s="249"/>
      <c r="FU810" s="249"/>
      <c r="FV810" s="249"/>
      <c r="FW810" s="249"/>
      <c r="FX810" s="249"/>
      <c r="FY810" s="249"/>
      <c r="FZ810" s="249"/>
      <c r="GA810" s="249"/>
      <c r="GB810" s="249"/>
      <c r="GC810" s="249"/>
      <c r="GD810" s="249"/>
      <c r="GE810" s="249"/>
      <c r="GF810" s="249"/>
      <c r="GG810" s="249"/>
      <c r="GH810" s="249"/>
      <c r="GI810" s="249"/>
      <c r="GJ810" s="249"/>
      <c r="GK810" s="249"/>
      <c r="GL810" s="249"/>
      <c r="GM810" s="249"/>
      <c r="GN810" s="249"/>
      <c r="GO810" s="249"/>
      <c r="GP810" s="249"/>
      <c r="GQ810" s="249"/>
      <c r="GR810" s="249"/>
      <c r="GS810" s="249"/>
      <c r="GT810" s="249"/>
      <c r="GU810" s="249"/>
      <c r="GV810" s="249"/>
      <c r="GW810" s="249"/>
      <c r="GX810" s="249"/>
      <c r="GY810" s="249"/>
      <c r="GZ810" s="249"/>
      <c r="HA810" s="249"/>
      <c r="HB810" s="249"/>
      <c r="HC810" s="249"/>
      <c r="HD810" s="249"/>
      <c r="HE810" s="249"/>
      <c r="HF810" s="249"/>
      <c r="HG810" s="249"/>
      <c r="HH810" s="249"/>
      <c r="HI810" s="249"/>
      <c r="HJ810" s="249"/>
      <c r="HK810" s="249"/>
      <c r="HL810" s="249"/>
      <c r="HM810" s="249"/>
      <c r="HN810" s="249"/>
      <c r="HO810" s="249"/>
      <c r="HP810" s="249"/>
      <c r="HQ810" s="249"/>
      <c r="HR810" s="249"/>
      <c r="HS810" s="249"/>
      <c r="HT810" s="249"/>
      <c r="HU810" s="249"/>
      <c r="HV810" s="249"/>
      <c r="HW810" s="249"/>
      <c r="HX810" s="249"/>
      <c r="HY810" s="249"/>
      <c r="HZ810" s="249"/>
      <c r="IA810" s="249"/>
      <c r="IB810" s="249"/>
      <c r="IC810" s="249"/>
      <c r="ID810" s="249"/>
      <c r="IE810" s="249"/>
      <c r="IF810" s="249"/>
      <c r="IG810" s="249"/>
      <c r="IH810" s="249"/>
      <c r="II810" s="249"/>
      <c r="IJ810" s="249"/>
      <c r="IK810" s="249"/>
      <c r="IL810" s="249"/>
      <c r="IM810" s="249"/>
      <c r="IN810" s="249"/>
      <c r="IO810" s="249"/>
      <c r="IP810" s="249"/>
      <c r="IQ810" s="249"/>
      <c r="IR810" s="249"/>
      <c r="IS810" s="249"/>
      <c r="IT810" s="249"/>
      <c r="IU810" s="249"/>
      <c r="IV810" s="249"/>
      <c r="IW810" s="249"/>
      <c r="IX810" s="249"/>
      <c r="IY810" s="249"/>
      <c r="IZ810" s="249"/>
      <c r="JA810" s="249"/>
      <c r="JB810" s="249"/>
      <c r="JC810" s="249"/>
      <c r="JD810" s="249"/>
      <c r="JE810" s="249"/>
      <c r="JF810" s="249"/>
      <c r="JG810" s="249"/>
      <c r="JH810" s="249"/>
      <c r="JI810" s="249"/>
      <c r="JJ810" s="249"/>
      <c r="JK810" s="249"/>
      <c r="JL810" s="249"/>
      <c r="JM810" s="249"/>
      <c r="JN810" s="249"/>
      <c r="JO810" s="249"/>
      <c r="JP810" s="249"/>
      <c r="JQ810" s="249"/>
      <c r="JR810" s="249"/>
      <c r="JS810" s="249"/>
      <c r="JT810" s="249"/>
      <c r="JU810" s="249"/>
      <c r="JV810" s="249"/>
      <c r="JW810" s="249"/>
      <c r="JX810" s="249"/>
      <c r="JY810" s="249"/>
      <c r="JZ810" s="249"/>
      <c r="KA810" s="249"/>
      <c r="KB810" s="249"/>
      <c r="KC810" s="249"/>
      <c r="KD810" s="249"/>
      <c r="KE810" s="249"/>
      <c r="KF810" s="249"/>
      <c r="KG810" s="249"/>
      <c r="KH810" s="249"/>
      <c r="KI810" s="249"/>
      <c r="KJ810" s="249"/>
      <c r="KK810" s="249"/>
      <c r="KL810" s="249"/>
      <c r="KM810" s="249"/>
      <c r="KN810" s="249"/>
      <c r="KO810" s="249"/>
      <c r="KP810" s="249"/>
      <c r="KQ810" s="249"/>
      <c r="KR810" s="249"/>
      <c r="KS810" s="249"/>
      <c r="KT810" s="249"/>
      <c r="KU810" s="249"/>
      <c r="KV810" s="249"/>
      <c r="KW810" s="249"/>
      <c r="KX810" s="249"/>
      <c r="KY810" s="249"/>
      <c r="KZ810" s="249"/>
      <c r="LA810" s="249"/>
      <c r="LB810" s="249"/>
      <c r="LC810" s="249"/>
      <c r="LD810" s="249"/>
      <c r="LE810" s="249"/>
      <c r="LF810" s="249"/>
      <c r="LG810" s="249"/>
      <c r="LH810" s="249"/>
      <c r="LI810" s="249"/>
      <c r="LJ810" s="249"/>
      <c r="LK810" s="249"/>
      <c r="LL810" s="249"/>
      <c r="LM810" s="249"/>
      <c r="LN810" s="249"/>
      <c r="LO810" s="249"/>
      <c r="LP810" s="249"/>
      <c r="LQ810" s="249"/>
      <c r="LR810" s="249"/>
      <c r="LS810" s="249"/>
      <c r="LT810" s="249"/>
      <c r="LU810" s="249"/>
      <c r="LV810" s="249"/>
      <c r="LW810" s="249"/>
      <c r="LX810" s="249"/>
      <c r="LY810" s="249"/>
      <c r="LZ810" s="249"/>
      <c r="MA810" s="249"/>
      <c r="MB810" s="249"/>
      <c r="MC810" s="249"/>
      <c r="MD810" s="249"/>
      <c r="ME810" s="249"/>
      <c r="MF810" s="249"/>
      <c r="MG810" s="249"/>
      <c r="MH810" s="249"/>
      <c r="MI810" s="249"/>
      <c r="MJ810" s="249"/>
      <c r="MK810" s="249"/>
      <c r="ML810" s="249"/>
      <c r="MM810" s="249"/>
      <c r="MN810" s="249"/>
      <c r="MO810" s="249"/>
      <c r="MP810" s="249"/>
      <c r="MQ810" s="249"/>
      <c r="MR810" s="249"/>
      <c r="MS810" s="249"/>
      <c r="MT810" s="249"/>
      <c r="MU810" s="249"/>
      <c r="MV810" s="249"/>
      <c r="MW810" s="249"/>
      <c r="MX810" s="249"/>
      <c r="MY810" s="249"/>
      <c r="MZ810" s="249"/>
      <c r="NA810" s="249"/>
      <c r="NB810" s="249"/>
      <c r="NC810" s="249"/>
      <c r="ND810" s="249"/>
      <c r="NE810" s="249"/>
      <c r="NF810" s="249"/>
      <c r="NG810" s="249"/>
      <c r="NH810" s="249"/>
      <c r="NI810" s="249"/>
      <c r="NJ810" s="249"/>
      <c r="NK810" s="249"/>
      <c r="NL810" s="249"/>
      <c r="NM810" s="249"/>
      <c r="NN810" s="249"/>
      <c r="NO810" s="249"/>
      <c r="NP810" s="249"/>
      <c r="NQ810" s="249"/>
      <c r="NR810" s="249"/>
      <c r="NS810" s="249"/>
      <c r="NT810" s="249"/>
      <c r="NU810" s="249"/>
      <c r="NV810" s="249"/>
      <c r="NW810" s="249"/>
      <c r="NX810" s="249"/>
      <c r="NY810" s="249"/>
      <c r="NZ810" s="249"/>
      <c r="OA810" s="249"/>
      <c r="OB810" s="249"/>
      <c r="OC810" s="249"/>
      <c r="OD810" s="249"/>
      <c r="OE810" s="249"/>
      <c r="OF810" s="249"/>
      <c r="OG810" s="249"/>
      <c r="OH810" s="249"/>
      <c r="OI810" s="249"/>
      <c r="OJ810" s="249"/>
      <c r="OK810" s="249"/>
      <c r="OL810" s="249"/>
      <c r="OM810" s="249"/>
      <c r="ON810" s="249"/>
      <c r="OO810" s="249"/>
      <c r="OP810" s="249"/>
      <c r="OQ810" s="249"/>
      <c r="OR810" s="249"/>
    </row>
    <row r="811" spans="1:408" ht="15.75">
      <c r="A811" s="938"/>
      <c r="B811" s="212"/>
      <c r="C811" s="919" t="s">
        <v>24</v>
      </c>
      <c r="D811" s="277">
        <v>0.78233416584260129</v>
      </c>
      <c r="E811" s="1031"/>
      <c r="F811" s="249"/>
      <c r="G811" s="249"/>
      <c r="H811" s="249"/>
      <c r="I811" s="249"/>
      <c r="J811" s="249"/>
      <c r="K811" s="249"/>
      <c r="L811" s="249"/>
      <c r="ET811" s="249"/>
      <c r="EU811" s="249"/>
      <c r="EV811" s="249"/>
      <c r="EW811" s="249"/>
      <c r="EX811" s="249"/>
      <c r="EY811" s="249"/>
      <c r="EZ811" s="249"/>
      <c r="FA811" s="249"/>
      <c r="FB811" s="249"/>
      <c r="FC811" s="249"/>
      <c r="FD811" s="249"/>
      <c r="FE811" s="249"/>
      <c r="FF811" s="249"/>
      <c r="FG811" s="249"/>
      <c r="FH811" s="249"/>
      <c r="FI811" s="249"/>
      <c r="FJ811" s="249"/>
      <c r="FK811" s="249"/>
      <c r="FL811" s="249"/>
      <c r="FM811" s="249"/>
      <c r="FN811" s="249"/>
      <c r="FO811" s="249"/>
      <c r="FP811" s="249"/>
      <c r="FQ811" s="249"/>
      <c r="FR811" s="249"/>
      <c r="FS811" s="249"/>
      <c r="FT811" s="249"/>
      <c r="FU811" s="249"/>
      <c r="FV811" s="249"/>
      <c r="FW811" s="249"/>
      <c r="FX811" s="249"/>
      <c r="FY811" s="249"/>
      <c r="FZ811" s="249"/>
      <c r="GA811" s="249"/>
      <c r="GB811" s="249"/>
      <c r="GC811" s="249"/>
      <c r="GD811" s="249"/>
      <c r="GE811" s="249"/>
      <c r="GF811" s="249"/>
      <c r="GG811" s="249"/>
      <c r="GH811" s="249"/>
      <c r="GI811" s="249"/>
      <c r="GJ811" s="249"/>
      <c r="GK811" s="249"/>
      <c r="GL811" s="249"/>
      <c r="GM811" s="249"/>
      <c r="GN811" s="249"/>
      <c r="GO811" s="249"/>
      <c r="GP811" s="249"/>
      <c r="GQ811" s="249"/>
      <c r="GR811" s="249"/>
      <c r="GS811" s="249"/>
      <c r="GT811" s="249"/>
      <c r="GU811" s="249"/>
      <c r="GV811" s="249"/>
      <c r="GW811" s="249"/>
      <c r="GX811" s="249"/>
      <c r="GY811" s="249"/>
      <c r="GZ811" s="249"/>
      <c r="HA811" s="249"/>
      <c r="HB811" s="249"/>
      <c r="HC811" s="249"/>
      <c r="HD811" s="249"/>
      <c r="HE811" s="249"/>
      <c r="HF811" s="249"/>
      <c r="HG811" s="249"/>
      <c r="HH811" s="249"/>
      <c r="HI811" s="249"/>
      <c r="HJ811" s="249"/>
      <c r="HK811" s="249"/>
      <c r="HL811" s="249"/>
      <c r="HM811" s="249"/>
      <c r="HN811" s="249"/>
      <c r="HO811" s="249"/>
      <c r="HP811" s="249"/>
      <c r="HQ811" s="249"/>
      <c r="HR811" s="249"/>
      <c r="HS811" s="249"/>
      <c r="HT811" s="249"/>
      <c r="HU811" s="249"/>
      <c r="HV811" s="249"/>
      <c r="HW811" s="249"/>
      <c r="HX811" s="249"/>
      <c r="HY811" s="249"/>
      <c r="HZ811" s="249"/>
      <c r="IA811" s="249"/>
      <c r="IB811" s="249"/>
      <c r="IC811" s="249"/>
      <c r="ID811" s="249"/>
      <c r="IE811" s="249"/>
      <c r="IF811" s="249"/>
      <c r="IG811" s="249"/>
      <c r="IH811" s="249"/>
      <c r="II811" s="249"/>
      <c r="IJ811" s="249"/>
      <c r="IK811" s="249"/>
      <c r="IL811" s="249"/>
      <c r="IM811" s="249"/>
      <c r="IN811" s="249"/>
      <c r="IO811" s="249"/>
      <c r="IP811" s="249"/>
      <c r="IQ811" s="249"/>
      <c r="IR811" s="249"/>
      <c r="IS811" s="249"/>
      <c r="IT811" s="249"/>
      <c r="IU811" s="249"/>
      <c r="IV811" s="249"/>
      <c r="IW811" s="249"/>
      <c r="IX811" s="249"/>
      <c r="IY811" s="249"/>
      <c r="IZ811" s="249"/>
      <c r="JA811" s="249"/>
      <c r="JB811" s="249"/>
      <c r="JC811" s="249"/>
      <c r="JD811" s="249"/>
      <c r="JE811" s="249"/>
      <c r="JF811" s="249"/>
      <c r="JG811" s="249"/>
      <c r="JH811" s="249"/>
      <c r="JI811" s="249"/>
      <c r="JJ811" s="249"/>
      <c r="JK811" s="249"/>
      <c r="JL811" s="249"/>
      <c r="JM811" s="249"/>
      <c r="JN811" s="249"/>
      <c r="JO811" s="249"/>
      <c r="JP811" s="249"/>
      <c r="JQ811" s="249"/>
      <c r="JR811" s="249"/>
      <c r="JS811" s="249"/>
      <c r="JT811" s="249"/>
      <c r="JU811" s="249"/>
      <c r="JV811" s="249"/>
      <c r="JW811" s="249"/>
      <c r="JX811" s="249"/>
      <c r="JY811" s="249"/>
      <c r="JZ811" s="249"/>
      <c r="KA811" s="249"/>
      <c r="KB811" s="249"/>
      <c r="KC811" s="249"/>
      <c r="KD811" s="249"/>
      <c r="KE811" s="249"/>
      <c r="KF811" s="249"/>
      <c r="KG811" s="249"/>
      <c r="KH811" s="249"/>
      <c r="KI811" s="249"/>
      <c r="KJ811" s="249"/>
      <c r="KK811" s="249"/>
      <c r="KL811" s="249"/>
      <c r="KM811" s="249"/>
      <c r="KN811" s="249"/>
      <c r="KO811" s="249"/>
      <c r="KP811" s="249"/>
      <c r="KQ811" s="249"/>
      <c r="KR811" s="249"/>
      <c r="KS811" s="249"/>
      <c r="KT811" s="249"/>
      <c r="KU811" s="249"/>
      <c r="KV811" s="249"/>
      <c r="KW811" s="249"/>
      <c r="KX811" s="249"/>
      <c r="KY811" s="249"/>
      <c r="KZ811" s="249"/>
      <c r="LA811" s="249"/>
      <c r="LB811" s="249"/>
      <c r="LC811" s="249"/>
      <c r="LD811" s="249"/>
      <c r="LE811" s="249"/>
      <c r="LF811" s="249"/>
      <c r="LG811" s="249"/>
      <c r="LH811" s="249"/>
      <c r="LI811" s="249"/>
      <c r="LJ811" s="249"/>
      <c r="LK811" s="249"/>
      <c r="LL811" s="249"/>
      <c r="LM811" s="249"/>
      <c r="LN811" s="249"/>
      <c r="LO811" s="249"/>
      <c r="LP811" s="249"/>
      <c r="LQ811" s="249"/>
      <c r="LR811" s="249"/>
      <c r="LS811" s="249"/>
      <c r="LT811" s="249"/>
      <c r="LU811" s="249"/>
      <c r="LV811" s="249"/>
      <c r="LW811" s="249"/>
      <c r="LX811" s="249"/>
      <c r="LY811" s="249"/>
      <c r="LZ811" s="249"/>
      <c r="MA811" s="249"/>
      <c r="MB811" s="249"/>
      <c r="MC811" s="249"/>
      <c r="MD811" s="249"/>
      <c r="ME811" s="249"/>
      <c r="MF811" s="249"/>
      <c r="MG811" s="249"/>
      <c r="MH811" s="249"/>
      <c r="MI811" s="249"/>
      <c r="MJ811" s="249"/>
      <c r="MK811" s="249"/>
      <c r="ML811" s="249"/>
      <c r="MM811" s="249"/>
      <c r="MN811" s="249"/>
      <c r="MO811" s="249"/>
      <c r="MP811" s="249"/>
      <c r="MQ811" s="249"/>
      <c r="MR811" s="249"/>
      <c r="MS811" s="249"/>
      <c r="MT811" s="249"/>
      <c r="MU811" s="249"/>
      <c r="MV811" s="249"/>
      <c r="MW811" s="249"/>
      <c r="MX811" s="249"/>
      <c r="MY811" s="249"/>
      <c r="MZ811" s="249"/>
      <c r="NA811" s="249"/>
      <c r="NB811" s="249"/>
      <c r="NC811" s="249"/>
      <c r="ND811" s="249"/>
      <c r="NE811" s="249"/>
      <c r="NF811" s="249"/>
      <c r="NG811" s="249"/>
      <c r="NH811" s="249"/>
      <c r="NI811" s="249"/>
      <c r="NJ811" s="249"/>
      <c r="NK811" s="249"/>
      <c r="NL811" s="249"/>
      <c r="NM811" s="249"/>
      <c r="NN811" s="249"/>
      <c r="NO811" s="249"/>
      <c r="NP811" s="249"/>
      <c r="NQ811" s="249"/>
      <c r="NR811" s="249"/>
      <c r="NS811" s="249"/>
      <c r="NT811" s="249"/>
      <c r="NU811" s="249"/>
      <c r="NV811" s="249"/>
      <c r="NW811" s="249"/>
      <c r="NX811" s="249"/>
      <c r="NY811" s="249"/>
      <c r="NZ811" s="249"/>
      <c r="OA811" s="249"/>
      <c r="OB811" s="249"/>
      <c r="OC811" s="249"/>
      <c r="OD811" s="249"/>
      <c r="OE811" s="249"/>
      <c r="OF811" s="249"/>
      <c r="OG811" s="249"/>
      <c r="OH811" s="249"/>
      <c r="OI811" s="249"/>
      <c r="OJ811" s="249"/>
      <c r="OK811" s="249"/>
      <c r="OL811" s="249"/>
      <c r="OM811" s="249"/>
      <c r="ON811" s="249"/>
      <c r="OO811" s="249"/>
      <c r="OP811" s="249"/>
      <c r="OQ811" s="249"/>
      <c r="OR811" s="249"/>
    </row>
    <row r="812" spans="1:408" ht="15.75">
      <c r="A812" s="938"/>
      <c r="B812" s="212"/>
      <c r="C812" s="919" t="s">
        <v>25</v>
      </c>
      <c r="D812" s="277">
        <v>0.77984566746774353</v>
      </c>
      <c r="E812" s="1031"/>
      <c r="F812" s="249"/>
      <c r="G812" s="249"/>
      <c r="H812" s="249"/>
      <c r="I812" s="249"/>
      <c r="J812" s="249"/>
      <c r="K812" s="249"/>
      <c r="L812" s="249"/>
      <c r="ET812" s="249"/>
      <c r="EU812" s="249"/>
      <c r="EV812" s="249"/>
      <c r="EW812" s="249"/>
      <c r="EX812" s="249"/>
      <c r="EY812" s="249"/>
      <c r="EZ812" s="249"/>
      <c r="FA812" s="249"/>
      <c r="FB812" s="249"/>
      <c r="FC812" s="249"/>
      <c r="FD812" s="249"/>
      <c r="FE812" s="249"/>
      <c r="FF812" s="249"/>
      <c r="FG812" s="249"/>
      <c r="FH812" s="249"/>
      <c r="FI812" s="249"/>
      <c r="FJ812" s="249"/>
      <c r="FK812" s="249"/>
      <c r="FL812" s="249"/>
      <c r="FM812" s="249"/>
      <c r="FN812" s="249"/>
      <c r="FO812" s="249"/>
      <c r="FP812" s="249"/>
      <c r="FQ812" s="249"/>
      <c r="FR812" s="249"/>
      <c r="FS812" s="249"/>
      <c r="FT812" s="249"/>
      <c r="FU812" s="249"/>
      <c r="FV812" s="249"/>
      <c r="FW812" s="249"/>
      <c r="FX812" s="249"/>
      <c r="FY812" s="249"/>
      <c r="FZ812" s="249"/>
      <c r="GA812" s="249"/>
      <c r="GB812" s="249"/>
      <c r="GC812" s="249"/>
      <c r="GD812" s="249"/>
      <c r="GE812" s="249"/>
      <c r="GF812" s="249"/>
      <c r="GG812" s="249"/>
      <c r="GH812" s="249"/>
      <c r="GI812" s="249"/>
      <c r="GJ812" s="249"/>
      <c r="GK812" s="249"/>
      <c r="GL812" s="249"/>
      <c r="GM812" s="249"/>
      <c r="GN812" s="249"/>
      <c r="GO812" s="249"/>
      <c r="GP812" s="249"/>
      <c r="GQ812" s="249"/>
      <c r="GR812" s="249"/>
      <c r="GS812" s="249"/>
      <c r="GT812" s="249"/>
      <c r="GU812" s="249"/>
      <c r="GV812" s="249"/>
      <c r="GW812" s="249"/>
      <c r="GX812" s="249"/>
      <c r="GY812" s="249"/>
      <c r="GZ812" s="249"/>
      <c r="HA812" s="249"/>
      <c r="HB812" s="249"/>
      <c r="HC812" s="249"/>
      <c r="HD812" s="249"/>
      <c r="HE812" s="249"/>
      <c r="HF812" s="249"/>
      <c r="HG812" s="249"/>
      <c r="HH812" s="249"/>
      <c r="HI812" s="249"/>
      <c r="HJ812" s="249"/>
      <c r="HK812" s="249"/>
      <c r="HL812" s="249"/>
      <c r="HM812" s="249"/>
      <c r="HN812" s="249"/>
      <c r="HO812" s="249"/>
      <c r="HP812" s="249"/>
      <c r="HQ812" s="249"/>
      <c r="HR812" s="249"/>
      <c r="HS812" s="249"/>
      <c r="HT812" s="249"/>
      <c r="HU812" s="249"/>
      <c r="HV812" s="249"/>
      <c r="HW812" s="249"/>
      <c r="HX812" s="249"/>
      <c r="HY812" s="249"/>
      <c r="HZ812" s="249"/>
      <c r="IA812" s="249"/>
      <c r="IB812" s="249"/>
      <c r="IC812" s="249"/>
      <c r="ID812" s="249"/>
      <c r="IE812" s="249"/>
      <c r="IF812" s="249"/>
      <c r="IG812" s="249"/>
      <c r="IH812" s="249"/>
      <c r="II812" s="249"/>
      <c r="IJ812" s="249"/>
      <c r="IK812" s="249"/>
      <c r="IL812" s="249"/>
      <c r="IM812" s="249"/>
      <c r="IN812" s="249"/>
      <c r="IO812" s="249"/>
      <c r="IP812" s="249"/>
      <c r="IQ812" s="249"/>
      <c r="IR812" s="249"/>
      <c r="IS812" s="249"/>
      <c r="IT812" s="249"/>
      <c r="IU812" s="249"/>
      <c r="IV812" s="249"/>
      <c r="IW812" s="249"/>
      <c r="IX812" s="249"/>
      <c r="IY812" s="249"/>
      <c r="IZ812" s="249"/>
      <c r="JA812" s="249"/>
      <c r="JB812" s="249"/>
      <c r="JC812" s="249"/>
      <c r="JD812" s="249"/>
      <c r="JE812" s="249"/>
      <c r="JF812" s="249"/>
      <c r="JG812" s="249"/>
      <c r="JH812" s="249"/>
      <c r="JI812" s="249"/>
      <c r="JJ812" s="249"/>
      <c r="JK812" s="249"/>
      <c r="JL812" s="249"/>
      <c r="JM812" s="249"/>
      <c r="JN812" s="249"/>
      <c r="JO812" s="249"/>
      <c r="JP812" s="249"/>
      <c r="JQ812" s="249"/>
      <c r="JR812" s="249"/>
      <c r="JS812" s="249"/>
      <c r="JT812" s="249"/>
      <c r="JU812" s="249"/>
      <c r="JV812" s="249"/>
      <c r="JW812" s="249"/>
      <c r="JX812" s="249"/>
      <c r="JY812" s="249"/>
      <c r="JZ812" s="249"/>
      <c r="KA812" s="249"/>
      <c r="KB812" s="249"/>
      <c r="KC812" s="249"/>
      <c r="KD812" s="249"/>
      <c r="KE812" s="249"/>
      <c r="KF812" s="249"/>
      <c r="KG812" s="249"/>
      <c r="KH812" s="249"/>
      <c r="KI812" s="249"/>
      <c r="KJ812" s="249"/>
      <c r="KK812" s="249"/>
      <c r="KL812" s="249"/>
      <c r="KM812" s="249"/>
      <c r="KN812" s="249"/>
      <c r="KO812" s="249"/>
      <c r="KP812" s="249"/>
      <c r="KQ812" s="249"/>
      <c r="KR812" s="249"/>
      <c r="KS812" s="249"/>
      <c r="KT812" s="249"/>
      <c r="KU812" s="249"/>
      <c r="KV812" s="249"/>
      <c r="KW812" s="249"/>
      <c r="KX812" s="249"/>
      <c r="KY812" s="249"/>
      <c r="KZ812" s="249"/>
      <c r="LA812" s="249"/>
      <c r="LB812" s="249"/>
      <c r="LC812" s="249"/>
      <c r="LD812" s="249"/>
      <c r="LE812" s="249"/>
      <c r="LF812" s="249"/>
      <c r="LG812" s="249"/>
      <c r="LH812" s="249"/>
      <c r="LI812" s="249"/>
      <c r="LJ812" s="249"/>
      <c r="LK812" s="249"/>
      <c r="LL812" s="249"/>
      <c r="LM812" s="249"/>
      <c r="LN812" s="249"/>
      <c r="LO812" s="249"/>
      <c r="LP812" s="249"/>
      <c r="LQ812" s="249"/>
      <c r="LR812" s="249"/>
      <c r="LS812" s="249"/>
      <c r="LT812" s="249"/>
      <c r="LU812" s="249"/>
      <c r="LV812" s="249"/>
      <c r="LW812" s="249"/>
      <c r="LX812" s="249"/>
      <c r="LY812" s="249"/>
      <c r="LZ812" s="249"/>
      <c r="MA812" s="249"/>
      <c r="MB812" s="249"/>
      <c r="MC812" s="249"/>
      <c r="MD812" s="249"/>
      <c r="ME812" s="249"/>
      <c r="MF812" s="249"/>
      <c r="MG812" s="249"/>
      <c r="MH812" s="249"/>
      <c r="MI812" s="249"/>
      <c r="MJ812" s="249"/>
      <c r="MK812" s="249"/>
      <c r="ML812" s="249"/>
      <c r="MM812" s="249"/>
      <c r="MN812" s="249"/>
      <c r="MO812" s="249"/>
      <c r="MP812" s="249"/>
      <c r="MQ812" s="249"/>
      <c r="MR812" s="249"/>
      <c r="MS812" s="249"/>
      <c r="MT812" s="249"/>
      <c r="MU812" s="249"/>
      <c r="MV812" s="249"/>
      <c r="MW812" s="249"/>
      <c r="MX812" s="249"/>
      <c r="MY812" s="249"/>
      <c r="MZ812" s="249"/>
      <c r="NA812" s="249"/>
      <c r="NB812" s="249"/>
      <c r="NC812" s="249"/>
      <c r="ND812" s="249"/>
      <c r="NE812" s="249"/>
      <c r="NF812" s="249"/>
      <c r="NG812" s="249"/>
      <c r="NH812" s="249"/>
      <c r="NI812" s="249"/>
      <c r="NJ812" s="249"/>
      <c r="NK812" s="249"/>
      <c r="NL812" s="249"/>
      <c r="NM812" s="249"/>
      <c r="NN812" s="249"/>
      <c r="NO812" s="249"/>
      <c r="NP812" s="249"/>
      <c r="NQ812" s="249"/>
      <c r="NR812" s="249"/>
      <c r="NS812" s="249"/>
      <c r="NT812" s="249"/>
      <c r="NU812" s="249"/>
      <c r="NV812" s="249"/>
      <c r="NW812" s="249"/>
      <c r="NX812" s="249"/>
      <c r="NY812" s="249"/>
      <c r="NZ812" s="249"/>
      <c r="OA812" s="249"/>
      <c r="OB812" s="249"/>
      <c r="OC812" s="249"/>
      <c r="OD812" s="249"/>
      <c r="OE812" s="249"/>
      <c r="OF812" s="249"/>
      <c r="OG812" s="249"/>
      <c r="OH812" s="249"/>
      <c r="OI812" s="249"/>
      <c r="OJ812" s="249"/>
      <c r="OK812" s="249"/>
      <c r="OL812" s="249"/>
      <c r="OM812" s="249"/>
      <c r="ON812" s="249"/>
      <c r="OO812" s="249"/>
      <c r="OP812" s="249"/>
      <c r="OQ812" s="249"/>
      <c r="OR812" s="249"/>
    </row>
    <row r="813" spans="1:408" ht="15.75">
      <c r="A813" s="938"/>
      <c r="B813" s="212"/>
      <c r="C813" s="919" t="s">
        <v>26</v>
      </c>
      <c r="D813" s="277">
        <v>0.77733680003892636</v>
      </c>
      <c r="E813" s="1031"/>
      <c r="F813" s="249"/>
      <c r="G813" s="249"/>
      <c r="H813" s="249"/>
      <c r="I813" s="249"/>
      <c r="J813" s="249"/>
      <c r="K813" s="249"/>
      <c r="L813" s="249"/>
      <c r="ET813" s="249"/>
      <c r="EU813" s="249"/>
      <c r="EV813" s="249"/>
      <c r="EW813" s="249"/>
      <c r="EX813" s="249"/>
      <c r="EY813" s="249"/>
      <c r="EZ813" s="249"/>
      <c r="FA813" s="249"/>
      <c r="FB813" s="249"/>
      <c r="FC813" s="249"/>
      <c r="FD813" s="249"/>
      <c r="FE813" s="249"/>
      <c r="FF813" s="249"/>
      <c r="FG813" s="249"/>
      <c r="FH813" s="249"/>
      <c r="FI813" s="249"/>
      <c r="FJ813" s="249"/>
      <c r="FK813" s="249"/>
      <c r="FL813" s="249"/>
      <c r="FM813" s="249"/>
      <c r="FN813" s="249"/>
      <c r="FO813" s="249"/>
      <c r="FP813" s="249"/>
      <c r="FQ813" s="249"/>
      <c r="FR813" s="249"/>
      <c r="FS813" s="249"/>
      <c r="FT813" s="249"/>
      <c r="FU813" s="249"/>
      <c r="FV813" s="249"/>
      <c r="FW813" s="249"/>
      <c r="FX813" s="249"/>
      <c r="FY813" s="249"/>
      <c r="FZ813" s="249"/>
      <c r="GA813" s="249"/>
      <c r="GB813" s="249"/>
      <c r="GC813" s="249"/>
      <c r="GD813" s="249"/>
      <c r="GE813" s="249"/>
      <c r="GF813" s="249"/>
      <c r="GG813" s="249"/>
      <c r="GH813" s="249"/>
      <c r="GI813" s="249"/>
      <c r="GJ813" s="249"/>
      <c r="GK813" s="249"/>
      <c r="GL813" s="249"/>
      <c r="GM813" s="249"/>
      <c r="GN813" s="249"/>
      <c r="GO813" s="249"/>
      <c r="GP813" s="249"/>
      <c r="GQ813" s="249"/>
      <c r="GR813" s="249"/>
      <c r="GS813" s="249"/>
      <c r="GT813" s="249"/>
      <c r="GU813" s="249"/>
      <c r="GV813" s="249"/>
      <c r="GW813" s="249"/>
      <c r="GX813" s="249"/>
      <c r="GY813" s="249"/>
      <c r="GZ813" s="249"/>
      <c r="HA813" s="249"/>
      <c r="HB813" s="249"/>
      <c r="HC813" s="249"/>
      <c r="HD813" s="249"/>
      <c r="HE813" s="249"/>
      <c r="HF813" s="249"/>
      <c r="HG813" s="249"/>
      <c r="HH813" s="249"/>
      <c r="HI813" s="249"/>
      <c r="HJ813" s="249"/>
      <c r="HK813" s="249"/>
      <c r="HL813" s="249"/>
      <c r="HM813" s="249"/>
      <c r="HN813" s="249"/>
      <c r="HO813" s="249"/>
      <c r="HP813" s="249"/>
      <c r="HQ813" s="249"/>
      <c r="HR813" s="249"/>
      <c r="HS813" s="249"/>
      <c r="HT813" s="249"/>
      <c r="HU813" s="249"/>
      <c r="HV813" s="249"/>
      <c r="HW813" s="249"/>
      <c r="HX813" s="249"/>
      <c r="HY813" s="249"/>
      <c r="HZ813" s="249"/>
      <c r="IA813" s="249"/>
      <c r="IB813" s="249"/>
      <c r="IC813" s="249"/>
      <c r="ID813" s="249"/>
      <c r="IE813" s="249"/>
      <c r="IF813" s="249"/>
      <c r="IG813" s="249"/>
      <c r="IH813" s="249"/>
      <c r="II813" s="249"/>
      <c r="IJ813" s="249"/>
      <c r="IK813" s="249"/>
      <c r="IL813" s="249"/>
      <c r="IM813" s="249"/>
      <c r="IN813" s="249"/>
      <c r="IO813" s="249"/>
      <c r="IP813" s="249"/>
      <c r="IQ813" s="249"/>
      <c r="IR813" s="249"/>
      <c r="IS813" s="249"/>
      <c r="IT813" s="249"/>
      <c r="IU813" s="249"/>
      <c r="IV813" s="249"/>
      <c r="IW813" s="249"/>
      <c r="IX813" s="249"/>
      <c r="IY813" s="249"/>
      <c r="IZ813" s="249"/>
      <c r="JA813" s="249"/>
      <c r="JB813" s="249"/>
      <c r="JC813" s="249"/>
      <c r="JD813" s="249"/>
      <c r="JE813" s="249"/>
      <c r="JF813" s="249"/>
      <c r="JG813" s="249"/>
      <c r="JH813" s="249"/>
      <c r="JI813" s="249"/>
      <c r="JJ813" s="249"/>
      <c r="JK813" s="249"/>
      <c r="JL813" s="249"/>
      <c r="JM813" s="249"/>
      <c r="JN813" s="249"/>
      <c r="JO813" s="249"/>
      <c r="JP813" s="249"/>
      <c r="JQ813" s="249"/>
      <c r="JR813" s="249"/>
      <c r="JS813" s="249"/>
      <c r="JT813" s="249"/>
      <c r="JU813" s="249"/>
      <c r="JV813" s="249"/>
      <c r="JW813" s="249"/>
      <c r="JX813" s="249"/>
      <c r="JY813" s="249"/>
      <c r="JZ813" s="249"/>
      <c r="KA813" s="249"/>
      <c r="KB813" s="249"/>
      <c r="KC813" s="249"/>
      <c r="KD813" s="249"/>
      <c r="KE813" s="249"/>
      <c r="KF813" s="249"/>
      <c r="KG813" s="249"/>
      <c r="KH813" s="249"/>
      <c r="KI813" s="249"/>
      <c r="KJ813" s="249"/>
      <c r="KK813" s="249"/>
      <c r="KL813" s="249"/>
      <c r="KM813" s="249"/>
      <c r="KN813" s="249"/>
      <c r="KO813" s="249"/>
      <c r="KP813" s="249"/>
      <c r="KQ813" s="249"/>
      <c r="KR813" s="249"/>
      <c r="KS813" s="249"/>
      <c r="KT813" s="249"/>
      <c r="KU813" s="249"/>
      <c r="KV813" s="249"/>
      <c r="KW813" s="249"/>
      <c r="KX813" s="249"/>
      <c r="KY813" s="249"/>
      <c r="KZ813" s="249"/>
      <c r="LA813" s="249"/>
      <c r="LB813" s="249"/>
      <c r="LC813" s="249"/>
      <c r="LD813" s="249"/>
      <c r="LE813" s="249"/>
      <c r="LF813" s="249"/>
      <c r="LG813" s="249"/>
      <c r="LH813" s="249"/>
      <c r="LI813" s="249"/>
      <c r="LJ813" s="249"/>
      <c r="LK813" s="249"/>
      <c r="LL813" s="249"/>
      <c r="LM813" s="249"/>
      <c r="LN813" s="249"/>
      <c r="LO813" s="249"/>
      <c r="LP813" s="249"/>
      <c r="LQ813" s="249"/>
      <c r="LR813" s="249"/>
      <c r="LS813" s="249"/>
      <c r="LT813" s="249"/>
      <c r="LU813" s="249"/>
      <c r="LV813" s="249"/>
      <c r="LW813" s="249"/>
      <c r="LX813" s="249"/>
      <c r="LY813" s="249"/>
      <c r="LZ813" s="249"/>
      <c r="MA813" s="249"/>
      <c r="MB813" s="249"/>
      <c r="MC813" s="249"/>
      <c r="MD813" s="249"/>
      <c r="ME813" s="249"/>
      <c r="MF813" s="249"/>
      <c r="MG813" s="249"/>
      <c r="MH813" s="249"/>
      <c r="MI813" s="249"/>
      <c r="MJ813" s="249"/>
      <c r="MK813" s="249"/>
      <c r="ML813" s="249"/>
      <c r="MM813" s="249"/>
      <c r="MN813" s="249"/>
      <c r="MO813" s="249"/>
      <c r="MP813" s="249"/>
      <c r="MQ813" s="249"/>
      <c r="MR813" s="249"/>
      <c r="MS813" s="249"/>
      <c r="MT813" s="249"/>
      <c r="MU813" s="249"/>
      <c r="MV813" s="249"/>
      <c r="MW813" s="249"/>
      <c r="MX813" s="249"/>
      <c r="MY813" s="249"/>
      <c r="MZ813" s="249"/>
      <c r="NA813" s="249"/>
      <c r="NB813" s="249"/>
      <c r="NC813" s="249"/>
      <c r="ND813" s="249"/>
      <c r="NE813" s="249"/>
      <c r="NF813" s="249"/>
      <c r="NG813" s="249"/>
      <c r="NH813" s="249"/>
      <c r="NI813" s="249"/>
      <c r="NJ813" s="249"/>
      <c r="NK813" s="249"/>
      <c r="NL813" s="249"/>
      <c r="NM813" s="249"/>
      <c r="NN813" s="249"/>
      <c r="NO813" s="249"/>
      <c r="NP813" s="249"/>
      <c r="NQ813" s="249"/>
      <c r="NR813" s="249"/>
      <c r="NS813" s="249"/>
      <c r="NT813" s="249"/>
      <c r="NU813" s="249"/>
      <c r="NV813" s="249"/>
      <c r="NW813" s="249"/>
      <c r="NX813" s="249"/>
      <c r="NY813" s="249"/>
      <c r="NZ813" s="249"/>
      <c r="OA813" s="249"/>
      <c r="OB813" s="249"/>
      <c r="OC813" s="249"/>
      <c r="OD813" s="249"/>
      <c r="OE813" s="249"/>
      <c r="OF813" s="249"/>
      <c r="OG813" s="249"/>
      <c r="OH813" s="249"/>
      <c r="OI813" s="249"/>
      <c r="OJ813" s="249"/>
      <c r="OK813" s="249"/>
      <c r="OL813" s="249"/>
      <c r="OM813" s="249"/>
      <c r="ON813" s="249"/>
      <c r="OO813" s="249"/>
      <c r="OP813" s="249"/>
      <c r="OQ813" s="249"/>
      <c r="OR813" s="249"/>
    </row>
    <row r="814" spans="1:408" ht="15.75">
      <c r="A814" s="938"/>
      <c r="B814" s="212"/>
      <c r="C814" s="919" t="s">
        <v>27</v>
      </c>
      <c r="D814" s="277">
        <v>0.76932451176489214</v>
      </c>
      <c r="E814" s="1031"/>
      <c r="F814" s="249"/>
      <c r="G814" s="249"/>
      <c r="H814" s="249"/>
      <c r="I814" s="249"/>
      <c r="J814" s="249"/>
      <c r="K814" s="249"/>
      <c r="L814" s="249"/>
      <c r="ET814" s="249"/>
      <c r="EU814" s="249"/>
      <c r="EV814" s="249"/>
      <c r="EW814" s="249"/>
      <c r="EX814" s="249"/>
      <c r="EY814" s="249"/>
      <c r="EZ814" s="249"/>
      <c r="FA814" s="249"/>
      <c r="FB814" s="249"/>
      <c r="FC814" s="249"/>
      <c r="FD814" s="249"/>
      <c r="FE814" s="249"/>
      <c r="FF814" s="249"/>
      <c r="FG814" s="249"/>
      <c r="FH814" s="249"/>
      <c r="FI814" s="249"/>
      <c r="FJ814" s="249"/>
      <c r="FK814" s="249"/>
      <c r="FL814" s="249"/>
      <c r="FM814" s="249"/>
      <c r="FN814" s="249"/>
      <c r="FO814" s="249"/>
      <c r="FP814" s="249"/>
      <c r="FQ814" s="249"/>
      <c r="FR814" s="249"/>
      <c r="FS814" s="249"/>
      <c r="FT814" s="249"/>
      <c r="FU814" s="249"/>
      <c r="FV814" s="249"/>
      <c r="FW814" s="249"/>
      <c r="FX814" s="249"/>
      <c r="FY814" s="249"/>
      <c r="FZ814" s="249"/>
      <c r="GA814" s="249"/>
      <c r="GB814" s="249"/>
      <c r="GC814" s="249"/>
      <c r="GD814" s="249"/>
      <c r="GE814" s="249"/>
      <c r="GF814" s="249"/>
      <c r="GG814" s="249"/>
      <c r="GH814" s="249"/>
      <c r="GI814" s="249"/>
      <c r="GJ814" s="249"/>
      <c r="GK814" s="249"/>
      <c r="GL814" s="249"/>
      <c r="GM814" s="249"/>
      <c r="GN814" s="249"/>
      <c r="GO814" s="249"/>
      <c r="GP814" s="249"/>
      <c r="GQ814" s="249"/>
      <c r="GR814" s="249"/>
      <c r="GS814" s="249"/>
      <c r="GT814" s="249"/>
      <c r="GU814" s="249"/>
      <c r="GV814" s="249"/>
      <c r="GW814" s="249"/>
      <c r="GX814" s="249"/>
      <c r="GY814" s="249"/>
      <c r="GZ814" s="249"/>
      <c r="HA814" s="249"/>
      <c r="HB814" s="249"/>
      <c r="HC814" s="249"/>
      <c r="HD814" s="249"/>
      <c r="HE814" s="249"/>
      <c r="HF814" s="249"/>
      <c r="HG814" s="249"/>
      <c r="HH814" s="249"/>
      <c r="HI814" s="249"/>
      <c r="HJ814" s="249"/>
      <c r="HK814" s="249"/>
      <c r="HL814" s="249"/>
      <c r="HM814" s="249"/>
      <c r="HN814" s="249"/>
      <c r="HO814" s="249"/>
      <c r="HP814" s="249"/>
      <c r="HQ814" s="249"/>
      <c r="HR814" s="249"/>
      <c r="HS814" s="249"/>
      <c r="HT814" s="249"/>
      <c r="HU814" s="249"/>
      <c r="HV814" s="249"/>
      <c r="HW814" s="249"/>
      <c r="HX814" s="249"/>
      <c r="HY814" s="249"/>
      <c r="HZ814" s="249"/>
      <c r="IA814" s="249"/>
      <c r="IB814" s="249"/>
      <c r="IC814" s="249"/>
      <c r="ID814" s="249"/>
      <c r="IE814" s="249"/>
      <c r="IF814" s="249"/>
      <c r="IG814" s="249"/>
      <c r="IH814" s="249"/>
      <c r="II814" s="249"/>
      <c r="IJ814" s="249"/>
      <c r="IK814" s="249"/>
      <c r="IL814" s="249"/>
      <c r="IM814" s="249"/>
      <c r="IN814" s="249"/>
      <c r="IO814" s="249"/>
      <c r="IP814" s="249"/>
      <c r="IQ814" s="249"/>
      <c r="IR814" s="249"/>
      <c r="IS814" s="249"/>
      <c r="IT814" s="249"/>
      <c r="IU814" s="249"/>
      <c r="IV814" s="249"/>
      <c r="IW814" s="249"/>
      <c r="IX814" s="249"/>
      <c r="IY814" s="249"/>
      <c r="IZ814" s="249"/>
      <c r="JA814" s="249"/>
      <c r="JB814" s="249"/>
      <c r="JC814" s="249"/>
      <c r="JD814" s="249"/>
      <c r="JE814" s="249"/>
      <c r="JF814" s="249"/>
      <c r="JG814" s="249"/>
      <c r="JH814" s="249"/>
      <c r="JI814" s="249"/>
      <c r="JJ814" s="249"/>
      <c r="JK814" s="249"/>
      <c r="JL814" s="249"/>
      <c r="JM814" s="249"/>
      <c r="JN814" s="249"/>
      <c r="JO814" s="249"/>
      <c r="JP814" s="249"/>
      <c r="JQ814" s="249"/>
      <c r="JR814" s="249"/>
      <c r="JS814" s="249"/>
      <c r="JT814" s="249"/>
      <c r="JU814" s="249"/>
      <c r="JV814" s="249"/>
      <c r="JW814" s="249"/>
      <c r="JX814" s="249"/>
      <c r="JY814" s="249"/>
      <c r="JZ814" s="249"/>
      <c r="KA814" s="249"/>
      <c r="KB814" s="249"/>
      <c r="KC814" s="249"/>
      <c r="KD814" s="249"/>
      <c r="KE814" s="249"/>
      <c r="KF814" s="249"/>
      <c r="KG814" s="249"/>
      <c r="KH814" s="249"/>
      <c r="KI814" s="249"/>
      <c r="KJ814" s="249"/>
      <c r="KK814" s="249"/>
      <c r="KL814" s="249"/>
      <c r="KM814" s="249"/>
      <c r="KN814" s="249"/>
      <c r="KO814" s="249"/>
      <c r="KP814" s="249"/>
      <c r="KQ814" s="249"/>
      <c r="KR814" s="249"/>
      <c r="KS814" s="249"/>
      <c r="KT814" s="249"/>
      <c r="KU814" s="249"/>
      <c r="KV814" s="249"/>
      <c r="KW814" s="249"/>
      <c r="KX814" s="249"/>
      <c r="KY814" s="249"/>
      <c r="KZ814" s="249"/>
      <c r="LA814" s="249"/>
      <c r="LB814" s="249"/>
      <c r="LC814" s="249"/>
      <c r="LD814" s="249"/>
      <c r="LE814" s="249"/>
      <c r="LF814" s="249"/>
      <c r="LG814" s="249"/>
      <c r="LH814" s="249"/>
      <c r="LI814" s="249"/>
      <c r="LJ814" s="249"/>
      <c r="LK814" s="249"/>
      <c r="LL814" s="249"/>
      <c r="LM814" s="249"/>
      <c r="LN814" s="249"/>
      <c r="LO814" s="249"/>
      <c r="LP814" s="249"/>
      <c r="LQ814" s="249"/>
      <c r="LR814" s="249"/>
      <c r="LS814" s="249"/>
      <c r="LT814" s="249"/>
      <c r="LU814" s="249"/>
      <c r="LV814" s="249"/>
      <c r="LW814" s="249"/>
      <c r="LX814" s="249"/>
      <c r="LY814" s="249"/>
      <c r="LZ814" s="249"/>
      <c r="MA814" s="249"/>
      <c r="MB814" s="249"/>
      <c r="MC814" s="249"/>
      <c r="MD814" s="249"/>
      <c r="ME814" s="249"/>
      <c r="MF814" s="249"/>
      <c r="MG814" s="249"/>
      <c r="MH814" s="249"/>
      <c r="MI814" s="249"/>
      <c r="MJ814" s="249"/>
      <c r="MK814" s="249"/>
      <c r="ML814" s="249"/>
      <c r="MM814" s="249"/>
      <c r="MN814" s="249"/>
      <c r="MO814" s="249"/>
      <c r="MP814" s="249"/>
      <c r="MQ814" s="249"/>
      <c r="MR814" s="249"/>
      <c r="MS814" s="249"/>
      <c r="MT814" s="249"/>
      <c r="MU814" s="249"/>
      <c r="MV814" s="249"/>
      <c r="MW814" s="249"/>
      <c r="MX814" s="249"/>
      <c r="MY814" s="249"/>
      <c r="MZ814" s="249"/>
      <c r="NA814" s="249"/>
      <c r="NB814" s="249"/>
      <c r="NC814" s="249"/>
      <c r="ND814" s="249"/>
      <c r="NE814" s="249"/>
      <c r="NF814" s="249"/>
      <c r="NG814" s="249"/>
      <c r="NH814" s="249"/>
      <c r="NI814" s="249"/>
      <c r="NJ814" s="249"/>
      <c r="NK814" s="249"/>
      <c r="NL814" s="249"/>
      <c r="NM814" s="249"/>
      <c r="NN814" s="249"/>
      <c r="NO814" s="249"/>
      <c r="NP814" s="249"/>
      <c r="NQ814" s="249"/>
      <c r="NR814" s="249"/>
      <c r="NS814" s="249"/>
      <c r="NT814" s="249"/>
      <c r="NU814" s="249"/>
      <c r="NV814" s="249"/>
      <c r="NW814" s="249"/>
      <c r="NX814" s="249"/>
      <c r="NY814" s="249"/>
      <c r="NZ814" s="249"/>
      <c r="OA814" s="249"/>
      <c r="OB814" s="249"/>
      <c r="OC814" s="249"/>
      <c r="OD814" s="249"/>
      <c r="OE814" s="249"/>
      <c r="OF814" s="249"/>
      <c r="OG814" s="249"/>
      <c r="OH814" s="249"/>
      <c r="OI814" s="249"/>
      <c r="OJ814" s="249"/>
      <c r="OK814" s="249"/>
      <c r="OL814" s="249"/>
      <c r="OM814" s="249"/>
      <c r="ON814" s="249"/>
      <c r="OO814" s="249"/>
      <c r="OP814" s="249"/>
      <c r="OQ814" s="249"/>
      <c r="OR814" s="249"/>
    </row>
    <row r="815" spans="1:408" ht="15.75">
      <c r="A815" s="938"/>
      <c r="B815" s="212"/>
      <c r="C815" s="919" t="s">
        <v>236</v>
      </c>
      <c r="D815" s="277">
        <v>0.75236950144538606</v>
      </c>
      <c r="E815" s="1031"/>
      <c r="F815" s="249"/>
      <c r="G815" s="249"/>
      <c r="H815" s="249"/>
      <c r="I815" s="249"/>
      <c r="J815" s="249"/>
      <c r="K815" s="249"/>
      <c r="L815" s="249"/>
      <c r="ET815" s="249"/>
      <c r="EU815" s="249"/>
      <c r="EV815" s="249"/>
      <c r="EW815" s="249"/>
      <c r="EX815" s="249"/>
      <c r="EY815" s="249"/>
      <c r="EZ815" s="249"/>
      <c r="FA815" s="249"/>
      <c r="FB815" s="249"/>
      <c r="FC815" s="249"/>
      <c r="FD815" s="249"/>
      <c r="FE815" s="249"/>
      <c r="FF815" s="249"/>
      <c r="FG815" s="249"/>
      <c r="FH815" s="249"/>
      <c r="FI815" s="249"/>
      <c r="FJ815" s="249"/>
      <c r="FK815" s="249"/>
      <c r="FL815" s="249"/>
      <c r="FM815" s="249"/>
      <c r="FN815" s="249"/>
      <c r="FO815" s="249"/>
      <c r="FP815" s="249"/>
      <c r="FQ815" s="249"/>
      <c r="FR815" s="249"/>
      <c r="FS815" s="249"/>
      <c r="FT815" s="249"/>
      <c r="FU815" s="249"/>
      <c r="FV815" s="249"/>
      <c r="FW815" s="249"/>
      <c r="FX815" s="249"/>
      <c r="FY815" s="249"/>
      <c r="FZ815" s="249"/>
      <c r="GA815" s="249"/>
      <c r="GB815" s="249"/>
      <c r="GC815" s="249"/>
      <c r="GD815" s="249"/>
      <c r="GE815" s="249"/>
      <c r="GF815" s="249"/>
      <c r="GG815" s="249"/>
      <c r="GH815" s="249"/>
      <c r="GI815" s="249"/>
      <c r="GJ815" s="249"/>
      <c r="GK815" s="249"/>
      <c r="GL815" s="249"/>
      <c r="GM815" s="249"/>
      <c r="GN815" s="249"/>
      <c r="GO815" s="249"/>
      <c r="GP815" s="249"/>
      <c r="GQ815" s="249"/>
      <c r="GR815" s="249"/>
      <c r="GS815" s="249"/>
      <c r="GT815" s="249"/>
      <c r="GU815" s="249"/>
      <c r="GV815" s="249"/>
      <c r="GW815" s="249"/>
      <c r="GX815" s="249"/>
      <c r="GY815" s="249"/>
      <c r="GZ815" s="249"/>
      <c r="HA815" s="249"/>
      <c r="HB815" s="249"/>
      <c r="HC815" s="249"/>
      <c r="HD815" s="249"/>
      <c r="HE815" s="249"/>
      <c r="HF815" s="249"/>
      <c r="HG815" s="249"/>
      <c r="HH815" s="249"/>
      <c r="HI815" s="249"/>
      <c r="HJ815" s="249"/>
      <c r="HK815" s="249"/>
      <c r="HL815" s="249"/>
      <c r="HM815" s="249"/>
      <c r="HN815" s="249"/>
      <c r="HO815" s="249"/>
      <c r="HP815" s="249"/>
      <c r="HQ815" s="249"/>
      <c r="HR815" s="249"/>
      <c r="HS815" s="249"/>
      <c r="HT815" s="249"/>
      <c r="HU815" s="249"/>
      <c r="HV815" s="249"/>
      <c r="HW815" s="249"/>
      <c r="HX815" s="249"/>
      <c r="HY815" s="249"/>
      <c r="HZ815" s="249"/>
      <c r="IA815" s="249"/>
      <c r="IB815" s="249"/>
      <c r="IC815" s="249"/>
      <c r="ID815" s="249"/>
      <c r="IE815" s="249"/>
      <c r="IF815" s="249"/>
      <c r="IG815" s="249"/>
      <c r="IH815" s="249"/>
      <c r="II815" s="249"/>
      <c r="IJ815" s="249"/>
      <c r="IK815" s="249"/>
      <c r="IL815" s="249"/>
      <c r="IM815" s="249"/>
      <c r="IN815" s="249"/>
      <c r="IO815" s="249"/>
      <c r="IP815" s="249"/>
      <c r="IQ815" s="249"/>
      <c r="IR815" s="249"/>
      <c r="IS815" s="249"/>
      <c r="IT815" s="249"/>
      <c r="IU815" s="249"/>
      <c r="IV815" s="249"/>
      <c r="IW815" s="249"/>
      <c r="IX815" s="249"/>
      <c r="IY815" s="249"/>
      <c r="IZ815" s="249"/>
      <c r="JA815" s="249"/>
      <c r="JB815" s="249"/>
      <c r="JC815" s="249"/>
      <c r="JD815" s="249"/>
      <c r="JE815" s="249"/>
      <c r="JF815" s="249"/>
      <c r="JG815" s="249"/>
      <c r="JH815" s="249"/>
      <c r="JI815" s="249"/>
      <c r="JJ815" s="249"/>
      <c r="JK815" s="249"/>
      <c r="JL815" s="249"/>
      <c r="JM815" s="249"/>
      <c r="JN815" s="249"/>
      <c r="JO815" s="249"/>
      <c r="JP815" s="249"/>
      <c r="JQ815" s="249"/>
      <c r="JR815" s="249"/>
      <c r="JS815" s="249"/>
      <c r="JT815" s="249"/>
      <c r="JU815" s="249"/>
      <c r="JV815" s="249"/>
      <c r="JW815" s="249"/>
      <c r="JX815" s="249"/>
      <c r="JY815" s="249"/>
      <c r="JZ815" s="249"/>
      <c r="KA815" s="249"/>
      <c r="KB815" s="249"/>
      <c r="KC815" s="249"/>
      <c r="KD815" s="249"/>
      <c r="KE815" s="249"/>
      <c r="KF815" s="249"/>
      <c r="KG815" s="249"/>
      <c r="KH815" s="249"/>
      <c r="KI815" s="249"/>
      <c r="KJ815" s="249"/>
      <c r="KK815" s="249"/>
      <c r="KL815" s="249"/>
      <c r="KM815" s="249"/>
      <c r="KN815" s="249"/>
      <c r="KO815" s="249"/>
      <c r="KP815" s="249"/>
      <c r="KQ815" s="249"/>
      <c r="KR815" s="249"/>
      <c r="KS815" s="249"/>
      <c r="KT815" s="249"/>
      <c r="KU815" s="249"/>
      <c r="KV815" s="249"/>
      <c r="KW815" s="249"/>
      <c r="KX815" s="249"/>
      <c r="KY815" s="249"/>
      <c r="KZ815" s="249"/>
      <c r="LA815" s="249"/>
      <c r="LB815" s="249"/>
      <c r="LC815" s="249"/>
      <c r="LD815" s="249"/>
      <c r="LE815" s="249"/>
      <c r="LF815" s="249"/>
      <c r="LG815" s="249"/>
      <c r="LH815" s="249"/>
      <c r="LI815" s="249"/>
      <c r="LJ815" s="249"/>
      <c r="LK815" s="249"/>
      <c r="LL815" s="249"/>
      <c r="LM815" s="249"/>
      <c r="LN815" s="249"/>
      <c r="LO815" s="249"/>
      <c r="LP815" s="249"/>
      <c r="LQ815" s="249"/>
      <c r="LR815" s="249"/>
      <c r="LS815" s="249"/>
      <c r="LT815" s="249"/>
      <c r="LU815" s="249"/>
      <c r="LV815" s="249"/>
      <c r="LW815" s="249"/>
      <c r="LX815" s="249"/>
      <c r="LY815" s="249"/>
      <c r="LZ815" s="249"/>
      <c r="MA815" s="249"/>
      <c r="MB815" s="249"/>
      <c r="MC815" s="249"/>
      <c r="MD815" s="249"/>
      <c r="ME815" s="249"/>
      <c r="MF815" s="249"/>
      <c r="MG815" s="249"/>
      <c r="MH815" s="249"/>
      <c r="MI815" s="249"/>
      <c r="MJ815" s="249"/>
      <c r="MK815" s="249"/>
      <c r="ML815" s="249"/>
      <c r="MM815" s="249"/>
      <c r="MN815" s="249"/>
      <c r="MO815" s="249"/>
      <c r="MP815" s="249"/>
      <c r="MQ815" s="249"/>
      <c r="MR815" s="249"/>
      <c r="MS815" s="249"/>
      <c r="MT815" s="249"/>
      <c r="MU815" s="249"/>
      <c r="MV815" s="249"/>
      <c r="MW815" s="249"/>
      <c r="MX815" s="249"/>
      <c r="MY815" s="249"/>
      <c r="MZ815" s="249"/>
      <c r="NA815" s="249"/>
      <c r="NB815" s="249"/>
      <c r="NC815" s="249"/>
      <c r="ND815" s="249"/>
      <c r="NE815" s="249"/>
      <c r="NF815" s="249"/>
      <c r="NG815" s="249"/>
      <c r="NH815" s="249"/>
      <c r="NI815" s="249"/>
      <c r="NJ815" s="249"/>
      <c r="NK815" s="249"/>
      <c r="NL815" s="249"/>
      <c r="NM815" s="249"/>
      <c r="NN815" s="249"/>
      <c r="NO815" s="249"/>
      <c r="NP815" s="249"/>
      <c r="NQ815" s="249"/>
      <c r="NR815" s="249"/>
      <c r="NS815" s="249"/>
      <c r="NT815" s="249"/>
      <c r="NU815" s="249"/>
      <c r="NV815" s="249"/>
      <c r="NW815" s="249"/>
      <c r="NX815" s="249"/>
      <c r="NY815" s="249"/>
      <c r="NZ815" s="249"/>
      <c r="OA815" s="249"/>
      <c r="OB815" s="249"/>
      <c r="OC815" s="249"/>
      <c r="OD815" s="249"/>
      <c r="OE815" s="249"/>
      <c r="OF815" s="249"/>
      <c r="OG815" s="249"/>
      <c r="OH815" s="249"/>
      <c r="OI815" s="249"/>
      <c r="OJ815" s="249"/>
      <c r="OK815" s="249"/>
      <c r="OL815" s="249"/>
      <c r="OM815" s="249"/>
      <c r="ON815" s="249"/>
      <c r="OO815" s="249"/>
      <c r="OP815" s="249"/>
      <c r="OQ815" s="249"/>
      <c r="OR815" s="249"/>
    </row>
    <row r="816" spans="1:408" ht="15.75">
      <c r="A816" s="938"/>
      <c r="B816" s="935"/>
      <c r="C816" s="920" t="s">
        <v>293</v>
      </c>
      <c r="D816" s="928">
        <v>0.74543135029301411</v>
      </c>
      <c r="E816" s="1031"/>
      <c r="F816" s="249"/>
      <c r="G816" s="249"/>
      <c r="H816" s="249"/>
      <c r="I816" s="249"/>
      <c r="J816" s="249"/>
      <c r="K816" s="249"/>
      <c r="L816" s="249"/>
      <c r="ET816" s="249"/>
      <c r="EU816" s="249"/>
      <c r="EV816" s="249"/>
      <c r="EW816" s="249"/>
      <c r="EX816" s="249"/>
      <c r="EY816" s="249"/>
      <c r="EZ816" s="249"/>
      <c r="FA816" s="249"/>
      <c r="FB816" s="249"/>
      <c r="FC816" s="249"/>
      <c r="FD816" s="249"/>
      <c r="FE816" s="249"/>
      <c r="FF816" s="249"/>
      <c r="FG816" s="249"/>
      <c r="FH816" s="249"/>
      <c r="FI816" s="249"/>
      <c r="FJ816" s="249"/>
      <c r="FK816" s="249"/>
      <c r="FL816" s="249"/>
      <c r="FM816" s="249"/>
      <c r="FN816" s="249"/>
      <c r="FO816" s="249"/>
      <c r="FP816" s="249"/>
      <c r="FQ816" s="249"/>
      <c r="FR816" s="249"/>
      <c r="FS816" s="249"/>
      <c r="FT816" s="249"/>
      <c r="FU816" s="249"/>
      <c r="FV816" s="249"/>
      <c r="FW816" s="249"/>
      <c r="FX816" s="249"/>
      <c r="FY816" s="249"/>
      <c r="FZ816" s="249"/>
      <c r="GA816" s="249"/>
      <c r="GB816" s="249"/>
      <c r="GC816" s="249"/>
      <c r="GD816" s="249"/>
      <c r="GE816" s="249"/>
      <c r="GF816" s="249"/>
      <c r="GG816" s="249"/>
      <c r="GH816" s="249"/>
      <c r="GI816" s="249"/>
      <c r="GJ816" s="249"/>
      <c r="GK816" s="249"/>
      <c r="GL816" s="249"/>
      <c r="GM816" s="249"/>
      <c r="GN816" s="249"/>
      <c r="GO816" s="249"/>
      <c r="GP816" s="249"/>
      <c r="GQ816" s="249"/>
      <c r="GR816" s="249"/>
      <c r="GS816" s="249"/>
      <c r="GT816" s="249"/>
      <c r="GU816" s="249"/>
      <c r="GV816" s="249"/>
      <c r="GW816" s="249"/>
      <c r="GX816" s="249"/>
      <c r="GY816" s="249"/>
      <c r="GZ816" s="249"/>
      <c r="HA816" s="249"/>
      <c r="HB816" s="249"/>
      <c r="HC816" s="249"/>
      <c r="HD816" s="249"/>
      <c r="HE816" s="249"/>
      <c r="HF816" s="249"/>
      <c r="HG816" s="249"/>
      <c r="HH816" s="249"/>
      <c r="HI816" s="249"/>
      <c r="HJ816" s="249"/>
      <c r="HK816" s="249"/>
      <c r="HL816" s="249"/>
      <c r="HM816" s="249"/>
      <c r="HN816" s="249"/>
      <c r="HO816" s="249"/>
      <c r="HP816" s="249"/>
      <c r="HQ816" s="249"/>
      <c r="HR816" s="249"/>
      <c r="HS816" s="249"/>
      <c r="HT816" s="249"/>
      <c r="HU816" s="249"/>
      <c r="HV816" s="249"/>
      <c r="HW816" s="249"/>
      <c r="HX816" s="249"/>
      <c r="HY816" s="249"/>
      <c r="HZ816" s="249"/>
      <c r="IA816" s="249"/>
      <c r="IB816" s="249"/>
      <c r="IC816" s="249"/>
      <c r="ID816" s="249"/>
      <c r="IE816" s="249"/>
      <c r="IF816" s="249"/>
      <c r="IG816" s="249"/>
      <c r="IH816" s="249"/>
      <c r="II816" s="249"/>
      <c r="IJ816" s="249"/>
      <c r="IK816" s="249"/>
      <c r="IL816" s="249"/>
      <c r="IM816" s="249"/>
      <c r="IN816" s="249"/>
      <c r="IO816" s="249"/>
      <c r="IP816" s="249"/>
      <c r="IQ816" s="249"/>
      <c r="IR816" s="249"/>
      <c r="IS816" s="249"/>
      <c r="IT816" s="249"/>
      <c r="IU816" s="249"/>
      <c r="IV816" s="249"/>
      <c r="IW816" s="249"/>
      <c r="IX816" s="249"/>
      <c r="IY816" s="249"/>
      <c r="IZ816" s="249"/>
      <c r="JA816" s="249"/>
      <c r="JB816" s="249"/>
      <c r="JC816" s="249"/>
      <c r="JD816" s="249"/>
      <c r="JE816" s="249"/>
      <c r="JF816" s="249"/>
      <c r="JG816" s="249"/>
      <c r="JH816" s="249"/>
      <c r="JI816" s="249"/>
      <c r="JJ816" s="249"/>
      <c r="JK816" s="249"/>
      <c r="JL816" s="249"/>
      <c r="JM816" s="249"/>
      <c r="JN816" s="249"/>
      <c r="JO816" s="249"/>
      <c r="JP816" s="249"/>
      <c r="JQ816" s="249"/>
      <c r="JR816" s="249"/>
      <c r="JS816" s="249"/>
      <c r="JT816" s="249"/>
      <c r="JU816" s="249"/>
      <c r="JV816" s="249"/>
      <c r="JW816" s="249"/>
      <c r="JX816" s="249"/>
      <c r="JY816" s="249"/>
      <c r="JZ816" s="249"/>
      <c r="KA816" s="249"/>
      <c r="KB816" s="249"/>
      <c r="KC816" s="249"/>
      <c r="KD816" s="249"/>
      <c r="KE816" s="249"/>
      <c r="KF816" s="249"/>
      <c r="KG816" s="249"/>
      <c r="KH816" s="249"/>
      <c r="KI816" s="249"/>
      <c r="KJ816" s="249"/>
      <c r="KK816" s="249"/>
      <c r="KL816" s="249"/>
      <c r="KM816" s="249"/>
      <c r="KN816" s="249"/>
      <c r="KO816" s="249"/>
      <c r="KP816" s="249"/>
      <c r="KQ816" s="249"/>
      <c r="KR816" s="249"/>
      <c r="KS816" s="249"/>
      <c r="KT816" s="249"/>
      <c r="KU816" s="249"/>
      <c r="KV816" s="249"/>
      <c r="KW816" s="249"/>
      <c r="KX816" s="249"/>
      <c r="KY816" s="249"/>
      <c r="KZ816" s="249"/>
      <c r="LA816" s="249"/>
      <c r="LB816" s="249"/>
      <c r="LC816" s="249"/>
      <c r="LD816" s="249"/>
      <c r="LE816" s="249"/>
      <c r="LF816" s="249"/>
      <c r="LG816" s="249"/>
      <c r="LH816" s="249"/>
      <c r="LI816" s="249"/>
      <c r="LJ816" s="249"/>
      <c r="LK816" s="249"/>
      <c r="LL816" s="249"/>
      <c r="LM816" s="249"/>
      <c r="LN816" s="249"/>
      <c r="LO816" s="249"/>
      <c r="LP816" s="249"/>
      <c r="LQ816" s="249"/>
      <c r="LR816" s="249"/>
      <c r="LS816" s="249"/>
      <c r="LT816" s="249"/>
      <c r="LU816" s="249"/>
      <c r="LV816" s="249"/>
      <c r="LW816" s="249"/>
      <c r="LX816" s="249"/>
      <c r="LY816" s="249"/>
      <c r="LZ816" s="249"/>
      <c r="MA816" s="249"/>
      <c r="MB816" s="249"/>
      <c r="MC816" s="249"/>
      <c r="MD816" s="249"/>
      <c r="ME816" s="249"/>
      <c r="MF816" s="249"/>
      <c r="MG816" s="249"/>
      <c r="MH816" s="249"/>
      <c r="MI816" s="249"/>
      <c r="MJ816" s="249"/>
      <c r="MK816" s="249"/>
      <c r="ML816" s="249"/>
      <c r="MM816" s="249"/>
      <c r="MN816" s="249"/>
      <c r="MO816" s="249"/>
      <c r="MP816" s="249"/>
      <c r="MQ816" s="249"/>
      <c r="MR816" s="249"/>
      <c r="MS816" s="249"/>
      <c r="MT816" s="249"/>
      <c r="MU816" s="249"/>
      <c r="MV816" s="249"/>
      <c r="MW816" s="249"/>
      <c r="MX816" s="249"/>
      <c r="MY816" s="249"/>
      <c r="MZ816" s="249"/>
      <c r="NA816" s="249"/>
      <c r="NB816" s="249"/>
      <c r="NC816" s="249"/>
      <c r="ND816" s="249"/>
      <c r="NE816" s="249"/>
      <c r="NF816" s="249"/>
      <c r="NG816" s="249"/>
      <c r="NH816" s="249"/>
      <c r="NI816" s="249"/>
      <c r="NJ816" s="249"/>
      <c r="NK816" s="249"/>
      <c r="NL816" s="249"/>
      <c r="NM816" s="249"/>
      <c r="NN816" s="249"/>
      <c r="NO816" s="249"/>
      <c r="NP816" s="249"/>
      <c r="NQ816" s="249"/>
      <c r="NR816" s="249"/>
      <c r="NS816" s="249"/>
      <c r="NT816" s="249"/>
      <c r="NU816" s="249"/>
      <c r="NV816" s="249"/>
      <c r="NW816" s="249"/>
      <c r="NX816" s="249"/>
      <c r="NY816" s="249"/>
      <c r="NZ816" s="249"/>
      <c r="OA816" s="249"/>
      <c r="OB816" s="249"/>
      <c r="OC816" s="249"/>
      <c r="OD816" s="249"/>
      <c r="OE816" s="249"/>
      <c r="OF816" s="249"/>
      <c r="OG816" s="249"/>
      <c r="OH816" s="249"/>
      <c r="OI816" s="249"/>
      <c r="OJ816" s="249"/>
      <c r="OK816" s="249"/>
      <c r="OL816" s="249"/>
      <c r="OM816" s="249"/>
      <c r="ON816" s="249"/>
      <c r="OO816" s="249"/>
      <c r="OP816" s="249"/>
      <c r="OQ816" s="249"/>
      <c r="OR816" s="249"/>
    </row>
    <row r="817" spans="1:408" ht="15.75">
      <c r="A817" s="938"/>
      <c r="B817" s="212" t="s">
        <v>685</v>
      </c>
      <c r="C817" s="919" t="s">
        <v>316</v>
      </c>
      <c r="D817" s="277">
        <v>0.83040208969985929</v>
      </c>
      <c r="E817" s="1031"/>
      <c r="F817" s="249"/>
      <c r="G817" s="249"/>
      <c r="H817" s="249"/>
      <c r="I817" s="249"/>
      <c r="J817" s="249"/>
      <c r="K817" s="249"/>
      <c r="L817" s="249"/>
      <c r="ET817" s="249"/>
      <c r="EU817" s="249"/>
      <c r="EV817" s="249"/>
      <c r="EW817" s="249"/>
      <c r="EX817" s="249"/>
      <c r="EY817" s="249"/>
      <c r="EZ817" s="249"/>
      <c r="FA817" s="249"/>
      <c r="FB817" s="249"/>
      <c r="FC817" s="249"/>
      <c r="FD817" s="249"/>
      <c r="FE817" s="249"/>
      <c r="FF817" s="249"/>
      <c r="FG817" s="249"/>
      <c r="FH817" s="249"/>
      <c r="FI817" s="249"/>
      <c r="FJ817" s="249"/>
      <c r="FK817" s="249"/>
      <c r="FL817" s="249"/>
      <c r="FM817" s="249"/>
      <c r="FN817" s="249"/>
      <c r="FO817" s="249"/>
      <c r="FP817" s="249"/>
      <c r="FQ817" s="249"/>
      <c r="FR817" s="249"/>
      <c r="FS817" s="249"/>
      <c r="FT817" s="249"/>
      <c r="FU817" s="249"/>
      <c r="FV817" s="249"/>
      <c r="FW817" s="249"/>
      <c r="FX817" s="249"/>
      <c r="FY817" s="249"/>
      <c r="FZ817" s="249"/>
      <c r="GA817" s="249"/>
      <c r="GB817" s="249"/>
      <c r="GC817" s="249"/>
      <c r="GD817" s="249"/>
      <c r="GE817" s="249"/>
      <c r="GF817" s="249"/>
      <c r="GG817" s="249"/>
      <c r="GH817" s="249"/>
      <c r="GI817" s="249"/>
      <c r="GJ817" s="249"/>
      <c r="GK817" s="249"/>
      <c r="GL817" s="249"/>
      <c r="GM817" s="249"/>
      <c r="GN817" s="249"/>
      <c r="GO817" s="249"/>
      <c r="GP817" s="249"/>
      <c r="GQ817" s="249"/>
      <c r="GR817" s="249"/>
      <c r="GS817" s="249"/>
      <c r="GT817" s="249"/>
      <c r="GU817" s="249"/>
      <c r="GV817" s="249"/>
      <c r="GW817" s="249"/>
      <c r="GX817" s="249"/>
      <c r="GY817" s="249"/>
      <c r="GZ817" s="249"/>
      <c r="HA817" s="249"/>
      <c r="HB817" s="249"/>
      <c r="HC817" s="249"/>
      <c r="HD817" s="249"/>
      <c r="HE817" s="249"/>
      <c r="HF817" s="249"/>
      <c r="HG817" s="249"/>
      <c r="HH817" s="249"/>
      <c r="HI817" s="249"/>
      <c r="HJ817" s="249"/>
      <c r="HK817" s="249"/>
      <c r="HL817" s="249"/>
      <c r="HM817" s="249"/>
      <c r="HN817" s="249"/>
      <c r="HO817" s="249"/>
      <c r="HP817" s="249"/>
      <c r="HQ817" s="249"/>
      <c r="HR817" s="249"/>
      <c r="HS817" s="249"/>
      <c r="HT817" s="249"/>
      <c r="HU817" s="249"/>
      <c r="HV817" s="249"/>
      <c r="HW817" s="249"/>
      <c r="HX817" s="249"/>
      <c r="HY817" s="249"/>
      <c r="HZ817" s="249"/>
      <c r="IA817" s="249"/>
      <c r="IB817" s="249"/>
      <c r="IC817" s="249"/>
      <c r="ID817" s="249"/>
      <c r="IE817" s="249"/>
      <c r="IF817" s="249"/>
      <c r="IG817" s="249"/>
      <c r="IH817" s="249"/>
      <c r="II817" s="249"/>
      <c r="IJ817" s="249"/>
      <c r="IK817" s="249"/>
      <c r="IL817" s="249"/>
      <c r="IM817" s="249"/>
      <c r="IN817" s="249"/>
      <c r="IO817" s="249"/>
      <c r="IP817" s="249"/>
      <c r="IQ817" s="249"/>
      <c r="IR817" s="249"/>
      <c r="IS817" s="249"/>
      <c r="IT817" s="249"/>
      <c r="IU817" s="249"/>
      <c r="IV817" s="249"/>
      <c r="IW817" s="249"/>
      <c r="IX817" s="249"/>
      <c r="IY817" s="249"/>
      <c r="IZ817" s="249"/>
      <c r="JA817" s="249"/>
      <c r="JB817" s="249"/>
      <c r="JC817" s="249"/>
      <c r="JD817" s="249"/>
      <c r="JE817" s="249"/>
      <c r="JF817" s="249"/>
      <c r="JG817" s="249"/>
      <c r="JH817" s="249"/>
      <c r="JI817" s="249"/>
      <c r="JJ817" s="249"/>
      <c r="JK817" s="249"/>
      <c r="JL817" s="249"/>
      <c r="JM817" s="249"/>
      <c r="JN817" s="249"/>
      <c r="JO817" s="249"/>
      <c r="JP817" s="249"/>
      <c r="JQ817" s="249"/>
      <c r="JR817" s="249"/>
      <c r="JS817" s="249"/>
      <c r="JT817" s="249"/>
      <c r="JU817" s="249"/>
      <c r="JV817" s="249"/>
      <c r="JW817" s="249"/>
      <c r="JX817" s="249"/>
      <c r="JY817" s="249"/>
      <c r="JZ817" s="249"/>
      <c r="KA817" s="249"/>
      <c r="KB817" s="249"/>
      <c r="KC817" s="249"/>
      <c r="KD817" s="249"/>
      <c r="KE817" s="249"/>
      <c r="KF817" s="249"/>
      <c r="KG817" s="249"/>
      <c r="KH817" s="249"/>
      <c r="KI817" s="249"/>
      <c r="KJ817" s="249"/>
      <c r="KK817" s="249"/>
      <c r="KL817" s="249"/>
      <c r="KM817" s="249"/>
      <c r="KN817" s="249"/>
      <c r="KO817" s="249"/>
      <c r="KP817" s="249"/>
      <c r="KQ817" s="249"/>
      <c r="KR817" s="249"/>
      <c r="KS817" s="249"/>
      <c r="KT817" s="249"/>
      <c r="KU817" s="249"/>
      <c r="KV817" s="249"/>
      <c r="KW817" s="249"/>
      <c r="KX817" s="249"/>
      <c r="KY817" s="249"/>
      <c r="KZ817" s="249"/>
      <c r="LA817" s="249"/>
      <c r="LB817" s="249"/>
      <c r="LC817" s="249"/>
      <c r="LD817" s="249"/>
      <c r="LE817" s="249"/>
      <c r="LF817" s="249"/>
      <c r="LG817" s="249"/>
      <c r="LH817" s="249"/>
      <c r="LI817" s="249"/>
      <c r="LJ817" s="249"/>
      <c r="LK817" s="249"/>
      <c r="LL817" s="249"/>
      <c r="LM817" s="249"/>
      <c r="LN817" s="249"/>
      <c r="LO817" s="249"/>
      <c r="LP817" s="249"/>
      <c r="LQ817" s="249"/>
      <c r="LR817" s="249"/>
      <c r="LS817" s="249"/>
      <c r="LT817" s="249"/>
      <c r="LU817" s="249"/>
      <c r="LV817" s="249"/>
      <c r="LW817" s="249"/>
      <c r="LX817" s="249"/>
      <c r="LY817" s="249"/>
      <c r="LZ817" s="249"/>
      <c r="MA817" s="249"/>
      <c r="MB817" s="249"/>
      <c r="MC817" s="249"/>
      <c r="MD817" s="249"/>
      <c r="ME817" s="249"/>
      <c r="MF817" s="249"/>
      <c r="MG817" s="249"/>
      <c r="MH817" s="249"/>
      <c r="MI817" s="249"/>
      <c r="MJ817" s="249"/>
      <c r="MK817" s="249"/>
      <c r="ML817" s="249"/>
      <c r="MM817" s="249"/>
      <c r="MN817" s="249"/>
      <c r="MO817" s="249"/>
      <c r="MP817" s="249"/>
      <c r="MQ817" s="249"/>
      <c r="MR817" s="249"/>
      <c r="MS817" s="249"/>
      <c r="MT817" s="249"/>
      <c r="MU817" s="249"/>
      <c r="MV817" s="249"/>
      <c r="MW817" s="249"/>
      <c r="MX817" s="249"/>
      <c r="MY817" s="249"/>
      <c r="MZ817" s="249"/>
      <c r="NA817" s="249"/>
      <c r="NB817" s="249"/>
      <c r="NC817" s="249"/>
      <c r="ND817" s="249"/>
      <c r="NE817" s="249"/>
      <c r="NF817" s="249"/>
      <c r="NG817" s="249"/>
      <c r="NH817" s="249"/>
      <c r="NI817" s="249"/>
      <c r="NJ817" s="249"/>
      <c r="NK817" s="249"/>
      <c r="NL817" s="249"/>
      <c r="NM817" s="249"/>
      <c r="NN817" s="249"/>
      <c r="NO817" s="249"/>
      <c r="NP817" s="249"/>
      <c r="NQ817" s="249"/>
      <c r="NR817" s="249"/>
      <c r="NS817" s="249"/>
      <c r="NT817" s="249"/>
      <c r="NU817" s="249"/>
      <c r="NV817" s="249"/>
      <c r="NW817" s="249"/>
      <c r="NX817" s="249"/>
      <c r="NY817" s="249"/>
      <c r="NZ817" s="249"/>
      <c r="OA817" s="249"/>
      <c r="OB817" s="249"/>
      <c r="OC817" s="249"/>
      <c r="OD817" s="249"/>
      <c r="OE817" s="249"/>
      <c r="OF817" s="249"/>
      <c r="OG817" s="249"/>
      <c r="OH817" s="249"/>
      <c r="OI817" s="249"/>
      <c r="OJ817" s="249"/>
      <c r="OK817" s="249"/>
      <c r="OL817" s="249"/>
      <c r="OM817" s="249"/>
      <c r="ON817" s="249"/>
      <c r="OO817" s="249"/>
      <c r="OP817" s="249"/>
      <c r="OQ817" s="249"/>
      <c r="OR817" s="249"/>
    </row>
    <row r="818" spans="1:408" ht="15.75">
      <c r="A818" s="938"/>
      <c r="B818" s="212"/>
      <c r="C818" s="919" t="s">
        <v>22</v>
      </c>
      <c r="D818" s="277">
        <v>0.82076782897633349</v>
      </c>
      <c r="E818" s="1031"/>
      <c r="F818" s="249"/>
      <c r="G818" s="249"/>
      <c r="H818" s="249"/>
      <c r="I818" s="249"/>
      <c r="J818" s="249"/>
      <c r="K818" s="249"/>
      <c r="L818" s="249"/>
      <c r="ET818" s="249"/>
      <c r="EU818" s="249"/>
      <c r="EV818" s="249"/>
      <c r="EW818" s="249"/>
      <c r="EX818" s="249"/>
      <c r="EY818" s="249"/>
      <c r="EZ818" s="249"/>
      <c r="FA818" s="249"/>
      <c r="FB818" s="249"/>
      <c r="FC818" s="249"/>
      <c r="FD818" s="249"/>
      <c r="FE818" s="249"/>
      <c r="FF818" s="249"/>
      <c r="FG818" s="249"/>
      <c r="FH818" s="249"/>
      <c r="FI818" s="249"/>
      <c r="FJ818" s="249"/>
      <c r="FK818" s="249"/>
      <c r="FL818" s="249"/>
      <c r="FM818" s="249"/>
      <c r="FN818" s="249"/>
      <c r="FO818" s="249"/>
      <c r="FP818" s="249"/>
      <c r="FQ818" s="249"/>
      <c r="FR818" s="249"/>
      <c r="FS818" s="249"/>
      <c r="FT818" s="249"/>
      <c r="FU818" s="249"/>
      <c r="FV818" s="249"/>
      <c r="FW818" s="249"/>
      <c r="FX818" s="249"/>
      <c r="FY818" s="249"/>
      <c r="FZ818" s="249"/>
      <c r="GA818" s="249"/>
      <c r="GB818" s="249"/>
      <c r="GC818" s="249"/>
      <c r="GD818" s="249"/>
      <c r="GE818" s="249"/>
      <c r="GF818" s="249"/>
      <c r="GG818" s="249"/>
      <c r="GH818" s="249"/>
      <c r="GI818" s="249"/>
      <c r="GJ818" s="249"/>
      <c r="GK818" s="249"/>
      <c r="GL818" s="249"/>
      <c r="GM818" s="249"/>
      <c r="GN818" s="249"/>
      <c r="GO818" s="249"/>
      <c r="GP818" s="249"/>
      <c r="GQ818" s="249"/>
      <c r="GR818" s="249"/>
      <c r="GS818" s="249"/>
      <c r="GT818" s="249"/>
      <c r="GU818" s="249"/>
      <c r="GV818" s="249"/>
      <c r="GW818" s="249"/>
      <c r="GX818" s="249"/>
      <c r="GY818" s="249"/>
      <c r="GZ818" s="249"/>
      <c r="HA818" s="249"/>
      <c r="HB818" s="249"/>
      <c r="HC818" s="249"/>
      <c r="HD818" s="249"/>
      <c r="HE818" s="249"/>
      <c r="HF818" s="249"/>
      <c r="HG818" s="249"/>
      <c r="HH818" s="249"/>
      <c r="HI818" s="249"/>
      <c r="HJ818" s="249"/>
      <c r="HK818" s="249"/>
      <c r="HL818" s="249"/>
      <c r="HM818" s="249"/>
      <c r="HN818" s="249"/>
      <c r="HO818" s="249"/>
      <c r="HP818" s="249"/>
      <c r="HQ818" s="249"/>
      <c r="HR818" s="249"/>
      <c r="HS818" s="249"/>
      <c r="HT818" s="249"/>
      <c r="HU818" s="249"/>
      <c r="HV818" s="249"/>
      <c r="HW818" s="249"/>
      <c r="HX818" s="249"/>
      <c r="HY818" s="249"/>
      <c r="HZ818" s="249"/>
      <c r="IA818" s="249"/>
      <c r="IB818" s="249"/>
      <c r="IC818" s="249"/>
      <c r="ID818" s="249"/>
      <c r="IE818" s="249"/>
      <c r="IF818" s="249"/>
      <c r="IG818" s="249"/>
      <c r="IH818" s="249"/>
      <c r="II818" s="249"/>
      <c r="IJ818" s="249"/>
      <c r="IK818" s="249"/>
      <c r="IL818" s="249"/>
      <c r="IM818" s="249"/>
      <c r="IN818" s="249"/>
      <c r="IO818" s="249"/>
      <c r="IP818" s="249"/>
      <c r="IQ818" s="249"/>
      <c r="IR818" s="249"/>
      <c r="IS818" s="249"/>
      <c r="IT818" s="249"/>
      <c r="IU818" s="249"/>
      <c r="IV818" s="249"/>
      <c r="IW818" s="249"/>
      <c r="IX818" s="249"/>
      <c r="IY818" s="249"/>
      <c r="IZ818" s="249"/>
      <c r="JA818" s="249"/>
      <c r="JB818" s="249"/>
      <c r="JC818" s="249"/>
      <c r="JD818" s="249"/>
      <c r="JE818" s="249"/>
      <c r="JF818" s="249"/>
      <c r="JG818" s="249"/>
      <c r="JH818" s="249"/>
      <c r="JI818" s="249"/>
      <c r="JJ818" s="249"/>
      <c r="JK818" s="249"/>
      <c r="JL818" s="249"/>
      <c r="JM818" s="249"/>
      <c r="JN818" s="249"/>
      <c r="JO818" s="249"/>
      <c r="JP818" s="249"/>
      <c r="JQ818" s="249"/>
      <c r="JR818" s="249"/>
      <c r="JS818" s="249"/>
      <c r="JT818" s="249"/>
      <c r="JU818" s="249"/>
      <c r="JV818" s="249"/>
      <c r="JW818" s="249"/>
      <c r="JX818" s="249"/>
      <c r="JY818" s="249"/>
      <c r="JZ818" s="249"/>
      <c r="KA818" s="249"/>
      <c r="KB818" s="249"/>
      <c r="KC818" s="249"/>
      <c r="KD818" s="249"/>
      <c r="KE818" s="249"/>
      <c r="KF818" s="249"/>
      <c r="KG818" s="249"/>
      <c r="KH818" s="249"/>
      <c r="KI818" s="249"/>
      <c r="KJ818" s="249"/>
      <c r="KK818" s="249"/>
      <c r="KL818" s="249"/>
      <c r="KM818" s="249"/>
      <c r="KN818" s="249"/>
      <c r="KO818" s="249"/>
      <c r="KP818" s="249"/>
      <c r="KQ818" s="249"/>
      <c r="KR818" s="249"/>
      <c r="KS818" s="249"/>
      <c r="KT818" s="249"/>
      <c r="KU818" s="249"/>
      <c r="KV818" s="249"/>
      <c r="KW818" s="249"/>
      <c r="KX818" s="249"/>
      <c r="KY818" s="249"/>
      <c r="KZ818" s="249"/>
      <c r="LA818" s="249"/>
      <c r="LB818" s="249"/>
      <c r="LC818" s="249"/>
      <c r="LD818" s="249"/>
      <c r="LE818" s="249"/>
      <c r="LF818" s="249"/>
      <c r="LG818" s="249"/>
      <c r="LH818" s="249"/>
      <c r="LI818" s="249"/>
      <c r="LJ818" s="249"/>
      <c r="LK818" s="249"/>
      <c r="LL818" s="249"/>
      <c r="LM818" s="249"/>
      <c r="LN818" s="249"/>
      <c r="LO818" s="249"/>
      <c r="LP818" s="249"/>
      <c r="LQ818" s="249"/>
      <c r="LR818" s="249"/>
      <c r="LS818" s="249"/>
      <c r="LT818" s="249"/>
      <c r="LU818" s="249"/>
      <c r="LV818" s="249"/>
      <c r="LW818" s="249"/>
      <c r="LX818" s="249"/>
      <c r="LY818" s="249"/>
      <c r="LZ818" s="249"/>
      <c r="MA818" s="249"/>
      <c r="MB818" s="249"/>
      <c r="MC818" s="249"/>
      <c r="MD818" s="249"/>
      <c r="ME818" s="249"/>
      <c r="MF818" s="249"/>
      <c r="MG818" s="249"/>
      <c r="MH818" s="249"/>
      <c r="MI818" s="249"/>
      <c r="MJ818" s="249"/>
      <c r="MK818" s="249"/>
      <c r="ML818" s="249"/>
      <c r="MM818" s="249"/>
      <c r="MN818" s="249"/>
      <c r="MO818" s="249"/>
      <c r="MP818" s="249"/>
      <c r="MQ818" s="249"/>
      <c r="MR818" s="249"/>
      <c r="MS818" s="249"/>
      <c r="MT818" s="249"/>
      <c r="MU818" s="249"/>
      <c r="MV818" s="249"/>
      <c r="MW818" s="249"/>
      <c r="MX818" s="249"/>
      <c r="MY818" s="249"/>
      <c r="MZ818" s="249"/>
      <c r="NA818" s="249"/>
      <c r="NB818" s="249"/>
      <c r="NC818" s="249"/>
      <c r="ND818" s="249"/>
      <c r="NE818" s="249"/>
      <c r="NF818" s="249"/>
      <c r="NG818" s="249"/>
      <c r="NH818" s="249"/>
      <c r="NI818" s="249"/>
      <c r="NJ818" s="249"/>
      <c r="NK818" s="249"/>
      <c r="NL818" s="249"/>
      <c r="NM818" s="249"/>
      <c r="NN818" s="249"/>
      <c r="NO818" s="249"/>
      <c r="NP818" s="249"/>
      <c r="NQ818" s="249"/>
      <c r="NR818" s="249"/>
      <c r="NS818" s="249"/>
      <c r="NT818" s="249"/>
      <c r="NU818" s="249"/>
      <c r="NV818" s="249"/>
      <c r="NW818" s="249"/>
      <c r="NX818" s="249"/>
      <c r="NY818" s="249"/>
      <c r="NZ818" s="249"/>
      <c r="OA818" s="249"/>
      <c r="OB818" s="249"/>
      <c r="OC818" s="249"/>
      <c r="OD818" s="249"/>
      <c r="OE818" s="249"/>
      <c r="OF818" s="249"/>
      <c r="OG818" s="249"/>
      <c r="OH818" s="249"/>
      <c r="OI818" s="249"/>
      <c r="OJ818" s="249"/>
      <c r="OK818" s="249"/>
      <c r="OL818" s="249"/>
      <c r="OM818" s="249"/>
      <c r="ON818" s="249"/>
      <c r="OO818" s="249"/>
      <c r="OP818" s="249"/>
      <c r="OQ818" s="249"/>
      <c r="OR818" s="249"/>
    </row>
    <row r="819" spans="1:408" ht="15.75">
      <c r="A819" s="938"/>
      <c r="B819" s="212"/>
      <c r="C819" s="919" t="s">
        <v>23</v>
      </c>
      <c r="D819" s="277">
        <v>0.75299984243476026</v>
      </c>
      <c r="E819" s="1031"/>
      <c r="F819" s="249"/>
      <c r="G819" s="249"/>
      <c r="H819" s="249"/>
      <c r="I819" s="249"/>
      <c r="J819" s="249"/>
      <c r="K819" s="249"/>
      <c r="L819" s="249"/>
      <c r="ET819" s="249"/>
      <c r="EU819" s="249"/>
      <c r="EV819" s="249"/>
      <c r="EW819" s="249"/>
      <c r="EX819" s="249"/>
      <c r="EY819" s="249"/>
      <c r="EZ819" s="249"/>
      <c r="FA819" s="249"/>
      <c r="FB819" s="249"/>
      <c r="FC819" s="249"/>
      <c r="FD819" s="249"/>
      <c r="FE819" s="249"/>
      <c r="FF819" s="249"/>
      <c r="FG819" s="249"/>
      <c r="FH819" s="249"/>
      <c r="FI819" s="249"/>
      <c r="FJ819" s="249"/>
      <c r="FK819" s="249"/>
      <c r="FL819" s="249"/>
      <c r="FM819" s="249"/>
      <c r="FN819" s="249"/>
      <c r="FO819" s="249"/>
      <c r="FP819" s="249"/>
      <c r="FQ819" s="249"/>
      <c r="FR819" s="249"/>
      <c r="FS819" s="249"/>
      <c r="FT819" s="249"/>
      <c r="FU819" s="249"/>
      <c r="FV819" s="249"/>
      <c r="FW819" s="249"/>
      <c r="FX819" s="249"/>
      <c r="FY819" s="249"/>
      <c r="FZ819" s="249"/>
      <c r="GA819" s="249"/>
      <c r="GB819" s="249"/>
      <c r="GC819" s="249"/>
      <c r="GD819" s="249"/>
      <c r="GE819" s="249"/>
      <c r="GF819" s="249"/>
      <c r="GG819" s="249"/>
      <c r="GH819" s="249"/>
      <c r="GI819" s="249"/>
      <c r="GJ819" s="249"/>
      <c r="GK819" s="249"/>
      <c r="GL819" s="249"/>
      <c r="GM819" s="249"/>
      <c r="GN819" s="249"/>
      <c r="GO819" s="249"/>
      <c r="GP819" s="249"/>
      <c r="GQ819" s="249"/>
      <c r="GR819" s="249"/>
      <c r="GS819" s="249"/>
      <c r="GT819" s="249"/>
      <c r="GU819" s="249"/>
      <c r="GV819" s="249"/>
      <c r="GW819" s="249"/>
      <c r="GX819" s="249"/>
      <c r="GY819" s="249"/>
      <c r="GZ819" s="249"/>
      <c r="HA819" s="249"/>
      <c r="HB819" s="249"/>
      <c r="HC819" s="249"/>
      <c r="HD819" s="249"/>
      <c r="HE819" s="249"/>
      <c r="HF819" s="249"/>
      <c r="HG819" s="249"/>
      <c r="HH819" s="249"/>
      <c r="HI819" s="249"/>
      <c r="HJ819" s="249"/>
      <c r="HK819" s="249"/>
      <c r="HL819" s="249"/>
      <c r="HM819" s="249"/>
      <c r="HN819" s="249"/>
      <c r="HO819" s="249"/>
      <c r="HP819" s="249"/>
      <c r="HQ819" s="249"/>
      <c r="HR819" s="249"/>
      <c r="HS819" s="249"/>
      <c r="HT819" s="249"/>
      <c r="HU819" s="249"/>
      <c r="HV819" s="249"/>
      <c r="HW819" s="249"/>
      <c r="HX819" s="249"/>
      <c r="HY819" s="249"/>
      <c r="HZ819" s="249"/>
      <c r="IA819" s="249"/>
      <c r="IB819" s="249"/>
      <c r="IC819" s="249"/>
      <c r="ID819" s="249"/>
      <c r="IE819" s="249"/>
      <c r="IF819" s="249"/>
      <c r="IG819" s="249"/>
      <c r="IH819" s="249"/>
      <c r="II819" s="249"/>
      <c r="IJ819" s="249"/>
      <c r="IK819" s="249"/>
      <c r="IL819" s="249"/>
      <c r="IM819" s="249"/>
      <c r="IN819" s="249"/>
      <c r="IO819" s="249"/>
      <c r="IP819" s="249"/>
      <c r="IQ819" s="249"/>
      <c r="IR819" s="249"/>
      <c r="IS819" s="249"/>
      <c r="IT819" s="249"/>
      <c r="IU819" s="249"/>
      <c r="IV819" s="249"/>
      <c r="IW819" s="249"/>
      <c r="IX819" s="249"/>
      <c r="IY819" s="249"/>
      <c r="IZ819" s="249"/>
      <c r="JA819" s="249"/>
      <c r="JB819" s="249"/>
      <c r="JC819" s="249"/>
      <c r="JD819" s="249"/>
      <c r="JE819" s="249"/>
      <c r="JF819" s="249"/>
      <c r="JG819" s="249"/>
      <c r="JH819" s="249"/>
      <c r="JI819" s="249"/>
      <c r="JJ819" s="249"/>
      <c r="JK819" s="249"/>
      <c r="JL819" s="249"/>
      <c r="JM819" s="249"/>
      <c r="JN819" s="249"/>
      <c r="JO819" s="249"/>
      <c r="JP819" s="249"/>
      <c r="JQ819" s="249"/>
      <c r="JR819" s="249"/>
      <c r="JS819" s="249"/>
      <c r="JT819" s="249"/>
      <c r="JU819" s="249"/>
      <c r="JV819" s="249"/>
      <c r="JW819" s="249"/>
      <c r="JX819" s="249"/>
      <c r="JY819" s="249"/>
      <c r="JZ819" s="249"/>
      <c r="KA819" s="249"/>
      <c r="KB819" s="249"/>
      <c r="KC819" s="249"/>
      <c r="KD819" s="249"/>
      <c r="KE819" s="249"/>
      <c r="KF819" s="249"/>
      <c r="KG819" s="249"/>
      <c r="KH819" s="249"/>
      <c r="KI819" s="249"/>
      <c r="KJ819" s="249"/>
      <c r="KK819" s="249"/>
      <c r="KL819" s="249"/>
      <c r="KM819" s="249"/>
      <c r="KN819" s="249"/>
      <c r="KO819" s="249"/>
      <c r="KP819" s="249"/>
      <c r="KQ819" s="249"/>
      <c r="KR819" s="249"/>
      <c r="KS819" s="249"/>
      <c r="KT819" s="249"/>
      <c r="KU819" s="249"/>
      <c r="KV819" s="249"/>
      <c r="KW819" s="249"/>
      <c r="KX819" s="249"/>
      <c r="KY819" s="249"/>
      <c r="KZ819" s="249"/>
      <c r="LA819" s="249"/>
      <c r="LB819" s="249"/>
      <c r="LC819" s="249"/>
      <c r="LD819" s="249"/>
      <c r="LE819" s="249"/>
      <c r="LF819" s="249"/>
      <c r="LG819" s="249"/>
      <c r="LH819" s="249"/>
      <c r="LI819" s="249"/>
      <c r="LJ819" s="249"/>
      <c r="LK819" s="249"/>
      <c r="LL819" s="249"/>
      <c r="LM819" s="249"/>
      <c r="LN819" s="249"/>
      <c r="LO819" s="249"/>
      <c r="LP819" s="249"/>
      <c r="LQ819" s="249"/>
      <c r="LR819" s="249"/>
      <c r="LS819" s="249"/>
      <c r="LT819" s="249"/>
      <c r="LU819" s="249"/>
      <c r="LV819" s="249"/>
      <c r="LW819" s="249"/>
      <c r="LX819" s="249"/>
      <c r="LY819" s="249"/>
      <c r="LZ819" s="249"/>
      <c r="MA819" s="249"/>
      <c r="MB819" s="249"/>
      <c r="MC819" s="249"/>
      <c r="MD819" s="249"/>
      <c r="ME819" s="249"/>
      <c r="MF819" s="249"/>
      <c r="MG819" s="249"/>
      <c r="MH819" s="249"/>
      <c r="MI819" s="249"/>
      <c r="MJ819" s="249"/>
      <c r="MK819" s="249"/>
      <c r="ML819" s="249"/>
      <c r="MM819" s="249"/>
      <c r="MN819" s="249"/>
      <c r="MO819" s="249"/>
      <c r="MP819" s="249"/>
      <c r="MQ819" s="249"/>
      <c r="MR819" s="249"/>
      <c r="MS819" s="249"/>
      <c r="MT819" s="249"/>
      <c r="MU819" s="249"/>
      <c r="MV819" s="249"/>
      <c r="MW819" s="249"/>
      <c r="MX819" s="249"/>
      <c r="MY819" s="249"/>
      <c r="MZ819" s="249"/>
      <c r="NA819" s="249"/>
      <c r="NB819" s="249"/>
      <c r="NC819" s="249"/>
      <c r="ND819" s="249"/>
      <c r="NE819" s="249"/>
      <c r="NF819" s="249"/>
      <c r="NG819" s="249"/>
      <c r="NH819" s="249"/>
      <c r="NI819" s="249"/>
      <c r="NJ819" s="249"/>
      <c r="NK819" s="249"/>
      <c r="NL819" s="249"/>
      <c r="NM819" s="249"/>
      <c r="NN819" s="249"/>
      <c r="NO819" s="249"/>
      <c r="NP819" s="249"/>
      <c r="NQ819" s="249"/>
      <c r="NR819" s="249"/>
      <c r="NS819" s="249"/>
      <c r="NT819" s="249"/>
      <c r="NU819" s="249"/>
      <c r="NV819" s="249"/>
      <c r="NW819" s="249"/>
      <c r="NX819" s="249"/>
      <c r="NY819" s="249"/>
      <c r="NZ819" s="249"/>
      <c r="OA819" s="249"/>
      <c r="OB819" s="249"/>
      <c r="OC819" s="249"/>
      <c r="OD819" s="249"/>
      <c r="OE819" s="249"/>
      <c r="OF819" s="249"/>
      <c r="OG819" s="249"/>
      <c r="OH819" s="249"/>
      <c r="OI819" s="249"/>
      <c r="OJ819" s="249"/>
      <c r="OK819" s="249"/>
      <c r="OL819" s="249"/>
      <c r="OM819" s="249"/>
      <c r="ON819" s="249"/>
      <c r="OO819" s="249"/>
      <c r="OP819" s="249"/>
      <c r="OQ819" s="249"/>
      <c r="OR819" s="249"/>
    </row>
    <row r="820" spans="1:408" ht="15.75">
      <c r="A820" s="938"/>
      <c r="B820" s="212"/>
      <c r="C820" s="919" t="s">
        <v>24</v>
      </c>
      <c r="D820" s="277">
        <v>0.77598566308243733</v>
      </c>
      <c r="E820" s="1031"/>
      <c r="F820" s="249"/>
      <c r="G820" s="249"/>
      <c r="H820" s="249"/>
      <c r="I820" s="249"/>
      <c r="J820" s="249"/>
      <c r="K820" s="249"/>
      <c r="L820" s="249"/>
      <c r="ET820" s="249"/>
      <c r="EU820" s="249"/>
      <c r="EV820" s="249"/>
      <c r="EW820" s="249"/>
      <c r="EX820" s="249"/>
      <c r="EY820" s="249"/>
      <c r="EZ820" s="249"/>
      <c r="FA820" s="249"/>
      <c r="FB820" s="249"/>
      <c r="FC820" s="249"/>
      <c r="FD820" s="249"/>
      <c r="FE820" s="249"/>
      <c r="FF820" s="249"/>
      <c r="FG820" s="249"/>
      <c r="FH820" s="249"/>
      <c r="FI820" s="249"/>
      <c r="FJ820" s="249"/>
      <c r="FK820" s="249"/>
      <c r="FL820" s="249"/>
      <c r="FM820" s="249"/>
      <c r="FN820" s="249"/>
      <c r="FO820" s="249"/>
      <c r="FP820" s="249"/>
      <c r="FQ820" s="249"/>
      <c r="FR820" s="249"/>
      <c r="FS820" s="249"/>
      <c r="FT820" s="249"/>
      <c r="FU820" s="249"/>
      <c r="FV820" s="249"/>
      <c r="FW820" s="249"/>
      <c r="FX820" s="249"/>
      <c r="FY820" s="249"/>
      <c r="FZ820" s="249"/>
      <c r="GA820" s="249"/>
      <c r="GB820" s="249"/>
      <c r="GC820" s="249"/>
      <c r="GD820" s="249"/>
      <c r="GE820" s="249"/>
      <c r="GF820" s="249"/>
      <c r="GG820" s="249"/>
      <c r="GH820" s="249"/>
      <c r="GI820" s="249"/>
      <c r="GJ820" s="249"/>
      <c r="GK820" s="249"/>
      <c r="GL820" s="249"/>
      <c r="GM820" s="249"/>
      <c r="GN820" s="249"/>
      <c r="GO820" s="249"/>
      <c r="GP820" s="249"/>
      <c r="GQ820" s="249"/>
      <c r="GR820" s="249"/>
      <c r="GS820" s="249"/>
      <c r="GT820" s="249"/>
      <c r="GU820" s="249"/>
      <c r="GV820" s="249"/>
      <c r="GW820" s="249"/>
      <c r="GX820" s="249"/>
      <c r="GY820" s="249"/>
      <c r="GZ820" s="249"/>
      <c r="HA820" s="249"/>
      <c r="HB820" s="249"/>
      <c r="HC820" s="249"/>
      <c r="HD820" s="249"/>
      <c r="HE820" s="249"/>
      <c r="HF820" s="249"/>
      <c r="HG820" s="249"/>
      <c r="HH820" s="249"/>
      <c r="HI820" s="249"/>
      <c r="HJ820" s="249"/>
      <c r="HK820" s="249"/>
      <c r="HL820" s="249"/>
      <c r="HM820" s="249"/>
      <c r="HN820" s="249"/>
      <c r="HO820" s="249"/>
      <c r="HP820" s="249"/>
      <c r="HQ820" s="249"/>
      <c r="HR820" s="249"/>
      <c r="HS820" s="249"/>
      <c r="HT820" s="249"/>
      <c r="HU820" s="249"/>
      <c r="HV820" s="249"/>
      <c r="HW820" s="249"/>
      <c r="HX820" s="249"/>
      <c r="HY820" s="249"/>
      <c r="HZ820" s="249"/>
      <c r="IA820" s="249"/>
      <c r="IB820" s="249"/>
      <c r="IC820" s="249"/>
      <c r="ID820" s="249"/>
      <c r="IE820" s="249"/>
      <c r="IF820" s="249"/>
      <c r="IG820" s="249"/>
      <c r="IH820" s="249"/>
      <c r="II820" s="249"/>
      <c r="IJ820" s="249"/>
      <c r="IK820" s="249"/>
      <c r="IL820" s="249"/>
      <c r="IM820" s="249"/>
      <c r="IN820" s="249"/>
      <c r="IO820" s="249"/>
      <c r="IP820" s="249"/>
      <c r="IQ820" s="249"/>
      <c r="IR820" s="249"/>
      <c r="IS820" s="249"/>
      <c r="IT820" s="249"/>
      <c r="IU820" s="249"/>
      <c r="IV820" s="249"/>
      <c r="IW820" s="249"/>
      <c r="IX820" s="249"/>
      <c r="IY820" s="249"/>
      <c r="IZ820" s="249"/>
      <c r="JA820" s="249"/>
      <c r="JB820" s="249"/>
      <c r="JC820" s="249"/>
      <c r="JD820" s="249"/>
      <c r="JE820" s="249"/>
      <c r="JF820" s="249"/>
      <c r="JG820" s="249"/>
      <c r="JH820" s="249"/>
      <c r="JI820" s="249"/>
      <c r="JJ820" s="249"/>
      <c r="JK820" s="249"/>
      <c r="JL820" s="249"/>
      <c r="JM820" s="249"/>
      <c r="JN820" s="249"/>
      <c r="JO820" s="249"/>
      <c r="JP820" s="249"/>
      <c r="JQ820" s="249"/>
      <c r="JR820" s="249"/>
      <c r="JS820" s="249"/>
      <c r="JT820" s="249"/>
      <c r="JU820" s="249"/>
      <c r="JV820" s="249"/>
      <c r="JW820" s="249"/>
      <c r="JX820" s="249"/>
      <c r="JY820" s="249"/>
      <c r="JZ820" s="249"/>
      <c r="KA820" s="249"/>
      <c r="KB820" s="249"/>
      <c r="KC820" s="249"/>
      <c r="KD820" s="249"/>
      <c r="KE820" s="249"/>
      <c r="KF820" s="249"/>
      <c r="KG820" s="249"/>
      <c r="KH820" s="249"/>
      <c r="KI820" s="249"/>
      <c r="KJ820" s="249"/>
      <c r="KK820" s="249"/>
      <c r="KL820" s="249"/>
      <c r="KM820" s="249"/>
      <c r="KN820" s="249"/>
      <c r="KO820" s="249"/>
      <c r="KP820" s="249"/>
      <c r="KQ820" s="249"/>
      <c r="KR820" s="249"/>
      <c r="KS820" s="249"/>
      <c r="KT820" s="249"/>
      <c r="KU820" s="249"/>
      <c r="KV820" s="249"/>
      <c r="KW820" s="249"/>
      <c r="KX820" s="249"/>
      <c r="KY820" s="249"/>
      <c r="KZ820" s="249"/>
      <c r="LA820" s="249"/>
      <c r="LB820" s="249"/>
      <c r="LC820" s="249"/>
      <c r="LD820" s="249"/>
      <c r="LE820" s="249"/>
      <c r="LF820" s="249"/>
      <c r="LG820" s="249"/>
      <c r="LH820" s="249"/>
      <c r="LI820" s="249"/>
      <c r="LJ820" s="249"/>
      <c r="LK820" s="249"/>
      <c r="LL820" s="249"/>
      <c r="LM820" s="249"/>
      <c r="LN820" s="249"/>
      <c r="LO820" s="249"/>
      <c r="LP820" s="249"/>
      <c r="LQ820" s="249"/>
      <c r="LR820" s="249"/>
      <c r="LS820" s="249"/>
      <c r="LT820" s="249"/>
      <c r="LU820" s="249"/>
      <c r="LV820" s="249"/>
      <c r="LW820" s="249"/>
      <c r="LX820" s="249"/>
      <c r="LY820" s="249"/>
      <c r="LZ820" s="249"/>
      <c r="MA820" s="249"/>
      <c r="MB820" s="249"/>
      <c r="MC820" s="249"/>
      <c r="MD820" s="249"/>
      <c r="ME820" s="249"/>
      <c r="MF820" s="249"/>
      <c r="MG820" s="249"/>
      <c r="MH820" s="249"/>
      <c r="MI820" s="249"/>
      <c r="MJ820" s="249"/>
      <c r="MK820" s="249"/>
      <c r="ML820" s="249"/>
      <c r="MM820" s="249"/>
      <c r="MN820" s="249"/>
      <c r="MO820" s="249"/>
      <c r="MP820" s="249"/>
      <c r="MQ820" s="249"/>
      <c r="MR820" s="249"/>
      <c r="MS820" s="249"/>
      <c r="MT820" s="249"/>
      <c r="MU820" s="249"/>
      <c r="MV820" s="249"/>
      <c r="MW820" s="249"/>
      <c r="MX820" s="249"/>
      <c r="MY820" s="249"/>
      <c r="MZ820" s="249"/>
      <c r="NA820" s="249"/>
      <c r="NB820" s="249"/>
      <c r="NC820" s="249"/>
      <c r="ND820" s="249"/>
      <c r="NE820" s="249"/>
      <c r="NF820" s="249"/>
      <c r="NG820" s="249"/>
      <c r="NH820" s="249"/>
      <c r="NI820" s="249"/>
      <c r="NJ820" s="249"/>
      <c r="NK820" s="249"/>
      <c r="NL820" s="249"/>
      <c r="NM820" s="249"/>
      <c r="NN820" s="249"/>
      <c r="NO820" s="249"/>
      <c r="NP820" s="249"/>
      <c r="NQ820" s="249"/>
      <c r="NR820" s="249"/>
      <c r="NS820" s="249"/>
      <c r="NT820" s="249"/>
      <c r="NU820" s="249"/>
      <c r="NV820" s="249"/>
      <c r="NW820" s="249"/>
      <c r="NX820" s="249"/>
      <c r="NY820" s="249"/>
      <c r="NZ820" s="249"/>
      <c r="OA820" s="249"/>
      <c r="OB820" s="249"/>
      <c r="OC820" s="249"/>
      <c r="OD820" s="249"/>
      <c r="OE820" s="249"/>
      <c r="OF820" s="249"/>
      <c r="OG820" s="249"/>
      <c r="OH820" s="249"/>
      <c r="OI820" s="249"/>
      <c r="OJ820" s="249"/>
      <c r="OK820" s="249"/>
      <c r="OL820" s="249"/>
      <c r="OM820" s="249"/>
      <c r="ON820" s="249"/>
      <c r="OO820" s="249"/>
      <c r="OP820" s="249"/>
      <c r="OQ820" s="249"/>
      <c r="OR820" s="249"/>
    </row>
    <row r="821" spans="1:408" ht="15.75">
      <c r="A821" s="938"/>
      <c r="B821" s="212"/>
      <c r="C821" s="919" t="s">
        <v>25</v>
      </c>
      <c r="D821" s="277">
        <v>0.77355055595573208</v>
      </c>
      <c r="E821" s="1031"/>
      <c r="F821" s="249"/>
      <c r="G821" s="249"/>
      <c r="H821" s="249"/>
      <c r="I821" s="249"/>
      <c r="J821" s="249"/>
      <c r="K821" s="249"/>
      <c r="L821" s="249"/>
      <c r="ET821" s="249"/>
      <c r="EU821" s="249"/>
      <c r="EV821" s="249"/>
      <c r="EW821" s="249"/>
      <c r="EX821" s="249"/>
      <c r="EY821" s="249"/>
      <c r="EZ821" s="249"/>
      <c r="FA821" s="249"/>
      <c r="FB821" s="249"/>
      <c r="FC821" s="249"/>
      <c r="FD821" s="249"/>
      <c r="FE821" s="249"/>
      <c r="FF821" s="249"/>
      <c r="FG821" s="249"/>
      <c r="FH821" s="249"/>
      <c r="FI821" s="249"/>
      <c r="FJ821" s="249"/>
      <c r="FK821" s="249"/>
      <c r="FL821" s="249"/>
      <c r="FM821" s="249"/>
      <c r="FN821" s="249"/>
      <c r="FO821" s="249"/>
      <c r="FP821" s="249"/>
      <c r="FQ821" s="249"/>
      <c r="FR821" s="249"/>
      <c r="FS821" s="249"/>
      <c r="FT821" s="249"/>
      <c r="FU821" s="249"/>
      <c r="FV821" s="249"/>
      <c r="FW821" s="249"/>
      <c r="FX821" s="249"/>
      <c r="FY821" s="249"/>
      <c r="FZ821" s="249"/>
      <c r="GA821" s="249"/>
      <c r="GB821" s="249"/>
      <c r="GC821" s="249"/>
      <c r="GD821" s="249"/>
      <c r="GE821" s="249"/>
      <c r="GF821" s="249"/>
      <c r="GG821" s="249"/>
      <c r="GH821" s="249"/>
      <c r="GI821" s="249"/>
      <c r="GJ821" s="249"/>
      <c r="GK821" s="249"/>
      <c r="GL821" s="249"/>
      <c r="GM821" s="249"/>
      <c r="GN821" s="249"/>
      <c r="GO821" s="249"/>
      <c r="GP821" s="249"/>
      <c r="GQ821" s="249"/>
      <c r="GR821" s="249"/>
      <c r="GS821" s="249"/>
      <c r="GT821" s="249"/>
      <c r="GU821" s="249"/>
      <c r="GV821" s="249"/>
      <c r="GW821" s="249"/>
      <c r="GX821" s="249"/>
      <c r="GY821" s="249"/>
      <c r="GZ821" s="249"/>
      <c r="HA821" s="249"/>
      <c r="HB821" s="249"/>
      <c r="HC821" s="249"/>
      <c r="HD821" s="249"/>
      <c r="HE821" s="249"/>
      <c r="HF821" s="249"/>
      <c r="HG821" s="249"/>
      <c r="HH821" s="249"/>
      <c r="HI821" s="249"/>
      <c r="HJ821" s="249"/>
      <c r="HK821" s="249"/>
      <c r="HL821" s="249"/>
      <c r="HM821" s="249"/>
      <c r="HN821" s="249"/>
      <c r="HO821" s="249"/>
      <c r="HP821" s="249"/>
      <c r="HQ821" s="249"/>
      <c r="HR821" s="249"/>
      <c r="HS821" s="249"/>
      <c r="HT821" s="249"/>
      <c r="HU821" s="249"/>
      <c r="HV821" s="249"/>
      <c r="HW821" s="249"/>
      <c r="HX821" s="249"/>
      <c r="HY821" s="249"/>
      <c r="HZ821" s="249"/>
      <c r="IA821" s="249"/>
      <c r="IB821" s="249"/>
      <c r="IC821" s="249"/>
      <c r="ID821" s="249"/>
      <c r="IE821" s="249"/>
      <c r="IF821" s="249"/>
      <c r="IG821" s="249"/>
      <c r="IH821" s="249"/>
      <c r="II821" s="249"/>
      <c r="IJ821" s="249"/>
      <c r="IK821" s="249"/>
      <c r="IL821" s="249"/>
      <c r="IM821" s="249"/>
      <c r="IN821" s="249"/>
      <c r="IO821" s="249"/>
      <c r="IP821" s="249"/>
      <c r="IQ821" s="249"/>
      <c r="IR821" s="249"/>
      <c r="IS821" s="249"/>
      <c r="IT821" s="249"/>
      <c r="IU821" s="249"/>
      <c r="IV821" s="249"/>
      <c r="IW821" s="249"/>
      <c r="IX821" s="249"/>
      <c r="IY821" s="249"/>
      <c r="IZ821" s="249"/>
      <c r="JA821" s="249"/>
      <c r="JB821" s="249"/>
      <c r="JC821" s="249"/>
      <c r="JD821" s="249"/>
      <c r="JE821" s="249"/>
      <c r="JF821" s="249"/>
      <c r="JG821" s="249"/>
      <c r="JH821" s="249"/>
      <c r="JI821" s="249"/>
      <c r="JJ821" s="249"/>
      <c r="JK821" s="249"/>
      <c r="JL821" s="249"/>
      <c r="JM821" s="249"/>
      <c r="JN821" s="249"/>
      <c r="JO821" s="249"/>
      <c r="JP821" s="249"/>
      <c r="JQ821" s="249"/>
      <c r="JR821" s="249"/>
      <c r="JS821" s="249"/>
      <c r="JT821" s="249"/>
      <c r="JU821" s="249"/>
      <c r="JV821" s="249"/>
      <c r="JW821" s="249"/>
      <c r="JX821" s="249"/>
      <c r="JY821" s="249"/>
      <c r="JZ821" s="249"/>
      <c r="KA821" s="249"/>
      <c r="KB821" s="249"/>
      <c r="KC821" s="249"/>
      <c r="KD821" s="249"/>
      <c r="KE821" s="249"/>
      <c r="KF821" s="249"/>
      <c r="KG821" s="249"/>
      <c r="KH821" s="249"/>
      <c r="KI821" s="249"/>
      <c r="KJ821" s="249"/>
      <c r="KK821" s="249"/>
      <c r="KL821" s="249"/>
      <c r="KM821" s="249"/>
      <c r="KN821" s="249"/>
      <c r="KO821" s="249"/>
      <c r="KP821" s="249"/>
      <c r="KQ821" s="249"/>
      <c r="KR821" s="249"/>
      <c r="KS821" s="249"/>
      <c r="KT821" s="249"/>
      <c r="KU821" s="249"/>
      <c r="KV821" s="249"/>
      <c r="KW821" s="249"/>
      <c r="KX821" s="249"/>
      <c r="KY821" s="249"/>
      <c r="KZ821" s="249"/>
      <c r="LA821" s="249"/>
      <c r="LB821" s="249"/>
      <c r="LC821" s="249"/>
      <c r="LD821" s="249"/>
      <c r="LE821" s="249"/>
      <c r="LF821" s="249"/>
      <c r="LG821" s="249"/>
      <c r="LH821" s="249"/>
      <c r="LI821" s="249"/>
      <c r="LJ821" s="249"/>
      <c r="LK821" s="249"/>
      <c r="LL821" s="249"/>
      <c r="LM821" s="249"/>
      <c r="LN821" s="249"/>
      <c r="LO821" s="249"/>
      <c r="LP821" s="249"/>
      <c r="LQ821" s="249"/>
      <c r="LR821" s="249"/>
      <c r="LS821" s="249"/>
      <c r="LT821" s="249"/>
      <c r="LU821" s="249"/>
      <c r="LV821" s="249"/>
      <c r="LW821" s="249"/>
      <c r="LX821" s="249"/>
      <c r="LY821" s="249"/>
      <c r="LZ821" s="249"/>
      <c r="MA821" s="249"/>
      <c r="MB821" s="249"/>
      <c r="MC821" s="249"/>
      <c r="MD821" s="249"/>
      <c r="ME821" s="249"/>
      <c r="MF821" s="249"/>
      <c r="MG821" s="249"/>
      <c r="MH821" s="249"/>
      <c r="MI821" s="249"/>
      <c r="MJ821" s="249"/>
      <c r="MK821" s="249"/>
      <c r="ML821" s="249"/>
      <c r="MM821" s="249"/>
      <c r="MN821" s="249"/>
      <c r="MO821" s="249"/>
      <c r="MP821" s="249"/>
      <c r="MQ821" s="249"/>
      <c r="MR821" s="249"/>
      <c r="MS821" s="249"/>
      <c r="MT821" s="249"/>
      <c r="MU821" s="249"/>
      <c r="MV821" s="249"/>
      <c r="MW821" s="249"/>
      <c r="MX821" s="249"/>
      <c r="MY821" s="249"/>
      <c r="MZ821" s="249"/>
      <c r="NA821" s="249"/>
      <c r="NB821" s="249"/>
      <c r="NC821" s="249"/>
      <c r="ND821" s="249"/>
      <c r="NE821" s="249"/>
      <c r="NF821" s="249"/>
      <c r="NG821" s="249"/>
      <c r="NH821" s="249"/>
      <c r="NI821" s="249"/>
      <c r="NJ821" s="249"/>
      <c r="NK821" s="249"/>
      <c r="NL821" s="249"/>
      <c r="NM821" s="249"/>
      <c r="NN821" s="249"/>
      <c r="NO821" s="249"/>
      <c r="NP821" s="249"/>
      <c r="NQ821" s="249"/>
      <c r="NR821" s="249"/>
      <c r="NS821" s="249"/>
      <c r="NT821" s="249"/>
      <c r="NU821" s="249"/>
      <c r="NV821" s="249"/>
      <c r="NW821" s="249"/>
      <c r="NX821" s="249"/>
      <c r="NY821" s="249"/>
      <c r="NZ821" s="249"/>
      <c r="OA821" s="249"/>
      <c r="OB821" s="249"/>
      <c r="OC821" s="249"/>
      <c r="OD821" s="249"/>
      <c r="OE821" s="249"/>
      <c r="OF821" s="249"/>
      <c r="OG821" s="249"/>
      <c r="OH821" s="249"/>
      <c r="OI821" s="249"/>
      <c r="OJ821" s="249"/>
      <c r="OK821" s="249"/>
      <c r="OL821" s="249"/>
      <c r="OM821" s="249"/>
      <c r="ON821" s="249"/>
      <c r="OO821" s="249"/>
      <c r="OP821" s="249"/>
      <c r="OQ821" s="249"/>
      <c r="OR821" s="249"/>
    </row>
    <row r="822" spans="1:408" ht="15.75">
      <c r="A822" s="938"/>
      <c r="B822" s="212"/>
      <c r="C822" s="919" t="s">
        <v>26</v>
      </c>
      <c r="D822" s="277">
        <v>0.77084943556024865</v>
      </c>
      <c r="E822" s="1031"/>
      <c r="F822" s="249"/>
      <c r="G822" s="249"/>
      <c r="H822" s="249"/>
      <c r="I822" s="249"/>
      <c r="J822" s="249"/>
      <c r="K822" s="249"/>
      <c r="L822" s="249"/>
      <c r="ET822" s="249"/>
      <c r="EU822" s="249"/>
      <c r="EV822" s="249"/>
      <c r="EW822" s="249"/>
      <c r="EX822" s="249"/>
      <c r="EY822" s="249"/>
      <c r="EZ822" s="249"/>
      <c r="FA822" s="249"/>
      <c r="FB822" s="249"/>
      <c r="FC822" s="249"/>
      <c r="FD822" s="249"/>
      <c r="FE822" s="249"/>
      <c r="FF822" s="249"/>
      <c r="FG822" s="249"/>
      <c r="FH822" s="249"/>
      <c r="FI822" s="249"/>
      <c r="FJ822" s="249"/>
      <c r="FK822" s="249"/>
      <c r="FL822" s="249"/>
      <c r="FM822" s="249"/>
      <c r="FN822" s="249"/>
      <c r="FO822" s="249"/>
      <c r="FP822" s="249"/>
      <c r="FQ822" s="249"/>
      <c r="FR822" s="249"/>
      <c r="FS822" s="249"/>
      <c r="FT822" s="249"/>
      <c r="FU822" s="249"/>
      <c r="FV822" s="249"/>
      <c r="FW822" s="249"/>
      <c r="FX822" s="249"/>
      <c r="FY822" s="249"/>
      <c r="FZ822" s="249"/>
      <c r="GA822" s="249"/>
      <c r="GB822" s="249"/>
      <c r="GC822" s="249"/>
      <c r="GD822" s="249"/>
      <c r="GE822" s="249"/>
      <c r="GF822" s="249"/>
      <c r="GG822" s="249"/>
      <c r="GH822" s="249"/>
      <c r="GI822" s="249"/>
      <c r="GJ822" s="249"/>
      <c r="GK822" s="249"/>
      <c r="GL822" s="249"/>
      <c r="GM822" s="249"/>
      <c r="GN822" s="249"/>
      <c r="GO822" s="249"/>
      <c r="GP822" s="249"/>
      <c r="GQ822" s="249"/>
      <c r="GR822" s="249"/>
      <c r="GS822" s="249"/>
      <c r="GT822" s="249"/>
      <c r="GU822" s="249"/>
      <c r="GV822" s="249"/>
      <c r="GW822" s="249"/>
      <c r="GX822" s="249"/>
      <c r="GY822" s="249"/>
      <c r="GZ822" s="249"/>
      <c r="HA822" s="249"/>
      <c r="HB822" s="249"/>
      <c r="HC822" s="249"/>
      <c r="HD822" s="249"/>
      <c r="HE822" s="249"/>
      <c r="HF822" s="249"/>
      <c r="HG822" s="249"/>
      <c r="HH822" s="249"/>
      <c r="HI822" s="249"/>
      <c r="HJ822" s="249"/>
      <c r="HK822" s="249"/>
      <c r="HL822" s="249"/>
      <c r="HM822" s="249"/>
      <c r="HN822" s="249"/>
      <c r="HO822" s="249"/>
      <c r="HP822" s="249"/>
      <c r="HQ822" s="249"/>
      <c r="HR822" s="249"/>
      <c r="HS822" s="249"/>
      <c r="HT822" s="249"/>
      <c r="HU822" s="249"/>
      <c r="HV822" s="249"/>
      <c r="HW822" s="249"/>
      <c r="HX822" s="249"/>
      <c r="HY822" s="249"/>
      <c r="HZ822" s="249"/>
      <c r="IA822" s="249"/>
      <c r="IB822" s="249"/>
      <c r="IC822" s="249"/>
      <c r="ID822" s="249"/>
      <c r="IE822" s="249"/>
      <c r="IF822" s="249"/>
      <c r="IG822" s="249"/>
      <c r="IH822" s="249"/>
      <c r="II822" s="249"/>
      <c r="IJ822" s="249"/>
      <c r="IK822" s="249"/>
      <c r="IL822" s="249"/>
      <c r="IM822" s="249"/>
      <c r="IN822" s="249"/>
      <c r="IO822" s="249"/>
      <c r="IP822" s="249"/>
      <c r="IQ822" s="249"/>
      <c r="IR822" s="249"/>
      <c r="IS822" s="249"/>
      <c r="IT822" s="249"/>
      <c r="IU822" s="249"/>
      <c r="IV822" s="249"/>
      <c r="IW822" s="249"/>
      <c r="IX822" s="249"/>
      <c r="IY822" s="249"/>
      <c r="IZ822" s="249"/>
      <c r="JA822" s="249"/>
      <c r="JB822" s="249"/>
      <c r="JC822" s="249"/>
      <c r="JD822" s="249"/>
      <c r="JE822" s="249"/>
      <c r="JF822" s="249"/>
      <c r="JG822" s="249"/>
      <c r="JH822" s="249"/>
      <c r="JI822" s="249"/>
      <c r="JJ822" s="249"/>
      <c r="JK822" s="249"/>
      <c r="JL822" s="249"/>
      <c r="JM822" s="249"/>
      <c r="JN822" s="249"/>
      <c r="JO822" s="249"/>
      <c r="JP822" s="249"/>
      <c r="JQ822" s="249"/>
      <c r="JR822" s="249"/>
      <c r="JS822" s="249"/>
      <c r="JT822" s="249"/>
      <c r="JU822" s="249"/>
      <c r="JV822" s="249"/>
      <c r="JW822" s="249"/>
      <c r="JX822" s="249"/>
      <c r="JY822" s="249"/>
      <c r="JZ822" s="249"/>
      <c r="KA822" s="249"/>
      <c r="KB822" s="249"/>
      <c r="KC822" s="249"/>
      <c r="KD822" s="249"/>
      <c r="KE822" s="249"/>
      <c r="KF822" s="249"/>
      <c r="KG822" s="249"/>
      <c r="KH822" s="249"/>
      <c r="KI822" s="249"/>
      <c r="KJ822" s="249"/>
      <c r="KK822" s="249"/>
      <c r="KL822" s="249"/>
      <c r="KM822" s="249"/>
      <c r="KN822" s="249"/>
      <c r="KO822" s="249"/>
      <c r="KP822" s="249"/>
      <c r="KQ822" s="249"/>
      <c r="KR822" s="249"/>
      <c r="KS822" s="249"/>
      <c r="KT822" s="249"/>
      <c r="KU822" s="249"/>
      <c r="KV822" s="249"/>
      <c r="KW822" s="249"/>
      <c r="KX822" s="249"/>
      <c r="KY822" s="249"/>
      <c r="KZ822" s="249"/>
      <c r="LA822" s="249"/>
      <c r="LB822" s="249"/>
      <c r="LC822" s="249"/>
      <c r="LD822" s="249"/>
      <c r="LE822" s="249"/>
      <c r="LF822" s="249"/>
      <c r="LG822" s="249"/>
      <c r="LH822" s="249"/>
      <c r="LI822" s="249"/>
      <c r="LJ822" s="249"/>
      <c r="LK822" s="249"/>
      <c r="LL822" s="249"/>
      <c r="LM822" s="249"/>
      <c r="LN822" s="249"/>
      <c r="LO822" s="249"/>
      <c r="LP822" s="249"/>
      <c r="LQ822" s="249"/>
      <c r="LR822" s="249"/>
      <c r="LS822" s="249"/>
      <c r="LT822" s="249"/>
      <c r="LU822" s="249"/>
      <c r="LV822" s="249"/>
      <c r="LW822" s="249"/>
      <c r="LX822" s="249"/>
      <c r="LY822" s="249"/>
      <c r="LZ822" s="249"/>
      <c r="MA822" s="249"/>
      <c r="MB822" s="249"/>
      <c r="MC822" s="249"/>
      <c r="MD822" s="249"/>
      <c r="ME822" s="249"/>
      <c r="MF822" s="249"/>
      <c r="MG822" s="249"/>
      <c r="MH822" s="249"/>
      <c r="MI822" s="249"/>
      <c r="MJ822" s="249"/>
      <c r="MK822" s="249"/>
      <c r="ML822" s="249"/>
      <c r="MM822" s="249"/>
      <c r="MN822" s="249"/>
      <c r="MO822" s="249"/>
      <c r="MP822" s="249"/>
      <c r="MQ822" s="249"/>
      <c r="MR822" s="249"/>
      <c r="MS822" s="249"/>
      <c r="MT822" s="249"/>
      <c r="MU822" s="249"/>
      <c r="MV822" s="249"/>
      <c r="MW822" s="249"/>
      <c r="MX822" s="249"/>
      <c r="MY822" s="249"/>
      <c r="MZ822" s="249"/>
      <c r="NA822" s="249"/>
      <c r="NB822" s="249"/>
      <c r="NC822" s="249"/>
      <c r="ND822" s="249"/>
      <c r="NE822" s="249"/>
      <c r="NF822" s="249"/>
      <c r="NG822" s="249"/>
      <c r="NH822" s="249"/>
      <c r="NI822" s="249"/>
      <c r="NJ822" s="249"/>
      <c r="NK822" s="249"/>
      <c r="NL822" s="249"/>
      <c r="NM822" s="249"/>
      <c r="NN822" s="249"/>
      <c r="NO822" s="249"/>
      <c r="NP822" s="249"/>
      <c r="NQ822" s="249"/>
      <c r="NR822" s="249"/>
      <c r="NS822" s="249"/>
      <c r="NT822" s="249"/>
      <c r="NU822" s="249"/>
      <c r="NV822" s="249"/>
      <c r="NW822" s="249"/>
      <c r="NX822" s="249"/>
      <c r="NY822" s="249"/>
      <c r="NZ822" s="249"/>
      <c r="OA822" s="249"/>
      <c r="OB822" s="249"/>
      <c r="OC822" s="249"/>
      <c r="OD822" s="249"/>
      <c r="OE822" s="249"/>
      <c r="OF822" s="249"/>
      <c r="OG822" s="249"/>
      <c r="OH822" s="249"/>
      <c r="OI822" s="249"/>
      <c r="OJ822" s="249"/>
      <c r="OK822" s="249"/>
      <c r="OL822" s="249"/>
      <c r="OM822" s="249"/>
      <c r="ON822" s="249"/>
      <c r="OO822" s="249"/>
      <c r="OP822" s="249"/>
      <c r="OQ822" s="249"/>
      <c r="OR822" s="249"/>
    </row>
    <row r="823" spans="1:408" ht="15.75">
      <c r="A823" s="938"/>
      <c r="B823" s="212"/>
      <c r="C823" s="919" t="s">
        <v>27</v>
      </c>
      <c r="D823" s="277">
        <v>0.76614764834918891</v>
      </c>
      <c r="E823" s="1031"/>
      <c r="F823" s="249"/>
      <c r="G823" s="249"/>
      <c r="H823" s="249"/>
      <c r="I823" s="249"/>
      <c r="J823" s="249"/>
      <c r="K823" s="249"/>
      <c r="L823" s="249"/>
      <c r="ET823" s="249"/>
      <c r="EU823" s="249"/>
      <c r="EV823" s="249"/>
      <c r="EW823" s="249"/>
      <c r="EX823" s="249"/>
      <c r="EY823" s="249"/>
      <c r="EZ823" s="249"/>
      <c r="FA823" s="249"/>
      <c r="FB823" s="249"/>
      <c r="FC823" s="249"/>
      <c r="FD823" s="249"/>
      <c r="FE823" s="249"/>
      <c r="FF823" s="249"/>
      <c r="FG823" s="249"/>
      <c r="FH823" s="249"/>
      <c r="FI823" s="249"/>
      <c r="FJ823" s="249"/>
      <c r="FK823" s="249"/>
      <c r="FL823" s="249"/>
      <c r="FM823" s="249"/>
      <c r="FN823" s="249"/>
      <c r="FO823" s="249"/>
      <c r="FP823" s="249"/>
      <c r="FQ823" s="249"/>
      <c r="FR823" s="249"/>
      <c r="FS823" s="249"/>
      <c r="FT823" s="249"/>
      <c r="FU823" s="249"/>
      <c r="FV823" s="249"/>
      <c r="FW823" s="249"/>
      <c r="FX823" s="249"/>
      <c r="FY823" s="249"/>
      <c r="FZ823" s="249"/>
      <c r="GA823" s="249"/>
      <c r="GB823" s="249"/>
      <c r="GC823" s="249"/>
      <c r="GD823" s="249"/>
      <c r="GE823" s="249"/>
      <c r="GF823" s="249"/>
      <c r="GG823" s="249"/>
      <c r="GH823" s="249"/>
      <c r="GI823" s="249"/>
      <c r="GJ823" s="249"/>
      <c r="GK823" s="249"/>
      <c r="GL823" s="249"/>
      <c r="GM823" s="249"/>
      <c r="GN823" s="249"/>
      <c r="GO823" s="249"/>
      <c r="GP823" s="249"/>
      <c r="GQ823" s="249"/>
      <c r="GR823" s="249"/>
      <c r="GS823" s="249"/>
      <c r="GT823" s="249"/>
      <c r="GU823" s="249"/>
      <c r="GV823" s="249"/>
      <c r="GW823" s="249"/>
      <c r="GX823" s="249"/>
      <c r="GY823" s="249"/>
      <c r="GZ823" s="249"/>
      <c r="HA823" s="249"/>
      <c r="HB823" s="249"/>
      <c r="HC823" s="249"/>
      <c r="HD823" s="249"/>
      <c r="HE823" s="249"/>
      <c r="HF823" s="249"/>
      <c r="HG823" s="249"/>
      <c r="HH823" s="249"/>
      <c r="HI823" s="249"/>
      <c r="HJ823" s="249"/>
      <c r="HK823" s="249"/>
      <c r="HL823" s="249"/>
      <c r="HM823" s="249"/>
      <c r="HN823" s="249"/>
      <c r="HO823" s="249"/>
      <c r="HP823" s="249"/>
      <c r="HQ823" s="249"/>
      <c r="HR823" s="249"/>
      <c r="HS823" s="249"/>
      <c r="HT823" s="249"/>
      <c r="HU823" s="249"/>
      <c r="HV823" s="249"/>
      <c r="HW823" s="249"/>
      <c r="HX823" s="249"/>
      <c r="HY823" s="249"/>
      <c r="HZ823" s="249"/>
      <c r="IA823" s="249"/>
      <c r="IB823" s="249"/>
      <c r="IC823" s="249"/>
      <c r="ID823" s="249"/>
      <c r="IE823" s="249"/>
      <c r="IF823" s="249"/>
      <c r="IG823" s="249"/>
      <c r="IH823" s="249"/>
      <c r="II823" s="249"/>
      <c r="IJ823" s="249"/>
      <c r="IK823" s="249"/>
      <c r="IL823" s="249"/>
      <c r="IM823" s="249"/>
      <c r="IN823" s="249"/>
      <c r="IO823" s="249"/>
      <c r="IP823" s="249"/>
      <c r="IQ823" s="249"/>
      <c r="IR823" s="249"/>
      <c r="IS823" s="249"/>
      <c r="IT823" s="249"/>
      <c r="IU823" s="249"/>
      <c r="IV823" s="249"/>
      <c r="IW823" s="249"/>
      <c r="IX823" s="249"/>
      <c r="IY823" s="249"/>
      <c r="IZ823" s="249"/>
      <c r="JA823" s="249"/>
      <c r="JB823" s="249"/>
      <c r="JC823" s="249"/>
      <c r="JD823" s="249"/>
      <c r="JE823" s="249"/>
      <c r="JF823" s="249"/>
      <c r="JG823" s="249"/>
      <c r="JH823" s="249"/>
      <c r="JI823" s="249"/>
      <c r="JJ823" s="249"/>
      <c r="JK823" s="249"/>
      <c r="JL823" s="249"/>
      <c r="JM823" s="249"/>
      <c r="JN823" s="249"/>
      <c r="JO823" s="249"/>
      <c r="JP823" s="249"/>
      <c r="JQ823" s="249"/>
      <c r="JR823" s="249"/>
      <c r="JS823" s="249"/>
      <c r="JT823" s="249"/>
      <c r="JU823" s="249"/>
      <c r="JV823" s="249"/>
      <c r="JW823" s="249"/>
      <c r="JX823" s="249"/>
      <c r="JY823" s="249"/>
      <c r="JZ823" s="249"/>
      <c r="KA823" s="249"/>
      <c r="KB823" s="249"/>
      <c r="KC823" s="249"/>
      <c r="KD823" s="249"/>
      <c r="KE823" s="249"/>
      <c r="KF823" s="249"/>
      <c r="KG823" s="249"/>
      <c r="KH823" s="249"/>
      <c r="KI823" s="249"/>
      <c r="KJ823" s="249"/>
      <c r="KK823" s="249"/>
      <c r="KL823" s="249"/>
      <c r="KM823" s="249"/>
      <c r="KN823" s="249"/>
      <c r="KO823" s="249"/>
      <c r="KP823" s="249"/>
      <c r="KQ823" s="249"/>
      <c r="KR823" s="249"/>
      <c r="KS823" s="249"/>
      <c r="KT823" s="249"/>
      <c r="KU823" s="249"/>
      <c r="KV823" s="249"/>
      <c r="KW823" s="249"/>
      <c r="KX823" s="249"/>
      <c r="KY823" s="249"/>
      <c r="KZ823" s="249"/>
      <c r="LA823" s="249"/>
      <c r="LB823" s="249"/>
      <c r="LC823" s="249"/>
      <c r="LD823" s="249"/>
      <c r="LE823" s="249"/>
      <c r="LF823" s="249"/>
      <c r="LG823" s="249"/>
      <c r="LH823" s="249"/>
      <c r="LI823" s="249"/>
      <c r="LJ823" s="249"/>
      <c r="LK823" s="249"/>
      <c r="LL823" s="249"/>
      <c r="LM823" s="249"/>
      <c r="LN823" s="249"/>
      <c r="LO823" s="249"/>
      <c r="LP823" s="249"/>
      <c r="LQ823" s="249"/>
      <c r="LR823" s="249"/>
      <c r="LS823" s="249"/>
      <c r="LT823" s="249"/>
      <c r="LU823" s="249"/>
      <c r="LV823" s="249"/>
      <c r="LW823" s="249"/>
      <c r="LX823" s="249"/>
      <c r="LY823" s="249"/>
      <c r="LZ823" s="249"/>
      <c r="MA823" s="249"/>
      <c r="MB823" s="249"/>
      <c r="MC823" s="249"/>
      <c r="MD823" s="249"/>
      <c r="ME823" s="249"/>
      <c r="MF823" s="249"/>
      <c r="MG823" s="249"/>
      <c r="MH823" s="249"/>
      <c r="MI823" s="249"/>
      <c r="MJ823" s="249"/>
      <c r="MK823" s="249"/>
      <c r="ML823" s="249"/>
      <c r="MM823" s="249"/>
      <c r="MN823" s="249"/>
      <c r="MO823" s="249"/>
      <c r="MP823" s="249"/>
      <c r="MQ823" s="249"/>
      <c r="MR823" s="249"/>
      <c r="MS823" s="249"/>
      <c r="MT823" s="249"/>
      <c r="MU823" s="249"/>
      <c r="MV823" s="249"/>
      <c r="MW823" s="249"/>
      <c r="MX823" s="249"/>
      <c r="MY823" s="249"/>
      <c r="MZ823" s="249"/>
      <c r="NA823" s="249"/>
      <c r="NB823" s="249"/>
      <c r="NC823" s="249"/>
      <c r="ND823" s="249"/>
      <c r="NE823" s="249"/>
      <c r="NF823" s="249"/>
      <c r="NG823" s="249"/>
      <c r="NH823" s="249"/>
      <c r="NI823" s="249"/>
      <c r="NJ823" s="249"/>
      <c r="NK823" s="249"/>
      <c r="NL823" s="249"/>
      <c r="NM823" s="249"/>
      <c r="NN823" s="249"/>
      <c r="NO823" s="249"/>
      <c r="NP823" s="249"/>
      <c r="NQ823" s="249"/>
      <c r="NR823" s="249"/>
      <c r="NS823" s="249"/>
      <c r="NT823" s="249"/>
      <c r="NU823" s="249"/>
      <c r="NV823" s="249"/>
      <c r="NW823" s="249"/>
      <c r="NX823" s="249"/>
      <c r="NY823" s="249"/>
      <c r="NZ823" s="249"/>
      <c r="OA823" s="249"/>
      <c r="OB823" s="249"/>
      <c r="OC823" s="249"/>
      <c r="OD823" s="249"/>
      <c r="OE823" s="249"/>
      <c r="OF823" s="249"/>
      <c r="OG823" s="249"/>
      <c r="OH823" s="249"/>
      <c r="OI823" s="249"/>
      <c r="OJ823" s="249"/>
      <c r="OK823" s="249"/>
      <c r="OL823" s="249"/>
      <c r="OM823" s="249"/>
      <c r="ON823" s="249"/>
      <c r="OO823" s="249"/>
      <c r="OP823" s="249"/>
      <c r="OQ823" s="249"/>
      <c r="OR823" s="249"/>
    </row>
    <row r="824" spans="1:408" ht="15.75">
      <c r="A824" s="938"/>
      <c r="B824" s="212"/>
      <c r="C824" s="919" t="s">
        <v>236</v>
      </c>
      <c r="D824" s="277">
        <v>0.7564420254583536</v>
      </c>
      <c r="E824" s="1031"/>
      <c r="F824" s="249"/>
      <c r="G824" s="249"/>
      <c r="H824" s="249"/>
      <c r="I824" s="249"/>
      <c r="J824" s="249"/>
      <c r="K824" s="249"/>
      <c r="L824" s="249"/>
      <c r="ET824" s="249"/>
      <c r="EU824" s="249"/>
      <c r="EV824" s="249"/>
      <c r="EW824" s="249"/>
      <c r="EX824" s="249"/>
      <c r="EY824" s="249"/>
      <c r="EZ824" s="249"/>
      <c r="FA824" s="249"/>
      <c r="FB824" s="249"/>
      <c r="FC824" s="249"/>
      <c r="FD824" s="249"/>
      <c r="FE824" s="249"/>
      <c r="FF824" s="249"/>
      <c r="FG824" s="249"/>
      <c r="FH824" s="249"/>
      <c r="FI824" s="249"/>
      <c r="FJ824" s="249"/>
      <c r="FK824" s="249"/>
      <c r="FL824" s="249"/>
      <c r="FM824" s="249"/>
      <c r="FN824" s="249"/>
      <c r="FO824" s="249"/>
      <c r="FP824" s="249"/>
      <c r="FQ824" s="249"/>
      <c r="FR824" s="249"/>
      <c r="FS824" s="249"/>
      <c r="FT824" s="249"/>
      <c r="FU824" s="249"/>
      <c r="FV824" s="249"/>
      <c r="FW824" s="249"/>
      <c r="FX824" s="249"/>
      <c r="FY824" s="249"/>
      <c r="FZ824" s="249"/>
      <c r="GA824" s="249"/>
      <c r="GB824" s="249"/>
      <c r="GC824" s="249"/>
      <c r="GD824" s="249"/>
      <c r="GE824" s="249"/>
      <c r="GF824" s="249"/>
      <c r="GG824" s="249"/>
      <c r="GH824" s="249"/>
      <c r="GI824" s="249"/>
      <c r="GJ824" s="249"/>
      <c r="GK824" s="249"/>
      <c r="GL824" s="249"/>
      <c r="GM824" s="249"/>
      <c r="GN824" s="249"/>
      <c r="GO824" s="249"/>
      <c r="GP824" s="249"/>
      <c r="GQ824" s="249"/>
      <c r="GR824" s="249"/>
      <c r="GS824" s="249"/>
      <c r="GT824" s="249"/>
      <c r="GU824" s="249"/>
      <c r="GV824" s="249"/>
      <c r="GW824" s="249"/>
      <c r="GX824" s="249"/>
      <c r="GY824" s="249"/>
      <c r="GZ824" s="249"/>
      <c r="HA824" s="249"/>
      <c r="HB824" s="249"/>
      <c r="HC824" s="249"/>
      <c r="HD824" s="249"/>
      <c r="HE824" s="249"/>
      <c r="HF824" s="249"/>
      <c r="HG824" s="249"/>
      <c r="HH824" s="249"/>
      <c r="HI824" s="249"/>
      <c r="HJ824" s="249"/>
      <c r="HK824" s="249"/>
      <c r="HL824" s="249"/>
      <c r="HM824" s="249"/>
      <c r="HN824" s="249"/>
      <c r="HO824" s="249"/>
      <c r="HP824" s="249"/>
      <c r="HQ824" s="249"/>
      <c r="HR824" s="249"/>
      <c r="HS824" s="249"/>
      <c r="HT824" s="249"/>
      <c r="HU824" s="249"/>
      <c r="HV824" s="249"/>
      <c r="HW824" s="249"/>
      <c r="HX824" s="249"/>
      <c r="HY824" s="249"/>
      <c r="HZ824" s="249"/>
      <c r="IA824" s="249"/>
      <c r="IB824" s="249"/>
      <c r="IC824" s="249"/>
      <c r="ID824" s="249"/>
      <c r="IE824" s="249"/>
      <c r="IF824" s="249"/>
      <c r="IG824" s="249"/>
      <c r="IH824" s="249"/>
      <c r="II824" s="249"/>
      <c r="IJ824" s="249"/>
      <c r="IK824" s="249"/>
      <c r="IL824" s="249"/>
      <c r="IM824" s="249"/>
      <c r="IN824" s="249"/>
      <c r="IO824" s="249"/>
      <c r="IP824" s="249"/>
      <c r="IQ824" s="249"/>
      <c r="IR824" s="249"/>
      <c r="IS824" s="249"/>
      <c r="IT824" s="249"/>
      <c r="IU824" s="249"/>
      <c r="IV824" s="249"/>
      <c r="IW824" s="249"/>
      <c r="IX824" s="249"/>
      <c r="IY824" s="249"/>
      <c r="IZ824" s="249"/>
      <c r="JA824" s="249"/>
      <c r="JB824" s="249"/>
      <c r="JC824" s="249"/>
      <c r="JD824" s="249"/>
      <c r="JE824" s="249"/>
      <c r="JF824" s="249"/>
      <c r="JG824" s="249"/>
      <c r="JH824" s="249"/>
      <c r="JI824" s="249"/>
      <c r="JJ824" s="249"/>
      <c r="JK824" s="249"/>
      <c r="JL824" s="249"/>
      <c r="JM824" s="249"/>
      <c r="JN824" s="249"/>
      <c r="JO824" s="249"/>
      <c r="JP824" s="249"/>
      <c r="JQ824" s="249"/>
      <c r="JR824" s="249"/>
      <c r="JS824" s="249"/>
      <c r="JT824" s="249"/>
      <c r="JU824" s="249"/>
      <c r="JV824" s="249"/>
      <c r="JW824" s="249"/>
      <c r="JX824" s="249"/>
      <c r="JY824" s="249"/>
      <c r="JZ824" s="249"/>
      <c r="KA824" s="249"/>
      <c r="KB824" s="249"/>
      <c r="KC824" s="249"/>
      <c r="KD824" s="249"/>
      <c r="KE824" s="249"/>
      <c r="KF824" s="249"/>
      <c r="KG824" s="249"/>
      <c r="KH824" s="249"/>
      <c r="KI824" s="249"/>
      <c r="KJ824" s="249"/>
      <c r="KK824" s="249"/>
      <c r="KL824" s="249"/>
      <c r="KM824" s="249"/>
      <c r="KN824" s="249"/>
      <c r="KO824" s="249"/>
      <c r="KP824" s="249"/>
      <c r="KQ824" s="249"/>
      <c r="KR824" s="249"/>
      <c r="KS824" s="249"/>
      <c r="KT824" s="249"/>
      <c r="KU824" s="249"/>
      <c r="KV824" s="249"/>
      <c r="KW824" s="249"/>
      <c r="KX824" s="249"/>
      <c r="KY824" s="249"/>
      <c r="KZ824" s="249"/>
      <c r="LA824" s="249"/>
      <c r="LB824" s="249"/>
      <c r="LC824" s="249"/>
      <c r="LD824" s="249"/>
      <c r="LE824" s="249"/>
      <c r="LF824" s="249"/>
      <c r="LG824" s="249"/>
      <c r="LH824" s="249"/>
      <c r="LI824" s="249"/>
      <c r="LJ824" s="249"/>
      <c r="LK824" s="249"/>
      <c r="LL824" s="249"/>
      <c r="LM824" s="249"/>
      <c r="LN824" s="249"/>
      <c r="LO824" s="249"/>
      <c r="LP824" s="249"/>
      <c r="LQ824" s="249"/>
      <c r="LR824" s="249"/>
      <c r="LS824" s="249"/>
      <c r="LT824" s="249"/>
      <c r="LU824" s="249"/>
      <c r="LV824" s="249"/>
      <c r="LW824" s="249"/>
      <c r="LX824" s="249"/>
      <c r="LY824" s="249"/>
      <c r="LZ824" s="249"/>
      <c r="MA824" s="249"/>
      <c r="MB824" s="249"/>
      <c r="MC824" s="249"/>
      <c r="MD824" s="249"/>
      <c r="ME824" s="249"/>
      <c r="MF824" s="249"/>
      <c r="MG824" s="249"/>
      <c r="MH824" s="249"/>
      <c r="MI824" s="249"/>
      <c r="MJ824" s="249"/>
      <c r="MK824" s="249"/>
      <c r="ML824" s="249"/>
      <c r="MM824" s="249"/>
      <c r="MN824" s="249"/>
      <c r="MO824" s="249"/>
      <c r="MP824" s="249"/>
      <c r="MQ824" s="249"/>
      <c r="MR824" s="249"/>
      <c r="MS824" s="249"/>
      <c r="MT824" s="249"/>
      <c r="MU824" s="249"/>
      <c r="MV824" s="249"/>
      <c r="MW824" s="249"/>
      <c r="MX824" s="249"/>
      <c r="MY824" s="249"/>
      <c r="MZ824" s="249"/>
      <c r="NA824" s="249"/>
      <c r="NB824" s="249"/>
      <c r="NC824" s="249"/>
      <c r="ND824" s="249"/>
      <c r="NE824" s="249"/>
      <c r="NF824" s="249"/>
      <c r="NG824" s="249"/>
      <c r="NH824" s="249"/>
      <c r="NI824" s="249"/>
      <c r="NJ824" s="249"/>
      <c r="NK824" s="249"/>
      <c r="NL824" s="249"/>
      <c r="NM824" s="249"/>
      <c r="NN824" s="249"/>
      <c r="NO824" s="249"/>
      <c r="NP824" s="249"/>
      <c r="NQ824" s="249"/>
      <c r="NR824" s="249"/>
      <c r="NS824" s="249"/>
      <c r="NT824" s="249"/>
      <c r="NU824" s="249"/>
      <c r="NV824" s="249"/>
      <c r="NW824" s="249"/>
      <c r="NX824" s="249"/>
      <c r="NY824" s="249"/>
      <c r="NZ824" s="249"/>
      <c r="OA824" s="249"/>
      <c r="OB824" s="249"/>
      <c r="OC824" s="249"/>
      <c r="OD824" s="249"/>
      <c r="OE824" s="249"/>
      <c r="OF824" s="249"/>
      <c r="OG824" s="249"/>
      <c r="OH824" s="249"/>
      <c r="OI824" s="249"/>
      <c r="OJ824" s="249"/>
      <c r="OK824" s="249"/>
      <c r="OL824" s="249"/>
      <c r="OM824" s="249"/>
      <c r="ON824" s="249"/>
      <c r="OO824" s="249"/>
      <c r="OP824" s="249"/>
      <c r="OQ824" s="249"/>
      <c r="OR824" s="249"/>
    </row>
    <row r="825" spans="1:408" ht="15.75">
      <c r="A825" s="938"/>
      <c r="B825" s="935"/>
      <c r="C825" s="920" t="s">
        <v>293</v>
      </c>
      <c r="D825" s="928">
        <v>0.74938151683943721</v>
      </c>
      <c r="E825" s="1031"/>
      <c r="F825" s="249"/>
      <c r="G825" s="249"/>
      <c r="H825" s="249"/>
      <c r="I825" s="249"/>
      <c r="J825" s="249"/>
      <c r="K825" s="249"/>
      <c r="L825" s="249"/>
      <c r="ET825" s="249"/>
      <c r="EU825" s="249"/>
      <c r="EV825" s="249"/>
      <c r="EW825" s="249"/>
      <c r="EX825" s="249"/>
      <c r="EY825" s="249"/>
      <c r="EZ825" s="249"/>
      <c r="FA825" s="249"/>
      <c r="FB825" s="249"/>
      <c r="FC825" s="249"/>
      <c r="FD825" s="249"/>
      <c r="FE825" s="249"/>
      <c r="FF825" s="249"/>
      <c r="FG825" s="249"/>
      <c r="FH825" s="249"/>
      <c r="FI825" s="249"/>
      <c r="FJ825" s="249"/>
      <c r="FK825" s="249"/>
      <c r="FL825" s="249"/>
      <c r="FM825" s="249"/>
      <c r="FN825" s="249"/>
      <c r="FO825" s="249"/>
      <c r="FP825" s="249"/>
      <c r="FQ825" s="249"/>
      <c r="FR825" s="249"/>
      <c r="FS825" s="249"/>
      <c r="FT825" s="249"/>
      <c r="FU825" s="249"/>
      <c r="FV825" s="249"/>
      <c r="FW825" s="249"/>
      <c r="FX825" s="249"/>
      <c r="FY825" s="249"/>
      <c r="FZ825" s="249"/>
      <c r="GA825" s="249"/>
      <c r="GB825" s="249"/>
      <c r="GC825" s="249"/>
      <c r="GD825" s="249"/>
      <c r="GE825" s="249"/>
      <c r="GF825" s="249"/>
      <c r="GG825" s="249"/>
      <c r="GH825" s="249"/>
      <c r="GI825" s="249"/>
      <c r="GJ825" s="249"/>
      <c r="GK825" s="249"/>
      <c r="GL825" s="249"/>
      <c r="GM825" s="249"/>
      <c r="GN825" s="249"/>
      <c r="GO825" s="249"/>
      <c r="GP825" s="249"/>
      <c r="GQ825" s="249"/>
      <c r="GR825" s="249"/>
      <c r="GS825" s="249"/>
      <c r="GT825" s="249"/>
      <c r="GU825" s="249"/>
      <c r="GV825" s="249"/>
      <c r="GW825" s="249"/>
      <c r="GX825" s="249"/>
      <c r="GY825" s="249"/>
      <c r="GZ825" s="249"/>
      <c r="HA825" s="249"/>
      <c r="HB825" s="249"/>
      <c r="HC825" s="249"/>
      <c r="HD825" s="249"/>
      <c r="HE825" s="249"/>
      <c r="HF825" s="249"/>
      <c r="HG825" s="249"/>
      <c r="HH825" s="249"/>
      <c r="HI825" s="249"/>
      <c r="HJ825" s="249"/>
      <c r="HK825" s="249"/>
      <c r="HL825" s="249"/>
      <c r="HM825" s="249"/>
      <c r="HN825" s="249"/>
      <c r="HO825" s="249"/>
      <c r="HP825" s="249"/>
      <c r="HQ825" s="249"/>
      <c r="HR825" s="249"/>
      <c r="HS825" s="249"/>
      <c r="HT825" s="249"/>
      <c r="HU825" s="249"/>
      <c r="HV825" s="249"/>
      <c r="HW825" s="249"/>
      <c r="HX825" s="249"/>
      <c r="HY825" s="249"/>
      <c r="HZ825" s="249"/>
      <c r="IA825" s="249"/>
      <c r="IB825" s="249"/>
      <c r="IC825" s="249"/>
      <c r="ID825" s="249"/>
      <c r="IE825" s="249"/>
      <c r="IF825" s="249"/>
      <c r="IG825" s="249"/>
      <c r="IH825" s="249"/>
      <c r="II825" s="249"/>
      <c r="IJ825" s="249"/>
      <c r="IK825" s="249"/>
      <c r="IL825" s="249"/>
      <c r="IM825" s="249"/>
      <c r="IN825" s="249"/>
      <c r="IO825" s="249"/>
      <c r="IP825" s="249"/>
      <c r="IQ825" s="249"/>
      <c r="IR825" s="249"/>
      <c r="IS825" s="249"/>
      <c r="IT825" s="249"/>
      <c r="IU825" s="249"/>
      <c r="IV825" s="249"/>
      <c r="IW825" s="249"/>
      <c r="IX825" s="249"/>
      <c r="IY825" s="249"/>
      <c r="IZ825" s="249"/>
      <c r="JA825" s="249"/>
      <c r="JB825" s="249"/>
      <c r="JC825" s="249"/>
      <c r="JD825" s="249"/>
      <c r="JE825" s="249"/>
      <c r="JF825" s="249"/>
      <c r="JG825" s="249"/>
      <c r="JH825" s="249"/>
      <c r="JI825" s="249"/>
      <c r="JJ825" s="249"/>
      <c r="JK825" s="249"/>
      <c r="JL825" s="249"/>
      <c r="JM825" s="249"/>
      <c r="JN825" s="249"/>
      <c r="JO825" s="249"/>
      <c r="JP825" s="249"/>
      <c r="JQ825" s="249"/>
      <c r="JR825" s="249"/>
      <c r="JS825" s="249"/>
      <c r="JT825" s="249"/>
      <c r="JU825" s="249"/>
      <c r="JV825" s="249"/>
      <c r="JW825" s="249"/>
      <c r="JX825" s="249"/>
      <c r="JY825" s="249"/>
      <c r="JZ825" s="249"/>
      <c r="KA825" s="249"/>
      <c r="KB825" s="249"/>
      <c r="KC825" s="249"/>
      <c r="KD825" s="249"/>
      <c r="KE825" s="249"/>
      <c r="KF825" s="249"/>
      <c r="KG825" s="249"/>
      <c r="KH825" s="249"/>
      <c r="KI825" s="249"/>
      <c r="KJ825" s="249"/>
      <c r="KK825" s="249"/>
      <c r="KL825" s="249"/>
      <c r="KM825" s="249"/>
      <c r="KN825" s="249"/>
      <c r="KO825" s="249"/>
      <c r="KP825" s="249"/>
      <c r="KQ825" s="249"/>
      <c r="KR825" s="249"/>
      <c r="KS825" s="249"/>
      <c r="KT825" s="249"/>
      <c r="KU825" s="249"/>
      <c r="KV825" s="249"/>
      <c r="KW825" s="249"/>
      <c r="KX825" s="249"/>
      <c r="KY825" s="249"/>
      <c r="KZ825" s="249"/>
      <c r="LA825" s="249"/>
      <c r="LB825" s="249"/>
      <c r="LC825" s="249"/>
      <c r="LD825" s="249"/>
      <c r="LE825" s="249"/>
      <c r="LF825" s="249"/>
      <c r="LG825" s="249"/>
      <c r="LH825" s="249"/>
      <c r="LI825" s="249"/>
      <c r="LJ825" s="249"/>
      <c r="LK825" s="249"/>
      <c r="LL825" s="249"/>
      <c r="LM825" s="249"/>
      <c r="LN825" s="249"/>
      <c r="LO825" s="249"/>
      <c r="LP825" s="249"/>
      <c r="LQ825" s="249"/>
      <c r="LR825" s="249"/>
      <c r="LS825" s="249"/>
      <c r="LT825" s="249"/>
      <c r="LU825" s="249"/>
      <c r="LV825" s="249"/>
      <c r="LW825" s="249"/>
      <c r="LX825" s="249"/>
      <c r="LY825" s="249"/>
      <c r="LZ825" s="249"/>
      <c r="MA825" s="249"/>
      <c r="MB825" s="249"/>
      <c r="MC825" s="249"/>
      <c r="MD825" s="249"/>
      <c r="ME825" s="249"/>
      <c r="MF825" s="249"/>
      <c r="MG825" s="249"/>
      <c r="MH825" s="249"/>
      <c r="MI825" s="249"/>
      <c r="MJ825" s="249"/>
      <c r="MK825" s="249"/>
      <c r="ML825" s="249"/>
      <c r="MM825" s="249"/>
      <c r="MN825" s="249"/>
      <c r="MO825" s="249"/>
      <c r="MP825" s="249"/>
      <c r="MQ825" s="249"/>
      <c r="MR825" s="249"/>
      <c r="MS825" s="249"/>
      <c r="MT825" s="249"/>
      <c r="MU825" s="249"/>
      <c r="MV825" s="249"/>
      <c r="MW825" s="249"/>
      <c r="MX825" s="249"/>
      <c r="MY825" s="249"/>
      <c r="MZ825" s="249"/>
      <c r="NA825" s="249"/>
      <c r="NB825" s="249"/>
      <c r="NC825" s="249"/>
      <c r="ND825" s="249"/>
      <c r="NE825" s="249"/>
      <c r="NF825" s="249"/>
      <c r="NG825" s="249"/>
      <c r="NH825" s="249"/>
      <c r="NI825" s="249"/>
      <c r="NJ825" s="249"/>
      <c r="NK825" s="249"/>
      <c r="NL825" s="249"/>
      <c r="NM825" s="249"/>
      <c r="NN825" s="249"/>
      <c r="NO825" s="249"/>
      <c r="NP825" s="249"/>
      <c r="NQ825" s="249"/>
      <c r="NR825" s="249"/>
      <c r="NS825" s="249"/>
      <c r="NT825" s="249"/>
      <c r="NU825" s="249"/>
      <c r="NV825" s="249"/>
      <c r="NW825" s="249"/>
      <c r="NX825" s="249"/>
      <c r="NY825" s="249"/>
      <c r="NZ825" s="249"/>
      <c r="OA825" s="249"/>
      <c r="OB825" s="249"/>
      <c r="OC825" s="249"/>
      <c r="OD825" s="249"/>
      <c r="OE825" s="249"/>
      <c r="OF825" s="249"/>
      <c r="OG825" s="249"/>
      <c r="OH825" s="249"/>
      <c r="OI825" s="249"/>
      <c r="OJ825" s="249"/>
      <c r="OK825" s="249"/>
      <c r="OL825" s="249"/>
      <c r="OM825" s="249"/>
      <c r="ON825" s="249"/>
      <c r="OO825" s="249"/>
      <c r="OP825" s="249"/>
      <c r="OQ825" s="249"/>
      <c r="OR825" s="249"/>
    </row>
    <row r="826" spans="1:408" ht="15.75">
      <c r="A826" s="938"/>
      <c r="B826" s="212" t="s">
        <v>686</v>
      </c>
      <c r="C826" s="919" t="s">
        <v>316</v>
      </c>
      <c r="D826" s="277">
        <v>0.74923567032314498</v>
      </c>
      <c r="E826" s="1032"/>
      <c r="F826" s="249"/>
      <c r="G826" s="249"/>
      <c r="H826" s="249"/>
      <c r="I826" s="249"/>
      <c r="J826" s="249"/>
      <c r="K826" s="249"/>
      <c r="L826" s="249"/>
      <c r="ET826" s="249"/>
      <c r="EU826" s="249"/>
      <c r="EV826" s="249"/>
      <c r="EW826" s="249"/>
      <c r="EX826" s="249"/>
      <c r="EY826" s="249"/>
      <c r="EZ826" s="249"/>
      <c r="FA826" s="249"/>
      <c r="FB826" s="249"/>
      <c r="FC826" s="249"/>
      <c r="FD826" s="249"/>
      <c r="FE826" s="249"/>
      <c r="FF826" s="249"/>
      <c r="FG826" s="249"/>
      <c r="FH826" s="249"/>
      <c r="FI826" s="249"/>
      <c r="FJ826" s="249"/>
      <c r="FK826" s="249"/>
      <c r="FL826" s="249"/>
      <c r="FM826" s="249"/>
      <c r="FN826" s="249"/>
      <c r="FO826" s="249"/>
      <c r="FP826" s="249"/>
      <c r="FQ826" s="249"/>
      <c r="FR826" s="249"/>
      <c r="FS826" s="249"/>
      <c r="FT826" s="249"/>
      <c r="FU826" s="249"/>
      <c r="FV826" s="249"/>
      <c r="FW826" s="249"/>
      <c r="FX826" s="249"/>
      <c r="FY826" s="249"/>
      <c r="FZ826" s="249"/>
      <c r="GA826" s="249"/>
      <c r="GB826" s="249"/>
      <c r="GC826" s="249"/>
      <c r="GD826" s="249"/>
      <c r="GE826" s="249"/>
      <c r="GF826" s="249"/>
      <c r="GG826" s="249"/>
      <c r="GH826" s="249"/>
      <c r="GI826" s="249"/>
      <c r="GJ826" s="249"/>
      <c r="GK826" s="249"/>
      <c r="GL826" s="249"/>
      <c r="GM826" s="249"/>
      <c r="GN826" s="249"/>
      <c r="GO826" s="249"/>
      <c r="GP826" s="249"/>
      <c r="GQ826" s="249"/>
      <c r="GR826" s="249"/>
      <c r="GS826" s="249"/>
      <c r="GT826" s="249"/>
      <c r="GU826" s="249"/>
      <c r="GV826" s="249"/>
      <c r="GW826" s="249"/>
      <c r="GX826" s="249"/>
      <c r="GY826" s="249"/>
      <c r="GZ826" s="249"/>
      <c r="HA826" s="249"/>
      <c r="HB826" s="249"/>
      <c r="HC826" s="249"/>
      <c r="HD826" s="249"/>
      <c r="HE826" s="249"/>
      <c r="HF826" s="249"/>
      <c r="HG826" s="249"/>
      <c r="HH826" s="249"/>
      <c r="HI826" s="249"/>
      <c r="HJ826" s="249"/>
      <c r="HK826" s="249"/>
      <c r="HL826" s="249"/>
      <c r="HM826" s="249"/>
      <c r="HN826" s="249"/>
      <c r="HO826" s="249"/>
      <c r="HP826" s="249"/>
      <c r="HQ826" s="249"/>
      <c r="HR826" s="249"/>
      <c r="HS826" s="249"/>
      <c r="HT826" s="249"/>
      <c r="HU826" s="249"/>
      <c r="HV826" s="249"/>
      <c r="HW826" s="249"/>
      <c r="HX826" s="249"/>
      <c r="HY826" s="249"/>
      <c r="HZ826" s="249"/>
      <c r="IA826" s="249"/>
      <c r="IB826" s="249"/>
      <c r="IC826" s="249"/>
      <c r="ID826" s="249"/>
      <c r="IE826" s="249"/>
      <c r="IF826" s="249"/>
      <c r="IG826" s="249"/>
      <c r="IH826" s="249"/>
      <c r="II826" s="249"/>
      <c r="IJ826" s="249"/>
      <c r="IK826" s="249"/>
      <c r="IL826" s="249"/>
      <c r="IM826" s="249"/>
      <c r="IN826" s="249"/>
      <c r="IO826" s="249"/>
      <c r="IP826" s="249"/>
      <c r="IQ826" s="249"/>
      <c r="IR826" s="249"/>
      <c r="IS826" s="249"/>
      <c r="IT826" s="249"/>
      <c r="IU826" s="249"/>
      <c r="IV826" s="249"/>
      <c r="IW826" s="249"/>
      <c r="IX826" s="249"/>
      <c r="IY826" s="249"/>
      <c r="IZ826" s="249"/>
      <c r="JA826" s="249"/>
      <c r="JB826" s="249"/>
      <c r="JC826" s="249"/>
      <c r="JD826" s="249"/>
      <c r="JE826" s="249"/>
      <c r="JF826" s="249"/>
      <c r="JG826" s="249"/>
      <c r="JH826" s="249"/>
      <c r="JI826" s="249"/>
      <c r="JJ826" s="249"/>
      <c r="JK826" s="249"/>
      <c r="JL826" s="249"/>
      <c r="JM826" s="249"/>
      <c r="JN826" s="249"/>
      <c r="JO826" s="249"/>
      <c r="JP826" s="249"/>
      <c r="JQ826" s="249"/>
      <c r="JR826" s="249"/>
      <c r="JS826" s="249"/>
      <c r="JT826" s="249"/>
      <c r="JU826" s="249"/>
      <c r="JV826" s="249"/>
      <c r="JW826" s="249"/>
      <c r="JX826" s="249"/>
      <c r="JY826" s="249"/>
      <c r="JZ826" s="249"/>
      <c r="KA826" s="249"/>
      <c r="KB826" s="249"/>
      <c r="KC826" s="249"/>
      <c r="KD826" s="249"/>
      <c r="KE826" s="249"/>
      <c r="KF826" s="249"/>
      <c r="KG826" s="249"/>
      <c r="KH826" s="249"/>
      <c r="KI826" s="249"/>
      <c r="KJ826" s="249"/>
      <c r="KK826" s="249"/>
      <c r="KL826" s="249"/>
      <c r="KM826" s="249"/>
      <c r="KN826" s="249"/>
      <c r="KO826" s="249"/>
      <c r="KP826" s="249"/>
      <c r="KQ826" s="249"/>
      <c r="KR826" s="249"/>
      <c r="KS826" s="249"/>
      <c r="KT826" s="249"/>
      <c r="KU826" s="249"/>
      <c r="KV826" s="249"/>
      <c r="KW826" s="249"/>
      <c r="KX826" s="249"/>
      <c r="KY826" s="249"/>
      <c r="KZ826" s="249"/>
      <c r="LA826" s="249"/>
      <c r="LB826" s="249"/>
      <c r="LC826" s="249"/>
      <c r="LD826" s="249"/>
      <c r="LE826" s="249"/>
      <c r="LF826" s="249"/>
      <c r="LG826" s="249"/>
      <c r="LH826" s="249"/>
      <c r="LI826" s="249"/>
      <c r="LJ826" s="249"/>
      <c r="LK826" s="249"/>
      <c r="LL826" s="249"/>
      <c r="LM826" s="249"/>
      <c r="LN826" s="249"/>
      <c r="LO826" s="249"/>
      <c r="LP826" s="249"/>
      <c r="LQ826" s="249"/>
      <c r="LR826" s="249"/>
      <c r="LS826" s="249"/>
      <c r="LT826" s="249"/>
      <c r="LU826" s="249"/>
      <c r="LV826" s="249"/>
      <c r="LW826" s="249"/>
      <c r="LX826" s="249"/>
      <c r="LY826" s="249"/>
      <c r="LZ826" s="249"/>
      <c r="MA826" s="249"/>
      <c r="MB826" s="249"/>
      <c r="MC826" s="249"/>
      <c r="MD826" s="249"/>
      <c r="ME826" s="249"/>
      <c r="MF826" s="249"/>
      <c r="MG826" s="249"/>
      <c r="MH826" s="249"/>
      <c r="MI826" s="249"/>
      <c r="MJ826" s="249"/>
      <c r="MK826" s="249"/>
      <c r="ML826" s="249"/>
      <c r="MM826" s="249"/>
      <c r="MN826" s="249"/>
      <c r="MO826" s="249"/>
      <c r="MP826" s="249"/>
      <c r="MQ826" s="249"/>
      <c r="MR826" s="249"/>
      <c r="MS826" s="249"/>
      <c r="MT826" s="249"/>
      <c r="MU826" s="249"/>
      <c r="MV826" s="249"/>
      <c r="MW826" s="249"/>
      <c r="MX826" s="249"/>
      <c r="MY826" s="249"/>
      <c r="MZ826" s="249"/>
      <c r="NA826" s="249"/>
      <c r="NB826" s="249"/>
      <c r="NC826" s="249"/>
      <c r="ND826" s="249"/>
      <c r="NE826" s="249"/>
      <c r="NF826" s="249"/>
      <c r="NG826" s="249"/>
      <c r="NH826" s="249"/>
      <c r="NI826" s="249"/>
      <c r="NJ826" s="249"/>
      <c r="NK826" s="249"/>
      <c r="NL826" s="249"/>
      <c r="NM826" s="249"/>
      <c r="NN826" s="249"/>
      <c r="NO826" s="249"/>
      <c r="NP826" s="249"/>
      <c r="NQ826" s="249"/>
      <c r="NR826" s="249"/>
      <c r="NS826" s="249"/>
      <c r="NT826" s="249"/>
      <c r="NU826" s="249"/>
      <c r="NV826" s="249"/>
      <c r="NW826" s="249"/>
      <c r="NX826" s="249"/>
      <c r="NY826" s="249"/>
      <c r="NZ826" s="249"/>
      <c r="OA826" s="249"/>
      <c r="OB826" s="249"/>
      <c r="OC826" s="249"/>
      <c r="OD826" s="249"/>
      <c r="OE826" s="249"/>
      <c r="OF826" s="249"/>
      <c r="OG826" s="249"/>
      <c r="OH826" s="249"/>
      <c r="OI826" s="249"/>
      <c r="OJ826" s="249"/>
      <c r="OK826" s="249"/>
      <c r="OL826" s="249"/>
      <c r="OM826" s="249"/>
      <c r="ON826" s="249"/>
      <c r="OO826" s="249"/>
      <c r="OP826" s="249"/>
      <c r="OQ826" s="249"/>
      <c r="OR826" s="249"/>
    </row>
    <row r="827" spans="1:408" ht="15.75">
      <c r="A827" s="938"/>
      <c r="B827" s="212"/>
      <c r="C827" s="919" t="s">
        <v>22</v>
      </c>
      <c r="D827" s="277">
        <v>0.82683193583667514</v>
      </c>
      <c r="E827" s="1031"/>
      <c r="F827" s="249"/>
      <c r="G827" s="249"/>
      <c r="H827" s="249"/>
      <c r="I827" s="249"/>
      <c r="J827" s="249"/>
      <c r="K827" s="249"/>
      <c r="L827" s="249"/>
      <c r="ET827" s="249"/>
      <c r="EU827" s="249"/>
      <c r="EV827" s="249"/>
      <c r="EW827" s="249"/>
      <c r="EX827" s="249"/>
      <c r="EY827" s="249"/>
      <c r="EZ827" s="249"/>
      <c r="FA827" s="249"/>
      <c r="FB827" s="249"/>
      <c r="FC827" s="249"/>
      <c r="FD827" s="249"/>
      <c r="FE827" s="249"/>
      <c r="FF827" s="249"/>
      <c r="FG827" s="249"/>
      <c r="FH827" s="249"/>
      <c r="FI827" s="249"/>
      <c r="FJ827" s="249"/>
      <c r="FK827" s="249"/>
      <c r="FL827" s="249"/>
      <c r="FM827" s="249"/>
      <c r="FN827" s="249"/>
      <c r="FO827" s="249"/>
      <c r="FP827" s="249"/>
      <c r="FQ827" s="249"/>
      <c r="FR827" s="249"/>
      <c r="FS827" s="249"/>
      <c r="FT827" s="249"/>
      <c r="FU827" s="249"/>
      <c r="FV827" s="249"/>
      <c r="FW827" s="249"/>
      <c r="FX827" s="249"/>
      <c r="FY827" s="249"/>
      <c r="FZ827" s="249"/>
      <c r="GA827" s="249"/>
      <c r="GB827" s="249"/>
      <c r="GC827" s="249"/>
      <c r="GD827" s="249"/>
      <c r="GE827" s="249"/>
      <c r="GF827" s="249"/>
      <c r="GG827" s="249"/>
      <c r="GH827" s="249"/>
      <c r="GI827" s="249"/>
      <c r="GJ827" s="249"/>
      <c r="GK827" s="249"/>
      <c r="GL827" s="249"/>
      <c r="GM827" s="249"/>
      <c r="GN827" s="249"/>
      <c r="GO827" s="249"/>
      <c r="GP827" s="249"/>
      <c r="GQ827" s="249"/>
      <c r="GR827" s="249"/>
      <c r="GS827" s="249"/>
      <c r="GT827" s="249"/>
      <c r="GU827" s="249"/>
      <c r="GV827" s="249"/>
      <c r="GW827" s="249"/>
      <c r="GX827" s="249"/>
      <c r="GY827" s="249"/>
      <c r="GZ827" s="249"/>
      <c r="HA827" s="249"/>
      <c r="HB827" s="249"/>
      <c r="HC827" s="249"/>
      <c r="HD827" s="249"/>
      <c r="HE827" s="249"/>
      <c r="HF827" s="249"/>
      <c r="HG827" s="249"/>
      <c r="HH827" s="249"/>
      <c r="HI827" s="249"/>
      <c r="HJ827" s="249"/>
      <c r="HK827" s="249"/>
      <c r="HL827" s="249"/>
      <c r="HM827" s="249"/>
      <c r="HN827" s="249"/>
      <c r="HO827" s="249"/>
      <c r="HP827" s="249"/>
      <c r="HQ827" s="249"/>
      <c r="HR827" s="249"/>
      <c r="HS827" s="249"/>
      <c r="HT827" s="249"/>
      <c r="HU827" s="249"/>
      <c r="HV827" s="249"/>
      <c r="HW827" s="249"/>
      <c r="HX827" s="249"/>
      <c r="HY827" s="249"/>
      <c r="HZ827" s="249"/>
      <c r="IA827" s="249"/>
      <c r="IB827" s="249"/>
      <c r="IC827" s="249"/>
      <c r="ID827" s="249"/>
      <c r="IE827" s="249"/>
      <c r="IF827" s="249"/>
      <c r="IG827" s="249"/>
      <c r="IH827" s="249"/>
      <c r="II827" s="249"/>
      <c r="IJ827" s="249"/>
      <c r="IK827" s="249"/>
      <c r="IL827" s="249"/>
      <c r="IM827" s="249"/>
      <c r="IN827" s="249"/>
      <c r="IO827" s="249"/>
      <c r="IP827" s="249"/>
      <c r="IQ827" s="249"/>
      <c r="IR827" s="249"/>
      <c r="IS827" s="249"/>
      <c r="IT827" s="249"/>
      <c r="IU827" s="249"/>
      <c r="IV827" s="249"/>
      <c r="IW827" s="249"/>
      <c r="IX827" s="249"/>
      <c r="IY827" s="249"/>
      <c r="IZ827" s="249"/>
      <c r="JA827" s="249"/>
      <c r="JB827" s="249"/>
      <c r="JC827" s="249"/>
      <c r="JD827" s="249"/>
      <c r="JE827" s="249"/>
      <c r="JF827" s="249"/>
      <c r="JG827" s="249"/>
      <c r="JH827" s="249"/>
      <c r="JI827" s="249"/>
      <c r="JJ827" s="249"/>
      <c r="JK827" s="249"/>
      <c r="JL827" s="249"/>
      <c r="JM827" s="249"/>
      <c r="JN827" s="249"/>
      <c r="JO827" s="249"/>
      <c r="JP827" s="249"/>
      <c r="JQ827" s="249"/>
      <c r="JR827" s="249"/>
      <c r="JS827" s="249"/>
      <c r="JT827" s="249"/>
      <c r="JU827" s="249"/>
      <c r="JV827" s="249"/>
      <c r="JW827" s="249"/>
      <c r="JX827" s="249"/>
      <c r="JY827" s="249"/>
      <c r="JZ827" s="249"/>
      <c r="KA827" s="249"/>
      <c r="KB827" s="249"/>
      <c r="KC827" s="249"/>
      <c r="KD827" s="249"/>
      <c r="KE827" s="249"/>
      <c r="KF827" s="249"/>
      <c r="KG827" s="249"/>
      <c r="KH827" s="249"/>
      <c r="KI827" s="249"/>
      <c r="KJ827" s="249"/>
      <c r="KK827" s="249"/>
      <c r="KL827" s="249"/>
      <c r="KM827" s="249"/>
      <c r="KN827" s="249"/>
      <c r="KO827" s="249"/>
      <c r="KP827" s="249"/>
      <c r="KQ827" s="249"/>
      <c r="KR827" s="249"/>
      <c r="KS827" s="249"/>
      <c r="KT827" s="249"/>
      <c r="KU827" s="249"/>
      <c r="KV827" s="249"/>
      <c r="KW827" s="249"/>
      <c r="KX827" s="249"/>
      <c r="KY827" s="249"/>
      <c r="KZ827" s="249"/>
      <c r="LA827" s="249"/>
      <c r="LB827" s="249"/>
      <c r="LC827" s="249"/>
      <c r="LD827" s="249"/>
      <c r="LE827" s="249"/>
      <c r="LF827" s="249"/>
      <c r="LG827" s="249"/>
      <c r="LH827" s="249"/>
      <c r="LI827" s="249"/>
      <c r="LJ827" s="249"/>
      <c r="LK827" s="249"/>
      <c r="LL827" s="249"/>
      <c r="LM827" s="249"/>
      <c r="LN827" s="249"/>
      <c r="LO827" s="249"/>
      <c r="LP827" s="249"/>
      <c r="LQ827" s="249"/>
      <c r="LR827" s="249"/>
      <c r="LS827" s="249"/>
      <c r="LT827" s="249"/>
      <c r="LU827" s="249"/>
      <c r="LV827" s="249"/>
      <c r="LW827" s="249"/>
      <c r="LX827" s="249"/>
      <c r="LY827" s="249"/>
      <c r="LZ827" s="249"/>
      <c r="MA827" s="249"/>
      <c r="MB827" s="249"/>
      <c r="MC827" s="249"/>
      <c r="MD827" s="249"/>
      <c r="ME827" s="249"/>
      <c r="MF827" s="249"/>
      <c r="MG827" s="249"/>
      <c r="MH827" s="249"/>
      <c r="MI827" s="249"/>
      <c r="MJ827" s="249"/>
      <c r="MK827" s="249"/>
      <c r="ML827" s="249"/>
      <c r="MM827" s="249"/>
      <c r="MN827" s="249"/>
      <c r="MO827" s="249"/>
      <c r="MP827" s="249"/>
      <c r="MQ827" s="249"/>
      <c r="MR827" s="249"/>
      <c r="MS827" s="249"/>
      <c r="MT827" s="249"/>
      <c r="MU827" s="249"/>
      <c r="MV827" s="249"/>
      <c r="MW827" s="249"/>
      <c r="MX827" s="249"/>
      <c r="MY827" s="249"/>
      <c r="MZ827" s="249"/>
      <c r="NA827" s="249"/>
      <c r="NB827" s="249"/>
      <c r="NC827" s="249"/>
      <c r="ND827" s="249"/>
      <c r="NE827" s="249"/>
      <c r="NF827" s="249"/>
      <c r="NG827" s="249"/>
      <c r="NH827" s="249"/>
      <c r="NI827" s="249"/>
      <c r="NJ827" s="249"/>
      <c r="NK827" s="249"/>
      <c r="NL827" s="249"/>
      <c r="NM827" s="249"/>
      <c r="NN827" s="249"/>
      <c r="NO827" s="249"/>
      <c r="NP827" s="249"/>
      <c r="NQ827" s="249"/>
      <c r="NR827" s="249"/>
      <c r="NS827" s="249"/>
      <c r="NT827" s="249"/>
      <c r="NU827" s="249"/>
      <c r="NV827" s="249"/>
      <c r="NW827" s="249"/>
      <c r="NX827" s="249"/>
      <c r="NY827" s="249"/>
      <c r="NZ827" s="249"/>
      <c r="OA827" s="249"/>
      <c r="OB827" s="249"/>
      <c r="OC827" s="249"/>
      <c r="OD827" s="249"/>
      <c r="OE827" s="249"/>
      <c r="OF827" s="249"/>
      <c r="OG827" s="249"/>
      <c r="OH827" s="249"/>
      <c r="OI827" s="249"/>
      <c r="OJ827" s="249"/>
      <c r="OK827" s="249"/>
      <c r="OL827" s="249"/>
      <c r="OM827" s="249"/>
      <c r="ON827" s="249"/>
      <c r="OO827" s="249"/>
      <c r="OP827" s="249"/>
      <c r="OQ827" s="249"/>
      <c r="OR827" s="249"/>
    </row>
    <row r="828" spans="1:408" ht="15.75">
      <c r="A828" s="938"/>
      <c r="B828" s="212"/>
      <c r="C828" s="919" t="s">
        <v>23</v>
      </c>
      <c r="D828" s="277">
        <v>0.81401538712697175</v>
      </c>
      <c r="E828" s="1031"/>
      <c r="F828" s="249"/>
      <c r="G828" s="249"/>
      <c r="H828" s="249"/>
      <c r="I828" s="249"/>
      <c r="J828" s="249"/>
      <c r="K828" s="249"/>
      <c r="L828" s="249"/>
      <c r="ET828" s="249"/>
      <c r="EU828" s="249"/>
      <c r="EV828" s="249"/>
      <c r="EW828" s="249"/>
      <c r="EX828" s="249"/>
      <c r="EY828" s="249"/>
      <c r="EZ828" s="249"/>
      <c r="FA828" s="249"/>
      <c r="FB828" s="249"/>
      <c r="FC828" s="249"/>
      <c r="FD828" s="249"/>
      <c r="FE828" s="249"/>
      <c r="FF828" s="249"/>
      <c r="FG828" s="249"/>
      <c r="FH828" s="249"/>
      <c r="FI828" s="249"/>
      <c r="FJ828" s="249"/>
      <c r="FK828" s="249"/>
      <c r="FL828" s="249"/>
      <c r="FM828" s="249"/>
      <c r="FN828" s="249"/>
      <c r="FO828" s="249"/>
      <c r="FP828" s="249"/>
      <c r="FQ828" s="249"/>
      <c r="FR828" s="249"/>
      <c r="FS828" s="249"/>
      <c r="FT828" s="249"/>
      <c r="FU828" s="249"/>
      <c r="FV828" s="249"/>
      <c r="FW828" s="249"/>
      <c r="FX828" s="249"/>
      <c r="FY828" s="249"/>
      <c r="FZ828" s="249"/>
      <c r="GA828" s="249"/>
      <c r="GB828" s="249"/>
      <c r="GC828" s="249"/>
      <c r="GD828" s="249"/>
      <c r="GE828" s="249"/>
      <c r="GF828" s="249"/>
      <c r="GG828" s="249"/>
      <c r="GH828" s="249"/>
      <c r="GI828" s="249"/>
      <c r="GJ828" s="249"/>
      <c r="GK828" s="249"/>
      <c r="GL828" s="249"/>
      <c r="GM828" s="249"/>
      <c r="GN828" s="249"/>
      <c r="GO828" s="249"/>
      <c r="GP828" s="249"/>
      <c r="GQ828" s="249"/>
      <c r="GR828" s="249"/>
      <c r="GS828" s="249"/>
      <c r="GT828" s="249"/>
      <c r="GU828" s="249"/>
      <c r="GV828" s="249"/>
      <c r="GW828" s="249"/>
      <c r="GX828" s="249"/>
      <c r="GY828" s="249"/>
      <c r="GZ828" s="249"/>
      <c r="HA828" s="249"/>
      <c r="HB828" s="249"/>
      <c r="HC828" s="249"/>
      <c r="HD828" s="249"/>
      <c r="HE828" s="249"/>
      <c r="HF828" s="249"/>
      <c r="HG828" s="249"/>
      <c r="HH828" s="249"/>
      <c r="HI828" s="249"/>
      <c r="HJ828" s="249"/>
      <c r="HK828" s="249"/>
      <c r="HL828" s="249"/>
      <c r="HM828" s="249"/>
      <c r="HN828" s="249"/>
      <c r="HO828" s="249"/>
      <c r="HP828" s="249"/>
      <c r="HQ828" s="249"/>
      <c r="HR828" s="249"/>
      <c r="HS828" s="249"/>
      <c r="HT828" s="249"/>
      <c r="HU828" s="249"/>
      <c r="HV828" s="249"/>
      <c r="HW828" s="249"/>
      <c r="HX828" s="249"/>
      <c r="HY828" s="249"/>
      <c r="HZ828" s="249"/>
      <c r="IA828" s="249"/>
      <c r="IB828" s="249"/>
      <c r="IC828" s="249"/>
      <c r="ID828" s="249"/>
      <c r="IE828" s="249"/>
      <c r="IF828" s="249"/>
      <c r="IG828" s="249"/>
      <c r="IH828" s="249"/>
      <c r="II828" s="249"/>
      <c r="IJ828" s="249"/>
      <c r="IK828" s="249"/>
      <c r="IL828" s="249"/>
      <c r="IM828" s="249"/>
      <c r="IN828" s="249"/>
      <c r="IO828" s="249"/>
      <c r="IP828" s="249"/>
      <c r="IQ828" s="249"/>
      <c r="IR828" s="249"/>
      <c r="IS828" s="249"/>
      <c r="IT828" s="249"/>
      <c r="IU828" s="249"/>
      <c r="IV828" s="249"/>
      <c r="IW828" s="249"/>
      <c r="IX828" s="249"/>
      <c r="IY828" s="249"/>
      <c r="IZ828" s="249"/>
      <c r="JA828" s="249"/>
      <c r="JB828" s="249"/>
      <c r="JC828" s="249"/>
      <c r="JD828" s="249"/>
      <c r="JE828" s="249"/>
      <c r="JF828" s="249"/>
      <c r="JG828" s="249"/>
      <c r="JH828" s="249"/>
      <c r="JI828" s="249"/>
      <c r="JJ828" s="249"/>
      <c r="JK828" s="249"/>
      <c r="JL828" s="249"/>
      <c r="JM828" s="249"/>
      <c r="JN828" s="249"/>
      <c r="JO828" s="249"/>
      <c r="JP828" s="249"/>
      <c r="JQ828" s="249"/>
      <c r="JR828" s="249"/>
      <c r="JS828" s="249"/>
      <c r="JT828" s="249"/>
      <c r="JU828" s="249"/>
      <c r="JV828" s="249"/>
      <c r="JW828" s="249"/>
      <c r="JX828" s="249"/>
      <c r="JY828" s="249"/>
      <c r="JZ828" s="249"/>
      <c r="KA828" s="249"/>
      <c r="KB828" s="249"/>
      <c r="KC828" s="249"/>
      <c r="KD828" s="249"/>
      <c r="KE828" s="249"/>
      <c r="KF828" s="249"/>
      <c r="KG828" s="249"/>
      <c r="KH828" s="249"/>
      <c r="KI828" s="249"/>
      <c r="KJ828" s="249"/>
      <c r="KK828" s="249"/>
      <c r="KL828" s="249"/>
      <c r="KM828" s="249"/>
      <c r="KN828" s="249"/>
      <c r="KO828" s="249"/>
      <c r="KP828" s="249"/>
      <c r="KQ828" s="249"/>
      <c r="KR828" s="249"/>
      <c r="KS828" s="249"/>
      <c r="KT828" s="249"/>
      <c r="KU828" s="249"/>
      <c r="KV828" s="249"/>
      <c r="KW828" s="249"/>
      <c r="KX828" s="249"/>
      <c r="KY828" s="249"/>
      <c r="KZ828" s="249"/>
      <c r="LA828" s="249"/>
      <c r="LB828" s="249"/>
      <c r="LC828" s="249"/>
      <c r="LD828" s="249"/>
      <c r="LE828" s="249"/>
      <c r="LF828" s="249"/>
      <c r="LG828" s="249"/>
      <c r="LH828" s="249"/>
      <c r="LI828" s="249"/>
      <c r="LJ828" s="249"/>
      <c r="LK828" s="249"/>
      <c r="LL828" s="249"/>
      <c r="LM828" s="249"/>
      <c r="LN828" s="249"/>
      <c r="LO828" s="249"/>
      <c r="LP828" s="249"/>
      <c r="LQ828" s="249"/>
      <c r="LR828" s="249"/>
      <c r="LS828" s="249"/>
      <c r="LT828" s="249"/>
      <c r="LU828" s="249"/>
      <c r="LV828" s="249"/>
      <c r="LW828" s="249"/>
      <c r="LX828" s="249"/>
      <c r="LY828" s="249"/>
      <c r="LZ828" s="249"/>
      <c r="MA828" s="249"/>
      <c r="MB828" s="249"/>
      <c r="MC828" s="249"/>
      <c r="MD828" s="249"/>
      <c r="ME828" s="249"/>
      <c r="MF828" s="249"/>
      <c r="MG828" s="249"/>
      <c r="MH828" s="249"/>
      <c r="MI828" s="249"/>
      <c r="MJ828" s="249"/>
      <c r="MK828" s="249"/>
      <c r="ML828" s="249"/>
      <c r="MM828" s="249"/>
      <c r="MN828" s="249"/>
      <c r="MO828" s="249"/>
      <c r="MP828" s="249"/>
      <c r="MQ828" s="249"/>
      <c r="MR828" s="249"/>
      <c r="MS828" s="249"/>
      <c r="MT828" s="249"/>
      <c r="MU828" s="249"/>
      <c r="MV828" s="249"/>
      <c r="MW828" s="249"/>
      <c r="MX828" s="249"/>
      <c r="MY828" s="249"/>
      <c r="MZ828" s="249"/>
      <c r="NA828" s="249"/>
      <c r="NB828" s="249"/>
      <c r="NC828" s="249"/>
      <c r="ND828" s="249"/>
      <c r="NE828" s="249"/>
      <c r="NF828" s="249"/>
      <c r="NG828" s="249"/>
      <c r="NH828" s="249"/>
      <c r="NI828" s="249"/>
      <c r="NJ828" s="249"/>
      <c r="NK828" s="249"/>
      <c r="NL828" s="249"/>
      <c r="NM828" s="249"/>
      <c r="NN828" s="249"/>
      <c r="NO828" s="249"/>
      <c r="NP828" s="249"/>
      <c r="NQ828" s="249"/>
      <c r="NR828" s="249"/>
      <c r="NS828" s="249"/>
      <c r="NT828" s="249"/>
      <c r="NU828" s="249"/>
      <c r="NV828" s="249"/>
      <c r="NW828" s="249"/>
      <c r="NX828" s="249"/>
      <c r="NY828" s="249"/>
      <c r="NZ828" s="249"/>
      <c r="OA828" s="249"/>
      <c r="OB828" s="249"/>
      <c r="OC828" s="249"/>
      <c r="OD828" s="249"/>
      <c r="OE828" s="249"/>
      <c r="OF828" s="249"/>
      <c r="OG828" s="249"/>
      <c r="OH828" s="249"/>
      <c r="OI828" s="249"/>
      <c r="OJ828" s="249"/>
      <c r="OK828" s="249"/>
      <c r="OL828" s="249"/>
      <c r="OM828" s="249"/>
      <c r="ON828" s="249"/>
      <c r="OO828" s="249"/>
      <c r="OP828" s="249"/>
      <c r="OQ828" s="249"/>
      <c r="OR828" s="249"/>
    </row>
    <row r="829" spans="1:408" ht="15.75">
      <c r="A829" s="938"/>
      <c r="B829" s="212"/>
      <c r="C829" s="919" t="s">
        <v>24</v>
      </c>
      <c r="D829" s="277">
        <v>0.81241269207742961</v>
      </c>
      <c r="E829" s="1031"/>
      <c r="F829" s="249"/>
      <c r="G829" s="249"/>
      <c r="H829" s="249"/>
      <c r="I829" s="249"/>
      <c r="J829" s="249"/>
      <c r="K829" s="249"/>
      <c r="L829" s="249"/>
      <c r="ET829" s="249"/>
      <c r="EU829" s="249"/>
      <c r="EV829" s="249"/>
      <c r="EW829" s="249"/>
      <c r="EX829" s="249"/>
      <c r="EY829" s="249"/>
      <c r="EZ829" s="249"/>
      <c r="FA829" s="249"/>
      <c r="FB829" s="249"/>
      <c r="FC829" s="249"/>
      <c r="FD829" s="249"/>
      <c r="FE829" s="249"/>
      <c r="FF829" s="249"/>
      <c r="FG829" s="249"/>
      <c r="FH829" s="249"/>
      <c r="FI829" s="249"/>
      <c r="FJ829" s="249"/>
      <c r="FK829" s="249"/>
      <c r="FL829" s="249"/>
      <c r="FM829" s="249"/>
      <c r="FN829" s="249"/>
      <c r="FO829" s="249"/>
      <c r="FP829" s="249"/>
      <c r="FQ829" s="249"/>
      <c r="FR829" s="249"/>
      <c r="FS829" s="249"/>
      <c r="FT829" s="249"/>
      <c r="FU829" s="249"/>
      <c r="FV829" s="249"/>
      <c r="FW829" s="249"/>
      <c r="FX829" s="249"/>
      <c r="FY829" s="249"/>
      <c r="FZ829" s="249"/>
      <c r="GA829" s="249"/>
      <c r="GB829" s="249"/>
      <c r="GC829" s="249"/>
      <c r="GD829" s="249"/>
      <c r="GE829" s="249"/>
      <c r="GF829" s="249"/>
      <c r="GG829" s="249"/>
      <c r="GH829" s="249"/>
      <c r="GI829" s="249"/>
      <c r="GJ829" s="249"/>
      <c r="GK829" s="249"/>
      <c r="GL829" s="249"/>
      <c r="GM829" s="249"/>
      <c r="GN829" s="249"/>
      <c r="GO829" s="249"/>
      <c r="GP829" s="249"/>
      <c r="GQ829" s="249"/>
      <c r="GR829" s="249"/>
      <c r="GS829" s="249"/>
      <c r="GT829" s="249"/>
      <c r="GU829" s="249"/>
      <c r="GV829" s="249"/>
      <c r="GW829" s="249"/>
      <c r="GX829" s="249"/>
      <c r="GY829" s="249"/>
      <c r="GZ829" s="249"/>
      <c r="HA829" s="249"/>
      <c r="HB829" s="249"/>
      <c r="HC829" s="249"/>
      <c r="HD829" s="249"/>
      <c r="HE829" s="249"/>
      <c r="HF829" s="249"/>
      <c r="HG829" s="249"/>
      <c r="HH829" s="249"/>
      <c r="HI829" s="249"/>
      <c r="HJ829" s="249"/>
      <c r="HK829" s="249"/>
      <c r="HL829" s="249"/>
      <c r="HM829" s="249"/>
      <c r="HN829" s="249"/>
      <c r="HO829" s="249"/>
      <c r="HP829" s="249"/>
      <c r="HQ829" s="249"/>
      <c r="HR829" s="249"/>
      <c r="HS829" s="249"/>
      <c r="HT829" s="249"/>
      <c r="HU829" s="249"/>
      <c r="HV829" s="249"/>
      <c r="HW829" s="249"/>
      <c r="HX829" s="249"/>
      <c r="HY829" s="249"/>
      <c r="HZ829" s="249"/>
      <c r="IA829" s="249"/>
      <c r="IB829" s="249"/>
      <c r="IC829" s="249"/>
      <c r="ID829" s="249"/>
      <c r="IE829" s="249"/>
      <c r="IF829" s="249"/>
      <c r="IG829" s="249"/>
      <c r="IH829" s="249"/>
      <c r="II829" s="249"/>
      <c r="IJ829" s="249"/>
      <c r="IK829" s="249"/>
      <c r="IL829" s="249"/>
      <c r="IM829" s="249"/>
      <c r="IN829" s="249"/>
      <c r="IO829" s="249"/>
      <c r="IP829" s="249"/>
      <c r="IQ829" s="249"/>
      <c r="IR829" s="249"/>
      <c r="IS829" s="249"/>
      <c r="IT829" s="249"/>
      <c r="IU829" s="249"/>
      <c r="IV829" s="249"/>
      <c r="IW829" s="249"/>
      <c r="IX829" s="249"/>
      <c r="IY829" s="249"/>
      <c r="IZ829" s="249"/>
      <c r="JA829" s="249"/>
      <c r="JB829" s="249"/>
      <c r="JC829" s="249"/>
      <c r="JD829" s="249"/>
      <c r="JE829" s="249"/>
      <c r="JF829" s="249"/>
      <c r="JG829" s="249"/>
      <c r="JH829" s="249"/>
      <c r="JI829" s="249"/>
      <c r="JJ829" s="249"/>
      <c r="JK829" s="249"/>
      <c r="JL829" s="249"/>
      <c r="JM829" s="249"/>
      <c r="JN829" s="249"/>
      <c r="JO829" s="249"/>
      <c r="JP829" s="249"/>
      <c r="JQ829" s="249"/>
      <c r="JR829" s="249"/>
      <c r="JS829" s="249"/>
      <c r="JT829" s="249"/>
      <c r="JU829" s="249"/>
      <c r="JV829" s="249"/>
      <c r="JW829" s="249"/>
      <c r="JX829" s="249"/>
      <c r="JY829" s="249"/>
      <c r="JZ829" s="249"/>
      <c r="KA829" s="249"/>
      <c r="KB829" s="249"/>
      <c r="KC829" s="249"/>
      <c r="KD829" s="249"/>
      <c r="KE829" s="249"/>
      <c r="KF829" s="249"/>
      <c r="KG829" s="249"/>
      <c r="KH829" s="249"/>
      <c r="KI829" s="249"/>
      <c r="KJ829" s="249"/>
      <c r="KK829" s="249"/>
      <c r="KL829" s="249"/>
      <c r="KM829" s="249"/>
      <c r="KN829" s="249"/>
      <c r="KO829" s="249"/>
      <c r="KP829" s="249"/>
      <c r="KQ829" s="249"/>
      <c r="KR829" s="249"/>
      <c r="KS829" s="249"/>
      <c r="KT829" s="249"/>
      <c r="KU829" s="249"/>
      <c r="KV829" s="249"/>
      <c r="KW829" s="249"/>
      <c r="KX829" s="249"/>
      <c r="KY829" s="249"/>
      <c r="KZ829" s="249"/>
      <c r="LA829" s="249"/>
      <c r="LB829" s="249"/>
      <c r="LC829" s="249"/>
      <c r="LD829" s="249"/>
      <c r="LE829" s="249"/>
      <c r="LF829" s="249"/>
      <c r="LG829" s="249"/>
      <c r="LH829" s="249"/>
      <c r="LI829" s="249"/>
      <c r="LJ829" s="249"/>
      <c r="LK829" s="249"/>
      <c r="LL829" s="249"/>
      <c r="LM829" s="249"/>
      <c r="LN829" s="249"/>
      <c r="LO829" s="249"/>
      <c r="LP829" s="249"/>
      <c r="LQ829" s="249"/>
      <c r="LR829" s="249"/>
      <c r="LS829" s="249"/>
      <c r="LT829" s="249"/>
      <c r="LU829" s="249"/>
      <c r="LV829" s="249"/>
      <c r="LW829" s="249"/>
      <c r="LX829" s="249"/>
      <c r="LY829" s="249"/>
      <c r="LZ829" s="249"/>
      <c r="MA829" s="249"/>
      <c r="MB829" s="249"/>
      <c r="MC829" s="249"/>
      <c r="MD829" s="249"/>
      <c r="ME829" s="249"/>
      <c r="MF829" s="249"/>
      <c r="MG829" s="249"/>
      <c r="MH829" s="249"/>
      <c r="MI829" s="249"/>
      <c r="MJ829" s="249"/>
      <c r="MK829" s="249"/>
      <c r="ML829" s="249"/>
      <c r="MM829" s="249"/>
      <c r="MN829" s="249"/>
      <c r="MO829" s="249"/>
      <c r="MP829" s="249"/>
      <c r="MQ829" s="249"/>
      <c r="MR829" s="249"/>
      <c r="MS829" s="249"/>
      <c r="MT829" s="249"/>
      <c r="MU829" s="249"/>
      <c r="MV829" s="249"/>
      <c r="MW829" s="249"/>
      <c r="MX829" s="249"/>
      <c r="MY829" s="249"/>
      <c r="MZ829" s="249"/>
      <c r="NA829" s="249"/>
      <c r="NB829" s="249"/>
      <c r="NC829" s="249"/>
      <c r="ND829" s="249"/>
      <c r="NE829" s="249"/>
      <c r="NF829" s="249"/>
      <c r="NG829" s="249"/>
      <c r="NH829" s="249"/>
      <c r="NI829" s="249"/>
      <c r="NJ829" s="249"/>
      <c r="NK829" s="249"/>
      <c r="NL829" s="249"/>
      <c r="NM829" s="249"/>
      <c r="NN829" s="249"/>
      <c r="NO829" s="249"/>
      <c r="NP829" s="249"/>
      <c r="NQ829" s="249"/>
      <c r="NR829" s="249"/>
      <c r="NS829" s="249"/>
      <c r="NT829" s="249"/>
      <c r="NU829" s="249"/>
      <c r="NV829" s="249"/>
      <c r="NW829" s="249"/>
      <c r="NX829" s="249"/>
      <c r="NY829" s="249"/>
      <c r="NZ829" s="249"/>
      <c r="OA829" s="249"/>
      <c r="OB829" s="249"/>
      <c r="OC829" s="249"/>
      <c r="OD829" s="249"/>
      <c r="OE829" s="249"/>
      <c r="OF829" s="249"/>
      <c r="OG829" s="249"/>
      <c r="OH829" s="249"/>
      <c r="OI829" s="249"/>
      <c r="OJ829" s="249"/>
      <c r="OK829" s="249"/>
      <c r="OL829" s="249"/>
      <c r="OM829" s="249"/>
      <c r="ON829" s="249"/>
      <c r="OO829" s="249"/>
      <c r="OP829" s="249"/>
      <c r="OQ829" s="249"/>
      <c r="OR829" s="249"/>
    </row>
    <row r="830" spans="1:408" ht="15.75">
      <c r="A830" s="938"/>
      <c r="B830" s="212"/>
      <c r="C830" s="919" t="s">
        <v>25</v>
      </c>
      <c r="D830" s="277">
        <v>0.81021852806646399</v>
      </c>
      <c r="E830" s="1031"/>
      <c r="F830" s="249"/>
      <c r="G830" s="249"/>
      <c r="H830" s="249"/>
      <c r="I830" s="249"/>
      <c r="J830" s="249"/>
      <c r="K830" s="249"/>
      <c r="L830" s="249"/>
      <c r="ET830" s="249"/>
      <c r="EU830" s="249"/>
      <c r="EV830" s="249"/>
      <c r="EW830" s="249"/>
      <c r="EX830" s="249"/>
      <c r="EY830" s="249"/>
      <c r="EZ830" s="249"/>
      <c r="FA830" s="249"/>
      <c r="FB830" s="249"/>
      <c r="FC830" s="249"/>
      <c r="FD830" s="249"/>
      <c r="FE830" s="249"/>
      <c r="FF830" s="249"/>
      <c r="FG830" s="249"/>
      <c r="FH830" s="249"/>
      <c r="FI830" s="249"/>
      <c r="FJ830" s="249"/>
      <c r="FK830" s="249"/>
      <c r="FL830" s="249"/>
      <c r="FM830" s="249"/>
      <c r="FN830" s="249"/>
      <c r="FO830" s="249"/>
      <c r="FP830" s="249"/>
      <c r="FQ830" s="249"/>
      <c r="FR830" s="249"/>
      <c r="FS830" s="249"/>
      <c r="FT830" s="249"/>
      <c r="FU830" s="249"/>
      <c r="FV830" s="249"/>
      <c r="FW830" s="249"/>
      <c r="FX830" s="249"/>
      <c r="FY830" s="249"/>
      <c r="FZ830" s="249"/>
      <c r="GA830" s="249"/>
      <c r="GB830" s="249"/>
      <c r="GC830" s="249"/>
      <c r="GD830" s="249"/>
      <c r="GE830" s="249"/>
      <c r="GF830" s="249"/>
      <c r="GG830" s="249"/>
      <c r="GH830" s="249"/>
      <c r="GI830" s="249"/>
      <c r="GJ830" s="249"/>
      <c r="GK830" s="249"/>
      <c r="GL830" s="249"/>
      <c r="GM830" s="249"/>
      <c r="GN830" s="249"/>
      <c r="GO830" s="249"/>
      <c r="GP830" s="249"/>
      <c r="GQ830" s="249"/>
      <c r="GR830" s="249"/>
      <c r="GS830" s="249"/>
      <c r="GT830" s="249"/>
      <c r="GU830" s="249"/>
      <c r="GV830" s="249"/>
      <c r="GW830" s="249"/>
      <c r="GX830" s="249"/>
      <c r="GY830" s="249"/>
      <c r="GZ830" s="249"/>
      <c r="HA830" s="249"/>
      <c r="HB830" s="249"/>
      <c r="HC830" s="249"/>
      <c r="HD830" s="249"/>
      <c r="HE830" s="249"/>
      <c r="HF830" s="249"/>
      <c r="HG830" s="249"/>
      <c r="HH830" s="249"/>
      <c r="HI830" s="249"/>
      <c r="HJ830" s="249"/>
      <c r="HK830" s="249"/>
      <c r="HL830" s="249"/>
      <c r="HM830" s="249"/>
      <c r="HN830" s="249"/>
      <c r="HO830" s="249"/>
      <c r="HP830" s="249"/>
      <c r="HQ830" s="249"/>
      <c r="HR830" s="249"/>
      <c r="HS830" s="249"/>
      <c r="HT830" s="249"/>
      <c r="HU830" s="249"/>
      <c r="HV830" s="249"/>
      <c r="HW830" s="249"/>
      <c r="HX830" s="249"/>
      <c r="HY830" s="249"/>
      <c r="HZ830" s="249"/>
      <c r="IA830" s="249"/>
      <c r="IB830" s="249"/>
      <c r="IC830" s="249"/>
      <c r="ID830" s="249"/>
      <c r="IE830" s="249"/>
      <c r="IF830" s="249"/>
      <c r="IG830" s="249"/>
      <c r="IH830" s="249"/>
      <c r="II830" s="249"/>
      <c r="IJ830" s="249"/>
      <c r="IK830" s="249"/>
      <c r="IL830" s="249"/>
      <c r="IM830" s="249"/>
      <c r="IN830" s="249"/>
      <c r="IO830" s="249"/>
      <c r="IP830" s="249"/>
      <c r="IQ830" s="249"/>
      <c r="IR830" s="249"/>
      <c r="IS830" s="249"/>
      <c r="IT830" s="249"/>
      <c r="IU830" s="249"/>
      <c r="IV830" s="249"/>
      <c r="IW830" s="249"/>
      <c r="IX830" s="249"/>
      <c r="IY830" s="249"/>
      <c r="IZ830" s="249"/>
      <c r="JA830" s="249"/>
      <c r="JB830" s="249"/>
      <c r="JC830" s="249"/>
      <c r="JD830" s="249"/>
      <c r="JE830" s="249"/>
      <c r="JF830" s="249"/>
      <c r="JG830" s="249"/>
      <c r="JH830" s="249"/>
      <c r="JI830" s="249"/>
      <c r="JJ830" s="249"/>
      <c r="JK830" s="249"/>
      <c r="JL830" s="249"/>
      <c r="JM830" s="249"/>
      <c r="JN830" s="249"/>
      <c r="JO830" s="249"/>
      <c r="JP830" s="249"/>
      <c r="JQ830" s="249"/>
      <c r="JR830" s="249"/>
      <c r="JS830" s="249"/>
      <c r="JT830" s="249"/>
      <c r="JU830" s="249"/>
      <c r="JV830" s="249"/>
      <c r="JW830" s="249"/>
      <c r="JX830" s="249"/>
      <c r="JY830" s="249"/>
      <c r="JZ830" s="249"/>
      <c r="KA830" s="249"/>
      <c r="KB830" s="249"/>
      <c r="KC830" s="249"/>
      <c r="KD830" s="249"/>
      <c r="KE830" s="249"/>
      <c r="KF830" s="249"/>
      <c r="KG830" s="249"/>
      <c r="KH830" s="249"/>
      <c r="KI830" s="249"/>
      <c r="KJ830" s="249"/>
      <c r="KK830" s="249"/>
      <c r="KL830" s="249"/>
      <c r="KM830" s="249"/>
      <c r="KN830" s="249"/>
      <c r="KO830" s="249"/>
      <c r="KP830" s="249"/>
      <c r="KQ830" s="249"/>
      <c r="KR830" s="249"/>
      <c r="KS830" s="249"/>
      <c r="KT830" s="249"/>
      <c r="KU830" s="249"/>
      <c r="KV830" s="249"/>
      <c r="KW830" s="249"/>
      <c r="KX830" s="249"/>
      <c r="KY830" s="249"/>
      <c r="KZ830" s="249"/>
      <c r="LA830" s="249"/>
      <c r="LB830" s="249"/>
      <c r="LC830" s="249"/>
      <c r="LD830" s="249"/>
      <c r="LE830" s="249"/>
      <c r="LF830" s="249"/>
      <c r="LG830" s="249"/>
      <c r="LH830" s="249"/>
      <c r="LI830" s="249"/>
      <c r="LJ830" s="249"/>
      <c r="LK830" s="249"/>
      <c r="LL830" s="249"/>
      <c r="LM830" s="249"/>
      <c r="LN830" s="249"/>
      <c r="LO830" s="249"/>
      <c r="LP830" s="249"/>
      <c r="LQ830" s="249"/>
      <c r="LR830" s="249"/>
      <c r="LS830" s="249"/>
      <c r="LT830" s="249"/>
      <c r="LU830" s="249"/>
      <c r="LV830" s="249"/>
      <c r="LW830" s="249"/>
      <c r="LX830" s="249"/>
      <c r="LY830" s="249"/>
      <c r="LZ830" s="249"/>
      <c r="MA830" s="249"/>
      <c r="MB830" s="249"/>
      <c r="MC830" s="249"/>
      <c r="MD830" s="249"/>
      <c r="ME830" s="249"/>
      <c r="MF830" s="249"/>
      <c r="MG830" s="249"/>
      <c r="MH830" s="249"/>
      <c r="MI830" s="249"/>
      <c r="MJ830" s="249"/>
      <c r="MK830" s="249"/>
      <c r="ML830" s="249"/>
      <c r="MM830" s="249"/>
      <c r="MN830" s="249"/>
      <c r="MO830" s="249"/>
      <c r="MP830" s="249"/>
      <c r="MQ830" s="249"/>
      <c r="MR830" s="249"/>
      <c r="MS830" s="249"/>
      <c r="MT830" s="249"/>
      <c r="MU830" s="249"/>
      <c r="MV830" s="249"/>
      <c r="MW830" s="249"/>
      <c r="MX830" s="249"/>
      <c r="MY830" s="249"/>
      <c r="MZ830" s="249"/>
      <c r="NA830" s="249"/>
      <c r="NB830" s="249"/>
      <c r="NC830" s="249"/>
      <c r="ND830" s="249"/>
      <c r="NE830" s="249"/>
      <c r="NF830" s="249"/>
      <c r="NG830" s="249"/>
      <c r="NH830" s="249"/>
      <c r="NI830" s="249"/>
      <c r="NJ830" s="249"/>
      <c r="NK830" s="249"/>
      <c r="NL830" s="249"/>
      <c r="NM830" s="249"/>
      <c r="NN830" s="249"/>
      <c r="NO830" s="249"/>
      <c r="NP830" s="249"/>
      <c r="NQ830" s="249"/>
      <c r="NR830" s="249"/>
      <c r="NS830" s="249"/>
      <c r="NT830" s="249"/>
      <c r="NU830" s="249"/>
      <c r="NV830" s="249"/>
      <c r="NW830" s="249"/>
      <c r="NX830" s="249"/>
      <c r="NY830" s="249"/>
      <c r="NZ830" s="249"/>
      <c r="OA830" s="249"/>
      <c r="OB830" s="249"/>
      <c r="OC830" s="249"/>
      <c r="OD830" s="249"/>
      <c r="OE830" s="249"/>
      <c r="OF830" s="249"/>
      <c r="OG830" s="249"/>
      <c r="OH830" s="249"/>
      <c r="OI830" s="249"/>
      <c r="OJ830" s="249"/>
      <c r="OK830" s="249"/>
      <c r="OL830" s="249"/>
      <c r="OM830" s="249"/>
      <c r="ON830" s="249"/>
      <c r="OO830" s="249"/>
      <c r="OP830" s="249"/>
      <c r="OQ830" s="249"/>
      <c r="OR830" s="249"/>
    </row>
    <row r="831" spans="1:408" ht="15.75">
      <c r="A831" s="938"/>
      <c r="B831" s="212"/>
      <c r="C831" s="919" t="s">
        <v>26</v>
      </c>
      <c r="D831" s="277">
        <v>0.82428477203396822</v>
      </c>
      <c r="E831" s="1031"/>
      <c r="F831" s="249"/>
      <c r="G831" s="249"/>
      <c r="H831" s="249"/>
      <c r="I831" s="249"/>
      <c r="J831" s="249"/>
      <c r="K831" s="249"/>
      <c r="L831" s="249"/>
      <c r="ET831" s="249"/>
      <c r="EU831" s="249"/>
      <c r="EV831" s="249"/>
      <c r="EW831" s="249"/>
      <c r="EX831" s="249"/>
      <c r="EY831" s="249"/>
      <c r="EZ831" s="249"/>
      <c r="FA831" s="249"/>
      <c r="FB831" s="249"/>
      <c r="FC831" s="249"/>
      <c r="FD831" s="249"/>
      <c r="FE831" s="249"/>
      <c r="FF831" s="249"/>
      <c r="FG831" s="249"/>
      <c r="FH831" s="249"/>
      <c r="FI831" s="249"/>
      <c r="FJ831" s="249"/>
      <c r="FK831" s="249"/>
      <c r="FL831" s="249"/>
      <c r="FM831" s="249"/>
      <c r="FN831" s="249"/>
      <c r="FO831" s="249"/>
      <c r="FP831" s="249"/>
      <c r="FQ831" s="249"/>
      <c r="FR831" s="249"/>
      <c r="FS831" s="249"/>
      <c r="FT831" s="249"/>
      <c r="FU831" s="249"/>
      <c r="FV831" s="249"/>
      <c r="FW831" s="249"/>
      <c r="FX831" s="249"/>
      <c r="FY831" s="249"/>
      <c r="FZ831" s="249"/>
      <c r="GA831" s="249"/>
      <c r="GB831" s="249"/>
      <c r="GC831" s="249"/>
      <c r="GD831" s="249"/>
      <c r="GE831" s="249"/>
      <c r="GF831" s="249"/>
      <c r="GG831" s="249"/>
      <c r="GH831" s="249"/>
      <c r="GI831" s="249"/>
      <c r="GJ831" s="249"/>
      <c r="GK831" s="249"/>
      <c r="GL831" s="249"/>
      <c r="GM831" s="249"/>
      <c r="GN831" s="249"/>
      <c r="GO831" s="249"/>
      <c r="GP831" s="249"/>
      <c r="GQ831" s="249"/>
      <c r="GR831" s="249"/>
      <c r="GS831" s="249"/>
      <c r="GT831" s="249"/>
      <c r="GU831" s="249"/>
      <c r="GV831" s="249"/>
      <c r="GW831" s="249"/>
      <c r="GX831" s="249"/>
      <c r="GY831" s="249"/>
      <c r="GZ831" s="249"/>
      <c r="HA831" s="249"/>
      <c r="HB831" s="249"/>
      <c r="HC831" s="249"/>
      <c r="HD831" s="249"/>
      <c r="HE831" s="249"/>
      <c r="HF831" s="249"/>
      <c r="HG831" s="249"/>
      <c r="HH831" s="249"/>
      <c r="HI831" s="249"/>
      <c r="HJ831" s="249"/>
      <c r="HK831" s="249"/>
      <c r="HL831" s="249"/>
      <c r="HM831" s="249"/>
      <c r="HN831" s="249"/>
      <c r="HO831" s="249"/>
      <c r="HP831" s="249"/>
      <c r="HQ831" s="249"/>
      <c r="HR831" s="249"/>
      <c r="HS831" s="249"/>
      <c r="HT831" s="249"/>
      <c r="HU831" s="249"/>
      <c r="HV831" s="249"/>
      <c r="HW831" s="249"/>
      <c r="HX831" s="249"/>
      <c r="HY831" s="249"/>
      <c r="HZ831" s="249"/>
      <c r="IA831" s="249"/>
      <c r="IB831" s="249"/>
      <c r="IC831" s="249"/>
      <c r="ID831" s="249"/>
      <c r="IE831" s="249"/>
      <c r="IF831" s="249"/>
      <c r="IG831" s="249"/>
      <c r="IH831" s="249"/>
      <c r="II831" s="249"/>
      <c r="IJ831" s="249"/>
      <c r="IK831" s="249"/>
      <c r="IL831" s="249"/>
      <c r="IM831" s="249"/>
      <c r="IN831" s="249"/>
      <c r="IO831" s="249"/>
      <c r="IP831" s="249"/>
      <c r="IQ831" s="249"/>
      <c r="IR831" s="249"/>
      <c r="IS831" s="249"/>
      <c r="IT831" s="249"/>
      <c r="IU831" s="249"/>
      <c r="IV831" s="249"/>
      <c r="IW831" s="249"/>
      <c r="IX831" s="249"/>
      <c r="IY831" s="249"/>
      <c r="IZ831" s="249"/>
      <c r="JA831" s="249"/>
      <c r="JB831" s="249"/>
      <c r="JC831" s="249"/>
      <c r="JD831" s="249"/>
      <c r="JE831" s="249"/>
      <c r="JF831" s="249"/>
      <c r="JG831" s="249"/>
      <c r="JH831" s="249"/>
      <c r="JI831" s="249"/>
      <c r="JJ831" s="249"/>
      <c r="JK831" s="249"/>
      <c r="JL831" s="249"/>
      <c r="JM831" s="249"/>
      <c r="JN831" s="249"/>
      <c r="JO831" s="249"/>
      <c r="JP831" s="249"/>
      <c r="JQ831" s="249"/>
      <c r="JR831" s="249"/>
      <c r="JS831" s="249"/>
      <c r="JT831" s="249"/>
      <c r="JU831" s="249"/>
      <c r="JV831" s="249"/>
      <c r="JW831" s="249"/>
      <c r="JX831" s="249"/>
      <c r="JY831" s="249"/>
      <c r="JZ831" s="249"/>
      <c r="KA831" s="249"/>
      <c r="KB831" s="249"/>
      <c r="KC831" s="249"/>
      <c r="KD831" s="249"/>
      <c r="KE831" s="249"/>
      <c r="KF831" s="249"/>
      <c r="KG831" s="249"/>
      <c r="KH831" s="249"/>
      <c r="KI831" s="249"/>
      <c r="KJ831" s="249"/>
      <c r="KK831" s="249"/>
      <c r="KL831" s="249"/>
      <c r="KM831" s="249"/>
      <c r="KN831" s="249"/>
      <c r="KO831" s="249"/>
      <c r="KP831" s="249"/>
      <c r="KQ831" s="249"/>
      <c r="KR831" s="249"/>
      <c r="KS831" s="249"/>
      <c r="KT831" s="249"/>
      <c r="KU831" s="249"/>
      <c r="KV831" s="249"/>
      <c r="KW831" s="249"/>
      <c r="KX831" s="249"/>
      <c r="KY831" s="249"/>
      <c r="KZ831" s="249"/>
      <c r="LA831" s="249"/>
      <c r="LB831" s="249"/>
      <c r="LC831" s="249"/>
      <c r="LD831" s="249"/>
      <c r="LE831" s="249"/>
      <c r="LF831" s="249"/>
      <c r="LG831" s="249"/>
      <c r="LH831" s="249"/>
      <c r="LI831" s="249"/>
      <c r="LJ831" s="249"/>
      <c r="LK831" s="249"/>
      <c r="LL831" s="249"/>
      <c r="LM831" s="249"/>
      <c r="LN831" s="249"/>
      <c r="LO831" s="249"/>
      <c r="LP831" s="249"/>
      <c r="LQ831" s="249"/>
      <c r="LR831" s="249"/>
      <c r="LS831" s="249"/>
      <c r="LT831" s="249"/>
      <c r="LU831" s="249"/>
      <c r="LV831" s="249"/>
      <c r="LW831" s="249"/>
      <c r="LX831" s="249"/>
      <c r="LY831" s="249"/>
      <c r="LZ831" s="249"/>
      <c r="MA831" s="249"/>
      <c r="MB831" s="249"/>
      <c r="MC831" s="249"/>
      <c r="MD831" s="249"/>
      <c r="ME831" s="249"/>
      <c r="MF831" s="249"/>
      <c r="MG831" s="249"/>
      <c r="MH831" s="249"/>
      <c r="MI831" s="249"/>
      <c r="MJ831" s="249"/>
      <c r="MK831" s="249"/>
      <c r="ML831" s="249"/>
      <c r="MM831" s="249"/>
      <c r="MN831" s="249"/>
      <c r="MO831" s="249"/>
      <c r="MP831" s="249"/>
      <c r="MQ831" s="249"/>
      <c r="MR831" s="249"/>
      <c r="MS831" s="249"/>
      <c r="MT831" s="249"/>
      <c r="MU831" s="249"/>
      <c r="MV831" s="249"/>
      <c r="MW831" s="249"/>
      <c r="MX831" s="249"/>
      <c r="MY831" s="249"/>
      <c r="MZ831" s="249"/>
      <c r="NA831" s="249"/>
      <c r="NB831" s="249"/>
      <c r="NC831" s="249"/>
      <c r="ND831" s="249"/>
      <c r="NE831" s="249"/>
      <c r="NF831" s="249"/>
      <c r="NG831" s="249"/>
      <c r="NH831" s="249"/>
      <c r="NI831" s="249"/>
      <c r="NJ831" s="249"/>
      <c r="NK831" s="249"/>
      <c r="NL831" s="249"/>
      <c r="NM831" s="249"/>
      <c r="NN831" s="249"/>
      <c r="NO831" s="249"/>
      <c r="NP831" s="249"/>
      <c r="NQ831" s="249"/>
      <c r="NR831" s="249"/>
      <c r="NS831" s="249"/>
      <c r="NT831" s="249"/>
      <c r="NU831" s="249"/>
      <c r="NV831" s="249"/>
      <c r="NW831" s="249"/>
      <c r="NX831" s="249"/>
      <c r="NY831" s="249"/>
      <c r="NZ831" s="249"/>
      <c r="OA831" s="249"/>
      <c r="OB831" s="249"/>
      <c r="OC831" s="249"/>
      <c r="OD831" s="249"/>
      <c r="OE831" s="249"/>
      <c r="OF831" s="249"/>
      <c r="OG831" s="249"/>
      <c r="OH831" s="249"/>
      <c r="OI831" s="249"/>
      <c r="OJ831" s="249"/>
      <c r="OK831" s="249"/>
      <c r="OL831" s="249"/>
      <c r="OM831" s="249"/>
      <c r="ON831" s="249"/>
      <c r="OO831" s="249"/>
      <c r="OP831" s="249"/>
      <c r="OQ831" s="249"/>
      <c r="OR831" s="249"/>
    </row>
    <row r="832" spans="1:408" ht="15.75">
      <c r="A832" s="938"/>
      <c r="B832" s="212"/>
      <c r="C832" s="919" t="s">
        <v>27</v>
      </c>
      <c r="D832" s="277">
        <v>0.81558056355229869</v>
      </c>
      <c r="E832" s="1031"/>
      <c r="F832" s="249"/>
      <c r="G832" s="249"/>
      <c r="H832" s="249"/>
      <c r="I832" s="249"/>
      <c r="J832" s="249"/>
      <c r="K832" s="249"/>
      <c r="L832" s="249"/>
      <c r="ET832" s="249"/>
      <c r="EU832" s="249"/>
      <c r="EV832" s="249"/>
      <c r="EW832" s="249"/>
      <c r="EX832" s="249"/>
      <c r="EY832" s="249"/>
      <c r="EZ832" s="249"/>
      <c r="FA832" s="249"/>
      <c r="FB832" s="249"/>
      <c r="FC832" s="249"/>
      <c r="FD832" s="249"/>
      <c r="FE832" s="249"/>
      <c r="FF832" s="249"/>
      <c r="FG832" s="249"/>
      <c r="FH832" s="249"/>
      <c r="FI832" s="249"/>
      <c r="FJ832" s="249"/>
      <c r="FK832" s="249"/>
      <c r="FL832" s="249"/>
      <c r="FM832" s="249"/>
      <c r="FN832" s="249"/>
      <c r="FO832" s="249"/>
      <c r="FP832" s="249"/>
      <c r="FQ832" s="249"/>
      <c r="FR832" s="249"/>
      <c r="FS832" s="249"/>
      <c r="FT832" s="249"/>
      <c r="FU832" s="249"/>
      <c r="FV832" s="249"/>
      <c r="FW832" s="249"/>
      <c r="FX832" s="249"/>
      <c r="FY832" s="249"/>
      <c r="FZ832" s="249"/>
      <c r="GA832" s="249"/>
      <c r="GB832" s="249"/>
      <c r="GC832" s="249"/>
      <c r="GD832" s="249"/>
      <c r="GE832" s="249"/>
      <c r="GF832" s="249"/>
      <c r="GG832" s="249"/>
      <c r="GH832" s="249"/>
      <c r="GI832" s="249"/>
      <c r="GJ832" s="249"/>
      <c r="GK832" s="249"/>
      <c r="GL832" s="249"/>
      <c r="GM832" s="249"/>
      <c r="GN832" s="249"/>
      <c r="GO832" s="249"/>
      <c r="GP832" s="249"/>
      <c r="GQ832" s="249"/>
      <c r="GR832" s="249"/>
      <c r="GS832" s="249"/>
      <c r="GT832" s="249"/>
      <c r="GU832" s="249"/>
      <c r="GV832" s="249"/>
      <c r="GW832" s="249"/>
      <c r="GX832" s="249"/>
      <c r="GY832" s="249"/>
      <c r="GZ832" s="249"/>
      <c r="HA832" s="249"/>
      <c r="HB832" s="249"/>
      <c r="HC832" s="249"/>
      <c r="HD832" s="249"/>
      <c r="HE832" s="249"/>
      <c r="HF832" s="249"/>
      <c r="HG832" s="249"/>
      <c r="HH832" s="249"/>
      <c r="HI832" s="249"/>
      <c r="HJ832" s="249"/>
      <c r="HK832" s="249"/>
      <c r="HL832" s="249"/>
      <c r="HM832" s="249"/>
      <c r="HN832" s="249"/>
      <c r="HO832" s="249"/>
      <c r="HP832" s="249"/>
      <c r="HQ832" s="249"/>
      <c r="HR832" s="249"/>
      <c r="HS832" s="249"/>
      <c r="HT832" s="249"/>
      <c r="HU832" s="249"/>
      <c r="HV832" s="249"/>
      <c r="HW832" s="249"/>
      <c r="HX832" s="249"/>
      <c r="HY832" s="249"/>
      <c r="HZ832" s="249"/>
      <c r="IA832" s="249"/>
      <c r="IB832" s="249"/>
      <c r="IC832" s="249"/>
      <c r="ID832" s="249"/>
      <c r="IE832" s="249"/>
      <c r="IF832" s="249"/>
      <c r="IG832" s="249"/>
      <c r="IH832" s="249"/>
      <c r="II832" s="249"/>
      <c r="IJ832" s="249"/>
      <c r="IK832" s="249"/>
      <c r="IL832" s="249"/>
      <c r="IM832" s="249"/>
      <c r="IN832" s="249"/>
      <c r="IO832" s="249"/>
      <c r="IP832" s="249"/>
      <c r="IQ832" s="249"/>
      <c r="IR832" s="249"/>
      <c r="IS832" s="249"/>
      <c r="IT832" s="249"/>
      <c r="IU832" s="249"/>
      <c r="IV832" s="249"/>
      <c r="IW832" s="249"/>
      <c r="IX832" s="249"/>
      <c r="IY832" s="249"/>
      <c r="IZ832" s="249"/>
      <c r="JA832" s="249"/>
      <c r="JB832" s="249"/>
      <c r="JC832" s="249"/>
      <c r="JD832" s="249"/>
      <c r="JE832" s="249"/>
      <c r="JF832" s="249"/>
      <c r="JG832" s="249"/>
      <c r="JH832" s="249"/>
      <c r="JI832" s="249"/>
      <c r="JJ832" s="249"/>
      <c r="JK832" s="249"/>
      <c r="JL832" s="249"/>
      <c r="JM832" s="249"/>
      <c r="JN832" s="249"/>
      <c r="JO832" s="249"/>
      <c r="JP832" s="249"/>
      <c r="JQ832" s="249"/>
      <c r="JR832" s="249"/>
      <c r="JS832" s="249"/>
      <c r="JT832" s="249"/>
      <c r="JU832" s="249"/>
      <c r="JV832" s="249"/>
      <c r="JW832" s="249"/>
      <c r="JX832" s="249"/>
      <c r="JY832" s="249"/>
      <c r="JZ832" s="249"/>
      <c r="KA832" s="249"/>
      <c r="KB832" s="249"/>
      <c r="KC832" s="249"/>
      <c r="KD832" s="249"/>
      <c r="KE832" s="249"/>
      <c r="KF832" s="249"/>
      <c r="KG832" s="249"/>
      <c r="KH832" s="249"/>
      <c r="KI832" s="249"/>
      <c r="KJ832" s="249"/>
      <c r="KK832" s="249"/>
      <c r="KL832" s="249"/>
      <c r="KM832" s="249"/>
      <c r="KN832" s="249"/>
      <c r="KO832" s="249"/>
      <c r="KP832" s="249"/>
      <c r="KQ832" s="249"/>
      <c r="KR832" s="249"/>
      <c r="KS832" s="249"/>
      <c r="KT832" s="249"/>
      <c r="KU832" s="249"/>
      <c r="KV832" s="249"/>
      <c r="KW832" s="249"/>
      <c r="KX832" s="249"/>
      <c r="KY832" s="249"/>
      <c r="KZ832" s="249"/>
      <c r="LA832" s="249"/>
      <c r="LB832" s="249"/>
      <c r="LC832" s="249"/>
      <c r="LD832" s="249"/>
      <c r="LE832" s="249"/>
      <c r="LF832" s="249"/>
      <c r="LG832" s="249"/>
      <c r="LH832" s="249"/>
      <c r="LI832" s="249"/>
      <c r="LJ832" s="249"/>
      <c r="LK832" s="249"/>
      <c r="LL832" s="249"/>
      <c r="LM832" s="249"/>
      <c r="LN832" s="249"/>
      <c r="LO832" s="249"/>
      <c r="LP832" s="249"/>
      <c r="LQ832" s="249"/>
      <c r="LR832" s="249"/>
      <c r="LS832" s="249"/>
      <c r="LT832" s="249"/>
      <c r="LU832" s="249"/>
      <c r="LV832" s="249"/>
      <c r="LW832" s="249"/>
      <c r="LX832" s="249"/>
      <c r="LY832" s="249"/>
      <c r="LZ832" s="249"/>
      <c r="MA832" s="249"/>
      <c r="MB832" s="249"/>
      <c r="MC832" s="249"/>
      <c r="MD832" s="249"/>
      <c r="ME832" s="249"/>
      <c r="MF832" s="249"/>
      <c r="MG832" s="249"/>
      <c r="MH832" s="249"/>
      <c r="MI832" s="249"/>
      <c r="MJ832" s="249"/>
      <c r="MK832" s="249"/>
      <c r="ML832" s="249"/>
      <c r="MM832" s="249"/>
      <c r="MN832" s="249"/>
      <c r="MO832" s="249"/>
      <c r="MP832" s="249"/>
      <c r="MQ832" s="249"/>
      <c r="MR832" s="249"/>
      <c r="MS832" s="249"/>
      <c r="MT832" s="249"/>
      <c r="MU832" s="249"/>
      <c r="MV832" s="249"/>
      <c r="MW832" s="249"/>
      <c r="MX832" s="249"/>
      <c r="MY832" s="249"/>
      <c r="MZ832" s="249"/>
      <c r="NA832" s="249"/>
      <c r="NB832" s="249"/>
      <c r="NC832" s="249"/>
      <c r="ND832" s="249"/>
      <c r="NE832" s="249"/>
      <c r="NF832" s="249"/>
      <c r="NG832" s="249"/>
      <c r="NH832" s="249"/>
      <c r="NI832" s="249"/>
      <c r="NJ832" s="249"/>
      <c r="NK832" s="249"/>
      <c r="NL832" s="249"/>
      <c r="NM832" s="249"/>
      <c r="NN832" s="249"/>
      <c r="NO832" s="249"/>
      <c r="NP832" s="249"/>
      <c r="NQ832" s="249"/>
      <c r="NR832" s="249"/>
      <c r="NS832" s="249"/>
      <c r="NT832" s="249"/>
      <c r="NU832" s="249"/>
      <c r="NV832" s="249"/>
      <c r="NW832" s="249"/>
      <c r="NX832" s="249"/>
      <c r="NY832" s="249"/>
      <c r="NZ832" s="249"/>
      <c r="OA832" s="249"/>
      <c r="OB832" s="249"/>
      <c r="OC832" s="249"/>
      <c r="OD832" s="249"/>
      <c r="OE832" s="249"/>
      <c r="OF832" s="249"/>
      <c r="OG832" s="249"/>
      <c r="OH832" s="249"/>
      <c r="OI832" s="249"/>
      <c r="OJ832" s="249"/>
      <c r="OK832" s="249"/>
      <c r="OL832" s="249"/>
      <c r="OM832" s="249"/>
      <c r="ON832" s="249"/>
      <c r="OO832" s="249"/>
      <c r="OP832" s="249"/>
      <c r="OQ832" s="249"/>
      <c r="OR832" s="249"/>
    </row>
    <row r="833" spans="1:408" ht="15.75">
      <c r="A833" s="938"/>
      <c r="B833" s="212"/>
      <c r="C833" s="919" t="s">
        <v>236</v>
      </c>
      <c r="D833" s="277">
        <v>0.79257536105457016</v>
      </c>
      <c r="E833" s="1031"/>
      <c r="F833" s="249"/>
      <c r="G833" s="249"/>
      <c r="H833" s="249"/>
      <c r="I833" s="249"/>
      <c r="J833" s="249"/>
      <c r="K833" s="249"/>
      <c r="L833" s="249"/>
      <c r="ET833" s="249"/>
      <c r="EU833" s="249"/>
      <c r="EV833" s="249"/>
      <c r="EW833" s="249"/>
      <c r="EX833" s="249"/>
      <c r="EY833" s="249"/>
      <c r="EZ833" s="249"/>
      <c r="FA833" s="249"/>
      <c r="FB833" s="249"/>
      <c r="FC833" s="249"/>
      <c r="FD833" s="249"/>
      <c r="FE833" s="249"/>
      <c r="FF833" s="249"/>
      <c r="FG833" s="249"/>
      <c r="FH833" s="249"/>
      <c r="FI833" s="249"/>
      <c r="FJ833" s="249"/>
      <c r="FK833" s="249"/>
      <c r="FL833" s="249"/>
      <c r="FM833" s="249"/>
      <c r="FN833" s="249"/>
      <c r="FO833" s="249"/>
      <c r="FP833" s="249"/>
      <c r="FQ833" s="249"/>
      <c r="FR833" s="249"/>
      <c r="FS833" s="249"/>
      <c r="FT833" s="249"/>
      <c r="FU833" s="249"/>
      <c r="FV833" s="249"/>
      <c r="FW833" s="249"/>
      <c r="FX833" s="249"/>
      <c r="FY833" s="249"/>
      <c r="FZ833" s="249"/>
      <c r="GA833" s="249"/>
      <c r="GB833" s="249"/>
      <c r="GC833" s="249"/>
      <c r="GD833" s="249"/>
      <c r="GE833" s="249"/>
      <c r="GF833" s="249"/>
      <c r="GG833" s="249"/>
      <c r="GH833" s="249"/>
      <c r="GI833" s="249"/>
      <c r="GJ833" s="249"/>
      <c r="GK833" s="249"/>
      <c r="GL833" s="249"/>
      <c r="GM833" s="249"/>
      <c r="GN833" s="249"/>
      <c r="GO833" s="249"/>
      <c r="GP833" s="249"/>
      <c r="GQ833" s="249"/>
      <c r="GR833" s="249"/>
      <c r="GS833" s="249"/>
      <c r="GT833" s="249"/>
      <c r="GU833" s="249"/>
      <c r="GV833" s="249"/>
      <c r="GW833" s="249"/>
      <c r="GX833" s="249"/>
      <c r="GY833" s="249"/>
      <c r="GZ833" s="249"/>
      <c r="HA833" s="249"/>
      <c r="HB833" s="249"/>
      <c r="HC833" s="249"/>
      <c r="HD833" s="249"/>
      <c r="HE833" s="249"/>
      <c r="HF833" s="249"/>
      <c r="HG833" s="249"/>
      <c r="HH833" s="249"/>
      <c r="HI833" s="249"/>
      <c r="HJ833" s="249"/>
      <c r="HK833" s="249"/>
      <c r="HL833" s="249"/>
      <c r="HM833" s="249"/>
      <c r="HN833" s="249"/>
      <c r="HO833" s="249"/>
      <c r="HP833" s="249"/>
      <c r="HQ833" s="249"/>
      <c r="HR833" s="249"/>
      <c r="HS833" s="249"/>
      <c r="HT833" s="249"/>
      <c r="HU833" s="249"/>
      <c r="HV833" s="249"/>
      <c r="HW833" s="249"/>
      <c r="HX833" s="249"/>
      <c r="HY833" s="249"/>
      <c r="HZ833" s="249"/>
      <c r="IA833" s="249"/>
      <c r="IB833" s="249"/>
      <c r="IC833" s="249"/>
      <c r="ID833" s="249"/>
      <c r="IE833" s="249"/>
      <c r="IF833" s="249"/>
      <c r="IG833" s="249"/>
      <c r="IH833" s="249"/>
      <c r="II833" s="249"/>
      <c r="IJ833" s="249"/>
      <c r="IK833" s="249"/>
      <c r="IL833" s="249"/>
      <c r="IM833" s="249"/>
      <c r="IN833" s="249"/>
      <c r="IO833" s="249"/>
      <c r="IP833" s="249"/>
      <c r="IQ833" s="249"/>
      <c r="IR833" s="249"/>
      <c r="IS833" s="249"/>
      <c r="IT833" s="249"/>
      <c r="IU833" s="249"/>
      <c r="IV833" s="249"/>
      <c r="IW833" s="249"/>
      <c r="IX833" s="249"/>
      <c r="IY833" s="249"/>
      <c r="IZ833" s="249"/>
      <c r="JA833" s="249"/>
      <c r="JB833" s="249"/>
      <c r="JC833" s="249"/>
      <c r="JD833" s="249"/>
      <c r="JE833" s="249"/>
      <c r="JF833" s="249"/>
      <c r="JG833" s="249"/>
      <c r="JH833" s="249"/>
      <c r="JI833" s="249"/>
      <c r="JJ833" s="249"/>
      <c r="JK833" s="249"/>
      <c r="JL833" s="249"/>
      <c r="JM833" s="249"/>
      <c r="JN833" s="249"/>
      <c r="JO833" s="249"/>
      <c r="JP833" s="249"/>
      <c r="JQ833" s="249"/>
      <c r="JR833" s="249"/>
      <c r="JS833" s="249"/>
      <c r="JT833" s="249"/>
      <c r="JU833" s="249"/>
      <c r="JV833" s="249"/>
      <c r="JW833" s="249"/>
      <c r="JX833" s="249"/>
      <c r="JY833" s="249"/>
      <c r="JZ833" s="249"/>
      <c r="KA833" s="249"/>
      <c r="KB833" s="249"/>
      <c r="KC833" s="249"/>
      <c r="KD833" s="249"/>
      <c r="KE833" s="249"/>
      <c r="KF833" s="249"/>
      <c r="KG833" s="249"/>
      <c r="KH833" s="249"/>
      <c r="KI833" s="249"/>
      <c r="KJ833" s="249"/>
      <c r="KK833" s="249"/>
      <c r="KL833" s="249"/>
      <c r="KM833" s="249"/>
      <c r="KN833" s="249"/>
      <c r="KO833" s="249"/>
      <c r="KP833" s="249"/>
      <c r="KQ833" s="249"/>
      <c r="KR833" s="249"/>
      <c r="KS833" s="249"/>
      <c r="KT833" s="249"/>
      <c r="KU833" s="249"/>
      <c r="KV833" s="249"/>
      <c r="KW833" s="249"/>
      <c r="KX833" s="249"/>
      <c r="KY833" s="249"/>
      <c r="KZ833" s="249"/>
      <c r="LA833" s="249"/>
      <c r="LB833" s="249"/>
      <c r="LC833" s="249"/>
      <c r="LD833" s="249"/>
      <c r="LE833" s="249"/>
      <c r="LF833" s="249"/>
      <c r="LG833" s="249"/>
      <c r="LH833" s="249"/>
      <c r="LI833" s="249"/>
      <c r="LJ833" s="249"/>
      <c r="LK833" s="249"/>
      <c r="LL833" s="249"/>
      <c r="LM833" s="249"/>
      <c r="LN833" s="249"/>
      <c r="LO833" s="249"/>
      <c r="LP833" s="249"/>
      <c r="LQ833" s="249"/>
      <c r="LR833" s="249"/>
      <c r="LS833" s="249"/>
      <c r="LT833" s="249"/>
      <c r="LU833" s="249"/>
      <c r="LV833" s="249"/>
      <c r="LW833" s="249"/>
      <c r="LX833" s="249"/>
      <c r="LY833" s="249"/>
      <c r="LZ833" s="249"/>
      <c r="MA833" s="249"/>
      <c r="MB833" s="249"/>
      <c r="MC833" s="249"/>
      <c r="MD833" s="249"/>
      <c r="ME833" s="249"/>
      <c r="MF833" s="249"/>
      <c r="MG833" s="249"/>
      <c r="MH833" s="249"/>
      <c r="MI833" s="249"/>
      <c r="MJ833" s="249"/>
      <c r="MK833" s="249"/>
      <c r="ML833" s="249"/>
      <c r="MM833" s="249"/>
      <c r="MN833" s="249"/>
      <c r="MO833" s="249"/>
      <c r="MP833" s="249"/>
      <c r="MQ833" s="249"/>
      <c r="MR833" s="249"/>
      <c r="MS833" s="249"/>
      <c r="MT833" s="249"/>
      <c r="MU833" s="249"/>
      <c r="MV833" s="249"/>
      <c r="MW833" s="249"/>
      <c r="MX833" s="249"/>
      <c r="MY833" s="249"/>
      <c r="MZ833" s="249"/>
      <c r="NA833" s="249"/>
      <c r="NB833" s="249"/>
      <c r="NC833" s="249"/>
      <c r="ND833" s="249"/>
      <c r="NE833" s="249"/>
      <c r="NF833" s="249"/>
      <c r="NG833" s="249"/>
      <c r="NH833" s="249"/>
      <c r="NI833" s="249"/>
      <c r="NJ833" s="249"/>
      <c r="NK833" s="249"/>
      <c r="NL833" s="249"/>
      <c r="NM833" s="249"/>
      <c r="NN833" s="249"/>
      <c r="NO833" s="249"/>
      <c r="NP833" s="249"/>
      <c r="NQ833" s="249"/>
      <c r="NR833" s="249"/>
      <c r="NS833" s="249"/>
      <c r="NT833" s="249"/>
      <c r="NU833" s="249"/>
      <c r="NV833" s="249"/>
      <c r="NW833" s="249"/>
      <c r="NX833" s="249"/>
      <c r="NY833" s="249"/>
      <c r="NZ833" s="249"/>
      <c r="OA833" s="249"/>
      <c r="OB833" s="249"/>
      <c r="OC833" s="249"/>
      <c r="OD833" s="249"/>
      <c r="OE833" s="249"/>
      <c r="OF833" s="249"/>
      <c r="OG833" s="249"/>
      <c r="OH833" s="249"/>
      <c r="OI833" s="249"/>
      <c r="OJ833" s="249"/>
      <c r="OK833" s="249"/>
      <c r="OL833" s="249"/>
      <c r="OM833" s="249"/>
      <c r="ON833" s="249"/>
      <c r="OO833" s="249"/>
      <c r="OP833" s="249"/>
      <c r="OQ833" s="249"/>
      <c r="OR833" s="249"/>
    </row>
    <row r="834" spans="1:408" ht="15.75">
      <c r="A834" s="938"/>
      <c r="B834" s="935"/>
      <c r="C834" s="920" t="s">
        <v>293</v>
      </c>
      <c r="D834" s="928">
        <v>0.78855844284161647</v>
      </c>
      <c r="E834" s="1031"/>
      <c r="F834" s="249"/>
      <c r="G834" s="249"/>
      <c r="H834" s="249"/>
      <c r="I834" s="249"/>
      <c r="J834" s="249"/>
      <c r="K834" s="249"/>
      <c r="L834" s="249"/>
      <c r="ET834" s="249"/>
      <c r="EU834" s="249"/>
      <c r="EV834" s="249"/>
      <c r="EW834" s="249"/>
      <c r="EX834" s="249"/>
      <c r="EY834" s="249"/>
      <c r="EZ834" s="249"/>
      <c r="FA834" s="249"/>
      <c r="FB834" s="249"/>
      <c r="FC834" s="249"/>
      <c r="FD834" s="249"/>
      <c r="FE834" s="249"/>
      <c r="FF834" s="249"/>
      <c r="FG834" s="249"/>
      <c r="FH834" s="249"/>
      <c r="FI834" s="249"/>
      <c r="FJ834" s="249"/>
      <c r="FK834" s="249"/>
      <c r="FL834" s="249"/>
      <c r="FM834" s="249"/>
      <c r="FN834" s="249"/>
      <c r="FO834" s="249"/>
      <c r="FP834" s="249"/>
      <c r="FQ834" s="249"/>
      <c r="FR834" s="249"/>
      <c r="FS834" s="249"/>
      <c r="FT834" s="249"/>
      <c r="FU834" s="249"/>
      <c r="FV834" s="249"/>
      <c r="FW834" s="249"/>
      <c r="FX834" s="249"/>
      <c r="FY834" s="249"/>
      <c r="FZ834" s="249"/>
      <c r="GA834" s="249"/>
      <c r="GB834" s="249"/>
      <c r="GC834" s="249"/>
      <c r="GD834" s="249"/>
      <c r="GE834" s="249"/>
      <c r="GF834" s="249"/>
      <c r="GG834" s="249"/>
      <c r="GH834" s="249"/>
      <c r="GI834" s="249"/>
      <c r="GJ834" s="249"/>
      <c r="GK834" s="249"/>
      <c r="GL834" s="249"/>
      <c r="GM834" s="249"/>
      <c r="GN834" s="249"/>
      <c r="GO834" s="249"/>
      <c r="GP834" s="249"/>
      <c r="GQ834" s="249"/>
      <c r="GR834" s="249"/>
      <c r="GS834" s="249"/>
      <c r="GT834" s="249"/>
      <c r="GU834" s="249"/>
      <c r="GV834" s="249"/>
      <c r="GW834" s="249"/>
      <c r="GX834" s="249"/>
      <c r="GY834" s="249"/>
      <c r="GZ834" s="249"/>
      <c r="HA834" s="249"/>
      <c r="HB834" s="249"/>
      <c r="HC834" s="249"/>
      <c r="HD834" s="249"/>
      <c r="HE834" s="249"/>
      <c r="HF834" s="249"/>
      <c r="HG834" s="249"/>
      <c r="HH834" s="249"/>
      <c r="HI834" s="249"/>
      <c r="HJ834" s="249"/>
      <c r="HK834" s="249"/>
      <c r="HL834" s="249"/>
      <c r="HM834" s="249"/>
      <c r="HN834" s="249"/>
      <c r="HO834" s="249"/>
      <c r="HP834" s="249"/>
      <c r="HQ834" s="249"/>
      <c r="HR834" s="249"/>
      <c r="HS834" s="249"/>
      <c r="HT834" s="249"/>
      <c r="HU834" s="249"/>
      <c r="HV834" s="249"/>
      <c r="HW834" s="249"/>
      <c r="HX834" s="249"/>
      <c r="HY834" s="249"/>
      <c r="HZ834" s="249"/>
      <c r="IA834" s="249"/>
      <c r="IB834" s="249"/>
      <c r="IC834" s="249"/>
      <c r="ID834" s="249"/>
      <c r="IE834" s="249"/>
      <c r="IF834" s="249"/>
      <c r="IG834" s="249"/>
      <c r="IH834" s="249"/>
      <c r="II834" s="249"/>
      <c r="IJ834" s="249"/>
      <c r="IK834" s="249"/>
      <c r="IL834" s="249"/>
      <c r="IM834" s="249"/>
      <c r="IN834" s="249"/>
      <c r="IO834" s="249"/>
      <c r="IP834" s="249"/>
      <c r="IQ834" s="249"/>
      <c r="IR834" s="249"/>
      <c r="IS834" s="249"/>
      <c r="IT834" s="249"/>
      <c r="IU834" s="249"/>
      <c r="IV834" s="249"/>
      <c r="IW834" s="249"/>
      <c r="IX834" s="249"/>
      <c r="IY834" s="249"/>
      <c r="IZ834" s="249"/>
      <c r="JA834" s="249"/>
      <c r="JB834" s="249"/>
      <c r="JC834" s="249"/>
      <c r="JD834" s="249"/>
      <c r="JE834" s="249"/>
      <c r="JF834" s="249"/>
      <c r="JG834" s="249"/>
      <c r="JH834" s="249"/>
      <c r="JI834" s="249"/>
      <c r="JJ834" s="249"/>
      <c r="JK834" s="249"/>
      <c r="JL834" s="249"/>
      <c r="JM834" s="249"/>
      <c r="JN834" s="249"/>
      <c r="JO834" s="249"/>
      <c r="JP834" s="249"/>
      <c r="JQ834" s="249"/>
      <c r="JR834" s="249"/>
      <c r="JS834" s="249"/>
      <c r="JT834" s="249"/>
      <c r="JU834" s="249"/>
      <c r="JV834" s="249"/>
      <c r="JW834" s="249"/>
      <c r="JX834" s="249"/>
      <c r="JY834" s="249"/>
      <c r="JZ834" s="249"/>
      <c r="KA834" s="249"/>
      <c r="KB834" s="249"/>
      <c r="KC834" s="249"/>
      <c r="KD834" s="249"/>
      <c r="KE834" s="249"/>
      <c r="KF834" s="249"/>
      <c r="KG834" s="249"/>
      <c r="KH834" s="249"/>
      <c r="KI834" s="249"/>
      <c r="KJ834" s="249"/>
      <c r="KK834" s="249"/>
      <c r="KL834" s="249"/>
      <c r="KM834" s="249"/>
      <c r="KN834" s="249"/>
      <c r="KO834" s="249"/>
      <c r="KP834" s="249"/>
      <c r="KQ834" s="249"/>
      <c r="KR834" s="249"/>
      <c r="KS834" s="249"/>
      <c r="KT834" s="249"/>
      <c r="KU834" s="249"/>
      <c r="KV834" s="249"/>
      <c r="KW834" s="249"/>
      <c r="KX834" s="249"/>
      <c r="KY834" s="249"/>
      <c r="KZ834" s="249"/>
      <c r="LA834" s="249"/>
      <c r="LB834" s="249"/>
      <c r="LC834" s="249"/>
      <c r="LD834" s="249"/>
      <c r="LE834" s="249"/>
      <c r="LF834" s="249"/>
      <c r="LG834" s="249"/>
      <c r="LH834" s="249"/>
      <c r="LI834" s="249"/>
      <c r="LJ834" s="249"/>
      <c r="LK834" s="249"/>
      <c r="LL834" s="249"/>
      <c r="LM834" s="249"/>
      <c r="LN834" s="249"/>
      <c r="LO834" s="249"/>
      <c r="LP834" s="249"/>
      <c r="LQ834" s="249"/>
      <c r="LR834" s="249"/>
      <c r="LS834" s="249"/>
      <c r="LT834" s="249"/>
      <c r="LU834" s="249"/>
      <c r="LV834" s="249"/>
      <c r="LW834" s="249"/>
      <c r="LX834" s="249"/>
      <c r="LY834" s="249"/>
      <c r="LZ834" s="249"/>
      <c r="MA834" s="249"/>
      <c r="MB834" s="249"/>
      <c r="MC834" s="249"/>
      <c r="MD834" s="249"/>
      <c r="ME834" s="249"/>
      <c r="MF834" s="249"/>
      <c r="MG834" s="249"/>
      <c r="MH834" s="249"/>
      <c r="MI834" s="249"/>
      <c r="MJ834" s="249"/>
      <c r="MK834" s="249"/>
      <c r="ML834" s="249"/>
      <c r="MM834" s="249"/>
      <c r="MN834" s="249"/>
      <c r="MO834" s="249"/>
      <c r="MP834" s="249"/>
      <c r="MQ834" s="249"/>
      <c r="MR834" s="249"/>
      <c r="MS834" s="249"/>
      <c r="MT834" s="249"/>
      <c r="MU834" s="249"/>
      <c r="MV834" s="249"/>
      <c r="MW834" s="249"/>
      <c r="MX834" s="249"/>
      <c r="MY834" s="249"/>
      <c r="MZ834" s="249"/>
      <c r="NA834" s="249"/>
      <c r="NB834" s="249"/>
      <c r="NC834" s="249"/>
      <c r="ND834" s="249"/>
      <c r="NE834" s="249"/>
      <c r="NF834" s="249"/>
      <c r="NG834" s="249"/>
      <c r="NH834" s="249"/>
      <c r="NI834" s="249"/>
      <c r="NJ834" s="249"/>
      <c r="NK834" s="249"/>
      <c r="NL834" s="249"/>
      <c r="NM834" s="249"/>
      <c r="NN834" s="249"/>
      <c r="NO834" s="249"/>
      <c r="NP834" s="249"/>
      <c r="NQ834" s="249"/>
      <c r="NR834" s="249"/>
      <c r="NS834" s="249"/>
      <c r="NT834" s="249"/>
      <c r="NU834" s="249"/>
      <c r="NV834" s="249"/>
      <c r="NW834" s="249"/>
      <c r="NX834" s="249"/>
      <c r="NY834" s="249"/>
      <c r="NZ834" s="249"/>
      <c r="OA834" s="249"/>
      <c r="OB834" s="249"/>
      <c r="OC834" s="249"/>
      <c r="OD834" s="249"/>
      <c r="OE834" s="249"/>
      <c r="OF834" s="249"/>
      <c r="OG834" s="249"/>
      <c r="OH834" s="249"/>
      <c r="OI834" s="249"/>
      <c r="OJ834" s="249"/>
      <c r="OK834" s="249"/>
      <c r="OL834" s="249"/>
      <c r="OM834" s="249"/>
      <c r="ON834" s="249"/>
      <c r="OO834" s="249"/>
      <c r="OP834" s="249"/>
      <c r="OQ834" s="249"/>
      <c r="OR834" s="249"/>
    </row>
    <row r="835" spans="1:408" ht="15.75">
      <c r="A835" s="938"/>
      <c r="B835" s="212" t="s">
        <v>687</v>
      </c>
      <c r="C835" s="919" t="s">
        <v>316</v>
      </c>
      <c r="D835" s="277">
        <v>0.80240742279662824</v>
      </c>
      <c r="E835" s="1031"/>
      <c r="F835" s="249"/>
      <c r="G835" s="249"/>
      <c r="H835" s="249"/>
      <c r="I835" s="249"/>
      <c r="J835" s="249"/>
      <c r="K835" s="249"/>
      <c r="L835" s="249"/>
      <c r="ET835" s="249"/>
      <c r="EU835" s="249"/>
      <c r="EV835" s="249"/>
      <c r="EW835" s="249"/>
      <c r="EX835" s="249"/>
      <c r="EY835" s="249"/>
      <c r="EZ835" s="249"/>
      <c r="FA835" s="249"/>
      <c r="FB835" s="249"/>
      <c r="FC835" s="249"/>
      <c r="FD835" s="249"/>
      <c r="FE835" s="249"/>
      <c r="FF835" s="249"/>
      <c r="FG835" s="249"/>
      <c r="FH835" s="249"/>
      <c r="FI835" s="249"/>
      <c r="FJ835" s="249"/>
      <c r="FK835" s="249"/>
      <c r="FL835" s="249"/>
      <c r="FM835" s="249"/>
      <c r="FN835" s="249"/>
      <c r="FO835" s="249"/>
      <c r="FP835" s="249"/>
      <c r="FQ835" s="249"/>
      <c r="FR835" s="249"/>
      <c r="FS835" s="249"/>
      <c r="FT835" s="249"/>
      <c r="FU835" s="249"/>
      <c r="FV835" s="249"/>
      <c r="FW835" s="249"/>
      <c r="FX835" s="249"/>
      <c r="FY835" s="249"/>
      <c r="FZ835" s="249"/>
      <c r="GA835" s="249"/>
      <c r="GB835" s="249"/>
      <c r="GC835" s="249"/>
      <c r="GD835" s="249"/>
      <c r="GE835" s="249"/>
      <c r="GF835" s="249"/>
      <c r="GG835" s="249"/>
      <c r="GH835" s="249"/>
      <c r="GI835" s="249"/>
      <c r="GJ835" s="249"/>
      <c r="GK835" s="249"/>
      <c r="GL835" s="249"/>
      <c r="GM835" s="249"/>
      <c r="GN835" s="249"/>
      <c r="GO835" s="249"/>
      <c r="GP835" s="249"/>
      <c r="GQ835" s="249"/>
      <c r="GR835" s="249"/>
      <c r="GS835" s="249"/>
      <c r="GT835" s="249"/>
      <c r="GU835" s="249"/>
      <c r="GV835" s="249"/>
      <c r="GW835" s="249"/>
      <c r="GX835" s="249"/>
      <c r="GY835" s="249"/>
      <c r="GZ835" s="249"/>
      <c r="HA835" s="249"/>
      <c r="HB835" s="249"/>
      <c r="HC835" s="249"/>
      <c r="HD835" s="249"/>
      <c r="HE835" s="249"/>
      <c r="HF835" s="249"/>
      <c r="HG835" s="249"/>
      <c r="HH835" s="249"/>
      <c r="HI835" s="249"/>
      <c r="HJ835" s="249"/>
      <c r="HK835" s="249"/>
      <c r="HL835" s="249"/>
      <c r="HM835" s="249"/>
      <c r="HN835" s="249"/>
      <c r="HO835" s="249"/>
      <c r="HP835" s="249"/>
      <c r="HQ835" s="249"/>
      <c r="HR835" s="249"/>
      <c r="HS835" s="249"/>
      <c r="HT835" s="249"/>
      <c r="HU835" s="249"/>
      <c r="HV835" s="249"/>
      <c r="HW835" s="249"/>
      <c r="HX835" s="249"/>
      <c r="HY835" s="249"/>
      <c r="HZ835" s="249"/>
      <c r="IA835" s="249"/>
      <c r="IB835" s="249"/>
      <c r="IC835" s="249"/>
      <c r="ID835" s="249"/>
      <c r="IE835" s="249"/>
      <c r="IF835" s="249"/>
      <c r="IG835" s="249"/>
      <c r="IH835" s="249"/>
      <c r="II835" s="249"/>
      <c r="IJ835" s="249"/>
      <c r="IK835" s="249"/>
      <c r="IL835" s="249"/>
      <c r="IM835" s="249"/>
      <c r="IN835" s="249"/>
      <c r="IO835" s="249"/>
      <c r="IP835" s="249"/>
      <c r="IQ835" s="249"/>
      <c r="IR835" s="249"/>
      <c r="IS835" s="249"/>
      <c r="IT835" s="249"/>
      <c r="IU835" s="249"/>
      <c r="IV835" s="249"/>
      <c r="IW835" s="249"/>
      <c r="IX835" s="249"/>
      <c r="IY835" s="249"/>
      <c r="IZ835" s="249"/>
      <c r="JA835" s="249"/>
      <c r="JB835" s="249"/>
      <c r="JC835" s="249"/>
      <c r="JD835" s="249"/>
      <c r="JE835" s="249"/>
      <c r="JF835" s="249"/>
      <c r="JG835" s="249"/>
      <c r="JH835" s="249"/>
      <c r="JI835" s="249"/>
      <c r="JJ835" s="249"/>
      <c r="JK835" s="249"/>
      <c r="JL835" s="249"/>
      <c r="JM835" s="249"/>
      <c r="JN835" s="249"/>
      <c r="JO835" s="249"/>
      <c r="JP835" s="249"/>
      <c r="JQ835" s="249"/>
      <c r="JR835" s="249"/>
      <c r="JS835" s="249"/>
      <c r="JT835" s="249"/>
      <c r="JU835" s="249"/>
      <c r="JV835" s="249"/>
      <c r="JW835" s="249"/>
      <c r="JX835" s="249"/>
      <c r="JY835" s="249"/>
      <c r="JZ835" s="249"/>
      <c r="KA835" s="249"/>
      <c r="KB835" s="249"/>
      <c r="KC835" s="249"/>
      <c r="KD835" s="249"/>
      <c r="KE835" s="249"/>
      <c r="KF835" s="249"/>
      <c r="KG835" s="249"/>
      <c r="KH835" s="249"/>
      <c r="KI835" s="249"/>
      <c r="KJ835" s="249"/>
      <c r="KK835" s="249"/>
      <c r="KL835" s="249"/>
      <c r="KM835" s="249"/>
      <c r="KN835" s="249"/>
      <c r="KO835" s="249"/>
      <c r="KP835" s="249"/>
      <c r="KQ835" s="249"/>
      <c r="KR835" s="249"/>
      <c r="KS835" s="249"/>
      <c r="KT835" s="249"/>
      <c r="KU835" s="249"/>
      <c r="KV835" s="249"/>
      <c r="KW835" s="249"/>
      <c r="KX835" s="249"/>
      <c r="KY835" s="249"/>
      <c r="KZ835" s="249"/>
      <c r="LA835" s="249"/>
      <c r="LB835" s="249"/>
      <c r="LC835" s="249"/>
      <c r="LD835" s="249"/>
      <c r="LE835" s="249"/>
      <c r="LF835" s="249"/>
      <c r="LG835" s="249"/>
      <c r="LH835" s="249"/>
      <c r="LI835" s="249"/>
      <c r="LJ835" s="249"/>
      <c r="LK835" s="249"/>
      <c r="LL835" s="249"/>
      <c r="LM835" s="249"/>
      <c r="LN835" s="249"/>
      <c r="LO835" s="249"/>
      <c r="LP835" s="249"/>
      <c r="LQ835" s="249"/>
      <c r="LR835" s="249"/>
      <c r="LS835" s="249"/>
      <c r="LT835" s="249"/>
      <c r="LU835" s="249"/>
      <c r="LV835" s="249"/>
      <c r="LW835" s="249"/>
      <c r="LX835" s="249"/>
      <c r="LY835" s="249"/>
      <c r="LZ835" s="249"/>
      <c r="MA835" s="249"/>
      <c r="MB835" s="249"/>
      <c r="MC835" s="249"/>
      <c r="MD835" s="249"/>
      <c r="ME835" s="249"/>
      <c r="MF835" s="249"/>
      <c r="MG835" s="249"/>
      <c r="MH835" s="249"/>
      <c r="MI835" s="249"/>
      <c r="MJ835" s="249"/>
      <c r="MK835" s="249"/>
      <c r="ML835" s="249"/>
      <c r="MM835" s="249"/>
      <c r="MN835" s="249"/>
      <c r="MO835" s="249"/>
      <c r="MP835" s="249"/>
      <c r="MQ835" s="249"/>
      <c r="MR835" s="249"/>
      <c r="MS835" s="249"/>
      <c r="MT835" s="249"/>
      <c r="MU835" s="249"/>
      <c r="MV835" s="249"/>
      <c r="MW835" s="249"/>
      <c r="MX835" s="249"/>
      <c r="MY835" s="249"/>
      <c r="MZ835" s="249"/>
      <c r="NA835" s="249"/>
      <c r="NB835" s="249"/>
      <c r="NC835" s="249"/>
      <c r="ND835" s="249"/>
      <c r="NE835" s="249"/>
      <c r="NF835" s="249"/>
      <c r="NG835" s="249"/>
      <c r="NH835" s="249"/>
      <c r="NI835" s="249"/>
      <c r="NJ835" s="249"/>
      <c r="NK835" s="249"/>
      <c r="NL835" s="249"/>
      <c r="NM835" s="249"/>
      <c r="NN835" s="249"/>
      <c r="NO835" s="249"/>
      <c r="NP835" s="249"/>
      <c r="NQ835" s="249"/>
      <c r="NR835" s="249"/>
      <c r="NS835" s="249"/>
      <c r="NT835" s="249"/>
      <c r="NU835" s="249"/>
      <c r="NV835" s="249"/>
      <c r="NW835" s="249"/>
      <c r="NX835" s="249"/>
      <c r="NY835" s="249"/>
      <c r="NZ835" s="249"/>
      <c r="OA835" s="249"/>
      <c r="OB835" s="249"/>
      <c r="OC835" s="249"/>
      <c r="OD835" s="249"/>
      <c r="OE835" s="249"/>
      <c r="OF835" s="249"/>
      <c r="OG835" s="249"/>
      <c r="OH835" s="249"/>
      <c r="OI835" s="249"/>
      <c r="OJ835" s="249"/>
      <c r="OK835" s="249"/>
      <c r="OL835" s="249"/>
      <c r="OM835" s="249"/>
      <c r="ON835" s="249"/>
      <c r="OO835" s="249"/>
      <c r="OP835" s="249"/>
      <c r="OQ835" s="249"/>
      <c r="OR835" s="249"/>
    </row>
    <row r="836" spans="1:408" ht="15.75">
      <c r="A836" s="938"/>
      <c r="B836" s="212"/>
      <c r="C836" s="919" t="s">
        <v>22</v>
      </c>
      <c r="D836" s="277">
        <v>0.84360261270400627</v>
      </c>
      <c r="E836" s="1031"/>
      <c r="F836" s="249"/>
      <c r="G836" s="249"/>
      <c r="H836" s="249"/>
      <c r="I836" s="249"/>
      <c r="J836" s="249"/>
      <c r="K836" s="249"/>
      <c r="L836" s="249"/>
      <c r="ET836" s="249"/>
      <c r="EU836" s="249"/>
      <c r="EV836" s="249"/>
      <c r="EW836" s="249"/>
      <c r="EX836" s="249"/>
      <c r="EY836" s="249"/>
      <c r="EZ836" s="249"/>
      <c r="FA836" s="249"/>
      <c r="FB836" s="249"/>
      <c r="FC836" s="249"/>
      <c r="FD836" s="249"/>
      <c r="FE836" s="249"/>
      <c r="FF836" s="249"/>
      <c r="FG836" s="249"/>
      <c r="FH836" s="249"/>
      <c r="FI836" s="249"/>
      <c r="FJ836" s="249"/>
      <c r="FK836" s="249"/>
      <c r="FL836" s="249"/>
      <c r="FM836" s="249"/>
      <c r="FN836" s="249"/>
      <c r="FO836" s="249"/>
      <c r="FP836" s="249"/>
      <c r="FQ836" s="249"/>
      <c r="FR836" s="249"/>
      <c r="FS836" s="249"/>
      <c r="FT836" s="249"/>
      <c r="FU836" s="249"/>
      <c r="FV836" s="249"/>
      <c r="FW836" s="249"/>
      <c r="FX836" s="249"/>
      <c r="FY836" s="249"/>
      <c r="FZ836" s="249"/>
      <c r="GA836" s="249"/>
      <c r="GB836" s="249"/>
      <c r="GC836" s="249"/>
      <c r="GD836" s="249"/>
      <c r="GE836" s="249"/>
      <c r="GF836" s="249"/>
      <c r="GG836" s="249"/>
      <c r="GH836" s="249"/>
      <c r="GI836" s="249"/>
      <c r="GJ836" s="249"/>
      <c r="GK836" s="249"/>
      <c r="GL836" s="249"/>
      <c r="GM836" s="249"/>
      <c r="GN836" s="249"/>
      <c r="GO836" s="249"/>
      <c r="GP836" s="249"/>
      <c r="GQ836" s="249"/>
      <c r="GR836" s="249"/>
      <c r="GS836" s="249"/>
      <c r="GT836" s="249"/>
      <c r="GU836" s="249"/>
      <c r="GV836" s="249"/>
      <c r="GW836" s="249"/>
      <c r="GX836" s="249"/>
      <c r="GY836" s="249"/>
      <c r="GZ836" s="249"/>
      <c r="HA836" s="249"/>
      <c r="HB836" s="249"/>
      <c r="HC836" s="249"/>
      <c r="HD836" s="249"/>
      <c r="HE836" s="249"/>
      <c r="HF836" s="249"/>
      <c r="HG836" s="249"/>
      <c r="HH836" s="249"/>
      <c r="HI836" s="249"/>
      <c r="HJ836" s="249"/>
      <c r="HK836" s="249"/>
      <c r="HL836" s="249"/>
      <c r="HM836" s="249"/>
      <c r="HN836" s="249"/>
      <c r="HO836" s="249"/>
      <c r="HP836" s="249"/>
      <c r="HQ836" s="249"/>
      <c r="HR836" s="249"/>
      <c r="HS836" s="249"/>
      <c r="HT836" s="249"/>
      <c r="HU836" s="249"/>
      <c r="HV836" s="249"/>
      <c r="HW836" s="249"/>
      <c r="HX836" s="249"/>
      <c r="HY836" s="249"/>
      <c r="HZ836" s="249"/>
      <c r="IA836" s="249"/>
      <c r="IB836" s="249"/>
      <c r="IC836" s="249"/>
      <c r="ID836" s="249"/>
      <c r="IE836" s="249"/>
      <c r="IF836" s="249"/>
      <c r="IG836" s="249"/>
      <c r="IH836" s="249"/>
      <c r="II836" s="249"/>
      <c r="IJ836" s="249"/>
      <c r="IK836" s="249"/>
      <c r="IL836" s="249"/>
      <c r="IM836" s="249"/>
      <c r="IN836" s="249"/>
      <c r="IO836" s="249"/>
      <c r="IP836" s="249"/>
      <c r="IQ836" s="249"/>
      <c r="IR836" s="249"/>
      <c r="IS836" s="249"/>
      <c r="IT836" s="249"/>
      <c r="IU836" s="249"/>
      <c r="IV836" s="249"/>
      <c r="IW836" s="249"/>
      <c r="IX836" s="249"/>
      <c r="IY836" s="249"/>
      <c r="IZ836" s="249"/>
      <c r="JA836" s="249"/>
      <c r="JB836" s="249"/>
      <c r="JC836" s="249"/>
      <c r="JD836" s="249"/>
      <c r="JE836" s="249"/>
      <c r="JF836" s="249"/>
      <c r="JG836" s="249"/>
      <c r="JH836" s="249"/>
      <c r="JI836" s="249"/>
      <c r="JJ836" s="249"/>
      <c r="JK836" s="249"/>
      <c r="JL836" s="249"/>
      <c r="JM836" s="249"/>
      <c r="JN836" s="249"/>
      <c r="JO836" s="249"/>
      <c r="JP836" s="249"/>
      <c r="JQ836" s="249"/>
      <c r="JR836" s="249"/>
      <c r="JS836" s="249"/>
      <c r="JT836" s="249"/>
      <c r="JU836" s="249"/>
      <c r="JV836" s="249"/>
      <c r="JW836" s="249"/>
      <c r="JX836" s="249"/>
      <c r="JY836" s="249"/>
      <c r="JZ836" s="249"/>
      <c r="KA836" s="249"/>
      <c r="KB836" s="249"/>
      <c r="KC836" s="249"/>
      <c r="KD836" s="249"/>
      <c r="KE836" s="249"/>
      <c r="KF836" s="249"/>
      <c r="KG836" s="249"/>
      <c r="KH836" s="249"/>
      <c r="KI836" s="249"/>
      <c r="KJ836" s="249"/>
      <c r="KK836" s="249"/>
      <c r="KL836" s="249"/>
      <c r="KM836" s="249"/>
      <c r="KN836" s="249"/>
      <c r="KO836" s="249"/>
      <c r="KP836" s="249"/>
      <c r="KQ836" s="249"/>
      <c r="KR836" s="249"/>
      <c r="KS836" s="249"/>
      <c r="KT836" s="249"/>
      <c r="KU836" s="249"/>
      <c r="KV836" s="249"/>
      <c r="KW836" s="249"/>
      <c r="KX836" s="249"/>
      <c r="KY836" s="249"/>
      <c r="KZ836" s="249"/>
      <c r="LA836" s="249"/>
      <c r="LB836" s="249"/>
      <c r="LC836" s="249"/>
      <c r="LD836" s="249"/>
      <c r="LE836" s="249"/>
      <c r="LF836" s="249"/>
      <c r="LG836" s="249"/>
      <c r="LH836" s="249"/>
      <c r="LI836" s="249"/>
      <c r="LJ836" s="249"/>
      <c r="LK836" s="249"/>
      <c r="LL836" s="249"/>
      <c r="LM836" s="249"/>
      <c r="LN836" s="249"/>
      <c r="LO836" s="249"/>
      <c r="LP836" s="249"/>
      <c r="LQ836" s="249"/>
      <c r="LR836" s="249"/>
      <c r="LS836" s="249"/>
      <c r="LT836" s="249"/>
      <c r="LU836" s="249"/>
      <c r="LV836" s="249"/>
      <c r="LW836" s="249"/>
      <c r="LX836" s="249"/>
      <c r="LY836" s="249"/>
      <c r="LZ836" s="249"/>
      <c r="MA836" s="249"/>
      <c r="MB836" s="249"/>
      <c r="MC836" s="249"/>
      <c r="MD836" s="249"/>
      <c r="ME836" s="249"/>
      <c r="MF836" s="249"/>
      <c r="MG836" s="249"/>
      <c r="MH836" s="249"/>
      <c r="MI836" s="249"/>
      <c r="MJ836" s="249"/>
      <c r="MK836" s="249"/>
      <c r="ML836" s="249"/>
      <c r="MM836" s="249"/>
      <c r="MN836" s="249"/>
      <c r="MO836" s="249"/>
      <c r="MP836" s="249"/>
      <c r="MQ836" s="249"/>
      <c r="MR836" s="249"/>
      <c r="MS836" s="249"/>
      <c r="MT836" s="249"/>
      <c r="MU836" s="249"/>
      <c r="MV836" s="249"/>
      <c r="MW836" s="249"/>
      <c r="MX836" s="249"/>
      <c r="MY836" s="249"/>
      <c r="MZ836" s="249"/>
      <c r="NA836" s="249"/>
      <c r="NB836" s="249"/>
      <c r="NC836" s="249"/>
      <c r="ND836" s="249"/>
      <c r="NE836" s="249"/>
      <c r="NF836" s="249"/>
      <c r="NG836" s="249"/>
      <c r="NH836" s="249"/>
      <c r="NI836" s="249"/>
      <c r="NJ836" s="249"/>
      <c r="NK836" s="249"/>
      <c r="NL836" s="249"/>
      <c r="NM836" s="249"/>
      <c r="NN836" s="249"/>
      <c r="NO836" s="249"/>
      <c r="NP836" s="249"/>
      <c r="NQ836" s="249"/>
      <c r="NR836" s="249"/>
      <c r="NS836" s="249"/>
      <c r="NT836" s="249"/>
      <c r="NU836" s="249"/>
      <c r="NV836" s="249"/>
      <c r="NW836" s="249"/>
      <c r="NX836" s="249"/>
      <c r="NY836" s="249"/>
      <c r="NZ836" s="249"/>
      <c r="OA836" s="249"/>
      <c r="OB836" s="249"/>
      <c r="OC836" s="249"/>
      <c r="OD836" s="249"/>
      <c r="OE836" s="249"/>
      <c r="OF836" s="249"/>
      <c r="OG836" s="249"/>
      <c r="OH836" s="249"/>
      <c r="OI836" s="249"/>
      <c r="OJ836" s="249"/>
      <c r="OK836" s="249"/>
      <c r="OL836" s="249"/>
      <c r="OM836" s="249"/>
      <c r="ON836" s="249"/>
      <c r="OO836" s="249"/>
      <c r="OP836" s="249"/>
      <c r="OQ836" s="249"/>
      <c r="OR836" s="249"/>
    </row>
    <row r="837" spans="1:408" ht="15.75">
      <c r="A837" s="938"/>
      <c r="B837" s="212"/>
      <c r="C837" s="919" t="s">
        <v>23</v>
      </c>
      <c r="D837" s="277">
        <v>0.80593242998473336</v>
      </c>
      <c r="E837" s="1031"/>
      <c r="F837" s="249"/>
      <c r="G837" s="249"/>
      <c r="H837" s="249"/>
      <c r="I837" s="249"/>
      <c r="J837" s="249"/>
      <c r="K837" s="249"/>
      <c r="L837" s="249"/>
      <c r="ET837" s="249"/>
      <c r="EU837" s="249"/>
      <c r="EV837" s="249"/>
      <c r="EW837" s="249"/>
      <c r="EX837" s="249"/>
      <c r="EY837" s="249"/>
      <c r="EZ837" s="249"/>
      <c r="FA837" s="249"/>
      <c r="FB837" s="249"/>
      <c r="FC837" s="249"/>
      <c r="FD837" s="249"/>
      <c r="FE837" s="249"/>
      <c r="FF837" s="249"/>
      <c r="FG837" s="249"/>
      <c r="FH837" s="249"/>
      <c r="FI837" s="249"/>
      <c r="FJ837" s="249"/>
      <c r="FK837" s="249"/>
      <c r="FL837" s="249"/>
      <c r="FM837" s="249"/>
      <c r="FN837" s="249"/>
      <c r="FO837" s="249"/>
      <c r="FP837" s="249"/>
      <c r="FQ837" s="249"/>
      <c r="FR837" s="249"/>
      <c r="FS837" s="249"/>
      <c r="FT837" s="249"/>
      <c r="FU837" s="249"/>
      <c r="FV837" s="249"/>
      <c r="FW837" s="249"/>
      <c r="FX837" s="249"/>
      <c r="FY837" s="249"/>
      <c r="FZ837" s="249"/>
      <c r="GA837" s="249"/>
      <c r="GB837" s="249"/>
      <c r="GC837" s="249"/>
      <c r="GD837" s="249"/>
      <c r="GE837" s="249"/>
      <c r="GF837" s="249"/>
      <c r="GG837" s="249"/>
      <c r="GH837" s="249"/>
      <c r="GI837" s="249"/>
      <c r="GJ837" s="249"/>
      <c r="GK837" s="249"/>
      <c r="GL837" s="249"/>
      <c r="GM837" s="249"/>
      <c r="GN837" s="249"/>
      <c r="GO837" s="249"/>
      <c r="GP837" s="249"/>
      <c r="GQ837" s="249"/>
      <c r="GR837" s="249"/>
      <c r="GS837" s="249"/>
      <c r="GT837" s="249"/>
      <c r="GU837" s="249"/>
      <c r="GV837" s="249"/>
      <c r="GW837" s="249"/>
      <c r="GX837" s="249"/>
      <c r="GY837" s="249"/>
      <c r="GZ837" s="249"/>
      <c r="HA837" s="249"/>
      <c r="HB837" s="249"/>
      <c r="HC837" s="249"/>
      <c r="HD837" s="249"/>
      <c r="HE837" s="249"/>
      <c r="HF837" s="249"/>
      <c r="HG837" s="249"/>
      <c r="HH837" s="249"/>
      <c r="HI837" s="249"/>
      <c r="HJ837" s="249"/>
      <c r="HK837" s="249"/>
      <c r="HL837" s="249"/>
      <c r="HM837" s="249"/>
      <c r="HN837" s="249"/>
      <c r="HO837" s="249"/>
      <c r="HP837" s="249"/>
      <c r="HQ837" s="249"/>
      <c r="HR837" s="249"/>
      <c r="HS837" s="249"/>
      <c r="HT837" s="249"/>
      <c r="HU837" s="249"/>
      <c r="HV837" s="249"/>
      <c r="HW837" s="249"/>
      <c r="HX837" s="249"/>
      <c r="HY837" s="249"/>
      <c r="HZ837" s="249"/>
      <c r="IA837" s="249"/>
      <c r="IB837" s="249"/>
      <c r="IC837" s="249"/>
      <c r="ID837" s="249"/>
      <c r="IE837" s="249"/>
      <c r="IF837" s="249"/>
      <c r="IG837" s="249"/>
      <c r="IH837" s="249"/>
      <c r="II837" s="249"/>
      <c r="IJ837" s="249"/>
      <c r="IK837" s="249"/>
      <c r="IL837" s="249"/>
      <c r="IM837" s="249"/>
      <c r="IN837" s="249"/>
      <c r="IO837" s="249"/>
      <c r="IP837" s="249"/>
      <c r="IQ837" s="249"/>
      <c r="IR837" s="249"/>
      <c r="IS837" s="249"/>
      <c r="IT837" s="249"/>
      <c r="IU837" s="249"/>
      <c r="IV837" s="249"/>
      <c r="IW837" s="249"/>
      <c r="IX837" s="249"/>
      <c r="IY837" s="249"/>
      <c r="IZ837" s="249"/>
      <c r="JA837" s="249"/>
      <c r="JB837" s="249"/>
      <c r="JC837" s="249"/>
      <c r="JD837" s="249"/>
      <c r="JE837" s="249"/>
      <c r="JF837" s="249"/>
      <c r="JG837" s="249"/>
      <c r="JH837" s="249"/>
      <c r="JI837" s="249"/>
      <c r="JJ837" s="249"/>
      <c r="JK837" s="249"/>
      <c r="JL837" s="249"/>
      <c r="JM837" s="249"/>
      <c r="JN837" s="249"/>
      <c r="JO837" s="249"/>
      <c r="JP837" s="249"/>
      <c r="JQ837" s="249"/>
      <c r="JR837" s="249"/>
      <c r="JS837" s="249"/>
      <c r="JT837" s="249"/>
      <c r="JU837" s="249"/>
      <c r="JV837" s="249"/>
      <c r="JW837" s="249"/>
      <c r="JX837" s="249"/>
      <c r="JY837" s="249"/>
      <c r="JZ837" s="249"/>
      <c r="KA837" s="249"/>
      <c r="KB837" s="249"/>
      <c r="KC837" s="249"/>
      <c r="KD837" s="249"/>
      <c r="KE837" s="249"/>
      <c r="KF837" s="249"/>
      <c r="KG837" s="249"/>
      <c r="KH837" s="249"/>
      <c r="KI837" s="249"/>
      <c r="KJ837" s="249"/>
      <c r="KK837" s="249"/>
      <c r="KL837" s="249"/>
      <c r="KM837" s="249"/>
      <c r="KN837" s="249"/>
      <c r="KO837" s="249"/>
      <c r="KP837" s="249"/>
      <c r="KQ837" s="249"/>
      <c r="KR837" s="249"/>
      <c r="KS837" s="249"/>
      <c r="KT837" s="249"/>
      <c r="KU837" s="249"/>
      <c r="KV837" s="249"/>
      <c r="KW837" s="249"/>
      <c r="KX837" s="249"/>
      <c r="KY837" s="249"/>
      <c r="KZ837" s="249"/>
      <c r="LA837" s="249"/>
      <c r="LB837" s="249"/>
      <c r="LC837" s="249"/>
      <c r="LD837" s="249"/>
      <c r="LE837" s="249"/>
      <c r="LF837" s="249"/>
      <c r="LG837" s="249"/>
      <c r="LH837" s="249"/>
      <c r="LI837" s="249"/>
      <c r="LJ837" s="249"/>
      <c r="LK837" s="249"/>
      <c r="LL837" s="249"/>
      <c r="LM837" s="249"/>
      <c r="LN837" s="249"/>
      <c r="LO837" s="249"/>
      <c r="LP837" s="249"/>
      <c r="LQ837" s="249"/>
      <c r="LR837" s="249"/>
      <c r="LS837" s="249"/>
      <c r="LT837" s="249"/>
      <c r="LU837" s="249"/>
      <c r="LV837" s="249"/>
      <c r="LW837" s="249"/>
      <c r="LX837" s="249"/>
      <c r="LY837" s="249"/>
      <c r="LZ837" s="249"/>
      <c r="MA837" s="249"/>
      <c r="MB837" s="249"/>
      <c r="MC837" s="249"/>
      <c r="MD837" s="249"/>
      <c r="ME837" s="249"/>
      <c r="MF837" s="249"/>
      <c r="MG837" s="249"/>
      <c r="MH837" s="249"/>
      <c r="MI837" s="249"/>
      <c r="MJ837" s="249"/>
      <c r="MK837" s="249"/>
      <c r="ML837" s="249"/>
      <c r="MM837" s="249"/>
      <c r="MN837" s="249"/>
      <c r="MO837" s="249"/>
      <c r="MP837" s="249"/>
      <c r="MQ837" s="249"/>
      <c r="MR837" s="249"/>
      <c r="MS837" s="249"/>
      <c r="MT837" s="249"/>
      <c r="MU837" s="249"/>
      <c r="MV837" s="249"/>
      <c r="MW837" s="249"/>
      <c r="MX837" s="249"/>
      <c r="MY837" s="249"/>
      <c r="MZ837" s="249"/>
      <c r="NA837" s="249"/>
      <c r="NB837" s="249"/>
      <c r="NC837" s="249"/>
      <c r="ND837" s="249"/>
      <c r="NE837" s="249"/>
      <c r="NF837" s="249"/>
      <c r="NG837" s="249"/>
      <c r="NH837" s="249"/>
      <c r="NI837" s="249"/>
      <c r="NJ837" s="249"/>
      <c r="NK837" s="249"/>
      <c r="NL837" s="249"/>
      <c r="NM837" s="249"/>
      <c r="NN837" s="249"/>
      <c r="NO837" s="249"/>
      <c r="NP837" s="249"/>
      <c r="NQ837" s="249"/>
      <c r="NR837" s="249"/>
      <c r="NS837" s="249"/>
      <c r="NT837" s="249"/>
      <c r="NU837" s="249"/>
      <c r="NV837" s="249"/>
      <c r="NW837" s="249"/>
      <c r="NX837" s="249"/>
      <c r="NY837" s="249"/>
      <c r="NZ837" s="249"/>
      <c r="OA837" s="249"/>
      <c r="OB837" s="249"/>
      <c r="OC837" s="249"/>
      <c r="OD837" s="249"/>
      <c r="OE837" s="249"/>
      <c r="OF837" s="249"/>
      <c r="OG837" s="249"/>
      <c r="OH837" s="249"/>
      <c r="OI837" s="249"/>
      <c r="OJ837" s="249"/>
      <c r="OK837" s="249"/>
      <c r="OL837" s="249"/>
      <c r="OM837" s="249"/>
      <c r="ON837" s="249"/>
      <c r="OO837" s="249"/>
      <c r="OP837" s="249"/>
      <c r="OQ837" s="249"/>
      <c r="OR837" s="249"/>
    </row>
    <row r="838" spans="1:408" ht="15.75">
      <c r="A838" s="938"/>
      <c r="B838" s="212"/>
      <c r="C838" s="919" t="s">
        <v>24</v>
      </c>
      <c r="D838" s="277">
        <v>0.80465502909393183</v>
      </c>
      <c r="E838" s="1031"/>
      <c r="F838" s="249"/>
      <c r="G838" s="249"/>
      <c r="H838" s="249"/>
      <c r="I838" s="249"/>
      <c r="J838" s="249"/>
      <c r="K838" s="249"/>
      <c r="L838" s="249"/>
      <c r="ET838" s="249"/>
      <c r="EU838" s="249"/>
      <c r="EV838" s="249"/>
      <c r="EW838" s="249"/>
      <c r="EX838" s="249"/>
      <c r="EY838" s="249"/>
      <c r="EZ838" s="249"/>
      <c r="FA838" s="249"/>
      <c r="FB838" s="249"/>
      <c r="FC838" s="249"/>
      <c r="FD838" s="249"/>
      <c r="FE838" s="249"/>
      <c r="FF838" s="249"/>
      <c r="FG838" s="249"/>
      <c r="FH838" s="249"/>
      <c r="FI838" s="249"/>
      <c r="FJ838" s="249"/>
      <c r="FK838" s="249"/>
      <c r="FL838" s="249"/>
      <c r="FM838" s="249"/>
      <c r="FN838" s="249"/>
      <c r="FO838" s="249"/>
      <c r="FP838" s="249"/>
      <c r="FQ838" s="249"/>
      <c r="FR838" s="249"/>
      <c r="FS838" s="249"/>
      <c r="FT838" s="249"/>
      <c r="FU838" s="249"/>
      <c r="FV838" s="249"/>
      <c r="FW838" s="249"/>
      <c r="FX838" s="249"/>
      <c r="FY838" s="249"/>
      <c r="FZ838" s="249"/>
      <c r="GA838" s="249"/>
      <c r="GB838" s="249"/>
      <c r="GC838" s="249"/>
      <c r="GD838" s="249"/>
      <c r="GE838" s="249"/>
      <c r="GF838" s="249"/>
      <c r="GG838" s="249"/>
      <c r="GH838" s="249"/>
      <c r="GI838" s="249"/>
      <c r="GJ838" s="249"/>
      <c r="GK838" s="249"/>
      <c r="GL838" s="249"/>
      <c r="GM838" s="249"/>
      <c r="GN838" s="249"/>
      <c r="GO838" s="249"/>
      <c r="GP838" s="249"/>
      <c r="GQ838" s="249"/>
      <c r="GR838" s="249"/>
      <c r="GS838" s="249"/>
      <c r="GT838" s="249"/>
      <c r="GU838" s="249"/>
      <c r="GV838" s="249"/>
      <c r="GW838" s="249"/>
      <c r="GX838" s="249"/>
      <c r="GY838" s="249"/>
      <c r="GZ838" s="249"/>
      <c r="HA838" s="249"/>
      <c r="HB838" s="249"/>
      <c r="HC838" s="249"/>
      <c r="HD838" s="249"/>
      <c r="HE838" s="249"/>
      <c r="HF838" s="249"/>
      <c r="HG838" s="249"/>
      <c r="HH838" s="249"/>
      <c r="HI838" s="249"/>
      <c r="HJ838" s="249"/>
      <c r="HK838" s="249"/>
      <c r="HL838" s="249"/>
      <c r="HM838" s="249"/>
      <c r="HN838" s="249"/>
      <c r="HO838" s="249"/>
      <c r="HP838" s="249"/>
      <c r="HQ838" s="249"/>
      <c r="HR838" s="249"/>
      <c r="HS838" s="249"/>
      <c r="HT838" s="249"/>
      <c r="HU838" s="249"/>
      <c r="HV838" s="249"/>
      <c r="HW838" s="249"/>
      <c r="HX838" s="249"/>
      <c r="HY838" s="249"/>
      <c r="HZ838" s="249"/>
      <c r="IA838" s="249"/>
      <c r="IB838" s="249"/>
      <c r="IC838" s="249"/>
      <c r="ID838" s="249"/>
      <c r="IE838" s="249"/>
      <c r="IF838" s="249"/>
      <c r="IG838" s="249"/>
      <c r="IH838" s="249"/>
      <c r="II838" s="249"/>
      <c r="IJ838" s="249"/>
      <c r="IK838" s="249"/>
      <c r="IL838" s="249"/>
      <c r="IM838" s="249"/>
      <c r="IN838" s="249"/>
      <c r="IO838" s="249"/>
      <c r="IP838" s="249"/>
      <c r="IQ838" s="249"/>
      <c r="IR838" s="249"/>
      <c r="IS838" s="249"/>
      <c r="IT838" s="249"/>
      <c r="IU838" s="249"/>
      <c r="IV838" s="249"/>
      <c r="IW838" s="249"/>
      <c r="IX838" s="249"/>
      <c r="IY838" s="249"/>
      <c r="IZ838" s="249"/>
      <c r="JA838" s="249"/>
      <c r="JB838" s="249"/>
      <c r="JC838" s="249"/>
      <c r="JD838" s="249"/>
      <c r="JE838" s="249"/>
      <c r="JF838" s="249"/>
      <c r="JG838" s="249"/>
      <c r="JH838" s="249"/>
      <c r="JI838" s="249"/>
      <c r="JJ838" s="249"/>
      <c r="JK838" s="249"/>
      <c r="JL838" s="249"/>
      <c r="JM838" s="249"/>
      <c r="JN838" s="249"/>
      <c r="JO838" s="249"/>
      <c r="JP838" s="249"/>
      <c r="JQ838" s="249"/>
      <c r="JR838" s="249"/>
      <c r="JS838" s="249"/>
      <c r="JT838" s="249"/>
      <c r="JU838" s="249"/>
      <c r="JV838" s="249"/>
      <c r="JW838" s="249"/>
      <c r="JX838" s="249"/>
      <c r="JY838" s="249"/>
      <c r="JZ838" s="249"/>
      <c r="KA838" s="249"/>
      <c r="KB838" s="249"/>
      <c r="KC838" s="249"/>
      <c r="KD838" s="249"/>
      <c r="KE838" s="249"/>
      <c r="KF838" s="249"/>
      <c r="KG838" s="249"/>
      <c r="KH838" s="249"/>
      <c r="KI838" s="249"/>
      <c r="KJ838" s="249"/>
      <c r="KK838" s="249"/>
      <c r="KL838" s="249"/>
      <c r="KM838" s="249"/>
      <c r="KN838" s="249"/>
      <c r="KO838" s="249"/>
      <c r="KP838" s="249"/>
      <c r="KQ838" s="249"/>
      <c r="KR838" s="249"/>
      <c r="KS838" s="249"/>
      <c r="KT838" s="249"/>
      <c r="KU838" s="249"/>
      <c r="KV838" s="249"/>
      <c r="KW838" s="249"/>
      <c r="KX838" s="249"/>
      <c r="KY838" s="249"/>
      <c r="KZ838" s="249"/>
      <c r="LA838" s="249"/>
      <c r="LB838" s="249"/>
      <c r="LC838" s="249"/>
      <c r="LD838" s="249"/>
      <c r="LE838" s="249"/>
      <c r="LF838" s="249"/>
      <c r="LG838" s="249"/>
      <c r="LH838" s="249"/>
      <c r="LI838" s="249"/>
      <c r="LJ838" s="249"/>
      <c r="LK838" s="249"/>
      <c r="LL838" s="249"/>
      <c r="LM838" s="249"/>
      <c r="LN838" s="249"/>
      <c r="LO838" s="249"/>
      <c r="LP838" s="249"/>
      <c r="LQ838" s="249"/>
      <c r="LR838" s="249"/>
      <c r="LS838" s="249"/>
      <c r="LT838" s="249"/>
      <c r="LU838" s="249"/>
      <c r="LV838" s="249"/>
      <c r="LW838" s="249"/>
      <c r="LX838" s="249"/>
      <c r="LY838" s="249"/>
      <c r="LZ838" s="249"/>
      <c r="MA838" s="249"/>
      <c r="MB838" s="249"/>
      <c r="MC838" s="249"/>
      <c r="MD838" s="249"/>
      <c r="ME838" s="249"/>
      <c r="MF838" s="249"/>
      <c r="MG838" s="249"/>
      <c r="MH838" s="249"/>
      <c r="MI838" s="249"/>
      <c r="MJ838" s="249"/>
      <c r="MK838" s="249"/>
      <c r="ML838" s="249"/>
      <c r="MM838" s="249"/>
      <c r="MN838" s="249"/>
      <c r="MO838" s="249"/>
      <c r="MP838" s="249"/>
      <c r="MQ838" s="249"/>
      <c r="MR838" s="249"/>
      <c r="MS838" s="249"/>
      <c r="MT838" s="249"/>
      <c r="MU838" s="249"/>
      <c r="MV838" s="249"/>
      <c r="MW838" s="249"/>
      <c r="MX838" s="249"/>
      <c r="MY838" s="249"/>
      <c r="MZ838" s="249"/>
      <c r="NA838" s="249"/>
      <c r="NB838" s="249"/>
      <c r="NC838" s="249"/>
      <c r="ND838" s="249"/>
      <c r="NE838" s="249"/>
      <c r="NF838" s="249"/>
      <c r="NG838" s="249"/>
      <c r="NH838" s="249"/>
      <c r="NI838" s="249"/>
      <c r="NJ838" s="249"/>
      <c r="NK838" s="249"/>
      <c r="NL838" s="249"/>
      <c r="NM838" s="249"/>
      <c r="NN838" s="249"/>
      <c r="NO838" s="249"/>
      <c r="NP838" s="249"/>
      <c r="NQ838" s="249"/>
      <c r="NR838" s="249"/>
      <c r="NS838" s="249"/>
      <c r="NT838" s="249"/>
      <c r="NU838" s="249"/>
      <c r="NV838" s="249"/>
      <c r="NW838" s="249"/>
      <c r="NX838" s="249"/>
      <c r="NY838" s="249"/>
      <c r="NZ838" s="249"/>
      <c r="OA838" s="249"/>
      <c r="OB838" s="249"/>
      <c r="OC838" s="249"/>
      <c r="OD838" s="249"/>
      <c r="OE838" s="249"/>
      <c r="OF838" s="249"/>
      <c r="OG838" s="249"/>
      <c r="OH838" s="249"/>
      <c r="OI838" s="249"/>
      <c r="OJ838" s="249"/>
      <c r="OK838" s="249"/>
      <c r="OL838" s="249"/>
      <c r="OM838" s="249"/>
      <c r="ON838" s="249"/>
      <c r="OO838" s="249"/>
      <c r="OP838" s="249"/>
      <c r="OQ838" s="249"/>
      <c r="OR838" s="249"/>
    </row>
    <row r="839" spans="1:408" ht="15.75">
      <c r="A839" s="938"/>
      <c r="B839" s="212"/>
      <c r="C839" s="919" t="s">
        <v>25</v>
      </c>
      <c r="D839" s="277">
        <v>0.80422827182258505</v>
      </c>
      <c r="E839" s="1031"/>
      <c r="F839" s="249"/>
      <c r="G839" s="249"/>
      <c r="H839" s="249"/>
      <c r="I839" s="249"/>
      <c r="J839" s="249"/>
      <c r="K839" s="249"/>
      <c r="L839" s="249"/>
      <c r="ET839" s="249"/>
      <c r="EU839" s="249"/>
      <c r="EV839" s="249"/>
      <c r="EW839" s="249"/>
      <c r="EX839" s="249"/>
      <c r="EY839" s="249"/>
      <c r="EZ839" s="249"/>
      <c r="FA839" s="249"/>
      <c r="FB839" s="249"/>
      <c r="FC839" s="249"/>
      <c r="FD839" s="249"/>
      <c r="FE839" s="249"/>
      <c r="FF839" s="249"/>
      <c r="FG839" s="249"/>
      <c r="FH839" s="249"/>
      <c r="FI839" s="249"/>
      <c r="FJ839" s="249"/>
      <c r="FK839" s="249"/>
      <c r="FL839" s="249"/>
      <c r="FM839" s="249"/>
      <c r="FN839" s="249"/>
      <c r="FO839" s="249"/>
      <c r="FP839" s="249"/>
      <c r="FQ839" s="249"/>
      <c r="FR839" s="249"/>
      <c r="FS839" s="249"/>
      <c r="FT839" s="249"/>
      <c r="FU839" s="249"/>
      <c r="FV839" s="249"/>
      <c r="FW839" s="249"/>
      <c r="FX839" s="249"/>
      <c r="FY839" s="249"/>
      <c r="FZ839" s="249"/>
      <c r="GA839" s="249"/>
      <c r="GB839" s="249"/>
      <c r="GC839" s="249"/>
      <c r="GD839" s="249"/>
      <c r="GE839" s="249"/>
      <c r="GF839" s="249"/>
      <c r="GG839" s="249"/>
      <c r="GH839" s="249"/>
      <c r="GI839" s="249"/>
      <c r="GJ839" s="249"/>
      <c r="GK839" s="249"/>
      <c r="GL839" s="249"/>
      <c r="GM839" s="249"/>
      <c r="GN839" s="249"/>
      <c r="GO839" s="249"/>
      <c r="GP839" s="249"/>
      <c r="GQ839" s="249"/>
      <c r="GR839" s="249"/>
      <c r="GS839" s="249"/>
      <c r="GT839" s="249"/>
      <c r="GU839" s="249"/>
      <c r="GV839" s="249"/>
      <c r="GW839" s="249"/>
      <c r="GX839" s="249"/>
      <c r="GY839" s="249"/>
      <c r="GZ839" s="249"/>
      <c r="HA839" s="249"/>
      <c r="HB839" s="249"/>
      <c r="HC839" s="249"/>
      <c r="HD839" s="249"/>
      <c r="HE839" s="249"/>
      <c r="HF839" s="249"/>
      <c r="HG839" s="249"/>
      <c r="HH839" s="249"/>
      <c r="HI839" s="249"/>
      <c r="HJ839" s="249"/>
      <c r="HK839" s="249"/>
      <c r="HL839" s="249"/>
      <c r="HM839" s="249"/>
      <c r="HN839" s="249"/>
      <c r="HO839" s="249"/>
      <c r="HP839" s="249"/>
      <c r="HQ839" s="249"/>
      <c r="HR839" s="249"/>
      <c r="HS839" s="249"/>
      <c r="HT839" s="249"/>
      <c r="HU839" s="249"/>
      <c r="HV839" s="249"/>
      <c r="HW839" s="249"/>
      <c r="HX839" s="249"/>
      <c r="HY839" s="249"/>
      <c r="HZ839" s="249"/>
      <c r="IA839" s="249"/>
      <c r="IB839" s="249"/>
      <c r="IC839" s="249"/>
      <c r="ID839" s="249"/>
      <c r="IE839" s="249"/>
      <c r="IF839" s="249"/>
      <c r="IG839" s="249"/>
      <c r="IH839" s="249"/>
      <c r="II839" s="249"/>
      <c r="IJ839" s="249"/>
      <c r="IK839" s="249"/>
      <c r="IL839" s="249"/>
      <c r="IM839" s="249"/>
      <c r="IN839" s="249"/>
      <c r="IO839" s="249"/>
      <c r="IP839" s="249"/>
      <c r="IQ839" s="249"/>
      <c r="IR839" s="249"/>
      <c r="IS839" s="249"/>
      <c r="IT839" s="249"/>
      <c r="IU839" s="249"/>
      <c r="IV839" s="249"/>
      <c r="IW839" s="249"/>
      <c r="IX839" s="249"/>
      <c r="IY839" s="249"/>
      <c r="IZ839" s="249"/>
      <c r="JA839" s="249"/>
      <c r="JB839" s="249"/>
      <c r="JC839" s="249"/>
      <c r="JD839" s="249"/>
      <c r="JE839" s="249"/>
      <c r="JF839" s="249"/>
      <c r="JG839" s="249"/>
      <c r="JH839" s="249"/>
      <c r="JI839" s="249"/>
      <c r="JJ839" s="249"/>
      <c r="JK839" s="249"/>
      <c r="JL839" s="249"/>
      <c r="JM839" s="249"/>
      <c r="JN839" s="249"/>
      <c r="JO839" s="249"/>
      <c r="JP839" s="249"/>
      <c r="JQ839" s="249"/>
      <c r="JR839" s="249"/>
      <c r="JS839" s="249"/>
      <c r="JT839" s="249"/>
      <c r="JU839" s="249"/>
      <c r="JV839" s="249"/>
      <c r="JW839" s="249"/>
      <c r="JX839" s="249"/>
      <c r="JY839" s="249"/>
      <c r="JZ839" s="249"/>
      <c r="KA839" s="249"/>
      <c r="KB839" s="249"/>
      <c r="KC839" s="249"/>
      <c r="KD839" s="249"/>
      <c r="KE839" s="249"/>
      <c r="KF839" s="249"/>
      <c r="KG839" s="249"/>
      <c r="KH839" s="249"/>
      <c r="KI839" s="249"/>
      <c r="KJ839" s="249"/>
      <c r="KK839" s="249"/>
      <c r="KL839" s="249"/>
      <c r="KM839" s="249"/>
      <c r="KN839" s="249"/>
      <c r="KO839" s="249"/>
      <c r="KP839" s="249"/>
      <c r="KQ839" s="249"/>
      <c r="KR839" s="249"/>
      <c r="KS839" s="249"/>
      <c r="KT839" s="249"/>
      <c r="KU839" s="249"/>
      <c r="KV839" s="249"/>
      <c r="KW839" s="249"/>
      <c r="KX839" s="249"/>
      <c r="KY839" s="249"/>
      <c r="KZ839" s="249"/>
      <c r="LA839" s="249"/>
      <c r="LB839" s="249"/>
      <c r="LC839" s="249"/>
      <c r="LD839" s="249"/>
      <c r="LE839" s="249"/>
      <c r="LF839" s="249"/>
      <c r="LG839" s="249"/>
      <c r="LH839" s="249"/>
      <c r="LI839" s="249"/>
      <c r="LJ839" s="249"/>
      <c r="LK839" s="249"/>
      <c r="LL839" s="249"/>
      <c r="LM839" s="249"/>
      <c r="LN839" s="249"/>
      <c r="LO839" s="249"/>
      <c r="LP839" s="249"/>
      <c r="LQ839" s="249"/>
      <c r="LR839" s="249"/>
      <c r="LS839" s="249"/>
      <c r="LT839" s="249"/>
      <c r="LU839" s="249"/>
      <c r="LV839" s="249"/>
      <c r="LW839" s="249"/>
      <c r="LX839" s="249"/>
      <c r="LY839" s="249"/>
      <c r="LZ839" s="249"/>
      <c r="MA839" s="249"/>
      <c r="MB839" s="249"/>
      <c r="MC839" s="249"/>
      <c r="MD839" s="249"/>
      <c r="ME839" s="249"/>
      <c r="MF839" s="249"/>
      <c r="MG839" s="249"/>
      <c r="MH839" s="249"/>
      <c r="MI839" s="249"/>
      <c r="MJ839" s="249"/>
      <c r="MK839" s="249"/>
      <c r="ML839" s="249"/>
      <c r="MM839" s="249"/>
      <c r="MN839" s="249"/>
      <c r="MO839" s="249"/>
      <c r="MP839" s="249"/>
      <c r="MQ839" s="249"/>
      <c r="MR839" s="249"/>
      <c r="MS839" s="249"/>
      <c r="MT839" s="249"/>
      <c r="MU839" s="249"/>
      <c r="MV839" s="249"/>
      <c r="MW839" s="249"/>
      <c r="MX839" s="249"/>
      <c r="MY839" s="249"/>
      <c r="MZ839" s="249"/>
      <c r="NA839" s="249"/>
      <c r="NB839" s="249"/>
      <c r="NC839" s="249"/>
      <c r="ND839" s="249"/>
      <c r="NE839" s="249"/>
      <c r="NF839" s="249"/>
      <c r="NG839" s="249"/>
      <c r="NH839" s="249"/>
      <c r="NI839" s="249"/>
      <c r="NJ839" s="249"/>
      <c r="NK839" s="249"/>
      <c r="NL839" s="249"/>
      <c r="NM839" s="249"/>
      <c r="NN839" s="249"/>
      <c r="NO839" s="249"/>
      <c r="NP839" s="249"/>
      <c r="NQ839" s="249"/>
      <c r="NR839" s="249"/>
      <c r="NS839" s="249"/>
      <c r="NT839" s="249"/>
      <c r="NU839" s="249"/>
      <c r="NV839" s="249"/>
      <c r="NW839" s="249"/>
      <c r="NX839" s="249"/>
      <c r="NY839" s="249"/>
      <c r="NZ839" s="249"/>
      <c r="OA839" s="249"/>
      <c r="OB839" s="249"/>
      <c r="OC839" s="249"/>
      <c r="OD839" s="249"/>
      <c r="OE839" s="249"/>
      <c r="OF839" s="249"/>
      <c r="OG839" s="249"/>
      <c r="OH839" s="249"/>
      <c r="OI839" s="249"/>
      <c r="OJ839" s="249"/>
      <c r="OK839" s="249"/>
      <c r="OL839" s="249"/>
      <c r="OM839" s="249"/>
      <c r="ON839" s="249"/>
      <c r="OO839" s="249"/>
      <c r="OP839" s="249"/>
      <c r="OQ839" s="249"/>
      <c r="OR839" s="249"/>
    </row>
    <row r="840" spans="1:408" ht="15.75">
      <c r="A840" s="938"/>
      <c r="B840" s="212"/>
      <c r="C840" s="919" t="s">
        <v>26</v>
      </c>
      <c r="D840" s="277">
        <v>0.80027083509048147</v>
      </c>
      <c r="E840" s="1031"/>
      <c r="F840" s="249"/>
      <c r="G840" s="249"/>
      <c r="H840" s="249"/>
      <c r="I840" s="249"/>
      <c r="J840" s="249"/>
      <c r="K840" s="249"/>
      <c r="L840" s="249"/>
      <c r="ET840" s="249"/>
      <c r="EU840" s="249"/>
      <c r="EV840" s="249"/>
      <c r="EW840" s="249"/>
      <c r="EX840" s="249"/>
      <c r="EY840" s="249"/>
      <c r="EZ840" s="249"/>
      <c r="FA840" s="249"/>
      <c r="FB840" s="249"/>
      <c r="FC840" s="249"/>
      <c r="FD840" s="249"/>
      <c r="FE840" s="249"/>
      <c r="FF840" s="249"/>
      <c r="FG840" s="249"/>
      <c r="FH840" s="249"/>
      <c r="FI840" s="249"/>
      <c r="FJ840" s="249"/>
      <c r="FK840" s="249"/>
      <c r="FL840" s="249"/>
      <c r="FM840" s="249"/>
      <c r="FN840" s="249"/>
      <c r="FO840" s="249"/>
      <c r="FP840" s="249"/>
      <c r="FQ840" s="249"/>
      <c r="FR840" s="249"/>
      <c r="FS840" s="249"/>
      <c r="FT840" s="249"/>
      <c r="FU840" s="249"/>
      <c r="FV840" s="249"/>
      <c r="FW840" s="249"/>
      <c r="FX840" s="249"/>
      <c r="FY840" s="249"/>
      <c r="FZ840" s="249"/>
      <c r="GA840" s="249"/>
      <c r="GB840" s="249"/>
      <c r="GC840" s="249"/>
      <c r="GD840" s="249"/>
      <c r="GE840" s="249"/>
      <c r="GF840" s="249"/>
      <c r="GG840" s="249"/>
      <c r="GH840" s="249"/>
      <c r="GI840" s="249"/>
      <c r="GJ840" s="249"/>
      <c r="GK840" s="249"/>
      <c r="GL840" s="249"/>
      <c r="GM840" s="249"/>
      <c r="GN840" s="249"/>
      <c r="GO840" s="249"/>
      <c r="GP840" s="249"/>
      <c r="GQ840" s="249"/>
      <c r="GR840" s="249"/>
      <c r="GS840" s="249"/>
      <c r="GT840" s="249"/>
      <c r="GU840" s="249"/>
      <c r="GV840" s="249"/>
      <c r="GW840" s="249"/>
      <c r="GX840" s="249"/>
      <c r="GY840" s="249"/>
      <c r="GZ840" s="249"/>
      <c r="HA840" s="249"/>
      <c r="HB840" s="249"/>
      <c r="HC840" s="249"/>
      <c r="HD840" s="249"/>
      <c r="HE840" s="249"/>
      <c r="HF840" s="249"/>
      <c r="HG840" s="249"/>
      <c r="HH840" s="249"/>
      <c r="HI840" s="249"/>
      <c r="HJ840" s="249"/>
      <c r="HK840" s="249"/>
      <c r="HL840" s="249"/>
      <c r="HM840" s="249"/>
      <c r="HN840" s="249"/>
      <c r="HO840" s="249"/>
      <c r="HP840" s="249"/>
      <c r="HQ840" s="249"/>
      <c r="HR840" s="249"/>
      <c r="HS840" s="249"/>
      <c r="HT840" s="249"/>
      <c r="HU840" s="249"/>
      <c r="HV840" s="249"/>
      <c r="HW840" s="249"/>
      <c r="HX840" s="249"/>
      <c r="HY840" s="249"/>
      <c r="HZ840" s="249"/>
      <c r="IA840" s="249"/>
      <c r="IB840" s="249"/>
      <c r="IC840" s="249"/>
      <c r="ID840" s="249"/>
      <c r="IE840" s="249"/>
      <c r="IF840" s="249"/>
      <c r="IG840" s="249"/>
      <c r="IH840" s="249"/>
      <c r="II840" s="249"/>
      <c r="IJ840" s="249"/>
      <c r="IK840" s="249"/>
      <c r="IL840" s="249"/>
      <c r="IM840" s="249"/>
      <c r="IN840" s="249"/>
      <c r="IO840" s="249"/>
      <c r="IP840" s="249"/>
      <c r="IQ840" s="249"/>
      <c r="IR840" s="249"/>
      <c r="IS840" s="249"/>
      <c r="IT840" s="249"/>
      <c r="IU840" s="249"/>
      <c r="IV840" s="249"/>
      <c r="IW840" s="249"/>
      <c r="IX840" s="249"/>
      <c r="IY840" s="249"/>
      <c r="IZ840" s="249"/>
      <c r="JA840" s="249"/>
      <c r="JB840" s="249"/>
      <c r="JC840" s="249"/>
      <c r="JD840" s="249"/>
      <c r="JE840" s="249"/>
      <c r="JF840" s="249"/>
      <c r="JG840" s="249"/>
      <c r="JH840" s="249"/>
      <c r="JI840" s="249"/>
      <c r="JJ840" s="249"/>
      <c r="JK840" s="249"/>
      <c r="JL840" s="249"/>
      <c r="JM840" s="249"/>
      <c r="JN840" s="249"/>
      <c r="JO840" s="249"/>
      <c r="JP840" s="249"/>
      <c r="JQ840" s="249"/>
      <c r="JR840" s="249"/>
      <c r="JS840" s="249"/>
      <c r="JT840" s="249"/>
      <c r="JU840" s="249"/>
      <c r="JV840" s="249"/>
      <c r="JW840" s="249"/>
      <c r="JX840" s="249"/>
      <c r="JY840" s="249"/>
      <c r="JZ840" s="249"/>
      <c r="KA840" s="249"/>
      <c r="KB840" s="249"/>
      <c r="KC840" s="249"/>
      <c r="KD840" s="249"/>
      <c r="KE840" s="249"/>
      <c r="KF840" s="249"/>
      <c r="KG840" s="249"/>
      <c r="KH840" s="249"/>
      <c r="KI840" s="249"/>
      <c r="KJ840" s="249"/>
      <c r="KK840" s="249"/>
      <c r="KL840" s="249"/>
      <c r="KM840" s="249"/>
      <c r="KN840" s="249"/>
      <c r="KO840" s="249"/>
      <c r="KP840" s="249"/>
      <c r="KQ840" s="249"/>
      <c r="KR840" s="249"/>
      <c r="KS840" s="249"/>
      <c r="KT840" s="249"/>
      <c r="KU840" s="249"/>
      <c r="KV840" s="249"/>
      <c r="KW840" s="249"/>
      <c r="KX840" s="249"/>
      <c r="KY840" s="249"/>
      <c r="KZ840" s="249"/>
      <c r="LA840" s="249"/>
      <c r="LB840" s="249"/>
      <c r="LC840" s="249"/>
      <c r="LD840" s="249"/>
      <c r="LE840" s="249"/>
      <c r="LF840" s="249"/>
      <c r="LG840" s="249"/>
      <c r="LH840" s="249"/>
      <c r="LI840" s="249"/>
      <c r="LJ840" s="249"/>
      <c r="LK840" s="249"/>
      <c r="LL840" s="249"/>
      <c r="LM840" s="249"/>
      <c r="LN840" s="249"/>
      <c r="LO840" s="249"/>
      <c r="LP840" s="249"/>
      <c r="LQ840" s="249"/>
      <c r="LR840" s="249"/>
      <c r="LS840" s="249"/>
      <c r="LT840" s="249"/>
      <c r="LU840" s="249"/>
      <c r="LV840" s="249"/>
      <c r="LW840" s="249"/>
      <c r="LX840" s="249"/>
      <c r="LY840" s="249"/>
      <c r="LZ840" s="249"/>
      <c r="MA840" s="249"/>
      <c r="MB840" s="249"/>
      <c r="MC840" s="249"/>
      <c r="MD840" s="249"/>
      <c r="ME840" s="249"/>
      <c r="MF840" s="249"/>
      <c r="MG840" s="249"/>
      <c r="MH840" s="249"/>
      <c r="MI840" s="249"/>
      <c r="MJ840" s="249"/>
      <c r="MK840" s="249"/>
      <c r="ML840" s="249"/>
      <c r="MM840" s="249"/>
      <c r="MN840" s="249"/>
      <c r="MO840" s="249"/>
      <c r="MP840" s="249"/>
      <c r="MQ840" s="249"/>
      <c r="MR840" s="249"/>
      <c r="MS840" s="249"/>
      <c r="MT840" s="249"/>
      <c r="MU840" s="249"/>
      <c r="MV840" s="249"/>
      <c r="MW840" s="249"/>
      <c r="MX840" s="249"/>
      <c r="MY840" s="249"/>
      <c r="MZ840" s="249"/>
      <c r="NA840" s="249"/>
      <c r="NB840" s="249"/>
      <c r="NC840" s="249"/>
      <c r="ND840" s="249"/>
      <c r="NE840" s="249"/>
      <c r="NF840" s="249"/>
      <c r="NG840" s="249"/>
      <c r="NH840" s="249"/>
      <c r="NI840" s="249"/>
      <c r="NJ840" s="249"/>
      <c r="NK840" s="249"/>
      <c r="NL840" s="249"/>
      <c r="NM840" s="249"/>
      <c r="NN840" s="249"/>
      <c r="NO840" s="249"/>
      <c r="NP840" s="249"/>
      <c r="NQ840" s="249"/>
      <c r="NR840" s="249"/>
      <c r="NS840" s="249"/>
      <c r="NT840" s="249"/>
      <c r="NU840" s="249"/>
      <c r="NV840" s="249"/>
      <c r="NW840" s="249"/>
      <c r="NX840" s="249"/>
      <c r="NY840" s="249"/>
      <c r="NZ840" s="249"/>
      <c r="OA840" s="249"/>
      <c r="OB840" s="249"/>
      <c r="OC840" s="249"/>
      <c r="OD840" s="249"/>
      <c r="OE840" s="249"/>
      <c r="OF840" s="249"/>
      <c r="OG840" s="249"/>
      <c r="OH840" s="249"/>
      <c r="OI840" s="249"/>
      <c r="OJ840" s="249"/>
      <c r="OK840" s="249"/>
      <c r="OL840" s="249"/>
      <c r="OM840" s="249"/>
      <c r="ON840" s="249"/>
      <c r="OO840" s="249"/>
      <c r="OP840" s="249"/>
      <c r="OQ840" s="249"/>
      <c r="OR840" s="249"/>
    </row>
    <row r="841" spans="1:408" ht="15.75">
      <c r="A841" s="938"/>
      <c r="B841" s="212"/>
      <c r="C841" s="919" t="s">
        <v>27</v>
      </c>
      <c r="D841" s="277">
        <v>0.79598533101717817</v>
      </c>
      <c r="E841" s="1031"/>
      <c r="F841" s="249"/>
      <c r="G841" s="249"/>
      <c r="H841" s="249"/>
      <c r="I841" s="249"/>
      <c r="J841" s="249"/>
      <c r="K841" s="249"/>
      <c r="L841" s="249"/>
      <c r="ET841" s="249"/>
      <c r="EU841" s="249"/>
      <c r="EV841" s="249"/>
      <c r="EW841" s="249"/>
      <c r="EX841" s="249"/>
      <c r="EY841" s="249"/>
      <c r="EZ841" s="249"/>
      <c r="FA841" s="249"/>
      <c r="FB841" s="249"/>
      <c r="FC841" s="249"/>
      <c r="FD841" s="249"/>
      <c r="FE841" s="249"/>
      <c r="FF841" s="249"/>
      <c r="FG841" s="249"/>
      <c r="FH841" s="249"/>
      <c r="FI841" s="249"/>
      <c r="FJ841" s="249"/>
      <c r="FK841" s="249"/>
      <c r="FL841" s="249"/>
      <c r="FM841" s="249"/>
      <c r="FN841" s="249"/>
      <c r="FO841" s="249"/>
      <c r="FP841" s="249"/>
      <c r="FQ841" s="249"/>
      <c r="FR841" s="249"/>
      <c r="FS841" s="249"/>
      <c r="FT841" s="249"/>
      <c r="FU841" s="249"/>
      <c r="FV841" s="249"/>
      <c r="FW841" s="249"/>
      <c r="FX841" s="249"/>
      <c r="FY841" s="249"/>
      <c r="FZ841" s="249"/>
      <c r="GA841" s="249"/>
      <c r="GB841" s="249"/>
      <c r="GC841" s="249"/>
      <c r="GD841" s="249"/>
      <c r="GE841" s="249"/>
      <c r="GF841" s="249"/>
      <c r="GG841" s="249"/>
      <c r="GH841" s="249"/>
      <c r="GI841" s="249"/>
      <c r="GJ841" s="249"/>
      <c r="GK841" s="249"/>
      <c r="GL841" s="249"/>
      <c r="GM841" s="249"/>
      <c r="GN841" s="249"/>
      <c r="GO841" s="249"/>
      <c r="GP841" s="249"/>
      <c r="GQ841" s="249"/>
      <c r="GR841" s="249"/>
      <c r="GS841" s="249"/>
      <c r="GT841" s="249"/>
      <c r="GU841" s="249"/>
      <c r="GV841" s="249"/>
      <c r="GW841" s="249"/>
      <c r="GX841" s="249"/>
      <c r="GY841" s="249"/>
      <c r="GZ841" s="249"/>
      <c r="HA841" s="249"/>
      <c r="HB841" s="249"/>
      <c r="HC841" s="249"/>
      <c r="HD841" s="249"/>
      <c r="HE841" s="249"/>
      <c r="HF841" s="249"/>
      <c r="HG841" s="249"/>
      <c r="HH841" s="249"/>
      <c r="HI841" s="249"/>
      <c r="HJ841" s="249"/>
      <c r="HK841" s="249"/>
      <c r="HL841" s="249"/>
      <c r="HM841" s="249"/>
      <c r="HN841" s="249"/>
      <c r="HO841" s="249"/>
      <c r="HP841" s="249"/>
      <c r="HQ841" s="249"/>
      <c r="HR841" s="249"/>
      <c r="HS841" s="249"/>
      <c r="HT841" s="249"/>
      <c r="HU841" s="249"/>
      <c r="HV841" s="249"/>
      <c r="HW841" s="249"/>
      <c r="HX841" s="249"/>
      <c r="HY841" s="249"/>
      <c r="HZ841" s="249"/>
      <c r="IA841" s="249"/>
      <c r="IB841" s="249"/>
      <c r="IC841" s="249"/>
      <c r="ID841" s="249"/>
      <c r="IE841" s="249"/>
      <c r="IF841" s="249"/>
      <c r="IG841" s="249"/>
      <c r="IH841" s="249"/>
      <c r="II841" s="249"/>
      <c r="IJ841" s="249"/>
      <c r="IK841" s="249"/>
      <c r="IL841" s="249"/>
      <c r="IM841" s="249"/>
      <c r="IN841" s="249"/>
      <c r="IO841" s="249"/>
      <c r="IP841" s="249"/>
      <c r="IQ841" s="249"/>
      <c r="IR841" s="249"/>
      <c r="IS841" s="249"/>
      <c r="IT841" s="249"/>
      <c r="IU841" s="249"/>
      <c r="IV841" s="249"/>
      <c r="IW841" s="249"/>
      <c r="IX841" s="249"/>
      <c r="IY841" s="249"/>
      <c r="IZ841" s="249"/>
      <c r="JA841" s="249"/>
      <c r="JB841" s="249"/>
      <c r="JC841" s="249"/>
      <c r="JD841" s="249"/>
      <c r="JE841" s="249"/>
      <c r="JF841" s="249"/>
      <c r="JG841" s="249"/>
      <c r="JH841" s="249"/>
      <c r="JI841" s="249"/>
      <c r="JJ841" s="249"/>
      <c r="JK841" s="249"/>
      <c r="JL841" s="249"/>
      <c r="JM841" s="249"/>
      <c r="JN841" s="249"/>
      <c r="JO841" s="249"/>
      <c r="JP841" s="249"/>
      <c r="JQ841" s="249"/>
      <c r="JR841" s="249"/>
      <c r="JS841" s="249"/>
      <c r="JT841" s="249"/>
      <c r="JU841" s="249"/>
      <c r="JV841" s="249"/>
      <c r="JW841" s="249"/>
      <c r="JX841" s="249"/>
      <c r="JY841" s="249"/>
      <c r="JZ841" s="249"/>
      <c r="KA841" s="249"/>
      <c r="KB841" s="249"/>
      <c r="KC841" s="249"/>
      <c r="KD841" s="249"/>
      <c r="KE841" s="249"/>
      <c r="KF841" s="249"/>
      <c r="KG841" s="249"/>
      <c r="KH841" s="249"/>
      <c r="KI841" s="249"/>
      <c r="KJ841" s="249"/>
      <c r="KK841" s="249"/>
      <c r="KL841" s="249"/>
      <c r="KM841" s="249"/>
      <c r="KN841" s="249"/>
      <c r="KO841" s="249"/>
      <c r="KP841" s="249"/>
      <c r="KQ841" s="249"/>
      <c r="KR841" s="249"/>
      <c r="KS841" s="249"/>
      <c r="KT841" s="249"/>
      <c r="KU841" s="249"/>
      <c r="KV841" s="249"/>
      <c r="KW841" s="249"/>
      <c r="KX841" s="249"/>
      <c r="KY841" s="249"/>
      <c r="KZ841" s="249"/>
      <c r="LA841" s="249"/>
      <c r="LB841" s="249"/>
      <c r="LC841" s="249"/>
      <c r="LD841" s="249"/>
      <c r="LE841" s="249"/>
      <c r="LF841" s="249"/>
      <c r="LG841" s="249"/>
      <c r="LH841" s="249"/>
      <c r="LI841" s="249"/>
      <c r="LJ841" s="249"/>
      <c r="LK841" s="249"/>
      <c r="LL841" s="249"/>
      <c r="LM841" s="249"/>
      <c r="LN841" s="249"/>
      <c r="LO841" s="249"/>
      <c r="LP841" s="249"/>
      <c r="LQ841" s="249"/>
      <c r="LR841" s="249"/>
      <c r="LS841" s="249"/>
      <c r="LT841" s="249"/>
      <c r="LU841" s="249"/>
      <c r="LV841" s="249"/>
      <c r="LW841" s="249"/>
      <c r="LX841" s="249"/>
      <c r="LY841" s="249"/>
      <c r="LZ841" s="249"/>
      <c r="MA841" s="249"/>
      <c r="MB841" s="249"/>
      <c r="MC841" s="249"/>
      <c r="MD841" s="249"/>
      <c r="ME841" s="249"/>
      <c r="MF841" s="249"/>
      <c r="MG841" s="249"/>
      <c r="MH841" s="249"/>
      <c r="MI841" s="249"/>
      <c r="MJ841" s="249"/>
      <c r="MK841" s="249"/>
      <c r="ML841" s="249"/>
      <c r="MM841" s="249"/>
      <c r="MN841" s="249"/>
      <c r="MO841" s="249"/>
      <c r="MP841" s="249"/>
      <c r="MQ841" s="249"/>
      <c r="MR841" s="249"/>
      <c r="MS841" s="249"/>
      <c r="MT841" s="249"/>
      <c r="MU841" s="249"/>
      <c r="MV841" s="249"/>
      <c r="MW841" s="249"/>
      <c r="MX841" s="249"/>
      <c r="MY841" s="249"/>
      <c r="MZ841" s="249"/>
      <c r="NA841" s="249"/>
      <c r="NB841" s="249"/>
      <c r="NC841" s="249"/>
      <c r="ND841" s="249"/>
      <c r="NE841" s="249"/>
      <c r="NF841" s="249"/>
      <c r="NG841" s="249"/>
      <c r="NH841" s="249"/>
      <c r="NI841" s="249"/>
      <c r="NJ841" s="249"/>
      <c r="NK841" s="249"/>
      <c r="NL841" s="249"/>
      <c r="NM841" s="249"/>
      <c r="NN841" s="249"/>
      <c r="NO841" s="249"/>
      <c r="NP841" s="249"/>
      <c r="NQ841" s="249"/>
      <c r="NR841" s="249"/>
      <c r="NS841" s="249"/>
      <c r="NT841" s="249"/>
      <c r="NU841" s="249"/>
      <c r="NV841" s="249"/>
      <c r="NW841" s="249"/>
      <c r="NX841" s="249"/>
      <c r="NY841" s="249"/>
      <c r="NZ841" s="249"/>
      <c r="OA841" s="249"/>
      <c r="OB841" s="249"/>
      <c r="OC841" s="249"/>
      <c r="OD841" s="249"/>
      <c r="OE841" s="249"/>
      <c r="OF841" s="249"/>
      <c r="OG841" s="249"/>
      <c r="OH841" s="249"/>
      <c r="OI841" s="249"/>
      <c r="OJ841" s="249"/>
      <c r="OK841" s="249"/>
      <c r="OL841" s="249"/>
      <c r="OM841" s="249"/>
      <c r="ON841" s="249"/>
      <c r="OO841" s="249"/>
      <c r="OP841" s="249"/>
      <c r="OQ841" s="249"/>
      <c r="OR841" s="249"/>
    </row>
    <row r="842" spans="1:408" ht="15.75">
      <c r="A842" s="938"/>
      <c r="B842" s="212"/>
      <c r="C842" s="919" t="s">
        <v>236</v>
      </c>
      <c r="D842" s="277">
        <v>0.79090127413429223</v>
      </c>
      <c r="E842" s="1031"/>
      <c r="F842" s="249"/>
      <c r="G842" s="249"/>
      <c r="H842" s="249"/>
      <c r="I842" s="249"/>
      <c r="J842" s="249"/>
      <c r="K842" s="249"/>
      <c r="L842" s="249"/>
      <c r="ET842" s="249"/>
      <c r="EU842" s="249"/>
      <c r="EV842" s="249"/>
      <c r="EW842" s="249"/>
      <c r="EX842" s="249"/>
      <c r="EY842" s="249"/>
      <c r="EZ842" s="249"/>
      <c r="FA842" s="249"/>
      <c r="FB842" s="249"/>
      <c r="FC842" s="249"/>
      <c r="FD842" s="249"/>
      <c r="FE842" s="249"/>
      <c r="FF842" s="249"/>
      <c r="FG842" s="249"/>
      <c r="FH842" s="249"/>
      <c r="FI842" s="249"/>
      <c r="FJ842" s="249"/>
      <c r="FK842" s="249"/>
      <c r="FL842" s="249"/>
      <c r="FM842" s="249"/>
      <c r="FN842" s="249"/>
      <c r="FO842" s="249"/>
      <c r="FP842" s="249"/>
      <c r="FQ842" s="249"/>
      <c r="FR842" s="249"/>
      <c r="FS842" s="249"/>
      <c r="FT842" s="249"/>
      <c r="FU842" s="249"/>
      <c r="FV842" s="249"/>
      <c r="FW842" s="249"/>
      <c r="FX842" s="249"/>
      <c r="FY842" s="249"/>
      <c r="FZ842" s="249"/>
      <c r="GA842" s="249"/>
      <c r="GB842" s="249"/>
      <c r="GC842" s="249"/>
      <c r="GD842" s="249"/>
      <c r="GE842" s="249"/>
      <c r="GF842" s="249"/>
      <c r="GG842" s="249"/>
      <c r="GH842" s="249"/>
      <c r="GI842" s="249"/>
      <c r="GJ842" s="249"/>
      <c r="GK842" s="249"/>
      <c r="GL842" s="249"/>
      <c r="GM842" s="249"/>
      <c r="GN842" s="249"/>
      <c r="GO842" s="249"/>
      <c r="GP842" s="249"/>
      <c r="GQ842" s="249"/>
      <c r="GR842" s="249"/>
      <c r="GS842" s="249"/>
      <c r="GT842" s="249"/>
      <c r="GU842" s="249"/>
      <c r="GV842" s="249"/>
      <c r="GW842" s="249"/>
      <c r="GX842" s="249"/>
      <c r="GY842" s="249"/>
      <c r="GZ842" s="249"/>
      <c r="HA842" s="249"/>
      <c r="HB842" s="249"/>
      <c r="HC842" s="249"/>
      <c r="HD842" s="249"/>
      <c r="HE842" s="249"/>
      <c r="HF842" s="249"/>
      <c r="HG842" s="249"/>
      <c r="HH842" s="249"/>
      <c r="HI842" s="249"/>
      <c r="HJ842" s="249"/>
      <c r="HK842" s="249"/>
      <c r="HL842" s="249"/>
      <c r="HM842" s="249"/>
      <c r="HN842" s="249"/>
      <c r="HO842" s="249"/>
      <c r="HP842" s="249"/>
      <c r="HQ842" s="249"/>
      <c r="HR842" s="249"/>
      <c r="HS842" s="249"/>
      <c r="HT842" s="249"/>
      <c r="HU842" s="249"/>
      <c r="HV842" s="249"/>
      <c r="HW842" s="249"/>
      <c r="HX842" s="249"/>
      <c r="HY842" s="249"/>
      <c r="HZ842" s="249"/>
      <c r="IA842" s="249"/>
      <c r="IB842" s="249"/>
      <c r="IC842" s="249"/>
      <c r="ID842" s="249"/>
      <c r="IE842" s="249"/>
      <c r="IF842" s="249"/>
      <c r="IG842" s="249"/>
      <c r="IH842" s="249"/>
      <c r="II842" s="249"/>
      <c r="IJ842" s="249"/>
      <c r="IK842" s="249"/>
      <c r="IL842" s="249"/>
      <c r="IM842" s="249"/>
      <c r="IN842" s="249"/>
      <c r="IO842" s="249"/>
      <c r="IP842" s="249"/>
      <c r="IQ842" s="249"/>
      <c r="IR842" s="249"/>
      <c r="IS842" s="249"/>
      <c r="IT842" s="249"/>
      <c r="IU842" s="249"/>
      <c r="IV842" s="249"/>
      <c r="IW842" s="249"/>
      <c r="IX842" s="249"/>
      <c r="IY842" s="249"/>
      <c r="IZ842" s="249"/>
      <c r="JA842" s="249"/>
      <c r="JB842" s="249"/>
      <c r="JC842" s="249"/>
      <c r="JD842" s="249"/>
      <c r="JE842" s="249"/>
      <c r="JF842" s="249"/>
      <c r="JG842" s="249"/>
      <c r="JH842" s="249"/>
      <c r="JI842" s="249"/>
      <c r="JJ842" s="249"/>
      <c r="JK842" s="249"/>
      <c r="JL842" s="249"/>
      <c r="JM842" s="249"/>
      <c r="JN842" s="249"/>
      <c r="JO842" s="249"/>
      <c r="JP842" s="249"/>
      <c r="JQ842" s="249"/>
      <c r="JR842" s="249"/>
      <c r="JS842" s="249"/>
      <c r="JT842" s="249"/>
      <c r="JU842" s="249"/>
      <c r="JV842" s="249"/>
      <c r="JW842" s="249"/>
      <c r="JX842" s="249"/>
      <c r="JY842" s="249"/>
      <c r="JZ842" s="249"/>
      <c r="KA842" s="249"/>
      <c r="KB842" s="249"/>
      <c r="KC842" s="249"/>
      <c r="KD842" s="249"/>
      <c r="KE842" s="249"/>
      <c r="KF842" s="249"/>
      <c r="KG842" s="249"/>
      <c r="KH842" s="249"/>
      <c r="KI842" s="249"/>
      <c r="KJ842" s="249"/>
      <c r="KK842" s="249"/>
      <c r="KL842" s="249"/>
      <c r="KM842" s="249"/>
      <c r="KN842" s="249"/>
      <c r="KO842" s="249"/>
      <c r="KP842" s="249"/>
      <c r="KQ842" s="249"/>
      <c r="KR842" s="249"/>
      <c r="KS842" s="249"/>
      <c r="KT842" s="249"/>
      <c r="KU842" s="249"/>
      <c r="KV842" s="249"/>
      <c r="KW842" s="249"/>
      <c r="KX842" s="249"/>
      <c r="KY842" s="249"/>
      <c r="KZ842" s="249"/>
      <c r="LA842" s="249"/>
      <c r="LB842" s="249"/>
      <c r="LC842" s="249"/>
      <c r="LD842" s="249"/>
      <c r="LE842" s="249"/>
      <c r="LF842" s="249"/>
      <c r="LG842" s="249"/>
      <c r="LH842" s="249"/>
      <c r="LI842" s="249"/>
      <c r="LJ842" s="249"/>
      <c r="LK842" s="249"/>
      <c r="LL842" s="249"/>
      <c r="LM842" s="249"/>
      <c r="LN842" s="249"/>
      <c r="LO842" s="249"/>
      <c r="LP842" s="249"/>
      <c r="LQ842" s="249"/>
      <c r="LR842" s="249"/>
      <c r="LS842" s="249"/>
      <c r="LT842" s="249"/>
      <c r="LU842" s="249"/>
      <c r="LV842" s="249"/>
      <c r="LW842" s="249"/>
      <c r="LX842" s="249"/>
      <c r="LY842" s="249"/>
      <c r="LZ842" s="249"/>
      <c r="MA842" s="249"/>
      <c r="MB842" s="249"/>
      <c r="MC842" s="249"/>
      <c r="MD842" s="249"/>
      <c r="ME842" s="249"/>
      <c r="MF842" s="249"/>
      <c r="MG842" s="249"/>
      <c r="MH842" s="249"/>
      <c r="MI842" s="249"/>
      <c r="MJ842" s="249"/>
      <c r="MK842" s="249"/>
      <c r="ML842" s="249"/>
      <c r="MM842" s="249"/>
      <c r="MN842" s="249"/>
      <c r="MO842" s="249"/>
      <c r="MP842" s="249"/>
      <c r="MQ842" s="249"/>
      <c r="MR842" s="249"/>
      <c r="MS842" s="249"/>
      <c r="MT842" s="249"/>
      <c r="MU842" s="249"/>
      <c r="MV842" s="249"/>
      <c r="MW842" s="249"/>
      <c r="MX842" s="249"/>
      <c r="MY842" s="249"/>
      <c r="MZ842" s="249"/>
      <c r="NA842" s="249"/>
      <c r="NB842" s="249"/>
      <c r="NC842" s="249"/>
      <c r="ND842" s="249"/>
      <c r="NE842" s="249"/>
      <c r="NF842" s="249"/>
      <c r="NG842" s="249"/>
      <c r="NH842" s="249"/>
      <c r="NI842" s="249"/>
      <c r="NJ842" s="249"/>
      <c r="NK842" s="249"/>
      <c r="NL842" s="249"/>
      <c r="NM842" s="249"/>
      <c r="NN842" s="249"/>
      <c r="NO842" s="249"/>
      <c r="NP842" s="249"/>
      <c r="NQ842" s="249"/>
      <c r="NR842" s="249"/>
      <c r="NS842" s="249"/>
      <c r="NT842" s="249"/>
      <c r="NU842" s="249"/>
      <c r="NV842" s="249"/>
      <c r="NW842" s="249"/>
      <c r="NX842" s="249"/>
      <c r="NY842" s="249"/>
      <c r="NZ842" s="249"/>
      <c r="OA842" s="249"/>
      <c r="OB842" s="249"/>
      <c r="OC842" s="249"/>
      <c r="OD842" s="249"/>
      <c r="OE842" s="249"/>
      <c r="OF842" s="249"/>
      <c r="OG842" s="249"/>
      <c r="OH842" s="249"/>
      <c r="OI842" s="249"/>
      <c r="OJ842" s="249"/>
      <c r="OK842" s="249"/>
      <c r="OL842" s="249"/>
      <c r="OM842" s="249"/>
      <c r="ON842" s="249"/>
      <c r="OO842" s="249"/>
      <c r="OP842" s="249"/>
      <c r="OQ842" s="249"/>
      <c r="OR842" s="249"/>
    </row>
    <row r="843" spans="1:408" ht="15.75">
      <c r="A843" s="938"/>
      <c r="B843" s="935"/>
      <c r="C843" s="920" t="s">
        <v>293</v>
      </c>
      <c r="D843" s="928">
        <v>0.78466492251962161</v>
      </c>
      <c r="E843" s="1031"/>
      <c r="F843" s="249"/>
      <c r="G843" s="249"/>
      <c r="H843" s="249"/>
      <c r="I843" s="249"/>
      <c r="J843" s="249"/>
      <c r="K843" s="249"/>
      <c r="L843" s="249"/>
      <c r="ET843" s="249"/>
      <c r="EU843" s="249"/>
      <c r="EV843" s="249"/>
      <c r="EW843" s="249"/>
      <c r="EX843" s="249"/>
      <c r="EY843" s="249"/>
      <c r="EZ843" s="249"/>
      <c r="FA843" s="249"/>
      <c r="FB843" s="249"/>
      <c r="FC843" s="249"/>
      <c r="FD843" s="249"/>
      <c r="FE843" s="249"/>
      <c r="FF843" s="249"/>
      <c r="FG843" s="249"/>
      <c r="FH843" s="249"/>
      <c r="FI843" s="249"/>
      <c r="FJ843" s="249"/>
      <c r="FK843" s="249"/>
      <c r="FL843" s="249"/>
      <c r="FM843" s="249"/>
      <c r="FN843" s="249"/>
      <c r="FO843" s="249"/>
      <c r="FP843" s="249"/>
      <c r="FQ843" s="249"/>
      <c r="FR843" s="249"/>
      <c r="FS843" s="249"/>
      <c r="FT843" s="249"/>
      <c r="FU843" s="249"/>
      <c r="FV843" s="249"/>
      <c r="FW843" s="249"/>
      <c r="FX843" s="249"/>
      <c r="FY843" s="249"/>
      <c r="FZ843" s="249"/>
      <c r="GA843" s="249"/>
      <c r="GB843" s="249"/>
      <c r="GC843" s="249"/>
      <c r="GD843" s="249"/>
      <c r="GE843" s="249"/>
      <c r="GF843" s="249"/>
      <c r="GG843" s="249"/>
      <c r="GH843" s="249"/>
      <c r="GI843" s="249"/>
      <c r="GJ843" s="249"/>
      <c r="GK843" s="249"/>
      <c r="GL843" s="249"/>
      <c r="GM843" s="249"/>
      <c r="GN843" s="249"/>
      <c r="GO843" s="249"/>
      <c r="GP843" s="249"/>
      <c r="GQ843" s="249"/>
      <c r="GR843" s="249"/>
      <c r="GS843" s="249"/>
      <c r="GT843" s="249"/>
      <c r="GU843" s="249"/>
      <c r="GV843" s="249"/>
      <c r="GW843" s="249"/>
      <c r="GX843" s="249"/>
      <c r="GY843" s="249"/>
      <c r="GZ843" s="249"/>
      <c r="HA843" s="249"/>
      <c r="HB843" s="249"/>
      <c r="HC843" s="249"/>
      <c r="HD843" s="249"/>
      <c r="HE843" s="249"/>
      <c r="HF843" s="249"/>
      <c r="HG843" s="249"/>
      <c r="HH843" s="249"/>
      <c r="HI843" s="249"/>
      <c r="HJ843" s="249"/>
      <c r="HK843" s="249"/>
      <c r="HL843" s="249"/>
      <c r="HM843" s="249"/>
      <c r="HN843" s="249"/>
      <c r="HO843" s="249"/>
      <c r="HP843" s="249"/>
      <c r="HQ843" s="249"/>
      <c r="HR843" s="249"/>
      <c r="HS843" s="249"/>
      <c r="HT843" s="249"/>
      <c r="HU843" s="249"/>
      <c r="HV843" s="249"/>
      <c r="HW843" s="249"/>
      <c r="HX843" s="249"/>
      <c r="HY843" s="249"/>
      <c r="HZ843" s="249"/>
      <c r="IA843" s="249"/>
      <c r="IB843" s="249"/>
      <c r="IC843" s="249"/>
      <c r="ID843" s="249"/>
      <c r="IE843" s="249"/>
      <c r="IF843" s="249"/>
      <c r="IG843" s="249"/>
      <c r="IH843" s="249"/>
      <c r="II843" s="249"/>
      <c r="IJ843" s="249"/>
      <c r="IK843" s="249"/>
      <c r="IL843" s="249"/>
      <c r="IM843" s="249"/>
      <c r="IN843" s="249"/>
      <c r="IO843" s="249"/>
      <c r="IP843" s="249"/>
      <c r="IQ843" s="249"/>
      <c r="IR843" s="249"/>
      <c r="IS843" s="249"/>
      <c r="IT843" s="249"/>
      <c r="IU843" s="249"/>
      <c r="IV843" s="249"/>
      <c r="IW843" s="249"/>
      <c r="IX843" s="249"/>
      <c r="IY843" s="249"/>
      <c r="IZ843" s="249"/>
      <c r="JA843" s="249"/>
      <c r="JB843" s="249"/>
      <c r="JC843" s="249"/>
      <c r="JD843" s="249"/>
      <c r="JE843" s="249"/>
      <c r="JF843" s="249"/>
      <c r="JG843" s="249"/>
      <c r="JH843" s="249"/>
      <c r="JI843" s="249"/>
      <c r="JJ843" s="249"/>
      <c r="JK843" s="249"/>
      <c r="JL843" s="249"/>
      <c r="JM843" s="249"/>
      <c r="JN843" s="249"/>
      <c r="JO843" s="249"/>
      <c r="JP843" s="249"/>
      <c r="JQ843" s="249"/>
      <c r="JR843" s="249"/>
      <c r="JS843" s="249"/>
      <c r="JT843" s="249"/>
      <c r="JU843" s="249"/>
      <c r="JV843" s="249"/>
      <c r="JW843" s="249"/>
      <c r="JX843" s="249"/>
      <c r="JY843" s="249"/>
      <c r="JZ843" s="249"/>
      <c r="KA843" s="249"/>
      <c r="KB843" s="249"/>
      <c r="KC843" s="249"/>
      <c r="KD843" s="249"/>
      <c r="KE843" s="249"/>
      <c r="KF843" s="249"/>
      <c r="KG843" s="249"/>
      <c r="KH843" s="249"/>
      <c r="KI843" s="249"/>
      <c r="KJ843" s="249"/>
      <c r="KK843" s="249"/>
      <c r="KL843" s="249"/>
      <c r="KM843" s="249"/>
      <c r="KN843" s="249"/>
      <c r="KO843" s="249"/>
      <c r="KP843" s="249"/>
      <c r="KQ843" s="249"/>
      <c r="KR843" s="249"/>
      <c r="KS843" s="249"/>
      <c r="KT843" s="249"/>
      <c r="KU843" s="249"/>
      <c r="KV843" s="249"/>
      <c r="KW843" s="249"/>
      <c r="KX843" s="249"/>
      <c r="KY843" s="249"/>
      <c r="KZ843" s="249"/>
      <c r="LA843" s="249"/>
      <c r="LB843" s="249"/>
      <c r="LC843" s="249"/>
      <c r="LD843" s="249"/>
      <c r="LE843" s="249"/>
      <c r="LF843" s="249"/>
      <c r="LG843" s="249"/>
      <c r="LH843" s="249"/>
      <c r="LI843" s="249"/>
      <c r="LJ843" s="249"/>
      <c r="LK843" s="249"/>
      <c r="LL843" s="249"/>
      <c r="LM843" s="249"/>
      <c r="LN843" s="249"/>
      <c r="LO843" s="249"/>
      <c r="LP843" s="249"/>
      <c r="LQ843" s="249"/>
      <c r="LR843" s="249"/>
      <c r="LS843" s="249"/>
      <c r="LT843" s="249"/>
      <c r="LU843" s="249"/>
      <c r="LV843" s="249"/>
      <c r="LW843" s="249"/>
      <c r="LX843" s="249"/>
      <c r="LY843" s="249"/>
      <c r="LZ843" s="249"/>
      <c r="MA843" s="249"/>
      <c r="MB843" s="249"/>
      <c r="MC843" s="249"/>
      <c r="MD843" s="249"/>
      <c r="ME843" s="249"/>
      <c r="MF843" s="249"/>
      <c r="MG843" s="249"/>
      <c r="MH843" s="249"/>
      <c r="MI843" s="249"/>
      <c r="MJ843" s="249"/>
      <c r="MK843" s="249"/>
      <c r="ML843" s="249"/>
      <c r="MM843" s="249"/>
      <c r="MN843" s="249"/>
      <c r="MO843" s="249"/>
      <c r="MP843" s="249"/>
      <c r="MQ843" s="249"/>
      <c r="MR843" s="249"/>
      <c r="MS843" s="249"/>
      <c r="MT843" s="249"/>
      <c r="MU843" s="249"/>
      <c r="MV843" s="249"/>
      <c r="MW843" s="249"/>
      <c r="MX843" s="249"/>
      <c r="MY843" s="249"/>
      <c r="MZ843" s="249"/>
      <c r="NA843" s="249"/>
      <c r="NB843" s="249"/>
      <c r="NC843" s="249"/>
      <c r="ND843" s="249"/>
      <c r="NE843" s="249"/>
      <c r="NF843" s="249"/>
      <c r="NG843" s="249"/>
      <c r="NH843" s="249"/>
      <c r="NI843" s="249"/>
      <c r="NJ843" s="249"/>
      <c r="NK843" s="249"/>
      <c r="NL843" s="249"/>
      <c r="NM843" s="249"/>
      <c r="NN843" s="249"/>
      <c r="NO843" s="249"/>
      <c r="NP843" s="249"/>
      <c r="NQ843" s="249"/>
      <c r="NR843" s="249"/>
      <c r="NS843" s="249"/>
      <c r="NT843" s="249"/>
      <c r="NU843" s="249"/>
      <c r="NV843" s="249"/>
      <c r="NW843" s="249"/>
      <c r="NX843" s="249"/>
      <c r="NY843" s="249"/>
      <c r="NZ843" s="249"/>
      <c r="OA843" s="249"/>
      <c r="OB843" s="249"/>
      <c r="OC843" s="249"/>
      <c r="OD843" s="249"/>
      <c r="OE843" s="249"/>
      <c r="OF843" s="249"/>
      <c r="OG843" s="249"/>
      <c r="OH843" s="249"/>
      <c r="OI843" s="249"/>
      <c r="OJ843" s="249"/>
      <c r="OK843" s="249"/>
      <c r="OL843" s="249"/>
      <c r="OM843" s="249"/>
      <c r="ON843" s="249"/>
      <c r="OO843" s="249"/>
      <c r="OP843" s="249"/>
      <c r="OQ843" s="249"/>
      <c r="OR843" s="249"/>
    </row>
    <row r="844" spans="1:408" ht="15.75">
      <c r="A844" s="938"/>
      <c r="B844" s="212" t="s">
        <v>688</v>
      </c>
      <c r="C844" s="919" t="s">
        <v>316</v>
      </c>
      <c r="D844" s="277">
        <v>0.82530916783476604</v>
      </c>
      <c r="E844" s="1032"/>
      <c r="F844" s="249"/>
      <c r="G844" s="249"/>
      <c r="H844" s="249"/>
      <c r="I844" s="249"/>
      <c r="J844" s="249"/>
      <c r="K844" s="249"/>
      <c r="L844" s="249"/>
      <c r="ET844" s="249"/>
      <c r="EU844" s="249"/>
      <c r="EV844" s="249"/>
      <c r="EW844" s="249"/>
      <c r="EX844" s="249"/>
      <c r="EY844" s="249"/>
      <c r="EZ844" s="249"/>
      <c r="FA844" s="249"/>
      <c r="FB844" s="249"/>
      <c r="FC844" s="249"/>
      <c r="FD844" s="249"/>
      <c r="FE844" s="249"/>
      <c r="FF844" s="249"/>
      <c r="FG844" s="249"/>
      <c r="FH844" s="249"/>
      <c r="FI844" s="249"/>
      <c r="FJ844" s="249"/>
      <c r="FK844" s="249"/>
      <c r="FL844" s="249"/>
      <c r="FM844" s="249"/>
      <c r="FN844" s="249"/>
      <c r="FO844" s="249"/>
      <c r="FP844" s="249"/>
      <c r="FQ844" s="249"/>
      <c r="FR844" s="249"/>
      <c r="FS844" s="249"/>
      <c r="FT844" s="249"/>
      <c r="FU844" s="249"/>
      <c r="FV844" s="249"/>
      <c r="FW844" s="249"/>
      <c r="FX844" s="249"/>
      <c r="FY844" s="249"/>
      <c r="FZ844" s="249"/>
      <c r="GA844" s="249"/>
      <c r="GB844" s="249"/>
      <c r="GC844" s="249"/>
      <c r="GD844" s="249"/>
      <c r="GE844" s="249"/>
      <c r="GF844" s="249"/>
      <c r="GG844" s="249"/>
      <c r="GH844" s="249"/>
      <c r="GI844" s="249"/>
      <c r="GJ844" s="249"/>
      <c r="GK844" s="249"/>
      <c r="GL844" s="249"/>
      <c r="GM844" s="249"/>
      <c r="GN844" s="249"/>
      <c r="GO844" s="249"/>
      <c r="GP844" s="249"/>
      <c r="GQ844" s="249"/>
      <c r="GR844" s="249"/>
      <c r="GS844" s="249"/>
      <c r="GT844" s="249"/>
      <c r="GU844" s="249"/>
      <c r="GV844" s="249"/>
      <c r="GW844" s="249"/>
      <c r="GX844" s="249"/>
      <c r="GY844" s="249"/>
      <c r="GZ844" s="249"/>
      <c r="HA844" s="249"/>
      <c r="HB844" s="249"/>
      <c r="HC844" s="249"/>
      <c r="HD844" s="249"/>
      <c r="HE844" s="249"/>
      <c r="HF844" s="249"/>
      <c r="HG844" s="249"/>
      <c r="HH844" s="249"/>
      <c r="HI844" s="249"/>
      <c r="HJ844" s="249"/>
      <c r="HK844" s="249"/>
      <c r="HL844" s="249"/>
      <c r="HM844" s="249"/>
      <c r="HN844" s="249"/>
      <c r="HO844" s="249"/>
      <c r="HP844" s="249"/>
      <c r="HQ844" s="249"/>
      <c r="HR844" s="249"/>
      <c r="HS844" s="249"/>
      <c r="HT844" s="249"/>
      <c r="HU844" s="249"/>
      <c r="HV844" s="249"/>
      <c r="HW844" s="249"/>
      <c r="HX844" s="249"/>
      <c r="HY844" s="249"/>
      <c r="HZ844" s="249"/>
      <c r="IA844" s="249"/>
      <c r="IB844" s="249"/>
      <c r="IC844" s="249"/>
      <c r="ID844" s="249"/>
      <c r="IE844" s="249"/>
      <c r="IF844" s="249"/>
      <c r="IG844" s="249"/>
      <c r="IH844" s="249"/>
      <c r="II844" s="249"/>
      <c r="IJ844" s="249"/>
      <c r="IK844" s="249"/>
      <c r="IL844" s="249"/>
      <c r="IM844" s="249"/>
      <c r="IN844" s="249"/>
      <c r="IO844" s="249"/>
      <c r="IP844" s="249"/>
      <c r="IQ844" s="249"/>
      <c r="IR844" s="249"/>
      <c r="IS844" s="249"/>
      <c r="IT844" s="249"/>
      <c r="IU844" s="249"/>
      <c r="IV844" s="249"/>
      <c r="IW844" s="249"/>
      <c r="IX844" s="249"/>
      <c r="IY844" s="249"/>
      <c r="IZ844" s="249"/>
      <c r="JA844" s="249"/>
      <c r="JB844" s="249"/>
      <c r="JC844" s="249"/>
      <c r="JD844" s="249"/>
      <c r="JE844" s="249"/>
      <c r="JF844" s="249"/>
      <c r="JG844" s="249"/>
      <c r="JH844" s="249"/>
      <c r="JI844" s="249"/>
      <c r="JJ844" s="249"/>
      <c r="JK844" s="249"/>
      <c r="JL844" s="249"/>
      <c r="JM844" s="249"/>
      <c r="JN844" s="249"/>
      <c r="JO844" s="249"/>
      <c r="JP844" s="249"/>
      <c r="JQ844" s="249"/>
      <c r="JR844" s="249"/>
      <c r="JS844" s="249"/>
      <c r="JT844" s="249"/>
      <c r="JU844" s="249"/>
      <c r="JV844" s="249"/>
      <c r="JW844" s="249"/>
      <c r="JX844" s="249"/>
      <c r="JY844" s="249"/>
      <c r="JZ844" s="249"/>
      <c r="KA844" s="249"/>
      <c r="KB844" s="249"/>
      <c r="KC844" s="249"/>
      <c r="KD844" s="249"/>
      <c r="KE844" s="249"/>
      <c r="KF844" s="249"/>
      <c r="KG844" s="249"/>
      <c r="KH844" s="249"/>
      <c r="KI844" s="249"/>
      <c r="KJ844" s="249"/>
      <c r="KK844" s="249"/>
      <c r="KL844" s="249"/>
      <c r="KM844" s="249"/>
      <c r="KN844" s="249"/>
      <c r="KO844" s="249"/>
      <c r="KP844" s="249"/>
      <c r="KQ844" s="249"/>
      <c r="KR844" s="249"/>
      <c r="KS844" s="249"/>
      <c r="KT844" s="249"/>
      <c r="KU844" s="249"/>
      <c r="KV844" s="249"/>
      <c r="KW844" s="249"/>
      <c r="KX844" s="249"/>
      <c r="KY844" s="249"/>
      <c r="KZ844" s="249"/>
      <c r="LA844" s="249"/>
      <c r="LB844" s="249"/>
      <c r="LC844" s="249"/>
      <c r="LD844" s="249"/>
      <c r="LE844" s="249"/>
      <c r="LF844" s="249"/>
      <c r="LG844" s="249"/>
      <c r="LH844" s="249"/>
      <c r="LI844" s="249"/>
      <c r="LJ844" s="249"/>
      <c r="LK844" s="249"/>
      <c r="LL844" s="249"/>
      <c r="LM844" s="249"/>
      <c r="LN844" s="249"/>
      <c r="LO844" s="249"/>
      <c r="LP844" s="249"/>
      <c r="LQ844" s="249"/>
      <c r="LR844" s="249"/>
      <c r="LS844" s="249"/>
      <c r="LT844" s="249"/>
      <c r="LU844" s="249"/>
      <c r="LV844" s="249"/>
      <c r="LW844" s="249"/>
      <c r="LX844" s="249"/>
      <c r="LY844" s="249"/>
      <c r="LZ844" s="249"/>
      <c r="MA844" s="249"/>
      <c r="MB844" s="249"/>
      <c r="MC844" s="249"/>
      <c r="MD844" s="249"/>
      <c r="ME844" s="249"/>
      <c r="MF844" s="249"/>
      <c r="MG844" s="249"/>
      <c r="MH844" s="249"/>
      <c r="MI844" s="249"/>
      <c r="MJ844" s="249"/>
      <c r="MK844" s="249"/>
      <c r="ML844" s="249"/>
      <c r="MM844" s="249"/>
      <c r="MN844" s="249"/>
      <c r="MO844" s="249"/>
      <c r="MP844" s="249"/>
      <c r="MQ844" s="249"/>
      <c r="MR844" s="249"/>
      <c r="MS844" s="249"/>
      <c r="MT844" s="249"/>
      <c r="MU844" s="249"/>
      <c r="MV844" s="249"/>
      <c r="MW844" s="249"/>
      <c r="MX844" s="249"/>
      <c r="MY844" s="249"/>
      <c r="MZ844" s="249"/>
      <c r="NA844" s="249"/>
      <c r="NB844" s="249"/>
      <c r="NC844" s="249"/>
      <c r="ND844" s="249"/>
      <c r="NE844" s="249"/>
      <c r="NF844" s="249"/>
      <c r="NG844" s="249"/>
      <c r="NH844" s="249"/>
      <c r="NI844" s="249"/>
      <c r="NJ844" s="249"/>
      <c r="NK844" s="249"/>
      <c r="NL844" s="249"/>
      <c r="NM844" s="249"/>
      <c r="NN844" s="249"/>
      <c r="NO844" s="249"/>
      <c r="NP844" s="249"/>
      <c r="NQ844" s="249"/>
      <c r="NR844" s="249"/>
      <c r="NS844" s="249"/>
      <c r="NT844" s="249"/>
      <c r="NU844" s="249"/>
      <c r="NV844" s="249"/>
      <c r="NW844" s="249"/>
      <c r="NX844" s="249"/>
      <c r="NY844" s="249"/>
      <c r="NZ844" s="249"/>
      <c r="OA844" s="249"/>
      <c r="OB844" s="249"/>
      <c r="OC844" s="249"/>
      <c r="OD844" s="249"/>
      <c r="OE844" s="249"/>
      <c r="OF844" s="249"/>
      <c r="OG844" s="249"/>
      <c r="OH844" s="249"/>
      <c r="OI844" s="249"/>
      <c r="OJ844" s="249"/>
      <c r="OK844" s="249"/>
      <c r="OL844" s="249"/>
      <c r="OM844" s="249"/>
      <c r="ON844" s="249"/>
      <c r="OO844" s="249"/>
      <c r="OP844" s="249"/>
      <c r="OQ844" s="249"/>
      <c r="OR844" s="249"/>
    </row>
    <row r="845" spans="1:408" ht="15.75">
      <c r="A845" s="938"/>
      <c r="B845" s="212"/>
      <c r="C845" s="919" t="s">
        <v>22</v>
      </c>
      <c r="D845" s="277">
        <v>0.85977356322756182</v>
      </c>
      <c r="E845" s="1031"/>
      <c r="F845" s="249"/>
      <c r="G845" s="249"/>
      <c r="H845" s="249"/>
      <c r="I845" s="249"/>
      <c r="J845" s="249"/>
      <c r="K845" s="249"/>
      <c r="L845" s="249"/>
      <c r="ET845" s="249"/>
      <c r="EU845" s="249"/>
      <c r="EV845" s="249"/>
      <c r="EW845" s="249"/>
      <c r="EX845" s="249"/>
      <c r="EY845" s="249"/>
      <c r="EZ845" s="249"/>
      <c r="FA845" s="249"/>
      <c r="FB845" s="249"/>
      <c r="FC845" s="249"/>
      <c r="FD845" s="249"/>
      <c r="FE845" s="249"/>
      <c r="FF845" s="249"/>
      <c r="FG845" s="249"/>
      <c r="FH845" s="249"/>
      <c r="FI845" s="249"/>
      <c r="FJ845" s="249"/>
      <c r="FK845" s="249"/>
      <c r="FL845" s="249"/>
      <c r="FM845" s="249"/>
      <c r="FN845" s="249"/>
      <c r="FO845" s="249"/>
      <c r="FP845" s="249"/>
      <c r="FQ845" s="249"/>
      <c r="FR845" s="249"/>
      <c r="FS845" s="249"/>
      <c r="FT845" s="249"/>
      <c r="FU845" s="249"/>
      <c r="FV845" s="249"/>
      <c r="FW845" s="249"/>
      <c r="FX845" s="249"/>
      <c r="FY845" s="249"/>
      <c r="FZ845" s="249"/>
      <c r="GA845" s="249"/>
      <c r="GB845" s="249"/>
      <c r="GC845" s="249"/>
      <c r="GD845" s="249"/>
      <c r="GE845" s="249"/>
      <c r="GF845" s="249"/>
      <c r="GG845" s="249"/>
      <c r="GH845" s="249"/>
      <c r="GI845" s="249"/>
      <c r="GJ845" s="249"/>
      <c r="GK845" s="249"/>
      <c r="GL845" s="249"/>
      <c r="GM845" s="249"/>
      <c r="GN845" s="249"/>
      <c r="GO845" s="249"/>
      <c r="GP845" s="249"/>
      <c r="GQ845" s="249"/>
      <c r="GR845" s="249"/>
      <c r="GS845" s="249"/>
      <c r="GT845" s="249"/>
      <c r="GU845" s="249"/>
      <c r="GV845" s="249"/>
      <c r="GW845" s="249"/>
      <c r="GX845" s="249"/>
      <c r="GY845" s="249"/>
      <c r="GZ845" s="249"/>
      <c r="HA845" s="249"/>
      <c r="HB845" s="249"/>
      <c r="HC845" s="249"/>
      <c r="HD845" s="249"/>
      <c r="HE845" s="249"/>
      <c r="HF845" s="249"/>
      <c r="HG845" s="249"/>
      <c r="HH845" s="249"/>
      <c r="HI845" s="249"/>
      <c r="HJ845" s="249"/>
      <c r="HK845" s="249"/>
      <c r="HL845" s="249"/>
      <c r="HM845" s="249"/>
      <c r="HN845" s="249"/>
      <c r="HO845" s="249"/>
      <c r="HP845" s="249"/>
      <c r="HQ845" s="249"/>
      <c r="HR845" s="249"/>
      <c r="HS845" s="249"/>
      <c r="HT845" s="249"/>
      <c r="HU845" s="249"/>
      <c r="HV845" s="249"/>
      <c r="HW845" s="249"/>
      <c r="HX845" s="249"/>
      <c r="HY845" s="249"/>
      <c r="HZ845" s="249"/>
      <c r="IA845" s="249"/>
      <c r="IB845" s="249"/>
      <c r="IC845" s="249"/>
      <c r="ID845" s="249"/>
      <c r="IE845" s="249"/>
      <c r="IF845" s="249"/>
      <c r="IG845" s="249"/>
      <c r="IH845" s="249"/>
      <c r="II845" s="249"/>
      <c r="IJ845" s="249"/>
      <c r="IK845" s="249"/>
      <c r="IL845" s="249"/>
      <c r="IM845" s="249"/>
      <c r="IN845" s="249"/>
      <c r="IO845" s="249"/>
      <c r="IP845" s="249"/>
      <c r="IQ845" s="249"/>
      <c r="IR845" s="249"/>
      <c r="IS845" s="249"/>
      <c r="IT845" s="249"/>
      <c r="IU845" s="249"/>
      <c r="IV845" s="249"/>
      <c r="IW845" s="249"/>
      <c r="IX845" s="249"/>
      <c r="IY845" s="249"/>
      <c r="IZ845" s="249"/>
      <c r="JA845" s="249"/>
      <c r="JB845" s="249"/>
      <c r="JC845" s="249"/>
      <c r="JD845" s="249"/>
      <c r="JE845" s="249"/>
      <c r="JF845" s="249"/>
      <c r="JG845" s="249"/>
      <c r="JH845" s="249"/>
      <c r="JI845" s="249"/>
      <c r="JJ845" s="249"/>
      <c r="JK845" s="249"/>
      <c r="JL845" s="249"/>
      <c r="JM845" s="249"/>
      <c r="JN845" s="249"/>
      <c r="JO845" s="249"/>
      <c r="JP845" s="249"/>
      <c r="JQ845" s="249"/>
      <c r="JR845" s="249"/>
      <c r="JS845" s="249"/>
      <c r="JT845" s="249"/>
      <c r="JU845" s="249"/>
      <c r="JV845" s="249"/>
      <c r="JW845" s="249"/>
      <c r="JX845" s="249"/>
      <c r="JY845" s="249"/>
      <c r="JZ845" s="249"/>
      <c r="KA845" s="249"/>
      <c r="KB845" s="249"/>
      <c r="KC845" s="249"/>
      <c r="KD845" s="249"/>
      <c r="KE845" s="249"/>
      <c r="KF845" s="249"/>
      <c r="KG845" s="249"/>
      <c r="KH845" s="249"/>
      <c r="KI845" s="249"/>
      <c r="KJ845" s="249"/>
      <c r="KK845" s="249"/>
      <c r="KL845" s="249"/>
      <c r="KM845" s="249"/>
      <c r="KN845" s="249"/>
      <c r="KO845" s="249"/>
      <c r="KP845" s="249"/>
      <c r="KQ845" s="249"/>
      <c r="KR845" s="249"/>
      <c r="KS845" s="249"/>
      <c r="KT845" s="249"/>
      <c r="KU845" s="249"/>
      <c r="KV845" s="249"/>
      <c r="KW845" s="249"/>
      <c r="KX845" s="249"/>
      <c r="KY845" s="249"/>
      <c r="KZ845" s="249"/>
      <c r="LA845" s="249"/>
      <c r="LB845" s="249"/>
      <c r="LC845" s="249"/>
      <c r="LD845" s="249"/>
      <c r="LE845" s="249"/>
      <c r="LF845" s="249"/>
      <c r="LG845" s="249"/>
      <c r="LH845" s="249"/>
      <c r="LI845" s="249"/>
      <c r="LJ845" s="249"/>
      <c r="LK845" s="249"/>
      <c r="LL845" s="249"/>
      <c r="LM845" s="249"/>
      <c r="LN845" s="249"/>
      <c r="LO845" s="249"/>
      <c r="LP845" s="249"/>
      <c r="LQ845" s="249"/>
      <c r="LR845" s="249"/>
      <c r="LS845" s="249"/>
      <c r="LT845" s="249"/>
      <c r="LU845" s="249"/>
      <c r="LV845" s="249"/>
      <c r="LW845" s="249"/>
      <c r="LX845" s="249"/>
      <c r="LY845" s="249"/>
      <c r="LZ845" s="249"/>
      <c r="MA845" s="249"/>
      <c r="MB845" s="249"/>
      <c r="MC845" s="249"/>
      <c r="MD845" s="249"/>
      <c r="ME845" s="249"/>
      <c r="MF845" s="249"/>
      <c r="MG845" s="249"/>
      <c r="MH845" s="249"/>
      <c r="MI845" s="249"/>
      <c r="MJ845" s="249"/>
      <c r="MK845" s="249"/>
      <c r="ML845" s="249"/>
      <c r="MM845" s="249"/>
      <c r="MN845" s="249"/>
      <c r="MO845" s="249"/>
      <c r="MP845" s="249"/>
      <c r="MQ845" s="249"/>
      <c r="MR845" s="249"/>
      <c r="MS845" s="249"/>
      <c r="MT845" s="249"/>
      <c r="MU845" s="249"/>
      <c r="MV845" s="249"/>
      <c r="MW845" s="249"/>
      <c r="MX845" s="249"/>
      <c r="MY845" s="249"/>
      <c r="MZ845" s="249"/>
      <c r="NA845" s="249"/>
      <c r="NB845" s="249"/>
      <c r="NC845" s="249"/>
      <c r="ND845" s="249"/>
      <c r="NE845" s="249"/>
      <c r="NF845" s="249"/>
      <c r="NG845" s="249"/>
      <c r="NH845" s="249"/>
      <c r="NI845" s="249"/>
      <c r="NJ845" s="249"/>
      <c r="NK845" s="249"/>
      <c r="NL845" s="249"/>
      <c r="NM845" s="249"/>
      <c r="NN845" s="249"/>
      <c r="NO845" s="249"/>
      <c r="NP845" s="249"/>
      <c r="NQ845" s="249"/>
      <c r="NR845" s="249"/>
      <c r="NS845" s="249"/>
      <c r="NT845" s="249"/>
      <c r="NU845" s="249"/>
      <c r="NV845" s="249"/>
      <c r="NW845" s="249"/>
      <c r="NX845" s="249"/>
      <c r="NY845" s="249"/>
      <c r="NZ845" s="249"/>
      <c r="OA845" s="249"/>
      <c r="OB845" s="249"/>
      <c r="OC845" s="249"/>
      <c r="OD845" s="249"/>
      <c r="OE845" s="249"/>
      <c r="OF845" s="249"/>
      <c r="OG845" s="249"/>
      <c r="OH845" s="249"/>
      <c r="OI845" s="249"/>
      <c r="OJ845" s="249"/>
      <c r="OK845" s="249"/>
      <c r="OL845" s="249"/>
      <c r="OM845" s="249"/>
      <c r="ON845" s="249"/>
      <c r="OO845" s="249"/>
      <c r="OP845" s="249"/>
      <c r="OQ845" s="249"/>
      <c r="OR845" s="249"/>
    </row>
    <row r="846" spans="1:408" ht="15.75">
      <c r="A846" s="938"/>
      <c r="B846" s="212"/>
      <c r="C846" s="919" t="s">
        <v>23</v>
      </c>
      <c r="D846" s="277">
        <v>0.82357507468655167</v>
      </c>
      <c r="E846" s="1031"/>
      <c r="F846" s="249"/>
      <c r="G846" s="249"/>
      <c r="H846" s="249"/>
      <c r="I846" s="249"/>
      <c r="J846" s="249"/>
      <c r="K846" s="249"/>
      <c r="L846" s="249"/>
      <c r="ET846" s="249"/>
      <c r="EU846" s="249"/>
      <c r="EV846" s="249"/>
      <c r="EW846" s="249"/>
      <c r="EX846" s="249"/>
      <c r="EY846" s="249"/>
      <c r="EZ846" s="249"/>
      <c r="FA846" s="249"/>
      <c r="FB846" s="249"/>
      <c r="FC846" s="249"/>
      <c r="FD846" s="249"/>
      <c r="FE846" s="249"/>
      <c r="FF846" s="249"/>
      <c r="FG846" s="249"/>
      <c r="FH846" s="249"/>
      <c r="FI846" s="249"/>
      <c r="FJ846" s="249"/>
      <c r="FK846" s="249"/>
      <c r="FL846" s="249"/>
      <c r="FM846" s="249"/>
      <c r="FN846" s="249"/>
      <c r="FO846" s="249"/>
      <c r="FP846" s="249"/>
      <c r="FQ846" s="249"/>
      <c r="FR846" s="249"/>
      <c r="FS846" s="249"/>
      <c r="FT846" s="249"/>
      <c r="FU846" s="249"/>
      <c r="FV846" s="249"/>
      <c r="FW846" s="249"/>
      <c r="FX846" s="249"/>
      <c r="FY846" s="249"/>
      <c r="FZ846" s="249"/>
      <c r="GA846" s="249"/>
      <c r="GB846" s="249"/>
      <c r="GC846" s="249"/>
      <c r="GD846" s="249"/>
      <c r="GE846" s="249"/>
      <c r="GF846" s="249"/>
      <c r="GG846" s="249"/>
      <c r="GH846" s="249"/>
      <c r="GI846" s="249"/>
      <c r="GJ846" s="249"/>
      <c r="GK846" s="249"/>
      <c r="GL846" s="249"/>
      <c r="GM846" s="249"/>
      <c r="GN846" s="249"/>
      <c r="GO846" s="249"/>
      <c r="GP846" s="249"/>
      <c r="GQ846" s="249"/>
      <c r="GR846" s="249"/>
      <c r="GS846" s="249"/>
      <c r="GT846" s="249"/>
      <c r="GU846" s="249"/>
      <c r="GV846" s="249"/>
      <c r="GW846" s="249"/>
      <c r="GX846" s="249"/>
      <c r="GY846" s="249"/>
      <c r="GZ846" s="249"/>
      <c r="HA846" s="249"/>
      <c r="HB846" s="249"/>
      <c r="HC846" s="249"/>
      <c r="HD846" s="249"/>
      <c r="HE846" s="249"/>
      <c r="HF846" s="249"/>
      <c r="HG846" s="249"/>
      <c r="HH846" s="249"/>
      <c r="HI846" s="249"/>
      <c r="HJ846" s="249"/>
      <c r="HK846" s="249"/>
      <c r="HL846" s="249"/>
      <c r="HM846" s="249"/>
      <c r="HN846" s="249"/>
      <c r="HO846" s="249"/>
      <c r="HP846" s="249"/>
      <c r="HQ846" s="249"/>
      <c r="HR846" s="249"/>
      <c r="HS846" s="249"/>
      <c r="HT846" s="249"/>
      <c r="HU846" s="249"/>
      <c r="HV846" s="249"/>
      <c r="HW846" s="249"/>
      <c r="HX846" s="249"/>
      <c r="HY846" s="249"/>
      <c r="HZ846" s="249"/>
      <c r="IA846" s="249"/>
      <c r="IB846" s="249"/>
      <c r="IC846" s="249"/>
      <c r="ID846" s="249"/>
      <c r="IE846" s="249"/>
      <c r="IF846" s="249"/>
      <c r="IG846" s="249"/>
      <c r="IH846" s="249"/>
      <c r="II846" s="249"/>
      <c r="IJ846" s="249"/>
      <c r="IK846" s="249"/>
      <c r="IL846" s="249"/>
      <c r="IM846" s="249"/>
      <c r="IN846" s="249"/>
      <c r="IO846" s="249"/>
      <c r="IP846" s="249"/>
      <c r="IQ846" s="249"/>
      <c r="IR846" s="249"/>
      <c r="IS846" s="249"/>
      <c r="IT846" s="249"/>
      <c r="IU846" s="249"/>
      <c r="IV846" s="249"/>
      <c r="IW846" s="249"/>
      <c r="IX846" s="249"/>
      <c r="IY846" s="249"/>
      <c r="IZ846" s="249"/>
      <c r="JA846" s="249"/>
      <c r="JB846" s="249"/>
      <c r="JC846" s="249"/>
      <c r="JD846" s="249"/>
      <c r="JE846" s="249"/>
      <c r="JF846" s="249"/>
      <c r="JG846" s="249"/>
      <c r="JH846" s="249"/>
      <c r="JI846" s="249"/>
      <c r="JJ846" s="249"/>
      <c r="JK846" s="249"/>
      <c r="JL846" s="249"/>
      <c r="JM846" s="249"/>
      <c r="JN846" s="249"/>
      <c r="JO846" s="249"/>
      <c r="JP846" s="249"/>
      <c r="JQ846" s="249"/>
      <c r="JR846" s="249"/>
      <c r="JS846" s="249"/>
      <c r="JT846" s="249"/>
      <c r="JU846" s="249"/>
      <c r="JV846" s="249"/>
      <c r="JW846" s="249"/>
      <c r="JX846" s="249"/>
      <c r="JY846" s="249"/>
      <c r="JZ846" s="249"/>
      <c r="KA846" s="249"/>
      <c r="KB846" s="249"/>
      <c r="KC846" s="249"/>
      <c r="KD846" s="249"/>
      <c r="KE846" s="249"/>
      <c r="KF846" s="249"/>
      <c r="KG846" s="249"/>
      <c r="KH846" s="249"/>
      <c r="KI846" s="249"/>
      <c r="KJ846" s="249"/>
      <c r="KK846" s="249"/>
      <c r="KL846" s="249"/>
      <c r="KM846" s="249"/>
      <c r="KN846" s="249"/>
      <c r="KO846" s="249"/>
      <c r="KP846" s="249"/>
      <c r="KQ846" s="249"/>
      <c r="KR846" s="249"/>
      <c r="KS846" s="249"/>
      <c r="KT846" s="249"/>
      <c r="KU846" s="249"/>
      <c r="KV846" s="249"/>
      <c r="KW846" s="249"/>
      <c r="KX846" s="249"/>
      <c r="KY846" s="249"/>
      <c r="KZ846" s="249"/>
      <c r="LA846" s="249"/>
      <c r="LB846" s="249"/>
      <c r="LC846" s="249"/>
      <c r="LD846" s="249"/>
      <c r="LE846" s="249"/>
      <c r="LF846" s="249"/>
      <c r="LG846" s="249"/>
      <c r="LH846" s="249"/>
      <c r="LI846" s="249"/>
      <c r="LJ846" s="249"/>
      <c r="LK846" s="249"/>
      <c r="LL846" s="249"/>
      <c r="LM846" s="249"/>
      <c r="LN846" s="249"/>
      <c r="LO846" s="249"/>
      <c r="LP846" s="249"/>
      <c r="LQ846" s="249"/>
      <c r="LR846" s="249"/>
      <c r="LS846" s="249"/>
      <c r="LT846" s="249"/>
      <c r="LU846" s="249"/>
      <c r="LV846" s="249"/>
      <c r="LW846" s="249"/>
      <c r="LX846" s="249"/>
      <c r="LY846" s="249"/>
      <c r="LZ846" s="249"/>
      <c r="MA846" s="249"/>
      <c r="MB846" s="249"/>
      <c r="MC846" s="249"/>
      <c r="MD846" s="249"/>
      <c r="ME846" s="249"/>
      <c r="MF846" s="249"/>
      <c r="MG846" s="249"/>
      <c r="MH846" s="249"/>
      <c r="MI846" s="249"/>
      <c r="MJ846" s="249"/>
      <c r="MK846" s="249"/>
      <c r="ML846" s="249"/>
      <c r="MM846" s="249"/>
      <c r="MN846" s="249"/>
      <c r="MO846" s="249"/>
      <c r="MP846" s="249"/>
      <c r="MQ846" s="249"/>
      <c r="MR846" s="249"/>
      <c r="MS846" s="249"/>
      <c r="MT846" s="249"/>
      <c r="MU846" s="249"/>
      <c r="MV846" s="249"/>
      <c r="MW846" s="249"/>
      <c r="MX846" s="249"/>
      <c r="MY846" s="249"/>
      <c r="MZ846" s="249"/>
      <c r="NA846" s="249"/>
      <c r="NB846" s="249"/>
      <c r="NC846" s="249"/>
      <c r="ND846" s="249"/>
      <c r="NE846" s="249"/>
      <c r="NF846" s="249"/>
      <c r="NG846" s="249"/>
      <c r="NH846" s="249"/>
      <c r="NI846" s="249"/>
      <c r="NJ846" s="249"/>
      <c r="NK846" s="249"/>
      <c r="NL846" s="249"/>
      <c r="NM846" s="249"/>
      <c r="NN846" s="249"/>
      <c r="NO846" s="249"/>
      <c r="NP846" s="249"/>
      <c r="NQ846" s="249"/>
      <c r="NR846" s="249"/>
      <c r="NS846" s="249"/>
      <c r="NT846" s="249"/>
      <c r="NU846" s="249"/>
      <c r="NV846" s="249"/>
      <c r="NW846" s="249"/>
      <c r="NX846" s="249"/>
      <c r="NY846" s="249"/>
      <c r="NZ846" s="249"/>
      <c r="OA846" s="249"/>
      <c r="OB846" s="249"/>
      <c r="OC846" s="249"/>
      <c r="OD846" s="249"/>
      <c r="OE846" s="249"/>
      <c r="OF846" s="249"/>
      <c r="OG846" s="249"/>
      <c r="OH846" s="249"/>
      <c r="OI846" s="249"/>
      <c r="OJ846" s="249"/>
      <c r="OK846" s="249"/>
      <c r="OL846" s="249"/>
      <c r="OM846" s="249"/>
      <c r="ON846" s="249"/>
      <c r="OO846" s="249"/>
      <c r="OP846" s="249"/>
      <c r="OQ846" s="249"/>
      <c r="OR846" s="249"/>
    </row>
    <row r="847" spans="1:408" ht="15.75">
      <c r="A847" s="938"/>
      <c r="B847" s="212"/>
      <c r="C847" s="919" t="s">
        <v>24</v>
      </c>
      <c r="D847" s="277">
        <v>0.8225494360281278</v>
      </c>
      <c r="E847" s="1031"/>
      <c r="F847" s="249"/>
      <c r="G847" s="249"/>
      <c r="H847" s="249"/>
      <c r="I847" s="249"/>
      <c r="J847" s="249"/>
      <c r="K847" s="249"/>
      <c r="L847" s="249"/>
      <c r="ET847" s="249"/>
      <c r="EU847" s="249"/>
      <c r="EV847" s="249"/>
      <c r="EW847" s="249"/>
      <c r="EX847" s="249"/>
      <c r="EY847" s="249"/>
      <c r="EZ847" s="249"/>
      <c r="FA847" s="249"/>
      <c r="FB847" s="249"/>
      <c r="FC847" s="249"/>
      <c r="FD847" s="249"/>
      <c r="FE847" s="249"/>
      <c r="FF847" s="249"/>
      <c r="FG847" s="249"/>
      <c r="FH847" s="249"/>
      <c r="FI847" s="249"/>
      <c r="FJ847" s="249"/>
      <c r="FK847" s="249"/>
      <c r="FL847" s="249"/>
      <c r="FM847" s="249"/>
      <c r="FN847" s="249"/>
      <c r="FO847" s="249"/>
      <c r="FP847" s="249"/>
      <c r="FQ847" s="249"/>
      <c r="FR847" s="249"/>
      <c r="FS847" s="249"/>
      <c r="FT847" s="249"/>
      <c r="FU847" s="249"/>
      <c r="FV847" s="249"/>
      <c r="FW847" s="249"/>
      <c r="FX847" s="249"/>
      <c r="FY847" s="249"/>
      <c r="FZ847" s="249"/>
      <c r="GA847" s="249"/>
      <c r="GB847" s="249"/>
      <c r="GC847" s="249"/>
      <c r="GD847" s="249"/>
      <c r="GE847" s="249"/>
      <c r="GF847" s="249"/>
      <c r="GG847" s="249"/>
      <c r="GH847" s="249"/>
      <c r="GI847" s="249"/>
      <c r="GJ847" s="249"/>
      <c r="GK847" s="249"/>
      <c r="GL847" s="249"/>
      <c r="GM847" s="249"/>
      <c r="GN847" s="249"/>
      <c r="GO847" s="249"/>
      <c r="GP847" s="249"/>
      <c r="GQ847" s="249"/>
      <c r="GR847" s="249"/>
      <c r="GS847" s="249"/>
      <c r="GT847" s="249"/>
      <c r="GU847" s="249"/>
      <c r="GV847" s="249"/>
      <c r="GW847" s="249"/>
      <c r="GX847" s="249"/>
      <c r="GY847" s="249"/>
      <c r="GZ847" s="249"/>
      <c r="HA847" s="249"/>
      <c r="HB847" s="249"/>
      <c r="HC847" s="249"/>
      <c r="HD847" s="249"/>
      <c r="HE847" s="249"/>
      <c r="HF847" s="249"/>
      <c r="HG847" s="249"/>
      <c r="HH847" s="249"/>
      <c r="HI847" s="249"/>
      <c r="HJ847" s="249"/>
      <c r="HK847" s="249"/>
      <c r="HL847" s="249"/>
      <c r="HM847" s="249"/>
      <c r="HN847" s="249"/>
      <c r="HO847" s="249"/>
      <c r="HP847" s="249"/>
      <c r="HQ847" s="249"/>
      <c r="HR847" s="249"/>
      <c r="HS847" s="249"/>
      <c r="HT847" s="249"/>
      <c r="HU847" s="249"/>
      <c r="HV847" s="249"/>
      <c r="HW847" s="249"/>
      <c r="HX847" s="249"/>
      <c r="HY847" s="249"/>
      <c r="HZ847" s="249"/>
      <c r="IA847" s="249"/>
      <c r="IB847" s="249"/>
      <c r="IC847" s="249"/>
      <c r="ID847" s="249"/>
      <c r="IE847" s="249"/>
      <c r="IF847" s="249"/>
      <c r="IG847" s="249"/>
      <c r="IH847" s="249"/>
      <c r="II847" s="249"/>
      <c r="IJ847" s="249"/>
      <c r="IK847" s="249"/>
      <c r="IL847" s="249"/>
      <c r="IM847" s="249"/>
      <c r="IN847" s="249"/>
      <c r="IO847" s="249"/>
      <c r="IP847" s="249"/>
      <c r="IQ847" s="249"/>
      <c r="IR847" s="249"/>
      <c r="IS847" s="249"/>
      <c r="IT847" s="249"/>
      <c r="IU847" s="249"/>
      <c r="IV847" s="249"/>
      <c r="IW847" s="249"/>
      <c r="IX847" s="249"/>
      <c r="IY847" s="249"/>
      <c r="IZ847" s="249"/>
      <c r="JA847" s="249"/>
      <c r="JB847" s="249"/>
      <c r="JC847" s="249"/>
      <c r="JD847" s="249"/>
      <c r="JE847" s="249"/>
      <c r="JF847" s="249"/>
      <c r="JG847" s="249"/>
      <c r="JH847" s="249"/>
      <c r="JI847" s="249"/>
      <c r="JJ847" s="249"/>
      <c r="JK847" s="249"/>
      <c r="JL847" s="249"/>
      <c r="JM847" s="249"/>
      <c r="JN847" s="249"/>
      <c r="JO847" s="249"/>
      <c r="JP847" s="249"/>
      <c r="JQ847" s="249"/>
      <c r="JR847" s="249"/>
      <c r="JS847" s="249"/>
      <c r="JT847" s="249"/>
      <c r="JU847" s="249"/>
      <c r="JV847" s="249"/>
      <c r="JW847" s="249"/>
      <c r="JX847" s="249"/>
      <c r="JY847" s="249"/>
      <c r="JZ847" s="249"/>
      <c r="KA847" s="249"/>
      <c r="KB847" s="249"/>
      <c r="KC847" s="249"/>
      <c r="KD847" s="249"/>
      <c r="KE847" s="249"/>
      <c r="KF847" s="249"/>
      <c r="KG847" s="249"/>
      <c r="KH847" s="249"/>
      <c r="KI847" s="249"/>
      <c r="KJ847" s="249"/>
      <c r="KK847" s="249"/>
      <c r="KL847" s="249"/>
      <c r="KM847" s="249"/>
      <c r="KN847" s="249"/>
      <c r="KO847" s="249"/>
      <c r="KP847" s="249"/>
      <c r="KQ847" s="249"/>
      <c r="KR847" s="249"/>
      <c r="KS847" s="249"/>
      <c r="KT847" s="249"/>
      <c r="KU847" s="249"/>
      <c r="KV847" s="249"/>
      <c r="KW847" s="249"/>
      <c r="KX847" s="249"/>
      <c r="KY847" s="249"/>
      <c r="KZ847" s="249"/>
      <c r="LA847" s="249"/>
      <c r="LB847" s="249"/>
      <c r="LC847" s="249"/>
      <c r="LD847" s="249"/>
      <c r="LE847" s="249"/>
      <c r="LF847" s="249"/>
      <c r="LG847" s="249"/>
      <c r="LH847" s="249"/>
      <c r="LI847" s="249"/>
      <c r="LJ847" s="249"/>
      <c r="LK847" s="249"/>
      <c r="LL847" s="249"/>
      <c r="LM847" s="249"/>
      <c r="LN847" s="249"/>
      <c r="LO847" s="249"/>
      <c r="LP847" s="249"/>
      <c r="LQ847" s="249"/>
      <c r="LR847" s="249"/>
      <c r="LS847" s="249"/>
      <c r="LT847" s="249"/>
      <c r="LU847" s="249"/>
      <c r="LV847" s="249"/>
      <c r="LW847" s="249"/>
      <c r="LX847" s="249"/>
      <c r="LY847" s="249"/>
      <c r="LZ847" s="249"/>
      <c r="MA847" s="249"/>
      <c r="MB847" s="249"/>
      <c r="MC847" s="249"/>
      <c r="MD847" s="249"/>
      <c r="ME847" s="249"/>
      <c r="MF847" s="249"/>
      <c r="MG847" s="249"/>
      <c r="MH847" s="249"/>
      <c r="MI847" s="249"/>
      <c r="MJ847" s="249"/>
      <c r="MK847" s="249"/>
      <c r="ML847" s="249"/>
      <c r="MM847" s="249"/>
      <c r="MN847" s="249"/>
      <c r="MO847" s="249"/>
      <c r="MP847" s="249"/>
      <c r="MQ847" s="249"/>
      <c r="MR847" s="249"/>
      <c r="MS847" s="249"/>
      <c r="MT847" s="249"/>
      <c r="MU847" s="249"/>
      <c r="MV847" s="249"/>
      <c r="MW847" s="249"/>
      <c r="MX847" s="249"/>
      <c r="MY847" s="249"/>
      <c r="MZ847" s="249"/>
      <c r="NA847" s="249"/>
      <c r="NB847" s="249"/>
      <c r="NC847" s="249"/>
      <c r="ND847" s="249"/>
      <c r="NE847" s="249"/>
      <c r="NF847" s="249"/>
      <c r="NG847" s="249"/>
      <c r="NH847" s="249"/>
      <c r="NI847" s="249"/>
      <c r="NJ847" s="249"/>
      <c r="NK847" s="249"/>
      <c r="NL847" s="249"/>
      <c r="NM847" s="249"/>
      <c r="NN847" s="249"/>
      <c r="NO847" s="249"/>
      <c r="NP847" s="249"/>
      <c r="NQ847" s="249"/>
      <c r="NR847" s="249"/>
      <c r="NS847" s="249"/>
      <c r="NT847" s="249"/>
      <c r="NU847" s="249"/>
      <c r="NV847" s="249"/>
      <c r="NW847" s="249"/>
      <c r="NX847" s="249"/>
      <c r="NY847" s="249"/>
      <c r="NZ847" s="249"/>
      <c r="OA847" s="249"/>
      <c r="OB847" s="249"/>
      <c r="OC847" s="249"/>
      <c r="OD847" s="249"/>
      <c r="OE847" s="249"/>
      <c r="OF847" s="249"/>
      <c r="OG847" s="249"/>
      <c r="OH847" s="249"/>
      <c r="OI847" s="249"/>
      <c r="OJ847" s="249"/>
      <c r="OK847" s="249"/>
      <c r="OL847" s="249"/>
      <c r="OM847" s="249"/>
      <c r="ON847" s="249"/>
      <c r="OO847" s="249"/>
      <c r="OP847" s="249"/>
      <c r="OQ847" s="249"/>
      <c r="OR847" s="249"/>
    </row>
    <row r="848" spans="1:408" ht="15.75">
      <c r="A848" s="938"/>
      <c r="B848" s="212"/>
      <c r="C848" s="919" t="s">
        <v>25</v>
      </c>
      <c r="D848" s="277">
        <v>0.82043651245778659</v>
      </c>
      <c r="E848" s="1031"/>
      <c r="F848" s="249"/>
      <c r="G848" s="249"/>
      <c r="H848" s="249"/>
      <c r="I848" s="249"/>
      <c r="J848" s="249"/>
      <c r="K848" s="249"/>
      <c r="L848" s="249"/>
      <c r="ET848" s="249"/>
      <c r="EU848" s="249"/>
      <c r="EV848" s="249"/>
      <c r="EW848" s="249"/>
      <c r="EX848" s="249"/>
      <c r="EY848" s="249"/>
      <c r="EZ848" s="249"/>
      <c r="FA848" s="249"/>
      <c r="FB848" s="249"/>
      <c r="FC848" s="249"/>
      <c r="FD848" s="249"/>
      <c r="FE848" s="249"/>
      <c r="FF848" s="249"/>
      <c r="FG848" s="249"/>
      <c r="FH848" s="249"/>
      <c r="FI848" s="249"/>
      <c r="FJ848" s="249"/>
      <c r="FK848" s="249"/>
      <c r="FL848" s="249"/>
      <c r="FM848" s="249"/>
      <c r="FN848" s="249"/>
      <c r="FO848" s="249"/>
      <c r="FP848" s="249"/>
      <c r="FQ848" s="249"/>
      <c r="FR848" s="249"/>
      <c r="FS848" s="249"/>
      <c r="FT848" s="249"/>
      <c r="FU848" s="249"/>
      <c r="FV848" s="249"/>
      <c r="FW848" s="249"/>
      <c r="FX848" s="249"/>
      <c r="FY848" s="249"/>
      <c r="FZ848" s="249"/>
      <c r="GA848" s="249"/>
      <c r="GB848" s="249"/>
      <c r="GC848" s="249"/>
      <c r="GD848" s="249"/>
      <c r="GE848" s="249"/>
      <c r="GF848" s="249"/>
      <c r="GG848" s="249"/>
      <c r="GH848" s="249"/>
      <c r="GI848" s="249"/>
      <c r="GJ848" s="249"/>
      <c r="GK848" s="249"/>
      <c r="GL848" s="249"/>
      <c r="GM848" s="249"/>
      <c r="GN848" s="249"/>
      <c r="GO848" s="249"/>
      <c r="GP848" s="249"/>
      <c r="GQ848" s="249"/>
      <c r="GR848" s="249"/>
      <c r="GS848" s="249"/>
      <c r="GT848" s="249"/>
      <c r="GU848" s="249"/>
      <c r="GV848" s="249"/>
      <c r="GW848" s="249"/>
      <c r="GX848" s="249"/>
      <c r="GY848" s="249"/>
      <c r="GZ848" s="249"/>
      <c r="HA848" s="249"/>
      <c r="HB848" s="249"/>
      <c r="HC848" s="249"/>
      <c r="HD848" s="249"/>
      <c r="HE848" s="249"/>
      <c r="HF848" s="249"/>
      <c r="HG848" s="249"/>
      <c r="HH848" s="249"/>
      <c r="HI848" s="249"/>
      <c r="HJ848" s="249"/>
      <c r="HK848" s="249"/>
      <c r="HL848" s="249"/>
      <c r="HM848" s="249"/>
      <c r="HN848" s="249"/>
      <c r="HO848" s="249"/>
      <c r="HP848" s="249"/>
      <c r="HQ848" s="249"/>
      <c r="HR848" s="249"/>
      <c r="HS848" s="249"/>
      <c r="HT848" s="249"/>
      <c r="HU848" s="249"/>
      <c r="HV848" s="249"/>
      <c r="HW848" s="249"/>
      <c r="HX848" s="249"/>
      <c r="HY848" s="249"/>
      <c r="HZ848" s="249"/>
      <c r="IA848" s="249"/>
      <c r="IB848" s="249"/>
      <c r="IC848" s="249"/>
      <c r="ID848" s="249"/>
      <c r="IE848" s="249"/>
      <c r="IF848" s="249"/>
      <c r="IG848" s="249"/>
      <c r="IH848" s="249"/>
      <c r="II848" s="249"/>
      <c r="IJ848" s="249"/>
      <c r="IK848" s="249"/>
      <c r="IL848" s="249"/>
      <c r="IM848" s="249"/>
      <c r="IN848" s="249"/>
      <c r="IO848" s="249"/>
      <c r="IP848" s="249"/>
      <c r="IQ848" s="249"/>
      <c r="IR848" s="249"/>
      <c r="IS848" s="249"/>
      <c r="IT848" s="249"/>
      <c r="IU848" s="249"/>
      <c r="IV848" s="249"/>
      <c r="IW848" s="249"/>
      <c r="IX848" s="249"/>
      <c r="IY848" s="249"/>
      <c r="IZ848" s="249"/>
      <c r="JA848" s="249"/>
      <c r="JB848" s="249"/>
      <c r="JC848" s="249"/>
      <c r="JD848" s="249"/>
      <c r="JE848" s="249"/>
      <c r="JF848" s="249"/>
      <c r="JG848" s="249"/>
      <c r="JH848" s="249"/>
      <c r="JI848" s="249"/>
      <c r="JJ848" s="249"/>
      <c r="JK848" s="249"/>
      <c r="JL848" s="249"/>
      <c r="JM848" s="249"/>
      <c r="JN848" s="249"/>
      <c r="JO848" s="249"/>
      <c r="JP848" s="249"/>
      <c r="JQ848" s="249"/>
      <c r="JR848" s="249"/>
      <c r="JS848" s="249"/>
      <c r="JT848" s="249"/>
      <c r="JU848" s="249"/>
      <c r="JV848" s="249"/>
      <c r="JW848" s="249"/>
      <c r="JX848" s="249"/>
      <c r="JY848" s="249"/>
      <c r="JZ848" s="249"/>
      <c r="KA848" s="249"/>
      <c r="KB848" s="249"/>
      <c r="KC848" s="249"/>
      <c r="KD848" s="249"/>
      <c r="KE848" s="249"/>
      <c r="KF848" s="249"/>
      <c r="KG848" s="249"/>
      <c r="KH848" s="249"/>
      <c r="KI848" s="249"/>
      <c r="KJ848" s="249"/>
      <c r="KK848" s="249"/>
      <c r="KL848" s="249"/>
      <c r="KM848" s="249"/>
      <c r="KN848" s="249"/>
      <c r="KO848" s="249"/>
      <c r="KP848" s="249"/>
      <c r="KQ848" s="249"/>
      <c r="KR848" s="249"/>
      <c r="KS848" s="249"/>
      <c r="KT848" s="249"/>
      <c r="KU848" s="249"/>
      <c r="KV848" s="249"/>
      <c r="KW848" s="249"/>
      <c r="KX848" s="249"/>
      <c r="KY848" s="249"/>
      <c r="KZ848" s="249"/>
      <c r="LA848" s="249"/>
      <c r="LB848" s="249"/>
      <c r="LC848" s="249"/>
      <c r="LD848" s="249"/>
      <c r="LE848" s="249"/>
      <c r="LF848" s="249"/>
      <c r="LG848" s="249"/>
      <c r="LH848" s="249"/>
      <c r="LI848" s="249"/>
      <c r="LJ848" s="249"/>
      <c r="LK848" s="249"/>
      <c r="LL848" s="249"/>
      <c r="LM848" s="249"/>
      <c r="LN848" s="249"/>
      <c r="LO848" s="249"/>
      <c r="LP848" s="249"/>
      <c r="LQ848" s="249"/>
      <c r="LR848" s="249"/>
      <c r="LS848" s="249"/>
      <c r="LT848" s="249"/>
      <c r="LU848" s="249"/>
      <c r="LV848" s="249"/>
      <c r="LW848" s="249"/>
      <c r="LX848" s="249"/>
      <c r="LY848" s="249"/>
      <c r="LZ848" s="249"/>
      <c r="MA848" s="249"/>
      <c r="MB848" s="249"/>
      <c r="MC848" s="249"/>
      <c r="MD848" s="249"/>
      <c r="ME848" s="249"/>
      <c r="MF848" s="249"/>
      <c r="MG848" s="249"/>
      <c r="MH848" s="249"/>
      <c r="MI848" s="249"/>
      <c r="MJ848" s="249"/>
      <c r="MK848" s="249"/>
      <c r="ML848" s="249"/>
      <c r="MM848" s="249"/>
      <c r="MN848" s="249"/>
      <c r="MO848" s="249"/>
      <c r="MP848" s="249"/>
      <c r="MQ848" s="249"/>
      <c r="MR848" s="249"/>
      <c r="MS848" s="249"/>
      <c r="MT848" s="249"/>
      <c r="MU848" s="249"/>
      <c r="MV848" s="249"/>
      <c r="MW848" s="249"/>
      <c r="MX848" s="249"/>
      <c r="MY848" s="249"/>
      <c r="MZ848" s="249"/>
      <c r="NA848" s="249"/>
      <c r="NB848" s="249"/>
      <c r="NC848" s="249"/>
      <c r="ND848" s="249"/>
      <c r="NE848" s="249"/>
      <c r="NF848" s="249"/>
      <c r="NG848" s="249"/>
      <c r="NH848" s="249"/>
      <c r="NI848" s="249"/>
      <c r="NJ848" s="249"/>
      <c r="NK848" s="249"/>
      <c r="NL848" s="249"/>
      <c r="NM848" s="249"/>
      <c r="NN848" s="249"/>
      <c r="NO848" s="249"/>
      <c r="NP848" s="249"/>
      <c r="NQ848" s="249"/>
      <c r="NR848" s="249"/>
      <c r="NS848" s="249"/>
      <c r="NT848" s="249"/>
      <c r="NU848" s="249"/>
      <c r="NV848" s="249"/>
      <c r="NW848" s="249"/>
      <c r="NX848" s="249"/>
      <c r="NY848" s="249"/>
      <c r="NZ848" s="249"/>
      <c r="OA848" s="249"/>
      <c r="OB848" s="249"/>
      <c r="OC848" s="249"/>
      <c r="OD848" s="249"/>
      <c r="OE848" s="249"/>
      <c r="OF848" s="249"/>
      <c r="OG848" s="249"/>
      <c r="OH848" s="249"/>
      <c r="OI848" s="249"/>
      <c r="OJ848" s="249"/>
      <c r="OK848" s="249"/>
      <c r="OL848" s="249"/>
      <c r="OM848" s="249"/>
      <c r="ON848" s="249"/>
      <c r="OO848" s="249"/>
      <c r="OP848" s="249"/>
      <c r="OQ848" s="249"/>
      <c r="OR848" s="249"/>
    </row>
    <row r="849" spans="1:408" ht="15.75">
      <c r="A849" s="938"/>
      <c r="B849" s="212"/>
      <c r="C849" s="919" t="s">
        <v>26</v>
      </c>
      <c r="D849" s="277">
        <v>0.81751968040436063</v>
      </c>
      <c r="E849" s="1031"/>
      <c r="F849" s="249"/>
      <c r="G849" s="249"/>
      <c r="H849" s="249"/>
      <c r="I849" s="249"/>
      <c r="J849" s="249"/>
      <c r="K849" s="249"/>
      <c r="L849" s="249"/>
      <c r="ET849" s="249"/>
      <c r="EU849" s="249"/>
      <c r="EV849" s="249"/>
      <c r="EW849" s="249"/>
      <c r="EX849" s="249"/>
      <c r="EY849" s="249"/>
      <c r="EZ849" s="249"/>
      <c r="FA849" s="249"/>
      <c r="FB849" s="249"/>
      <c r="FC849" s="249"/>
      <c r="FD849" s="249"/>
      <c r="FE849" s="249"/>
      <c r="FF849" s="249"/>
      <c r="FG849" s="249"/>
      <c r="FH849" s="249"/>
      <c r="FI849" s="249"/>
      <c r="FJ849" s="249"/>
      <c r="FK849" s="249"/>
      <c r="FL849" s="249"/>
      <c r="FM849" s="249"/>
      <c r="FN849" s="249"/>
      <c r="FO849" s="249"/>
      <c r="FP849" s="249"/>
      <c r="FQ849" s="249"/>
      <c r="FR849" s="249"/>
      <c r="FS849" s="249"/>
      <c r="FT849" s="249"/>
      <c r="FU849" s="249"/>
      <c r="FV849" s="249"/>
      <c r="FW849" s="249"/>
      <c r="FX849" s="249"/>
      <c r="FY849" s="249"/>
      <c r="FZ849" s="249"/>
      <c r="GA849" s="249"/>
      <c r="GB849" s="249"/>
      <c r="GC849" s="249"/>
      <c r="GD849" s="249"/>
      <c r="GE849" s="249"/>
      <c r="GF849" s="249"/>
      <c r="GG849" s="249"/>
      <c r="GH849" s="249"/>
      <c r="GI849" s="249"/>
      <c r="GJ849" s="249"/>
      <c r="GK849" s="249"/>
      <c r="GL849" s="249"/>
      <c r="GM849" s="249"/>
      <c r="GN849" s="249"/>
      <c r="GO849" s="249"/>
      <c r="GP849" s="249"/>
      <c r="GQ849" s="249"/>
      <c r="GR849" s="249"/>
      <c r="GS849" s="249"/>
      <c r="GT849" s="249"/>
      <c r="GU849" s="249"/>
      <c r="GV849" s="249"/>
      <c r="GW849" s="249"/>
      <c r="GX849" s="249"/>
      <c r="GY849" s="249"/>
      <c r="GZ849" s="249"/>
      <c r="HA849" s="249"/>
      <c r="HB849" s="249"/>
      <c r="HC849" s="249"/>
      <c r="HD849" s="249"/>
      <c r="HE849" s="249"/>
      <c r="HF849" s="249"/>
      <c r="HG849" s="249"/>
      <c r="HH849" s="249"/>
      <c r="HI849" s="249"/>
      <c r="HJ849" s="249"/>
      <c r="HK849" s="249"/>
      <c r="HL849" s="249"/>
      <c r="HM849" s="249"/>
      <c r="HN849" s="249"/>
      <c r="HO849" s="249"/>
      <c r="HP849" s="249"/>
      <c r="HQ849" s="249"/>
      <c r="HR849" s="249"/>
      <c r="HS849" s="249"/>
      <c r="HT849" s="249"/>
      <c r="HU849" s="249"/>
      <c r="HV849" s="249"/>
      <c r="HW849" s="249"/>
      <c r="HX849" s="249"/>
      <c r="HY849" s="249"/>
      <c r="HZ849" s="249"/>
      <c r="IA849" s="249"/>
      <c r="IB849" s="249"/>
      <c r="IC849" s="249"/>
      <c r="ID849" s="249"/>
      <c r="IE849" s="249"/>
      <c r="IF849" s="249"/>
      <c r="IG849" s="249"/>
      <c r="IH849" s="249"/>
      <c r="II849" s="249"/>
      <c r="IJ849" s="249"/>
      <c r="IK849" s="249"/>
      <c r="IL849" s="249"/>
      <c r="IM849" s="249"/>
      <c r="IN849" s="249"/>
      <c r="IO849" s="249"/>
      <c r="IP849" s="249"/>
      <c r="IQ849" s="249"/>
      <c r="IR849" s="249"/>
      <c r="IS849" s="249"/>
      <c r="IT849" s="249"/>
      <c r="IU849" s="249"/>
      <c r="IV849" s="249"/>
      <c r="IW849" s="249"/>
      <c r="IX849" s="249"/>
      <c r="IY849" s="249"/>
      <c r="IZ849" s="249"/>
      <c r="JA849" s="249"/>
      <c r="JB849" s="249"/>
      <c r="JC849" s="249"/>
      <c r="JD849" s="249"/>
      <c r="JE849" s="249"/>
      <c r="JF849" s="249"/>
      <c r="JG849" s="249"/>
      <c r="JH849" s="249"/>
      <c r="JI849" s="249"/>
      <c r="JJ849" s="249"/>
      <c r="JK849" s="249"/>
      <c r="JL849" s="249"/>
      <c r="JM849" s="249"/>
      <c r="JN849" s="249"/>
      <c r="JO849" s="249"/>
      <c r="JP849" s="249"/>
      <c r="JQ849" s="249"/>
      <c r="JR849" s="249"/>
      <c r="JS849" s="249"/>
      <c r="JT849" s="249"/>
      <c r="JU849" s="249"/>
      <c r="JV849" s="249"/>
      <c r="JW849" s="249"/>
      <c r="JX849" s="249"/>
      <c r="JY849" s="249"/>
      <c r="JZ849" s="249"/>
      <c r="KA849" s="249"/>
      <c r="KB849" s="249"/>
      <c r="KC849" s="249"/>
      <c r="KD849" s="249"/>
      <c r="KE849" s="249"/>
      <c r="KF849" s="249"/>
      <c r="KG849" s="249"/>
      <c r="KH849" s="249"/>
      <c r="KI849" s="249"/>
      <c r="KJ849" s="249"/>
      <c r="KK849" s="249"/>
      <c r="KL849" s="249"/>
      <c r="KM849" s="249"/>
      <c r="KN849" s="249"/>
      <c r="KO849" s="249"/>
      <c r="KP849" s="249"/>
      <c r="KQ849" s="249"/>
      <c r="KR849" s="249"/>
      <c r="KS849" s="249"/>
      <c r="KT849" s="249"/>
      <c r="KU849" s="249"/>
      <c r="KV849" s="249"/>
      <c r="KW849" s="249"/>
      <c r="KX849" s="249"/>
      <c r="KY849" s="249"/>
      <c r="KZ849" s="249"/>
      <c r="LA849" s="249"/>
      <c r="LB849" s="249"/>
      <c r="LC849" s="249"/>
      <c r="LD849" s="249"/>
      <c r="LE849" s="249"/>
      <c r="LF849" s="249"/>
      <c r="LG849" s="249"/>
      <c r="LH849" s="249"/>
      <c r="LI849" s="249"/>
      <c r="LJ849" s="249"/>
      <c r="LK849" s="249"/>
      <c r="LL849" s="249"/>
      <c r="LM849" s="249"/>
      <c r="LN849" s="249"/>
      <c r="LO849" s="249"/>
      <c r="LP849" s="249"/>
      <c r="LQ849" s="249"/>
      <c r="LR849" s="249"/>
      <c r="LS849" s="249"/>
      <c r="LT849" s="249"/>
      <c r="LU849" s="249"/>
      <c r="LV849" s="249"/>
      <c r="LW849" s="249"/>
      <c r="LX849" s="249"/>
      <c r="LY849" s="249"/>
      <c r="LZ849" s="249"/>
      <c r="MA849" s="249"/>
      <c r="MB849" s="249"/>
      <c r="MC849" s="249"/>
      <c r="MD849" s="249"/>
      <c r="ME849" s="249"/>
      <c r="MF849" s="249"/>
      <c r="MG849" s="249"/>
      <c r="MH849" s="249"/>
      <c r="MI849" s="249"/>
      <c r="MJ849" s="249"/>
      <c r="MK849" s="249"/>
      <c r="ML849" s="249"/>
      <c r="MM849" s="249"/>
      <c r="MN849" s="249"/>
      <c r="MO849" s="249"/>
      <c r="MP849" s="249"/>
      <c r="MQ849" s="249"/>
      <c r="MR849" s="249"/>
      <c r="MS849" s="249"/>
      <c r="MT849" s="249"/>
      <c r="MU849" s="249"/>
      <c r="MV849" s="249"/>
      <c r="MW849" s="249"/>
      <c r="MX849" s="249"/>
      <c r="MY849" s="249"/>
      <c r="MZ849" s="249"/>
      <c r="NA849" s="249"/>
      <c r="NB849" s="249"/>
      <c r="NC849" s="249"/>
      <c r="ND849" s="249"/>
      <c r="NE849" s="249"/>
      <c r="NF849" s="249"/>
      <c r="NG849" s="249"/>
      <c r="NH849" s="249"/>
      <c r="NI849" s="249"/>
      <c r="NJ849" s="249"/>
      <c r="NK849" s="249"/>
      <c r="NL849" s="249"/>
      <c r="NM849" s="249"/>
      <c r="NN849" s="249"/>
      <c r="NO849" s="249"/>
      <c r="NP849" s="249"/>
      <c r="NQ849" s="249"/>
      <c r="NR849" s="249"/>
      <c r="NS849" s="249"/>
      <c r="NT849" s="249"/>
      <c r="NU849" s="249"/>
      <c r="NV849" s="249"/>
      <c r="NW849" s="249"/>
      <c r="NX849" s="249"/>
      <c r="NY849" s="249"/>
      <c r="NZ849" s="249"/>
      <c r="OA849" s="249"/>
      <c r="OB849" s="249"/>
      <c r="OC849" s="249"/>
      <c r="OD849" s="249"/>
      <c r="OE849" s="249"/>
      <c r="OF849" s="249"/>
      <c r="OG849" s="249"/>
      <c r="OH849" s="249"/>
      <c r="OI849" s="249"/>
      <c r="OJ849" s="249"/>
      <c r="OK849" s="249"/>
      <c r="OL849" s="249"/>
      <c r="OM849" s="249"/>
      <c r="ON849" s="249"/>
      <c r="OO849" s="249"/>
      <c r="OP849" s="249"/>
      <c r="OQ849" s="249"/>
      <c r="OR849" s="249"/>
    </row>
    <row r="850" spans="1:408" ht="15.75">
      <c r="A850" s="938"/>
      <c r="B850" s="212"/>
      <c r="C850" s="919" t="s">
        <v>27</v>
      </c>
      <c r="D850" s="277">
        <v>0.8094662983375619</v>
      </c>
      <c r="E850" s="1031"/>
      <c r="F850" s="249"/>
      <c r="G850" s="249"/>
      <c r="H850" s="249"/>
      <c r="I850" s="249"/>
      <c r="J850" s="249"/>
      <c r="K850" s="249"/>
      <c r="L850" s="249"/>
      <c r="ET850" s="249"/>
      <c r="EU850" s="249"/>
      <c r="EV850" s="249"/>
      <c r="EW850" s="249"/>
      <c r="EX850" s="249"/>
      <c r="EY850" s="249"/>
      <c r="EZ850" s="249"/>
      <c r="FA850" s="249"/>
      <c r="FB850" s="249"/>
      <c r="FC850" s="249"/>
      <c r="FD850" s="249"/>
      <c r="FE850" s="249"/>
      <c r="FF850" s="249"/>
      <c r="FG850" s="249"/>
      <c r="FH850" s="249"/>
      <c r="FI850" s="249"/>
      <c r="FJ850" s="249"/>
      <c r="FK850" s="249"/>
      <c r="FL850" s="249"/>
      <c r="FM850" s="249"/>
      <c r="FN850" s="249"/>
      <c r="FO850" s="249"/>
      <c r="FP850" s="249"/>
      <c r="FQ850" s="249"/>
      <c r="FR850" s="249"/>
      <c r="FS850" s="249"/>
      <c r="FT850" s="249"/>
      <c r="FU850" s="249"/>
      <c r="FV850" s="249"/>
      <c r="FW850" s="249"/>
      <c r="FX850" s="249"/>
      <c r="FY850" s="249"/>
      <c r="FZ850" s="249"/>
      <c r="GA850" s="249"/>
      <c r="GB850" s="249"/>
      <c r="GC850" s="249"/>
      <c r="GD850" s="249"/>
      <c r="GE850" s="249"/>
      <c r="GF850" s="249"/>
      <c r="GG850" s="249"/>
      <c r="GH850" s="249"/>
      <c r="GI850" s="249"/>
      <c r="GJ850" s="249"/>
      <c r="GK850" s="249"/>
      <c r="GL850" s="249"/>
      <c r="GM850" s="249"/>
      <c r="GN850" s="249"/>
      <c r="GO850" s="249"/>
      <c r="GP850" s="249"/>
      <c r="GQ850" s="249"/>
      <c r="GR850" s="249"/>
      <c r="GS850" s="249"/>
      <c r="GT850" s="249"/>
      <c r="GU850" s="249"/>
      <c r="GV850" s="249"/>
      <c r="GW850" s="249"/>
      <c r="GX850" s="249"/>
      <c r="GY850" s="249"/>
      <c r="GZ850" s="249"/>
      <c r="HA850" s="249"/>
      <c r="HB850" s="249"/>
      <c r="HC850" s="249"/>
      <c r="HD850" s="249"/>
      <c r="HE850" s="249"/>
      <c r="HF850" s="249"/>
      <c r="HG850" s="249"/>
      <c r="HH850" s="249"/>
      <c r="HI850" s="249"/>
      <c r="HJ850" s="249"/>
      <c r="HK850" s="249"/>
      <c r="HL850" s="249"/>
      <c r="HM850" s="249"/>
      <c r="HN850" s="249"/>
      <c r="HO850" s="249"/>
      <c r="HP850" s="249"/>
      <c r="HQ850" s="249"/>
      <c r="HR850" s="249"/>
      <c r="HS850" s="249"/>
      <c r="HT850" s="249"/>
      <c r="HU850" s="249"/>
      <c r="HV850" s="249"/>
      <c r="HW850" s="249"/>
      <c r="HX850" s="249"/>
      <c r="HY850" s="249"/>
      <c r="HZ850" s="249"/>
      <c r="IA850" s="249"/>
      <c r="IB850" s="249"/>
      <c r="IC850" s="249"/>
      <c r="ID850" s="249"/>
      <c r="IE850" s="249"/>
      <c r="IF850" s="249"/>
      <c r="IG850" s="249"/>
      <c r="IH850" s="249"/>
      <c r="II850" s="249"/>
      <c r="IJ850" s="249"/>
      <c r="IK850" s="249"/>
      <c r="IL850" s="249"/>
      <c r="IM850" s="249"/>
      <c r="IN850" s="249"/>
      <c r="IO850" s="249"/>
      <c r="IP850" s="249"/>
      <c r="IQ850" s="249"/>
      <c r="IR850" s="249"/>
      <c r="IS850" s="249"/>
      <c r="IT850" s="249"/>
      <c r="IU850" s="249"/>
      <c r="IV850" s="249"/>
      <c r="IW850" s="249"/>
      <c r="IX850" s="249"/>
      <c r="IY850" s="249"/>
      <c r="IZ850" s="249"/>
      <c r="JA850" s="249"/>
      <c r="JB850" s="249"/>
      <c r="JC850" s="249"/>
      <c r="JD850" s="249"/>
      <c r="JE850" s="249"/>
      <c r="JF850" s="249"/>
      <c r="JG850" s="249"/>
      <c r="JH850" s="249"/>
      <c r="JI850" s="249"/>
      <c r="JJ850" s="249"/>
      <c r="JK850" s="249"/>
      <c r="JL850" s="249"/>
      <c r="JM850" s="249"/>
      <c r="JN850" s="249"/>
      <c r="JO850" s="249"/>
      <c r="JP850" s="249"/>
      <c r="JQ850" s="249"/>
      <c r="JR850" s="249"/>
      <c r="JS850" s="249"/>
      <c r="JT850" s="249"/>
      <c r="JU850" s="249"/>
      <c r="JV850" s="249"/>
      <c r="JW850" s="249"/>
      <c r="JX850" s="249"/>
      <c r="JY850" s="249"/>
      <c r="JZ850" s="249"/>
      <c r="KA850" s="249"/>
      <c r="KB850" s="249"/>
      <c r="KC850" s="249"/>
      <c r="KD850" s="249"/>
      <c r="KE850" s="249"/>
      <c r="KF850" s="249"/>
      <c r="KG850" s="249"/>
      <c r="KH850" s="249"/>
      <c r="KI850" s="249"/>
      <c r="KJ850" s="249"/>
      <c r="KK850" s="249"/>
      <c r="KL850" s="249"/>
      <c r="KM850" s="249"/>
      <c r="KN850" s="249"/>
      <c r="KO850" s="249"/>
      <c r="KP850" s="249"/>
      <c r="KQ850" s="249"/>
      <c r="KR850" s="249"/>
      <c r="KS850" s="249"/>
      <c r="KT850" s="249"/>
      <c r="KU850" s="249"/>
      <c r="KV850" s="249"/>
      <c r="KW850" s="249"/>
      <c r="KX850" s="249"/>
      <c r="KY850" s="249"/>
      <c r="KZ850" s="249"/>
      <c r="LA850" s="249"/>
      <c r="LB850" s="249"/>
      <c r="LC850" s="249"/>
      <c r="LD850" s="249"/>
      <c r="LE850" s="249"/>
      <c r="LF850" s="249"/>
      <c r="LG850" s="249"/>
      <c r="LH850" s="249"/>
      <c r="LI850" s="249"/>
      <c r="LJ850" s="249"/>
      <c r="LK850" s="249"/>
      <c r="LL850" s="249"/>
      <c r="LM850" s="249"/>
      <c r="LN850" s="249"/>
      <c r="LO850" s="249"/>
      <c r="LP850" s="249"/>
      <c r="LQ850" s="249"/>
      <c r="LR850" s="249"/>
      <c r="LS850" s="249"/>
      <c r="LT850" s="249"/>
      <c r="LU850" s="249"/>
      <c r="LV850" s="249"/>
      <c r="LW850" s="249"/>
      <c r="LX850" s="249"/>
      <c r="LY850" s="249"/>
      <c r="LZ850" s="249"/>
      <c r="MA850" s="249"/>
      <c r="MB850" s="249"/>
      <c r="MC850" s="249"/>
      <c r="MD850" s="249"/>
      <c r="ME850" s="249"/>
      <c r="MF850" s="249"/>
      <c r="MG850" s="249"/>
      <c r="MH850" s="249"/>
      <c r="MI850" s="249"/>
      <c r="MJ850" s="249"/>
      <c r="MK850" s="249"/>
      <c r="ML850" s="249"/>
      <c r="MM850" s="249"/>
      <c r="MN850" s="249"/>
      <c r="MO850" s="249"/>
      <c r="MP850" s="249"/>
      <c r="MQ850" s="249"/>
      <c r="MR850" s="249"/>
      <c r="MS850" s="249"/>
      <c r="MT850" s="249"/>
      <c r="MU850" s="249"/>
      <c r="MV850" s="249"/>
      <c r="MW850" s="249"/>
      <c r="MX850" s="249"/>
      <c r="MY850" s="249"/>
      <c r="MZ850" s="249"/>
      <c r="NA850" s="249"/>
      <c r="NB850" s="249"/>
      <c r="NC850" s="249"/>
      <c r="ND850" s="249"/>
      <c r="NE850" s="249"/>
      <c r="NF850" s="249"/>
      <c r="NG850" s="249"/>
      <c r="NH850" s="249"/>
      <c r="NI850" s="249"/>
      <c r="NJ850" s="249"/>
      <c r="NK850" s="249"/>
      <c r="NL850" s="249"/>
      <c r="NM850" s="249"/>
      <c r="NN850" s="249"/>
      <c r="NO850" s="249"/>
      <c r="NP850" s="249"/>
      <c r="NQ850" s="249"/>
      <c r="NR850" s="249"/>
      <c r="NS850" s="249"/>
      <c r="NT850" s="249"/>
      <c r="NU850" s="249"/>
      <c r="NV850" s="249"/>
      <c r="NW850" s="249"/>
      <c r="NX850" s="249"/>
      <c r="NY850" s="249"/>
      <c r="NZ850" s="249"/>
      <c r="OA850" s="249"/>
      <c r="OB850" s="249"/>
      <c r="OC850" s="249"/>
      <c r="OD850" s="249"/>
      <c r="OE850" s="249"/>
      <c r="OF850" s="249"/>
      <c r="OG850" s="249"/>
      <c r="OH850" s="249"/>
      <c r="OI850" s="249"/>
      <c r="OJ850" s="249"/>
      <c r="OK850" s="249"/>
      <c r="OL850" s="249"/>
      <c r="OM850" s="249"/>
      <c r="ON850" s="249"/>
      <c r="OO850" s="249"/>
      <c r="OP850" s="249"/>
      <c r="OQ850" s="249"/>
      <c r="OR850" s="249"/>
    </row>
    <row r="851" spans="1:408" ht="15.75">
      <c r="A851" s="938"/>
      <c r="B851" s="212"/>
      <c r="C851" s="919" t="s">
        <v>236</v>
      </c>
      <c r="D851" s="277">
        <v>0.7913345326722343</v>
      </c>
      <c r="E851" s="1031"/>
      <c r="F851" s="249"/>
      <c r="G851" s="249"/>
      <c r="H851" s="249"/>
      <c r="I851" s="249"/>
      <c r="J851" s="249"/>
      <c r="K851" s="249"/>
      <c r="L851" s="249"/>
      <c r="ET851" s="249"/>
      <c r="EU851" s="249"/>
      <c r="EV851" s="249"/>
      <c r="EW851" s="249"/>
      <c r="EX851" s="249"/>
      <c r="EY851" s="249"/>
      <c r="EZ851" s="249"/>
      <c r="FA851" s="249"/>
      <c r="FB851" s="249"/>
      <c r="FC851" s="249"/>
      <c r="FD851" s="249"/>
      <c r="FE851" s="249"/>
      <c r="FF851" s="249"/>
      <c r="FG851" s="249"/>
      <c r="FH851" s="249"/>
      <c r="FI851" s="249"/>
      <c r="FJ851" s="249"/>
      <c r="FK851" s="249"/>
      <c r="FL851" s="249"/>
      <c r="FM851" s="249"/>
      <c r="FN851" s="249"/>
      <c r="FO851" s="249"/>
      <c r="FP851" s="249"/>
      <c r="FQ851" s="249"/>
      <c r="FR851" s="249"/>
      <c r="FS851" s="249"/>
      <c r="FT851" s="249"/>
      <c r="FU851" s="249"/>
      <c r="FV851" s="249"/>
      <c r="FW851" s="249"/>
      <c r="FX851" s="249"/>
      <c r="FY851" s="249"/>
      <c r="FZ851" s="249"/>
      <c r="GA851" s="249"/>
      <c r="GB851" s="249"/>
      <c r="GC851" s="249"/>
      <c r="GD851" s="249"/>
      <c r="GE851" s="249"/>
      <c r="GF851" s="249"/>
      <c r="GG851" s="249"/>
      <c r="GH851" s="249"/>
      <c r="GI851" s="249"/>
      <c r="GJ851" s="249"/>
      <c r="GK851" s="249"/>
      <c r="GL851" s="249"/>
      <c r="GM851" s="249"/>
      <c r="GN851" s="249"/>
      <c r="GO851" s="249"/>
      <c r="GP851" s="249"/>
      <c r="GQ851" s="249"/>
      <c r="GR851" s="249"/>
      <c r="GS851" s="249"/>
      <c r="GT851" s="249"/>
      <c r="GU851" s="249"/>
      <c r="GV851" s="249"/>
      <c r="GW851" s="249"/>
      <c r="GX851" s="249"/>
      <c r="GY851" s="249"/>
      <c r="GZ851" s="249"/>
      <c r="HA851" s="249"/>
      <c r="HB851" s="249"/>
      <c r="HC851" s="249"/>
      <c r="HD851" s="249"/>
      <c r="HE851" s="249"/>
      <c r="HF851" s="249"/>
      <c r="HG851" s="249"/>
      <c r="HH851" s="249"/>
      <c r="HI851" s="249"/>
      <c r="HJ851" s="249"/>
      <c r="HK851" s="249"/>
      <c r="HL851" s="249"/>
      <c r="HM851" s="249"/>
      <c r="HN851" s="249"/>
      <c r="HO851" s="249"/>
      <c r="HP851" s="249"/>
      <c r="HQ851" s="249"/>
      <c r="HR851" s="249"/>
      <c r="HS851" s="249"/>
      <c r="HT851" s="249"/>
      <c r="HU851" s="249"/>
      <c r="HV851" s="249"/>
      <c r="HW851" s="249"/>
      <c r="HX851" s="249"/>
      <c r="HY851" s="249"/>
      <c r="HZ851" s="249"/>
      <c r="IA851" s="249"/>
      <c r="IB851" s="249"/>
      <c r="IC851" s="249"/>
      <c r="ID851" s="249"/>
      <c r="IE851" s="249"/>
      <c r="IF851" s="249"/>
      <c r="IG851" s="249"/>
      <c r="IH851" s="249"/>
      <c r="II851" s="249"/>
      <c r="IJ851" s="249"/>
      <c r="IK851" s="249"/>
      <c r="IL851" s="249"/>
      <c r="IM851" s="249"/>
      <c r="IN851" s="249"/>
      <c r="IO851" s="249"/>
      <c r="IP851" s="249"/>
      <c r="IQ851" s="249"/>
      <c r="IR851" s="249"/>
      <c r="IS851" s="249"/>
      <c r="IT851" s="249"/>
      <c r="IU851" s="249"/>
      <c r="IV851" s="249"/>
      <c r="IW851" s="249"/>
      <c r="IX851" s="249"/>
      <c r="IY851" s="249"/>
      <c r="IZ851" s="249"/>
      <c r="JA851" s="249"/>
      <c r="JB851" s="249"/>
      <c r="JC851" s="249"/>
      <c r="JD851" s="249"/>
      <c r="JE851" s="249"/>
      <c r="JF851" s="249"/>
      <c r="JG851" s="249"/>
      <c r="JH851" s="249"/>
      <c r="JI851" s="249"/>
      <c r="JJ851" s="249"/>
      <c r="JK851" s="249"/>
      <c r="JL851" s="249"/>
      <c r="JM851" s="249"/>
      <c r="JN851" s="249"/>
      <c r="JO851" s="249"/>
      <c r="JP851" s="249"/>
      <c r="JQ851" s="249"/>
      <c r="JR851" s="249"/>
      <c r="JS851" s="249"/>
      <c r="JT851" s="249"/>
      <c r="JU851" s="249"/>
      <c r="JV851" s="249"/>
      <c r="JW851" s="249"/>
      <c r="JX851" s="249"/>
      <c r="JY851" s="249"/>
      <c r="JZ851" s="249"/>
      <c r="KA851" s="249"/>
      <c r="KB851" s="249"/>
      <c r="KC851" s="249"/>
      <c r="KD851" s="249"/>
      <c r="KE851" s="249"/>
      <c r="KF851" s="249"/>
      <c r="KG851" s="249"/>
      <c r="KH851" s="249"/>
      <c r="KI851" s="249"/>
      <c r="KJ851" s="249"/>
      <c r="KK851" s="249"/>
      <c r="KL851" s="249"/>
      <c r="KM851" s="249"/>
      <c r="KN851" s="249"/>
      <c r="KO851" s="249"/>
      <c r="KP851" s="249"/>
      <c r="KQ851" s="249"/>
      <c r="KR851" s="249"/>
      <c r="KS851" s="249"/>
      <c r="KT851" s="249"/>
      <c r="KU851" s="249"/>
      <c r="KV851" s="249"/>
      <c r="KW851" s="249"/>
      <c r="KX851" s="249"/>
      <c r="KY851" s="249"/>
      <c r="KZ851" s="249"/>
      <c r="LA851" s="249"/>
      <c r="LB851" s="249"/>
      <c r="LC851" s="249"/>
      <c r="LD851" s="249"/>
      <c r="LE851" s="249"/>
      <c r="LF851" s="249"/>
      <c r="LG851" s="249"/>
      <c r="LH851" s="249"/>
      <c r="LI851" s="249"/>
      <c r="LJ851" s="249"/>
      <c r="LK851" s="249"/>
      <c r="LL851" s="249"/>
      <c r="LM851" s="249"/>
      <c r="LN851" s="249"/>
      <c r="LO851" s="249"/>
      <c r="LP851" s="249"/>
      <c r="LQ851" s="249"/>
      <c r="LR851" s="249"/>
      <c r="LS851" s="249"/>
      <c r="LT851" s="249"/>
      <c r="LU851" s="249"/>
      <c r="LV851" s="249"/>
      <c r="LW851" s="249"/>
      <c r="LX851" s="249"/>
      <c r="LY851" s="249"/>
      <c r="LZ851" s="249"/>
      <c r="MA851" s="249"/>
      <c r="MB851" s="249"/>
      <c r="MC851" s="249"/>
      <c r="MD851" s="249"/>
      <c r="ME851" s="249"/>
      <c r="MF851" s="249"/>
      <c r="MG851" s="249"/>
      <c r="MH851" s="249"/>
      <c r="MI851" s="249"/>
      <c r="MJ851" s="249"/>
      <c r="MK851" s="249"/>
      <c r="ML851" s="249"/>
      <c r="MM851" s="249"/>
      <c r="MN851" s="249"/>
      <c r="MO851" s="249"/>
      <c r="MP851" s="249"/>
      <c r="MQ851" s="249"/>
      <c r="MR851" s="249"/>
      <c r="MS851" s="249"/>
      <c r="MT851" s="249"/>
      <c r="MU851" s="249"/>
      <c r="MV851" s="249"/>
      <c r="MW851" s="249"/>
      <c r="MX851" s="249"/>
      <c r="MY851" s="249"/>
      <c r="MZ851" s="249"/>
      <c r="NA851" s="249"/>
      <c r="NB851" s="249"/>
      <c r="NC851" s="249"/>
      <c r="ND851" s="249"/>
      <c r="NE851" s="249"/>
      <c r="NF851" s="249"/>
      <c r="NG851" s="249"/>
      <c r="NH851" s="249"/>
      <c r="NI851" s="249"/>
      <c r="NJ851" s="249"/>
      <c r="NK851" s="249"/>
      <c r="NL851" s="249"/>
      <c r="NM851" s="249"/>
      <c r="NN851" s="249"/>
      <c r="NO851" s="249"/>
      <c r="NP851" s="249"/>
      <c r="NQ851" s="249"/>
      <c r="NR851" s="249"/>
      <c r="NS851" s="249"/>
      <c r="NT851" s="249"/>
      <c r="NU851" s="249"/>
      <c r="NV851" s="249"/>
      <c r="NW851" s="249"/>
      <c r="NX851" s="249"/>
      <c r="NY851" s="249"/>
      <c r="NZ851" s="249"/>
      <c r="OA851" s="249"/>
      <c r="OB851" s="249"/>
      <c r="OC851" s="249"/>
      <c r="OD851" s="249"/>
      <c r="OE851" s="249"/>
      <c r="OF851" s="249"/>
      <c r="OG851" s="249"/>
      <c r="OH851" s="249"/>
      <c r="OI851" s="249"/>
      <c r="OJ851" s="249"/>
      <c r="OK851" s="249"/>
      <c r="OL851" s="249"/>
      <c r="OM851" s="249"/>
      <c r="ON851" s="249"/>
      <c r="OO851" s="249"/>
      <c r="OP851" s="249"/>
      <c r="OQ851" s="249"/>
      <c r="OR851" s="249"/>
    </row>
    <row r="852" spans="1:408" ht="15.75">
      <c r="A852" s="938"/>
      <c r="B852" s="935"/>
      <c r="C852" s="920" t="s">
        <v>293</v>
      </c>
      <c r="D852" s="928">
        <v>0.78710704337445281</v>
      </c>
      <c r="E852" s="1031"/>
      <c r="F852" s="249"/>
      <c r="G852" s="249"/>
      <c r="H852" s="249"/>
      <c r="I852" s="249"/>
      <c r="J852" s="249"/>
      <c r="K852" s="249"/>
      <c r="L852" s="249"/>
      <c r="ET852" s="249"/>
      <c r="EU852" s="249"/>
      <c r="EV852" s="249"/>
      <c r="EW852" s="249"/>
      <c r="EX852" s="249"/>
      <c r="EY852" s="249"/>
      <c r="EZ852" s="249"/>
      <c r="FA852" s="249"/>
      <c r="FB852" s="249"/>
      <c r="FC852" s="249"/>
      <c r="FD852" s="249"/>
      <c r="FE852" s="249"/>
      <c r="FF852" s="249"/>
      <c r="FG852" s="249"/>
      <c r="FH852" s="249"/>
      <c r="FI852" s="249"/>
      <c r="FJ852" s="249"/>
      <c r="FK852" s="249"/>
      <c r="FL852" s="249"/>
      <c r="FM852" s="249"/>
      <c r="FN852" s="249"/>
      <c r="FO852" s="249"/>
      <c r="FP852" s="249"/>
      <c r="FQ852" s="249"/>
      <c r="FR852" s="249"/>
      <c r="FS852" s="249"/>
      <c r="FT852" s="249"/>
      <c r="FU852" s="249"/>
      <c r="FV852" s="249"/>
      <c r="FW852" s="249"/>
      <c r="FX852" s="249"/>
      <c r="FY852" s="249"/>
      <c r="FZ852" s="249"/>
      <c r="GA852" s="249"/>
      <c r="GB852" s="249"/>
      <c r="GC852" s="249"/>
      <c r="GD852" s="249"/>
      <c r="GE852" s="249"/>
      <c r="GF852" s="249"/>
      <c r="GG852" s="249"/>
      <c r="GH852" s="249"/>
      <c r="GI852" s="249"/>
      <c r="GJ852" s="249"/>
      <c r="GK852" s="249"/>
      <c r="GL852" s="249"/>
      <c r="GM852" s="249"/>
      <c r="GN852" s="249"/>
      <c r="GO852" s="249"/>
      <c r="GP852" s="249"/>
      <c r="GQ852" s="249"/>
      <c r="GR852" s="249"/>
      <c r="GS852" s="249"/>
      <c r="GT852" s="249"/>
      <c r="GU852" s="249"/>
      <c r="GV852" s="249"/>
      <c r="GW852" s="249"/>
      <c r="GX852" s="249"/>
      <c r="GY852" s="249"/>
      <c r="GZ852" s="249"/>
      <c r="HA852" s="249"/>
      <c r="HB852" s="249"/>
      <c r="HC852" s="249"/>
      <c r="HD852" s="249"/>
      <c r="HE852" s="249"/>
      <c r="HF852" s="249"/>
      <c r="HG852" s="249"/>
      <c r="HH852" s="249"/>
      <c r="HI852" s="249"/>
      <c r="HJ852" s="249"/>
      <c r="HK852" s="249"/>
      <c r="HL852" s="249"/>
      <c r="HM852" s="249"/>
      <c r="HN852" s="249"/>
      <c r="HO852" s="249"/>
      <c r="HP852" s="249"/>
      <c r="HQ852" s="249"/>
      <c r="HR852" s="249"/>
      <c r="HS852" s="249"/>
      <c r="HT852" s="249"/>
      <c r="HU852" s="249"/>
      <c r="HV852" s="249"/>
      <c r="HW852" s="249"/>
      <c r="HX852" s="249"/>
      <c r="HY852" s="249"/>
      <c r="HZ852" s="249"/>
      <c r="IA852" s="249"/>
      <c r="IB852" s="249"/>
      <c r="IC852" s="249"/>
      <c r="ID852" s="249"/>
      <c r="IE852" s="249"/>
      <c r="IF852" s="249"/>
      <c r="IG852" s="249"/>
      <c r="IH852" s="249"/>
      <c r="II852" s="249"/>
      <c r="IJ852" s="249"/>
      <c r="IK852" s="249"/>
      <c r="IL852" s="249"/>
      <c r="IM852" s="249"/>
      <c r="IN852" s="249"/>
      <c r="IO852" s="249"/>
      <c r="IP852" s="249"/>
      <c r="IQ852" s="249"/>
      <c r="IR852" s="249"/>
      <c r="IS852" s="249"/>
      <c r="IT852" s="249"/>
      <c r="IU852" s="249"/>
      <c r="IV852" s="249"/>
      <c r="IW852" s="249"/>
      <c r="IX852" s="249"/>
      <c r="IY852" s="249"/>
      <c r="IZ852" s="249"/>
      <c r="JA852" s="249"/>
      <c r="JB852" s="249"/>
      <c r="JC852" s="249"/>
      <c r="JD852" s="249"/>
      <c r="JE852" s="249"/>
      <c r="JF852" s="249"/>
      <c r="JG852" s="249"/>
      <c r="JH852" s="249"/>
      <c r="JI852" s="249"/>
      <c r="JJ852" s="249"/>
      <c r="JK852" s="249"/>
      <c r="JL852" s="249"/>
      <c r="JM852" s="249"/>
      <c r="JN852" s="249"/>
      <c r="JO852" s="249"/>
      <c r="JP852" s="249"/>
      <c r="JQ852" s="249"/>
      <c r="JR852" s="249"/>
      <c r="JS852" s="249"/>
      <c r="JT852" s="249"/>
      <c r="JU852" s="249"/>
      <c r="JV852" s="249"/>
      <c r="JW852" s="249"/>
      <c r="JX852" s="249"/>
      <c r="JY852" s="249"/>
      <c r="JZ852" s="249"/>
      <c r="KA852" s="249"/>
      <c r="KB852" s="249"/>
      <c r="KC852" s="249"/>
      <c r="KD852" s="249"/>
      <c r="KE852" s="249"/>
      <c r="KF852" s="249"/>
      <c r="KG852" s="249"/>
      <c r="KH852" s="249"/>
      <c r="KI852" s="249"/>
      <c r="KJ852" s="249"/>
      <c r="KK852" s="249"/>
      <c r="KL852" s="249"/>
      <c r="KM852" s="249"/>
      <c r="KN852" s="249"/>
      <c r="KO852" s="249"/>
      <c r="KP852" s="249"/>
      <c r="KQ852" s="249"/>
      <c r="KR852" s="249"/>
      <c r="KS852" s="249"/>
      <c r="KT852" s="249"/>
      <c r="KU852" s="249"/>
      <c r="KV852" s="249"/>
      <c r="KW852" s="249"/>
      <c r="KX852" s="249"/>
      <c r="KY852" s="249"/>
      <c r="KZ852" s="249"/>
      <c r="LA852" s="249"/>
      <c r="LB852" s="249"/>
      <c r="LC852" s="249"/>
      <c r="LD852" s="249"/>
      <c r="LE852" s="249"/>
      <c r="LF852" s="249"/>
      <c r="LG852" s="249"/>
      <c r="LH852" s="249"/>
      <c r="LI852" s="249"/>
      <c r="LJ852" s="249"/>
      <c r="LK852" s="249"/>
      <c r="LL852" s="249"/>
      <c r="LM852" s="249"/>
      <c r="LN852" s="249"/>
      <c r="LO852" s="249"/>
      <c r="LP852" s="249"/>
      <c r="LQ852" s="249"/>
      <c r="LR852" s="249"/>
      <c r="LS852" s="249"/>
      <c r="LT852" s="249"/>
      <c r="LU852" s="249"/>
      <c r="LV852" s="249"/>
      <c r="LW852" s="249"/>
      <c r="LX852" s="249"/>
      <c r="LY852" s="249"/>
      <c r="LZ852" s="249"/>
      <c r="MA852" s="249"/>
      <c r="MB852" s="249"/>
      <c r="MC852" s="249"/>
      <c r="MD852" s="249"/>
      <c r="ME852" s="249"/>
      <c r="MF852" s="249"/>
      <c r="MG852" s="249"/>
      <c r="MH852" s="249"/>
      <c r="MI852" s="249"/>
      <c r="MJ852" s="249"/>
      <c r="MK852" s="249"/>
      <c r="ML852" s="249"/>
      <c r="MM852" s="249"/>
      <c r="MN852" s="249"/>
      <c r="MO852" s="249"/>
      <c r="MP852" s="249"/>
      <c r="MQ852" s="249"/>
      <c r="MR852" s="249"/>
      <c r="MS852" s="249"/>
      <c r="MT852" s="249"/>
      <c r="MU852" s="249"/>
      <c r="MV852" s="249"/>
      <c r="MW852" s="249"/>
      <c r="MX852" s="249"/>
      <c r="MY852" s="249"/>
      <c r="MZ852" s="249"/>
      <c r="NA852" s="249"/>
      <c r="NB852" s="249"/>
      <c r="NC852" s="249"/>
      <c r="ND852" s="249"/>
      <c r="NE852" s="249"/>
      <c r="NF852" s="249"/>
      <c r="NG852" s="249"/>
      <c r="NH852" s="249"/>
      <c r="NI852" s="249"/>
      <c r="NJ852" s="249"/>
      <c r="NK852" s="249"/>
      <c r="NL852" s="249"/>
      <c r="NM852" s="249"/>
      <c r="NN852" s="249"/>
      <c r="NO852" s="249"/>
      <c r="NP852" s="249"/>
      <c r="NQ852" s="249"/>
      <c r="NR852" s="249"/>
      <c r="NS852" s="249"/>
      <c r="NT852" s="249"/>
      <c r="NU852" s="249"/>
      <c r="NV852" s="249"/>
      <c r="NW852" s="249"/>
      <c r="NX852" s="249"/>
      <c r="NY852" s="249"/>
      <c r="NZ852" s="249"/>
      <c r="OA852" s="249"/>
      <c r="OB852" s="249"/>
      <c r="OC852" s="249"/>
      <c r="OD852" s="249"/>
      <c r="OE852" s="249"/>
      <c r="OF852" s="249"/>
      <c r="OG852" s="249"/>
      <c r="OH852" s="249"/>
      <c r="OI852" s="249"/>
      <c r="OJ852" s="249"/>
      <c r="OK852" s="249"/>
      <c r="OL852" s="249"/>
      <c r="OM852" s="249"/>
      <c r="ON852" s="249"/>
      <c r="OO852" s="249"/>
      <c r="OP852" s="249"/>
      <c r="OQ852" s="249"/>
      <c r="OR852" s="249"/>
    </row>
    <row r="853" spans="1:408" ht="15.75">
      <c r="A853" s="938"/>
      <c r="B853" s="212" t="s">
        <v>689</v>
      </c>
      <c r="C853" s="919" t="s">
        <v>316</v>
      </c>
      <c r="D853" s="277">
        <v>0.85764737807619951</v>
      </c>
      <c r="E853" s="1032"/>
      <c r="F853" s="249"/>
      <c r="G853" s="249"/>
      <c r="H853" s="249"/>
      <c r="I853" s="249"/>
      <c r="J853" s="249"/>
      <c r="K853" s="249"/>
      <c r="L853" s="249"/>
      <c r="ET853" s="249"/>
      <c r="EU853" s="249"/>
      <c r="EV853" s="249"/>
      <c r="EW853" s="249"/>
      <c r="EX853" s="249"/>
      <c r="EY853" s="249"/>
      <c r="EZ853" s="249"/>
      <c r="FA853" s="249"/>
      <c r="FB853" s="249"/>
      <c r="FC853" s="249"/>
      <c r="FD853" s="249"/>
      <c r="FE853" s="249"/>
      <c r="FF853" s="249"/>
      <c r="FG853" s="249"/>
      <c r="FH853" s="249"/>
      <c r="FI853" s="249"/>
      <c r="FJ853" s="249"/>
      <c r="FK853" s="249"/>
      <c r="FL853" s="249"/>
      <c r="FM853" s="249"/>
      <c r="FN853" s="249"/>
      <c r="FO853" s="249"/>
      <c r="FP853" s="249"/>
      <c r="FQ853" s="249"/>
      <c r="FR853" s="249"/>
      <c r="FS853" s="249"/>
      <c r="FT853" s="249"/>
      <c r="FU853" s="249"/>
      <c r="FV853" s="249"/>
      <c r="FW853" s="249"/>
      <c r="FX853" s="249"/>
      <c r="FY853" s="249"/>
      <c r="FZ853" s="249"/>
      <c r="GA853" s="249"/>
      <c r="GB853" s="249"/>
      <c r="GC853" s="249"/>
      <c r="GD853" s="249"/>
      <c r="GE853" s="249"/>
      <c r="GF853" s="249"/>
      <c r="GG853" s="249"/>
      <c r="GH853" s="249"/>
      <c r="GI853" s="249"/>
      <c r="GJ853" s="249"/>
      <c r="GK853" s="249"/>
      <c r="GL853" s="249"/>
      <c r="GM853" s="249"/>
      <c r="GN853" s="249"/>
      <c r="GO853" s="249"/>
      <c r="GP853" s="249"/>
      <c r="GQ853" s="249"/>
      <c r="GR853" s="249"/>
      <c r="GS853" s="249"/>
      <c r="GT853" s="249"/>
      <c r="GU853" s="249"/>
      <c r="GV853" s="249"/>
      <c r="GW853" s="249"/>
      <c r="GX853" s="249"/>
      <c r="GY853" s="249"/>
      <c r="GZ853" s="249"/>
      <c r="HA853" s="249"/>
      <c r="HB853" s="249"/>
      <c r="HC853" s="249"/>
      <c r="HD853" s="249"/>
      <c r="HE853" s="249"/>
      <c r="HF853" s="249"/>
      <c r="HG853" s="249"/>
      <c r="HH853" s="249"/>
      <c r="HI853" s="249"/>
      <c r="HJ853" s="249"/>
      <c r="HK853" s="249"/>
      <c r="HL853" s="249"/>
      <c r="HM853" s="249"/>
      <c r="HN853" s="249"/>
      <c r="HO853" s="249"/>
      <c r="HP853" s="249"/>
      <c r="HQ853" s="249"/>
      <c r="HR853" s="249"/>
      <c r="HS853" s="249"/>
      <c r="HT853" s="249"/>
      <c r="HU853" s="249"/>
      <c r="HV853" s="249"/>
      <c r="HW853" s="249"/>
      <c r="HX853" s="249"/>
      <c r="HY853" s="249"/>
      <c r="HZ853" s="249"/>
      <c r="IA853" s="249"/>
      <c r="IB853" s="249"/>
      <c r="IC853" s="249"/>
      <c r="ID853" s="249"/>
      <c r="IE853" s="249"/>
      <c r="IF853" s="249"/>
      <c r="IG853" s="249"/>
      <c r="IH853" s="249"/>
      <c r="II853" s="249"/>
      <c r="IJ853" s="249"/>
      <c r="IK853" s="249"/>
      <c r="IL853" s="249"/>
      <c r="IM853" s="249"/>
      <c r="IN853" s="249"/>
      <c r="IO853" s="249"/>
      <c r="IP853" s="249"/>
      <c r="IQ853" s="249"/>
      <c r="IR853" s="249"/>
      <c r="IS853" s="249"/>
      <c r="IT853" s="249"/>
      <c r="IU853" s="249"/>
      <c r="IV853" s="249"/>
      <c r="IW853" s="249"/>
      <c r="IX853" s="249"/>
      <c r="IY853" s="249"/>
      <c r="IZ853" s="249"/>
      <c r="JA853" s="249"/>
      <c r="JB853" s="249"/>
      <c r="JC853" s="249"/>
      <c r="JD853" s="249"/>
      <c r="JE853" s="249"/>
      <c r="JF853" s="249"/>
      <c r="JG853" s="249"/>
      <c r="JH853" s="249"/>
      <c r="JI853" s="249"/>
      <c r="JJ853" s="249"/>
      <c r="JK853" s="249"/>
      <c r="JL853" s="249"/>
      <c r="JM853" s="249"/>
      <c r="JN853" s="249"/>
      <c r="JO853" s="249"/>
      <c r="JP853" s="249"/>
      <c r="JQ853" s="249"/>
      <c r="JR853" s="249"/>
      <c r="JS853" s="249"/>
      <c r="JT853" s="249"/>
      <c r="JU853" s="249"/>
      <c r="JV853" s="249"/>
      <c r="JW853" s="249"/>
      <c r="JX853" s="249"/>
      <c r="JY853" s="249"/>
      <c r="JZ853" s="249"/>
      <c r="KA853" s="249"/>
      <c r="KB853" s="249"/>
      <c r="KC853" s="249"/>
      <c r="KD853" s="249"/>
      <c r="KE853" s="249"/>
      <c r="KF853" s="249"/>
      <c r="KG853" s="249"/>
      <c r="KH853" s="249"/>
      <c r="KI853" s="249"/>
      <c r="KJ853" s="249"/>
      <c r="KK853" s="249"/>
      <c r="KL853" s="249"/>
      <c r="KM853" s="249"/>
      <c r="KN853" s="249"/>
      <c r="KO853" s="249"/>
      <c r="KP853" s="249"/>
      <c r="KQ853" s="249"/>
      <c r="KR853" s="249"/>
      <c r="KS853" s="249"/>
      <c r="KT853" s="249"/>
      <c r="KU853" s="249"/>
      <c r="KV853" s="249"/>
      <c r="KW853" s="249"/>
      <c r="KX853" s="249"/>
      <c r="KY853" s="249"/>
      <c r="KZ853" s="249"/>
      <c r="LA853" s="249"/>
      <c r="LB853" s="249"/>
      <c r="LC853" s="249"/>
      <c r="LD853" s="249"/>
      <c r="LE853" s="249"/>
      <c r="LF853" s="249"/>
      <c r="LG853" s="249"/>
      <c r="LH853" s="249"/>
      <c r="LI853" s="249"/>
      <c r="LJ853" s="249"/>
      <c r="LK853" s="249"/>
      <c r="LL853" s="249"/>
      <c r="LM853" s="249"/>
      <c r="LN853" s="249"/>
      <c r="LO853" s="249"/>
      <c r="LP853" s="249"/>
      <c r="LQ853" s="249"/>
      <c r="LR853" s="249"/>
      <c r="LS853" s="249"/>
      <c r="LT853" s="249"/>
      <c r="LU853" s="249"/>
      <c r="LV853" s="249"/>
      <c r="LW853" s="249"/>
      <c r="LX853" s="249"/>
      <c r="LY853" s="249"/>
      <c r="LZ853" s="249"/>
      <c r="MA853" s="249"/>
      <c r="MB853" s="249"/>
      <c r="MC853" s="249"/>
      <c r="MD853" s="249"/>
      <c r="ME853" s="249"/>
      <c r="MF853" s="249"/>
      <c r="MG853" s="249"/>
      <c r="MH853" s="249"/>
      <c r="MI853" s="249"/>
      <c r="MJ853" s="249"/>
      <c r="MK853" s="249"/>
      <c r="ML853" s="249"/>
      <c r="MM853" s="249"/>
      <c r="MN853" s="249"/>
      <c r="MO853" s="249"/>
      <c r="MP853" s="249"/>
      <c r="MQ853" s="249"/>
      <c r="MR853" s="249"/>
      <c r="MS853" s="249"/>
      <c r="MT853" s="249"/>
      <c r="MU853" s="249"/>
      <c r="MV853" s="249"/>
      <c r="MW853" s="249"/>
      <c r="MX853" s="249"/>
      <c r="MY853" s="249"/>
      <c r="MZ853" s="249"/>
      <c r="NA853" s="249"/>
      <c r="NB853" s="249"/>
      <c r="NC853" s="249"/>
      <c r="ND853" s="249"/>
      <c r="NE853" s="249"/>
      <c r="NF853" s="249"/>
      <c r="NG853" s="249"/>
      <c r="NH853" s="249"/>
      <c r="NI853" s="249"/>
      <c r="NJ853" s="249"/>
      <c r="NK853" s="249"/>
      <c r="NL853" s="249"/>
      <c r="NM853" s="249"/>
      <c r="NN853" s="249"/>
      <c r="NO853" s="249"/>
      <c r="NP853" s="249"/>
      <c r="NQ853" s="249"/>
      <c r="NR853" s="249"/>
      <c r="NS853" s="249"/>
      <c r="NT853" s="249"/>
      <c r="NU853" s="249"/>
      <c r="NV853" s="249"/>
      <c r="NW853" s="249"/>
      <c r="NX853" s="249"/>
      <c r="NY853" s="249"/>
      <c r="NZ853" s="249"/>
      <c r="OA853" s="249"/>
      <c r="OB853" s="249"/>
      <c r="OC853" s="249"/>
      <c r="OD853" s="249"/>
      <c r="OE853" s="249"/>
      <c r="OF853" s="249"/>
      <c r="OG853" s="249"/>
      <c r="OH853" s="249"/>
      <c r="OI853" s="249"/>
      <c r="OJ853" s="249"/>
      <c r="OK853" s="249"/>
      <c r="OL853" s="249"/>
      <c r="OM853" s="249"/>
      <c r="ON853" s="249"/>
      <c r="OO853" s="249"/>
      <c r="OP853" s="249"/>
      <c r="OQ853" s="249"/>
      <c r="OR853" s="249"/>
    </row>
    <row r="854" spans="1:408" ht="15.75">
      <c r="A854" s="938"/>
      <c r="B854" s="212"/>
      <c r="C854" s="919" t="s">
        <v>22</v>
      </c>
      <c r="D854" s="277">
        <v>0.89686429306854698</v>
      </c>
      <c r="E854" s="1031"/>
      <c r="F854" s="249"/>
      <c r="G854" s="249"/>
      <c r="H854" s="249"/>
      <c r="I854" s="249"/>
      <c r="J854" s="249"/>
      <c r="K854" s="249"/>
      <c r="L854" s="249"/>
      <c r="ET854" s="249"/>
      <c r="EU854" s="249"/>
      <c r="EV854" s="249"/>
      <c r="EW854" s="249"/>
      <c r="EX854" s="249"/>
      <c r="EY854" s="249"/>
      <c r="EZ854" s="249"/>
      <c r="FA854" s="249"/>
      <c r="FB854" s="249"/>
      <c r="FC854" s="249"/>
      <c r="FD854" s="249"/>
      <c r="FE854" s="249"/>
      <c r="FF854" s="249"/>
      <c r="FG854" s="249"/>
      <c r="FH854" s="249"/>
      <c r="FI854" s="249"/>
      <c r="FJ854" s="249"/>
      <c r="FK854" s="249"/>
      <c r="FL854" s="249"/>
      <c r="FM854" s="249"/>
      <c r="FN854" s="249"/>
      <c r="FO854" s="249"/>
      <c r="FP854" s="249"/>
      <c r="FQ854" s="249"/>
      <c r="FR854" s="249"/>
      <c r="FS854" s="249"/>
      <c r="FT854" s="249"/>
      <c r="FU854" s="249"/>
      <c r="FV854" s="249"/>
      <c r="FW854" s="249"/>
      <c r="FX854" s="249"/>
      <c r="FY854" s="249"/>
      <c r="FZ854" s="249"/>
      <c r="GA854" s="249"/>
      <c r="GB854" s="249"/>
      <c r="GC854" s="249"/>
      <c r="GD854" s="249"/>
      <c r="GE854" s="249"/>
      <c r="GF854" s="249"/>
      <c r="GG854" s="249"/>
      <c r="GH854" s="249"/>
      <c r="GI854" s="249"/>
      <c r="GJ854" s="249"/>
      <c r="GK854" s="249"/>
      <c r="GL854" s="249"/>
      <c r="GM854" s="249"/>
      <c r="GN854" s="249"/>
      <c r="GO854" s="249"/>
      <c r="GP854" s="249"/>
      <c r="GQ854" s="249"/>
      <c r="GR854" s="249"/>
      <c r="GS854" s="249"/>
      <c r="GT854" s="249"/>
      <c r="GU854" s="249"/>
      <c r="GV854" s="249"/>
      <c r="GW854" s="249"/>
      <c r="GX854" s="249"/>
      <c r="GY854" s="249"/>
      <c r="GZ854" s="249"/>
      <c r="HA854" s="249"/>
      <c r="HB854" s="249"/>
      <c r="HC854" s="249"/>
      <c r="HD854" s="249"/>
      <c r="HE854" s="249"/>
      <c r="HF854" s="249"/>
      <c r="HG854" s="249"/>
      <c r="HH854" s="249"/>
      <c r="HI854" s="249"/>
      <c r="HJ854" s="249"/>
      <c r="HK854" s="249"/>
      <c r="HL854" s="249"/>
      <c r="HM854" s="249"/>
      <c r="HN854" s="249"/>
      <c r="HO854" s="249"/>
      <c r="HP854" s="249"/>
      <c r="HQ854" s="249"/>
      <c r="HR854" s="249"/>
      <c r="HS854" s="249"/>
      <c r="HT854" s="249"/>
      <c r="HU854" s="249"/>
      <c r="HV854" s="249"/>
      <c r="HW854" s="249"/>
      <c r="HX854" s="249"/>
      <c r="HY854" s="249"/>
      <c r="HZ854" s="249"/>
      <c r="IA854" s="249"/>
      <c r="IB854" s="249"/>
      <c r="IC854" s="249"/>
      <c r="ID854" s="249"/>
      <c r="IE854" s="249"/>
      <c r="IF854" s="249"/>
      <c r="IG854" s="249"/>
      <c r="IH854" s="249"/>
      <c r="II854" s="249"/>
      <c r="IJ854" s="249"/>
      <c r="IK854" s="249"/>
      <c r="IL854" s="249"/>
      <c r="IM854" s="249"/>
      <c r="IN854" s="249"/>
      <c r="IO854" s="249"/>
      <c r="IP854" s="249"/>
      <c r="IQ854" s="249"/>
      <c r="IR854" s="249"/>
      <c r="IS854" s="249"/>
      <c r="IT854" s="249"/>
      <c r="IU854" s="249"/>
      <c r="IV854" s="249"/>
      <c r="IW854" s="249"/>
      <c r="IX854" s="249"/>
      <c r="IY854" s="249"/>
      <c r="IZ854" s="249"/>
      <c r="JA854" s="249"/>
      <c r="JB854" s="249"/>
      <c r="JC854" s="249"/>
      <c r="JD854" s="249"/>
      <c r="JE854" s="249"/>
      <c r="JF854" s="249"/>
      <c r="JG854" s="249"/>
      <c r="JH854" s="249"/>
      <c r="JI854" s="249"/>
      <c r="JJ854" s="249"/>
      <c r="JK854" s="249"/>
      <c r="JL854" s="249"/>
      <c r="JM854" s="249"/>
      <c r="JN854" s="249"/>
      <c r="JO854" s="249"/>
      <c r="JP854" s="249"/>
      <c r="JQ854" s="249"/>
      <c r="JR854" s="249"/>
      <c r="JS854" s="249"/>
      <c r="JT854" s="249"/>
      <c r="JU854" s="249"/>
      <c r="JV854" s="249"/>
      <c r="JW854" s="249"/>
      <c r="JX854" s="249"/>
      <c r="JY854" s="249"/>
      <c r="JZ854" s="249"/>
      <c r="KA854" s="249"/>
      <c r="KB854" s="249"/>
      <c r="KC854" s="249"/>
      <c r="KD854" s="249"/>
      <c r="KE854" s="249"/>
      <c r="KF854" s="249"/>
      <c r="KG854" s="249"/>
      <c r="KH854" s="249"/>
      <c r="KI854" s="249"/>
      <c r="KJ854" s="249"/>
      <c r="KK854" s="249"/>
      <c r="KL854" s="249"/>
      <c r="KM854" s="249"/>
      <c r="KN854" s="249"/>
      <c r="KO854" s="249"/>
      <c r="KP854" s="249"/>
      <c r="KQ854" s="249"/>
      <c r="KR854" s="249"/>
      <c r="KS854" s="249"/>
      <c r="KT854" s="249"/>
      <c r="KU854" s="249"/>
      <c r="KV854" s="249"/>
      <c r="KW854" s="249"/>
      <c r="KX854" s="249"/>
      <c r="KY854" s="249"/>
      <c r="KZ854" s="249"/>
      <c r="LA854" s="249"/>
      <c r="LB854" s="249"/>
      <c r="LC854" s="249"/>
      <c r="LD854" s="249"/>
      <c r="LE854" s="249"/>
      <c r="LF854" s="249"/>
      <c r="LG854" s="249"/>
      <c r="LH854" s="249"/>
      <c r="LI854" s="249"/>
      <c r="LJ854" s="249"/>
      <c r="LK854" s="249"/>
      <c r="LL854" s="249"/>
      <c r="LM854" s="249"/>
      <c r="LN854" s="249"/>
      <c r="LO854" s="249"/>
      <c r="LP854" s="249"/>
      <c r="LQ854" s="249"/>
      <c r="LR854" s="249"/>
      <c r="LS854" s="249"/>
      <c r="LT854" s="249"/>
      <c r="LU854" s="249"/>
      <c r="LV854" s="249"/>
      <c r="LW854" s="249"/>
      <c r="LX854" s="249"/>
      <c r="LY854" s="249"/>
      <c r="LZ854" s="249"/>
      <c r="MA854" s="249"/>
      <c r="MB854" s="249"/>
      <c r="MC854" s="249"/>
      <c r="MD854" s="249"/>
      <c r="ME854" s="249"/>
      <c r="MF854" s="249"/>
      <c r="MG854" s="249"/>
      <c r="MH854" s="249"/>
      <c r="MI854" s="249"/>
      <c r="MJ854" s="249"/>
      <c r="MK854" s="249"/>
      <c r="ML854" s="249"/>
      <c r="MM854" s="249"/>
      <c r="MN854" s="249"/>
      <c r="MO854" s="249"/>
      <c r="MP854" s="249"/>
      <c r="MQ854" s="249"/>
      <c r="MR854" s="249"/>
      <c r="MS854" s="249"/>
      <c r="MT854" s="249"/>
      <c r="MU854" s="249"/>
      <c r="MV854" s="249"/>
      <c r="MW854" s="249"/>
      <c r="MX854" s="249"/>
      <c r="MY854" s="249"/>
      <c r="MZ854" s="249"/>
      <c r="NA854" s="249"/>
      <c r="NB854" s="249"/>
      <c r="NC854" s="249"/>
      <c r="ND854" s="249"/>
      <c r="NE854" s="249"/>
      <c r="NF854" s="249"/>
      <c r="NG854" s="249"/>
      <c r="NH854" s="249"/>
      <c r="NI854" s="249"/>
      <c r="NJ854" s="249"/>
      <c r="NK854" s="249"/>
      <c r="NL854" s="249"/>
      <c r="NM854" s="249"/>
      <c r="NN854" s="249"/>
      <c r="NO854" s="249"/>
      <c r="NP854" s="249"/>
      <c r="NQ854" s="249"/>
      <c r="NR854" s="249"/>
      <c r="NS854" s="249"/>
      <c r="NT854" s="249"/>
      <c r="NU854" s="249"/>
      <c r="NV854" s="249"/>
      <c r="NW854" s="249"/>
      <c r="NX854" s="249"/>
      <c r="NY854" s="249"/>
      <c r="NZ854" s="249"/>
      <c r="OA854" s="249"/>
      <c r="OB854" s="249"/>
      <c r="OC854" s="249"/>
      <c r="OD854" s="249"/>
      <c r="OE854" s="249"/>
      <c r="OF854" s="249"/>
      <c r="OG854" s="249"/>
      <c r="OH854" s="249"/>
      <c r="OI854" s="249"/>
      <c r="OJ854" s="249"/>
      <c r="OK854" s="249"/>
      <c r="OL854" s="249"/>
      <c r="OM854" s="249"/>
      <c r="ON854" s="249"/>
      <c r="OO854" s="249"/>
      <c r="OP854" s="249"/>
      <c r="OQ854" s="249"/>
      <c r="OR854" s="249"/>
    </row>
    <row r="855" spans="1:408" ht="15.75">
      <c r="A855" s="938"/>
      <c r="B855" s="212"/>
      <c r="C855" s="919" t="s">
        <v>23</v>
      </c>
      <c r="D855" s="277">
        <v>0.88087425589427559</v>
      </c>
      <c r="E855" s="1031"/>
      <c r="F855" s="249"/>
      <c r="G855" s="249"/>
      <c r="H855" s="249"/>
      <c r="I855" s="249"/>
      <c r="J855" s="249"/>
      <c r="K855" s="249"/>
      <c r="L855" s="249"/>
      <c r="ET855" s="249"/>
      <c r="EU855" s="249"/>
      <c r="EV855" s="249"/>
      <c r="EW855" s="249"/>
      <c r="EX855" s="249"/>
      <c r="EY855" s="249"/>
      <c r="EZ855" s="249"/>
      <c r="FA855" s="249"/>
      <c r="FB855" s="249"/>
      <c r="FC855" s="249"/>
      <c r="FD855" s="249"/>
      <c r="FE855" s="249"/>
      <c r="FF855" s="249"/>
      <c r="FG855" s="249"/>
      <c r="FH855" s="249"/>
      <c r="FI855" s="249"/>
      <c r="FJ855" s="249"/>
      <c r="FK855" s="249"/>
      <c r="FL855" s="249"/>
      <c r="FM855" s="249"/>
      <c r="FN855" s="249"/>
      <c r="FO855" s="249"/>
      <c r="FP855" s="249"/>
      <c r="FQ855" s="249"/>
      <c r="FR855" s="249"/>
      <c r="FS855" s="249"/>
      <c r="FT855" s="249"/>
      <c r="FU855" s="249"/>
      <c r="FV855" s="249"/>
      <c r="FW855" s="249"/>
      <c r="FX855" s="249"/>
      <c r="FY855" s="249"/>
      <c r="FZ855" s="249"/>
      <c r="GA855" s="249"/>
      <c r="GB855" s="249"/>
      <c r="GC855" s="249"/>
      <c r="GD855" s="249"/>
      <c r="GE855" s="249"/>
      <c r="GF855" s="249"/>
      <c r="GG855" s="249"/>
      <c r="GH855" s="249"/>
      <c r="GI855" s="249"/>
      <c r="GJ855" s="249"/>
      <c r="GK855" s="249"/>
      <c r="GL855" s="249"/>
      <c r="GM855" s="249"/>
      <c r="GN855" s="249"/>
      <c r="GO855" s="249"/>
      <c r="GP855" s="249"/>
      <c r="GQ855" s="249"/>
      <c r="GR855" s="249"/>
      <c r="GS855" s="249"/>
      <c r="GT855" s="249"/>
      <c r="GU855" s="249"/>
      <c r="GV855" s="249"/>
      <c r="GW855" s="249"/>
      <c r="GX855" s="249"/>
      <c r="GY855" s="249"/>
      <c r="GZ855" s="249"/>
      <c r="HA855" s="249"/>
      <c r="HB855" s="249"/>
      <c r="HC855" s="249"/>
      <c r="HD855" s="249"/>
      <c r="HE855" s="249"/>
      <c r="HF855" s="249"/>
      <c r="HG855" s="249"/>
      <c r="HH855" s="249"/>
      <c r="HI855" s="249"/>
      <c r="HJ855" s="249"/>
      <c r="HK855" s="249"/>
      <c r="HL855" s="249"/>
      <c r="HM855" s="249"/>
      <c r="HN855" s="249"/>
      <c r="HO855" s="249"/>
      <c r="HP855" s="249"/>
      <c r="HQ855" s="249"/>
      <c r="HR855" s="249"/>
      <c r="HS855" s="249"/>
      <c r="HT855" s="249"/>
      <c r="HU855" s="249"/>
      <c r="HV855" s="249"/>
      <c r="HW855" s="249"/>
      <c r="HX855" s="249"/>
      <c r="HY855" s="249"/>
      <c r="HZ855" s="249"/>
      <c r="IA855" s="249"/>
      <c r="IB855" s="249"/>
      <c r="IC855" s="249"/>
      <c r="ID855" s="249"/>
      <c r="IE855" s="249"/>
      <c r="IF855" s="249"/>
      <c r="IG855" s="249"/>
      <c r="IH855" s="249"/>
      <c r="II855" s="249"/>
      <c r="IJ855" s="249"/>
      <c r="IK855" s="249"/>
      <c r="IL855" s="249"/>
      <c r="IM855" s="249"/>
      <c r="IN855" s="249"/>
      <c r="IO855" s="249"/>
      <c r="IP855" s="249"/>
      <c r="IQ855" s="249"/>
      <c r="IR855" s="249"/>
      <c r="IS855" s="249"/>
      <c r="IT855" s="249"/>
      <c r="IU855" s="249"/>
      <c r="IV855" s="249"/>
      <c r="IW855" s="249"/>
      <c r="IX855" s="249"/>
      <c r="IY855" s="249"/>
      <c r="IZ855" s="249"/>
      <c r="JA855" s="249"/>
      <c r="JB855" s="249"/>
      <c r="JC855" s="249"/>
      <c r="JD855" s="249"/>
      <c r="JE855" s="249"/>
      <c r="JF855" s="249"/>
      <c r="JG855" s="249"/>
      <c r="JH855" s="249"/>
      <c r="JI855" s="249"/>
      <c r="JJ855" s="249"/>
      <c r="JK855" s="249"/>
      <c r="JL855" s="249"/>
      <c r="JM855" s="249"/>
      <c r="JN855" s="249"/>
      <c r="JO855" s="249"/>
      <c r="JP855" s="249"/>
      <c r="JQ855" s="249"/>
      <c r="JR855" s="249"/>
      <c r="JS855" s="249"/>
      <c r="JT855" s="249"/>
      <c r="JU855" s="249"/>
      <c r="JV855" s="249"/>
      <c r="JW855" s="249"/>
      <c r="JX855" s="249"/>
      <c r="JY855" s="249"/>
      <c r="JZ855" s="249"/>
      <c r="KA855" s="249"/>
      <c r="KB855" s="249"/>
      <c r="KC855" s="249"/>
      <c r="KD855" s="249"/>
      <c r="KE855" s="249"/>
      <c r="KF855" s="249"/>
      <c r="KG855" s="249"/>
      <c r="KH855" s="249"/>
      <c r="KI855" s="249"/>
      <c r="KJ855" s="249"/>
      <c r="KK855" s="249"/>
      <c r="KL855" s="249"/>
      <c r="KM855" s="249"/>
      <c r="KN855" s="249"/>
      <c r="KO855" s="249"/>
      <c r="KP855" s="249"/>
      <c r="KQ855" s="249"/>
      <c r="KR855" s="249"/>
      <c r="KS855" s="249"/>
      <c r="KT855" s="249"/>
      <c r="KU855" s="249"/>
      <c r="KV855" s="249"/>
      <c r="KW855" s="249"/>
      <c r="KX855" s="249"/>
      <c r="KY855" s="249"/>
      <c r="KZ855" s="249"/>
      <c r="LA855" s="249"/>
      <c r="LB855" s="249"/>
      <c r="LC855" s="249"/>
      <c r="LD855" s="249"/>
      <c r="LE855" s="249"/>
      <c r="LF855" s="249"/>
      <c r="LG855" s="249"/>
      <c r="LH855" s="249"/>
      <c r="LI855" s="249"/>
      <c r="LJ855" s="249"/>
      <c r="LK855" s="249"/>
      <c r="LL855" s="249"/>
      <c r="LM855" s="249"/>
      <c r="LN855" s="249"/>
      <c r="LO855" s="249"/>
      <c r="LP855" s="249"/>
      <c r="LQ855" s="249"/>
      <c r="LR855" s="249"/>
      <c r="LS855" s="249"/>
      <c r="LT855" s="249"/>
      <c r="LU855" s="249"/>
      <c r="LV855" s="249"/>
      <c r="LW855" s="249"/>
      <c r="LX855" s="249"/>
      <c r="LY855" s="249"/>
      <c r="LZ855" s="249"/>
      <c r="MA855" s="249"/>
      <c r="MB855" s="249"/>
      <c r="MC855" s="249"/>
      <c r="MD855" s="249"/>
      <c r="ME855" s="249"/>
      <c r="MF855" s="249"/>
      <c r="MG855" s="249"/>
      <c r="MH855" s="249"/>
      <c r="MI855" s="249"/>
      <c r="MJ855" s="249"/>
      <c r="MK855" s="249"/>
      <c r="ML855" s="249"/>
      <c r="MM855" s="249"/>
      <c r="MN855" s="249"/>
      <c r="MO855" s="249"/>
      <c r="MP855" s="249"/>
      <c r="MQ855" s="249"/>
      <c r="MR855" s="249"/>
      <c r="MS855" s="249"/>
      <c r="MT855" s="249"/>
      <c r="MU855" s="249"/>
      <c r="MV855" s="249"/>
      <c r="MW855" s="249"/>
      <c r="MX855" s="249"/>
      <c r="MY855" s="249"/>
      <c r="MZ855" s="249"/>
      <c r="NA855" s="249"/>
      <c r="NB855" s="249"/>
      <c r="NC855" s="249"/>
      <c r="ND855" s="249"/>
      <c r="NE855" s="249"/>
      <c r="NF855" s="249"/>
      <c r="NG855" s="249"/>
      <c r="NH855" s="249"/>
      <c r="NI855" s="249"/>
      <c r="NJ855" s="249"/>
      <c r="NK855" s="249"/>
      <c r="NL855" s="249"/>
      <c r="NM855" s="249"/>
      <c r="NN855" s="249"/>
      <c r="NO855" s="249"/>
      <c r="NP855" s="249"/>
      <c r="NQ855" s="249"/>
      <c r="NR855" s="249"/>
      <c r="NS855" s="249"/>
      <c r="NT855" s="249"/>
      <c r="NU855" s="249"/>
      <c r="NV855" s="249"/>
      <c r="NW855" s="249"/>
      <c r="NX855" s="249"/>
      <c r="NY855" s="249"/>
      <c r="NZ855" s="249"/>
      <c r="OA855" s="249"/>
      <c r="OB855" s="249"/>
      <c r="OC855" s="249"/>
      <c r="OD855" s="249"/>
      <c r="OE855" s="249"/>
      <c r="OF855" s="249"/>
      <c r="OG855" s="249"/>
      <c r="OH855" s="249"/>
      <c r="OI855" s="249"/>
      <c r="OJ855" s="249"/>
      <c r="OK855" s="249"/>
      <c r="OL855" s="249"/>
      <c r="OM855" s="249"/>
      <c r="ON855" s="249"/>
      <c r="OO855" s="249"/>
      <c r="OP855" s="249"/>
      <c r="OQ855" s="249"/>
      <c r="OR855" s="249"/>
    </row>
    <row r="856" spans="1:408" ht="15.75">
      <c r="A856" s="938"/>
      <c r="B856" s="212"/>
      <c r="C856" s="919" t="s">
        <v>24</v>
      </c>
      <c r="D856" s="277">
        <v>0.87980615545923002</v>
      </c>
      <c r="E856" s="1031"/>
      <c r="F856" s="249"/>
      <c r="G856" s="249"/>
      <c r="H856" s="249"/>
      <c r="I856" s="249"/>
      <c r="J856" s="249"/>
      <c r="K856" s="249"/>
      <c r="L856" s="249"/>
      <c r="ET856" s="249"/>
      <c r="EU856" s="249"/>
      <c r="EV856" s="249"/>
      <c r="EW856" s="249"/>
      <c r="EX856" s="249"/>
      <c r="EY856" s="249"/>
      <c r="EZ856" s="249"/>
      <c r="FA856" s="249"/>
      <c r="FB856" s="249"/>
      <c r="FC856" s="249"/>
      <c r="FD856" s="249"/>
      <c r="FE856" s="249"/>
      <c r="FF856" s="249"/>
      <c r="FG856" s="249"/>
      <c r="FH856" s="249"/>
      <c r="FI856" s="249"/>
      <c r="FJ856" s="249"/>
      <c r="FK856" s="249"/>
      <c r="FL856" s="249"/>
      <c r="FM856" s="249"/>
      <c r="FN856" s="249"/>
      <c r="FO856" s="249"/>
      <c r="FP856" s="249"/>
      <c r="FQ856" s="249"/>
      <c r="FR856" s="249"/>
      <c r="FS856" s="249"/>
      <c r="FT856" s="249"/>
      <c r="FU856" s="249"/>
      <c r="FV856" s="249"/>
      <c r="FW856" s="249"/>
      <c r="FX856" s="249"/>
      <c r="FY856" s="249"/>
      <c r="FZ856" s="249"/>
      <c r="GA856" s="249"/>
      <c r="GB856" s="249"/>
      <c r="GC856" s="249"/>
      <c r="GD856" s="249"/>
      <c r="GE856" s="249"/>
      <c r="GF856" s="249"/>
      <c r="GG856" s="249"/>
      <c r="GH856" s="249"/>
      <c r="GI856" s="249"/>
      <c r="GJ856" s="249"/>
      <c r="GK856" s="249"/>
      <c r="GL856" s="249"/>
      <c r="GM856" s="249"/>
      <c r="GN856" s="249"/>
      <c r="GO856" s="249"/>
      <c r="GP856" s="249"/>
      <c r="GQ856" s="249"/>
      <c r="GR856" s="249"/>
      <c r="GS856" s="249"/>
      <c r="GT856" s="249"/>
      <c r="GU856" s="249"/>
      <c r="GV856" s="249"/>
      <c r="GW856" s="249"/>
      <c r="GX856" s="249"/>
      <c r="GY856" s="249"/>
      <c r="GZ856" s="249"/>
      <c r="HA856" s="249"/>
      <c r="HB856" s="249"/>
      <c r="HC856" s="249"/>
      <c r="HD856" s="249"/>
      <c r="HE856" s="249"/>
      <c r="HF856" s="249"/>
      <c r="HG856" s="249"/>
      <c r="HH856" s="249"/>
      <c r="HI856" s="249"/>
      <c r="HJ856" s="249"/>
      <c r="HK856" s="249"/>
      <c r="HL856" s="249"/>
      <c r="HM856" s="249"/>
      <c r="HN856" s="249"/>
      <c r="HO856" s="249"/>
      <c r="HP856" s="249"/>
      <c r="HQ856" s="249"/>
      <c r="HR856" s="249"/>
      <c r="HS856" s="249"/>
      <c r="HT856" s="249"/>
      <c r="HU856" s="249"/>
      <c r="HV856" s="249"/>
      <c r="HW856" s="249"/>
      <c r="HX856" s="249"/>
      <c r="HY856" s="249"/>
      <c r="HZ856" s="249"/>
      <c r="IA856" s="249"/>
      <c r="IB856" s="249"/>
      <c r="IC856" s="249"/>
      <c r="ID856" s="249"/>
      <c r="IE856" s="249"/>
      <c r="IF856" s="249"/>
      <c r="IG856" s="249"/>
      <c r="IH856" s="249"/>
      <c r="II856" s="249"/>
      <c r="IJ856" s="249"/>
      <c r="IK856" s="249"/>
      <c r="IL856" s="249"/>
      <c r="IM856" s="249"/>
      <c r="IN856" s="249"/>
      <c r="IO856" s="249"/>
      <c r="IP856" s="249"/>
      <c r="IQ856" s="249"/>
      <c r="IR856" s="249"/>
      <c r="IS856" s="249"/>
      <c r="IT856" s="249"/>
      <c r="IU856" s="249"/>
      <c r="IV856" s="249"/>
      <c r="IW856" s="249"/>
      <c r="IX856" s="249"/>
      <c r="IY856" s="249"/>
      <c r="IZ856" s="249"/>
      <c r="JA856" s="249"/>
      <c r="JB856" s="249"/>
      <c r="JC856" s="249"/>
      <c r="JD856" s="249"/>
      <c r="JE856" s="249"/>
      <c r="JF856" s="249"/>
      <c r="JG856" s="249"/>
      <c r="JH856" s="249"/>
      <c r="JI856" s="249"/>
      <c r="JJ856" s="249"/>
      <c r="JK856" s="249"/>
      <c r="JL856" s="249"/>
      <c r="JM856" s="249"/>
      <c r="JN856" s="249"/>
      <c r="JO856" s="249"/>
      <c r="JP856" s="249"/>
      <c r="JQ856" s="249"/>
      <c r="JR856" s="249"/>
      <c r="JS856" s="249"/>
      <c r="JT856" s="249"/>
      <c r="JU856" s="249"/>
      <c r="JV856" s="249"/>
      <c r="JW856" s="249"/>
      <c r="JX856" s="249"/>
      <c r="JY856" s="249"/>
      <c r="JZ856" s="249"/>
      <c r="KA856" s="249"/>
      <c r="KB856" s="249"/>
      <c r="KC856" s="249"/>
      <c r="KD856" s="249"/>
      <c r="KE856" s="249"/>
      <c r="KF856" s="249"/>
      <c r="KG856" s="249"/>
      <c r="KH856" s="249"/>
      <c r="KI856" s="249"/>
      <c r="KJ856" s="249"/>
      <c r="KK856" s="249"/>
      <c r="KL856" s="249"/>
      <c r="KM856" s="249"/>
      <c r="KN856" s="249"/>
      <c r="KO856" s="249"/>
      <c r="KP856" s="249"/>
      <c r="KQ856" s="249"/>
      <c r="KR856" s="249"/>
      <c r="KS856" s="249"/>
      <c r="KT856" s="249"/>
      <c r="KU856" s="249"/>
      <c r="KV856" s="249"/>
      <c r="KW856" s="249"/>
      <c r="KX856" s="249"/>
      <c r="KY856" s="249"/>
      <c r="KZ856" s="249"/>
      <c r="LA856" s="249"/>
      <c r="LB856" s="249"/>
      <c r="LC856" s="249"/>
      <c r="LD856" s="249"/>
      <c r="LE856" s="249"/>
      <c r="LF856" s="249"/>
      <c r="LG856" s="249"/>
      <c r="LH856" s="249"/>
      <c r="LI856" s="249"/>
      <c r="LJ856" s="249"/>
      <c r="LK856" s="249"/>
      <c r="LL856" s="249"/>
      <c r="LM856" s="249"/>
      <c r="LN856" s="249"/>
      <c r="LO856" s="249"/>
      <c r="LP856" s="249"/>
      <c r="LQ856" s="249"/>
      <c r="LR856" s="249"/>
      <c r="LS856" s="249"/>
      <c r="LT856" s="249"/>
      <c r="LU856" s="249"/>
      <c r="LV856" s="249"/>
      <c r="LW856" s="249"/>
      <c r="LX856" s="249"/>
      <c r="LY856" s="249"/>
      <c r="LZ856" s="249"/>
      <c r="MA856" s="249"/>
      <c r="MB856" s="249"/>
      <c r="MC856" s="249"/>
      <c r="MD856" s="249"/>
      <c r="ME856" s="249"/>
      <c r="MF856" s="249"/>
      <c r="MG856" s="249"/>
      <c r="MH856" s="249"/>
      <c r="MI856" s="249"/>
      <c r="MJ856" s="249"/>
      <c r="MK856" s="249"/>
      <c r="ML856" s="249"/>
      <c r="MM856" s="249"/>
      <c r="MN856" s="249"/>
      <c r="MO856" s="249"/>
      <c r="MP856" s="249"/>
      <c r="MQ856" s="249"/>
      <c r="MR856" s="249"/>
      <c r="MS856" s="249"/>
      <c r="MT856" s="249"/>
      <c r="MU856" s="249"/>
      <c r="MV856" s="249"/>
      <c r="MW856" s="249"/>
      <c r="MX856" s="249"/>
      <c r="MY856" s="249"/>
      <c r="MZ856" s="249"/>
      <c r="NA856" s="249"/>
      <c r="NB856" s="249"/>
      <c r="NC856" s="249"/>
      <c r="ND856" s="249"/>
      <c r="NE856" s="249"/>
      <c r="NF856" s="249"/>
      <c r="NG856" s="249"/>
      <c r="NH856" s="249"/>
      <c r="NI856" s="249"/>
      <c r="NJ856" s="249"/>
      <c r="NK856" s="249"/>
      <c r="NL856" s="249"/>
      <c r="NM856" s="249"/>
      <c r="NN856" s="249"/>
      <c r="NO856" s="249"/>
      <c r="NP856" s="249"/>
      <c r="NQ856" s="249"/>
      <c r="NR856" s="249"/>
      <c r="NS856" s="249"/>
      <c r="NT856" s="249"/>
      <c r="NU856" s="249"/>
      <c r="NV856" s="249"/>
      <c r="NW856" s="249"/>
      <c r="NX856" s="249"/>
      <c r="NY856" s="249"/>
      <c r="NZ856" s="249"/>
      <c r="OA856" s="249"/>
      <c r="OB856" s="249"/>
      <c r="OC856" s="249"/>
      <c r="OD856" s="249"/>
      <c r="OE856" s="249"/>
      <c r="OF856" s="249"/>
      <c r="OG856" s="249"/>
      <c r="OH856" s="249"/>
      <c r="OI856" s="249"/>
      <c r="OJ856" s="249"/>
      <c r="OK856" s="249"/>
      <c r="OL856" s="249"/>
      <c r="OM856" s="249"/>
      <c r="ON856" s="249"/>
      <c r="OO856" s="249"/>
      <c r="OP856" s="249"/>
      <c r="OQ856" s="249"/>
      <c r="OR856" s="249"/>
    </row>
    <row r="857" spans="1:408" ht="15.75">
      <c r="A857" s="938"/>
      <c r="B857" s="212"/>
      <c r="C857" s="919" t="s">
        <v>25</v>
      </c>
      <c r="D857" s="277">
        <v>0.87800186626180632</v>
      </c>
      <c r="E857" s="1031"/>
      <c r="F857" s="249"/>
      <c r="G857" s="249"/>
      <c r="H857" s="249"/>
      <c r="I857" s="249"/>
      <c r="J857" s="249"/>
      <c r="K857" s="249"/>
      <c r="L857" s="249"/>
      <c r="ET857" s="249"/>
      <c r="EU857" s="249"/>
      <c r="EV857" s="249"/>
      <c r="EW857" s="249"/>
      <c r="EX857" s="249"/>
      <c r="EY857" s="249"/>
      <c r="EZ857" s="249"/>
      <c r="FA857" s="249"/>
      <c r="FB857" s="249"/>
      <c r="FC857" s="249"/>
      <c r="FD857" s="249"/>
      <c r="FE857" s="249"/>
      <c r="FF857" s="249"/>
      <c r="FG857" s="249"/>
      <c r="FH857" s="249"/>
      <c r="FI857" s="249"/>
      <c r="FJ857" s="249"/>
      <c r="FK857" s="249"/>
      <c r="FL857" s="249"/>
      <c r="FM857" s="249"/>
      <c r="FN857" s="249"/>
      <c r="FO857" s="249"/>
      <c r="FP857" s="249"/>
      <c r="FQ857" s="249"/>
      <c r="FR857" s="249"/>
      <c r="FS857" s="249"/>
      <c r="FT857" s="249"/>
      <c r="FU857" s="249"/>
      <c r="FV857" s="249"/>
      <c r="FW857" s="249"/>
      <c r="FX857" s="249"/>
      <c r="FY857" s="249"/>
      <c r="FZ857" s="249"/>
      <c r="GA857" s="249"/>
      <c r="GB857" s="249"/>
      <c r="GC857" s="249"/>
      <c r="GD857" s="249"/>
      <c r="GE857" s="249"/>
      <c r="GF857" s="249"/>
      <c r="GG857" s="249"/>
      <c r="GH857" s="249"/>
      <c r="GI857" s="249"/>
      <c r="GJ857" s="249"/>
      <c r="GK857" s="249"/>
      <c r="GL857" s="249"/>
      <c r="GM857" s="249"/>
      <c r="GN857" s="249"/>
      <c r="GO857" s="249"/>
      <c r="GP857" s="249"/>
      <c r="GQ857" s="249"/>
      <c r="GR857" s="249"/>
      <c r="GS857" s="249"/>
      <c r="GT857" s="249"/>
      <c r="GU857" s="249"/>
      <c r="GV857" s="249"/>
      <c r="GW857" s="249"/>
      <c r="GX857" s="249"/>
      <c r="GY857" s="249"/>
      <c r="GZ857" s="249"/>
      <c r="HA857" s="249"/>
      <c r="HB857" s="249"/>
      <c r="HC857" s="249"/>
      <c r="HD857" s="249"/>
      <c r="HE857" s="249"/>
      <c r="HF857" s="249"/>
      <c r="HG857" s="249"/>
      <c r="HH857" s="249"/>
      <c r="HI857" s="249"/>
      <c r="HJ857" s="249"/>
      <c r="HK857" s="249"/>
      <c r="HL857" s="249"/>
      <c r="HM857" s="249"/>
      <c r="HN857" s="249"/>
      <c r="HO857" s="249"/>
      <c r="HP857" s="249"/>
      <c r="HQ857" s="249"/>
      <c r="HR857" s="249"/>
      <c r="HS857" s="249"/>
      <c r="HT857" s="249"/>
      <c r="HU857" s="249"/>
      <c r="HV857" s="249"/>
      <c r="HW857" s="249"/>
      <c r="HX857" s="249"/>
      <c r="HY857" s="249"/>
      <c r="HZ857" s="249"/>
      <c r="IA857" s="249"/>
      <c r="IB857" s="249"/>
      <c r="IC857" s="249"/>
      <c r="ID857" s="249"/>
      <c r="IE857" s="249"/>
      <c r="IF857" s="249"/>
      <c r="IG857" s="249"/>
      <c r="IH857" s="249"/>
      <c r="II857" s="249"/>
      <c r="IJ857" s="249"/>
      <c r="IK857" s="249"/>
      <c r="IL857" s="249"/>
      <c r="IM857" s="249"/>
      <c r="IN857" s="249"/>
      <c r="IO857" s="249"/>
      <c r="IP857" s="249"/>
      <c r="IQ857" s="249"/>
      <c r="IR857" s="249"/>
      <c r="IS857" s="249"/>
      <c r="IT857" s="249"/>
      <c r="IU857" s="249"/>
      <c r="IV857" s="249"/>
      <c r="IW857" s="249"/>
      <c r="IX857" s="249"/>
      <c r="IY857" s="249"/>
      <c r="IZ857" s="249"/>
      <c r="JA857" s="249"/>
      <c r="JB857" s="249"/>
      <c r="JC857" s="249"/>
      <c r="JD857" s="249"/>
      <c r="JE857" s="249"/>
      <c r="JF857" s="249"/>
      <c r="JG857" s="249"/>
      <c r="JH857" s="249"/>
      <c r="JI857" s="249"/>
      <c r="JJ857" s="249"/>
      <c r="JK857" s="249"/>
      <c r="JL857" s="249"/>
      <c r="JM857" s="249"/>
      <c r="JN857" s="249"/>
      <c r="JO857" s="249"/>
      <c r="JP857" s="249"/>
      <c r="JQ857" s="249"/>
      <c r="JR857" s="249"/>
      <c r="JS857" s="249"/>
      <c r="JT857" s="249"/>
      <c r="JU857" s="249"/>
      <c r="JV857" s="249"/>
      <c r="JW857" s="249"/>
      <c r="JX857" s="249"/>
      <c r="JY857" s="249"/>
      <c r="JZ857" s="249"/>
      <c r="KA857" s="249"/>
      <c r="KB857" s="249"/>
      <c r="KC857" s="249"/>
      <c r="KD857" s="249"/>
      <c r="KE857" s="249"/>
      <c r="KF857" s="249"/>
      <c r="KG857" s="249"/>
      <c r="KH857" s="249"/>
      <c r="KI857" s="249"/>
      <c r="KJ857" s="249"/>
      <c r="KK857" s="249"/>
      <c r="KL857" s="249"/>
      <c r="KM857" s="249"/>
      <c r="KN857" s="249"/>
      <c r="KO857" s="249"/>
      <c r="KP857" s="249"/>
      <c r="KQ857" s="249"/>
      <c r="KR857" s="249"/>
      <c r="KS857" s="249"/>
      <c r="KT857" s="249"/>
      <c r="KU857" s="249"/>
      <c r="KV857" s="249"/>
      <c r="KW857" s="249"/>
      <c r="KX857" s="249"/>
      <c r="KY857" s="249"/>
      <c r="KZ857" s="249"/>
      <c r="LA857" s="249"/>
      <c r="LB857" s="249"/>
      <c r="LC857" s="249"/>
      <c r="LD857" s="249"/>
      <c r="LE857" s="249"/>
      <c r="LF857" s="249"/>
      <c r="LG857" s="249"/>
      <c r="LH857" s="249"/>
      <c r="LI857" s="249"/>
      <c r="LJ857" s="249"/>
      <c r="LK857" s="249"/>
      <c r="LL857" s="249"/>
      <c r="LM857" s="249"/>
      <c r="LN857" s="249"/>
      <c r="LO857" s="249"/>
      <c r="LP857" s="249"/>
      <c r="LQ857" s="249"/>
      <c r="LR857" s="249"/>
      <c r="LS857" s="249"/>
      <c r="LT857" s="249"/>
      <c r="LU857" s="249"/>
      <c r="LV857" s="249"/>
      <c r="LW857" s="249"/>
      <c r="LX857" s="249"/>
      <c r="LY857" s="249"/>
      <c r="LZ857" s="249"/>
      <c r="MA857" s="249"/>
      <c r="MB857" s="249"/>
      <c r="MC857" s="249"/>
      <c r="MD857" s="249"/>
      <c r="ME857" s="249"/>
      <c r="MF857" s="249"/>
      <c r="MG857" s="249"/>
      <c r="MH857" s="249"/>
      <c r="MI857" s="249"/>
      <c r="MJ857" s="249"/>
      <c r="MK857" s="249"/>
      <c r="ML857" s="249"/>
      <c r="MM857" s="249"/>
      <c r="MN857" s="249"/>
      <c r="MO857" s="249"/>
      <c r="MP857" s="249"/>
      <c r="MQ857" s="249"/>
      <c r="MR857" s="249"/>
      <c r="MS857" s="249"/>
      <c r="MT857" s="249"/>
      <c r="MU857" s="249"/>
      <c r="MV857" s="249"/>
      <c r="MW857" s="249"/>
      <c r="MX857" s="249"/>
      <c r="MY857" s="249"/>
      <c r="MZ857" s="249"/>
      <c r="NA857" s="249"/>
      <c r="NB857" s="249"/>
      <c r="NC857" s="249"/>
      <c r="ND857" s="249"/>
      <c r="NE857" s="249"/>
      <c r="NF857" s="249"/>
      <c r="NG857" s="249"/>
      <c r="NH857" s="249"/>
      <c r="NI857" s="249"/>
      <c r="NJ857" s="249"/>
      <c r="NK857" s="249"/>
      <c r="NL857" s="249"/>
      <c r="NM857" s="249"/>
      <c r="NN857" s="249"/>
      <c r="NO857" s="249"/>
      <c r="NP857" s="249"/>
      <c r="NQ857" s="249"/>
      <c r="NR857" s="249"/>
      <c r="NS857" s="249"/>
      <c r="NT857" s="249"/>
      <c r="NU857" s="249"/>
      <c r="NV857" s="249"/>
      <c r="NW857" s="249"/>
      <c r="NX857" s="249"/>
      <c r="NY857" s="249"/>
      <c r="NZ857" s="249"/>
      <c r="OA857" s="249"/>
      <c r="OB857" s="249"/>
      <c r="OC857" s="249"/>
      <c r="OD857" s="249"/>
      <c r="OE857" s="249"/>
      <c r="OF857" s="249"/>
      <c r="OG857" s="249"/>
      <c r="OH857" s="249"/>
      <c r="OI857" s="249"/>
      <c r="OJ857" s="249"/>
      <c r="OK857" s="249"/>
      <c r="OL857" s="249"/>
      <c r="OM857" s="249"/>
      <c r="ON857" s="249"/>
      <c r="OO857" s="249"/>
      <c r="OP857" s="249"/>
      <c r="OQ857" s="249"/>
      <c r="OR857" s="249"/>
    </row>
    <row r="858" spans="1:408" ht="15.75">
      <c r="A858" s="938"/>
      <c r="B858" s="212"/>
      <c r="C858" s="919" t="s">
        <v>26</v>
      </c>
      <c r="D858" s="277">
        <v>0.87343382085850219</v>
      </c>
      <c r="E858" s="1031"/>
      <c r="F858" s="249"/>
      <c r="G858" s="249"/>
      <c r="H858" s="249"/>
      <c r="I858" s="249"/>
      <c r="J858" s="249"/>
      <c r="K858" s="249"/>
      <c r="L858" s="249"/>
      <c r="ET858" s="249"/>
      <c r="EU858" s="249"/>
      <c r="EV858" s="249"/>
      <c r="EW858" s="249"/>
      <c r="EX858" s="249"/>
      <c r="EY858" s="249"/>
      <c r="EZ858" s="249"/>
      <c r="FA858" s="249"/>
      <c r="FB858" s="249"/>
      <c r="FC858" s="249"/>
      <c r="FD858" s="249"/>
      <c r="FE858" s="249"/>
      <c r="FF858" s="249"/>
      <c r="FG858" s="249"/>
      <c r="FH858" s="249"/>
      <c r="FI858" s="249"/>
      <c r="FJ858" s="249"/>
      <c r="FK858" s="249"/>
      <c r="FL858" s="249"/>
      <c r="FM858" s="249"/>
      <c r="FN858" s="249"/>
      <c r="FO858" s="249"/>
      <c r="FP858" s="249"/>
      <c r="FQ858" s="249"/>
      <c r="FR858" s="249"/>
      <c r="FS858" s="249"/>
      <c r="FT858" s="249"/>
      <c r="FU858" s="249"/>
      <c r="FV858" s="249"/>
      <c r="FW858" s="249"/>
      <c r="FX858" s="249"/>
      <c r="FY858" s="249"/>
      <c r="FZ858" s="249"/>
      <c r="GA858" s="249"/>
      <c r="GB858" s="249"/>
      <c r="GC858" s="249"/>
      <c r="GD858" s="249"/>
      <c r="GE858" s="249"/>
      <c r="GF858" s="249"/>
      <c r="GG858" s="249"/>
      <c r="GH858" s="249"/>
      <c r="GI858" s="249"/>
      <c r="GJ858" s="249"/>
      <c r="GK858" s="249"/>
      <c r="GL858" s="249"/>
      <c r="GM858" s="249"/>
      <c r="GN858" s="249"/>
      <c r="GO858" s="249"/>
      <c r="GP858" s="249"/>
      <c r="GQ858" s="249"/>
      <c r="GR858" s="249"/>
      <c r="GS858" s="249"/>
      <c r="GT858" s="249"/>
      <c r="GU858" s="249"/>
      <c r="GV858" s="249"/>
      <c r="GW858" s="249"/>
      <c r="GX858" s="249"/>
      <c r="GY858" s="249"/>
      <c r="GZ858" s="249"/>
      <c r="HA858" s="249"/>
      <c r="HB858" s="249"/>
      <c r="HC858" s="249"/>
      <c r="HD858" s="249"/>
      <c r="HE858" s="249"/>
      <c r="HF858" s="249"/>
      <c r="HG858" s="249"/>
      <c r="HH858" s="249"/>
      <c r="HI858" s="249"/>
      <c r="HJ858" s="249"/>
      <c r="HK858" s="249"/>
      <c r="HL858" s="249"/>
      <c r="HM858" s="249"/>
      <c r="HN858" s="249"/>
      <c r="HO858" s="249"/>
      <c r="HP858" s="249"/>
      <c r="HQ858" s="249"/>
      <c r="HR858" s="249"/>
      <c r="HS858" s="249"/>
      <c r="HT858" s="249"/>
      <c r="HU858" s="249"/>
      <c r="HV858" s="249"/>
      <c r="HW858" s="249"/>
      <c r="HX858" s="249"/>
      <c r="HY858" s="249"/>
      <c r="HZ858" s="249"/>
      <c r="IA858" s="249"/>
      <c r="IB858" s="249"/>
      <c r="IC858" s="249"/>
      <c r="ID858" s="249"/>
      <c r="IE858" s="249"/>
      <c r="IF858" s="249"/>
      <c r="IG858" s="249"/>
      <c r="IH858" s="249"/>
      <c r="II858" s="249"/>
      <c r="IJ858" s="249"/>
      <c r="IK858" s="249"/>
      <c r="IL858" s="249"/>
      <c r="IM858" s="249"/>
      <c r="IN858" s="249"/>
      <c r="IO858" s="249"/>
      <c r="IP858" s="249"/>
      <c r="IQ858" s="249"/>
      <c r="IR858" s="249"/>
      <c r="IS858" s="249"/>
      <c r="IT858" s="249"/>
      <c r="IU858" s="249"/>
      <c r="IV858" s="249"/>
      <c r="IW858" s="249"/>
      <c r="IX858" s="249"/>
      <c r="IY858" s="249"/>
      <c r="IZ858" s="249"/>
      <c r="JA858" s="249"/>
      <c r="JB858" s="249"/>
      <c r="JC858" s="249"/>
      <c r="JD858" s="249"/>
      <c r="JE858" s="249"/>
      <c r="JF858" s="249"/>
      <c r="JG858" s="249"/>
      <c r="JH858" s="249"/>
      <c r="JI858" s="249"/>
      <c r="JJ858" s="249"/>
      <c r="JK858" s="249"/>
      <c r="JL858" s="249"/>
      <c r="JM858" s="249"/>
      <c r="JN858" s="249"/>
      <c r="JO858" s="249"/>
      <c r="JP858" s="249"/>
      <c r="JQ858" s="249"/>
      <c r="JR858" s="249"/>
      <c r="JS858" s="249"/>
      <c r="JT858" s="249"/>
      <c r="JU858" s="249"/>
      <c r="JV858" s="249"/>
      <c r="JW858" s="249"/>
      <c r="JX858" s="249"/>
      <c r="JY858" s="249"/>
      <c r="JZ858" s="249"/>
      <c r="KA858" s="249"/>
      <c r="KB858" s="249"/>
      <c r="KC858" s="249"/>
      <c r="KD858" s="249"/>
      <c r="KE858" s="249"/>
      <c r="KF858" s="249"/>
      <c r="KG858" s="249"/>
      <c r="KH858" s="249"/>
      <c r="KI858" s="249"/>
      <c r="KJ858" s="249"/>
      <c r="KK858" s="249"/>
      <c r="KL858" s="249"/>
      <c r="KM858" s="249"/>
      <c r="KN858" s="249"/>
      <c r="KO858" s="249"/>
      <c r="KP858" s="249"/>
      <c r="KQ858" s="249"/>
      <c r="KR858" s="249"/>
      <c r="KS858" s="249"/>
      <c r="KT858" s="249"/>
      <c r="KU858" s="249"/>
      <c r="KV858" s="249"/>
      <c r="KW858" s="249"/>
      <c r="KX858" s="249"/>
      <c r="KY858" s="249"/>
      <c r="KZ858" s="249"/>
      <c r="LA858" s="249"/>
      <c r="LB858" s="249"/>
      <c r="LC858" s="249"/>
      <c r="LD858" s="249"/>
      <c r="LE858" s="249"/>
      <c r="LF858" s="249"/>
      <c r="LG858" s="249"/>
      <c r="LH858" s="249"/>
      <c r="LI858" s="249"/>
      <c r="LJ858" s="249"/>
      <c r="LK858" s="249"/>
      <c r="LL858" s="249"/>
      <c r="LM858" s="249"/>
      <c r="LN858" s="249"/>
      <c r="LO858" s="249"/>
      <c r="LP858" s="249"/>
      <c r="LQ858" s="249"/>
      <c r="LR858" s="249"/>
      <c r="LS858" s="249"/>
      <c r="LT858" s="249"/>
      <c r="LU858" s="249"/>
      <c r="LV858" s="249"/>
      <c r="LW858" s="249"/>
      <c r="LX858" s="249"/>
      <c r="LY858" s="249"/>
      <c r="LZ858" s="249"/>
      <c r="MA858" s="249"/>
      <c r="MB858" s="249"/>
      <c r="MC858" s="249"/>
      <c r="MD858" s="249"/>
      <c r="ME858" s="249"/>
      <c r="MF858" s="249"/>
      <c r="MG858" s="249"/>
      <c r="MH858" s="249"/>
      <c r="MI858" s="249"/>
      <c r="MJ858" s="249"/>
      <c r="MK858" s="249"/>
      <c r="ML858" s="249"/>
      <c r="MM858" s="249"/>
      <c r="MN858" s="249"/>
      <c r="MO858" s="249"/>
      <c r="MP858" s="249"/>
      <c r="MQ858" s="249"/>
      <c r="MR858" s="249"/>
      <c r="MS858" s="249"/>
      <c r="MT858" s="249"/>
      <c r="MU858" s="249"/>
      <c r="MV858" s="249"/>
      <c r="MW858" s="249"/>
      <c r="MX858" s="249"/>
      <c r="MY858" s="249"/>
      <c r="MZ858" s="249"/>
      <c r="NA858" s="249"/>
      <c r="NB858" s="249"/>
      <c r="NC858" s="249"/>
      <c r="ND858" s="249"/>
      <c r="NE858" s="249"/>
      <c r="NF858" s="249"/>
      <c r="NG858" s="249"/>
      <c r="NH858" s="249"/>
      <c r="NI858" s="249"/>
      <c r="NJ858" s="249"/>
      <c r="NK858" s="249"/>
      <c r="NL858" s="249"/>
      <c r="NM858" s="249"/>
      <c r="NN858" s="249"/>
      <c r="NO858" s="249"/>
      <c r="NP858" s="249"/>
      <c r="NQ858" s="249"/>
      <c r="NR858" s="249"/>
      <c r="NS858" s="249"/>
      <c r="NT858" s="249"/>
      <c r="NU858" s="249"/>
      <c r="NV858" s="249"/>
      <c r="NW858" s="249"/>
      <c r="NX858" s="249"/>
      <c r="NY858" s="249"/>
      <c r="NZ858" s="249"/>
      <c r="OA858" s="249"/>
      <c r="OB858" s="249"/>
      <c r="OC858" s="249"/>
      <c r="OD858" s="249"/>
      <c r="OE858" s="249"/>
      <c r="OF858" s="249"/>
      <c r="OG858" s="249"/>
      <c r="OH858" s="249"/>
      <c r="OI858" s="249"/>
      <c r="OJ858" s="249"/>
      <c r="OK858" s="249"/>
      <c r="OL858" s="249"/>
      <c r="OM858" s="249"/>
      <c r="ON858" s="249"/>
      <c r="OO858" s="249"/>
      <c r="OP858" s="249"/>
      <c r="OQ858" s="249"/>
      <c r="OR858" s="249"/>
    </row>
    <row r="859" spans="1:408" ht="15.75">
      <c r="A859" s="938"/>
      <c r="B859" s="212"/>
      <c r="C859" s="919" t="s">
        <v>27</v>
      </c>
      <c r="D859" s="277">
        <v>0.85907121396882924</v>
      </c>
      <c r="E859" s="1031"/>
      <c r="F859" s="249"/>
      <c r="G859" s="249"/>
      <c r="H859" s="249"/>
      <c r="I859" s="249"/>
      <c r="J859" s="249"/>
      <c r="K859" s="249"/>
      <c r="L859" s="249"/>
      <c r="ET859" s="249"/>
      <c r="EU859" s="249"/>
      <c r="EV859" s="249"/>
      <c r="EW859" s="249"/>
      <c r="EX859" s="249"/>
      <c r="EY859" s="249"/>
      <c r="EZ859" s="249"/>
      <c r="FA859" s="249"/>
      <c r="FB859" s="249"/>
      <c r="FC859" s="249"/>
      <c r="FD859" s="249"/>
      <c r="FE859" s="249"/>
      <c r="FF859" s="249"/>
      <c r="FG859" s="249"/>
      <c r="FH859" s="249"/>
      <c r="FI859" s="249"/>
      <c r="FJ859" s="249"/>
      <c r="FK859" s="249"/>
      <c r="FL859" s="249"/>
      <c r="FM859" s="249"/>
      <c r="FN859" s="249"/>
      <c r="FO859" s="249"/>
      <c r="FP859" s="249"/>
      <c r="FQ859" s="249"/>
      <c r="FR859" s="249"/>
      <c r="FS859" s="249"/>
      <c r="FT859" s="249"/>
      <c r="FU859" s="249"/>
      <c r="FV859" s="249"/>
      <c r="FW859" s="249"/>
      <c r="FX859" s="249"/>
      <c r="FY859" s="249"/>
      <c r="FZ859" s="249"/>
      <c r="GA859" s="249"/>
      <c r="GB859" s="249"/>
      <c r="GC859" s="249"/>
      <c r="GD859" s="249"/>
      <c r="GE859" s="249"/>
      <c r="GF859" s="249"/>
      <c r="GG859" s="249"/>
      <c r="GH859" s="249"/>
      <c r="GI859" s="249"/>
      <c r="GJ859" s="249"/>
      <c r="GK859" s="249"/>
      <c r="GL859" s="249"/>
      <c r="GM859" s="249"/>
      <c r="GN859" s="249"/>
      <c r="GO859" s="249"/>
      <c r="GP859" s="249"/>
      <c r="GQ859" s="249"/>
      <c r="GR859" s="249"/>
      <c r="GS859" s="249"/>
      <c r="GT859" s="249"/>
      <c r="GU859" s="249"/>
      <c r="GV859" s="249"/>
      <c r="GW859" s="249"/>
      <c r="GX859" s="249"/>
      <c r="GY859" s="249"/>
      <c r="GZ859" s="249"/>
      <c r="HA859" s="249"/>
      <c r="HB859" s="249"/>
      <c r="HC859" s="249"/>
      <c r="HD859" s="249"/>
      <c r="HE859" s="249"/>
      <c r="HF859" s="249"/>
      <c r="HG859" s="249"/>
      <c r="HH859" s="249"/>
      <c r="HI859" s="249"/>
      <c r="HJ859" s="249"/>
      <c r="HK859" s="249"/>
      <c r="HL859" s="249"/>
      <c r="HM859" s="249"/>
      <c r="HN859" s="249"/>
      <c r="HO859" s="249"/>
      <c r="HP859" s="249"/>
      <c r="HQ859" s="249"/>
      <c r="HR859" s="249"/>
      <c r="HS859" s="249"/>
      <c r="HT859" s="249"/>
      <c r="HU859" s="249"/>
      <c r="HV859" s="249"/>
      <c r="HW859" s="249"/>
      <c r="HX859" s="249"/>
      <c r="HY859" s="249"/>
      <c r="HZ859" s="249"/>
      <c r="IA859" s="249"/>
      <c r="IB859" s="249"/>
      <c r="IC859" s="249"/>
      <c r="ID859" s="249"/>
      <c r="IE859" s="249"/>
      <c r="IF859" s="249"/>
      <c r="IG859" s="249"/>
      <c r="IH859" s="249"/>
      <c r="II859" s="249"/>
      <c r="IJ859" s="249"/>
      <c r="IK859" s="249"/>
      <c r="IL859" s="249"/>
      <c r="IM859" s="249"/>
      <c r="IN859" s="249"/>
      <c r="IO859" s="249"/>
      <c r="IP859" s="249"/>
      <c r="IQ859" s="249"/>
      <c r="IR859" s="249"/>
      <c r="IS859" s="249"/>
      <c r="IT859" s="249"/>
      <c r="IU859" s="249"/>
      <c r="IV859" s="249"/>
      <c r="IW859" s="249"/>
      <c r="IX859" s="249"/>
      <c r="IY859" s="249"/>
      <c r="IZ859" s="249"/>
      <c r="JA859" s="249"/>
      <c r="JB859" s="249"/>
      <c r="JC859" s="249"/>
      <c r="JD859" s="249"/>
      <c r="JE859" s="249"/>
      <c r="JF859" s="249"/>
      <c r="JG859" s="249"/>
      <c r="JH859" s="249"/>
      <c r="JI859" s="249"/>
      <c r="JJ859" s="249"/>
      <c r="JK859" s="249"/>
      <c r="JL859" s="249"/>
      <c r="JM859" s="249"/>
      <c r="JN859" s="249"/>
      <c r="JO859" s="249"/>
      <c r="JP859" s="249"/>
      <c r="JQ859" s="249"/>
      <c r="JR859" s="249"/>
      <c r="JS859" s="249"/>
      <c r="JT859" s="249"/>
      <c r="JU859" s="249"/>
      <c r="JV859" s="249"/>
      <c r="JW859" s="249"/>
      <c r="JX859" s="249"/>
      <c r="JY859" s="249"/>
      <c r="JZ859" s="249"/>
      <c r="KA859" s="249"/>
      <c r="KB859" s="249"/>
      <c r="KC859" s="249"/>
      <c r="KD859" s="249"/>
      <c r="KE859" s="249"/>
      <c r="KF859" s="249"/>
      <c r="KG859" s="249"/>
      <c r="KH859" s="249"/>
      <c r="KI859" s="249"/>
      <c r="KJ859" s="249"/>
      <c r="KK859" s="249"/>
      <c r="KL859" s="249"/>
      <c r="KM859" s="249"/>
      <c r="KN859" s="249"/>
      <c r="KO859" s="249"/>
      <c r="KP859" s="249"/>
      <c r="KQ859" s="249"/>
      <c r="KR859" s="249"/>
      <c r="KS859" s="249"/>
      <c r="KT859" s="249"/>
      <c r="KU859" s="249"/>
      <c r="KV859" s="249"/>
      <c r="KW859" s="249"/>
      <c r="KX859" s="249"/>
      <c r="KY859" s="249"/>
      <c r="KZ859" s="249"/>
      <c r="LA859" s="249"/>
      <c r="LB859" s="249"/>
      <c r="LC859" s="249"/>
      <c r="LD859" s="249"/>
      <c r="LE859" s="249"/>
      <c r="LF859" s="249"/>
      <c r="LG859" s="249"/>
      <c r="LH859" s="249"/>
      <c r="LI859" s="249"/>
      <c r="LJ859" s="249"/>
      <c r="LK859" s="249"/>
      <c r="LL859" s="249"/>
      <c r="LM859" s="249"/>
      <c r="LN859" s="249"/>
      <c r="LO859" s="249"/>
      <c r="LP859" s="249"/>
      <c r="LQ859" s="249"/>
      <c r="LR859" s="249"/>
      <c r="LS859" s="249"/>
      <c r="LT859" s="249"/>
      <c r="LU859" s="249"/>
      <c r="LV859" s="249"/>
      <c r="LW859" s="249"/>
      <c r="LX859" s="249"/>
      <c r="LY859" s="249"/>
      <c r="LZ859" s="249"/>
      <c r="MA859" s="249"/>
      <c r="MB859" s="249"/>
      <c r="MC859" s="249"/>
      <c r="MD859" s="249"/>
      <c r="ME859" s="249"/>
      <c r="MF859" s="249"/>
      <c r="MG859" s="249"/>
      <c r="MH859" s="249"/>
      <c r="MI859" s="249"/>
      <c r="MJ859" s="249"/>
      <c r="MK859" s="249"/>
      <c r="ML859" s="249"/>
      <c r="MM859" s="249"/>
      <c r="MN859" s="249"/>
      <c r="MO859" s="249"/>
      <c r="MP859" s="249"/>
      <c r="MQ859" s="249"/>
      <c r="MR859" s="249"/>
      <c r="MS859" s="249"/>
      <c r="MT859" s="249"/>
      <c r="MU859" s="249"/>
      <c r="MV859" s="249"/>
      <c r="MW859" s="249"/>
      <c r="MX859" s="249"/>
      <c r="MY859" s="249"/>
      <c r="MZ859" s="249"/>
      <c r="NA859" s="249"/>
      <c r="NB859" s="249"/>
      <c r="NC859" s="249"/>
      <c r="ND859" s="249"/>
      <c r="NE859" s="249"/>
      <c r="NF859" s="249"/>
      <c r="NG859" s="249"/>
      <c r="NH859" s="249"/>
      <c r="NI859" s="249"/>
      <c r="NJ859" s="249"/>
      <c r="NK859" s="249"/>
      <c r="NL859" s="249"/>
      <c r="NM859" s="249"/>
      <c r="NN859" s="249"/>
      <c r="NO859" s="249"/>
      <c r="NP859" s="249"/>
      <c r="NQ859" s="249"/>
      <c r="NR859" s="249"/>
      <c r="NS859" s="249"/>
      <c r="NT859" s="249"/>
      <c r="NU859" s="249"/>
      <c r="NV859" s="249"/>
      <c r="NW859" s="249"/>
      <c r="NX859" s="249"/>
      <c r="NY859" s="249"/>
      <c r="NZ859" s="249"/>
      <c r="OA859" s="249"/>
      <c r="OB859" s="249"/>
      <c r="OC859" s="249"/>
      <c r="OD859" s="249"/>
      <c r="OE859" s="249"/>
      <c r="OF859" s="249"/>
      <c r="OG859" s="249"/>
      <c r="OH859" s="249"/>
      <c r="OI859" s="249"/>
      <c r="OJ859" s="249"/>
      <c r="OK859" s="249"/>
      <c r="OL859" s="249"/>
      <c r="OM859" s="249"/>
      <c r="ON859" s="249"/>
      <c r="OO859" s="249"/>
      <c r="OP859" s="249"/>
      <c r="OQ859" s="249"/>
      <c r="OR859" s="249"/>
    </row>
    <row r="860" spans="1:408" ht="15.75">
      <c r="A860" s="938"/>
      <c r="B860" s="212"/>
      <c r="C860" s="919" t="s">
        <v>236</v>
      </c>
      <c r="D860" s="277">
        <v>0.85487900842488396</v>
      </c>
      <c r="E860" s="1031"/>
      <c r="F860" s="249"/>
      <c r="G860" s="249"/>
      <c r="H860" s="249"/>
      <c r="I860" s="249"/>
      <c r="J860" s="249"/>
      <c r="K860" s="249"/>
      <c r="L860" s="249"/>
      <c r="ET860" s="249"/>
      <c r="EU860" s="249"/>
      <c r="EV860" s="249"/>
      <c r="EW860" s="249"/>
      <c r="EX860" s="249"/>
      <c r="EY860" s="249"/>
      <c r="EZ860" s="249"/>
      <c r="FA860" s="249"/>
      <c r="FB860" s="249"/>
      <c r="FC860" s="249"/>
      <c r="FD860" s="249"/>
      <c r="FE860" s="249"/>
      <c r="FF860" s="249"/>
      <c r="FG860" s="249"/>
      <c r="FH860" s="249"/>
      <c r="FI860" s="249"/>
      <c r="FJ860" s="249"/>
      <c r="FK860" s="249"/>
      <c r="FL860" s="249"/>
      <c r="FM860" s="249"/>
      <c r="FN860" s="249"/>
      <c r="FO860" s="249"/>
      <c r="FP860" s="249"/>
      <c r="FQ860" s="249"/>
      <c r="FR860" s="249"/>
      <c r="FS860" s="249"/>
      <c r="FT860" s="249"/>
      <c r="FU860" s="249"/>
      <c r="FV860" s="249"/>
      <c r="FW860" s="249"/>
      <c r="FX860" s="249"/>
      <c r="FY860" s="249"/>
      <c r="FZ860" s="249"/>
      <c r="GA860" s="249"/>
      <c r="GB860" s="249"/>
      <c r="GC860" s="249"/>
      <c r="GD860" s="249"/>
      <c r="GE860" s="249"/>
      <c r="GF860" s="249"/>
      <c r="GG860" s="249"/>
      <c r="GH860" s="249"/>
      <c r="GI860" s="249"/>
      <c r="GJ860" s="249"/>
      <c r="GK860" s="249"/>
      <c r="GL860" s="249"/>
      <c r="GM860" s="249"/>
      <c r="GN860" s="249"/>
      <c r="GO860" s="249"/>
      <c r="GP860" s="249"/>
      <c r="GQ860" s="249"/>
      <c r="GR860" s="249"/>
      <c r="GS860" s="249"/>
      <c r="GT860" s="249"/>
      <c r="GU860" s="249"/>
      <c r="GV860" s="249"/>
      <c r="GW860" s="249"/>
      <c r="GX860" s="249"/>
      <c r="GY860" s="249"/>
      <c r="GZ860" s="249"/>
      <c r="HA860" s="249"/>
      <c r="HB860" s="249"/>
      <c r="HC860" s="249"/>
      <c r="HD860" s="249"/>
      <c r="HE860" s="249"/>
      <c r="HF860" s="249"/>
      <c r="HG860" s="249"/>
      <c r="HH860" s="249"/>
      <c r="HI860" s="249"/>
      <c r="HJ860" s="249"/>
      <c r="HK860" s="249"/>
      <c r="HL860" s="249"/>
      <c r="HM860" s="249"/>
      <c r="HN860" s="249"/>
      <c r="HO860" s="249"/>
      <c r="HP860" s="249"/>
      <c r="HQ860" s="249"/>
      <c r="HR860" s="249"/>
      <c r="HS860" s="249"/>
      <c r="HT860" s="249"/>
      <c r="HU860" s="249"/>
      <c r="HV860" s="249"/>
      <c r="HW860" s="249"/>
      <c r="HX860" s="249"/>
      <c r="HY860" s="249"/>
      <c r="HZ860" s="249"/>
      <c r="IA860" s="249"/>
      <c r="IB860" s="249"/>
      <c r="IC860" s="249"/>
      <c r="ID860" s="249"/>
      <c r="IE860" s="249"/>
      <c r="IF860" s="249"/>
      <c r="IG860" s="249"/>
      <c r="IH860" s="249"/>
      <c r="II860" s="249"/>
      <c r="IJ860" s="249"/>
      <c r="IK860" s="249"/>
      <c r="IL860" s="249"/>
      <c r="IM860" s="249"/>
      <c r="IN860" s="249"/>
      <c r="IO860" s="249"/>
      <c r="IP860" s="249"/>
      <c r="IQ860" s="249"/>
      <c r="IR860" s="249"/>
      <c r="IS860" s="249"/>
      <c r="IT860" s="249"/>
      <c r="IU860" s="249"/>
      <c r="IV860" s="249"/>
      <c r="IW860" s="249"/>
      <c r="IX860" s="249"/>
      <c r="IY860" s="249"/>
      <c r="IZ860" s="249"/>
      <c r="JA860" s="249"/>
      <c r="JB860" s="249"/>
      <c r="JC860" s="249"/>
      <c r="JD860" s="249"/>
      <c r="JE860" s="249"/>
      <c r="JF860" s="249"/>
      <c r="JG860" s="249"/>
      <c r="JH860" s="249"/>
      <c r="JI860" s="249"/>
      <c r="JJ860" s="249"/>
      <c r="JK860" s="249"/>
      <c r="JL860" s="249"/>
      <c r="JM860" s="249"/>
      <c r="JN860" s="249"/>
      <c r="JO860" s="249"/>
      <c r="JP860" s="249"/>
      <c r="JQ860" s="249"/>
      <c r="JR860" s="249"/>
      <c r="JS860" s="249"/>
      <c r="JT860" s="249"/>
      <c r="JU860" s="249"/>
      <c r="JV860" s="249"/>
      <c r="JW860" s="249"/>
      <c r="JX860" s="249"/>
      <c r="JY860" s="249"/>
      <c r="JZ860" s="249"/>
      <c r="KA860" s="249"/>
      <c r="KB860" s="249"/>
      <c r="KC860" s="249"/>
      <c r="KD860" s="249"/>
      <c r="KE860" s="249"/>
      <c r="KF860" s="249"/>
      <c r="KG860" s="249"/>
      <c r="KH860" s="249"/>
      <c r="KI860" s="249"/>
      <c r="KJ860" s="249"/>
      <c r="KK860" s="249"/>
      <c r="KL860" s="249"/>
      <c r="KM860" s="249"/>
      <c r="KN860" s="249"/>
      <c r="KO860" s="249"/>
      <c r="KP860" s="249"/>
      <c r="KQ860" s="249"/>
      <c r="KR860" s="249"/>
      <c r="KS860" s="249"/>
      <c r="KT860" s="249"/>
      <c r="KU860" s="249"/>
      <c r="KV860" s="249"/>
      <c r="KW860" s="249"/>
      <c r="KX860" s="249"/>
      <c r="KY860" s="249"/>
      <c r="KZ860" s="249"/>
      <c r="LA860" s="249"/>
      <c r="LB860" s="249"/>
      <c r="LC860" s="249"/>
      <c r="LD860" s="249"/>
      <c r="LE860" s="249"/>
      <c r="LF860" s="249"/>
      <c r="LG860" s="249"/>
      <c r="LH860" s="249"/>
      <c r="LI860" s="249"/>
      <c r="LJ860" s="249"/>
      <c r="LK860" s="249"/>
      <c r="LL860" s="249"/>
      <c r="LM860" s="249"/>
      <c r="LN860" s="249"/>
      <c r="LO860" s="249"/>
      <c r="LP860" s="249"/>
      <c r="LQ860" s="249"/>
      <c r="LR860" s="249"/>
      <c r="LS860" s="249"/>
      <c r="LT860" s="249"/>
      <c r="LU860" s="249"/>
      <c r="LV860" s="249"/>
      <c r="LW860" s="249"/>
      <c r="LX860" s="249"/>
      <c r="LY860" s="249"/>
      <c r="LZ860" s="249"/>
      <c r="MA860" s="249"/>
      <c r="MB860" s="249"/>
      <c r="MC860" s="249"/>
      <c r="MD860" s="249"/>
      <c r="ME860" s="249"/>
      <c r="MF860" s="249"/>
      <c r="MG860" s="249"/>
      <c r="MH860" s="249"/>
      <c r="MI860" s="249"/>
      <c r="MJ860" s="249"/>
      <c r="MK860" s="249"/>
      <c r="ML860" s="249"/>
      <c r="MM860" s="249"/>
      <c r="MN860" s="249"/>
      <c r="MO860" s="249"/>
      <c r="MP860" s="249"/>
      <c r="MQ860" s="249"/>
      <c r="MR860" s="249"/>
      <c r="MS860" s="249"/>
      <c r="MT860" s="249"/>
      <c r="MU860" s="249"/>
      <c r="MV860" s="249"/>
      <c r="MW860" s="249"/>
      <c r="MX860" s="249"/>
      <c r="MY860" s="249"/>
      <c r="MZ860" s="249"/>
      <c r="NA860" s="249"/>
      <c r="NB860" s="249"/>
      <c r="NC860" s="249"/>
      <c r="ND860" s="249"/>
      <c r="NE860" s="249"/>
      <c r="NF860" s="249"/>
      <c r="NG860" s="249"/>
      <c r="NH860" s="249"/>
      <c r="NI860" s="249"/>
      <c r="NJ860" s="249"/>
      <c r="NK860" s="249"/>
      <c r="NL860" s="249"/>
      <c r="NM860" s="249"/>
      <c r="NN860" s="249"/>
      <c r="NO860" s="249"/>
      <c r="NP860" s="249"/>
      <c r="NQ860" s="249"/>
      <c r="NR860" s="249"/>
      <c r="NS860" s="249"/>
      <c r="NT860" s="249"/>
      <c r="NU860" s="249"/>
      <c r="NV860" s="249"/>
      <c r="NW860" s="249"/>
      <c r="NX860" s="249"/>
      <c r="NY860" s="249"/>
      <c r="NZ860" s="249"/>
      <c r="OA860" s="249"/>
      <c r="OB860" s="249"/>
      <c r="OC860" s="249"/>
      <c r="OD860" s="249"/>
      <c r="OE860" s="249"/>
      <c r="OF860" s="249"/>
      <c r="OG860" s="249"/>
      <c r="OH860" s="249"/>
      <c r="OI860" s="249"/>
      <c r="OJ860" s="249"/>
      <c r="OK860" s="249"/>
      <c r="OL860" s="249"/>
      <c r="OM860" s="249"/>
      <c r="ON860" s="249"/>
      <c r="OO860" s="249"/>
      <c r="OP860" s="249"/>
      <c r="OQ860" s="249"/>
      <c r="OR860" s="249"/>
    </row>
    <row r="861" spans="1:408" ht="15.75">
      <c r="A861" s="938"/>
      <c r="B861" s="935"/>
      <c r="C861" s="920" t="s">
        <v>293</v>
      </c>
      <c r="D861" s="928">
        <v>0.85021536790325325</v>
      </c>
      <c r="E861" s="1031"/>
      <c r="F861" s="249"/>
      <c r="G861" s="249"/>
      <c r="H861" s="249"/>
      <c r="I861" s="249"/>
      <c r="J861" s="249"/>
      <c r="K861" s="249"/>
      <c r="L861" s="249"/>
      <c r="ET861" s="249"/>
      <c r="EU861" s="249"/>
      <c r="EV861" s="249"/>
      <c r="EW861" s="249"/>
      <c r="EX861" s="249"/>
      <c r="EY861" s="249"/>
      <c r="EZ861" s="249"/>
      <c r="FA861" s="249"/>
      <c r="FB861" s="249"/>
      <c r="FC861" s="249"/>
      <c r="FD861" s="249"/>
      <c r="FE861" s="249"/>
      <c r="FF861" s="249"/>
      <c r="FG861" s="249"/>
      <c r="FH861" s="249"/>
      <c r="FI861" s="249"/>
      <c r="FJ861" s="249"/>
      <c r="FK861" s="249"/>
      <c r="FL861" s="249"/>
      <c r="FM861" s="249"/>
      <c r="FN861" s="249"/>
      <c r="FO861" s="249"/>
      <c r="FP861" s="249"/>
      <c r="FQ861" s="249"/>
      <c r="FR861" s="249"/>
      <c r="FS861" s="249"/>
      <c r="FT861" s="249"/>
      <c r="FU861" s="249"/>
      <c r="FV861" s="249"/>
      <c r="FW861" s="249"/>
      <c r="FX861" s="249"/>
      <c r="FY861" s="249"/>
      <c r="FZ861" s="249"/>
      <c r="GA861" s="249"/>
      <c r="GB861" s="249"/>
      <c r="GC861" s="249"/>
      <c r="GD861" s="249"/>
      <c r="GE861" s="249"/>
      <c r="GF861" s="249"/>
      <c r="GG861" s="249"/>
      <c r="GH861" s="249"/>
      <c r="GI861" s="249"/>
      <c r="GJ861" s="249"/>
      <c r="GK861" s="249"/>
      <c r="GL861" s="249"/>
      <c r="GM861" s="249"/>
      <c r="GN861" s="249"/>
      <c r="GO861" s="249"/>
      <c r="GP861" s="249"/>
      <c r="GQ861" s="249"/>
      <c r="GR861" s="249"/>
      <c r="GS861" s="249"/>
      <c r="GT861" s="249"/>
      <c r="GU861" s="249"/>
      <c r="GV861" s="249"/>
      <c r="GW861" s="249"/>
      <c r="GX861" s="249"/>
      <c r="GY861" s="249"/>
      <c r="GZ861" s="249"/>
      <c r="HA861" s="249"/>
      <c r="HB861" s="249"/>
      <c r="HC861" s="249"/>
      <c r="HD861" s="249"/>
      <c r="HE861" s="249"/>
      <c r="HF861" s="249"/>
      <c r="HG861" s="249"/>
      <c r="HH861" s="249"/>
      <c r="HI861" s="249"/>
      <c r="HJ861" s="249"/>
      <c r="HK861" s="249"/>
      <c r="HL861" s="249"/>
      <c r="HM861" s="249"/>
      <c r="HN861" s="249"/>
      <c r="HO861" s="249"/>
      <c r="HP861" s="249"/>
      <c r="HQ861" s="249"/>
      <c r="HR861" s="249"/>
      <c r="HS861" s="249"/>
      <c r="HT861" s="249"/>
      <c r="HU861" s="249"/>
      <c r="HV861" s="249"/>
      <c r="HW861" s="249"/>
      <c r="HX861" s="249"/>
      <c r="HY861" s="249"/>
      <c r="HZ861" s="249"/>
      <c r="IA861" s="249"/>
      <c r="IB861" s="249"/>
      <c r="IC861" s="249"/>
      <c r="ID861" s="249"/>
      <c r="IE861" s="249"/>
      <c r="IF861" s="249"/>
      <c r="IG861" s="249"/>
      <c r="IH861" s="249"/>
      <c r="II861" s="249"/>
      <c r="IJ861" s="249"/>
      <c r="IK861" s="249"/>
      <c r="IL861" s="249"/>
      <c r="IM861" s="249"/>
      <c r="IN861" s="249"/>
      <c r="IO861" s="249"/>
      <c r="IP861" s="249"/>
      <c r="IQ861" s="249"/>
      <c r="IR861" s="249"/>
      <c r="IS861" s="249"/>
      <c r="IT861" s="249"/>
      <c r="IU861" s="249"/>
      <c r="IV861" s="249"/>
      <c r="IW861" s="249"/>
      <c r="IX861" s="249"/>
      <c r="IY861" s="249"/>
      <c r="IZ861" s="249"/>
      <c r="JA861" s="249"/>
      <c r="JB861" s="249"/>
      <c r="JC861" s="249"/>
      <c r="JD861" s="249"/>
      <c r="JE861" s="249"/>
      <c r="JF861" s="249"/>
      <c r="JG861" s="249"/>
      <c r="JH861" s="249"/>
      <c r="JI861" s="249"/>
      <c r="JJ861" s="249"/>
      <c r="JK861" s="249"/>
      <c r="JL861" s="249"/>
      <c r="JM861" s="249"/>
      <c r="JN861" s="249"/>
      <c r="JO861" s="249"/>
      <c r="JP861" s="249"/>
      <c r="JQ861" s="249"/>
      <c r="JR861" s="249"/>
      <c r="JS861" s="249"/>
      <c r="JT861" s="249"/>
      <c r="JU861" s="249"/>
      <c r="JV861" s="249"/>
      <c r="JW861" s="249"/>
      <c r="JX861" s="249"/>
      <c r="JY861" s="249"/>
      <c r="JZ861" s="249"/>
      <c r="KA861" s="249"/>
      <c r="KB861" s="249"/>
      <c r="KC861" s="249"/>
      <c r="KD861" s="249"/>
      <c r="KE861" s="249"/>
      <c r="KF861" s="249"/>
      <c r="KG861" s="249"/>
      <c r="KH861" s="249"/>
      <c r="KI861" s="249"/>
      <c r="KJ861" s="249"/>
      <c r="KK861" s="249"/>
      <c r="KL861" s="249"/>
      <c r="KM861" s="249"/>
      <c r="KN861" s="249"/>
      <c r="KO861" s="249"/>
      <c r="KP861" s="249"/>
      <c r="KQ861" s="249"/>
      <c r="KR861" s="249"/>
      <c r="KS861" s="249"/>
      <c r="KT861" s="249"/>
      <c r="KU861" s="249"/>
      <c r="KV861" s="249"/>
      <c r="KW861" s="249"/>
      <c r="KX861" s="249"/>
      <c r="KY861" s="249"/>
      <c r="KZ861" s="249"/>
      <c r="LA861" s="249"/>
      <c r="LB861" s="249"/>
      <c r="LC861" s="249"/>
      <c r="LD861" s="249"/>
      <c r="LE861" s="249"/>
      <c r="LF861" s="249"/>
      <c r="LG861" s="249"/>
      <c r="LH861" s="249"/>
      <c r="LI861" s="249"/>
      <c r="LJ861" s="249"/>
      <c r="LK861" s="249"/>
      <c r="LL861" s="249"/>
      <c r="LM861" s="249"/>
      <c r="LN861" s="249"/>
      <c r="LO861" s="249"/>
      <c r="LP861" s="249"/>
      <c r="LQ861" s="249"/>
      <c r="LR861" s="249"/>
      <c r="LS861" s="249"/>
      <c r="LT861" s="249"/>
      <c r="LU861" s="249"/>
      <c r="LV861" s="249"/>
      <c r="LW861" s="249"/>
      <c r="LX861" s="249"/>
      <c r="LY861" s="249"/>
      <c r="LZ861" s="249"/>
      <c r="MA861" s="249"/>
      <c r="MB861" s="249"/>
      <c r="MC861" s="249"/>
      <c r="MD861" s="249"/>
      <c r="ME861" s="249"/>
      <c r="MF861" s="249"/>
      <c r="MG861" s="249"/>
      <c r="MH861" s="249"/>
      <c r="MI861" s="249"/>
      <c r="MJ861" s="249"/>
      <c r="MK861" s="249"/>
      <c r="ML861" s="249"/>
      <c r="MM861" s="249"/>
      <c r="MN861" s="249"/>
      <c r="MO861" s="249"/>
      <c r="MP861" s="249"/>
      <c r="MQ861" s="249"/>
      <c r="MR861" s="249"/>
      <c r="MS861" s="249"/>
      <c r="MT861" s="249"/>
      <c r="MU861" s="249"/>
      <c r="MV861" s="249"/>
      <c r="MW861" s="249"/>
      <c r="MX861" s="249"/>
      <c r="MY861" s="249"/>
      <c r="MZ861" s="249"/>
      <c r="NA861" s="249"/>
      <c r="NB861" s="249"/>
      <c r="NC861" s="249"/>
      <c r="ND861" s="249"/>
      <c r="NE861" s="249"/>
      <c r="NF861" s="249"/>
      <c r="NG861" s="249"/>
      <c r="NH861" s="249"/>
      <c r="NI861" s="249"/>
      <c r="NJ861" s="249"/>
      <c r="NK861" s="249"/>
      <c r="NL861" s="249"/>
      <c r="NM861" s="249"/>
      <c r="NN861" s="249"/>
      <c r="NO861" s="249"/>
      <c r="NP861" s="249"/>
      <c r="NQ861" s="249"/>
      <c r="NR861" s="249"/>
      <c r="NS861" s="249"/>
      <c r="NT861" s="249"/>
      <c r="NU861" s="249"/>
      <c r="NV861" s="249"/>
      <c r="NW861" s="249"/>
      <c r="NX861" s="249"/>
      <c r="NY861" s="249"/>
      <c r="NZ861" s="249"/>
      <c r="OA861" s="249"/>
      <c r="OB861" s="249"/>
      <c r="OC861" s="249"/>
      <c r="OD861" s="249"/>
      <c r="OE861" s="249"/>
      <c r="OF861" s="249"/>
      <c r="OG861" s="249"/>
      <c r="OH861" s="249"/>
      <c r="OI861" s="249"/>
      <c r="OJ861" s="249"/>
      <c r="OK861" s="249"/>
      <c r="OL861" s="249"/>
      <c r="OM861" s="249"/>
      <c r="ON861" s="249"/>
      <c r="OO861" s="249"/>
      <c r="OP861" s="249"/>
      <c r="OQ861" s="249"/>
      <c r="OR861" s="249"/>
    </row>
    <row r="862" spans="1:408" ht="15.75">
      <c r="A862" s="938"/>
      <c r="B862" s="212" t="s">
        <v>690</v>
      </c>
      <c r="C862" s="919" t="s">
        <v>316</v>
      </c>
      <c r="D862" s="277">
        <v>0.94280928020750776</v>
      </c>
      <c r="E862" s="1032"/>
      <c r="F862" s="249"/>
      <c r="G862" s="249"/>
      <c r="H862" s="249"/>
      <c r="I862" s="249"/>
      <c r="J862" s="249"/>
      <c r="K862" s="249"/>
      <c r="L862" s="249"/>
      <c r="ET862" s="249"/>
      <c r="EU862" s="249"/>
      <c r="EV862" s="249"/>
      <c r="EW862" s="249"/>
      <c r="EX862" s="249"/>
      <c r="EY862" s="249"/>
      <c r="EZ862" s="249"/>
      <c r="FA862" s="249"/>
      <c r="FB862" s="249"/>
      <c r="FC862" s="249"/>
      <c r="FD862" s="249"/>
      <c r="FE862" s="249"/>
      <c r="FF862" s="249"/>
      <c r="FG862" s="249"/>
      <c r="FH862" s="249"/>
      <c r="FI862" s="249"/>
      <c r="FJ862" s="249"/>
      <c r="FK862" s="249"/>
      <c r="FL862" s="249"/>
      <c r="FM862" s="249"/>
      <c r="FN862" s="249"/>
      <c r="FO862" s="249"/>
      <c r="FP862" s="249"/>
      <c r="FQ862" s="249"/>
      <c r="FR862" s="249"/>
      <c r="FS862" s="249"/>
      <c r="FT862" s="249"/>
      <c r="FU862" s="249"/>
      <c r="FV862" s="249"/>
      <c r="FW862" s="249"/>
      <c r="FX862" s="249"/>
      <c r="FY862" s="249"/>
      <c r="FZ862" s="249"/>
      <c r="GA862" s="249"/>
      <c r="GB862" s="249"/>
      <c r="GC862" s="249"/>
      <c r="GD862" s="249"/>
      <c r="GE862" s="249"/>
      <c r="GF862" s="249"/>
      <c r="GG862" s="249"/>
      <c r="GH862" s="249"/>
      <c r="GI862" s="249"/>
      <c r="GJ862" s="249"/>
      <c r="GK862" s="249"/>
      <c r="GL862" s="249"/>
      <c r="GM862" s="249"/>
      <c r="GN862" s="249"/>
      <c r="GO862" s="249"/>
      <c r="GP862" s="249"/>
      <c r="GQ862" s="249"/>
      <c r="GR862" s="249"/>
      <c r="GS862" s="249"/>
      <c r="GT862" s="249"/>
      <c r="GU862" s="249"/>
      <c r="GV862" s="249"/>
      <c r="GW862" s="249"/>
      <c r="GX862" s="249"/>
      <c r="GY862" s="249"/>
      <c r="GZ862" s="249"/>
      <c r="HA862" s="249"/>
      <c r="HB862" s="249"/>
      <c r="HC862" s="249"/>
      <c r="HD862" s="249"/>
      <c r="HE862" s="249"/>
      <c r="HF862" s="249"/>
      <c r="HG862" s="249"/>
      <c r="HH862" s="249"/>
      <c r="HI862" s="249"/>
      <c r="HJ862" s="249"/>
      <c r="HK862" s="249"/>
      <c r="HL862" s="249"/>
      <c r="HM862" s="249"/>
      <c r="HN862" s="249"/>
      <c r="HO862" s="249"/>
      <c r="HP862" s="249"/>
      <c r="HQ862" s="249"/>
      <c r="HR862" s="249"/>
      <c r="HS862" s="249"/>
      <c r="HT862" s="249"/>
      <c r="HU862" s="249"/>
      <c r="HV862" s="249"/>
      <c r="HW862" s="249"/>
      <c r="HX862" s="249"/>
      <c r="HY862" s="249"/>
      <c r="HZ862" s="249"/>
      <c r="IA862" s="249"/>
      <c r="IB862" s="249"/>
      <c r="IC862" s="249"/>
      <c r="ID862" s="249"/>
      <c r="IE862" s="249"/>
      <c r="IF862" s="249"/>
      <c r="IG862" s="249"/>
      <c r="IH862" s="249"/>
      <c r="II862" s="249"/>
      <c r="IJ862" s="249"/>
      <c r="IK862" s="249"/>
      <c r="IL862" s="249"/>
      <c r="IM862" s="249"/>
      <c r="IN862" s="249"/>
      <c r="IO862" s="249"/>
      <c r="IP862" s="249"/>
      <c r="IQ862" s="249"/>
      <c r="IR862" s="249"/>
      <c r="IS862" s="249"/>
      <c r="IT862" s="249"/>
      <c r="IU862" s="249"/>
      <c r="IV862" s="249"/>
      <c r="IW862" s="249"/>
      <c r="IX862" s="249"/>
      <c r="IY862" s="249"/>
      <c r="IZ862" s="249"/>
      <c r="JA862" s="249"/>
      <c r="JB862" s="249"/>
      <c r="JC862" s="249"/>
      <c r="JD862" s="249"/>
      <c r="JE862" s="249"/>
      <c r="JF862" s="249"/>
      <c r="JG862" s="249"/>
      <c r="JH862" s="249"/>
      <c r="JI862" s="249"/>
      <c r="JJ862" s="249"/>
      <c r="JK862" s="249"/>
      <c r="JL862" s="249"/>
      <c r="JM862" s="249"/>
      <c r="JN862" s="249"/>
      <c r="JO862" s="249"/>
      <c r="JP862" s="249"/>
      <c r="JQ862" s="249"/>
      <c r="JR862" s="249"/>
      <c r="JS862" s="249"/>
      <c r="JT862" s="249"/>
      <c r="JU862" s="249"/>
      <c r="JV862" s="249"/>
      <c r="JW862" s="249"/>
      <c r="JX862" s="249"/>
      <c r="JY862" s="249"/>
      <c r="JZ862" s="249"/>
      <c r="KA862" s="249"/>
      <c r="KB862" s="249"/>
      <c r="KC862" s="249"/>
      <c r="KD862" s="249"/>
      <c r="KE862" s="249"/>
      <c r="KF862" s="249"/>
      <c r="KG862" s="249"/>
      <c r="KH862" s="249"/>
      <c r="KI862" s="249"/>
      <c r="KJ862" s="249"/>
      <c r="KK862" s="249"/>
      <c r="KL862" s="249"/>
      <c r="KM862" s="249"/>
      <c r="KN862" s="249"/>
      <c r="KO862" s="249"/>
      <c r="KP862" s="249"/>
      <c r="KQ862" s="249"/>
      <c r="KR862" s="249"/>
      <c r="KS862" s="249"/>
      <c r="KT862" s="249"/>
      <c r="KU862" s="249"/>
      <c r="KV862" s="249"/>
      <c r="KW862" s="249"/>
      <c r="KX862" s="249"/>
      <c r="KY862" s="249"/>
      <c r="KZ862" s="249"/>
      <c r="LA862" s="249"/>
      <c r="LB862" s="249"/>
      <c r="LC862" s="249"/>
      <c r="LD862" s="249"/>
      <c r="LE862" s="249"/>
      <c r="LF862" s="249"/>
      <c r="LG862" s="249"/>
      <c r="LH862" s="249"/>
      <c r="LI862" s="249"/>
      <c r="LJ862" s="249"/>
      <c r="LK862" s="249"/>
      <c r="LL862" s="249"/>
      <c r="LM862" s="249"/>
      <c r="LN862" s="249"/>
      <c r="LO862" s="249"/>
      <c r="LP862" s="249"/>
      <c r="LQ862" s="249"/>
      <c r="LR862" s="249"/>
      <c r="LS862" s="249"/>
      <c r="LT862" s="249"/>
      <c r="LU862" s="249"/>
      <c r="LV862" s="249"/>
      <c r="LW862" s="249"/>
      <c r="LX862" s="249"/>
      <c r="LY862" s="249"/>
      <c r="LZ862" s="249"/>
      <c r="MA862" s="249"/>
      <c r="MB862" s="249"/>
      <c r="MC862" s="249"/>
      <c r="MD862" s="249"/>
      <c r="ME862" s="249"/>
      <c r="MF862" s="249"/>
      <c r="MG862" s="249"/>
      <c r="MH862" s="249"/>
      <c r="MI862" s="249"/>
      <c r="MJ862" s="249"/>
      <c r="MK862" s="249"/>
      <c r="ML862" s="249"/>
      <c r="MM862" s="249"/>
      <c r="MN862" s="249"/>
      <c r="MO862" s="249"/>
      <c r="MP862" s="249"/>
      <c r="MQ862" s="249"/>
      <c r="MR862" s="249"/>
      <c r="MS862" s="249"/>
      <c r="MT862" s="249"/>
      <c r="MU862" s="249"/>
      <c r="MV862" s="249"/>
      <c r="MW862" s="249"/>
      <c r="MX862" s="249"/>
      <c r="MY862" s="249"/>
      <c r="MZ862" s="249"/>
      <c r="NA862" s="249"/>
      <c r="NB862" s="249"/>
      <c r="NC862" s="249"/>
      <c r="ND862" s="249"/>
      <c r="NE862" s="249"/>
      <c r="NF862" s="249"/>
      <c r="NG862" s="249"/>
      <c r="NH862" s="249"/>
      <c r="NI862" s="249"/>
      <c r="NJ862" s="249"/>
      <c r="NK862" s="249"/>
      <c r="NL862" s="249"/>
      <c r="NM862" s="249"/>
      <c r="NN862" s="249"/>
      <c r="NO862" s="249"/>
      <c r="NP862" s="249"/>
      <c r="NQ862" s="249"/>
      <c r="NR862" s="249"/>
      <c r="NS862" s="249"/>
      <c r="NT862" s="249"/>
      <c r="NU862" s="249"/>
      <c r="NV862" s="249"/>
      <c r="NW862" s="249"/>
      <c r="NX862" s="249"/>
      <c r="NY862" s="249"/>
      <c r="NZ862" s="249"/>
      <c r="OA862" s="249"/>
      <c r="OB862" s="249"/>
      <c r="OC862" s="249"/>
      <c r="OD862" s="249"/>
      <c r="OE862" s="249"/>
      <c r="OF862" s="249"/>
      <c r="OG862" s="249"/>
      <c r="OH862" s="249"/>
      <c r="OI862" s="249"/>
      <c r="OJ862" s="249"/>
      <c r="OK862" s="249"/>
      <c r="OL862" s="249"/>
      <c r="OM862" s="249"/>
      <c r="ON862" s="249"/>
      <c r="OO862" s="249"/>
      <c r="OP862" s="249"/>
      <c r="OQ862" s="249"/>
      <c r="OR862" s="249"/>
    </row>
    <row r="863" spans="1:408" ht="15.75">
      <c r="A863" s="938"/>
      <c r="B863" s="212"/>
      <c r="C863" s="919" t="s">
        <v>22</v>
      </c>
      <c r="D863" s="277">
        <v>0.9346788552644979</v>
      </c>
      <c r="E863" s="1031"/>
      <c r="F863" s="249"/>
      <c r="G863" s="249"/>
      <c r="H863" s="249"/>
      <c r="I863" s="249"/>
      <c r="J863" s="249"/>
      <c r="K863" s="249"/>
      <c r="L863" s="249"/>
      <c r="ET863" s="249"/>
      <c r="EU863" s="249"/>
      <c r="EV863" s="249"/>
      <c r="EW863" s="249"/>
      <c r="EX863" s="249"/>
      <c r="EY863" s="249"/>
      <c r="EZ863" s="249"/>
      <c r="FA863" s="249"/>
      <c r="FB863" s="249"/>
      <c r="FC863" s="249"/>
      <c r="FD863" s="249"/>
      <c r="FE863" s="249"/>
      <c r="FF863" s="249"/>
      <c r="FG863" s="249"/>
      <c r="FH863" s="249"/>
      <c r="FI863" s="249"/>
      <c r="FJ863" s="249"/>
      <c r="FK863" s="249"/>
      <c r="FL863" s="249"/>
      <c r="FM863" s="249"/>
      <c r="FN863" s="249"/>
      <c r="FO863" s="249"/>
      <c r="FP863" s="249"/>
      <c r="FQ863" s="249"/>
      <c r="FR863" s="249"/>
      <c r="FS863" s="249"/>
      <c r="FT863" s="249"/>
      <c r="FU863" s="249"/>
      <c r="FV863" s="249"/>
      <c r="FW863" s="249"/>
      <c r="FX863" s="249"/>
      <c r="FY863" s="249"/>
      <c r="FZ863" s="249"/>
      <c r="GA863" s="249"/>
      <c r="GB863" s="249"/>
      <c r="GC863" s="249"/>
      <c r="GD863" s="249"/>
      <c r="GE863" s="249"/>
      <c r="GF863" s="249"/>
      <c r="GG863" s="249"/>
      <c r="GH863" s="249"/>
      <c r="GI863" s="249"/>
      <c r="GJ863" s="249"/>
      <c r="GK863" s="249"/>
      <c r="GL863" s="249"/>
      <c r="GM863" s="249"/>
      <c r="GN863" s="249"/>
      <c r="GO863" s="249"/>
      <c r="GP863" s="249"/>
      <c r="GQ863" s="249"/>
      <c r="GR863" s="249"/>
      <c r="GS863" s="249"/>
      <c r="GT863" s="249"/>
      <c r="GU863" s="249"/>
      <c r="GV863" s="249"/>
      <c r="GW863" s="249"/>
      <c r="GX863" s="249"/>
      <c r="GY863" s="249"/>
      <c r="GZ863" s="249"/>
      <c r="HA863" s="249"/>
      <c r="HB863" s="249"/>
      <c r="HC863" s="249"/>
      <c r="HD863" s="249"/>
      <c r="HE863" s="249"/>
      <c r="HF863" s="249"/>
      <c r="HG863" s="249"/>
      <c r="HH863" s="249"/>
      <c r="HI863" s="249"/>
      <c r="HJ863" s="249"/>
      <c r="HK863" s="249"/>
      <c r="HL863" s="249"/>
      <c r="HM863" s="249"/>
      <c r="HN863" s="249"/>
      <c r="HO863" s="249"/>
      <c r="HP863" s="249"/>
      <c r="HQ863" s="249"/>
      <c r="HR863" s="249"/>
      <c r="HS863" s="249"/>
      <c r="HT863" s="249"/>
      <c r="HU863" s="249"/>
      <c r="HV863" s="249"/>
      <c r="HW863" s="249"/>
      <c r="HX863" s="249"/>
      <c r="HY863" s="249"/>
      <c r="HZ863" s="249"/>
      <c r="IA863" s="249"/>
      <c r="IB863" s="249"/>
      <c r="IC863" s="249"/>
      <c r="ID863" s="249"/>
      <c r="IE863" s="249"/>
      <c r="IF863" s="249"/>
      <c r="IG863" s="249"/>
      <c r="IH863" s="249"/>
      <c r="II863" s="249"/>
      <c r="IJ863" s="249"/>
      <c r="IK863" s="249"/>
      <c r="IL863" s="249"/>
      <c r="IM863" s="249"/>
      <c r="IN863" s="249"/>
      <c r="IO863" s="249"/>
      <c r="IP863" s="249"/>
      <c r="IQ863" s="249"/>
      <c r="IR863" s="249"/>
      <c r="IS863" s="249"/>
      <c r="IT863" s="249"/>
      <c r="IU863" s="249"/>
      <c r="IV863" s="249"/>
      <c r="IW863" s="249"/>
      <c r="IX863" s="249"/>
      <c r="IY863" s="249"/>
      <c r="IZ863" s="249"/>
      <c r="JA863" s="249"/>
      <c r="JB863" s="249"/>
      <c r="JC863" s="249"/>
      <c r="JD863" s="249"/>
      <c r="JE863" s="249"/>
      <c r="JF863" s="249"/>
      <c r="JG863" s="249"/>
      <c r="JH863" s="249"/>
      <c r="JI863" s="249"/>
      <c r="JJ863" s="249"/>
      <c r="JK863" s="249"/>
      <c r="JL863" s="249"/>
      <c r="JM863" s="249"/>
      <c r="JN863" s="249"/>
      <c r="JO863" s="249"/>
      <c r="JP863" s="249"/>
      <c r="JQ863" s="249"/>
      <c r="JR863" s="249"/>
      <c r="JS863" s="249"/>
      <c r="JT863" s="249"/>
      <c r="JU863" s="249"/>
      <c r="JV863" s="249"/>
      <c r="JW863" s="249"/>
      <c r="JX863" s="249"/>
      <c r="JY863" s="249"/>
      <c r="JZ863" s="249"/>
      <c r="KA863" s="249"/>
      <c r="KB863" s="249"/>
      <c r="KC863" s="249"/>
      <c r="KD863" s="249"/>
      <c r="KE863" s="249"/>
      <c r="KF863" s="249"/>
      <c r="KG863" s="249"/>
      <c r="KH863" s="249"/>
      <c r="KI863" s="249"/>
      <c r="KJ863" s="249"/>
      <c r="KK863" s="249"/>
      <c r="KL863" s="249"/>
      <c r="KM863" s="249"/>
      <c r="KN863" s="249"/>
      <c r="KO863" s="249"/>
      <c r="KP863" s="249"/>
      <c r="KQ863" s="249"/>
      <c r="KR863" s="249"/>
      <c r="KS863" s="249"/>
      <c r="KT863" s="249"/>
      <c r="KU863" s="249"/>
      <c r="KV863" s="249"/>
      <c r="KW863" s="249"/>
      <c r="KX863" s="249"/>
      <c r="KY863" s="249"/>
      <c r="KZ863" s="249"/>
      <c r="LA863" s="249"/>
      <c r="LB863" s="249"/>
      <c r="LC863" s="249"/>
      <c r="LD863" s="249"/>
      <c r="LE863" s="249"/>
      <c r="LF863" s="249"/>
      <c r="LG863" s="249"/>
      <c r="LH863" s="249"/>
      <c r="LI863" s="249"/>
      <c r="LJ863" s="249"/>
      <c r="LK863" s="249"/>
      <c r="LL863" s="249"/>
      <c r="LM863" s="249"/>
      <c r="LN863" s="249"/>
      <c r="LO863" s="249"/>
      <c r="LP863" s="249"/>
      <c r="LQ863" s="249"/>
      <c r="LR863" s="249"/>
      <c r="LS863" s="249"/>
      <c r="LT863" s="249"/>
      <c r="LU863" s="249"/>
      <c r="LV863" s="249"/>
      <c r="LW863" s="249"/>
      <c r="LX863" s="249"/>
      <c r="LY863" s="249"/>
      <c r="LZ863" s="249"/>
      <c r="MA863" s="249"/>
      <c r="MB863" s="249"/>
      <c r="MC863" s="249"/>
      <c r="MD863" s="249"/>
      <c r="ME863" s="249"/>
      <c r="MF863" s="249"/>
      <c r="MG863" s="249"/>
      <c r="MH863" s="249"/>
      <c r="MI863" s="249"/>
      <c r="MJ863" s="249"/>
      <c r="MK863" s="249"/>
      <c r="ML863" s="249"/>
      <c r="MM863" s="249"/>
      <c r="MN863" s="249"/>
      <c r="MO863" s="249"/>
      <c r="MP863" s="249"/>
      <c r="MQ863" s="249"/>
      <c r="MR863" s="249"/>
      <c r="MS863" s="249"/>
      <c r="MT863" s="249"/>
      <c r="MU863" s="249"/>
      <c r="MV863" s="249"/>
      <c r="MW863" s="249"/>
      <c r="MX863" s="249"/>
      <c r="MY863" s="249"/>
      <c r="MZ863" s="249"/>
      <c r="NA863" s="249"/>
      <c r="NB863" s="249"/>
      <c r="NC863" s="249"/>
      <c r="ND863" s="249"/>
      <c r="NE863" s="249"/>
      <c r="NF863" s="249"/>
      <c r="NG863" s="249"/>
      <c r="NH863" s="249"/>
      <c r="NI863" s="249"/>
      <c r="NJ863" s="249"/>
      <c r="NK863" s="249"/>
      <c r="NL863" s="249"/>
      <c r="NM863" s="249"/>
      <c r="NN863" s="249"/>
      <c r="NO863" s="249"/>
      <c r="NP863" s="249"/>
      <c r="NQ863" s="249"/>
      <c r="NR863" s="249"/>
      <c r="NS863" s="249"/>
      <c r="NT863" s="249"/>
      <c r="NU863" s="249"/>
      <c r="NV863" s="249"/>
      <c r="NW863" s="249"/>
      <c r="NX863" s="249"/>
      <c r="NY863" s="249"/>
      <c r="NZ863" s="249"/>
      <c r="OA863" s="249"/>
      <c r="OB863" s="249"/>
      <c r="OC863" s="249"/>
      <c r="OD863" s="249"/>
      <c r="OE863" s="249"/>
      <c r="OF863" s="249"/>
      <c r="OG863" s="249"/>
      <c r="OH863" s="249"/>
      <c r="OI863" s="249"/>
      <c r="OJ863" s="249"/>
      <c r="OK863" s="249"/>
      <c r="OL863" s="249"/>
      <c r="OM863" s="249"/>
      <c r="ON863" s="249"/>
      <c r="OO863" s="249"/>
      <c r="OP863" s="249"/>
      <c r="OQ863" s="249"/>
      <c r="OR863" s="249"/>
    </row>
    <row r="864" spans="1:408" ht="15.75">
      <c r="A864" s="938"/>
      <c r="B864" s="212"/>
      <c r="C864" s="919" t="s">
        <v>23</v>
      </c>
      <c r="D864" s="277">
        <v>0.91500923521696065</v>
      </c>
      <c r="E864" s="1031"/>
      <c r="F864" s="249"/>
      <c r="G864" s="249"/>
      <c r="H864" s="249"/>
      <c r="I864" s="249"/>
      <c r="J864" s="249"/>
      <c r="K864" s="249"/>
      <c r="L864" s="249"/>
      <c r="ET864" s="249"/>
      <c r="EU864" s="249"/>
      <c r="EV864" s="249"/>
      <c r="EW864" s="249"/>
      <c r="EX864" s="249"/>
      <c r="EY864" s="249"/>
      <c r="EZ864" s="249"/>
      <c r="FA864" s="249"/>
      <c r="FB864" s="249"/>
      <c r="FC864" s="249"/>
      <c r="FD864" s="249"/>
      <c r="FE864" s="249"/>
      <c r="FF864" s="249"/>
      <c r="FG864" s="249"/>
      <c r="FH864" s="249"/>
      <c r="FI864" s="249"/>
      <c r="FJ864" s="249"/>
      <c r="FK864" s="249"/>
      <c r="FL864" s="249"/>
      <c r="FM864" s="249"/>
      <c r="FN864" s="249"/>
      <c r="FO864" s="249"/>
      <c r="FP864" s="249"/>
      <c r="FQ864" s="249"/>
      <c r="FR864" s="249"/>
      <c r="FS864" s="249"/>
      <c r="FT864" s="249"/>
      <c r="FU864" s="249"/>
      <c r="FV864" s="249"/>
      <c r="FW864" s="249"/>
      <c r="FX864" s="249"/>
      <c r="FY864" s="249"/>
      <c r="FZ864" s="249"/>
      <c r="GA864" s="249"/>
      <c r="GB864" s="249"/>
      <c r="GC864" s="249"/>
      <c r="GD864" s="249"/>
      <c r="GE864" s="249"/>
      <c r="GF864" s="249"/>
      <c r="GG864" s="249"/>
      <c r="GH864" s="249"/>
      <c r="GI864" s="249"/>
      <c r="GJ864" s="249"/>
      <c r="GK864" s="249"/>
      <c r="GL864" s="249"/>
      <c r="GM864" s="249"/>
      <c r="GN864" s="249"/>
      <c r="GO864" s="249"/>
      <c r="GP864" s="249"/>
      <c r="GQ864" s="249"/>
      <c r="GR864" s="249"/>
      <c r="GS864" s="249"/>
      <c r="GT864" s="249"/>
      <c r="GU864" s="249"/>
      <c r="GV864" s="249"/>
      <c r="GW864" s="249"/>
      <c r="GX864" s="249"/>
      <c r="GY864" s="249"/>
      <c r="GZ864" s="249"/>
      <c r="HA864" s="249"/>
      <c r="HB864" s="249"/>
      <c r="HC864" s="249"/>
      <c r="HD864" s="249"/>
      <c r="HE864" s="249"/>
      <c r="HF864" s="249"/>
      <c r="HG864" s="249"/>
      <c r="HH864" s="249"/>
      <c r="HI864" s="249"/>
      <c r="HJ864" s="249"/>
      <c r="HK864" s="249"/>
      <c r="HL864" s="249"/>
      <c r="HM864" s="249"/>
      <c r="HN864" s="249"/>
      <c r="HO864" s="249"/>
      <c r="HP864" s="249"/>
      <c r="HQ864" s="249"/>
      <c r="HR864" s="249"/>
      <c r="HS864" s="249"/>
      <c r="HT864" s="249"/>
      <c r="HU864" s="249"/>
      <c r="HV864" s="249"/>
      <c r="HW864" s="249"/>
      <c r="HX864" s="249"/>
      <c r="HY864" s="249"/>
      <c r="HZ864" s="249"/>
      <c r="IA864" s="249"/>
      <c r="IB864" s="249"/>
      <c r="IC864" s="249"/>
      <c r="ID864" s="249"/>
      <c r="IE864" s="249"/>
      <c r="IF864" s="249"/>
      <c r="IG864" s="249"/>
      <c r="IH864" s="249"/>
      <c r="II864" s="249"/>
      <c r="IJ864" s="249"/>
      <c r="IK864" s="249"/>
      <c r="IL864" s="249"/>
      <c r="IM864" s="249"/>
      <c r="IN864" s="249"/>
      <c r="IO864" s="249"/>
      <c r="IP864" s="249"/>
      <c r="IQ864" s="249"/>
      <c r="IR864" s="249"/>
      <c r="IS864" s="249"/>
      <c r="IT864" s="249"/>
      <c r="IU864" s="249"/>
      <c r="IV864" s="249"/>
      <c r="IW864" s="249"/>
      <c r="IX864" s="249"/>
      <c r="IY864" s="249"/>
      <c r="IZ864" s="249"/>
      <c r="JA864" s="249"/>
      <c r="JB864" s="249"/>
      <c r="JC864" s="249"/>
      <c r="JD864" s="249"/>
      <c r="JE864" s="249"/>
      <c r="JF864" s="249"/>
      <c r="JG864" s="249"/>
      <c r="JH864" s="249"/>
      <c r="JI864" s="249"/>
      <c r="JJ864" s="249"/>
      <c r="JK864" s="249"/>
      <c r="JL864" s="249"/>
      <c r="JM864" s="249"/>
      <c r="JN864" s="249"/>
      <c r="JO864" s="249"/>
      <c r="JP864" s="249"/>
      <c r="JQ864" s="249"/>
      <c r="JR864" s="249"/>
      <c r="JS864" s="249"/>
      <c r="JT864" s="249"/>
      <c r="JU864" s="249"/>
      <c r="JV864" s="249"/>
      <c r="JW864" s="249"/>
      <c r="JX864" s="249"/>
      <c r="JY864" s="249"/>
      <c r="JZ864" s="249"/>
      <c r="KA864" s="249"/>
      <c r="KB864" s="249"/>
      <c r="KC864" s="249"/>
      <c r="KD864" s="249"/>
      <c r="KE864" s="249"/>
      <c r="KF864" s="249"/>
      <c r="KG864" s="249"/>
      <c r="KH864" s="249"/>
      <c r="KI864" s="249"/>
      <c r="KJ864" s="249"/>
      <c r="KK864" s="249"/>
      <c r="KL864" s="249"/>
      <c r="KM864" s="249"/>
      <c r="KN864" s="249"/>
      <c r="KO864" s="249"/>
      <c r="KP864" s="249"/>
      <c r="KQ864" s="249"/>
      <c r="KR864" s="249"/>
      <c r="KS864" s="249"/>
      <c r="KT864" s="249"/>
      <c r="KU864" s="249"/>
      <c r="KV864" s="249"/>
      <c r="KW864" s="249"/>
      <c r="KX864" s="249"/>
      <c r="KY864" s="249"/>
      <c r="KZ864" s="249"/>
      <c r="LA864" s="249"/>
      <c r="LB864" s="249"/>
      <c r="LC864" s="249"/>
      <c r="LD864" s="249"/>
      <c r="LE864" s="249"/>
      <c r="LF864" s="249"/>
      <c r="LG864" s="249"/>
      <c r="LH864" s="249"/>
      <c r="LI864" s="249"/>
      <c r="LJ864" s="249"/>
      <c r="LK864" s="249"/>
      <c r="LL864" s="249"/>
      <c r="LM864" s="249"/>
      <c r="LN864" s="249"/>
      <c r="LO864" s="249"/>
      <c r="LP864" s="249"/>
      <c r="LQ864" s="249"/>
      <c r="LR864" s="249"/>
      <c r="LS864" s="249"/>
      <c r="LT864" s="249"/>
      <c r="LU864" s="249"/>
      <c r="LV864" s="249"/>
      <c r="LW864" s="249"/>
      <c r="LX864" s="249"/>
      <c r="LY864" s="249"/>
      <c r="LZ864" s="249"/>
      <c r="MA864" s="249"/>
      <c r="MB864" s="249"/>
      <c r="MC864" s="249"/>
      <c r="MD864" s="249"/>
      <c r="ME864" s="249"/>
      <c r="MF864" s="249"/>
      <c r="MG864" s="249"/>
      <c r="MH864" s="249"/>
      <c r="MI864" s="249"/>
      <c r="MJ864" s="249"/>
      <c r="MK864" s="249"/>
      <c r="ML864" s="249"/>
      <c r="MM864" s="249"/>
      <c r="MN864" s="249"/>
      <c r="MO864" s="249"/>
      <c r="MP864" s="249"/>
      <c r="MQ864" s="249"/>
      <c r="MR864" s="249"/>
      <c r="MS864" s="249"/>
      <c r="MT864" s="249"/>
      <c r="MU864" s="249"/>
      <c r="MV864" s="249"/>
      <c r="MW864" s="249"/>
      <c r="MX864" s="249"/>
      <c r="MY864" s="249"/>
      <c r="MZ864" s="249"/>
      <c r="NA864" s="249"/>
      <c r="NB864" s="249"/>
      <c r="NC864" s="249"/>
      <c r="ND864" s="249"/>
      <c r="NE864" s="249"/>
      <c r="NF864" s="249"/>
      <c r="NG864" s="249"/>
      <c r="NH864" s="249"/>
      <c r="NI864" s="249"/>
      <c r="NJ864" s="249"/>
      <c r="NK864" s="249"/>
      <c r="NL864" s="249"/>
      <c r="NM864" s="249"/>
      <c r="NN864" s="249"/>
      <c r="NO864" s="249"/>
      <c r="NP864" s="249"/>
      <c r="NQ864" s="249"/>
      <c r="NR864" s="249"/>
      <c r="NS864" s="249"/>
      <c r="NT864" s="249"/>
      <c r="NU864" s="249"/>
      <c r="NV864" s="249"/>
      <c r="NW864" s="249"/>
      <c r="NX864" s="249"/>
      <c r="NY864" s="249"/>
      <c r="NZ864" s="249"/>
      <c r="OA864" s="249"/>
      <c r="OB864" s="249"/>
      <c r="OC864" s="249"/>
      <c r="OD864" s="249"/>
      <c r="OE864" s="249"/>
      <c r="OF864" s="249"/>
      <c r="OG864" s="249"/>
      <c r="OH864" s="249"/>
      <c r="OI864" s="249"/>
      <c r="OJ864" s="249"/>
      <c r="OK864" s="249"/>
      <c r="OL864" s="249"/>
      <c r="OM864" s="249"/>
      <c r="ON864" s="249"/>
      <c r="OO864" s="249"/>
      <c r="OP864" s="249"/>
      <c r="OQ864" s="249"/>
      <c r="OR864" s="249"/>
    </row>
    <row r="865" spans="1:408" ht="15.75">
      <c r="A865" s="938"/>
      <c r="B865" s="212"/>
      <c r="C865" s="919" t="s">
        <v>24</v>
      </c>
      <c r="D865" s="277">
        <v>0.91282894736842102</v>
      </c>
      <c r="E865" s="1031"/>
      <c r="F865" s="249"/>
      <c r="G865" s="249"/>
      <c r="H865" s="249"/>
      <c r="I865" s="249"/>
      <c r="J865" s="249"/>
      <c r="K865" s="249"/>
      <c r="L865" s="249"/>
      <c r="ET865" s="249"/>
      <c r="EU865" s="249"/>
      <c r="EV865" s="249"/>
      <c r="EW865" s="249"/>
      <c r="EX865" s="249"/>
      <c r="EY865" s="249"/>
      <c r="EZ865" s="249"/>
      <c r="FA865" s="249"/>
      <c r="FB865" s="249"/>
      <c r="FC865" s="249"/>
      <c r="FD865" s="249"/>
      <c r="FE865" s="249"/>
      <c r="FF865" s="249"/>
      <c r="FG865" s="249"/>
      <c r="FH865" s="249"/>
      <c r="FI865" s="249"/>
      <c r="FJ865" s="249"/>
      <c r="FK865" s="249"/>
      <c r="FL865" s="249"/>
      <c r="FM865" s="249"/>
      <c r="FN865" s="249"/>
      <c r="FO865" s="249"/>
      <c r="FP865" s="249"/>
      <c r="FQ865" s="249"/>
      <c r="FR865" s="249"/>
      <c r="FS865" s="249"/>
      <c r="FT865" s="249"/>
      <c r="FU865" s="249"/>
      <c r="FV865" s="249"/>
      <c r="FW865" s="249"/>
      <c r="FX865" s="249"/>
      <c r="FY865" s="249"/>
      <c r="FZ865" s="249"/>
      <c r="GA865" s="249"/>
      <c r="GB865" s="249"/>
      <c r="GC865" s="249"/>
      <c r="GD865" s="249"/>
      <c r="GE865" s="249"/>
      <c r="GF865" s="249"/>
      <c r="GG865" s="249"/>
      <c r="GH865" s="249"/>
      <c r="GI865" s="249"/>
      <c r="GJ865" s="249"/>
      <c r="GK865" s="249"/>
      <c r="GL865" s="249"/>
      <c r="GM865" s="249"/>
      <c r="GN865" s="249"/>
      <c r="GO865" s="249"/>
      <c r="GP865" s="249"/>
      <c r="GQ865" s="249"/>
      <c r="GR865" s="249"/>
      <c r="GS865" s="249"/>
      <c r="GT865" s="249"/>
      <c r="GU865" s="249"/>
      <c r="GV865" s="249"/>
      <c r="GW865" s="249"/>
      <c r="GX865" s="249"/>
      <c r="GY865" s="249"/>
      <c r="GZ865" s="249"/>
      <c r="HA865" s="249"/>
      <c r="HB865" s="249"/>
      <c r="HC865" s="249"/>
      <c r="HD865" s="249"/>
      <c r="HE865" s="249"/>
      <c r="HF865" s="249"/>
      <c r="HG865" s="249"/>
      <c r="HH865" s="249"/>
      <c r="HI865" s="249"/>
      <c r="HJ865" s="249"/>
      <c r="HK865" s="249"/>
      <c r="HL865" s="249"/>
      <c r="HM865" s="249"/>
      <c r="HN865" s="249"/>
      <c r="HO865" s="249"/>
      <c r="HP865" s="249"/>
      <c r="HQ865" s="249"/>
      <c r="HR865" s="249"/>
      <c r="HS865" s="249"/>
      <c r="HT865" s="249"/>
      <c r="HU865" s="249"/>
      <c r="HV865" s="249"/>
      <c r="HW865" s="249"/>
      <c r="HX865" s="249"/>
      <c r="HY865" s="249"/>
      <c r="HZ865" s="249"/>
      <c r="IA865" s="249"/>
      <c r="IB865" s="249"/>
      <c r="IC865" s="249"/>
      <c r="ID865" s="249"/>
      <c r="IE865" s="249"/>
      <c r="IF865" s="249"/>
      <c r="IG865" s="249"/>
      <c r="IH865" s="249"/>
      <c r="II865" s="249"/>
      <c r="IJ865" s="249"/>
      <c r="IK865" s="249"/>
      <c r="IL865" s="249"/>
      <c r="IM865" s="249"/>
      <c r="IN865" s="249"/>
      <c r="IO865" s="249"/>
      <c r="IP865" s="249"/>
      <c r="IQ865" s="249"/>
      <c r="IR865" s="249"/>
      <c r="IS865" s="249"/>
      <c r="IT865" s="249"/>
      <c r="IU865" s="249"/>
      <c r="IV865" s="249"/>
      <c r="IW865" s="249"/>
      <c r="IX865" s="249"/>
      <c r="IY865" s="249"/>
      <c r="IZ865" s="249"/>
      <c r="JA865" s="249"/>
      <c r="JB865" s="249"/>
      <c r="JC865" s="249"/>
      <c r="JD865" s="249"/>
      <c r="JE865" s="249"/>
      <c r="JF865" s="249"/>
      <c r="JG865" s="249"/>
      <c r="JH865" s="249"/>
      <c r="JI865" s="249"/>
      <c r="JJ865" s="249"/>
      <c r="JK865" s="249"/>
      <c r="JL865" s="249"/>
      <c r="JM865" s="249"/>
      <c r="JN865" s="249"/>
      <c r="JO865" s="249"/>
      <c r="JP865" s="249"/>
      <c r="JQ865" s="249"/>
      <c r="JR865" s="249"/>
      <c r="JS865" s="249"/>
      <c r="JT865" s="249"/>
      <c r="JU865" s="249"/>
      <c r="JV865" s="249"/>
      <c r="JW865" s="249"/>
      <c r="JX865" s="249"/>
      <c r="JY865" s="249"/>
      <c r="JZ865" s="249"/>
      <c r="KA865" s="249"/>
      <c r="KB865" s="249"/>
      <c r="KC865" s="249"/>
      <c r="KD865" s="249"/>
      <c r="KE865" s="249"/>
      <c r="KF865" s="249"/>
      <c r="KG865" s="249"/>
      <c r="KH865" s="249"/>
      <c r="KI865" s="249"/>
      <c r="KJ865" s="249"/>
      <c r="KK865" s="249"/>
      <c r="KL865" s="249"/>
      <c r="KM865" s="249"/>
      <c r="KN865" s="249"/>
      <c r="KO865" s="249"/>
      <c r="KP865" s="249"/>
      <c r="KQ865" s="249"/>
      <c r="KR865" s="249"/>
      <c r="KS865" s="249"/>
      <c r="KT865" s="249"/>
      <c r="KU865" s="249"/>
      <c r="KV865" s="249"/>
      <c r="KW865" s="249"/>
      <c r="KX865" s="249"/>
      <c r="KY865" s="249"/>
      <c r="KZ865" s="249"/>
      <c r="LA865" s="249"/>
      <c r="LB865" s="249"/>
      <c r="LC865" s="249"/>
      <c r="LD865" s="249"/>
      <c r="LE865" s="249"/>
      <c r="LF865" s="249"/>
      <c r="LG865" s="249"/>
      <c r="LH865" s="249"/>
      <c r="LI865" s="249"/>
      <c r="LJ865" s="249"/>
      <c r="LK865" s="249"/>
      <c r="LL865" s="249"/>
      <c r="LM865" s="249"/>
      <c r="LN865" s="249"/>
      <c r="LO865" s="249"/>
      <c r="LP865" s="249"/>
      <c r="LQ865" s="249"/>
      <c r="LR865" s="249"/>
      <c r="LS865" s="249"/>
      <c r="LT865" s="249"/>
      <c r="LU865" s="249"/>
      <c r="LV865" s="249"/>
      <c r="LW865" s="249"/>
      <c r="LX865" s="249"/>
      <c r="LY865" s="249"/>
      <c r="LZ865" s="249"/>
      <c r="MA865" s="249"/>
      <c r="MB865" s="249"/>
      <c r="MC865" s="249"/>
      <c r="MD865" s="249"/>
      <c r="ME865" s="249"/>
      <c r="MF865" s="249"/>
      <c r="MG865" s="249"/>
      <c r="MH865" s="249"/>
      <c r="MI865" s="249"/>
      <c r="MJ865" s="249"/>
      <c r="MK865" s="249"/>
      <c r="ML865" s="249"/>
      <c r="MM865" s="249"/>
      <c r="MN865" s="249"/>
      <c r="MO865" s="249"/>
      <c r="MP865" s="249"/>
      <c r="MQ865" s="249"/>
      <c r="MR865" s="249"/>
      <c r="MS865" s="249"/>
      <c r="MT865" s="249"/>
      <c r="MU865" s="249"/>
      <c r="MV865" s="249"/>
      <c r="MW865" s="249"/>
      <c r="MX865" s="249"/>
      <c r="MY865" s="249"/>
      <c r="MZ865" s="249"/>
      <c r="NA865" s="249"/>
      <c r="NB865" s="249"/>
      <c r="NC865" s="249"/>
      <c r="ND865" s="249"/>
      <c r="NE865" s="249"/>
      <c r="NF865" s="249"/>
      <c r="NG865" s="249"/>
      <c r="NH865" s="249"/>
      <c r="NI865" s="249"/>
      <c r="NJ865" s="249"/>
      <c r="NK865" s="249"/>
      <c r="NL865" s="249"/>
      <c r="NM865" s="249"/>
      <c r="NN865" s="249"/>
      <c r="NO865" s="249"/>
      <c r="NP865" s="249"/>
      <c r="NQ865" s="249"/>
      <c r="NR865" s="249"/>
      <c r="NS865" s="249"/>
      <c r="NT865" s="249"/>
      <c r="NU865" s="249"/>
      <c r="NV865" s="249"/>
      <c r="NW865" s="249"/>
      <c r="NX865" s="249"/>
      <c r="NY865" s="249"/>
      <c r="NZ865" s="249"/>
      <c r="OA865" s="249"/>
      <c r="OB865" s="249"/>
      <c r="OC865" s="249"/>
      <c r="OD865" s="249"/>
      <c r="OE865" s="249"/>
      <c r="OF865" s="249"/>
      <c r="OG865" s="249"/>
      <c r="OH865" s="249"/>
      <c r="OI865" s="249"/>
      <c r="OJ865" s="249"/>
      <c r="OK865" s="249"/>
      <c r="OL865" s="249"/>
      <c r="OM865" s="249"/>
      <c r="ON865" s="249"/>
      <c r="OO865" s="249"/>
      <c r="OP865" s="249"/>
      <c r="OQ865" s="249"/>
      <c r="OR865" s="249"/>
    </row>
    <row r="866" spans="1:408" ht="15.75">
      <c r="A866" s="938"/>
      <c r="B866" s="212"/>
      <c r="C866" s="919" t="s">
        <v>25</v>
      </c>
      <c r="D866" s="277">
        <v>0.89875597900936322</v>
      </c>
      <c r="E866" s="1031"/>
      <c r="F866" s="249"/>
      <c r="G866" s="249"/>
      <c r="H866" s="249"/>
      <c r="I866" s="249"/>
      <c r="J866" s="249"/>
      <c r="K866" s="249"/>
      <c r="L866" s="249"/>
      <c r="ET866" s="249"/>
      <c r="EU866" s="249"/>
      <c r="EV866" s="249"/>
      <c r="EW866" s="249"/>
      <c r="EX866" s="249"/>
      <c r="EY866" s="249"/>
      <c r="EZ866" s="249"/>
      <c r="FA866" s="249"/>
      <c r="FB866" s="249"/>
      <c r="FC866" s="249"/>
      <c r="FD866" s="249"/>
      <c r="FE866" s="249"/>
      <c r="FF866" s="249"/>
      <c r="FG866" s="249"/>
      <c r="FH866" s="249"/>
      <c r="FI866" s="249"/>
      <c r="FJ866" s="249"/>
      <c r="FK866" s="249"/>
      <c r="FL866" s="249"/>
      <c r="FM866" s="249"/>
      <c r="FN866" s="249"/>
      <c r="FO866" s="249"/>
      <c r="FP866" s="249"/>
      <c r="FQ866" s="249"/>
      <c r="FR866" s="249"/>
      <c r="FS866" s="249"/>
      <c r="FT866" s="249"/>
      <c r="FU866" s="249"/>
      <c r="FV866" s="249"/>
      <c r="FW866" s="249"/>
      <c r="FX866" s="249"/>
      <c r="FY866" s="249"/>
      <c r="FZ866" s="249"/>
      <c r="GA866" s="249"/>
      <c r="GB866" s="249"/>
      <c r="GC866" s="249"/>
      <c r="GD866" s="249"/>
      <c r="GE866" s="249"/>
      <c r="GF866" s="249"/>
      <c r="GG866" s="249"/>
      <c r="GH866" s="249"/>
      <c r="GI866" s="249"/>
      <c r="GJ866" s="249"/>
      <c r="GK866" s="249"/>
      <c r="GL866" s="249"/>
      <c r="GM866" s="249"/>
      <c r="GN866" s="249"/>
      <c r="GO866" s="249"/>
      <c r="GP866" s="249"/>
      <c r="GQ866" s="249"/>
      <c r="GR866" s="249"/>
      <c r="GS866" s="249"/>
      <c r="GT866" s="249"/>
      <c r="GU866" s="249"/>
      <c r="GV866" s="249"/>
      <c r="GW866" s="249"/>
      <c r="GX866" s="249"/>
      <c r="GY866" s="249"/>
      <c r="GZ866" s="249"/>
      <c r="HA866" s="249"/>
      <c r="HB866" s="249"/>
      <c r="HC866" s="249"/>
      <c r="HD866" s="249"/>
      <c r="HE866" s="249"/>
      <c r="HF866" s="249"/>
      <c r="HG866" s="249"/>
      <c r="HH866" s="249"/>
      <c r="HI866" s="249"/>
      <c r="HJ866" s="249"/>
      <c r="HK866" s="249"/>
      <c r="HL866" s="249"/>
      <c r="HM866" s="249"/>
      <c r="HN866" s="249"/>
      <c r="HO866" s="249"/>
      <c r="HP866" s="249"/>
      <c r="HQ866" s="249"/>
      <c r="HR866" s="249"/>
      <c r="HS866" s="249"/>
      <c r="HT866" s="249"/>
      <c r="HU866" s="249"/>
      <c r="HV866" s="249"/>
      <c r="HW866" s="249"/>
      <c r="HX866" s="249"/>
      <c r="HY866" s="249"/>
      <c r="HZ866" s="249"/>
      <c r="IA866" s="249"/>
      <c r="IB866" s="249"/>
      <c r="IC866" s="249"/>
      <c r="ID866" s="249"/>
      <c r="IE866" s="249"/>
      <c r="IF866" s="249"/>
      <c r="IG866" s="249"/>
      <c r="IH866" s="249"/>
      <c r="II866" s="249"/>
      <c r="IJ866" s="249"/>
      <c r="IK866" s="249"/>
      <c r="IL866" s="249"/>
      <c r="IM866" s="249"/>
      <c r="IN866" s="249"/>
      <c r="IO866" s="249"/>
      <c r="IP866" s="249"/>
      <c r="IQ866" s="249"/>
      <c r="IR866" s="249"/>
      <c r="IS866" s="249"/>
      <c r="IT866" s="249"/>
      <c r="IU866" s="249"/>
      <c r="IV866" s="249"/>
      <c r="IW866" s="249"/>
      <c r="IX866" s="249"/>
      <c r="IY866" s="249"/>
      <c r="IZ866" s="249"/>
      <c r="JA866" s="249"/>
      <c r="JB866" s="249"/>
      <c r="JC866" s="249"/>
      <c r="JD866" s="249"/>
      <c r="JE866" s="249"/>
      <c r="JF866" s="249"/>
      <c r="JG866" s="249"/>
      <c r="JH866" s="249"/>
      <c r="JI866" s="249"/>
      <c r="JJ866" s="249"/>
      <c r="JK866" s="249"/>
      <c r="JL866" s="249"/>
      <c r="JM866" s="249"/>
      <c r="JN866" s="249"/>
      <c r="JO866" s="249"/>
      <c r="JP866" s="249"/>
      <c r="JQ866" s="249"/>
      <c r="JR866" s="249"/>
      <c r="JS866" s="249"/>
      <c r="JT866" s="249"/>
      <c r="JU866" s="249"/>
      <c r="JV866" s="249"/>
      <c r="JW866" s="249"/>
      <c r="JX866" s="249"/>
      <c r="JY866" s="249"/>
      <c r="JZ866" s="249"/>
      <c r="KA866" s="249"/>
      <c r="KB866" s="249"/>
      <c r="KC866" s="249"/>
      <c r="KD866" s="249"/>
      <c r="KE866" s="249"/>
      <c r="KF866" s="249"/>
      <c r="KG866" s="249"/>
      <c r="KH866" s="249"/>
      <c r="KI866" s="249"/>
      <c r="KJ866" s="249"/>
      <c r="KK866" s="249"/>
      <c r="KL866" s="249"/>
      <c r="KM866" s="249"/>
      <c r="KN866" s="249"/>
      <c r="KO866" s="249"/>
      <c r="KP866" s="249"/>
      <c r="KQ866" s="249"/>
      <c r="KR866" s="249"/>
      <c r="KS866" s="249"/>
      <c r="KT866" s="249"/>
      <c r="KU866" s="249"/>
      <c r="KV866" s="249"/>
      <c r="KW866" s="249"/>
      <c r="KX866" s="249"/>
      <c r="KY866" s="249"/>
      <c r="KZ866" s="249"/>
      <c r="LA866" s="249"/>
      <c r="LB866" s="249"/>
      <c r="LC866" s="249"/>
      <c r="LD866" s="249"/>
      <c r="LE866" s="249"/>
      <c r="LF866" s="249"/>
      <c r="LG866" s="249"/>
      <c r="LH866" s="249"/>
      <c r="LI866" s="249"/>
      <c r="LJ866" s="249"/>
      <c r="LK866" s="249"/>
      <c r="LL866" s="249"/>
      <c r="LM866" s="249"/>
      <c r="LN866" s="249"/>
      <c r="LO866" s="249"/>
      <c r="LP866" s="249"/>
      <c r="LQ866" s="249"/>
      <c r="LR866" s="249"/>
      <c r="LS866" s="249"/>
      <c r="LT866" s="249"/>
      <c r="LU866" s="249"/>
      <c r="LV866" s="249"/>
      <c r="LW866" s="249"/>
      <c r="LX866" s="249"/>
      <c r="LY866" s="249"/>
      <c r="LZ866" s="249"/>
      <c r="MA866" s="249"/>
      <c r="MB866" s="249"/>
      <c r="MC866" s="249"/>
      <c r="MD866" s="249"/>
      <c r="ME866" s="249"/>
      <c r="MF866" s="249"/>
      <c r="MG866" s="249"/>
      <c r="MH866" s="249"/>
      <c r="MI866" s="249"/>
      <c r="MJ866" s="249"/>
      <c r="MK866" s="249"/>
      <c r="ML866" s="249"/>
      <c r="MM866" s="249"/>
      <c r="MN866" s="249"/>
      <c r="MO866" s="249"/>
      <c r="MP866" s="249"/>
      <c r="MQ866" s="249"/>
      <c r="MR866" s="249"/>
      <c r="MS866" s="249"/>
      <c r="MT866" s="249"/>
      <c r="MU866" s="249"/>
      <c r="MV866" s="249"/>
      <c r="MW866" s="249"/>
      <c r="MX866" s="249"/>
      <c r="MY866" s="249"/>
      <c r="MZ866" s="249"/>
      <c r="NA866" s="249"/>
      <c r="NB866" s="249"/>
      <c r="NC866" s="249"/>
      <c r="ND866" s="249"/>
      <c r="NE866" s="249"/>
      <c r="NF866" s="249"/>
      <c r="NG866" s="249"/>
      <c r="NH866" s="249"/>
      <c r="NI866" s="249"/>
      <c r="NJ866" s="249"/>
      <c r="NK866" s="249"/>
      <c r="NL866" s="249"/>
      <c r="NM866" s="249"/>
      <c r="NN866" s="249"/>
      <c r="NO866" s="249"/>
      <c r="NP866" s="249"/>
      <c r="NQ866" s="249"/>
      <c r="NR866" s="249"/>
      <c r="NS866" s="249"/>
      <c r="NT866" s="249"/>
      <c r="NU866" s="249"/>
      <c r="NV866" s="249"/>
      <c r="NW866" s="249"/>
      <c r="NX866" s="249"/>
      <c r="NY866" s="249"/>
      <c r="NZ866" s="249"/>
      <c r="OA866" s="249"/>
      <c r="OB866" s="249"/>
      <c r="OC866" s="249"/>
      <c r="OD866" s="249"/>
      <c r="OE866" s="249"/>
      <c r="OF866" s="249"/>
      <c r="OG866" s="249"/>
      <c r="OH866" s="249"/>
      <c r="OI866" s="249"/>
      <c r="OJ866" s="249"/>
      <c r="OK866" s="249"/>
      <c r="OL866" s="249"/>
      <c r="OM866" s="249"/>
      <c r="ON866" s="249"/>
      <c r="OO866" s="249"/>
      <c r="OP866" s="249"/>
      <c r="OQ866" s="249"/>
      <c r="OR866" s="249"/>
    </row>
    <row r="867" spans="1:408" ht="15.75">
      <c r="A867" s="938"/>
      <c r="B867" s="212"/>
      <c r="C867" s="919" t="s">
        <v>26</v>
      </c>
      <c r="D867" s="277">
        <v>0.88940882433841228</v>
      </c>
      <c r="E867" s="1031"/>
      <c r="F867" s="249"/>
      <c r="G867" s="249"/>
      <c r="H867" s="249"/>
      <c r="I867" s="249"/>
      <c r="J867" s="249"/>
      <c r="K867" s="249"/>
      <c r="L867" s="249"/>
      <c r="ET867" s="249"/>
      <c r="EU867" s="249"/>
      <c r="EV867" s="249"/>
      <c r="EW867" s="249"/>
      <c r="EX867" s="249"/>
      <c r="EY867" s="249"/>
      <c r="EZ867" s="249"/>
      <c r="FA867" s="249"/>
      <c r="FB867" s="249"/>
      <c r="FC867" s="249"/>
      <c r="FD867" s="249"/>
      <c r="FE867" s="249"/>
      <c r="FF867" s="249"/>
      <c r="FG867" s="249"/>
      <c r="FH867" s="249"/>
      <c r="FI867" s="249"/>
      <c r="FJ867" s="249"/>
      <c r="FK867" s="249"/>
      <c r="FL867" s="249"/>
      <c r="FM867" s="249"/>
      <c r="FN867" s="249"/>
      <c r="FO867" s="249"/>
      <c r="FP867" s="249"/>
      <c r="FQ867" s="249"/>
      <c r="FR867" s="249"/>
      <c r="FS867" s="249"/>
      <c r="FT867" s="249"/>
      <c r="FU867" s="249"/>
      <c r="FV867" s="249"/>
      <c r="FW867" s="249"/>
      <c r="FX867" s="249"/>
      <c r="FY867" s="249"/>
      <c r="FZ867" s="249"/>
      <c r="GA867" s="249"/>
      <c r="GB867" s="249"/>
      <c r="GC867" s="249"/>
      <c r="GD867" s="249"/>
      <c r="GE867" s="249"/>
      <c r="GF867" s="249"/>
      <c r="GG867" s="249"/>
      <c r="GH867" s="249"/>
      <c r="GI867" s="249"/>
      <c r="GJ867" s="249"/>
      <c r="GK867" s="249"/>
      <c r="GL867" s="249"/>
      <c r="GM867" s="249"/>
      <c r="GN867" s="249"/>
      <c r="GO867" s="249"/>
      <c r="GP867" s="249"/>
      <c r="GQ867" s="249"/>
      <c r="GR867" s="249"/>
      <c r="GS867" s="249"/>
      <c r="GT867" s="249"/>
      <c r="GU867" s="249"/>
      <c r="GV867" s="249"/>
      <c r="GW867" s="249"/>
      <c r="GX867" s="249"/>
      <c r="GY867" s="249"/>
      <c r="GZ867" s="249"/>
      <c r="HA867" s="249"/>
      <c r="HB867" s="249"/>
      <c r="HC867" s="249"/>
      <c r="HD867" s="249"/>
      <c r="HE867" s="249"/>
      <c r="HF867" s="249"/>
      <c r="HG867" s="249"/>
      <c r="HH867" s="249"/>
      <c r="HI867" s="249"/>
      <c r="HJ867" s="249"/>
      <c r="HK867" s="249"/>
      <c r="HL867" s="249"/>
      <c r="HM867" s="249"/>
      <c r="HN867" s="249"/>
      <c r="HO867" s="249"/>
      <c r="HP867" s="249"/>
      <c r="HQ867" s="249"/>
      <c r="HR867" s="249"/>
      <c r="HS867" s="249"/>
      <c r="HT867" s="249"/>
      <c r="HU867" s="249"/>
      <c r="HV867" s="249"/>
      <c r="HW867" s="249"/>
      <c r="HX867" s="249"/>
      <c r="HY867" s="249"/>
      <c r="HZ867" s="249"/>
      <c r="IA867" s="249"/>
      <c r="IB867" s="249"/>
      <c r="IC867" s="249"/>
      <c r="ID867" s="249"/>
      <c r="IE867" s="249"/>
      <c r="IF867" s="249"/>
      <c r="IG867" s="249"/>
      <c r="IH867" s="249"/>
      <c r="II867" s="249"/>
      <c r="IJ867" s="249"/>
      <c r="IK867" s="249"/>
      <c r="IL867" s="249"/>
      <c r="IM867" s="249"/>
      <c r="IN867" s="249"/>
      <c r="IO867" s="249"/>
      <c r="IP867" s="249"/>
      <c r="IQ867" s="249"/>
      <c r="IR867" s="249"/>
      <c r="IS867" s="249"/>
      <c r="IT867" s="249"/>
      <c r="IU867" s="249"/>
      <c r="IV867" s="249"/>
      <c r="IW867" s="249"/>
      <c r="IX867" s="249"/>
      <c r="IY867" s="249"/>
      <c r="IZ867" s="249"/>
      <c r="JA867" s="249"/>
      <c r="JB867" s="249"/>
      <c r="JC867" s="249"/>
      <c r="JD867" s="249"/>
      <c r="JE867" s="249"/>
      <c r="JF867" s="249"/>
      <c r="JG867" s="249"/>
      <c r="JH867" s="249"/>
      <c r="JI867" s="249"/>
      <c r="JJ867" s="249"/>
      <c r="JK867" s="249"/>
      <c r="JL867" s="249"/>
      <c r="JM867" s="249"/>
      <c r="JN867" s="249"/>
      <c r="JO867" s="249"/>
      <c r="JP867" s="249"/>
      <c r="JQ867" s="249"/>
      <c r="JR867" s="249"/>
      <c r="JS867" s="249"/>
      <c r="JT867" s="249"/>
      <c r="JU867" s="249"/>
      <c r="JV867" s="249"/>
      <c r="JW867" s="249"/>
      <c r="JX867" s="249"/>
      <c r="JY867" s="249"/>
      <c r="JZ867" s="249"/>
      <c r="KA867" s="249"/>
      <c r="KB867" s="249"/>
      <c r="KC867" s="249"/>
      <c r="KD867" s="249"/>
      <c r="KE867" s="249"/>
      <c r="KF867" s="249"/>
      <c r="KG867" s="249"/>
      <c r="KH867" s="249"/>
      <c r="KI867" s="249"/>
      <c r="KJ867" s="249"/>
      <c r="KK867" s="249"/>
      <c r="KL867" s="249"/>
      <c r="KM867" s="249"/>
      <c r="KN867" s="249"/>
      <c r="KO867" s="249"/>
      <c r="KP867" s="249"/>
      <c r="KQ867" s="249"/>
      <c r="KR867" s="249"/>
      <c r="KS867" s="249"/>
      <c r="KT867" s="249"/>
      <c r="KU867" s="249"/>
      <c r="KV867" s="249"/>
      <c r="KW867" s="249"/>
      <c r="KX867" s="249"/>
      <c r="KY867" s="249"/>
      <c r="KZ867" s="249"/>
      <c r="LA867" s="249"/>
      <c r="LB867" s="249"/>
      <c r="LC867" s="249"/>
      <c r="LD867" s="249"/>
      <c r="LE867" s="249"/>
      <c r="LF867" s="249"/>
      <c r="LG867" s="249"/>
      <c r="LH867" s="249"/>
      <c r="LI867" s="249"/>
      <c r="LJ867" s="249"/>
      <c r="LK867" s="249"/>
      <c r="LL867" s="249"/>
      <c r="LM867" s="249"/>
      <c r="LN867" s="249"/>
      <c r="LO867" s="249"/>
      <c r="LP867" s="249"/>
      <c r="LQ867" s="249"/>
      <c r="LR867" s="249"/>
      <c r="LS867" s="249"/>
      <c r="LT867" s="249"/>
      <c r="LU867" s="249"/>
      <c r="LV867" s="249"/>
      <c r="LW867" s="249"/>
      <c r="LX867" s="249"/>
      <c r="LY867" s="249"/>
      <c r="LZ867" s="249"/>
      <c r="MA867" s="249"/>
      <c r="MB867" s="249"/>
      <c r="MC867" s="249"/>
      <c r="MD867" s="249"/>
      <c r="ME867" s="249"/>
      <c r="MF867" s="249"/>
      <c r="MG867" s="249"/>
      <c r="MH867" s="249"/>
      <c r="MI867" s="249"/>
      <c r="MJ867" s="249"/>
      <c r="MK867" s="249"/>
      <c r="ML867" s="249"/>
      <c r="MM867" s="249"/>
      <c r="MN867" s="249"/>
      <c r="MO867" s="249"/>
      <c r="MP867" s="249"/>
      <c r="MQ867" s="249"/>
      <c r="MR867" s="249"/>
      <c r="MS867" s="249"/>
      <c r="MT867" s="249"/>
      <c r="MU867" s="249"/>
      <c r="MV867" s="249"/>
      <c r="MW867" s="249"/>
      <c r="MX867" s="249"/>
      <c r="MY867" s="249"/>
      <c r="MZ867" s="249"/>
      <c r="NA867" s="249"/>
      <c r="NB867" s="249"/>
      <c r="NC867" s="249"/>
      <c r="ND867" s="249"/>
      <c r="NE867" s="249"/>
      <c r="NF867" s="249"/>
      <c r="NG867" s="249"/>
      <c r="NH867" s="249"/>
      <c r="NI867" s="249"/>
      <c r="NJ867" s="249"/>
      <c r="NK867" s="249"/>
      <c r="NL867" s="249"/>
      <c r="NM867" s="249"/>
      <c r="NN867" s="249"/>
      <c r="NO867" s="249"/>
      <c r="NP867" s="249"/>
      <c r="NQ867" s="249"/>
      <c r="NR867" s="249"/>
      <c r="NS867" s="249"/>
      <c r="NT867" s="249"/>
      <c r="NU867" s="249"/>
      <c r="NV867" s="249"/>
      <c r="NW867" s="249"/>
      <c r="NX867" s="249"/>
      <c r="NY867" s="249"/>
      <c r="NZ867" s="249"/>
      <c r="OA867" s="249"/>
      <c r="OB867" s="249"/>
      <c r="OC867" s="249"/>
      <c r="OD867" s="249"/>
      <c r="OE867" s="249"/>
      <c r="OF867" s="249"/>
      <c r="OG867" s="249"/>
      <c r="OH867" s="249"/>
      <c r="OI867" s="249"/>
      <c r="OJ867" s="249"/>
      <c r="OK867" s="249"/>
      <c r="OL867" s="249"/>
      <c r="OM867" s="249"/>
      <c r="ON867" s="249"/>
      <c r="OO867" s="249"/>
      <c r="OP867" s="249"/>
      <c r="OQ867" s="249"/>
      <c r="OR867" s="249"/>
    </row>
    <row r="868" spans="1:408" ht="15.75">
      <c r="A868" s="938"/>
      <c r="B868" s="212"/>
      <c r="C868" s="919" t="s">
        <v>27</v>
      </c>
      <c r="D868" s="277">
        <v>0.88699916350865782</v>
      </c>
      <c r="E868" s="1031"/>
      <c r="F868" s="249"/>
      <c r="G868" s="249"/>
      <c r="H868" s="249"/>
      <c r="I868" s="249"/>
      <c r="J868" s="249"/>
      <c r="K868" s="249"/>
      <c r="L868" s="249"/>
      <c r="ET868" s="249"/>
      <c r="EU868" s="249"/>
      <c r="EV868" s="249"/>
      <c r="EW868" s="249"/>
      <c r="EX868" s="249"/>
      <c r="EY868" s="249"/>
      <c r="EZ868" s="249"/>
      <c r="FA868" s="249"/>
      <c r="FB868" s="249"/>
      <c r="FC868" s="249"/>
      <c r="FD868" s="249"/>
      <c r="FE868" s="249"/>
      <c r="FF868" s="249"/>
      <c r="FG868" s="249"/>
      <c r="FH868" s="249"/>
      <c r="FI868" s="249"/>
      <c r="FJ868" s="249"/>
      <c r="FK868" s="249"/>
      <c r="FL868" s="249"/>
      <c r="FM868" s="249"/>
      <c r="FN868" s="249"/>
      <c r="FO868" s="249"/>
      <c r="FP868" s="249"/>
      <c r="FQ868" s="249"/>
      <c r="FR868" s="249"/>
      <c r="FS868" s="249"/>
      <c r="FT868" s="249"/>
      <c r="FU868" s="249"/>
      <c r="FV868" s="249"/>
      <c r="FW868" s="249"/>
      <c r="FX868" s="249"/>
      <c r="FY868" s="249"/>
      <c r="FZ868" s="249"/>
      <c r="GA868" s="249"/>
      <c r="GB868" s="249"/>
      <c r="GC868" s="249"/>
      <c r="GD868" s="249"/>
      <c r="GE868" s="249"/>
      <c r="GF868" s="249"/>
      <c r="GG868" s="249"/>
      <c r="GH868" s="249"/>
      <c r="GI868" s="249"/>
      <c r="GJ868" s="249"/>
      <c r="GK868" s="249"/>
      <c r="GL868" s="249"/>
      <c r="GM868" s="249"/>
      <c r="GN868" s="249"/>
      <c r="GO868" s="249"/>
      <c r="GP868" s="249"/>
      <c r="GQ868" s="249"/>
      <c r="GR868" s="249"/>
      <c r="GS868" s="249"/>
      <c r="GT868" s="249"/>
      <c r="GU868" s="249"/>
      <c r="GV868" s="249"/>
      <c r="GW868" s="249"/>
      <c r="GX868" s="249"/>
      <c r="GY868" s="249"/>
      <c r="GZ868" s="249"/>
      <c r="HA868" s="249"/>
      <c r="HB868" s="249"/>
      <c r="HC868" s="249"/>
      <c r="HD868" s="249"/>
      <c r="HE868" s="249"/>
      <c r="HF868" s="249"/>
      <c r="HG868" s="249"/>
      <c r="HH868" s="249"/>
      <c r="HI868" s="249"/>
      <c r="HJ868" s="249"/>
      <c r="HK868" s="249"/>
      <c r="HL868" s="249"/>
      <c r="HM868" s="249"/>
      <c r="HN868" s="249"/>
      <c r="HO868" s="249"/>
      <c r="HP868" s="249"/>
      <c r="HQ868" s="249"/>
      <c r="HR868" s="249"/>
      <c r="HS868" s="249"/>
      <c r="HT868" s="249"/>
      <c r="HU868" s="249"/>
      <c r="HV868" s="249"/>
      <c r="HW868" s="249"/>
      <c r="HX868" s="249"/>
      <c r="HY868" s="249"/>
      <c r="HZ868" s="249"/>
      <c r="IA868" s="249"/>
      <c r="IB868" s="249"/>
      <c r="IC868" s="249"/>
      <c r="ID868" s="249"/>
      <c r="IE868" s="249"/>
      <c r="IF868" s="249"/>
      <c r="IG868" s="249"/>
      <c r="IH868" s="249"/>
      <c r="II868" s="249"/>
      <c r="IJ868" s="249"/>
      <c r="IK868" s="249"/>
      <c r="IL868" s="249"/>
      <c r="IM868" s="249"/>
      <c r="IN868" s="249"/>
      <c r="IO868" s="249"/>
      <c r="IP868" s="249"/>
      <c r="IQ868" s="249"/>
      <c r="IR868" s="249"/>
      <c r="IS868" s="249"/>
      <c r="IT868" s="249"/>
      <c r="IU868" s="249"/>
      <c r="IV868" s="249"/>
      <c r="IW868" s="249"/>
      <c r="IX868" s="249"/>
      <c r="IY868" s="249"/>
      <c r="IZ868" s="249"/>
      <c r="JA868" s="249"/>
      <c r="JB868" s="249"/>
      <c r="JC868" s="249"/>
      <c r="JD868" s="249"/>
      <c r="JE868" s="249"/>
      <c r="JF868" s="249"/>
      <c r="JG868" s="249"/>
      <c r="JH868" s="249"/>
      <c r="JI868" s="249"/>
      <c r="JJ868" s="249"/>
      <c r="JK868" s="249"/>
      <c r="JL868" s="249"/>
      <c r="JM868" s="249"/>
      <c r="JN868" s="249"/>
      <c r="JO868" s="249"/>
      <c r="JP868" s="249"/>
      <c r="JQ868" s="249"/>
      <c r="JR868" s="249"/>
      <c r="JS868" s="249"/>
      <c r="JT868" s="249"/>
      <c r="JU868" s="249"/>
      <c r="JV868" s="249"/>
      <c r="JW868" s="249"/>
      <c r="JX868" s="249"/>
      <c r="JY868" s="249"/>
      <c r="JZ868" s="249"/>
      <c r="KA868" s="249"/>
      <c r="KB868" s="249"/>
      <c r="KC868" s="249"/>
      <c r="KD868" s="249"/>
      <c r="KE868" s="249"/>
      <c r="KF868" s="249"/>
      <c r="KG868" s="249"/>
      <c r="KH868" s="249"/>
      <c r="KI868" s="249"/>
      <c r="KJ868" s="249"/>
      <c r="KK868" s="249"/>
      <c r="KL868" s="249"/>
      <c r="KM868" s="249"/>
      <c r="KN868" s="249"/>
      <c r="KO868" s="249"/>
      <c r="KP868" s="249"/>
      <c r="KQ868" s="249"/>
      <c r="KR868" s="249"/>
      <c r="KS868" s="249"/>
      <c r="KT868" s="249"/>
      <c r="KU868" s="249"/>
      <c r="KV868" s="249"/>
      <c r="KW868" s="249"/>
      <c r="KX868" s="249"/>
      <c r="KY868" s="249"/>
      <c r="KZ868" s="249"/>
      <c r="LA868" s="249"/>
      <c r="LB868" s="249"/>
      <c r="LC868" s="249"/>
      <c r="LD868" s="249"/>
      <c r="LE868" s="249"/>
      <c r="LF868" s="249"/>
      <c r="LG868" s="249"/>
      <c r="LH868" s="249"/>
      <c r="LI868" s="249"/>
      <c r="LJ868" s="249"/>
      <c r="LK868" s="249"/>
      <c r="LL868" s="249"/>
      <c r="LM868" s="249"/>
      <c r="LN868" s="249"/>
      <c r="LO868" s="249"/>
      <c r="LP868" s="249"/>
      <c r="LQ868" s="249"/>
      <c r="LR868" s="249"/>
      <c r="LS868" s="249"/>
      <c r="LT868" s="249"/>
      <c r="LU868" s="249"/>
      <c r="LV868" s="249"/>
      <c r="LW868" s="249"/>
      <c r="LX868" s="249"/>
      <c r="LY868" s="249"/>
      <c r="LZ868" s="249"/>
      <c r="MA868" s="249"/>
      <c r="MB868" s="249"/>
      <c r="MC868" s="249"/>
      <c r="MD868" s="249"/>
      <c r="ME868" s="249"/>
      <c r="MF868" s="249"/>
      <c r="MG868" s="249"/>
      <c r="MH868" s="249"/>
      <c r="MI868" s="249"/>
      <c r="MJ868" s="249"/>
      <c r="MK868" s="249"/>
      <c r="ML868" s="249"/>
      <c r="MM868" s="249"/>
      <c r="MN868" s="249"/>
      <c r="MO868" s="249"/>
      <c r="MP868" s="249"/>
      <c r="MQ868" s="249"/>
      <c r="MR868" s="249"/>
      <c r="MS868" s="249"/>
      <c r="MT868" s="249"/>
      <c r="MU868" s="249"/>
      <c r="MV868" s="249"/>
      <c r="MW868" s="249"/>
      <c r="MX868" s="249"/>
      <c r="MY868" s="249"/>
      <c r="MZ868" s="249"/>
      <c r="NA868" s="249"/>
      <c r="NB868" s="249"/>
      <c r="NC868" s="249"/>
      <c r="ND868" s="249"/>
      <c r="NE868" s="249"/>
      <c r="NF868" s="249"/>
      <c r="NG868" s="249"/>
      <c r="NH868" s="249"/>
      <c r="NI868" s="249"/>
      <c r="NJ868" s="249"/>
      <c r="NK868" s="249"/>
      <c r="NL868" s="249"/>
      <c r="NM868" s="249"/>
      <c r="NN868" s="249"/>
      <c r="NO868" s="249"/>
      <c r="NP868" s="249"/>
      <c r="NQ868" s="249"/>
      <c r="NR868" s="249"/>
      <c r="NS868" s="249"/>
      <c r="NT868" s="249"/>
      <c r="NU868" s="249"/>
      <c r="NV868" s="249"/>
      <c r="NW868" s="249"/>
      <c r="NX868" s="249"/>
      <c r="NY868" s="249"/>
      <c r="NZ868" s="249"/>
      <c r="OA868" s="249"/>
      <c r="OB868" s="249"/>
      <c r="OC868" s="249"/>
      <c r="OD868" s="249"/>
      <c r="OE868" s="249"/>
      <c r="OF868" s="249"/>
      <c r="OG868" s="249"/>
      <c r="OH868" s="249"/>
      <c r="OI868" s="249"/>
      <c r="OJ868" s="249"/>
      <c r="OK868" s="249"/>
      <c r="OL868" s="249"/>
      <c r="OM868" s="249"/>
      <c r="ON868" s="249"/>
      <c r="OO868" s="249"/>
      <c r="OP868" s="249"/>
      <c r="OQ868" s="249"/>
      <c r="OR868" s="249"/>
    </row>
    <row r="869" spans="1:408" ht="15.75">
      <c r="A869" s="938"/>
      <c r="B869" s="212"/>
      <c r="C869" s="919" t="s">
        <v>236</v>
      </c>
      <c r="D869" s="277">
        <v>0.90034341053598388</v>
      </c>
      <c r="E869" s="1031"/>
      <c r="F869" s="249"/>
      <c r="G869" s="249"/>
      <c r="H869" s="249"/>
      <c r="I869" s="249"/>
      <c r="J869" s="249"/>
      <c r="K869" s="249"/>
      <c r="L869" s="249"/>
      <c r="ET869" s="249"/>
      <c r="EU869" s="249"/>
      <c r="EV869" s="249"/>
      <c r="EW869" s="249"/>
      <c r="EX869" s="249"/>
      <c r="EY869" s="249"/>
      <c r="EZ869" s="249"/>
      <c r="FA869" s="249"/>
      <c r="FB869" s="249"/>
      <c r="FC869" s="249"/>
      <c r="FD869" s="249"/>
      <c r="FE869" s="249"/>
      <c r="FF869" s="249"/>
      <c r="FG869" s="249"/>
      <c r="FH869" s="249"/>
      <c r="FI869" s="249"/>
      <c r="FJ869" s="249"/>
      <c r="FK869" s="249"/>
      <c r="FL869" s="249"/>
      <c r="FM869" s="249"/>
      <c r="FN869" s="249"/>
      <c r="FO869" s="249"/>
      <c r="FP869" s="249"/>
      <c r="FQ869" s="249"/>
      <c r="FR869" s="249"/>
      <c r="FS869" s="249"/>
      <c r="FT869" s="249"/>
      <c r="FU869" s="249"/>
      <c r="FV869" s="249"/>
      <c r="FW869" s="249"/>
      <c r="FX869" s="249"/>
      <c r="FY869" s="249"/>
      <c r="FZ869" s="249"/>
      <c r="GA869" s="249"/>
      <c r="GB869" s="249"/>
      <c r="GC869" s="249"/>
      <c r="GD869" s="249"/>
      <c r="GE869" s="249"/>
      <c r="GF869" s="249"/>
      <c r="GG869" s="249"/>
      <c r="GH869" s="249"/>
      <c r="GI869" s="249"/>
      <c r="GJ869" s="249"/>
      <c r="GK869" s="249"/>
      <c r="GL869" s="249"/>
      <c r="GM869" s="249"/>
      <c r="GN869" s="249"/>
      <c r="GO869" s="249"/>
      <c r="GP869" s="249"/>
      <c r="GQ869" s="249"/>
      <c r="GR869" s="249"/>
      <c r="GS869" s="249"/>
      <c r="GT869" s="249"/>
      <c r="GU869" s="249"/>
      <c r="GV869" s="249"/>
      <c r="GW869" s="249"/>
      <c r="GX869" s="249"/>
      <c r="GY869" s="249"/>
      <c r="GZ869" s="249"/>
      <c r="HA869" s="249"/>
      <c r="HB869" s="249"/>
      <c r="HC869" s="249"/>
      <c r="HD869" s="249"/>
      <c r="HE869" s="249"/>
      <c r="HF869" s="249"/>
      <c r="HG869" s="249"/>
      <c r="HH869" s="249"/>
      <c r="HI869" s="249"/>
      <c r="HJ869" s="249"/>
      <c r="HK869" s="249"/>
      <c r="HL869" s="249"/>
      <c r="HM869" s="249"/>
      <c r="HN869" s="249"/>
      <c r="HO869" s="249"/>
      <c r="HP869" s="249"/>
      <c r="HQ869" s="249"/>
      <c r="HR869" s="249"/>
      <c r="HS869" s="249"/>
      <c r="HT869" s="249"/>
      <c r="HU869" s="249"/>
      <c r="HV869" s="249"/>
      <c r="HW869" s="249"/>
      <c r="HX869" s="249"/>
      <c r="HY869" s="249"/>
      <c r="HZ869" s="249"/>
      <c r="IA869" s="249"/>
      <c r="IB869" s="249"/>
      <c r="IC869" s="249"/>
      <c r="ID869" s="249"/>
      <c r="IE869" s="249"/>
      <c r="IF869" s="249"/>
      <c r="IG869" s="249"/>
      <c r="IH869" s="249"/>
      <c r="II869" s="249"/>
      <c r="IJ869" s="249"/>
      <c r="IK869" s="249"/>
      <c r="IL869" s="249"/>
      <c r="IM869" s="249"/>
      <c r="IN869" s="249"/>
      <c r="IO869" s="249"/>
      <c r="IP869" s="249"/>
      <c r="IQ869" s="249"/>
      <c r="IR869" s="249"/>
      <c r="IS869" s="249"/>
      <c r="IT869" s="249"/>
      <c r="IU869" s="249"/>
      <c r="IV869" s="249"/>
      <c r="IW869" s="249"/>
      <c r="IX869" s="249"/>
      <c r="IY869" s="249"/>
      <c r="IZ869" s="249"/>
      <c r="JA869" s="249"/>
      <c r="JB869" s="249"/>
      <c r="JC869" s="249"/>
      <c r="JD869" s="249"/>
      <c r="JE869" s="249"/>
      <c r="JF869" s="249"/>
      <c r="JG869" s="249"/>
      <c r="JH869" s="249"/>
      <c r="JI869" s="249"/>
      <c r="JJ869" s="249"/>
      <c r="JK869" s="249"/>
      <c r="JL869" s="249"/>
      <c r="JM869" s="249"/>
      <c r="JN869" s="249"/>
      <c r="JO869" s="249"/>
      <c r="JP869" s="249"/>
      <c r="JQ869" s="249"/>
      <c r="JR869" s="249"/>
      <c r="JS869" s="249"/>
      <c r="JT869" s="249"/>
      <c r="JU869" s="249"/>
      <c r="JV869" s="249"/>
      <c r="JW869" s="249"/>
      <c r="JX869" s="249"/>
      <c r="JY869" s="249"/>
      <c r="JZ869" s="249"/>
      <c r="KA869" s="249"/>
      <c r="KB869" s="249"/>
      <c r="KC869" s="249"/>
      <c r="KD869" s="249"/>
      <c r="KE869" s="249"/>
      <c r="KF869" s="249"/>
      <c r="KG869" s="249"/>
      <c r="KH869" s="249"/>
      <c r="KI869" s="249"/>
      <c r="KJ869" s="249"/>
      <c r="KK869" s="249"/>
      <c r="KL869" s="249"/>
      <c r="KM869" s="249"/>
      <c r="KN869" s="249"/>
      <c r="KO869" s="249"/>
      <c r="KP869" s="249"/>
      <c r="KQ869" s="249"/>
      <c r="KR869" s="249"/>
      <c r="KS869" s="249"/>
      <c r="KT869" s="249"/>
      <c r="KU869" s="249"/>
      <c r="KV869" s="249"/>
      <c r="KW869" s="249"/>
      <c r="KX869" s="249"/>
      <c r="KY869" s="249"/>
      <c r="KZ869" s="249"/>
      <c r="LA869" s="249"/>
      <c r="LB869" s="249"/>
      <c r="LC869" s="249"/>
      <c r="LD869" s="249"/>
      <c r="LE869" s="249"/>
      <c r="LF869" s="249"/>
      <c r="LG869" s="249"/>
      <c r="LH869" s="249"/>
      <c r="LI869" s="249"/>
      <c r="LJ869" s="249"/>
      <c r="LK869" s="249"/>
      <c r="LL869" s="249"/>
      <c r="LM869" s="249"/>
      <c r="LN869" s="249"/>
      <c r="LO869" s="249"/>
      <c r="LP869" s="249"/>
      <c r="LQ869" s="249"/>
      <c r="LR869" s="249"/>
      <c r="LS869" s="249"/>
      <c r="LT869" s="249"/>
      <c r="LU869" s="249"/>
      <c r="LV869" s="249"/>
      <c r="LW869" s="249"/>
      <c r="LX869" s="249"/>
      <c r="LY869" s="249"/>
      <c r="LZ869" s="249"/>
      <c r="MA869" s="249"/>
      <c r="MB869" s="249"/>
      <c r="MC869" s="249"/>
      <c r="MD869" s="249"/>
      <c r="ME869" s="249"/>
      <c r="MF869" s="249"/>
      <c r="MG869" s="249"/>
      <c r="MH869" s="249"/>
      <c r="MI869" s="249"/>
      <c r="MJ869" s="249"/>
      <c r="MK869" s="249"/>
      <c r="ML869" s="249"/>
      <c r="MM869" s="249"/>
      <c r="MN869" s="249"/>
      <c r="MO869" s="249"/>
      <c r="MP869" s="249"/>
      <c r="MQ869" s="249"/>
      <c r="MR869" s="249"/>
      <c r="MS869" s="249"/>
      <c r="MT869" s="249"/>
      <c r="MU869" s="249"/>
      <c r="MV869" s="249"/>
      <c r="MW869" s="249"/>
      <c r="MX869" s="249"/>
      <c r="MY869" s="249"/>
      <c r="MZ869" s="249"/>
      <c r="NA869" s="249"/>
      <c r="NB869" s="249"/>
      <c r="NC869" s="249"/>
      <c r="ND869" s="249"/>
      <c r="NE869" s="249"/>
      <c r="NF869" s="249"/>
      <c r="NG869" s="249"/>
      <c r="NH869" s="249"/>
      <c r="NI869" s="249"/>
      <c r="NJ869" s="249"/>
      <c r="NK869" s="249"/>
      <c r="NL869" s="249"/>
      <c r="NM869" s="249"/>
      <c r="NN869" s="249"/>
      <c r="NO869" s="249"/>
      <c r="NP869" s="249"/>
      <c r="NQ869" s="249"/>
      <c r="NR869" s="249"/>
      <c r="NS869" s="249"/>
      <c r="NT869" s="249"/>
      <c r="NU869" s="249"/>
      <c r="NV869" s="249"/>
      <c r="NW869" s="249"/>
      <c r="NX869" s="249"/>
      <c r="NY869" s="249"/>
      <c r="NZ869" s="249"/>
      <c r="OA869" s="249"/>
      <c r="OB869" s="249"/>
      <c r="OC869" s="249"/>
      <c r="OD869" s="249"/>
      <c r="OE869" s="249"/>
      <c r="OF869" s="249"/>
      <c r="OG869" s="249"/>
      <c r="OH869" s="249"/>
      <c r="OI869" s="249"/>
      <c r="OJ869" s="249"/>
      <c r="OK869" s="249"/>
      <c r="OL869" s="249"/>
      <c r="OM869" s="249"/>
      <c r="ON869" s="249"/>
      <c r="OO869" s="249"/>
      <c r="OP869" s="249"/>
      <c r="OQ869" s="249"/>
      <c r="OR869" s="249"/>
    </row>
    <row r="870" spans="1:408" ht="15.75">
      <c r="A870" s="938"/>
      <c r="B870" s="935"/>
      <c r="C870" s="920" t="s">
        <v>293</v>
      </c>
      <c r="D870" s="928">
        <v>0.91223749983248237</v>
      </c>
      <c r="E870" s="1031"/>
      <c r="F870" s="249"/>
      <c r="G870" s="249"/>
      <c r="H870" s="249"/>
      <c r="I870" s="249"/>
      <c r="J870" s="249"/>
      <c r="K870" s="249"/>
      <c r="L870" s="249"/>
      <c r="ET870" s="249"/>
      <c r="EU870" s="249"/>
      <c r="EV870" s="249"/>
      <c r="EW870" s="249"/>
      <c r="EX870" s="249"/>
      <c r="EY870" s="249"/>
      <c r="EZ870" s="249"/>
      <c r="FA870" s="249"/>
      <c r="FB870" s="249"/>
      <c r="FC870" s="249"/>
      <c r="FD870" s="249"/>
      <c r="FE870" s="249"/>
      <c r="FF870" s="249"/>
      <c r="FG870" s="249"/>
      <c r="FH870" s="249"/>
      <c r="FI870" s="249"/>
      <c r="FJ870" s="249"/>
      <c r="FK870" s="249"/>
      <c r="FL870" s="249"/>
      <c r="FM870" s="249"/>
      <c r="FN870" s="249"/>
      <c r="FO870" s="249"/>
      <c r="FP870" s="249"/>
      <c r="FQ870" s="249"/>
      <c r="FR870" s="249"/>
      <c r="FS870" s="249"/>
      <c r="FT870" s="249"/>
      <c r="FU870" s="249"/>
      <c r="FV870" s="249"/>
      <c r="FW870" s="249"/>
      <c r="FX870" s="249"/>
      <c r="FY870" s="249"/>
      <c r="FZ870" s="249"/>
      <c r="GA870" s="249"/>
      <c r="GB870" s="249"/>
      <c r="GC870" s="249"/>
      <c r="GD870" s="249"/>
      <c r="GE870" s="249"/>
      <c r="GF870" s="249"/>
      <c r="GG870" s="249"/>
      <c r="GH870" s="249"/>
      <c r="GI870" s="249"/>
      <c r="GJ870" s="249"/>
      <c r="GK870" s="249"/>
      <c r="GL870" s="249"/>
      <c r="GM870" s="249"/>
      <c r="GN870" s="249"/>
      <c r="GO870" s="249"/>
      <c r="GP870" s="249"/>
      <c r="GQ870" s="249"/>
      <c r="GR870" s="249"/>
      <c r="GS870" s="249"/>
      <c r="GT870" s="249"/>
      <c r="GU870" s="249"/>
      <c r="GV870" s="249"/>
      <c r="GW870" s="249"/>
      <c r="GX870" s="249"/>
      <c r="GY870" s="249"/>
      <c r="GZ870" s="249"/>
      <c r="HA870" s="249"/>
      <c r="HB870" s="249"/>
      <c r="HC870" s="249"/>
      <c r="HD870" s="249"/>
      <c r="HE870" s="249"/>
      <c r="HF870" s="249"/>
      <c r="HG870" s="249"/>
      <c r="HH870" s="249"/>
      <c r="HI870" s="249"/>
      <c r="HJ870" s="249"/>
      <c r="HK870" s="249"/>
      <c r="HL870" s="249"/>
      <c r="HM870" s="249"/>
      <c r="HN870" s="249"/>
      <c r="HO870" s="249"/>
      <c r="HP870" s="249"/>
      <c r="HQ870" s="249"/>
      <c r="HR870" s="249"/>
      <c r="HS870" s="249"/>
      <c r="HT870" s="249"/>
      <c r="HU870" s="249"/>
      <c r="HV870" s="249"/>
      <c r="HW870" s="249"/>
      <c r="HX870" s="249"/>
      <c r="HY870" s="249"/>
      <c r="HZ870" s="249"/>
      <c r="IA870" s="249"/>
      <c r="IB870" s="249"/>
      <c r="IC870" s="249"/>
      <c r="ID870" s="249"/>
      <c r="IE870" s="249"/>
      <c r="IF870" s="249"/>
      <c r="IG870" s="249"/>
      <c r="IH870" s="249"/>
      <c r="II870" s="249"/>
      <c r="IJ870" s="249"/>
      <c r="IK870" s="249"/>
      <c r="IL870" s="249"/>
      <c r="IM870" s="249"/>
      <c r="IN870" s="249"/>
      <c r="IO870" s="249"/>
      <c r="IP870" s="249"/>
      <c r="IQ870" s="249"/>
      <c r="IR870" s="249"/>
      <c r="IS870" s="249"/>
      <c r="IT870" s="249"/>
      <c r="IU870" s="249"/>
      <c r="IV870" s="249"/>
      <c r="IW870" s="249"/>
      <c r="IX870" s="249"/>
      <c r="IY870" s="249"/>
      <c r="IZ870" s="249"/>
      <c r="JA870" s="249"/>
      <c r="JB870" s="249"/>
      <c r="JC870" s="249"/>
      <c r="JD870" s="249"/>
      <c r="JE870" s="249"/>
      <c r="JF870" s="249"/>
      <c r="JG870" s="249"/>
      <c r="JH870" s="249"/>
      <c r="JI870" s="249"/>
      <c r="JJ870" s="249"/>
      <c r="JK870" s="249"/>
      <c r="JL870" s="249"/>
      <c r="JM870" s="249"/>
      <c r="JN870" s="249"/>
      <c r="JO870" s="249"/>
      <c r="JP870" s="249"/>
      <c r="JQ870" s="249"/>
      <c r="JR870" s="249"/>
      <c r="JS870" s="249"/>
      <c r="JT870" s="249"/>
      <c r="JU870" s="249"/>
      <c r="JV870" s="249"/>
      <c r="JW870" s="249"/>
      <c r="JX870" s="249"/>
      <c r="JY870" s="249"/>
      <c r="JZ870" s="249"/>
      <c r="KA870" s="249"/>
      <c r="KB870" s="249"/>
      <c r="KC870" s="249"/>
      <c r="KD870" s="249"/>
      <c r="KE870" s="249"/>
      <c r="KF870" s="249"/>
      <c r="KG870" s="249"/>
      <c r="KH870" s="249"/>
      <c r="KI870" s="249"/>
      <c r="KJ870" s="249"/>
      <c r="KK870" s="249"/>
      <c r="KL870" s="249"/>
      <c r="KM870" s="249"/>
      <c r="KN870" s="249"/>
      <c r="KO870" s="249"/>
      <c r="KP870" s="249"/>
      <c r="KQ870" s="249"/>
      <c r="KR870" s="249"/>
      <c r="KS870" s="249"/>
      <c r="KT870" s="249"/>
      <c r="KU870" s="249"/>
      <c r="KV870" s="249"/>
      <c r="KW870" s="249"/>
      <c r="KX870" s="249"/>
      <c r="KY870" s="249"/>
      <c r="KZ870" s="249"/>
      <c r="LA870" s="249"/>
      <c r="LB870" s="249"/>
      <c r="LC870" s="249"/>
      <c r="LD870" s="249"/>
      <c r="LE870" s="249"/>
      <c r="LF870" s="249"/>
      <c r="LG870" s="249"/>
      <c r="LH870" s="249"/>
      <c r="LI870" s="249"/>
      <c r="LJ870" s="249"/>
      <c r="LK870" s="249"/>
      <c r="LL870" s="249"/>
      <c r="LM870" s="249"/>
      <c r="LN870" s="249"/>
      <c r="LO870" s="249"/>
      <c r="LP870" s="249"/>
      <c r="LQ870" s="249"/>
      <c r="LR870" s="249"/>
      <c r="LS870" s="249"/>
      <c r="LT870" s="249"/>
      <c r="LU870" s="249"/>
      <c r="LV870" s="249"/>
      <c r="LW870" s="249"/>
      <c r="LX870" s="249"/>
      <c r="LY870" s="249"/>
      <c r="LZ870" s="249"/>
      <c r="MA870" s="249"/>
      <c r="MB870" s="249"/>
      <c r="MC870" s="249"/>
      <c r="MD870" s="249"/>
      <c r="ME870" s="249"/>
      <c r="MF870" s="249"/>
      <c r="MG870" s="249"/>
      <c r="MH870" s="249"/>
      <c r="MI870" s="249"/>
      <c r="MJ870" s="249"/>
      <c r="MK870" s="249"/>
      <c r="ML870" s="249"/>
      <c r="MM870" s="249"/>
      <c r="MN870" s="249"/>
      <c r="MO870" s="249"/>
      <c r="MP870" s="249"/>
      <c r="MQ870" s="249"/>
      <c r="MR870" s="249"/>
      <c r="MS870" s="249"/>
      <c r="MT870" s="249"/>
      <c r="MU870" s="249"/>
      <c r="MV870" s="249"/>
      <c r="MW870" s="249"/>
      <c r="MX870" s="249"/>
      <c r="MY870" s="249"/>
      <c r="MZ870" s="249"/>
      <c r="NA870" s="249"/>
      <c r="NB870" s="249"/>
      <c r="NC870" s="249"/>
      <c r="ND870" s="249"/>
      <c r="NE870" s="249"/>
      <c r="NF870" s="249"/>
      <c r="NG870" s="249"/>
      <c r="NH870" s="249"/>
      <c r="NI870" s="249"/>
      <c r="NJ870" s="249"/>
      <c r="NK870" s="249"/>
      <c r="NL870" s="249"/>
      <c r="NM870" s="249"/>
      <c r="NN870" s="249"/>
      <c r="NO870" s="249"/>
      <c r="NP870" s="249"/>
      <c r="NQ870" s="249"/>
      <c r="NR870" s="249"/>
      <c r="NS870" s="249"/>
      <c r="NT870" s="249"/>
      <c r="NU870" s="249"/>
      <c r="NV870" s="249"/>
      <c r="NW870" s="249"/>
      <c r="NX870" s="249"/>
      <c r="NY870" s="249"/>
      <c r="NZ870" s="249"/>
      <c r="OA870" s="249"/>
      <c r="OB870" s="249"/>
      <c r="OC870" s="249"/>
      <c r="OD870" s="249"/>
      <c r="OE870" s="249"/>
      <c r="OF870" s="249"/>
      <c r="OG870" s="249"/>
      <c r="OH870" s="249"/>
      <c r="OI870" s="249"/>
      <c r="OJ870" s="249"/>
      <c r="OK870" s="249"/>
      <c r="OL870" s="249"/>
      <c r="OM870" s="249"/>
      <c r="ON870" s="249"/>
      <c r="OO870" s="249"/>
      <c r="OP870" s="249"/>
      <c r="OQ870" s="249"/>
      <c r="OR870" s="249"/>
    </row>
    <row r="871" spans="1:408" ht="15.75">
      <c r="A871" s="938"/>
      <c r="B871" s="212" t="s">
        <v>691</v>
      </c>
      <c r="C871" s="919" t="s">
        <v>316</v>
      </c>
      <c r="D871" s="277">
        <v>0.93769354249987247</v>
      </c>
      <c r="E871" s="1032"/>
      <c r="F871" s="249"/>
      <c r="G871" s="249"/>
      <c r="H871" s="249"/>
      <c r="I871" s="249"/>
      <c r="J871" s="249"/>
      <c r="K871" s="249"/>
      <c r="L871" s="249"/>
      <c r="ET871" s="249"/>
      <c r="EU871" s="249"/>
      <c r="EV871" s="249"/>
      <c r="EW871" s="249"/>
      <c r="EX871" s="249"/>
      <c r="EY871" s="249"/>
      <c r="EZ871" s="249"/>
      <c r="FA871" s="249"/>
      <c r="FB871" s="249"/>
      <c r="FC871" s="249"/>
      <c r="FD871" s="249"/>
      <c r="FE871" s="249"/>
      <c r="FF871" s="249"/>
      <c r="FG871" s="249"/>
      <c r="FH871" s="249"/>
      <c r="FI871" s="249"/>
      <c r="FJ871" s="249"/>
      <c r="FK871" s="249"/>
      <c r="FL871" s="249"/>
      <c r="FM871" s="249"/>
      <c r="FN871" s="249"/>
      <c r="FO871" s="249"/>
      <c r="FP871" s="249"/>
      <c r="FQ871" s="249"/>
      <c r="FR871" s="249"/>
      <c r="FS871" s="249"/>
      <c r="FT871" s="249"/>
      <c r="FU871" s="249"/>
      <c r="FV871" s="249"/>
      <c r="FW871" s="249"/>
      <c r="FX871" s="249"/>
      <c r="FY871" s="249"/>
      <c r="FZ871" s="249"/>
      <c r="GA871" s="249"/>
      <c r="GB871" s="249"/>
      <c r="GC871" s="249"/>
      <c r="GD871" s="249"/>
      <c r="GE871" s="249"/>
      <c r="GF871" s="249"/>
      <c r="GG871" s="249"/>
      <c r="GH871" s="249"/>
      <c r="GI871" s="249"/>
      <c r="GJ871" s="249"/>
      <c r="GK871" s="249"/>
      <c r="GL871" s="249"/>
      <c r="GM871" s="249"/>
      <c r="GN871" s="249"/>
      <c r="GO871" s="249"/>
      <c r="GP871" s="249"/>
      <c r="GQ871" s="249"/>
      <c r="GR871" s="249"/>
      <c r="GS871" s="249"/>
      <c r="GT871" s="249"/>
      <c r="GU871" s="249"/>
      <c r="GV871" s="249"/>
      <c r="GW871" s="249"/>
      <c r="GX871" s="249"/>
      <c r="GY871" s="249"/>
      <c r="GZ871" s="249"/>
      <c r="HA871" s="249"/>
      <c r="HB871" s="249"/>
      <c r="HC871" s="249"/>
      <c r="HD871" s="249"/>
      <c r="HE871" s="249"/>
      <c r="HF871" s="249"/>
      <c r="HG871" s="249"/>
      <c r="HH871" s="249"/>
      <c r="HI871" s="249"/>
      <c r="HJ871" s="249"/>
      <c r="HK871" s="249"/>
      <c r="HL871" s="249"/>
      <c r="HM871" s="249"/>
      <c r="HN871" s="249"/>
      <c r="HO871" s="249"/>
      <c r="HP871" s="249"/>
      <c r="HQ871" s="249"/>
      <c r="HR871" s="249"/>
      <c r="HS871" s="249"/>
      <c r="HT871" s="249"/>
      <c r="HU871" s="249"/>
      <c r="HV871" s="249"/>
      <c r="HW871" s="249"/>
      <c r="HX871" s="249"/>
      <c r="HY871" s="249"/>
      <c r="HZ871" s="249"/>
      <c r="IA871" s="249"/>
      <c r="IB871" s="249"/>
      <c r="IC871" s="249"/>
      <c r="ID871" s="249"/>
      <c r="IE871" s="249"/>
      <c r="IF871" s="249"/>
      <c r="IG871" s="249"/>
      <c r="IH871" s="249"/>
      <c r="II871" s="249"/>
      <c r="IJ871" s="249"/>
      <c r="IK871" s="249"/>
      <c r="IL871" s="249"/>
      <c r="IM871" s="249"/>
      <c r="IN871" s="249"/>
      <c r="IO871" s="249"/>
      <c r="IP871" s="249"/>
      <c r="IQ871" s="249"/>
      <c r="IR871" s="249"/>
      <c r="IS871" s="249"/>
      <c r="IT871" s="249"/>
      <c r="IU871" s="249"/>
      <c r="IV871" s="249"/>
      <c r="IW871" s="249"/>
      <c r="IX871" s="249"/>
      <c r="IY871" s="249"/>
      <c r="IZ871" s="249"/>
      <c r="JA871" s="249"/>
      <c r="JB871" s="249"/>
      <c r="JC871" s="249"/>
      <c r="JD871" s="249"/>
      <c r="JE871" s="249"/>
      <c r="JF871" s="249"/>
      <c r="JG871" s="249"/>
      <c r="JH871" s="249"/>
      <c r="JI871" s="249"/>
      <c r="JJ871" s="249"/>
      <c r="JK871" s="249"/>
      <c r="JL871" s="249"/>
      <c r="JM871" s="249"/>
      <c r="JN871" s="249"/>
      <c r="JO871" s="249"/>
      <c r="JP871" s="249"/>
      <c r="JQ871" s="249"/>
      <c r="JR871" s="249"/>
      <c r="JS871" s="249"/>
      <c r="JT871" s="249"/>
      <c r="JU871" s="249"/>
      <c r="JV871" s="249"/>
      <c r="JW871" s="249"/>
      <c r="JX871" s="249"/>
      <c r="JY871" s="249"/>
      <c r="JZ871" s="249"/>
      <c r="KA871" s="249"/>
      <c r="KB871" s="249"/>
      <c r="KC871" s="249"/>
      <c r="KD871" s="249"/>
      <c r="KE871" s="249"/>
      <c r="KF871" s="249"/>
      <c r="KG871" s="249"/>
      <c r="KH871" s="249"/>
      <c r="KI871" s="249"/>
      <c r="KJ871" s="249"/>
      <c r="KK871" s="249"/>
      <c r="KL871" s="249"/>
      <c r="KM871" s="249"/>
      <c r="KN871" s="249"/>
      <c r="KO871" s="249"/>
      <c r="KP871" s="249"/>
      <c r="KQ871" s="249"/>
      <c r="KR871" s="249"/>
      <c r="KS871" s="249"/>
      <c r="KT871" s="249"/>
      <c r="KU871" s="249"/>
      <c r="KV871" s="249"/>
      <c r="KW871" s="249"/>
      <c r="KX871" s="249"/>
      <c r="KY871" s="249"/>
      <c r="KZ871" s="249"/>
      <c r="LA871" s="249"/>
      <c r="LB871" s="249"/>
      <c r="LC871" s="249"/>
      <c r="LD871" s="249"/>
      <c r="LE871" s="249"/>
      <c r="LF871" s="249"/>
      <c r="LG871" s="249"/>
      <c r="LH871" s="249"/>
      <c r="LI871" s="249"/>
      <c r="LJ871" s="249"/>
      <c r="LK871" s="249"/>
      <c r="LL871" s="249"/>
      <c r="LM871" s="249"/>
      <c r="LN871" s="249"/>
      <c r="LO871" s="249"/>
      <c r="LP871" s="249"/>
      <c r="LQ871" s="249"/>
      <c r="LR871" s="249"/>
      <c r="LS871" s="249"/>
      <c r="LT871" s="249"/>
      <c r="LU871" s="249"/>
      <c r="LV871" s="249"/>
      <c r="LW871" s="249"/>
      <c r="LX871" s="249"/>
      <c r="LY871" s="249"/>
      <c r="LZ871" s="249"/>
      <c r="MA871" s="249"/>
      <c r="MB871" s="249"/>
      <c r="MC871" s="249"/>
      <c r="MD871" s="249"/>
      <c r="ME871" s="249"/>
      <c r="MF871" s="249"/>
      <c r="MG871" s="249"/>
      <c r="MH871" s="249"/>
      <c r="MI871" s="249"/>
      <c r="MJ871" s="249"/>
      <c r="MK871" s="249"/>
      <c r="ML871" s="249"/>
      <c r="MM871" s="249"/>
      <c r="MN871" s="249"/>
      <c r="MO871" s="249"/>
      <c r="MP871" s="249"/>
      <c r="MQ871" s="249"/>
      <c r="MR871" s="249"/>
      <c r="MS871" s="249"/>
      <c r="MT871" s="249"/>
      <c r="MU871" s="249"/>
      <c r="MV871" s="249"/>
      <c r="MW871" s="249"/>
      <c r="MX871" s="249"/>
      <c r="MY871" s="249"/>
      <c r="MZ871" s="249"/>
      <c r="NA871" s="249"/>
      <c r="NB871" s="249"/>
      <c r="NC871" s="249"/>
      <c r="ND871" s="249"/>
      <c r="NE871" s="249"/>
      <c r="NF871" s="249"/>
      <c r="NG871" s="249"/>
      <c r="NH871" s="249"/>
      <c r="NI871" s="249"/>
      <c r="NJ871" s="249"/>
      <c r="NK871" s="249"/>
      <c r="NL871" s="249"/>
      <c r="NM871" s="249"/>
      <c r="NN871" s="249"/>
      <c r="NO871" s="249"/>
      <c r="NP871" s="249"/>
      <c r="NQ871" s="249"/>
      <c r="NR871" s="249"/>
      <c r="NS871" s="249"/>
      <c r="NT871" s="249"/>
      <c r="NU871" s="249"/>
      <c r="NV871" s="249"/>
      <c r="NW871" s="249"/>
      <c r="NX871" s="249"/>
      <c r="NY871" s="249"/>
      <c r="NZ871" s="249"/>
      <c r="OA871" s="249"/>
      <c r="OB871" s="249"/>
      <c r="OC871" s="249"/>
      <c r="OD871" s="249"/>
      <c r="OE871" s="249"/>
      <c r="OF871" s="249"/>
      <c r="OG871" s="249"/>
      <c r="OH871" s="249"/>
      <c r="OI871" s="249"/>
      <c r="OJ871" s="249"/>
      <c r="OK871" s="249"/>
      <c r="OL871" s="249"/>
      <c r="OM871" s="249"/>
      <c r="ON871" s="249"/>
      <c r="OO871" s="249"/>
      <c r="OP871" s="249"/>
      <c r="OQ871" s="249"/>
      <c r="OR871" s="249"/>
    </row>
    <row r="872" spans="1:408" ht="15.75">
      <c r="A872" s="938"/>
      <c r="B872" s="212"/>
      <c r="C872" s="919" t="s">
        <v>22</v>
      </c>
      <c r="D872" s="277">
        <v>0.92364782765754816</v>
      </c>
      <c r="E872" s="1031"/>
      <c r="F872" s="249"/>
      <c r="G872" s="249"/>
      <c r="H872" s="249"/>
      <c r="I872" s="249"/>
      <c r="J872" s="249"/>
      <c r="K872" s="249"/>
      <c r="L872" s="249"/>
      <c r="ET872" s="249"/>
      <c r="EU872" s="249"/>
      <c r="EV872" s="249"/>
      <c r="EW872" s="249"/>
      <c r="EX872" s="249"/>
      <c r="EY872" s="249"/>
      <c r="EZ872" s="249"/>
      <c r="FA872" s="249"/>
      <c r="FB872" s="249"/>
      <c r="FC872" s="249"/>
      <c r="FD872" s="249"/>
      <c r="FE872" s="249"/>
      <c r="FF872" s="249"/>
      <c r="FG872" s="249"/>
      <c r="FH872" s="249"/>
      <c r="FI872" s="249"/>
      <c r="FJ872" s="249"/>
      <c r="FK872" s="249"/>
      <c r="FL872" s="249"/>
      <c r="FM872" s="249"/>
      <c r="FN872" s="249"/>
      <c r="FO872" s="249"/>
      <c r="FP872" s="249"/>
      <c r="FQ872" s="249"/>
      <c r="FR872" s="249"/>
      <c r="FS872" s="249"/>
      <c r="FT872" s="249"/>
      <c r="FU872" s="249"/>
      <c r="FV872" s="249"/>
      <c r="FW872" s="249"/>
      <c r="FX872" s="249"/>
      <c r="FY872" s="249"/>
      <c r="FZ872" s="249"/>
      <c r="GA872" s="249"/>
      <c r="GB872" s="249"/>
      <c r="GC872" s="249"/>
      <c r="GD872" s="249"/>
      <c r="GE872" s="249"/>
      <c r="GF872" s="249"/>
      <c r="GG872" s="249"/>
      <c r="GH872" s="249"/>
      <c r="GI872" s="249"/>
      <c r="GJ872" s="249"/>
      <c r="GK872" s="249"/>
      <c r="GL872" s="249"/>
      <c r="GM872" s="249"/>
      <c r="GN872" s="249"/>
      <c r="GO872" s="249"/>
      <c r="GP872" s="249"/>
      <c r="GQ872" s="249"/>
      <c r="GR872" s="249"/>
      <c r="GS872" s="249"/>
      <c r="GT872" s="249"/>
      <c r="GU872" s="249"/>
      <c r="GV872" s="249"/>
      <c r="GW872" s="249"/>
      <c r="GX872" s="249"/>
      <c r="GY872" s="249"/>
      <c r="GZ872" s="249"/>
      <c r="HA872" s="249"/>
      <c r="HB872" s="249"/>
      <c r="HC872" s="249"/>
      <c r="HD872" s="249"/>
      <c r="HE872" s="249"/>
      <c r="HF872" s="249"/>
      <c r="HG872" s="249"/>
      <c r="HH872" s="249"/>
      <c r="HI872" s="249"/>
      <c r="HJ872" s="249"/>
      <c r="HK872" s="249"/>
      <c r="HL872" s="249"/>
      <c r="HM872" s="249"/>
      <c r="HN872" s="249"/>
      <c r="HO872" s="249"/>
      <c r="HP872" s="249"/>
      <c r="HQ872" s="249"/>
      <c r="HR872" s="249"/>
      <c r="HS872" s="249"/>
      <c r="HT872" s="249"/>
      <c r="HU872" s="249"/>
      <c r="HV872" s="249"/>
      <c r="HW872" s="249"/>
      <c r="HX872" s="249"/>
      <c r="HY872" s="249"/>
      <c r="HZ872" s="249"/>
      <c r="IA872" s="249"/>
      <c r="IB872" s="249"/>
      <c r="IC872" s="249"/>
      <c r="ID872" s="249"/>
      <c r="IE872" s="249"/>
      <c r="IF872" s="249"/>
      <c r="IG872" s="249"/>
      <c r="IH872" s="249"/>
      <c r="II872" s="249"/>
      <c r="IJ872" s="249"/>
      <c r="IK872" s="249"/>
      <c r="IL872" s="249"/>
      <c r="IM872" s="249"/>
      <c r="IN872" s="249"/>
      <c r="IO872" s="249"/>
      <c r="IP872" s="249"/>
      <c r="IQ872" s="249"/>
      <c r="IR872" s="249"/>
      <c r="IS872" s="249"/>
      <c r="IT872" s="249"/>
      <c r="IU872" s="249"/>
      <c r="IV872" s="249"/>
      <c r="IW872" s="249"/>
      <c r="IX872" s="249"/>
      <c r="IY872" s="249"/>
      <c r="IZ872" s="249"/>
      <c r="JA872" s="249"/>
      <c r="JB872" s="249"/>
      <c r="JC872" s="249"/>
      <c r="JD872" s="249"/>
      <c r="JE872" s="249"/>
      <c r="JF872" s="249"/>
      <c r="JG872" s="249"/>
      <c r="JH872" s="249"/>
      <c r="JI872" s="249"/>
      <c r="JJ872" s="249"/>
      <c r="JK872" s="249"/>
      <c r="JL872" s="249"/>
      <c r="JM872" s="249"/>
      <c r="JN872" s="249"/>
      <c r="JO872" s="249"/>
      <c r="JP872" s="249"/>
      <c r="JQ872" s="249"/>
      <c r="JR872" s="249"/>
      <c r="JS872" s="249"/>
      <c r="JT872" s="249"/>
      <c r="JU872" s="249"/>
      <c r="JV872" s="249"/>
      <c r="JW872" s="249"/>
      <c r="JX872" s="249"/>
      <c r="JY872" s="249"/>
      <c r="JZ872" s="249"/>
      <c r="KA872" s="249"/>
      <c r="KB872" s="249"/>
      <c r="KC872" s="249"/>
      <c r="KD872" s="249"/>
      <c r="KE872" s="249"/>
      <c r="KF872" s="249"/>
      <c r="KG872" s="249"/>
      <c r="KH872" s="249"/>
      <c r="KI872" s="249"/>
      <c r="KJ872" s="249"/>
      <c r="KK872" s="249"/>
      <c r="KL872" s="249"/>
      <c r="KM872" s="249"/>
      <c r="KN872" s="249"/>
      <c r="KO872" s="249"/>
      <c r="KP872" s="249"/>
      <c r="KQ872" s="249"/>
      <c r="KR872" s="249"/>
      <c r="KS872" s="249"/>
      <c r="KT872" s="249"/>
      <c r="KU872" s="249"/>
      <c r="KV872" s="249"/>
      <c r="KW872" s="249"/>
      <c r="KX872" s="249"/>
      <c r="KY872" s="249"/>
      <c r="KZ872" s="249"/>
      <c r="LA872" s="249"/>
      <c r="LB872" s="249"/>
      <c r="LC872" s="249"/>
      <c r="LD872" s="249"/>
      <c r="LE872" s="249"/>
      <c r="LF872" s="249"/>
      <c r="LG872" s="249"/>
      <c r="LH872" s="249"/>
      <c r="LI872" s="249"/>
      <c r="LJ872" s="249"/>
      <c r="LK872" s="249"/>
      <c r="LL872" s="249"/>
      <c r="LM872" s="249"/>
      <c r="LN872" s="249"/>
      <c r="LO872" s="249"/>
      <c r="LP872" s="249"/>
      <c r="LQ872" s="249"/>
      <c r="LR872" s="249"/>
      <c r="LS872" s="249"/>
      <c r="LT872" s="249"/>
      <c r="LU872" s="249"/>
      <c r="LV872" s="249"/>
      <c r="LW872" s="249"/>
      <c r="LX872" s="249"/>
      <c r="LY872" s="249"/>
      <c r="LZ872" s="249"/>
      <c r="MA872" s="249"/>
      <c r="MB872" s="249"/>
      <c r="MC872" s="249"/>
      <c r="MD872" s="249"/>
      <c r="ME872" s="249"/>
      <c r="MF872" s="249"/>
      <c r="MG872" s="249"/>
      <c r="MH872" s="249"/>
      <c r="MI872" s="249"/>
      <c r="MJ872" s="249"/>
      <c r="MK872" s="249"/>
      <c r="ML872" s="249"/>
      <c r="MM872" s="249"/>
      <c r="MN872" s="249"/>
      <c r="MO872" s="249"/>
      <c r="MP872" s="249"/>
      <c r="MQ872" s="249"/>
      <c r="MR872" s="249"/>
      <c r="MS872" s="249"/>
      <c r="MT872" s="249"/>
      <c r="MU872" s="249"/>
      <c r="MV872" s="249"/>
      <c r="MW872" s="249"/>
      <c r="MX872" s="249"/>
      <c r="MY872" s="249"/>
      <c r="MZ872" s="249"/>
      <c r="NA872" s="249"/>
      <c r="NB872" s="249"/>
      <c r="NC872" s="249"/>
      <c r="ND872" s="249"/>
      <c r="NE872" s="249"/>
      <c r="NF872" s="249"/>
      <c r="NG872" s="249"/>
      <c r="NH872" s="249"/>
      <c r="NI872" s="249"/>
      <c r="NJ872" s="249"/>
      <c r="NK872" s="249"/>
      <c r="NL872" s="249"/>
      <c r="NM872" s="249"/>
      <c r="NN872" s="249"/>
      <c r="NO872" s="249"/>
      <c r="NP872" s="249"/>
      <c r="NQ872" s="249"/>
      <c r="NR872" s="249"/>
      <c r="NS872" s="249"/>
      <c r="NT872" s="249"/>
      <c r="NU872" s="249"/>
      <c r="NV872" s="249"/>
      <c r="NW872" s="249"/>
      <c r="NX872" s="249"/>
      <c r="NY872" s="249"/>
      <c r="NZ872" s="249"/>
      <c r="OA872" s="249"/>
      <c r="OB872" s="249"/>
      <c r="OC872" s="249"/>
      <c r="OD872" s="249"/>
      <c r="OE872" s="249"/>
      <c r="OF872" s="249"/>
      <c r="OG872" s="249"/>
      <c r="OH872" s="249"/>
      <c r="OI872" s="249"/>
      <c r="OJ872" s="249"/>
      <c r="OK872" s="249"/>
      <c r="OL872" s="249"/>
      <c r="OM872" s="249"/>
      <c r="ON872" s="249"/>
      <c r="OO872" s="249"/>
      <c r="OP872" s="249"/>
      <c r="OQ872" s="249"/>
      <c r="OR872" s="249"/>
    </row>
    <row r="873" spans="1:408" ht="15.75">
      <c r="A873" s="938"/>
      <c r="B873" s="212"/>
      <c r="C873" s="919" t="s">
        <v>23</v>
      </c>
      <c r="D873" s="277">
        <v>0.90150113816598221</v>
      </c>
      <c r="E873" s="1031"/>
      <c r="F873" s="249"/>
      <c r="G873" s="249"/>
      <c r="H873" s="249"/>
      <c r="I873" s="249"/>
      <c r="J873" s="249"/>
      <c r="K873" s="249"/>
      <c r="L873" s="249"/>
      <c r="ET873" s="249"/>
      <c r="EU873" s="249"/>
      <c r="EV873" s="249"/>
      <c r="EW873" s="249"/>
      <c r="EX873" s="249"/>
      <c r="EY873" s="249"/>
      <c r="EZ873" s="249"/>
      <c r="FA873" s="249"/>
      <c r="FB873" s="249"/>
      <c r="FC873" s="249"/>
      <c r="FD873" s="249"/>
      <c r="FE873" s="249"/>
      <c r="FF873" s="249"/>
      <c r="FG873" s="249"/>
      <c r="FH873" s="249"/>
      <c r="FI873" s="249"/>
      <c r="FJ873" s="249"/>
      <c r="FK873" s="249"/>
      <c r="FL873" s="249"/>
      <c r="FM873" s="249"/>
      <c r="FN873" s="249"/>
      <c r="FO873" s="249"/>
      <c r="FP873" s="249"/>
      <c r="FQ873" s="249"/>
      <c r="FR873" s="249"/>
      <c r="FS873" s="249"/>
      <c r="FT873" s="249"/>
      <c r="FU873" s="249"/>
      <c r="FV873" s="249"/>
      <c r="FW873" s="249"/>
      <c r="FX873" s="249"/>
      <c r="FY873" s="249"/>
      <c r="FZ873" s="249"/>
      <c r="GA873" s="249"/>
      <c r="GB873" s="249"/>
      <c r="GC873" s="249"/>
      <c r="GD873" s="249"/>
      <c r="GE873" s="249"/>
      <c r="GF873" s="249"/>
      <c r="GG873" s="249"/>
      <c r="GH873" s="249"/>
      <c r="GI873" s="249"/>
      <c r="GJ873" s="249"/>
      <c r="GK873" s="249"/>
      <c r="GL873" s="249"/>
      <c r="GM873" s="249"/>
      <c r="GN873" s="249"/>
      <c r="GO873" s="249"/>
      <c r="GP873" s="249"/>
      <c r="GQ873" s="249"/>
      <c r="GR873" s="249"/>
      <c r="GS873" s="249"/>
      <c r="GT873" s="249"/>
      <c r="GU873" s="249"/>
      <c r="GV873" s="249"/>
      <c r="GW873" s="249"/>
      <c r="GX873" s="249"/>
      <c r="GY873" s="249"/>
      <c r="GZ873" s="249"/>
      <c r="HA873" s="249"/>
      <c r="HB873" s="249"/>
      <c r="HC873" s="249"/>
      <c r="HD873" s="249"/>
      <c r="HE873" s="249"/>
      <c r="HF873" s="249"/>
      <c r="HG873" s="249"/>
      <c r="HH873" s="249"/>
      <c r="HI873" s="249"/>
      <c r="HJ873" s="249"/>
      <c r="HK873" s="249"/>
      <c r="HL873" s="249"/>
      <c r="HM873" s="249"/>
      <c r="HN873" s="249"/>
      <c r="HO873" s="249"/>
      <c r="HP873" s="249"/>
      <c r="HQ873" s="249"/>
      <c r="HR873" s="249"/>
      <c r="HS873" s="249"/>
      <c r="HT873" s="249"/>
      <c r="HU873" s="249"/>
      <c r="HV873" s="249"/>
      <c r="HW873" s="249"/>
      <c r="HX873" s="249"/>
      <c r="HY873" s="249"/>
      <c r="HZ873" s="249"/>
      <c r="IA873" s="249"/>
      <c r="IB873" s="249"/>
      <c r="IC873" s="249"/>
      <c r="ID873" s="249"/>
      <c r="IE873" s="249"/>
      <c r="IF873" s="249"/>
      <c r="IG873" s="249"/>
      <c r="IH873" s="249"/>
      <c r="II873" s="249"/>
      <c r="IJ873" s="249"/>
      <c r="IK873" s="249"/>
      <c r="IL873" s="249"/>
      <c r="IM873" s="249"/>
      <c r="IN873" s="249"/>
      <c r="IO873" s="249"/>
      <c r="IP873" s="249"/>
      <c r="IQ873" s="249"/>
      <c r="IR873" s="249"/>
      <c r="IS873" s="249"/>
      <c r="IT873" s="249"/>
      <c r="IU873" s="249"/>
      <c r="IV873" s="249"/>
      <c r="IW873" s="249"/>
      <c r="IX873" s="249"/>
      <c r="IY873" s="249"/>
      <c r="IZ873" s="249"/>
      <c r="JA873" s="249"/>
      <c r="JB873" s="249"/>
      <c r="JC873" s="249"/>
      <c r="JD873" s="249"/>
      <c r="JE873" s="249"/>
      <c r="JF873" s="249"/>
      <c r="JG873" s="249"/>
      <c r="JH873" s="249"/>
      <c r="JI873" s="249"/>
      <c r="JJ873" s="249"/>
      <c r="JK873" s="249"/>
      <c r="JL873" s="249"/>
      <c r="JM873" s="249"/>
      <c r="JN873" s="249"/>
      <c r="JO873" s="249"/>
      <c r="JP873" s="249"/>
      <c r="JQ873" s="249"/>
      <c r="JR873" s="249"/>
      <c r="JS873" s="249"/>
      <c r="JT873" s="249"/>
      <c r="JU873" s="249"/>
      <c r="JV873" s="249"/>
      <c r="JW873" s="249"/>
      <c r="JX873" s="249"/>
      <c r="JY873" s="249"/>
      <c r="JZ873" s="249"/>
      <c r="KA873" s="249"/>
      <c r="KB873" s="249"/>
      <c r="KC873" s="249"/>
      <c r="KD873" s="249"/>
      <c r="KE873" s="249"/>
      <c r="KF873" s="249"/>
      <c r="KG873" s="249"/>
      <c r="KH873" s="249"/>
      <c r="KI873" s="249"/>
      <c r="KJ873" s="249"/>
      <c r="KK873" s="249"/>
      <c r="KL873" s="249"/>
      <c r="KM873" s="249"/>
      <c r="KN873" s="249"/>
      <c r="KO873" s="249"/>
      <c r="KP873" s="249"/>
      <c r="KQ873" s="249"/>
      <c r="KR873" s="249"/>
      <c r="KS873" s="249"/>
      <c r="KT873" s="249"/>
      <c r="KU873" s="249"/>
      <c r="KV873" s="249"/>
      <c r="KW873" s="249"/>
      <c r="KX873" s="249"/>
      <c r="KY873" s="249"/>
      <c r="KZ873" s="249"/>
      <c r="LA873" s="249"/>
      <c r="LB873" s="249"/>
      <c r="LC873" s="249"/>
      <c r="LD873" s="249"/>
      <c r="LE873" s="249"/>
      <c r="LF873" s="249"/>
      <c r="LG873" s="249"/>
      <c r="LH873" s="249"/>
      <c r="LI873" s="249"/>
      <c r="LJ873" s="249"/>
      <c r="LK873" s="249"/>
      <c r="LL873" s="249"/>
      <c r="LM873" s="249"/>
      <c r="LN873" s="249"/>
      <c r="LO873" s="249"/>
      <c r="LP873" s="249"/>
      <c r="LQ873" s="249"/>
      <c r="LR873" s="249"/>
      <c r="LS873" s="249"/>
      <c r="LT873" s="249"/>
      <c r="LU873" s="249"/>
      <c r="LV873" s="249"/>
      <c r="LW873" s="249"/>
      <c r="LX873" s="249"/>
      <c r="LY873" s="249"/>
      <c r="LZ873" s="249"/>
      <c r="MA873" s="249"/>
      <c r="MB873" s="249"/>
      <c r="MC873" s="249"/>
      <c r="MD873" s="249"/>
      <c r="ME873" s="249"/>
      <c r="MF873" s="249"/>
      <c r="MG873" s="249"/>
      <c r="MH873" s="249"/>
      <c r="MI873" s="249"/>
      <c r="MJ873" s="249"/>
      <c r="MK873" s="249"/>
      <c r="ML873" s="249"/>
      <c r="MM873" s="249"/>
      <c r="MN873" s="249"/>
      <c r="MO873" s="249"/>
      <c r="MP873" s="249"/>
      <c r="MQ873" s="249"/>
      <c r="MR873" s="249"/>
      <c r="MS873" s="249"/>
      <c r="MT873" s="249"/>
      <c r="MU873" s="249"/>
      <c r="MV873" s="249"/>
      <c r="MW873" s="249"/>
      <c r="MX873" s="249"/>
      <c r="MY873" s="249"/>
      <c r="MZ873" s="249"/>
      <c r="NA873" s="249"/>
      <c r="NB873" s="249"/>
      <c r="NC873" s="249"/>
      <c r="ND873" s="249"/>
      <c r="NE873" s="249"/>
      <c r="NF873" s="249"/>
      <c r="NG873" s="249"/>
      <c r="NH873" s="249"/>
      <c r="NI873" s="249"/>
      <c r="NJ873" s="249"/>
      <c r="NK873" s="249"/>
      <c r="NL873" s="249"/>
      <c r="NM873" s="249"/>
      <c r="NN873" s="249"/>
      <c r="NO873" s="249"/>
      <c r="NP873" s="249"/>
      <c r="NQ873" s="249"/>
      <c r="NR873" s="249"/>
      <c r="NS873" s="249"/>
      <c r="NT873" s="249"/>
      <c r="NU873" s="249"/>
      <c r="NV873" s="249"/>
      <c r="NW873" s="249"/>
      <c r="NX873" s="249"/>
      <c r="NY873" s="249"/>
      <c r="NZ873" s="249"/>
      <c r="OA873" s="249"/>
      <c r="OB873" s="249"/>
      <c r="OC873" s="249"/>
      <c r="OD873" s="249"/>
      <c r="OE873" s="249"/>
      <c r="OF873" s="249"/>
      <c r="OG873" s="249"/>
      <c r="OH873" s="249"/>
      <c r="OI873" s="249"/>
      <c r="OJ873" s="249"/>
      <c r="OK873" s="249"/>
      <c r="OL873" s="249"/>
      <c r="OM873" s="249"/>
      <c r="ON873" s="249"/>
      <c r="OO873" s="249"/>
      <c r="OP873" s="249"/>
      <c r="OQ873" s="249"/>
      <c r="OR873" s="249"/>
    </row>
    <row r="874" spans="1:408" ht="15.75">
      <c r="A874" s="938"/>
      <c r="B874" s="212"/>
      <c r="C874" s="919" t="s">
        <v>24</v>
      </c>
      <c r="D874" s="277">
        <v>0.90202421665588317</v>
      </c>
      <c r="E874" s="1031"/>
      <c r="F874" s="249"/>
      <c r="G874" s="249"/>
      <c r="H874" s="249"/>
      <c r="I874" s="249"/>
      <c r="J874" s="249"/>
      <c r="K874" s="249"/>
      <c r="L874" s="249"/>
      <c r="ET874" s="249"/>
      <c r="EU874" s="249"/>
      <c r="EV874" s="249"/>
      <c r="EW874" s="249"/>
      <c r="EX874" s="249"/>
      <c r="EY874" s="249"/>
      <c r="EZ874" s="249"/>
      <c r="FA874" s="249"/>
      <c r="FB874" s="249"/>
      <c r="FC874" s="249"/>
      <c r="FD874" s="249"/>
      <c r="FE874" s="249"/>
      <c r="FF874" s="249"/>
      <c r="FG874" s="249"/>
      <c r="FH874" s="249"/>
      <c r="FI874" s="249"/>
      <c r="FJ874" s="249"/>
      <c r="FK874" s="249"/>
      <c r="FL874" s="249"/>
      <c r="FM874" s="249"/>
      <c r="FN874" s="249"/>
      <c r="FO874" s="249"/>
      <c r="FP874" s="249"/>
      <c r="FQ874" s="249"/>
      <c r="FR874" s="249"/>
      <c r="FS874" s="249"/>
      <c r="FT874" s="249"/>
      <c r="FU874" s="249"/>
      <c r="FV874" s="249"/>
      <c r="FW874" s="249"/>
      <c r="FX874" s="249"/>
      <c r="FY874" s="249"/>
      <c r="FZ874" s="249"/>
      <c r="GA874" s="249"/>
      <c r="GB874" s="249"/>
      <c r="GC874" s="249"/>
      <c r="GD874" s="249"/>
      <c r="GE874" s="249"/>
      <c r="GF874" s="249"/>
      <c r="GG874" s="249"/>
      <c r="GH874" s="249"/>
      <c r="GI874" s="249"/>
      <c r="GJ874" s="249"/>
      <c r="GK874" s="249"/>
      <c r="GL874" s="249"/>
      <c r="GM874" s="249"/>
      <c r="GN874" s="249"/>
      <c r="GO874" s="249"/>
      <c r="GP874" s="249"/>
      <c r="GQ874" s="249"/>
      <c r="GR874" s="249"/>
      <c r="GS874" s="249"/>
      <c r="GT874" s="249"/>
      <c r="GU874" s="249"/>
      <c r="GV874" s="249"/>
      <c r="GW874" s="249"/>
      <c r="GX874" s="249"/>
      <c r="GY874" s="249"/>
      <c r="GZ874" s="249"/>
      <c r="HA874" s="249"/>
      <c r="HB874" s="249"/>
      <c r="HC874" s="249"/>
      <c r="HD874" s="249"/>
      <c r="HE874" s="249"/>
      <c r="HF874" s="249"/>
      <c r="HG874" s="249"/>
      <c r="HH874" s="249"/>
      <c r="HI874" s="249"/>
      <c r="HJ874" s="249"/>
      <c r="HK874" s="249"/>
      <c r="HL874" s="249"/>
      <c r="HM874" s="249"/>
      <c r="HN874" s="249"/>
      <c r="HO874" s="249"/>
      <c r="HP874" s="249"/>
      <c r="HQ874" s="249"/>
      <c r="HR874" s="249"/>
      <c r="HS874" s="249"/>
      <c r="HT874" s="249"/>
      <c r="HU874" s="249"/>
      <c r="HV874" s="249"/>
      <c r="HW874" s="249"/>
      <c r="HX874" s="249"/>
      <c r="HY874" s="249"/>
      <c r="HZ874" s="249"/>
      <c r="IA874" s="249"/>
      <c r="IB874" s="249"/>
      <c r="IC874" s="249"/>
      <c r="ID874" s="249"/>
      <c r="IE874" s="249"/>
      <c r="IF874" s="249"/>
      <c r="IG874" s="249"/>
      <c r="IH874" s="249"/>
      <c r="II874" s="249"/>
      <c r="IJ874" s="249"/>
      <c r="IK874" s="249"/>
      <c r="IL874" s="249"/>
      <c r="IM874" s="249"/>
      <c r="IN874" s="249"/>
      <c r="IO874" s="249"/>
      <c r="IP874" s="249"/>
      <c r="IQ874" s="249"/>
      <c r="IR874" s="249"/>
      <c r="IS874" s="249"/>
      <c r="IT874" s="249"/>
      <c r="IU874" s="249"/>
      <c r="IV874" s="249"/>
      <c r="IW874" s="249"/>
      <c r="IX874" s="249"/>
      <c r="IY874" s="249"/>
      <c r="IZ874" s="249"/>
      <c r="JA874" s="249"/>
      <c r="JB874" s="249"/>
      <c r="JC874" s="249"/>
      <c r="JD874" s="249"/>
      <c r="JE874" s="249"/>
      <c r="JF874" s="249"/>
      <c r="JG874" s="249"/>
      <c r="JH874" s="249"/>
      <c r="JI874" s="249"/>
      <c r="JJ874" s="249"/>
      <c r="JK874" s="249"/>
      <c r="JL874" s="249"/>
      <c r="JM874" s="249"/>
      <c r="JN874" s="249"/>
      <c r="JO874" s="249"/>
      <c r="JP874" s="249"/>
      <c r="JQ874" s="249"/>
      <c r="JR874" s="249"/>
      <c r="JS874" s="249"/>
      <c r="JT874" s="249"/>
      <c r="JU874" s="249"/>
      <c r="JV874" s="249"/>
      <c r="JW874" s="249"/>
      <c r="JX874" s="249"/>
      <c r="JY874" s="249"/>
      <c r="JZ874" s="249"/>
      <c r="KA874" s="249"/>
      <c r="KB874" s="249"/>
      <c r="KC874" s="249"/>
      <c r="KD874" s="249"/>
      <c r="KE874" s="249"/>
      <c r="KF874" s="249"/>
      <c r="KG874" s="249"/>
      <c r="KH874" s="249"/>
      <c r="KI874" s="249"/>
      <c r="KJ874" s="249"/>
      <c r="KK874" s="249"/>
      <c r="KL874" s="249"/>
      <c r="KM874" s="249"/>
      <c r="KN874" s="249"/>
      <c r="KO874" s="249"/>
      <c r="KP874" s="249"/>
      <c r="KQ874" s="249"/>
      <c r="KR874" s="249"/>
      <c r="KS874" s="249"/>
      <c r="KT874" s="249"/>
      <c r="KU874" s="249"/>
      <c r="KV874" s="249"/>
      <c r="KW874" s="249"/>
      <c r="KX874" s="249"/>
      <c r="KY874" s="249"/>
      <c r="KZ874" s="249"/>
      <c r="LA874" s="249"/>
      <c r="LB874" s="249"/>
      <c r="LC874" s="249"/>
      <c r="LD874" s="249"/>
      <c r="LE874" s="249"/>
      <c r="LF874" s="249"/>
      <c r="LG874" s="249"/>
      <c r="LH874" s="249"/>
      <c r="LI874" s="249"/>
      <c r="LJ874" s="249"/>
      <c r="LK874" s="249"/>
      <c r="LL874" s="249"/>
      <c r="LM874" s="249"/>
      <c r="LN874" s="249"/>
      <c r="LO874" s="249"/>
      <c r="LP874" s="249"/>
      <c r="LQ874" s="249"/>
      <c r="LR874" s="249"/>
      <c r="LS874" s="249"/>
      <c r="LT874" s="249"/>
      <c r="LU874" s="249"/>
      <c r="LV874" s="249"/>
      <c r="LW874" s="249"/>
      <c r="LX874" s="249"/>
      <c r="LY874" s="249"/>
      <c r="LZ874" s="249"/>
      <c r="MA874" s="249"/>
      <c r="MB874" s="249"/>
      <c r="MC874" s="249"/>
      <c r="MD874" s="249"/>
      <c r="ME874" s="249"/>
      <c r="MF874" s="249"/>
      <c r="MG874" s="249"/>
      <c r="MH874" s="249"/>
      <c r="MI874" s="249"/>
      <c r="MJ874" s="249"/>
      <c r="MK874" s="249"/>
      <c r="ML874" s="249"/>
      <c r="MM874" s="249"/>
      <c r="MN874" s="249"/>
      <c r="MO874" s="249"/>
      <c r="MP874" s="249"/>
      <c r="MQ874" s="249"/>
      <c r="MR874" s="249"/>
      <c r="MS874" s="249"/>
      <c r="MT874" s="249"/>
      <c r="MU874" s="249"/>
      <c r="MV874" s="249"/>
      <c r="MW874" s="249"/>
      <c r="MX874" s="249"/>
      <c r="MY874" s="249"/>
      <c r="MZ874" s="249"/>
      <c r="NA874" s="249"/>
      <c r="NB874" s="249"/>
      <c r="NC874" s="249"/>
      <c r="ND874" s="249"/>
      <c r="NE874" s="249"/>
      <c r="NF874" s="249"/>
      <c r="NG874" s="249"/>
      <c r="NH874" s="249"/>
      <c r="NI874" s="249"/>
      <c r="NJ874" s="249"/>
      <c r="NK874" s="249"/>
      <c r="NL874" s="249"/>
      <c r="NM874" s="249"/>
      <c r="NN874" s="249"/>
      <c r="NO874" s="249"/>
      <c r="NP874" s="249"/>
      <c r="NQ874" s="249"/>
      <c r="NR874" s="249"/>
      <c r="NS874" s="249"/>
      <c r="NT874" s="249"/>
      <c r="NU874" s="249"/>
      <c r="NV874" s="249"/>
      <c r="NW874" s="249"/>
      <c r="NX874" s="249"/>
      <c r="NY874" s="249"/>
      <c r="NZ874" s="249"/>
      <c r="OA874" s="249"/>
      <c r="OB874" s="249"/>
      <c r="OC874" s="249"/>
      <c r="OD874" s="249"/>
      <c r="OE874" s="249"/>
      <c r="OF874" s="249"/>
      <c r="OG874" s="249"/>
      <c r="OH874" s="249"/>
      <c r="OI874" s="249"/>
      <c r="OJ874" s="249"/>
      <c r="OK874" s="249"/>
      <c r="OL874" s="249"/>
      <c r="OM874" s="249"/>
      <c r="ON874" s="249"/>
      <c r="OO874" s="249"/>
      <c r="OP874" s="249"/>
      <c r="OQ874" s="249"/>
      <c r="OR874" s="249"/>
    </row>
    <row r="875" spans="1:408" ht="15.75">
      <c r="A875" s="938"/>
      <c r="B875" s="212"/>
      <c r="C875" s="919" t="s">
        <v>25</v>
      </c>
      <c r="D875" s="277">
        <v>0.88886449895201947</v>
      </c>
      <c r="E875" s="1031"/>
      <c r="F875" s="249"/>
      <c r="G875" s="249"/>
      <c r="H875" s="249"/>
      <c r="I875" s="249"/>
      <c r="J875" s="249"/>
      <c r="K875" s="249"/>
      <c r="L875" s="249"/>
      <c r="ET875" s="249"/>
      <c r="EU875" s="249"/>
      <c r="EV875" s="249"/>
      <c r="EW875" s="249"/>
      <c r="EX875" s="249"/>
      <c r="EY875" s="249"/>
      <c r="EZ875" s="249"/>
      <c r="FA875" s="249"/>
      <c r="FB875" s="249"/>
      <c r="FC875" s="249"/>
      <c r="FD875" s="249"/>
      <c r="FE875" s="249"/>
      <c r="FF875" s="249"/>
      <c r="FG875" s="249"/>
      <c r="FH875" s="249"/>
      <c r="FI875" s="249"/>
      <c r="FJ875" s="249"/>
      <c r="FK875" s="249"/>
      <c r="FL875" s="249"/>
      <c r="FM875" s="249"/>
      <c r="FN875" s="249"/>
      <c r="FO875" s="249"/>
      <c r="FP875" s="249"/>
      <c r="FQ875" s="249"/>
      <c r="FR875" s="249"/>
      <c r="FS875" s="249"/>
      <c r="FT875" s="249"/>
      <c r="FU875" s="249"/>
      <c r="FV875" s="249"/>
      <c r="FW875" s="249"/>
      <c r="FX875" s="249"/>
      <c r="FY875" s="249"/>
      <c r="FZ875" s="249"/>
      <c r="GA875" s="249"/>
      <c r="GB875" s="249"/>
      <c r="GC875" s="249"/>
      <c r="GD875" s="249"/>
      <c r="GE875" s="249"/>
      <c r="GF875" s="249"/>
      <c r="GG875" s="249"/>
      <c r="GH875" s="249"/>
      <c r="GI875" s="249"/>
      <c r="GJ875" s="249"/>
      <c r="GK875" s="249"/>
      <c r="GL875" s="249"/>
      <c r="GM875" s="249"/>
      <c r="GN875" s="249"/>
      <c r="GO875" s="249"/>
      <c r="GP875" s="249"/>
      <c r="GQ875" s="249"/>
      <c r="GR875" s="249"/>
      <c r="GS875" s="249"/>
      <c r="GT875" s="249"/>
      <c r="GU875" s="249"/>
      <c r="GV875" s="249"/>
      <c r="GW875" s="249"/>
      <c r="GX875" s="249"/>
      <c r="GY875" s="249"/>
      <c r="GZ875" s="249"/>
      <c r="HA875" s="249"/>
      <c r="HB875" s="249"/>
      <c r="HC875" s="249"/>
      <c r="HD875" s="249"/>
      <c r="HE875" s="249"/>
      <c r="HF875" s="249"/>
      <c r="HG875" s="249"/>
      <c r="HH875" s="249"/>
      <c r="HI875" s="249"/>
      <c r="HJ875" s="249"/>
      <c r="HK875" s="249"/>
      <c r="HL875" s="249"/>
      <c r="HM875" s="249"/>
      <c r="HN875" s="249"/>
      <c r="HO875" s="249"/>
      <c r="HP875" s="249"/>
      <c r="HQ875" s="249"/>
      <c r="HR875" s="249"/>
      <c r="HS875" s="249"/>
      <c r="HT875" s="249"/>
      <c r="HU875" s="249"/>
      <c r="HV875" s="249"/>
      <c r="HW875" s="249"/>
      <c r="HX875" s="249"/>
      <c r="HY875" s="249"/>
      <c r="HZ875" s="249"/>
      <c r="IA875" s="249"/>
      <c r="IB875" s="249"/>
      <c r="IC875" s="249"/>
      <c r="ID875" s="249"/>
      <c r="IE875" s="249"/>
      <c r="IF875" s="249"/>
      <c r="IG875" s="249"/>
      <c r="IH875" s="249"/>
      <c r="II875" s="249"/>
      <c r="IJ875" s="249"/>
      <c r="IK875" s="249"/>
      <c r="IL875" s="249"/>
      <c r="IM875" s="249"/>
      <c r="IN875" s="249"/>
      <c r="IO875" s="249"/>
      <c r="IP875" s="249"/>
      <c r="IQ875" s="249"/>
      <c r="IR875" s="249"/>
      <c r="IS875" s="249"/>
      <c r="IT875" s="249"/>
      <c r="IU875" s="249"/>
      <c r="IV875" s="249"/>
      <c r="IW875" s="249"/>
      <c r="IX875" s="249"/>
      <c r="IY875" s="249"/>
      <c r="IZ875" s="249"/>
      <c r="JA875" s="249"/>
      <c r="JB875" s="249"/>
      <c r="JC875" s="249"/>
      <c r="JD875" s="249"/>
      <c r="JE875" s="249"/>
      <c r="JF875" s="249"/>
      <c r="JG875" s="249"/>
      <c r="JH875" s="249"/>
      <c r="JI875" s="249"/>
      <c r="JJ875" s="249"/>
      <c r="JK875" s="249"/>
      <c r="JL875" s="249"/>
      <c r="JM875" s="249"/>
      <c r="JN875" s="249"/>
      <c r="JO875" s="249"/>
      <c r="JP875" s="249"/>
      <c r="JQ875" s="249"/>
      <c r="JR875" s="249"/>
      <c r="JS875" s="249"/>
      <c r="JT875" s="249"/>
      <c r="JU875" s="249"/>
      <c r="JV875" s="249"/>
      <c r="JW875" s="249"/>
      <c r="JX875" s="249"/>
      <c r="JY875" s="249"/>
      <c r="JZ875" s="249"/>
      <c r="KA875" s="249"/>
      <c r="KB875" s="249"/>
      <c r="KC875" s="249"/>
      <c r="KD875" s="249"/>
      <c r="KE875" s="249"/>
      <c r="KF875" s="249"/>
      <c r="KG875" s="249"/>
      <c r="KH875" s="249"/>
      <c r="KI875" s="249"/>
      <c r="KJ875" s="249"/>
      <c r="KK875" s="249"/>
      <c r="KL875" s="249"/>
      <c r="KM875" s="249"/>
      <c r="KN875" s="249"/>
      <c r="KO875" s="249"/>
      <c r="KP875" s="249"/>
      <c r="KQ875" s="249"/>
      <c r="KR875" s="249"/>
      <c r="KS875" s="249"/>
      <c r="KT875" s="249"/>
      <c r="KU875" s="249"/>
      <c r="KV875" s="249"/>
      <c r="KW875" s="249"/>
      <c r="KX875" s="249"/>
      <c r="KY875" s="249"/>
      <c r="KZ875" s="249"/>
      <c r="LA875" s="249"/>
      <c r="LB875" s="249"/>
      <c r="LC875" s="249"/>
      <c r="LD875" s="249"/>
      <c r="LE875" s="249"/>
      <c r="LF875" s="249"/>
      <c r="LG875" s="249"/>
      <c r="LH875" s="249"/>
      <c r="LI875" s="249"/>
      <c r="LJ875" s="249"/>
      <c r="LK875" s="249"/>
      <c r="LL875" s="249"/>
      <c r="LM875" s="249"/>
      <c r="LN875" s="249"/>
      <c r="LO875" s="249"/>
      <c r="LP875" s="249"/>
      <c r="LQ875" s="249"/>
      <c r="LR875" s="249"/>
      <c r="LS875" s="249"/>
      <c r="LT875" s="249"/>
      <c r="LU875" s="249"/>
      <c r="LV875" s="249"/>
      <c r="LW875" s="249"/>
      <c r="LX875" s="249"/>
      <c r="LY875" s="249"/>
      <c r="LZ875" s="249"/>
      <c r="MA875" s="249"/>
      <c r="MB875" s="249"/>
      <c r="MC875" s="249"/>
      <c r="MD875" s="249"/>
      <c r="ME875" s="249"/>
      <c r="MF875" s="249"/>
      <c r="MG875" s="249"/>
      <c r="MH875" s="249"/>
      <c r="MI875" s="249"/>
      <c r="MJ875" s="249"/>
      <c r="MK875" s="249"/>
      <c r="ML875" s="249"/>
      <c r="MM875" s="249"/>
      <c r="MN875" s="249"/>
      <c r="MO875" s="249"/>
      <c r="MP875" s="249"/>
      <c r="MQ875" s="249"/>
      <c r="MR875" s="249"/>
      <c r="MS875" s="249"/>
      <c r="MT875" s="249"/>
      <c r="MU875" s="249"/>
      <c r="MV875" s="249"/>
      <c r="MW875" s="249"/>
      <c r="MX875" s="249"/>
      <c r="MY875" s="249"/>
      <c r="MZ875" s="249"/>
      <c r="NA875" s="249"/>
      <c r="NB875" s="249"/>
      <c r="NC875" s="249"/>
      <c r="ND875" s="249"/>
      <c r="NE875" s="249"/>
      <c r="NF875" s="249"/>
      <c r="NG875" s="249"/>
      <c r="NH875" s="249"/>
      <c r="NI875" s="249"/>
      <c r="NJ875" s="249"/>
      <c r="NK875" s="249"/>
      <c r="NL875" s="249"/>
      <c r="NM875" s="249"/>
      <c r="NN875" s="249"/>
      <c r="NO875" s="249"/>
      <c r="NP875" s="249"/>
      <c r="NQ875" s="249"/>
      <c r="NR875" s="249"/>
      <c r="NS875" s="249"/>
      <c r="NT875" s="249"/>
      <c r="NU875" s="249"/>
      <c r="NV875" s="249"/>
      <c r="NW875" s="249"/>
      <c r="NX875" s="249"/>
      <c r="NY875" s="249"/>
      <c r="NZ875" s="249"/>
      <c r="OA875" s="249"/>
      <c r="OB875" s="249"/>
      <c r="OC875" s="249"/>
      <c r="OD875" s="249"/>
      <c r="OE875" s="249"/>
      <c r="OF875" s="249"/>
      <c r="OG875" s="249"/>
      <c r="OH875" s="249"/>
      <c r="OI875" s="249"/>
      <c r="OJ875" s="249"/>
      <c r="OK875" s="249"/>
      <c r="OL875" s="249"/>
      <c r="OM875" s="249"/>
      <c r="ON875" s="249"/>
      <c r="OO875" s="249"/>
      <c r="OP875" s="249"/>
      <c r="OQ875" s="249"/>
      <c r="OR875" s="249"/>
    </row>
    <row r="876" spans="1:408" ht="15.75">
      <c r="A876" s="938"/>
      <c r="B876" s="212"/>
      <c r="C876" s="919" t="s">
        <v>26</v>
      </c>
      <c r="D876" s="277">
        <v>0.88310942496886335</v>
      </c>
      <c r="E876" s="1031"/>
      <c r="F876" s="249"/>
      <c r="G876" s="249"/>
      <c r="H876" s="249"/>
      <c r="I876" s="249"/>
      <c r="J876" s="249"/>
      <c r="K876" s="249"/>
      <c r="L876" s="249"/>
      <c r="ET876" s="249"/>
      <c r="EU876" s="249"/>
      <c r="EV876" s="249"/>
      <c r="EW876" s="249"/>
      <c r="EX876" s="249"/>
      <c r="EY876" s="249"/>
      <c r="EZ876" s="249"/>
      <c r="FA876" s="249"/>
      <c r="FB876" s="249"/>
      <c r="FC876" s="249"/>
      <c r="FD876" s="249"/>
      <c r="FE876" s="249"/>
      <c r="FF876" s="249"/>
      <c r="FG876" s="249"/>
      <c r="FH876" s="249"/>
      <c r="FI876" s="249"/>
      <c r="FJ876" s="249"/>
      <c r="FK876" s="249"/>
      <c r="FL876" s="249"/>
      <c r="FM876" s="249"/>
      <c r="FN876" s="249"/>
      <c r="FO876" s="249"/>
      <c r="FP876" s="249"/>
      <c r="FQ876" s="249"/>
      <c r="FR876" s="249"/>
      <c r="FS876" s="249"/>
      <c r="FT876" s="249"/>
      <c r="FU876" s="249"/>
      <c r="FV876" s="249"/>
      <c r="FW876" s="249"/>
      <c r="FX876" s="249"/>
      <c r="FY876" s="249"/>
      <c r="FZ876" s="249"/>
      <c r="GA876" s="249"/>
      <c r="GB876" s="249"/>
      <c r="GC876" s="249"/>
      <c r="GD876" s="249"/>
      <c r="GE876" s="249"/>
      <c r="GF876" s="249"/>
      <c r="GG876" s="249"/>
      <c r="GH876" s="249"/>
      <c r="GI876" s="249"/>
      <c r="GJ876" s="249"/>
      <c r="GK876" s="249"/>
      <c r="GL876" s="249"/>
      <c r="GM876" s="249"/>
      <c r="GN876" s="249"/>
      <c r="GO876" s="249"/>
      <c r="GP876" s="249"/>
      <c r="GQ876" s="249"/>
      <c r="GR876" s="249"/>
      <c r="GS876" s="249"/>
      <c r="GT876" s="249"/>
      <c r="GU876" s="249"/>
      <c r="GV876" s="249"/>
      <c r="GW876" s="249"/>
      <c r="GX876" s="249"/>
      <c r="GY876" s="249"/>
      <c r="GZ876" s="249"/>
      <c r="HA876" s="249"/>
      <c r="HB876" s="249"/>
      <c r="HC876" s="249"/>
      <c r="HD876" s="249"/>
      <c r="HE876" s="249"/>
      <c r="HF876" s="249"/>
      <c r="HG876" s="249"/>
      <c r="HH876" s="249"/>
      <c r="HI876" s="249"/>
      <c r="HJ876" s="249"/>
      <c r="HK876" s="249"/>
      <c r="HL876" s="249"/>
      <c r="HM876" s="249"/>
      <c r="HN876" s="249"/>
      <c r="HO876" s="249"/>
      <c r="HP876" s="249"/>
      <c r="HQ876" s="249"/>
      <c r="HR876" s="249"/>
      <c r="HS876" s="249"/>
      <c r="HT876" s="249"/>
      <c r="HU876" s="249"/>
      <c r="HV876" s="249"/>
      <c r="HW876" s="249"/>
      <c r="HX876" s="249"/>
      <c r="HY876" s="249"/>
      <c r="HZ876" s="249"/>
      <c r="IA876" s="249"/>
      <c r="IB876" s="249"/>
      <c r="IC876" s="249"/>
      <c r="ID876" s="249"/>
      <c r="IE876" s="249"/>
      <c r="IF876" s="249"/>
      <c r="IG876" s="249"/>
      <c r="IH876" s="249"/>
      <c r="II876" s="249"/>
      <c r="IJ876" s="249"/>
      <c r="IK876" s="249"/>
      <c r="IL876" s="249"/>
      <c r="IM876" s="249"/>
      <c r="IN876" s="249"/>
      <c r="IO876" s="249"/>
      <c r="IP876" s="249"/>
      <c r="IQ876" s="249"/>
      <c r="IR876" s="249"/>
      <c r="IS876" s="249"/>
      <c r="IT876" s="249"/>
      <c r="IU876" s="249"/>
      <c r="IV876" s="249"/>
      <c r="IW876" s="249"/>
      <c r="IX876" s="249"/>
      <c r="IY876" s="249"/>
      <c r="IZ876" s="249"/>
      <c r="JA876" s="249"/>
      <c r="JB876" s="249"/>
      <c r="JC876" s="249"/>
      <c r="JD876" s="249"/>
      <c r="JE876" s="249"/>
      <c r="JF876" s="249"/>
      <c r="JG876" s="249"/>
      <c r="JH876" s="249"/>
      <c r="JI876" s="249"/>
      <c r="JJ876" s="249"/>
      <c r="JK876" s="249"/>
      <c r="JL876" s="249"/>
      <c r="JM876" s="249"/>
      <c r="JN876" s="249"/>
      <c r="JO876" s="249"/>
      <c r="JP876" s="249"/>
      <c r="JQ876" s="249"/>
      <c r="JR876" s="249"/>
      <c r="JS876" s="249"/>
      <c r="JT876" s="249"/>
      <c r="JU876" s="249"/>
      <c r="JV876" s="249"/>
      <c r="JW876" s="249"/>
      <c r="JX876" s="249"/>
      <c r="JY876" s="249"/>
      <c r="JZ876" s="249"/>
      <c r="KA876" s="249"/>
      <c r="KB876" s="249"/>
      <c r="KC876" s="249"/>
      <c r="KD876" s="249"/>
      <c r="KE876" s="249"/>
      <c r="KF876" s="249"/>
      <c r="KG876" s="249"/>
      <c r="KH876" s="249"/>
      <c r="KI876" s="249"/>
      <c r="KJ876" s="249"/>
      <c r="KK876" s="249"/>
      <c r="KL876" s="249"/>
      <c r="KM876" s="249"/>
      <c r="KN876" s="249"/>
      <c r="KO876" s="249"/>
      <c r="KP876" s="249"/>
      <c r="KQ876" s="249"/>
      <c r="KR876" s="249"/>
      <c r="KS876" s="249"/>
      <c r="KT876" s="249"/>
      <c r="KU876" s="249"/>
      <c r="KV876" s="249"/>
      <c r="KW876" s="249"/>
      <c r="KX876" s="249"/>
      <c r="KY876" s="249"/>
      <c r="KZ876" s="249"/>
      <c r="LA876" s="249"/>
      <c r="LB876" s="249"/>
      <c r="LC876" s="249"/>
      <c r="LD876" s="249"/>
      <c r="LE876" s="249"/>
      <c r="LF876" s="249"/>
      <c r="LG876" s="249"/>
      <c r="LH876" s="249"/>
      <c r="LI876" s="249"/>
      <c r="LJ876" s="249"/>
      <c r="LK876" s="249"/>
      <c r="LL876" s="249"/>
      <c r="LM876" s="249"/>
      <c r="LN876" s="249"/>
      <c r="LO876" s="249"/>
      <c r="LP876" s="249"/>
      <c r="LQ876" s="249"/>
      <c r="LR876" s="249"/>
      <c r="LS876" s="249"/>
      <c r="LT876" s="249"/>
      <c r="LU876" s="249"/>
      <c r="LV876" s="249"/>
      <c r="LW876" s="249"/>
      <c r="LX876" s="249"/>
      <c r="LY876" s="249"/>
      <c r="LZ876" s="249"/>
      <c r="MA876" s="249"/>
      <c r="MB876" s="249"/>
      <c r="MC876" s="249"/>
      <c r="MD876" s="249"/>
      <c r="ME876" s="249"/>
      <c r="MF876" s="249"/>
      <c r="MG876" s="249"/>
      <c r="MH876" s="249"/>
      <c r="MI876" s="249"/>
      <c r="MJ876" s="249"/>
      <c r="MK876" s="249"/>
      <c r="ML876" s="249"/>
      <c r="MM876" s="249"/>
      <c r="MN876" s="249"/>
      <c r="MO876" s="249"/>
      <c r="MP876" s="249"/>
      <c r="MQ876" s="249"/>
      <c r="MR876" s="249"/>
      <c r="MS876" s="249"/>
      <c r="MT876" s="249"/>
      <c r="MU876" s="249"/>
      <c r="MV876" s="249"/>
      <c r="MW876" s="249"/>
      <c r="MX876" s="249"/>
      <c r="MY876" s="249"/>
      <c r="MZ876" s="249"/>
      <c r="NA876" s="249"/>
      <c r="NB876" s="249"/>
      <c r="NC876" s="249"/>
      <c r="ND876" s="249"/>
      <c r="NE876" s="249"/>
      <c r="NF876" s="249"/>
      <c r="NG876" s="249"/>
      <c r="NH876" s="249"/>
      <c r="NI876" s="249"/>
      <c r="NJ876" s="249"/>
      <c r="NK876" s="249"/>
      <c r="NL876" s="249"/>
      <c r="NM876" s="249"/>
      <c r="NN876" s="249"/>
      <c r="NO876" s="249"/>
      <c r="NP876" s="249"/>
      <c r="NQ876" s="249"/>
      <c r="NR876" s="249"/>
      <c r="NS876" s="249"/>
      <c r="NT876" s="249"/>
      <c r="NU876" s="249"/>
      <c r="NV876" s="249"/>
      <c r="NW876" s="249"/>
      <c r="NX876" s="249"/>
      <c r="NY876" s="249"/>
      <c r="NZ876" s="249"/>
      <c r="OA876" s="249"/>
      <c r="OB876" s="249"/>
      <c r="OC876" s="249"/>
      <c r="OD876" s="249"/>
      <c r="OE876" s="249"/>
      <c r="OF876" s="249"/>
      <c r="OG876" s="249"/>
      <c r="OH876" s="249"/>
      <c r="OI876" s="249"/>
      <c r="OJ876" s="249"/>
      <c r="OK876" s="249"/>
      <c r="OL876" s="249"/>
      <c r="OM876" s="249"/>
      <c r="ON876" s="249"/>
      <c r="OO876" s="249"/>
      <c r="OP876" s="249"/>
      <c r="OQ876" s="249"/>
      <c r="OR876" s="249"/>
    </row>
    <row r="877" spans="1:408" ht="15.75">
      <c r="A877" s="938"/>
      <c r="B877" s="212"/>
      <c r="C877" s="919" t="s">
        <v>27</v>
      </c>
      <c r="D877" s="277">
        <v>0.88058093632677303</v>
      </c>
      <c r="E877" s="1031"/>
      <c r="F877" s="249"/>
      <c r="G877" s="249"/>
      <c r="H877" s="249"/>
      <c r="I877" s="249"/>
      <c r="J877" s="249"/>
      <c r="K877" s="249"/>
      <c r="L877" s="249"/>
      <c r="ET877" s="249"/>
      <c r="EU877" s="249"/>
      <c r="EV877" s="249"/>
      <c r="EW877" s="249"/>
      <c r="EX877" s="249"/>
      <c r="EY877" s="249"/>
      <c r="EZ877" s="249"/>
      <c r="FA877" s="249"/>
      <c r="FB877" s="249"/>
      <c r="FC877" s="249"/>
      <c r="FD877" s="249"/>
      <c r="FE877" s="249"/>
      <c r="FF877" s="249"/>
      <c r="FG877" s="249"/>
      <c r="FH877" s="249"/>
      <c r="FI877" s="249"/>
      <c r="FJ877" s="249"/>
      <c r="FK877" s="249"/>
      <c r="FL877" s="249"/>
      <c r="FM877" s="249"/>
      <c r="FN877" s="249"/>
      <c r="FO877" s="249"/>
      <c r="FP877" s="249"/>
      <c r="FQ877" s="249"/>
      <c r="FR877" s="249"/>
      <c r="FS877" s="249"/>
      <c r="FT877" s="249"/>
      <c r="FU877" s="249"/>
      <c r="FV877" s="249"/>
      <c r="FW877" s="249"/>
      <c r="FX877" s="249"/>
      <c r="FY877" s="249"/>
      <c r="FZ877" s="249"/>
      <c r="GA877" s="249"/>
      <c r="GB877" s="249"/>
      <c r="GC877" s="249"/>
      <c r="GD877" s="249"/>
      <c r="GE877" s="249"/>
      <c r="GF877" s="249"/>
      <c r="GG877" s="249"/>
      <c r="GH877" s="249"/>
      <c r="GI877" s="249"/>
      <c r="GJ877" s="249"/>
      <c r="GK877" s="249"/>
      <c r="GL877" s="249"/>
      <c r="GM877" s="249"/>
      <c r="GN877" s="249"/>
      <c r="GO877" s="249"/>
      <c r="GP877" s="249"/>
      <c r="GQ877" s="249"/>
      <c r="GR877" s="249"/>
      <c r="GS877" s="249"/>
      <c r="GT877" s="249"/>
      <c r="GU877" s="249"/>
      <c r="GV877" s="249"/>
      <c r="GW877" s="249"/>
      <c r="GX877" s="249"/>
      <c r="GY877" s="249"/>
      <c r="GZ877" s="249"/>
      <c r="HA877" s="249"/>
      <c r="HB877" s="249"/>
      <c r="HC877" s="249"/>
      <c r="HD877" s="249"/>
      <c r="HE877" s="249"/>
      <c r="HF877" s="249"/>
      <c r="HG877" s="249"/>
      <c r="HH877" s="249"/>
      <c r="HI877" s="249"/>
      <c r="HJ877" s="249"/>
      <c r="HK877" s="249"/>
      <c r="HL877" s="249"/>
      <c r="HM877" s="249"/>
      <c r="HN877" s="249"/>
      <c r="HO877" s="249"/>
      <c r="HP877" s="249"/>
      <c r="HQ877" s="249"/>
      <c r="HR877" s="249"/>
      <c r="HS877" s="249"/>
      <c r="HT877" s="249"/>
      <c r="HU877" s="249"/>
      <c r="HV877" s="249"/>
      <c r="HW877" s="249"/>
      <c r="HX877" s="249"/>
      <c r="HY877" s="249"/>
      <c r="HZ877" s="249"/>
      <c r="IA877" s="249"/>
      <c r="IB877" s="249"/>
      <c r="IC877" s="249"/>
      <c r="ID877" s="249"/>
      <c r="IE877" s="249"/>
      <c r="IF877" s="249"/>
      <c r="IG877" s="249"/>
      <c r="IH877" s="249"/>
      <c r="II877" s="249"/>
      <c r="IJ877" s="249"/>
      <c r="IK877" s="249"/>
      <c r="IL877" s="249"/>
      <c r="IM877" s="249"/>
      <c r="IN877" s="249"/>
      <c r="IO877" s="249"/>
      <c r="IP877" s="249"/>
      <c r="IQ877" s="249"/>
      <c r="IR877" s="249"/>
      <c r="IS877" s="249"/>
      <c r="IT877" s="249"/>
      <c r="IU877" s="249"/>
      <c r="IV877" s="249"/>
      <c r="IW877" s="249"/>
      <c r="IX877" s="249"/>
      <c r="IY877" s="249"/>
      <c r="IZ877" s="249"/>
      <c r="JA877" s="249"/>
      <c r="JB877" s="249"/>
      <c r="JC877" s="249"/>
      <c r="JD877" s="249"/>
      <c r="JE877" s="249"/>
      <c r="JF877" s="249"/>
      <c r="JG877" s="249"/>
      <c r="JH877" s="249"/>
      <c r="JI877" s="249"/>
      <c r="JJ877" s="249"/>
      <c r="JK877" s="249"/>
      <c r="JL877" s="249"/>
      <c r="JM877" s="249"/>
      <c r="JN877" s="249"/>
      <c r="JO877" s="249"/>
      <c r="JP877" s="249"/>
      <c r="JQ877" s="249"/>
      <c r="JR877" s="249"/>
      <c r="JS877" s="249"/>
      <c r="JT877" s="249"/>
      <c r="JU877" s="249"/>
      <c r="JV877" s="249"/>
      <c r="JW877" s="249"/>
      <c r="JX877" s="249"/>
      <c r="JY877" s="249"/>
      <c r="JZ877" s="249"/>
      <c r="KA877" s="249"/>
      <c r="KB877" s="249"/>
      <c r="KC877" s="249"/>
      <c r="KD877" s="249"/>
      <c r="KE877" s="249"/>
      <c r="KF877" s="249"/>
      <c r="KG877" s="249"/>
      <c r="KH877" s="249"/>
      <c r="KI877" s="249"/>
      <c r="KJ877" s="249"/>
      <c r="KK877" s="249"/>
      <c r="KL877" s="249"/>
      <c r="KM877" s="249"/>
      <c r="KN877" s="249"/>
      <c r="KO877" s="249"/>
      <c r="KP877" s="249"/>
      <c r="KQ877" s="249"/>
      <c r="KR877" s="249"/>
      <c r="KS877" s="249"/>
      <c r="KT877" s="249"/>
      <c r="KU877" s="249"/>
      <c r="KV877" s="249"/>
      <c r="KW877" s="249"/>
      <c r="KX877" s="249"/>
      <c r="KY877" s="249"/>
      <c r="KZ877" s="249"/>
      <c r="LA877" s="249"/>
      <c r="LB877" s="249"/>
      <c r="LC877" s="249"/>
      <c r="LD877" s="249"/>
      <c r="LE877" s="249"/>
      <c r="LF877" s="249"/>
      <c r="LG877" s="249"/>
      <c r="LH877" s="249"/>
      <c r="LI877" s="249"/>
      <c r="LJ877" s="249"/>
      <c r="LK877" s="249"/>
      <c r="LL877" s="249"/>
      <c r="LM877" s="249"/>
      <c r="LN877" s="249"/>
      <c r="LO877" s="249"/>
      <c r="LP877" s="249"/>
      <c r="LQ877" s="249"/>
      <c r="LR877" s="249"/>
      <c r="LS877" s="249"/>
      <c r="LT877" s="249"/>
      <c r="LU877" s="249"/>
      <c r="LV877" s="249"/>
      <c r="LW877" s="249"/>
      <c r="LX877" s="249"/>
      <c r="LY877" s="249"/>
      <c r="LZ877" s="249"/>
      <c r="MA877" s="249"/>
      <c r="MB877" s="249"/>
      <c r="MC877" s="249"/>
      <c r="MD877" s="249"/>
      <c r="ME877" s="249"/>
      <c r="MF877" s="249"/>
      <c r="MG877" s="249"/>
      <c r="MH877" s="249"/>
      <c r="MI877" s="249"/>
      <c r="MJ877" s="249"/>
      <c r="MK877" s="249"/>
      <c r="ML877" s="249"/>
      <c r="MM877" s="249"/>
      <c r="MN877" s="249"/>
      <c r="MO877" s="249"/>
      <c r="MP877" s="249"/>
      <c r="MQ877" s="249"/>
      <c r="MR877" s="249"/>
      <c r="MS877" s="249"/>
      <c r="MT877" s="249"/>
      <c r="MU877" s="249"/>
      <c r="MV877" s="249"/>
      <c r="MW877" s="249"/>
      <c r="MX877" s="249"/>
      <c r="MY877" s="249"/>
      <c r="MZ877" s="249"/>
      <c r="NA877" s="249"/>
      <c r="NB877" s="249"/>
      <c r="NC877" s="249"/>
      <c r="ND877" s="249"/>
      <c r="NE877" s="249"/>
      <c r="NF877" s="249"/>
      <c r="NG877" s="249"/>
      <c r="NH877" s="249"/>
      <c r="NI877" s="249"/>
      <c r="NJ877" s="249"/>
      <c r="NK877" s="249"/>
      <c r="NL877" s="249"/>
      <c r="NM877" s="249"/>
      <c r="NN877" s="249"/>
      <c r="NO877" s="249"/>
      <c r="NP877" s="249"/>
      <c r="NQ877" s="249"/>
      <c r="NR877" s="249"/>
      <c r="NS877" s="249"/>
      <c r="NT877" s="249"/>
      <c r="NU877" s="249"/>
      <c r="NV877" s="249"/>
      <c r="NW877" s="249"/>
      <c r="NX877" s="249"/>
      <c r="NY877" s="249"/>
      <c r="NZ877" s="249"/>
      <c r="OA877" s="249"/>
      <c r="OB877" s="249"/>
      <c r="OC877" s="249"/>
      <c r="OD877" s="249"/>
      <c r="OE877" s="249"/>
      <c r="OF877" s="249"/>
      <c r="OG877" s="249"/>
      <c r="OH877" s="249"/>
      <c r="OI877" s="249"/>
      <c r="OJ877" s="249"/>
      <c r="OK877" s="249"/>
      <c r="OL877" s="249"/>
      <c r="OM877" s="249"/>
      <c r="ON877" s="249"/>
      <c r="OO877" s="249"/>
      <c r="OP877" s="249"/>
      <c r="OQ877" s="249"/>
      <c r="OR877" s="249"/>
    </row>
    <row r="878" spans="1:408" ht="15.75">
      <c r="A878" s="938"/>
      <c r="B878" s="212"/>
      <c r="C878" s="919" t="s">
        <v>236</v>
      </c>
      <c r="D878" s="277">
        <v>0.89459304049058719</v>
      </c>
      <c r="E878" s="1031"/>
      <c r="F878" s="249"/>
      <c r="G878" s="249"/>
      <c r="H878" s="249"/>
      <c r="I878" s="249"/>
      <c r="J878" s="249"/>
      <c r="K878" s="249"/>
      <c r="L878" s="249"/>
      <c r="ET878" s="249"/>
      <c r="EU878" s="249"/>
      <c r="EV878" s="249"/>
      <c r="EW878" s="249"/>
      <c r="EX878" s="249"/>
      <c r="EY878" s="249"/>
      <c r="EZ878" s="249"/>
      <c r="FA878" s="249"/>
      <c r="FB878" s="249"/>
      <c r="FC878" s="249"/>
      <c r="FD878" s="249"/>
      <c r="FE878" s="249"/>
      <c r="FF878" s="249"/>
      <c r="FG878" s="249"/>
      <c r="FH878" s="249"/>
      <c r="FI878" s="249"/>
      <c r="FJ878" s="249"/>
      <c r="FK878" s="249"/>
      <c r="FL878" s="249"/>
      <c r="FM878" s="249"/>
      <c r="FN878" s="249"/>
      <c r="FO878" s="249"/>
      <c r="FP878" s="249"/>
      <c r="FQ878" s="249"/>
      <c r="FR878" s="249"/>
      <c r="FS878" s="249"/>
      <c r="FT878" s="249"/>
      <c r="FU878" s="249"/>
      <c r="FV878" s="249"/>
      <c r="FW878" s="249"/>
      <c r="FX878" s="249"/>
      <c r="FY878" s="249"/>
      <c r="FZ878" s="249"/>
      <c r="GA878" s="249"/>
      <c r="GB878" s="249"/>
      <c r="GC878" s="249"/>
      <c r="GD878" s="249"/>
      <c r="GE878" s="249"/>
      <c r="GF878" s="249"/>
      <c r="GG878" s="249"/>
      <c r="GH878" s="249"/>
      <c r="GI878" s="249"/>
      <c r="GJ878" s="249"/>
      <c r="GK878" s="249"/>
      <c r="GL878" s="249"/>
      <c r="GM878" s="249"/>
      <c r="GN878" s="249"/>
      <c r="GO878" s="249"/>
      <c r="GP878" s="249"/>
      <c r="GQ878" s="249"/>
      <c r="GR878" s="249"/>
      <c r="GS878" s="249"/>
      <c r="GT878" s="249"/>
      <c r="GU878" s="249"/>
      <c r="GV878" s="249"/>
      <c r="GW878" s="249"/>
      <c r="GX878" s="249"/>
      <c r="GY878" s="249"/>
      <c r="GZ878" s="249"/>
      <c r="HA878" s="249"/>
      <c r="HB878" s="249"/>
      <c r="HC878" s="249"/>
      <c r="HD878" s="249"/>
      <c r="HE878" s="249"/>
      <c r="HF878" s="249"/>
      <c r="HG878" s="249"/>
      <c r="HH878" s="249"/>
      <c r="HI878" s="249"/>
      <c r="HJ878" s="249"/>
      <c r="HK878" s="249"/>
      <c r="HL878" s="249"/>
      <c r="HM878" s="249"/>
      <c r="HN878" s="249"/>
      <c r="HO878" s="249"/>
      <c r="HP878" s="249"/>
      <c r="HQ878" s="249"/>
      <c r="HR878" s="249"/>
      <c r="HS878" s="249"/>
      <c r="HT878" s="249"/>
      <c r="HU878" s="249"/>
      <c r="HV878" s="249"/>
      <c r="HW878" s="249"/>
      <c r="HX878" s="249"/>
      <c r="HY878" s="249"/>
      <c r="HZ878" s="249"/>
      <c r="IA878" s="249"/>
      <c r="IB878" s="249"/>
      <c r="IC878" s="249"/>
      <c r="ID878" s="249"/>
      <c r="IE878" s="249"/>
      <c r="IF878" s="249"/>
      <c r="IG878" s="249"/>
      <c r="IH878" s="249"/>
      <c r="II878" s="249"/>
      <c r="IJ878" s="249"/>
      <c r="IK878" s="249"/>
      <c r="IL878" s="249"/>
      <c r="IM878" s="249"/>
      <c r="IN878" s="249"/>
      <c r="IO878" s="249"/>
      <c r="IP878" s="249"/>
      <c r="IQ878" s="249"/>
      <c r="IR878" s="249"/>
      <c r="IS878" s="249"/>
      <c r="IT878" s="249"/>
      <c r="IU878" s="249"/>
      <c r="IV878" s="249"/>
      <c r="IW878" s="249"/>
      <c r="IX878" s="249"/>
      <c r="IY878" s="249"/>
      <c r="IZ878" s="249"/>
      <c r="JA878" s="249"/>
      <c r="JB878" s="249"/>
      <c r="JC878" s="249"/>
      <c r="JD878" s="249"/>
      <c r="JE878" s="249"/>
      <c r="JF878" s="249"/>
      <c r="JG878" s="249"/>
      <c r="JH878" s="249"/>
      <c r="JI878" s="249"/>
      <c r="JJ878" s="249"/>
      <c r="JK878" s="249"/>
      <c r="JL878" s="249"/>
      <c r="JM878" s="249"/>
      <c r="JN878" s="249"/>
      <c r="JO878" s="249"/>
      <c r="JP878" s="249"/>
      <c r="JQ878" s="249"/>
      <c r="JR878" s="249"/>
      <c r="JS878" s="249"/>
      <c r="JT878" s="249"/>
      <c r="JU878" s="249"/>
      <c r="JV878" s="249"/>
      <c r="JW878" s="249"/>
      <c r="JX878" s="249"/>
      <c r="JY878" s="249"/>
      <c r="JZ878" s="249"/>
      <c r="KA878" s="249"/>
      <c r="KB878" s="249"/>
      <c r="KC878" s="249"/>
      <c r="KD878" s="249"/>
      <c r="KE878" s="249"/>
      <c r="KF878" s="249"/>
      <c r="KG878" s="249"/>
      <c r="KH878" s="249"/>
      <c r="KI878" s="249"/>
      <c r="KJ878" s="249"/>
      <c r="KK878" s="249"/>
      <c r="KL878" s="249"/>
      <c r="KM878" s="249"/>
      <c r="KN878" s="249"/>
      <c r="KO878" s="249"/>
      <c r="KP878" s="249"/>
      <c r="KQ878" s="249"/>
      <c r="KR878" s="249"/>
      <c r="KS878" s="249"/>
      <c r="KT878" s="249"/>
      <c r="KU878" s="249"/>
      <c r="KV878" s="249"/>
      <c r="KW878" s="249"/>
      <c r="KX878" s="249"/>
      <c r="KY878" s="249"/>
      <c r="KZ878" s="249"/>
      <c r="LA878" s="249"/>
      <c r="LB878" s="249"/>
      <c r="LC878" s="249"/>
      <c r="LD878" s="249"/>
      <c r="LE878" s="249"/>
      <c r="LF878" s="249"/>
      <c r="LG878" s="249"/>
      <c r="LH878" s="249"/>
      <c r="LI878" s="249"/>
      <c r="LJ878" s="249"/>
      <c r="LK878" s="249"/>
      <c r="LL878" s="249"/>
      <c r="LM878" s="249"/>
      <c r="LN878" s="249"/>
      <c r="LO878" s="249"/>
      <c r="LP878" s="249"/>
      <c r="LQ878" s="249"/>
      <c r="LR878" s="249"/>
      <c r="LS878" s="249"/>
      <c r="LT878" s="249"/>
      <c r="LU878" s="249"/>
      <c r="LV878" s="249"/>
      <c r="LW878" s="249"/>
      <c r="LX878" s="249"/>
      <c r="LY878" s="249"/>
      <c r="LZ878" s="249"/>
      <c r="MA878" s="249"/>
      <c r="MB878" s="249"/>
      <c r="MC878" s="249"/>
      <c r="MD878" s="249"/>
      <c r="ME878" s="249"/>
      <c r="MF878" s="249"/>
      <c r="MG878" s="249"/>
      <c r="MH878" s="249"/>
      <c r="MI878" s="249"/>
      <c r="MJ878" s="249"/>
      <c r="MK878" s="249"/>
      <c r="ML878" s="249"/>
      <c r="MM878" s="249"/>
      <c r="MN878" s="249"/>
      <c r="MO878" s="249"/>
      <c r="MP878" s="249"/>
      <c r="MQ878" s="249"/>
      <c r="MR878" s="249"/>
      <c r="MS878" s="249"/>
      <c r="MT878" s="249"/>
      <c r="MU878" s="249"/>
      <c r="MV878" s="249"/>
      <c r="MW878" s="249"/>
      <c r="MX878" s="249"/>
      <c r="MY878" s="249"/>
      <c r="MZ878" s="249"/>
      <c r="NA878" s="249"/>
      <c r="NB878" s="249"/>
      <c r="NC878" s="249"/>
      <c r="ND878" s="249"/>
      <c r="NE878" s="249"/>
      <c r="NF878" s="249"/>
      <c r="NG878" s="249"/>
      <c r="NH878" s="249"/>
      <c r="NI878" s="249"/>
      <c r="NJ878" s="249"/>
      <c r="NK878" s="249"/>
      <c r="NL878" s="249"/>
      <c r="NM878" s="249"/>
      <c r="NN878" s="249"/>
      <c r="NO878" s="249"/>
      <c r="NP878" s="249"/>
      <c r="NQ878" s="249"/>
      <c r="NR878" s="249"/>
      <c r="NS878" s="249"/>
      <c r="NT878" s="249"/>
      <c r="NU878" s="249"/>
      <c r="NV878" s="249"/>
      <c r="NW878" s="249"/>
      <c r="NX878" s="249"/>
      <c r="NY878" s="249"/>
      <c r="NZ878" s="249"/>
      <c r="OA878" s="249"/>
      <c r="OB878" s="249"/>
      <c r="OC878" s="249"/>
      <c r="OD878" s="249"/>
      <c r="OE878" s="249"/>
      <c r="OF878" s="249"/>
      <c r="OG878" s="249"/>
      <c r="OH878" s="249"/>
      <c r="OI878" s="249"/>
      <c r="OJ878" s="249"/>
      <c r="OK878" s="249"/>
      <c r="OL878" s="249"/>
      <c r="OM878" s="249"/>
      <c r="ON878" s="249"/>
      <c r="OO878" s="249"/>
      <c r="OP878" s="249"/>
      <c r="OQ878" s="249"/>
      <c r="OR878" s="249"/>
    </row>
    <row r="879" spans="1:408" ht="15.75">
      <c r="A879" s="938"/>
      <c r="B879" s="935"/>
      <c r="C879" s="920" t="s">
        <v>293</v>
      </c>
      <c r="D879" s="928">
        <v>0.90709741028932978</v>
      </c>
      <c r="E879" s="1031"/>
      <c r="F879" s="249"/>
      <c r="G879" s="249"/>
      <c r="H879" s="249"/>
      <c r="I879" s="249"/>
      <c r="J879" s="249"/>
      <c r="K879" s="249"/>
      <c r="L879" s="249"/>
      <c r="ET879" s="249"/>
      <c r="EU879" s="249"/>
      <c r="EV879" s="249"/>
      <c r="EW879" s="249"/>
      <c r="EX879" s="249"/>
      <c r="EY879" s="249"/>
      <c r="EZ879" s="249"/>
      <c r="FA879" s="249"/>
      <c r="FB879" s="249"/>
      <c r="FC879" s="249"/>
      <c r="FD879" s="249"/>
      <c r="FE879" s="249"/>
      <c r="FF879" s="249"/>
      <c r="FG879" s="249"/>
      <c r="FH879" s="249"/>
      <c r="FI879" s="249"/>
      <c r="FJ879" s="249"/>
      <c r="FK879" s="249"/>
      <c r="FL879" s="249"/>
      <c r="FM879" s="249"/>
      <c r="FN879" s="249"/>
      <c r="FO879" s="249"/>
      <c r="FP879" s="249"/>
      <c r="FQ879" s="249"/>
      <c r="FR879" s="249"/>
      <c r="FS879" s="249"/>
      <c r="FT879" s="249"/>
      <c r="FU879" s="249"/>
      <c r="FV879" s="249"/>
      <c r="FW879" s="249"/>
      <c r="FX879" s="249"/>
      <c r="FY879" s="249"/>
      <c r="FZ879" s="249"/>
      <c r="GA879" s="249"/>
      <c r="GB879" s="249"/>
      <c r="GC879" s="249"/>
      <c r="GD879" s="249"/>
      <c r="GE879" s="249"/>
      <c r="GF879" s="249"/>
      <c r="GG879" s="249"/>
      <c r="GH879" s="249"/>
      <c r="GI879" s="249"/>
      <c r="GJ879" s="249"/>
      <c r="GK879" s="249"/>
      <c r="GL879" s="249"/>
      <c r="GM879" s="249"/>
      <c r="GN879" s="249"/>
      <c r="GO879" s="249"/>
      <c r="GP879" s="249"/>
      <c r="GQ879" s="249"/>
      <c r="GR879" s="249"/>
      <c r="GS879" s="249"/>
      <c r="GT879" s="249"/>
      <c r="GU879" s="249"/>
      <c r="GV879" s="249"/>
      <c r="GW879" s="249"/>
      <c r="GX879" s="249"/>
      <c r="GY879" s="249"/>
      <c r="GZ879" s="249"/>
      <c r="HA879" s="249"/>
      <c r="HB879" s="249"/>
      <c r="HC879" s="249"/>
      <c r="HD879" s="249"/>
      <c r="HE879" s="249"/>
      <c r="HF879" s="249"/>
      <c r="HG879" s="249"/>
      <c r="HH879" s="249"/>
      <c r="HI879" s="249"/>
      <c r="HJ879" s="249"/>
      <c r="HK879" s="249"/>
      <c r="HL879" s="249"/>
      <c r="HM879" s="249"/>
      <c r="HN879" s="249"/>
      <c r="HO879" s="249"/>
      <c r="HP879" s="249"/>
      <c r="HQ879" s="249"/>
      <c r="HR879" s="249"/>
      <c r="HS879" s="249"/>
      <c r="HT879" s="249"/>
      <c r="HU879" s="249"/>
      <c r="HV879" s="249"/>
      <c r="HW879" s="249"/>
      <c r="HX879" s="249"/>
      <c r="HY879" s="249"/>
      <c r="HZ879" s="249"/>
      <c r="IA879" s="249"/>
      <c r="IB879" s="249"/>
      <c r="IC879" s="249"/>
      <c r="ID879" s="249"/>
      <c r="IE879" s="249"/>
      <c r="IF879" s="249"/>
      <c r="IG879" s="249"/>
      <c r="IH879" s="249"/>
      <c r="II879" s="249"/>
      <c r="IJ879" s="249"/>
      <c r="IK879" s="249"/>
      <c r="IL879" s="249"/>
      <c r="IM879" s="249"/>
      <c r="IN879" s="249"/>
      <c r="IO879" s="249"/>
      <c r="IP879" s="249"/>
      <c r="IQ879" s="249"/>
      <c r="IR879" s="249"/>
      <c r="IS879" s="249"/>
      <c r="IT879" s="249"/>
      <c r="IU879" s="249"/>
      <c r="IV879" s="249"/>
      <c r="IW879" s="249"/>
      <c r="IX879" s="249"/>
      <c r="IY879" s="249"/>
      <c r="IZ879" s="249"/>
      <c r="JA879" s="249"/>
      <c r="JB879" s="249"/>
      <c r="JC879" s="249"/>
      <c r="JD879" s="249"/>
      <c r="JE879" s="249"/>
      <c r="JF879" s="249"/>
      <c r="JG879" s="249"/>
      <c r="JH879" s="249"/>
      <c r="JI879" s="249"/>
      <c r="JJ879" s="249"/>
      <c r="JK879" s="249"/>
      <c r="JL879" s="249"/>
      <c r="JM879" s="249"/>
      <c r="JN879" s="249"/>
      <c r="JO879" s="249"/>
      <c r="JP879" s="249"/>
      <c r="JQ879" s="249"/>
      <c r="JR879" s="249"/>
      <c r="JS879" s="249"/>
      <c r="JT879" s="249"/>
      <c r="JU879" s="249"/>
      <c r="JV879" s="249"/>
      <c r="JW879" s="249"/>
      <c r="JX879" s="249"/>
      <c r="JY879" s="249"/>
      <c r="JZ879" s="249"/>
      <c r="KA879" s="249"/>
      <c r="KB879" s="249"/>
      <c r="KC879" s="249"/>
      <c r="KD879" s="249"/>
      <c r="KE879" s="249"/>
      <c r="KF879" s="249"/>
      <c r="KG879" s="249"/>
      <c r="KH879" s="249"/>
      <c r="KI879" s="249"/>
      <c r="KJ879" s="249"/>
      <c r="KK879" s="249"/>
      <c r="KL879" s="249"/>
      <c r="KM879" s="249"/>
      <c r="KN879" s="249"/>
      <c r="KO879" s="249"/>
      <c r="KP879" s="249"/>
      <c r="KQ879" s="249"/>
      <c r="KR879" s="249"/>
      <c r="KS879" s="249"/>
      <c r="KT879" s="249"/>
      <c r="KU879" s="249"/>
      <c r="KV879" s="249"/>
      <c r="KW879" s="249"/>
      <c r="KX879" s="249"/>
      <c r="KY879" s="249"/>
      <c r="KZ879" s="249"/>
      <c r="LA879" s="249"/>
      <c r="LB879" s="249"/>
      <c r="LC879" s="249"/>
      <c r="LD879" s="249"/>
      <c r="LE879" s="249"/>
      <c r="LF879" s="249"/>
      <c r="LG879" s="249"/>
      <c r="LH879" s="249"/>
      <c r="LI879" s="249"/>
      <c r="LJ879" s="249"/>
      <c r="LK879" s="249"/>
      <c r="LL879" s="249"/>
      <c r="LM879" s="249"/>
      <c r="LN879" s="249"/>
      <c r="LO879" s="249"/>
      <c r="LP879" s="249"/>
      <c r="LQ879" s="249"/>
      <c r="LR879" s="249"/>
      <c r="LS879" s="249"/>
      <c r="LT879" s="249"/>
      <c r="LU879" s="249"/>
      <c r="LV879" s="249"/>
      <c r="LW879" s="249"/>
      <c r="LX879" s="249"/>
      <c r="LY879" s="249"/>
      <c r="LZ879" s="249"/>
      <c r="MA879" s="249"/>
      <c r="MB879" s="249"/>
      <c r="MC879" s="249"/>
      <c r="MD879" s="249"/>
      <c r="ME879" s="249"/>
      <c r="MF879" s="249"/>
      <c r="MG879" s="249"/>
      <c r="MH879" s="249"/>
      <c r="MI879" s="249"/>
      <c r="MJ879" s="249"/>
      <c r="MK879" s="249"/>
      <c r="ML879" s="249"/>
      <c r="MM879" s="249"/>
      <c r="MN879" s="249"/>
      <c r="MO879" s="249"/>
      <c r="MP879" s="249"/>
      <c r="MQ879" s="249"/>
      <c r="MR879" s="249"/>
      <c r="MS879" s="249"/>
      <c r="MT879" s="249"/>
      <c r="MU879" s="249"/>
      <c r="MV879" s="249"/>
      <c r="MW879" s="249"/>
      <c r="MX879" s="249"/>
      <c r="MY879" s="249"/>
      <c r="MZ879" s="249"/>
      <c r="NA879" s="249"/>
      <c r="NB879" s="249"/>
      <c r="NC879" s="249"/>
      <c r="ND879" s="249"/>
      <c r="NE879" s="249"/>
      <c r="NF879" s="249"/>
      <c r="NG879" s="249"/>
      <c r="NH879" s="249"/>
      <c r="NI879" s="249"/>
      <c r="NJ879" s="249"/>
      <c r="NK879" s="249"/>
      <c r="NL879" s="249"/>
      <c r="NM879" s="249"/>
      <c r="NN879" s="249"/>
      <c r="NO879" s="249"/>
      <c r="NP879" s="249"/>
      <c r="NQ879" s="249"/>
      <c r="NR879" s="249"/>
      <c r="NS879" s="249"/>
      <c r="NT879" s="249"/>
      <c r="NU879" s="249"/>
      <c r="NV879" s="249"/>
      <c r="NW879" s="249"/>
      <c r="NX879" s="249"/>
      <c r="NY879" s="249"/>
      <c r="NZ879" s="249"/>
      <c r="OA879" s="249"/>
      <c r="OB879" s="249"/>
      <c r="OC879" s="249"/>
      <c r="OD879" s="249"/>
      <c r="OE879" s="249"/>
      <c r="OF879" s="249"/>
      <c r="OG879" s="249"/>
      <c r="OH879" s="249"/>
      <c r="OI879" s="249"/>
      <c r="OJ879" s="249"/>
      <c r="OK879" s="249"/>
      <c r="OL879" s="249"/>
      <c r="OM879" s="249"/>
      <c r="ON879" s="249"/>
      <c r="OO879" s="249"/>
      <c r="OP879" s="249"/>
      <c r="OQ879" s="249"/>
      <c r="OR879" s="249"/>
    </row>
    <row r="880" spans="1:408" ht="15.75">
      <c r="A880" s="938"/>
      <c r="B880" s="212" t="s">
        <v>692</v>
      </c>
      <c r="C880" s="919" t="s">
        <v>316</v>
      </c>
      <c r="D880" s="335"/>
      <c r="E880" s="249"/>
      <c r="F880" s="249"/>
      <c r="G880" s="249"/>
      <c r="H880" s="249"/>
      <c r="I880" s="249"/>
      <c r="J880" s="249"/>
      <c r="K880" s="249"/>
      <c r="L880" s="249"/>
      <c r="ET880" s="249"/>
      <c r="EU880" s="249"/>
      <c r="EV880" s="249"/>
      <c r="EW880" s="249"/>
      <c r="EX880" s="249"/>
      <c r="EY880" s="249"/>
      <c r="EZ880" s="249"/>
      <c r="FA880" s="249"/>
      <c r="FB880" s="249"/>
      <c r="FC880" s="249"/>
      <c r="FD880" s="249"/>
      <c r="FE880" s="249"/>
      <c r="FF880" s="249"/>
      <c r="FG880" s="249"/>
      <c r="FH880" s="249"/>
      <c r="FI880" s="249"/>
      <c r="FJ880" s="249"/>
      <c r="FK880" s="249"/>
      <c r="FL880" s="249"/>
      <c r="FM880" s="249"/>
      <c r="FN880" s="249"/>
      <c r="FO880" s="249"/>
      <c r="FP880" s="249"/>
      <c r="FQ880" s="249"/>
      <c r="FR880" s="249"/>
      <c r="FS880" s="249"/>
      <c r="FT880" s="249"/>
      <c r="FU880" s="249"/>
      <c r="FV880" s="249"/>
      <c r="FW880" s="249"/>
      <c r="FX880" s="249"/>
      <c r="FY880" s="249"/>
      <c r="FZ880" s="249"/>
      <c r="GA880" s="249"/>
      <c r="GB880" s="249"/>
      <c r="GC880" s="249"/>
      <c r="GD880" s="249"/>
      <c r="GE880" s="249"/>
      <c r="GF880" s="249"/>
      <c r="GG880" s="249"/>
      <c r="GH880" s="249"/>
      <c r="GI880" s="249"/>
      <c r="GJ880" s="249"/>
      <c r="GK880" s="249"/>
      <c r="GL880" s="249"/>
      <c r="GM880" s="249"/>
      <c r="GN880" s="249"/>
      <c r="GO880" s="249"/>
      <c r="GP880" s="249"/>
      <c r="GQ880" s="249"/>
      <c r="GR880" s="249"/>
      <c r="GS880" s="249"/>
      <c r="GT880" s="249"/>
      <c r="GU880" s="249"/>
      <c r="GV880" s="249"/>
      <c r="GW880" s="249"/>
      <c r="GX880" s="249"/>
      <c r="GY880" s="249"/>
      <c r="GZ880" s="249"/>
      <c r="HA880" s="249"/>
      <c r="HB880" s="249"/>
      <c r="HC880" s="249"/>
      <c r="HD880" s="249"/>
      <c r="HE880" s="249"/>
      <c r="HF880" s="249"/>
      <c r="HG880" s="249"/>
      <c r="HH880" s="249"/>
      <c r="HI880" s="249"/>
      <c r="HJ880" s="249"/>
      <c r="HK880" s="249"/>
      <c r="HL880" s="249"/>
      <c r="HM880" s="249"/>
      <c r="HN880" s="249"/>
      <c r="HO880" s="249"/>
      <c r="HP880" s="249"/>
      <c r="HQ880" s="249"/>
      <c r="HR880" s="249"/>
      <c r="HS880" s="249"/>
      <c r="HT880" s="249"/>
      <c r="HU880" s="249"/>
      <c r="HV880" s="249"/>
      <c r="HW880" s="249"/>
      <c r="HX880" s="249"/>
      <c r="HY880" s="249"/>
      <c r="HZ880" s="249"/>
      <c r="IA880" s="249"/>
      <c r="IB880" s="249"/>
      <c r="IC880" s="249"/>
      <c r="ID880" s="249"/>
      <c r="IE880" s="249"/>
      <c r="IF880" s="249"/>
      <c r="IG880" s="249"/>
      <c r="IH880" s="249"/>
      <c r="II880" s="249"/>
      <c r="IJ880" s="249"/>
      <c r="IK880" s="249"/>
      <c r="IL880" s="249"/>
      <c r="IM880" s="249"/>
      <c r="IN880" s="249"/>
      <c r="IO880" s="249"/>
      <c r="IP880" s="249"/>
      <c r="IQ880" s="249"/>
      <c r="IR880" s="249"/>
      <c r="IS880" s="249"/>
      <c r="IT880" s="249"/>
      <c r="IU880" s="249"/>
      <c r="IV880" s="249"/>
      <c r="IW880" s="249"/>
      <c r="IX880" s="249"/>
      <c r="IY880" s="249"/>
      <c r="IZ880" s="249"/>
      <c r="JA880" s="249"/>
      <c r="JB880" s="249"/>
      <c r="JC880" s="249"/>
      <c r="JD880" s="249"/>
      <c r="JE880" s="249"/>
      <c r="JF880" s="249"/>
      <c r="JG880" s="249"/>
      <c r="JH880" s="249"/>
      <c r="JI880" s="249"/>
      <c r="JJ880" s="249"/>
      <c r="JK880" s="249"/>
      <c r="JL880" s="249"/>
      <c r="JM880" s="249"/>
      <c r="JN880" s="249"/>
      <c r="JO880" s="249"/>
      <c r="JP880" s="249"/>
      <c r="JQ880" s="249"/>
      <c r="JR880" s="249"/>
      <c r="JS880" s="249"/>
      <c r="JT880" s="249"/>
      <c r="JU880" s="249"/>
      <c r="JV880" s="249"/>
      <c r="JW880" s="249"/>
      <c r="JX880" s="249"/>
      <c r="JY880" s="249"/>
      <c r="JZ880" s="249"/>
      <c r="KA880" s="249"/>
      <c r="KB880" s="249"/>
      <c r="KC880" s="249"/>
      <c r="KD880" s="249"/>
      <c r="KE880" s="249"/>
      <c r="KF880" s="249"/>
      <c r="KG880" s="249"/>
      <c r="KH880" s="249"/>
      <c r="KI880" s="249"/>
      <c r="KJ880" s="249"/>
      <c r="KK880" s="249"/>
      <c r="KL880" s="249"/>
      <c r="KM880" s="249"/>
      <c r="KN880" s="249"/>
      <c r="KO880" s="249"/>
      <c r="KP880" s="249"/>
      <c r="KQ880" s="249"/>
      <c r="KR880" s="249"/>
      <c r="KS880" s="249"/>
      <c r="KT880" s="249"/>
      <c r="KU880" s="249"/>
      <c r="KV880" s="249"/>
      <c r="KW880" s="249"/>
      <c r="KX880" s="249"/>
      <c r="KY880" s="249"/>
      <c r="KZ880" s="249"/>
      <c r="LA880" s="249"/>
      <c r="LB880" s="249"/>
      <c r="LC880" s="249"/>
      <c r="LD880" s="249"/>
      <c r="LE880" s="249"/>
      <c r="LF880" s="249"/>
      <c r="LG880" s="249"/>
      <c r="LH880" s="249"/>
      <c r="LI880" s="249"/>
      <c r="LJ880" s="249"/>
      <c r="LK880" s="249"/>
      <c r="LL880" s="249"/>
      <c r="LM880" s="249"/>
      <c r="LN880" s="249"/>
      <c r="LO880" s="249"/>
      <c r="LP880" s="249"/>
      <c r="LQ880" s="249"/>
      <c r="LR880" s="249"/>
      <c r="LS880" s="249"/>
      <c r="LT880" s="249"/>
      <c r="LU880" s="249"/>
      <c r="LV880" s="249"/>
      <c r="LW880" s="249"/>
      <c r="LX880" s="249"/>
      <c r="LY880" s="249"/>
      <c r="LZ880" s="249"/>
      <c r="MA880" s="249"/>
      <c r="MB880" s="249"/>
      <c r="MC880" s="249"/>
      <c r="MD880" s="249"/>
      <c r="ME880" s="249"/>
      <c r="MF880" s="249"/>
      <c r="MG880" s="249"/>
      <c r="MH880" s="249"/>
      <c r="MI880" s="249"/>
      <c r="MJ880" s="249"/>
      <c r="MK880" s="249"/>
      <c r="ML880" s="249"/>
      <c r="MM880" s="249"/>
      <c r="MN880" s="249"/>
      <c r="MO880" s="249"/>
      <c r="MP880" s="249"/>
      <c r="MQ880" s="249"/>
      <c r="MR880" s="249"/>
      <c r="MS880" s="249"/>
      <c r="MT880" s="249"/>
      <c r="MU880" s="249"/>
      <c r="MV880" s="249"/>
      <c r="MW880" s="249"/>
      <c r="MX880" s="249"/>
      <c r="MY880" s="249"/>
      <c r="MZ880" s="249"/>
      <c r="NA880" s="249"/>
      <c r="NB880" s="249"/>
      <c r="NC880" s="249"/>
      <c r="ND880" s="249"/>
      <c r="NE880" s="249"/>
      <c r="NF880" s="249"/>
      <c r="NG880" s="249"/>
      <c r="NH880" s="249"/>
      <c r="NI880" s="249"/>
      <c r="NJ880" s="249"/>
      <c r="NK880" s="249"/>
      <c r="NL880" s="249"/>
      <c r="NM880" s="249"/>
      <c r="NN880" s="249"/>
      <c r="NO880" s="249"/>
      <c r="NP880" s="249"/>
      <c r="NQ880" s="249"/>
      <c r="NR880" s="249"/>
      <c r="NS880" s="249"/>
      <c r="NT880" s="249"/>
      <c r="NU880" s="249"/>
      <c r="NV880" s="249"/>
      <c r="NW880" s="249"/>
      <c r="NX880" s="249"/>
      <c r="NY880" s="249"/>
      <c r="NZ880" s="249"/>
      <c r="OA880" s="249"/>
      <c r="OB880" s="249"/>
      <c r="OC880" s="249"/>
      <c r="OD880" s="249"/>
      <c r="OE880" s="249"/>
      <c r="OF880" s="249"/>
      <c r="OG880" s="249"/>
      <c r="OH880" s="249"/>
      <c r="OI880" s="249"/>
      <c r="OJ880" s="249"/>
      <c r="OK880" s="249"/>
      <c r="OL880" s="249"/>
      <c r="OM880" s="249"/>
      <c r="ON880" s="249"/>
      <c r="OO880" s="249"/>
      <c r="OP880" s="249"/>
      <c r="OQ880" s="249"/>
      <c r="OR880" s="249"/>
    </row>
    <row r="881" spans="1:408" ht="15.75">
      <c r="A881" s="938"/>
      <c r="B881" s="212"/>
      <c r="C881" s="919" t="s">
        <v>22</v>
      </c>
      <c r="D881" s="277">
        <v>0.93200014623624461</v>
      </c>
      <c r="E881" s="1031"/>
      <c r="F881" s="249"/>
      <c r="G881" s="249"/>
      <c r="H881" s="249"/>
      <c r="I881" s="249"/>
      <c r="J881" s="249"/>
      <c r="K881" s="249"/>
      <c r="L881" s="249"/>
      <c r="ET881" s="249"/>
      <c r="EU881" s="249"/>
      <c r="EV881" s="249"/>
      <c r="EW881" s="249"/>
      <c r="EX881" s="249"/>
      <c r="EY881" s="249"/>
      <c r="EZ881" s="249"/>
      <c r="FA881" s="249"/>
      <c r="FB881" s="249"/>
      <c r="FC881" s="249"/>
      <c r="FD881" s="249"/>
      <c r="FE881" s="249"/>
      <c r="FF881" s="249"/>
      <c r="FG881" s="249"/>
      <c r="FH881" s="249"/>
      <c r="FI881" s="249"/>
      <c r="FJ881" s="249"/>
      <c r="FK881" s="249"/>
      <c r="FL881" s="249"/>
      <c r="FM881" s="249"/>
      <c r="FN881" s="249"/>
      <c r="FO881" s="249"/>
      <c r="FP881" s="249"/>
      <c r="FQ881" s="249"/>
      <c r="FR881" s="249"/>
      <c r="FS881" s="249"/>
      <c r="FT881" s="249"/>
      <c r="FU881" s="249"/>
      <c r="FV881" s="249"/>
      <c r="FW881" s="249"/>
      <c r="FX881" s="249"/>
      <c r="FY881" s="249"/>
      <c r="FZ881" s="249"/>
      <c r="GA881" s="249"/>
      <c r="GB881" s="249"/>
      <c r="GC881" s="249"/>
      <c r="GD881" s="249"/>
      <c r="GE881" s="249"/>
      <c r="GF881" s="249"/>
      <c r="GG881" s="249"/>
      <c r="GH881" s="249"/>
      <c r="GI881" s="249"/>
      <c r="GJ881" s="249"/>
      <c r="GK881" s="249"/>
      <c r="GL881" s="249"/>
      <c r="GM881" s="249"/>
      <c r="GN881" s="249"/>
      <c r="GO881" s="249"/>
      <c r="GP881" s="249"/>
      <c r="GQ881" s="249"/>
      <c r="GR881" s="249"/>
      <c r="GS881" s="249"/>
      <c r="GT881" s="249"/>
      <c r="GU881" s="249"/>
      <c r="GV881" s="249"/>
      <c r="GW881" s="249"/>
      <c r="GX881" s="249"/>
      <c r="GY881" s="249"/>
      <c r="GZ881" s="249"/>
      <c r="HA881" s="249"/>
      <c r="HB881" s="249"/>
      <c r="HC881" s="249"/>
      <c r="HD881" s="249"/>
      <c r="HE881" s="249"/>
      <c r="HF881" s="249"/>
      <c r="HG881" s="249"/>
      <c r="HH881" s="249"/>
      <c r="HI881" s="249"/>
      <c r="HJ881" s="249"/>
      <c r="HK881" s="249"/>
      <c r="HL881" s="249"/>
      <c r="HM881" s="249"/>
      <c r="HN881" s="249"/>
      <c r="HO881" s="249"/>
      <c r="HP881" s="249"/>
      <c r="HQ881" s="249"/>
      <c r="HR881" s="249"/>
      <c r="HS881" s="249"/>
      <c r="HT881" s="249"/>
      <c r="HU881" s="249"/>
      <c r="HV881" s="249"/>
      <c r="HW881" s="249"/>
      <c r="HX881" s="249"/>
      <c r="HY881" s="249"/>
      <c r="HZ881" s="249"/>
      <c r="IA881" s="249"/>
      <c r="IB881" s="249"/>
      <c r="IC881" s="249"/>
      <c r="ID881" s="249"/>
      <c r="IE881" s="249"/>
      <c r="IF881" s="249"/>
      <c r="IG881" s="249"/>
      <c r="IH881" s="249"/>
      <c r="II881" s="249"/>
      <c r="IJ881" s="249"/>
      <c r="IK881" s="249"/>
      <c r="IL881" s="249"/>
      <c r="IM881" s="249"/>
      <c r="IN881" s="249"/>
      <c r="IO881" s="249"/>
      <c r="IP881" s="249"/>
      <c r="IQ881" s="249"/>
      <c r="IR881" s="249"/>
      <c r="IS881" s="249"/>
      <c r="IT881" s="249"/>
      <c r="IU881" s="249"/>
      <c r="IV881" s="249"/>
      <c r="IW881" s="249"/>
      <c r="IX881" s="249"/>
      <c r="IY881" s="249"/>
      <c r="IZ881" s="249"/>
      <c r="JA881" s="249"/>
      <c r="JB881" s="249"/>
      <c r="JC881" s="249"/>
      <c r="JD881" s="249"/>
      <c r="JE881" s="249"/>
      <c r="JF881" s="249"/>
      <c r="JG881" s="249"/>
      <c r="JH881" s="249"/>
      <c r="JI881" s="249"/>
      <c r="JJ881" s="249"/>
      <c r="JK881" s="249"/>
      <c r="JL881" s="249"/>
      <c r="JM881" s="249"/>
      <c r="JN881" s="249"/>
      <c r="JO881" s="249"/>
      <c r="JP881" s="249"/>
      <c r="JQ881" s="249"/>
      <c r="JR881" s="249"/>
      <c r="JS881" s="249"/>
      <c r="JT881" s="249"/>
      <c r="JU881" s="249"/>
      <c r="JV881" s="249"/>
      <c r="JW881" s="249"/>
      <c r="JX881" s="249"/>
      <c r="JY881" s="249"/>
      <c r="JZ881" s="249"/>
      <c r="KA881" s="249"/>
      <c r="KB881" s="249"/>
      <c r="KC881" s="249"/>
      <c r="KD881" s="249"/>
      <c r="KE881" s="249"/>
      <c r="KF881" s="249"/>
      <c r="KG881" s="249"/>
      <c r="KH881" s="249"/>
      <c r="KI881" s="249"/>
      <c r="KJ881" s="249"/>
      <c r="KK881" s="249"/>
      <c r="KL881" s="249"/>
      <c r="KM881" s="249"/>
      <c r="KN881" s="249"/>
      <c r="KO881" s="249"/>
      <c r="KP881" s="249"/>
      <c r="KQ881" s="249"/>
      <c r="KR881" s="249"/>
      <c r="KS881" s="249"/>
      <c r="KT881" s="249"/>
      <c r="KU881" s="249"/>
      <c r="KV881" s="249"/>
      <c r="KW881" s="249"/>
      <c r="KX881" s="249"/>
      <c r="KY881" s="249"/>
      <c r="KZ881" s="249"/>
      <c r="LA881" s="249"/>
      <c r="LB881" s="249"/>
      <c r="LC881" s="249"/>
      <c r="LD881" s="249"/>
      <c r="LE881" s="249"/>
      <c r="LF881" s="249"/>
      <c r="LG881" s="249"/>
      <c r="LH881" s="249"/>
      <c r="LI881" s="249"/>
      <c r="LJ881" s="249"/>
      <c r="LK881" s="249"/>
      <c r="LL881" s="249"/>
      <c r="LM881" s="249"/>
      <c r="LN881" s="249"/>
      <c r="LO881" s="249"/>
      <c r="LP881" s="249"/>
      <c r="LQ881" s="249"/>
      <c r="LR881" s="249"/>
      <c r="LS881" s="249"/>
      <c r="LT881" s="249"/>
      <c r="LU881" s="249"/>
      <c r="LV881" s="249"/>
      <c r="LW881" s="249"/>
      <c r="LX881" s="249"/>
      <c r="LY881" s="249"/>
      <c r="LZ881" s="249"/>
      <c r="MA881" s="249"/>
      <c r="MB881" s="249"/>
      <c r="MC881" s="249"/>
      <c r="MD881" s="249"/>
      <c r="ME881" s="249"/>
      <c r="MF881" s="249"/>
      <c r="MG881" s="249"/>
      <c r="MH881" s="249"/>
      <c r="MI881" s="249"/>
      <c r="MJ881" s="249"/>
      <c r="MK881" s="249"/>
      <c r="ML881" s="249"/>
      <c r="MM881" s="249"/>
      <c r="MN881" s="249"/>
      <c r="MO881" s="249"/>
      <c r="MP881" s="249"/>
      <c r="MQ881" s="249"/>
      <c r="MR881" s="249"/>
      <c r="MS881" s="249"/>
      <c r="MT881" s="249"/>
      <c r="MU881" s="249"/>
      <c r="MV881" s="249"/>
      <c r="MW881" s="249"/>
      <c r="MX881" s="249"/>
      <c r="MY881" s="249"/>
      <c r="MZ881" s="249"/>
      <c r="NA881" s="249"/>
      <c r="NB881" s="249"/>
      <c r="NC881" s="249"/>
      <c r="ND881" s="249"/>
      <c r="NE881" s="249"/>
      <c r="NF881" s="249"/>
      <c r="NG881" s="249"/>
      <c r="NH881" s="249"/>
      <c r="NI881" s="249"/>
      <c r="NJ881" s="249"/>
      <c r="NK881" s="249"/>
      <c r="NL881" s="249"/>
      <c r="NM881" s="249"/>
      <c r="NN881" s="249"/>
      <c r="NO881" s="249"/>
      <c r="NP881" s="249"/>
      <c r="NQ881" s="249"/>
      <c r="NR881" s="249"/>
      <c r="NS881" s="249"/>
      <c r="NT881" s="249"/>
      <c r="NU881" s="249"/>
      <c r="NV881" s="249"/>
      <c r="NW881" s="249"/>
      <c r="NX881" s="249"/>
      <c r="NY881" s="249"/>
      <c r="NZ881" s="249"/>
      <c r="OA881" s="249"/>
      <c r="OB881" s="249"/>
      <c r="OC881" s="249"/>
      <c r="OD881" s="249"/>
      <c r="OE881" s="249"/>
      <c r="OF881" s="249"/>
      <c r="OG881" s="249"/>
      <c r="OH881" s="249"/>
      <c r="OI881" s="249"/>
      <c r="OJ881" s="249"/>
      <c r="OK881" s="249"/>
      <c r="OL881" s="249"/>
      <c r="OM881" s="249"/>
      <c r="ON881" s="249"/>
      <c r="OO881" s="249"/>
      <c r="OP881" s="249"/>
      <c r="OQ881" s="249"/>
      <c r="OR881" s="249"/>
    </row>
    <row r="882" spans="1:408" ht="15.75">
      <c r="A882" s="938"/>
      <c r="B882" s="212"/>
      <c r="C882" s="919" t="s">
        <v>23</v>
      </c>
      <c r="D882" s="277">
        <v>0.91202518711965619</v>
      </c>
      <c r="E882" s="1031"/>
      <c r="F882" s="249"/>
      <c r="G882" s="249"/>
      <c r="H882" s="249"/>
      <c r="I882" s="249"/>
      <c r="J882" s="249"/>
      <c r="K882" s="249"/>
      <c r="L882" s="249"/>
      <c r="ET882" s="249"/>
      <c r="EU882" s="249"/>
      <c r="EV882" s="249"/>
      <c r="EW882" s="249"/>
      <c r="EX882" s="249"/>
      <c r="EY882" s="249"/>
      <c r="EZ882" s="249"/>
      <c r="FA882" s="249"/>
      <c r="FB882" s="249"/>
      <c r="FC882" s="249"/>
      <c r="FD882" s="249"/>
      <c r="FE882" s="249"/>
      <c r="FF882" s="249"/>
      <c r="FG882" s="249"/>
      <c r="FH882" s="249"/>
      <c r="FI882" s="249"/>
      <c r="FJ882" s="249"/>
      <c r="FK882" s="249"/>
      <c r="FL882" s="249"/>
      <c r="FM882" s="249"/>
      <c r="FN882" s="249"/>
      <c r="FO882" s="249"/>
      <c r="FP882" s="249"/>
      <c r="FQ882" s="249"/>
      <c r="FR882" s="249"/>
      <c r="FS882" s="249"/>
      <c r="FT882" s="249"/>
      <c r="FU882" s="249"/>
      <c r="FV882" s="249"/>
      <c r="FW882" s="249"/>
      <c r="FX882" s="249"/>
      <c r="FY882" s="249"/>
      <c r="FZ882" s="249"/>
      <c r="GA882" s="249"/>
      <c r="GB882" s="249"/>
      <c r="GC882" s="249"/>
      <c r="GD882" s="249"/>
      <c r="GE882" s="249"/>
      <c r="GF882" s="249"/>
      <c r="GG882" s="249"/>
      <c r="GH882" s="249"/>
      <c r="GI882" s="249"/>
      <c r="GJ882" s="249"/>
      <c r="GK882" s="249"/>
      <c r="GL882" s="249"/>
      <c r="GM882" s="249"/>
      <c r="GN882" s="249"/>
      <c r="GO882" s="249"/>
      <c r="GP882" s="249"/>
      <c r="GQ882" s="249"/>
      <c r="GR882" s="249"/>
      <c r="GS882" s="249"/>
      <c r="GT882" s="249"/>
      <c r="GU882" s="249"/>
      <c r="GV882" s="249"/>
      <c r="GW882" s="249"/>
      <c r="GX882" s="249"/>
      <c r="GY882" s="249"/>
      <c r="GZ882" s="249"/>
      <c r="HA882" s="249"/>
      <c r="HB882" s="249"/>
      <c r="HC882" s="249"/>
      <c r="HD882" s="249"/>
      <c r="HE882" s="249"/>
      <c r="HF882" s="249"/>
      <c r="HG882" s="249"/>
      <c r="HH882" s="249"/>
      <c r="HI882" s="249"/>
      <c r="HJ882" s="249"/>
      <c r="HK882" s="249"/>
      <c r="HL882" s="249"/>
      <c r="HM882" s="249"/>
      <c r="HN882" s="249"/>
      <c r="HO882" s="249"/>
      <c r="HP882" s="249"/>
      <c r="HQ882" s="249"/>
      <c r="HR882" s="249"/>
      <c r="HS882" s="249"/>
      <c r="HT882" s="249"/>
      <c r="HU882" s="249"/>
      <c r="HV882" s="249"/>
      <c r="HW882" s="249"/>
      <c r="HX882" s="249"/>
      <c r="HY882" s="249"/>
      <c r="HZ882" s="249"/>
      <c r="IA882" s="249"/>
      <c r="IB882" s="249"/>
      <c r="IC882" s="249"/>
      <c r="ID882" s="249"/>
      <c r="IE882" s="249"/>
      <c r="IF882" s="249"/>
      <c r="IG882" s="249"/>
      <c r="IH882" s="249"/>
      <c r="II882" s="249"/>
      <c r="IJ882" s="249"/>
      <c r="IK882" s="249"/>
      <c r="IL882" s="249"/>
      <c r="IM882" s="249"/>
      <c r="IN882" s="249"/>
      <c r="IO882" s="249"/>
      <c r="IP882" s="249"/>
      <c r="IQ882" s="249"/>
      <c r="IR882" s="249"/>
      <c r="IS882" s="249"/>
      <c r="IT882" s="249"/>
      <c r="IU882" s="249"/>
      <c r="IV882" s="249"/>
      <c r="IW882" s="249"/>
      <c r="IX882" s="249"/>
      <c r="IY882" s="249"/>
      <c r="IZ882" s="249"/>
      <c r="JA882" s="249"/>
      <c r="JB882" s="249"/>
      <c r="JC882" s="249"/>
      <c r="JD882" s="249"/>
      <c r="JE882" s="249"/>
      <c r="JF882" s="249"/>
      <c r="JG882" s="249"/>
      <c r="JH882" s="249"/>
      <c r="JI882" s="249"/>
      <c r="JJ882" s="249"/>
      <c r="JK882" s="249"/>
      <c r="JL882" s="249"/>
      <c r="JM882" s="249"/>
      <c r="JN882" s="249"/>
      <c r="JO882" s="249"/>
      <c r="JP882" s="249"/>
      <c r="JQ882" s="249"/>
      <c r="JR882" s="249"/>
      <c r="JS882" s="249"/>
      <c r="JT882" s="249"/>
      <c r="JU882" s="249"/>
      <c r="JV882" s="249"/>
      <c r="JW882" s="249"/>
      <c r="JX882" s="249"/>
      <c r="JY882" s="249"/>
      <c r="JZ882" s="249"/>
      <c r="KA882" s="249"/>
      <c r="KB882" s="249"/>
      <c r="KC882" s="249"/>
      <c r="KD882" s="249"/>
      <c r="KE882" s="249"/>
      <c r="KF882" s="249"/>
      <c r="KG882" s="249"/>
      <c r="KH882" s="249"/>
      <c r="KI882" s="249"/>
      <c r="KJ882" s="249"/>
      <c r="KK882" s="249"/>
      <c r="KL882" s="249"/>
      <c r="KM882" s="249"/>
      <c r="KN882" s="249"/>
      <c r="KO882" s="249"/>
      <c r="KP882" s="249"/>
      <c r="KQ882" s="249"/>
      <c r="KR882" s="249"/>
      <c r="KS882" s="249"/>
      <c r="KT882" s="249"/>
      <c r="KU882" s="249"/>
      <c r="KV882" s="249"/>
      <c r="KW882" s="249"/>
      <c r="KX882" s="249"/>
      <c r="KY882" s="249"/>
      <c r="KZ882" s="249"/>
      <c r="LA882" s="249"/>
      <c r="LB882" s="249"/>
      <c r="LC882" s="249"/>
      <c r="LD882" s="249"/>
      <c r="LE882" s="249"/>
      <c r="LF882" s="249"/>
      <c r="LG882" s="249"/>
      <c r="LH882" s="249"/>
      <c r="LI882" s="249"/>
      <c r="LJ882" s="249"/>
      <c r="LK882" s="249"/>
      <c r="LL882" s="249"/>
      <c r="LM882" s="249"/>
      <c r="LN882" s="249"/>
      <c r="LO882" s="249"/>
      <c r="LP882" s="249"/>
      <c r="LQ882" s="249"/>
      <c r="LR882" s="249"/>
      <c r="LS882" s="249"/>
      <c r="LT882" s="249"/>
      <c r="LU882" s="249"/>
      <c r="LV882" s="249"/>
      <c r="LW882" s="249"/>
      <c r="LX882" s="249"/>
      <c r="LY882" s="249"/>
      <c r="LZ882" s="249"/>
      <c r="MA882" s="249"/>
      <c r="MB882" s="249"/>
      <c r="MC882" s="249"/>
      <c r="MD882" s="249"/>
      <c r="ME882" s="249"/>
      <c r="MF882" s="249"/>
      <c r="MG882" s="249"/>
      <c r="MH882" s="249"/>
      <c r="MI882" s="249"/>
      <c r="MJ882" s="249"/>
      <c r="MK882" s="249"/>
      <c r="ML882" s="249"/>
      <c r="MM882" s="249"/>
      <c r="MN882" s="249"/>
      <c r="MO882" s="249"/>
      <c r="MP882" s="249"/>
      <c r="MQ882" s="249"/>
      <c r="MR882" s="249"/>
      <c r="MS882" s="249"/>
      <c r="MT882" s="249"/>
      <c r="MU882" s="249"/>
      <c r="MV882" s="249"/>
      <c r="MW882" s="249"/>
      <c r="MX882" s="249"/>
      <c r="MY882" s="249"/>
      <c r="MZ882" s="249"/>
      <c r="NA882" s="249"/>
      <c r="NB882" s="249"/>
      <c r="NC882" s="249"/>
      <c r="ND882" s="249"/>
      <c r="NE882" s="249"/>
      <c r="NF882" s="249"/>
      <c r="NG882" s="249"/>
      <c r="NH882" s="249"/>
      <c r="NI882" s="249"/>
      <c r="NJ882" s="249"/>
      <c r="NK882" s="249"/>
      <c r="NL882" s="249"/>
      <c r="NM882" s="249"/>
      <c r="NN882" s="249"/>
      <c r="NO882" s="249"/>
      <c r="NP882" s="249"/>
      <c r="NQ882" s="249"/>
      <c r="NR882" s="249"/>
      <c r="NS882" s="249"/>
      <c r="NT882" s="249"/>
      <c r="NU882" s="249"/>
      <c r="NV882" s="249"/>
      <c r="NW882" s="249"/>
      <c r="NX882" s="249"/>
      <c r="NY882" s="249"/>
      <c r="NZ882" s="249"/>
      <c r="OA882" s="249"/>
      <c r="OB882" s="249"/>
      <c r="OC882" s="249"/>
      <c r="OD882" s="249"/>
      <c r="OE882" s="249"/>
      <c r="OF882" s="249"/>
      <c r="OG882" s="249"/>
      <c r="OH882" s="249"/>
      <c r="OI882" s="249"/>
      <c r="OJ882" s="249"/>
      <c r="OK882" s="249"/>
      <c r="OL882" s="249"/>
      <c r="OM882" s="249"/>
      <c r="ON882" s="249"/>
      <c r="OO882" s="249"/>
      <c r="OP882" s="249"/>
      <c r="OQ882" s="249"/>
      <c r="OR882" s="249"/>
    </row>
    <row r="883" spans="1:408" ht="15.75">
      <c r="A883" s="938"/>
      <c r="B883" s="212"/>
      <c r="C883" s="919" t="s">
        <v>24</v>
      </c>
      <c r="D883" s="277">
        <v>0.91385755615512143</v>
      </c>
      <c r="E883" s="1031"/>
      <c r="F883" s="249"/>
      <c r="G883" s="249"/>
      <c r="H883" s="249"/>
      <c r="I883" s="249"/>
      <c r="J883" s="249"/>
      <c r="K883" s="249"/>
      <c r="L883" s="249"/>
      <c r="ET883" s="249"/>
      <c r="EU883" s="249"/>
      <c r="EV883" s="249"/>
      <c r="EW883" s="249"/>
      <c r="EX883" s="249"/>
      <c r="EY883" s="249"/>
      <c r="EZ883" s="249"/>
      <c r="FA883" s="249"/>
      <c r="FB883" s="249"/>
      <c r="FC883" s="249"/>
      <c r="FD883" s="249"/>
      <c r="FE883" s="249"/>
      <c r="FF883" s="249"/>
      <c r="FG883" s="249"/>
      <c r="FH883" s="249"/>
      <c r="FI883" s="249"/>
      <c r="FJ883" s="249"/>
      <c r="FK883" s="249"/>
      <c r="FL883" s="249"/>
      <c r="FM883" s="249"/>
      <c r="FN883" s="249"/>
      <c r="FO883" s="249"/>
      <c r="FP883" s="249"/>
      <c r="FQ883" s="249"/>
      <c r="FR883" s="249"/>
      <c r="FS883" s="249"/>
      <c r="FT883" s="249"/>
      <c r="FU883" s="249"/>
      <c r="FV883" s="249"/>
      <c r="FW883" s="249"/>
      <c r="FX883" s="249"/>
      <c r="FY883" s="249"/>
      <c r="FZ883" s="249"/>
      <c r="GA883" s="249"/>
      <c r="GB883" s="249"/>
      <c r="GC883" s="249"/>
      <c r="GD883" s="249"/>
      <c r="GE883" s="249"/>
      <c r="GF883" s="249"/>
      <c r="GG883" s="249"/>
      <c r="GH883" s="249"/>
      <c r="GI883" s="249"/>
      <c r="GJ883" s="249"/>
      <c r="GK883" s="249"/>
      <c r="GL883" s="249"/>
      <c r="GM883" s="249"/>
      <c r="GN883" s="249"/>
      <c r="GO883" s="249"/>
      <c r="GP883" s="249"/>
      <c r="GQ883" s="249"/>
      <c r="GR883" s="249"/>
      <c r="GS883" s="249"/>
      <c r="GT883" s="249"/>
      <c r="GU883" s="249"/>
      <c r="GV883" s="249"/>
      <c r="GW883" s="249"/>
      <c r="GX883" s="249"/>
      <c r="GY883" s="249"/>
      <c r="GZ883" s="249"/>
      <c r="HA883" s="249"/>
      <c r="HB883" s="249"/>
      <c r="HC883" s="249"/>
      <c r="HD883" s="249"/>
      <c r="HE883" s="249"/>
      <c r="HF883" s="249"/>
      <c r="HG883" s="249"/>
      <c r="HH883" s="249"/>
      <c r="HI883" s="249"/>
      <c r="HJ883" s="249"/>
      <c r="HK883" s="249"/>
      <c r="HL883" s="249"/>
      <c r="HM883" s="249"/>
      <c r="HN883" s="249"/>
      <c r="HO883" s="249"/>
      <c r="HP883" s="249"/>
      <c r="HQ883" s="249"/>
      <c r="HR883" s="249"/>
      <c r="HS883" s="249"/>
      <c r="HT883" s="249"/>
      <c r="HU883" s="249"/>
      <c r="HV883" s="249"/>
      <c r="HW883" s="249"/>
      <c r="HX883" s="249"/>
      <c r="HY883" s="249"/>
      <c r="HZ883" s="249"/>
      <c r="IA883" s="249"/>
      <c r="IB883" s="249"/>
      <c r="IC883" s="249"/>
      <c r="ID883" s="249"/>
      <c r="IE883" s="249"/>
      <c r="IF883" s="249"/>
      <c r="IG883" s="249"/>
      <c r="IH883" s="249"/>
      <c r="II883" s="249"/>
      <c r="IJ883" s="249"/>
      <c r="IK883" s="249"/>
      <c r="IL883" s="249"/>
      <c r="IM883" s="249"/>
      <c r="IN883" s="249"/>
      <c r="IO883" s="249"/>
      <c r="IP883" s="249"/>
      <c r="IQ883" s="249"/>
      <c r="IR883" s="249"/>
      <c r="IS883" s="249"/>
      <c r="IT883" s="249"/>
      <c r="IU883" s="249"/>
      <c r="IV883" s="249"/>
      <c r="IW883" s="249"/>
      <c r="IX883" s="249"/>
      <c r="IY883" s="249"/>
      <c r="IZ883" s="249"/>
      <c r="JA883" s="249"/>
      <c r="JB883" s="249"/>
      <c r="JC883" s="249"/>
      <c r="JD883" s="249"/>
      <c r="JE883" s="249"/>
      <c r="JF883" s="249"/>
      <c r="JG883" s="249"/>
      <c r="JH883" s="249"/>
      <c r="JI883" s="249"/>
      <c r="JJ883" s="249"/>
      <c r="JK883" s="249"/>
      <c r="JL883" s="249"/>
      <c r="JM883" s="249"/>
      <c r="JN883" s="249"/>
      <c r="JO883" s="249"/>
      <c r="JP883" s="249"/>
      <c r="JQ883" s="249"/>
      <c r="JR883" s="249"/>
      <c r="JS883" s="249"/>
      <c r="JT883" s="249"/>
      <c r="JU883" s="249"/>
      <c r="JV883" s="249"/>
      <c r="JW883" s="249"/>
      <c r="JX883" s="249"/>
      <c r="JY883" s="249"/>
      <c r="JZ883" s="249"/>
      <c r="KA883" s="249"/>
      <c r="KB883" s="249"/>
      <c r="KC883" s="249"/>
      <c r="KD883" s="249"/>
      <c r="KE883" s="249"/>
      <c r="KF883" s="249"/>
      <c r="KG883" s="249"/>
      <c r="KH883" s="249"/>
      <c r="KI883" s="249"/>
      <c r="KJ883" s="249"/>
      <c r="KK883" s="249"/>
      <c r="KL883" s="249"/>
      <c r="KM883" s="249"/>
      <c r="KN883" s="249"/>
      <c r="KO883" s="249"/>
      <c r="KP883" s="249"/>
      <c r="KQ883" s="249"/>
      <c r="KR883" s="249"/>
      <c r="KS883" s="249"/>
      <c r="KT883" s="249"/>
      <c r="KU883" s="249"/>
      <c r="KV883" s="249"/>
      <c r="KW883" s="249"/>
      <c r="KX883" s="249"/>
      <c r="KY883" s="249"/>
      <c r="KZ883" s="249"/>
      <c r="LA883" s="249"/>
      <c r="LB883" s="249"/>
      <c r="LC883" s="249"/>
      <c r="LD883" s="249"/>
      <c r="LE883" s="249"/>
      <c r="LF883" s="249"/>
      <c r="LG883" s="249"/>
      <c r="LH883" s="249"/>
      <c r="LI883" s="249"/>
      <c r="LJ883" s="249"/>
      <c r="LK883" s="249"/>
      <c r="LL883" s="249"/>
      <c r="LM883" s="249"/>
      <c r="LN883" s="249"/>
      <c r="LO883" s="249"/>
      <c r="LP883" s="249"/>
      <c r="LQ883" s="249"/>
      <c r="LR883" s="249"/>
      <c r="LS883" s="249"/>
      <c r="LT883" s="249"/>
      <c r="LU883" s="249"/>
      <c r="LV883" s="249"/>
      <c r="LW883" s="249"/>
      <c r="LX883" s="249"/>
      <c r="LY883" s="249"/>
      <c r="LZ883" s="249"/>
      <c r="MA883" s="249"/>
      <c r="MB883" s="249"/>
      <c r="MC883" s="249"/>
      <c r="MD883" s="249"/>
      <c r="ME883" s="249"/>
      <c r="MF883" s="249"/>
      <c r="MG883" s="249"/>
      <c r="MH883" s="249"/>
      <c r="MI883" s="249"/>
      <c r="MJ883" s="249"/>
      <c r="MK883" s="249"/>
      <c r="ML883" s="249"/>
      <c r="MM883" s="249"/>
      <c r="MN883" s="249"/>
      <c r="MO883" s="249"/>
      <c r="MP883" s="249"/>
      <c r="MQ883" s="249"/>
      <c r="MR883" s="249"/>
      <c r="MS883" s="249"/>
      <c r="MT883" s="249"/>
      <c r="MU883" s="249"/>
      <c r="MV883" s="249"/>
      <c r="MW883" s="249"/>
      <c r="MX883" s="249"/>
      <c r="MY883" s="249"/>
      <c r="MZ883" s="249"/>
      <c r="NA883" s="249"/>
      <c r="NB883" s="249"/>
      <c r="NC883" s="249"/>
      <c r="ND883" s="249"/>
      <c r="NE883" s="249"/>
      <c r="NF883" s="249"/>
      <c r="NG883" s="249"/>
      <c r="NH883" s="249"/>
      <c r="NI883" s="249"/>
      <c r="NJ883" s="249"/>
      <c r="NK883" s="249"/>
      <c r="NL883" s="249"/>
      <c r="NM883" s="249"/>
      <c r="NN883" s="249"/>
      <c r="NO883" s="249"/>
      <c r="NP883" s="249"/>
      <c r="NQ883" s="249"/>
      <c r="NR883" s="249"/>
      <c r="NS883" s="249"/>
      <c r="NT883" s="249"/>
      <c r="NU883" s="249"/>
      <c r="NV883" s="249"/>
      <c r="NW883" s="249"/>
      <c r="NX883" s="249"/>
      <c r="NY883" s="249"/>
      <c r="NZ883" s="249"/>
      <c r="OA883" s="249"/>
      <c r="OB883" s="249"/>
      <c r="OC883" s="249"/>
      <c r="OD883" s="249"/>
      <c r="OE883" s="249"/>
      <c r="OF883" s="249"/>
      <c r="OG883" s="249"/>
      <c r="OH883" s="249"/>
      <c r="OI883" s="249"/>
      <c r="OJ883" s="249"/>
      <c r="OK883" s="249"/>
      <c r="OL883" s="249"/>
      <c r="OM883" s="249"/>
      <c r="ON883" s="249"/>
      <c r="OO883" s="249"/>
      <c r="OP883" s="249"/>
      <c r="OQ883" s="249"/>
      <c r="OR883" s="249"/>
    </row>
    <row r="884" spans="1:408" ht="15.75">
      <c r="A884" s="938"/>
      <c r="B884" s="212"/>
      <c r="C884" s="919" t="s">
        <v>25</v>
      </c>
      <c r="D884" s="277">
        <v>0.90440341211905273</v>
      </c>
      <c r="E884" s="1031"/>
      <c r="F884" s="249"/>
      <c r="G884" s="249"/>
      <c r="H884" s="249"/>
      <c r="I884" s="249"/>
      <c r="J884" s="249"/>
      <c r="K884" s="249"/>
      <c r="L884" s="249"/>
      <c r="ET884" s="249"/>
      <c r="EU884" s="249"/>
      <c r="EV884" s="249"/>
      <c r="EW884" s="249"/>
      <c r="EX884" s="249"/>
      <c r="EY884" s="249"/>
      <c r="EZ884" s="249"/>
      <c r="FA884" s="249"/>
      <c r="FB884" s="249"/>
      <c r="FC884" s="249"/>
      <c r="FD884" s="249"/>
      <c r="FE884" s="249"/>
      <c r="FF884" s="249"/>
      <c r="FG884" s="249"/>
      <c r="FH884" s="249"/>
      <c r="FI884" s="249"/>
      <c r="FJ884" s="249"/>
      <c r="FK884" s="249"/>
      <c r="FL884" s="249"/>
      <c r="FM884" s="249"/>
      <c r="FN884" s="249"/>
      <c r="FO884" s="249"/>
      <c r="FP884" s="249"/>
      <c r="FQ884" s="249"/>
      <c r="FR884" s="249"/>
      <c r="FS884" s="249"/>
      <c r="FT884" s="249"/>
      <c r="FU884" s="249"/>
      <c r="FV884" s="249"/>
      <c r="FW884" s="249"/>
      <c r="FX884" s="249"/>
      <c r="FY884" s="249"/>
      <c r="FZ884" s="249"/>
      <c r="GA884" s="249"/>
      <c r="GB884" s="249"/>
      <c r="GC884" s="249"/>
      <c r="GD884" s="249"/>
      <c r="GE884" s="249"/>
      <c r="GF884" s="249"/>
      <c r="GG884" s="249"/>
      <c r="GH884" s="249"/>
      <c r="GI884" s="249"/>
      <c r="GJ884" s="249"/>
      <c r="GK884" s="249"/>
      <c r="GL884" s="249"/>
      <c r="GM884" s="249"/>
      <c r="GN884" s="249"/>
      <c r="GO884" s="249"/>
      <c r="GP884" s="249"/>
      <c r="GQ884" s="249"/>
      <c r="GR884" s="249"/>
      <c r="GS884" s="249"/>
      <c r="GT884" s="249"/>
      <c r="GU884" s="249"/>
      <c r="GV884" s="249"/>
      <c r="GW884" s="249"/>
      <c r="GX884" s="249"/>
      <c r="GY884" s="249"/>
      <c r="GZ884" s="249"/>
      <c r="HA884" s="249"/>
      <c r="HB884" s="249"/>
      <c r="HC884" s="249"/>
      <c r="HD884" s="249"/>
      <c r="HE884" s="249"/>
      <c r="HF884" s="249"/>
      <c r="HG884" s="249"/>
      <c r="HH884" s="249"/>
      <c r="HI884" s="249"/>
      <c r="HJ884" s="249"/>
      <c r="HK884" s="249"/>
      <c r="HL884" s="249"/>
      <c r="HM884" s="249"/>
      <c r="HN884" s="249"/>
      <c r="HO884" s="249"/>
      <c r="HP884" s="249"/>
      <c r="HQ884" s="249"/>
      <c r="HR884" s="249"/>
      <c r="HS884" s="249"/>
      <c r="HT884" s="249"/>
      <c r="HU884" s="249"/>
      <c r="HV884" s="249"/>
      <c r="HW884" s="249"/>
      <c r="HX884" s="249"/>
      <c r="HY884" s="249"/>
      <c r="HZ884" s="249"/>
      <c r="IA884" s="249"/>
      <c r="IB884" s="249"/>
      <c r="IC884" s="249"/>
      <c r="ID884" s="249"/>
      <c r="IE884" s="249"/>
      <c r="IF884" s="249"/>
      <c r="IG884" s="249"/>
      <c r="IH884" s="249"/>
      <c r="II884" s="249"/>
      <c r="IJ884" s="249"/>
      <c r="IK884" s="249"/>
      <c r="IL884" s="249"/>
      <c r="IM884" s="249"/>
      <c r="IN884" s="249"/>
      <c r="IO884" s="249"/>
      <c r="IP884" s="249"/>
      <c r="IQ884" s="249"/>
      <c r="IR884" s="249"/>
      <c r="IS884" s="249"/>
      <c r="IT884" s="249"/>
      <c r="IU884" s="249"/>
      <c r="IV884" s="249"/>
      <c r="IW884" s="249"/>
      <c r="IX884" s="249"/>
      <c r="IY884" s="249"/>
      <c r="IZ884" s="249"/>
      <c r="JA884" s="249"/>
      <c r="JB884" s="249"/>
      <c r="JC884" s="249"/>
      <c r="JD884" s="249"/>
      <c r="JE884" s="249"/>
      <c r="JF884" s="249"/>
      <c r="JG884" s="249"/>
      <c r="JH884" s="249"/>
      <c r="JI884" s="249"/>
      <c r="JJ884" s="249"/>
      <c r="JK884" s="249"/>
      <c r="JL884" s="249"/>
      <c r="JM884" s="249"/>
      <c r="JN884" s="249"/>
      <c r="JO884" s="249"/>
      <c r="JP884" s="249"/>
      <c r="JQ884" s="249"/>
      <c r="JR884" s="249"/>
      <c r="JS884" s="249"/>
      <c r="JT884" s="249"/>
      <c r="JU884" s="249"/>
      <c r="JV884" s="249"/>
      <c r="JW884" s="249"/>
      <c r="JX884" s="249"/>
      <c r="JY884" s="249"/>
      <c r="JZ884" s="249"/>
      <c r="KA884" s="249"/>
      <c r="KB884" s="249"/>
      <c r="KC884" s="249"/>
      <c r="KD884" s="249"/>
      <c r="KE884" s="249"/>
      <c r="KF884" s="249"/>
      <c r="KG884" s="249"/>
      <c r="KH884" s="249"/>
      <c r="KI884" s="249"/>
      <c r="KJ884" s="249"/>
      <c r="KK884" s="249"/>
      <c r="KL884" s="249"/>
      <c r="KM884" s="249"/>
      <c r="KN884" s="249"/>
      <c r="KO884" s="249"/>
      <c r="KP884" s="249"/>
      <c r="KQ884" s="249"/>
      <c r="KR884" s="249"/>
      <c r="KS884" s="249"/>
      <c r="KT884" s="249"/>
      <c r="KU884" s="249"/>
      <c r="KV884" s="249"/>
      <c r="KW884" s="249"/>
      <c r="KX884" s="249"/>
      <c r="KY884" s="249"/>
      <c r="KZ884" s="249"/>
      <c r="LA884" s="249"/>
      <c r="LB884" s="249"/>
      <c r="LC884" s="249"/>
      <c r="LD884" s="249"/>
      <c r="LE884" s="249"/>
      <c r="LF884" s="249"/>
      <c r="LG884" s="249"/>
      <c r="LH884" s="249"/>
      <c r="LI884" s="249"/>
      <c r="LJ884" s="249"/>
      <c r="LK884" s="249"/>
      <c r="LL884" s="249"/>
      <c r="LM884" s="249"/>
      <c r="LN884" s="249"/>
      <c r="LO884" s="249"/>
      <c r="LP884" s="249"/>
      <c r="LQ884" s="249"/>
      <c r="LR884" s="249"/>
      <c r="LS884" s="249"/>
      <c r="LT884" s="249"/>
      <c r="LU884" s="249"/>
      <c r="LV884" s="249"/>
      <c r="LW884" s="249"/>
      <c r="LX884" s="249"/>
      <c r="LY884" s="249"/>
      <c r="LZ884" s="249"/>
      <c r="MA884" s="249"/>
      <c r="MB884" s="249"/>
      <c r="MC884" s="249"/>
      <c r="MD884" s="249"/>
      <c r="ME884" s="249"/>
      <c r="MF884" s="249"/>
      <c r="MG884" s="249"/>
      <c r="MH884" s="249"/>
      <c r="MI884" s="249"/>
      <c r="MJ884" s="249"/>
      <c r="MK884" s="249"/>
      <c r="ML884" s="249"/>
      <c r="MM884" s="249"/>
      <c r="MN884" s="249"/>
      <c r="MO884" s="249"/>
      <c r="MP884" s="249"/>
      <c r="MQ884" s="249"/>
      <c r="MR884" s="249"/>
      <c r="MS884" s="249"/>
      <c r="MT884" s="249"/>
      <c r="MU884" s="249"/>
      <c r="MV884" s="249"/>
      <c r="MW884" s="249"/>
      <c r="MX884" s="249"/>
      <c r="MY884" s="249"/>
      <c r="MZ884" s="249"/>
      <c r="NA884" s="249"/>
      <c r="NB884" s="249"/>
      <c r="NC884" s="249"/>
      <c r="ND884" s="249"/>
      <c r="NE884" s="249"/>
      <c r="NF884" s="249"/>
      <c r="NG884" s="249"/>
      <c r="NH884" s="249"/>
      <c r="NI884" s="249"/>
      <c r="NJ884" s="249"/>
      <c r="NK884" s="249"/>
      <c r="NL884" s="249"/>
      <c r="NM884" s="249"/>
      <c r="NN884" s="249"/>
      <c r="NO884" s="249"/>
      <c r="NP884" s="249"/>
      <c r="NQ884" s="249"/>
      <c r="NR884" s="249"/>
      <c r="NS884" s="249"/>
      <c r="NT884" s="249"/>
      <c r="NU884" s="249"/>
      <c r="NV884" s="249"/>
      <c r="NW884" s="249"/>
      <c r="NX884" s="249"/>
      <c r="NY884" s="249"/>
      <c r="NZ884" s="249"/>
      <c r="OA884" s="249"/>
      <c r="OB884" s="249"/>
      <c r="OC884" s="249"/>
      <c r="OD884" s="249"/>
      <c r="OE884" s="249"/>
      <c r="OF884" s="249"/>
      <c r="OG884" s="249"/>
      <c r="OH884" s="249"/>
      <c r="OI884" s="249"/>
      <c r="OJ884" s="249"/>
      <c r="OK884" s="249"/>
      <c r="OL884" s="249"/>
      <c r="OM884" s="249"/>
      <c r="ON884" s="249"/>
      <c r="OO884" s="249"/>
      <c r="OP884" s="249"/>
      <c r="OQ884" s="249"/>
      <c r="OR884" s="249"/>
    </row>
    <row r="885" spans="1:408" ht="15.75">
      <c r="A885" s="938"/>
      <c r="B885" s="212"/>
      <c r="C885" s="919" t="s">
        <v>26</v>
      </c>
      <c r="D885" s="277">
        <v>0.9047079822097378</v>
      </c>
      <c r="E885" s="1031"/>
      <c r="F885" s="249"/>
      <c r="G885" s="249"/>
      <c r="H885" s="249"/>
      <c r="I885" s="249"/>
      <c r="J885" s="249"/>
      <c r="K885" s="249"/>
      <c r="L885" s="249"/>
      <c r="ET885" s="249"/>
      <c r="EU885" s="249"/>
      <c r="EV885" s="249"/>
      <c r="EW885" s="249"/>
      <c r="EX885" s="249"/>
      <c r="EY885" s="249"/>
      <c r="EZ885" s="249"/>
      <c r="FA885" s="249"/>
      <c r="FB885" s="249"/>
      <c r="FC885" s="249"/>
      <c r="FD885" s="249"/>
      <c r="FE885" s="249"/>
      <c r="FF885" s="249"/>
      <c r="FG885" s="249"/>
      <c r="FH885" s="249"/>
      <c r="FI885" s="249"/>
      <c r="FJ885" s="249"/>
      <c r="FK885" s="249"/>
      <c r="FL885" s="249"/>
      <c r="FM885" s="249"/>
      <c r="FN885" s="249"/>
      <c r="FO885" s="249"/>
      <c r="FP885" s="249"/>
      <c r="FQ885" s="249"/>
      <c r="FR885" s="249"/>
      <c r="FS885" s="249"/>
      <c r="FT885" s="249"/>
      <c r="FU885" s="249"/>
      <c r="FV885" s="249"/>
      <c r="FW885" s="249"/>
      <c r="FX885" s="249"/>
      <c r="FY885" s="249"/>
      <c r="FZ885" s="249"/>
      <c r="GA885" s="249"/>
      <c r="GB885" s="249"/>
      <c r="GC885" s="249"/>
      <c r="GD885" s="249"/>
      <c r="GE885" s="249"/>
      <c r="GF885" s="249"/>
      <c r="GG885" s="249"/>
      <c r="GH885" s="249"/>
      <c r="GI885" s="249"/>
      <c r="GJ885" s="249"/>
      <c r="GK885" s="249"/>
      <c r="GL885" s="249"/>
      <c r="GM885" s="249"/>
      <c r="GN885" s="249"/>
      <c r="GO885" s="249"/>
      <c r="GP885" s="249"/>
      <c r="GQ885" s="249"/>
      <c r="GR885" s="249"/>
      <c r="GS885" s="249"/>
      <c r="GT885" s="249"/>
      <c r="GU885" s="249"/>
      <c r="GV885" s="249"/>
      <c r="GW885" s="249"/>
      <c r="GX885" s="249"/>
      <c r="GY885" s="249"/>
      <c r="GZ885" s="249"/>
      <c r="HA885" s="249"/>
      <c r="HB885" s="249"/>
      <c r="HC885" s="249"/>
      <c r="HD885" s="249"/>
      <c r="HE885" s="249"/>
      <c r="HF885" s="249"/>
      <c r="HG885" s="249"/>
      <c r="HH885" s="249"/>
      <c r="HI885" s="249"/>
      <c r="HJ885" s="249"/>
      <c r="HK885" s="249"/>
      <c r="HL885" s="249"/>
      <c r="HM885" s="249"/>
      <c r="HN885" s="249"/>
      <c r="HO885" s="249"/>
      <c r="HP885" s="249"/>
      <c r="HQ885" s="249"/>
      <c r="HR885" s="249"/>
      <c r="HS885" s="249"/>
      <c r="HT885" s="249"/>
      <c r="HU885" s="249"/>
      <c r="HV885" s="249"/>
      <c r="HW885" s="249"/>
      <c r="HX885" s="249"/>
      <c r="HY885" s="249"/>
      <c r="HZ885" s="249"/>
      <c r="IA885" s="249"/>
      <c r="IB885" s="249"/>
      <c r="IC885" s="249"/>
      <c r="ID885" s="249"/>
      <c r="IE885" s="249"/>
      <c r="IF885" s="249"/>
      <c r="IG885" s="249"/>
      <c r="IH885" s="249"/>
      <c r="II885" s="249"/>
      <c r="IJ885" s="249"/>
      <c r="IK885" s="249"/>
      <c r="IL885" s="249"/>
      <c r="IM885" s="249"/>
      <c r="IN885" s="249"/>
      <c r="IO885" s="249"/>
      <c r="IP885" s="249"/>
      <c r="IQ885" s="249"/>
      <c r="IR885" s="249"/>
      <c r="IS885" s="249"/>
      <c r="IT885" s="249"/>
      <c r="IU885" s="249"/>
      <c r="IV885" s="249"/>
      <c r="IW885" s="249"/>
      <c r="IX885" s="249"/>
      <c r="IY885" s="249"/>
      <c r="IZ885" s="249"/>
      <c r="JA885" s="249"/>
      <c r="JB885" s="249"/>
      <c r="JC885" s="249"/>
      <c r="JD885" s="249"/>
      <c r="JE885" s="249"/>
      <c r="JF885" s="249"/>
      <c r="JG885" s="249"/>
      <c r="JH885" s="249"/>
      <c r="JI885" s="249"/>
      <c r="JJ885" s="249"/>
      <c r="JK885" s="249"/>
      <c r="JL885" s="249"/>
      <c r="JM885" s="249"/>
      <c r="JN885" s="249"/>
      <c r="JO885" s="249"/>
      <c r="JP885" s="249"/>
      <c r="JQ885" s="249"/>
      <c r="JR885" s="249"/>
      <c r="JS885" s="249"/>
      <c r="JT885" s="249"/>
      <c r="JU885" s="249"/>
      <c r="JV885" s="249"/>
      <c r="JW885" s="249"/>
      <c r="JX885" s="249"/>
      <c r="JY885" s="249"/>
      <c r="JZ885" s="249"/>
      <c r="KA885" s="249"/>
      <c r="KB885" s="249"/>
      <c r="KC885" s="249"/>
      <c r="KD885" s="249"/>
      <c r="KE885" s="249"/>
      <c r="KF885" s="249"/>
      <c r="KG885" s="249"/>
      <c r="KH885" s="249"/>
      <c r="KI885" s="249"/>
      <c r="KJ885" s="249"/>
      <c r="KK885" s="249"/>
      <c r="KL885" s="249"/>
      <c r="KM885" s="249"/>
      <c r="KN885" s="249"/>
      <c r="KO885" s="249"/>
      <c r="KP885" s="249"/>
      <c r="KQ885" s="249"/>
      <c r="KR885" s="249"/>
      <c r="KS885" s="249"/>
      <c r="KT885" s="249"/>
      <c r="KU885" s="249"/>
      <c r="KV885" s="249"/>
      <c r="KW885" s="249"/>
      <c r="KX885" s="249"/>
      <c r="KY885" s="249"/>
      <c r="KZ885" s="249"/>
      <c r="LA885" s="249"/>
      <c r="LB885" s="249"/>
      <c r="LC885" s="249"/>
      <c r="LD885" s="249"/>
      <c r="LE885" s="249"/>
      <c r="LF885" s="249"/>
      <c r="LG885" s="249"/>
      <c r="LH885" s="249"/>
      <c r="LI885" s="249"/>
      <c r="LJ885" s="249"/>
      <c r="LK885" s="249"/>
      <c r="LL885" s="249"/>
      <c r="LM885" s="249"/>
      <c r="LN885" s="249"/>
      <c r="LO885" s="249"/>
      <c r="LP885" s="249"/>
      <c r="LQ885" s="249"/>
      <c r="LR885" s="249"/>
      <c r="LS885" s="249"/>
      <c r="LT885" s="249"/>
      <c r="LU885" s="249"/>
      <c r="LV885" s="249"/>
      <c r="LW885" s="249"/>
      <c r="LX885" s="249"/>
      <c r="LY885" s="249"/>
      <c r="LZ885" s="249"/>
      <c r="MA885" s="249"/>
      <c r="MB885" s="249"/>
      <c r="MC885" s="249"/>
      <c r="MD885" s="249"/>
      <c r="ME885" s="249"/>
      <c r="MF885" s="249"/>
      <c r="MG885" s="249"/>
      <c r="MH885" s="249"/>
      <c r="MI885" s="249"/>
      <c r="MJ885" s="249"/>
      <c r="MK885" s="249"/>
      <c r="ML885" s="249"/>
      <c r="MM885" s="249"/>
      <c r="MN885" s="249"/>
      <c r="MO885" s="249"/>
      <c r="MP885" s="249"/>
      <c r="MQ885" s="249"/>
      <c r="MR885" s="249"/>
      <c r="MS885" s="249"/>
      <c r="MT885" s="249"/>
      <c r="MU885" s="249"/>
      <c r="MV885" s="249"/>
      <c r="MW885" s="249"/>
      <c r="MX885" s="249"/>
      <c r="MY885" s="249"/>
      <c r="MZ885" s="249"/>
      <c r="NA885" s="249"/>
      <c r="NB885" s="249"/>
      <c r="NC885" s="249"/>
      <c r="ND885" s="249"/>
      <c r="NE885" s="249"/>
      <c r="NF885" s="249"/>
      <c r="NG885" s="249"/>
      <c r="NH885" s="249"/>
      <c r="NI885" s="249"/>
      <c r="NJ885" s="249"/>
      <c r="NK885" s="249"/>
      <c r="NL885" s="249"/>
      <c r="NM885" s="249"/>
      <c r="NN885" s="249"/>
      <c r="NO885" s="249"/>
      <c r="NP885" s="249"/>
      <c r="NQ885" s="249"/>
      <c r="NR885" s="249"/>
      <c r="NS885" s="249"/>
      <c r="NT885" s="249"/>
      <c r="NU885" s="249"/>
      <c r="NV885" s="249"/>
      <c r="NW885" s="249"/>
      <c r="NX885" s="249"/>
      <c r="NY885" s="249"/>
      <c r="NZ885" s="249"/>
      <c r="OA885" s="249"/>
      <c r="OB885" s="249"/>
      <c r="OC885" s="249"/>
      <c r="OD885" s="249"/>
      <c r="OE885" s="249"/>
      <c r="OF885" s="249"/>
      <c r="OG885" s="249"/>
      <c r="OH885" s="249"/>
      <c r="OI885" s="249"/>
      <c r="OJ885" s="249"/>
      <c r="OK885" s="249"/>
      <c r="OL885" s="249"/>
      <c r="OM885" s="249"/>
      <c r="ON885" s="249"/>
      <c r="OO885" s="249"/>
      <c r="OP885" s="249"/>
      <c r="OQ885" s="249"/>
      <c r="OR885" s="249"/>
    </row>
    <row r="886" spans="1:408" ht="15.75">
      <c r="A886" s="938"/>
      <c r="B886" s="212"/>
      <c r="C886" s="919" t="s">
        <v>27</v>
      </c>
      <c r="D886" s="277">
        <v>0.90259516581036892</v>
      </c>
      <c r="E886" s="1031"/>
      <c r="F886" s="249"/>
      <c r="G886" s="249"/>
      <c r="H886" s="249"/>
      <c r="I886" s="249"/>
      <c r="J886" s="249"/>
      <c r="K886" s="249"/>
      <c r="L886" s="249"/>
      <c r="ET886" s="249"/>
      <c r="EU886" s="249"/>
      <c r="EV886" s="249"/>
      <c r="EW886" s="249"/>
      <c r="EX886" s="249"/>
      <c r="EY886" s="249"/>
      <c r="EZ886" s="249"/>
      <c r="FA886" s="249"/>
      <c r="FB886" s="249"/>
      <c r="FC886" s="249"/>
      <c r="FD886" s="249"/>
      <c r="FE886" s="249"/>
      <c r="FF886" s="249"/>
      <c r="FG886" s="249"/>
      <c r="FH886" s="249"/>
      <c r="FI886" s="249"/>
      <c r="FJ886" s="249"/>
      <c r="FK886" s="249"/>
      <c r="FL886" s="249"/>
      <c r="FM886" s="249"/>
      <c r="FN886" s="249"/>
      <c r="FO886" s="249"/>
      <c r="FP886" s="249"/>
      <c r="FQ886" s="249"/>
      <c r="FR886" s="249"/>
      <c r="FS886" s="249"/>
      <c r="FT886" s="249"/>
      <c r="FU886" s="249"/>
      <c r="FV886" s="249"/>
      <c r="FW886" s="249"/>
      <c r="FX886" s="249"/>
      <c r="FY886" s="249"/>
      <c r="FZ886" s="249"/>
      <c r="GA886" s="249"/>
      <c r="GB886" s="249"/>
      <c r="GC886" s="249"/>
      <c r="GD886" s="249"/>
      <c r="GE886" s="249"/>
      <c r="GF886" s="249"/>
      <c r="GG886" s="249"/>
      <c r="GH886" s="249"/>
      <c r="GI886" s="249"/>
      <c r="GJ886" s="249"/>
      <c r="GK886" s="249"/>
      <c r="GL886" s="249"/>
      <c r="GM886" s="249"/>
      <c r="GN886" s="249"/>
      <c r="GO886" s="249"/>
      <c r="GP886" s="249"/>
      <c r="GQ886" s="249"/>
      <c r="GR886" s="249"/>
      <c r="GS886" s="249"/>
      <c r="GT886" s="249"/>
      <c r="GU886" s="249"/>
      <c r="GV886" s="249"/>
      <c r="GW886" s="249"/>
      <c r="GX886" s="249"/>
      <c r="GY886" s="249"/>
      <c r="GZ886" s="249"/>
      <c r="HA886" s="249"/>
      <c r="HB886" s="249"/>
      <c r="HC886" s="249"/>
      <c r="HD886" s="249"/>
      <c r="HE886" s="249"/>
      <c r="HF886" s="249"/>
      <c r="HG886" s="249"/>
      <c r="HH886" s="249"/>
      <c r="HI886" s="249"/>
      <c r="HJ886" s="249"/>
      <c r="HK886" s="249"/>
      <c r="HL886" s="249"/>
      <c r="HM886" s="249"/>
      <c r="HN886" s="249"/>
      <c r="HO886" s="249"/>
      <c r="HP886" s="249"/>
      <c r="HQ886" s="249"/>
      <c r="HR886" s="249"/>
      <c r="HS886" s="249"/>
      <c r="HT886" s="249"/>
      <c r="HU886" s="249"/>
      <c r="HV886" s="249"/>
      <c r="HW886" s="249"/>
      <c r="HX886" s="249"/>
      <c r="HY886" s="249"/>
      <c r="HZ886" s="249"/>
      <c r="IA886" s="249"/>
      <c r="IB886" s="249"/>
      <c r="IC886" s="249"/>
      <c r="ID886" s="249"/>
      <c r="IE886" s="249"/>
      <c r="IF886" s="249"/>
      <c r="IG886" s="249"/>
      <c r="IH886" s="249"/>
      <c r="II886" s="249"/>
      <c r="IJ886" s="249"/>
      <c r="IK886" s="249"/>
      <c r="IL886" s="249"/>
      <c r="IM886" s="249"/>
      <c r="IN886" s="249"/>
      <c r="IO886" s="249"/>
      <c r="IP886" s="249"/>
      <c r="IQ886" s="249"/>
      <c r="IR886" s="249"/>
      <c r="IS886" s="249"/>
      <c r="IT886" s="249"/>
      <c r="IU886" s="249"/>
      <c r="IV886" s="249"/>
      <c r="IW886" s="249"/>
      <c r="IX886" s="249"/>
      <c r="IY886" s="249"/>
      <c r="IZ886" s="249"/>
      <c r="JA886" s="249"/>
      <c r="JB886" s="249"/>
      <c r="JC886" s="249"/>
      <c r="JD886" s="249"/>
      <c r="JE886" s="249"/>
      <c r="JF886" s="249"/>
      <c r="JG886" s="249"/>
      <c r="JH886" s="249"/>
      <c r="JI886" s="249"/>
      <c r="JJ886" s="249"/>
      <c r="JK886" s="249"/>
      <c r="JL886" s="249"/>
      <c r="JM886" s="249"/>
      <c r="JN886" s="249"/>
      <c r="JO886" s="249"/>
      <c r="JP886" s="249"/>
      <c r="JQ886" s="249"/>
      <c r="JR886" s="249"/>
      <c r="JS886" s="249"/>
      <c r="JT886" s="249"/>
      <c r="JU886" s="249"/>
      <c r="JV886" s="249"/>
      <c r="JW886" s="249"/>
      <c r="JX886" s="249"/>
      <c r="JY886" s="249"/>
      <c r="JZ886" s="249"/>
      <c r="KA886" s="249"/>
      <c r="KB886" s="249"/>
      <c r="KC886" s="249"/>
      <c r="KD886" s="249"/>
      <c r="KE886" s="249"/>
      <c r="KF886" s="249"/>
      <c r="KG886" s="249"/>
      <c r="KH886" s="249"/>
      <c r="KI886" s="249"/>
      <c r="KJ886" s="249"/>
      <c r="KK886" s="249"/>
      <c r="KL886" s="249"/>
      <c r="KM886" s="249"/>
      <c r="KN886" s="249"/>
      <c r="KO886" s="249"/>
      <c r="KP886" s="249"/>
      <c r="KQ886" s="249"/>
      <c r="KR886" s="249"/>
      <c r="KS886" s="249"/>
      <c r="KT886" s="249"/>
      <c r="KU886" s="249"/>
      <c r="KV886" s="249"/>
      <c r="KW886" s="249"/>
      <c r="KX886" s="249"/>
      <c r="KY886" s="249"/>
      <c r="KZ886" s="249"/>
      <c r="LA886" s="249"/>
      <c r="LB886" s="249"/>
      <c r="LC886" s="249"/>
      <c r="LD886" s="249"/>
      <c r="LE886" s="249"/>
      <c r="LF886" s="249"/>
      <c r="LG886" s="249"/>
      <c r="LH886" s="249"/>
      <c r="LI886" s="249"/>
      <c r="LJ886" s="249"/>
      <c r="LK886" s="249"/>
      <c r="LL886" s="249"/>
      <c r="LM886" s="249"/>
      <c r="LN886" s="249"/>
      <c r="LO886" s="249"/>
      <c r="LP886" s="249"/>
      <c r="LQ886" s="249"/>
      <c r="LR886" s="249"/>
      <c r="LS886" s="249"/>
      <c r="LT886" s="249"/>
      <c r="LU886" s="249"/>
      <c r="LV886" s="249"/>
      <c r="LW886" s="249"/>
      <c r="LX886" s="249"/>
      <c r="LY886" s="249"/>
      <c r="LZ886" s="249"/>
      <c r="MA886" s="249"/>
      <c r="MB886" s="249"/>
      <c r="MC886" s="249"/>
      <c r="MD886" s="249"/>
      <c r="ME886" s="249"/>
      <c r="MF886" s="249"/>
      <c r="MG886" s="249"/>
      <c r="MH886" s="249"/>
      <c r="MI886" s="249"/>
      <c r="MJ886" s="249"/>
      <c r="MK886" s="249"/>
      <c r="ML886" s="249"/>
      <c r="MM886" s="249"/>
      <c r="MN886" s="249"/>
      <c r="MO886" s="249"/>
      <c r="MP886" s="249"/>
      <c r="MQ886" s="249"/>
      <c r="MR886" s="249"/>
      <c r="MS886" s="249"/>
      <c r="MT886" s="249"/>
      <c r="MU886" s="249"/>
      <c r="MV886" s="249"/>
      <c r="MW886" s="249"/>
      <c r="MX886" s="249"/>
      <c r="MY886" s="249"/>
      <c r="MZ886" s="249"/>
      <c r="NA886" s="249"/>
      <c r="NB886" s="249"/>
      <c r="NC886" s="249"/>
      <c r="ND886" s="249"/>
      <c r="NE886" s="249"/>
      <c r="NF886" s="249"/>
      <c r="NG886" s="249"/>
      <c r="NH886" s="249"/>
      <c r="NI886" s="249"/>
      <c r="NJ886" s="249"/>
      <c r="NK886" s="249"/>
      <c r="NL886" s="249"/>
      <c r="NM886" s="249"/>
      <c r="NN886" s="249"/>
      <c r="NO886" s="249"/>
      <c r="NP886" s="249"/>
      <c r="NQ886" s="249"/>
      <c r="NR886" s="249"/>
      <c r="NS886" s="249"/>
      <c r="NT886" s="249"/>
      <c r="NU886" s="249"/>
      <c r="NV886" s="249"/>
      <c r="NW886" s="249"/>
      <c r="NX886" s="249"/>
      <c r="NY886" s="249"/>
      <c r="NZ886" s="249"/>
      <c r="OA886" s="249"/>
      <c r="OB886" s="249"/>
      <c r="OC886" s="249"/>
      <c r="OD886" s="249"/>
      <c r="OE886" s="249"/>
      <c r="OF886" s="249"/>
      <c r="OG886" s="249"/>
      <c r="OH886" s="249"/>
      <c r="OI886" s="249"/>
      <c r="OJ886" s="249"/>
      <c r="OK886" s="249"/>
      <c r="OL886" s="249"/>
      <c r="OM886" s="249"/>
      <c r="ON886" s="249"/>
      <c r="OO886" s="249"/>
      <c r="OP886" s="249"/>
      <c r="OQ886" s="249"/>
      <c r="OR886" s="249"/>
    </row>
    <row r="887" spans="1:408" ht="15.75">
      <c r="A887" s="938"/>
      <c r="B887" s="212"/>
      <c r="C887" s="919" t="s">
        <v>236</v>
      </c>
      <c r="D887" s="277">
        <v>0.91427592156361548</v>
      </c>
      <c r="E887" s="1031"/>
      <c r="F887" s="249"/>
      <c r="G887" s="249"/>
      <c r="H887" s="249"/>
      <c r="I887" s="249"/>
      <c r="J887" s="249"/>
      <c r="K887" s="249"/>
      <c r="L887" s="249"/>
      <c r="ET887" s="249"/>
      <c r="EU887" s="249"/>
      <c r="EV887" s="249"/>
      <c r="EW887" s="249"/>
      <c r="EX887" s="249"/>
      <c r="EY887" s="249"/>
      <c r="EZ887" s="249"/>
      <c r="FA887" s="249"/>
      <c r="FB887" s="249"/>
      <c r="FC887" s="249"/>
      <c r="FD887" s="249"/>
      <c r="FE887" s="249"/>
      <c r="FF887" s="249"/>
      <c r="FG887" s="249"/>
      <c r="FH887" s="249"/>
      <c r="FI887" s="249"/>
      <c r="FJ887" s="249"/>
      <c r="FK887" s="249"/>
      <c r="FL887" s="249"/>
      <c r="FM887" s="249"/>
      <c r="FN887" s="249"/>
      <c r="FO887" s="249"/>
      <c r="FP887" s="249"/>
      <c r="FQ887" s="249"/>
      <c r="FR887" s="249"/>
      <c r="FS887" s="249"/>
      <c r="FT887" s="249"/>
      <c r="FU887" s="249"/>
      <c r="FV887" s="249"/>
      <c r="FW887" s="249"/>
      <c r="FX887" s="249"/>
      <c r="FY887" s="249"/>
      <c r="FZ887" s="249"/>
      <c r="GA887" s="249"/>
      <c r="GB887" s="249"/>
      <c r="GC887" s="249"/>
      <c r="GD887" s="249"/>
      <c r="GE887" s="249"/>
      <c r="GF887" s="249"/>
      <c r="GG887" s="249"/>
      <c r="GH887" s="249"/>
      <c r="GI887" s="249"/>
      <c r="GJ887" s="249"/>
      <c r="GK887" s="249"/>
      <c r="GL887" s="249"/>
      <c r="GM887" s="249"/>
      <c r="GN887" s="249"/>
      <c r="GO887" s="249"/>
      <c r="GP887" s="249"/>
      <c r="GQ887" s="249"/>
      <c r="GR887" s="249"/>
      <c r="GS887" s="249"/>
      <c r="GT887" s="249"/>
      <c r="GU887" s="249"/>
      <c r="GV887" s="249"/>
      <c r="GW887" s="249"/>
      <c r="GX887" s="249"/>
      <c r="GY887" s="249"/>
      <c r="GZ887" s="249"/>
      <c r="HA887" s="249"/>
      <c r="HB887" s="249"/>
      <c r="HC887" s="249"/>
      <c r="HD887" s="249"/>
      <c r="HE887" s="249"/>
      <c r="HF887" s="249"/>
      <c r="HG887" s="249"/>
      <c r="HH887" s="249"/>
      <c r="HI887" s="249"/>
      <c r="HJ887" s="249"/>
      <c r="HK887" s="249"/>
      <c r="HL887" s="249"/>
      <c r="HM887" s="249"/>
      <c r="HN887" s="249"/>
      <c r="HO887" s="249"/>
      <c r="HP887" s="249"/>
      <c r="HQ887" s="249"/>
      <c r="HR887" s="249"/>
      <c r="HS887" s="249"/>
      <c r="HT887" s="249"/>
      <c r="HU887" s="249"/>
      <c r="HV887" s="249"/>
      <c r="HW887" s="249"/>
      <c r="HX887" s="249"/>
      <c r="HY887" s="249"/>
      <c r="HZ887" s="249"/>
      <c r="IA887" s="249"/>
      <c r="IB887" s="249"/>
      <c r="IC887" s="249"/>
      <c r="ID887" s="249"/>
      <c r="IE887" s="249"/>
      <c r="IF887" s="249"/>
      <c r="IG887" s="249"/>
      <c r="IH887" s="249"/>
      <c r="II887" s="249"/>
      <c r="IJ887" s="249"/>
      <c r="IK887" s="249"/>
      <c r="IL887" s="249"/>
      <c r="IM887" s="249"/>
      <c r="IN887" s="249"/>
      <c r="IO887" s="249"/>
      <c r="IP887" s="249"/>
      <c r="IQ887" s="249"/>
      <c r="IR887" s="249"/>
      <c r="IS887" s="249"/>
      <c r="IT887" s="249"/>
      <c r="IU887" s="249"/>
      <c r="IV887" s="249"/>
      <c r="IW887" s="249"/>
      <c r="IX887" s="249"/>
      <c r="IY887" s="249"/>
      <c r="IZ887" s="249"/>
      <c r="JA887" s="249"/>
      <c r="JB887" s="249"/>
      <c r="JC887" s="249"/>
      <c r="JD887" s="249"/>
      <c r="JE887" s="249"/>
      <c r="JF887" s="249"/>
      <c r="JG887" s="249"/>
      <c r="JH887" s="249"/>
      <c r="JI887" s="249"/>
      <c r="JJ887" s="249"/>
      <c r="JK887" s="249"/>
      <c r="JL887" s="249"/>
      <c r="JM887" s="249"/>
      <c r="JN887" s="249"/>
      <c r="JO887" s="249"/>
      <c r="JP887" s="249"/>
      <c r="JQ887" s="249"/>
      <c r="JR887" s="249"/>
      <c r="JS887" s="249"/>
      <c r="JT887" s="249"/>
      <c r="JU887" s="249"/>
      <c r="JV887" s="249"/>
      <c r="JW887" s="249"/>
      <c r="JX887" s="249"/>
      <c r="JY887" s="249"/>
      <c r="JZ887" s="249"/>
      <c r="KA887" s="249"/>
      <c r="KB887" s="249"/>
      <c r="KC887" s="249"/>
      <c r="KD887" s="249"/>
      <c r="KE887" s="249"/>
      <c r="KF887" s="249"/>
      <c r="KG887" s="249"/>
      <c r="KH887" s="249"/>
      <c r="KI887" s="249"/>
      <c r="KJ887" s="249"/>
      <c r="KK887" s="249"/>
      <c r="KL887" s="249"/>
      <c r="KM887" s="249"/>
      <c r="KN887" s="249"/>
      <c r="KO887" s="249"/>
      <c r="KP887" s="249"/>
      <c r="KQ887" s="249"/>
      <c r="KR887" s="249"/>
      <c r="KS887" s="249"/>
      <c r="KT887" s="249"/>
      <c r="KU887" s="249"/>
      <c r="KV887" s="249"/>
      <c r="KW887" s="249"/>
      <c r="KX887" s="249"/>
      <c r="KY887" s="249"/>
      <c r="KZ887" s="249"/>
      <c r="LA887" s="249"/>
      <c r="LB887" s="249"/>
      <c r="LC887" s="249"/>
      <c r="LD887" s="249"/>
      <c r="LE887" s="249"/>
      <c r="LF887" s="249"/>
      <c r="LG887" s="249"/>
      <c r="LH887" s="249"/>
      <c r="LI887" s="249"/>
      <c r="LJ887" s="249"/>
      <c r="LK887" s="249"/>
      <c r="LL887" s="249"/>
      <c r="LM887" s="249"/>
      <c r="LN887" s="249"/>
      <c r="LO887" s="249"/>
      <c r="LP887" s="249"/>
      <c r="LQ887" s="249"/>
      <c r="LR887" s="249"/>
      <c r="LS887" s="249"/>
      <c r="LT887" s="249"/>
      <c r="LU887" s="249"/>
      <c r="LV887" s="249"/>
      <c r="LW887" s="249"/>
      <c r="LX887" s="249"/>
      <c r="LY887" s="249"/>
      <c r="LZ887" s="249"/>
      <c r="MA887" s="249"/>
      <c r="MB887" s="249"/>
      <c r="MC887" s="249"/>
      <c r="MD887" s="249"/>
      <c r="ME887" s="249"/>
      <c r="MF887" s="249"/>
      <c r="MG887" s="249"/>
      <c r="MH887" s="249"/>
      <c r="MI887" s="249"/>
      <c r="MJ887" s="249"/>
      <c r="MK887" s="249"/>
      <c r="ML887" s="249"/>
      <c r="MM887" s="249"/>
      <c r="MN887" s="249"/>
      <c r="MO887" s="249"/>
      <c r="MP887" s="249"/>
      <c r="MQ887" s="249"/>
      <c r="MR887" s="249"/>
      <c r="MS887" s="249"/>
      <c r="MT887" s="249"/>
      <c r="MU887" s="249"/>
      <c r="MV887" s="249"/>
      <c r="MW887" s="249"/>
      <c r="MX887" s="249"/>
      <c r="MY887" s="249"/>
      <c r="MZ887" s="249"/>
      <c r="NA887" s="249"/>
      <c r="NB887" s="249"/>
      <c r="NC887" s="249"/>
      <c r="ND887" s="249"/>
      <c r="NE887" s="249"/>
      <c r="NF887" s="249"/>
      <c r="NG887" s="249"/>
      <c r="NH887" s="249"/>
      <c r="NI887" s="249"/>
      <c r="NJ887" s="249"/>
      <c r="NK887" s="249"/>
      <c r="NL887" s="249"/>
      <c r="NM887" s="249"/>
      <c r="NN887" s="249"/>
      <c r="NO887" s="249"/>
      <c r="NP887" s="249"/>
      <c r="NQ887" s="249"/>
      <c r="NR887" s="249"/>
      <c r="NS887" s="249"/>
      <c r="NT887" s="249"/>
      <c r="NU887" s="249"/>
      <c r="NV887" s="249"/>
      <c r="NW887" s="249"/>
      <c r="NX887" s="249"/>
      <c r="NY887" s="249"/>
      <c r="NZ887" s="249"/>
      <c r="OA887" s="249"/>
      <c r="OB887" s="249"/>
      <c r="OC887" s="249"/>
      <c r="OD887" s="249"/>
      <c r="OE887" s="249"/>
      <c r="OF887" s="249"/>
      <c r="OG887" s="249"/>
      <c r="OH887" s="249"/>
      <c r="OI887" s="249"/>
      <c r="OJ887" s="249"/>
      <c r="OK887" s="249"/>
      <c r="OL887" s="249"/>
      <c r="OM887" s="249"/>
      <c r="ON887" s="249"/>
      <c r="OO887" s="249"/>
      <c r="OP887" s="249"/>
      <c r="OQ887" s="249"/>
      <c r="OR887" s="249"/>
    </row>
    <row r="888" spans="1:408" ht="16.5" thickBot="1">
      <c r="A888" s="939"/>
      <c r="B888" s="317"/>
      <c r="C888" s="922" t="s">
        <v>293</v>
      </c>
      <c r="D888" s="278">
        <v>0.9246445102252755</v>
      </c>
      <c r="E888" s="1031"/>
      <c r="F888" s="249"/>
      <c r="G888" s="249"/>
      <c r="H888" s="249"/>
      <c r="I888" s="249"/>
      <c r="J888" s="249"/>
      <c r="K888" s="249"/>
      <c r="L888" s="249"/>
      <c r="ET888" s="249"/>
      <c r="EU888" s="249"/>
      <c r="EV888" s="249"/>
      <c r="EW888" s="249"/>
      <c r="EX888" s="249"/>
      <c r="EY888" s="249"/>
      <c r="EZ888" s="249"/>
      <c r="FA888" s="249"/>
      <c r="FB888" s="249"/>
      <c r="FC888" s="249"/>
      <c r="FD888" s="249"/>
      <c r="FE888" s="249"/>
      <c r="FF888" s="249"/>
      <c r="FG888" s="249"/>
      <c r="FH888" s="249"/>
      <c r="FI888" s="249"/>
      <c r="FJ888" s="249"/>
      <c r="FK888" s="249"/>
      <c r="FL888" s="249"/>
      <c r="FM888" s="249"/>
      <c r="FN888" s="249"/>
      <c r="FO888" s="249"/>
      <c r="FP888" s="249"/>
      <c r="FQ888" s="249"/>
      <c r="FR888" s="249"/>
      <c r="FS888" s="249"/>
      <c r="FT888" s="249"/>
      <c r="FU888" s="249"/>
      <c r="FV888" s="249"/>
      <c r="FW888" s="249"/>
      <c r="FX888" s="249"/>
      <c r="FY888" s="249"/>
      <c r="FZ888" s="249"/>
      <c r="GA888" s="249"/>
      <c r="GB888" s="249"/>
      <c r="GC888" s="249"/>
      <c r="GD888" s="249"/>
      <c r="GE888" s="249"/>
      <c r="GF888" s="249"/>
      <c r="GG888" s="249"/>
      <c r="GH888" s="249"/>
      <c r="GI888" s="249"/>
      <c r="GJ888" s="249"/>
      <c r="GK888" s="249"/>
      <c r="GL888" s="249"/>
      <c r="GM888" s="249"/>
      <c r="GN888" s="249"/>
      <c r="GO888" s="249"/>
      <c r="GP888" s="249"/>
      <c r="GQ888" s="249"/>
      <c r="GR888" s="249"/>
      <c r="GS888" s="249"/>
      <c r="GT888" s="249"/>
      <c r="GU888" s="249"/>
      <c r="GV888" s="249"/>
      <c r="GW888" s="249"/>
      <c r="GX888" s="249"/>
      <c r="GY888" s="249"/>
      <c r="GZ888" s="249"/>
      <c r="HA888" s="249"/>
      <c r="HB888" s="249"/>
      <c r="HC888" s="249"/>
      <c r="HD888" s="249"/>
      <c r="HE888" s="249"/>
      <c r="HF888" s="249"/>
      <c r="HG888" s="249"/>
      <c r="HH888" s="249"/>
      <c r="HI888" s="249"/>
      <c r="HJ888" s="249"/>
      <c r="HK888" s="249"/>
      <c r="HL888" s="249"/>
      <c r="HM888" s="249"/>
      <c r="HN888" s="249"/>
      <c r="HO888" s="249"/>
      <c r="HP888" s="249"/>
      <c r="HQ888" s="249"/>
      <c r="HR888" s="249"/>
      <c r="HS888" s="249"/>
      <c r="HT888" s="249"/>
      <c r="HU888" s="249"/>
      <c r="HV888" s="249"/>
      <c r="HW888" s="249"/>
      <c r="HX888" s="249"/>
      <c r="HY888" s="249"/>
      <c r="HZ888" s="249"/>
      <c r="IA888" s="249"/>
      <c r="IB888" s="249"/>
      <c r="IC888" s="249"/>
      <c r="ID888" s="249"/>
      <c r="IE888" s="249"/>
      <c r="IF888" s="249"/>
      <c r="IG888" s="249"/>
      <c r="IH888" s="249"/>
      <c r="II888" s="249"/>
      <c r="IJ888" s="249"/>
      <c r="IK888" s="249"/>
      <c r="IL888" s="249"/>
      <c r="IM888" s="249"/>
      <c r="IN888" s="249"/>
      <c r="IO888" s="249"/>
      <c r="IP888" s="249"/>
      <c r="IQ888" s="249"/>
      <c r="IR888" s="249"/>
      <c r="IS888" s="249"/>
      <c r="IT888" s="249"/>
      <c r="IU888" s="249"/>
      <c r="IV888" s="249"/>
      <c r="IW888" s="249"/>
      <c r="IX888" s="249"/>
      <c r="IY888" s="249"/>
      <c r="IZ888" s="249"/>
      <c r="JA888" s="249"/>
      <c r="JB888" s="249"/>
      <c r="JC888" s="249"/>
      <c r="JD888" s="249"/>
      <c r="JE888" s="249"/>
      <c r="JF888" s="249"/>
      <c r="JG888" s="249"/>
      <c r="JH888" s="249"/>
      <c r="JI888" s="249"/>
      <c r="JJ888" s="249"/>
      <c r="JK888" s="249"/>
      <c r="JL888" s="249"/>
      <c r="JM888" s="249"/>
      <c r="JN888" s="249"/>
      <c r="JO888" s="249"/>
      <c r="JP888" s="249"/>
      <c r="JQ888" s="249"/>
      <c r="JR888" s="249"/>
      <c r="JS888" s="249"/>
      <c r="JT888" s="249"/>
      <c r="JU888" s="249"/>
      <c r="JV888" s="249"/>
      <c r="JW888" s="249"/>
      <c r="JX888" s="249"/>
      <c r="JY888" s="249"/>
      <c r="JZ888" s="249"/>
      <c r="KA888" s="249"/>
      <c r="KB888" s="249"/>
      <c r="KC888" s="249"/>
      <c r="KD888" s="249"/>
      <c r="KE888" s="249"/>
      <c r="KF888" s="249"/>
      <c r="KG888" s="249"/>
      <c r="KH888" s="249"/>
      <c r="KI888" s="249"/>
      <c r="KJ888" s="249"/>
      <c r="KK888" s="249"/>
      <c r="KL888" s="249"/>
      <c r="KM888" s="249"/>
      <c r="KN888" s="249"/>
      <c r="KO888" s="249"/>
      <c r="KP888" s="249"/>
      <c r="KQ888" s="249"/>
      <c r="KR888" s="249"/>
      <c r="KS888" s="249"/>
      <c r="KT888" s="249"/>
      <c r="KU888" s="249"/>
      <c r="KV888" s="249"/>
      <c r="KW888" s="249"/>
      <c r="KX888" s="249"/>
      <c r="KY888" s="249"/>
      <c r="KZ888" s="249"/>
      <c r="LA888" s="249"/>
      <c r="LB888" s="249"/>
      <c r="LC888" s="249"/>
      <c r="LD888" s="249"/>
      <c r="LE888" s="249"/>
      <c r="LF888" s="249"/>
      <c r="LG888" s="249"/>
      <c r="LH888" s="249"/>
      <c r="LI888" s="249"/>
      <c r="LJ888" s="249"/>
      <c r="LK888" s="249"/>
      <c r="LL888" s="249"/>
      <c r="LM888" s="249"/>
      <c r="LN888" s="249"/>
      <c r="LO888" s="249"/>
      <c r="LP888" s="249"/>
      <c r="LQ888" s="249"/>
      <c r="LR888" s="249"/>
      <c r="LS888" s="249"/>
      <c r="LT888" s="249"/>
      <c r="LU888" s="249"/>
      <c r="LV888" s="249"/>
      <c r="LW888" s="249"/>
      <c r="LX888" s="249"/>
      <c r="LY888" s="249"/>
      <c r="LZ888" s="249"/>
      <c r="MA888" s="249"/>
      <c r="MB888" s="249"/>
      <c r="MC888" s="249"/>
      <c r="MD888" s="249"/>
      <c r="ME888" s="249"/>
      <c r="MF888" s="249"/>
      <c r="MG888" s="249"/>
      <c r="MH888" s="249"/>
      <c r="MI888" s="249"/>
      <c r="MJ888" s="249"/>
      <c r="MK888" s="249"/>
      <c r="ML888" s="249"/>
      <c r="MM888" s="249"/>
      <c r="MN888" s="249"/>
      <c r="MO888" s="249"/>
      <c r="MP888" s="249"/>
      <c r="MQ888" s="249"/>
      <c r="MR888" s="249"/>
      <c r="MS888" s="249"/>
      <c r="MT888" s="249"/>
      <c r="MU888" s="249"/>
      <c r="MV888" s="249"/>
      <c r="MW888" s="249"/>
      <c r="MX888" s="249"/>
      <c r="MY888" s="249"/>
      <c r="MZ888" s="249"/>
      <c r="NA888" s="249"/>
      <c r="NB888" s="249"/>
      <c r="NC888" s="249"/>
      <c r="ND888" s="249"/>
      <c r="NE888" s="249"/>
      <c r="NF888" s="249"/>
      <c r="NG888" s="249"/>
      <c r="NH888" s="249"/>
      <c r="NI888" s="249"/>
      <c r="NJ888" s="249"/>
      <c r="NK888" s="249"/>
      <c r="NL888" s="249"/>
      <c r="NM888" s="249"/>
      <c r="NN888" s="249"/>
      <c r="NO888" s="249"/>
      <c r="NP888" s="249"/>
      <c r="NQ888" s="249"/>
      <c r="NR888" s="249"/>
      <c r="NS888" s="249"/>
      <c r="NT888" s="249"/>
      <c r="NU888" s="249"/>
      <c r="NV888" s="249"/>
      <c r="NW888" s="249"/>
      <c r="NX888" s="249"/>
      <c r="NY888" s="249"/>
      <c r="NZ888" s="249"/>
      <c r="OA888" s="249"/>
      <c r="OB888" s="249"/>
      <c r="OC888" s="249"/>
      <c r="OD888" s="249"/>
      <c r="OE888" s="249"/>
      <c r="OF888" s="249"/>
      <c r="OG888" s="249"/>
      <c r="OH888" s="249"/>
      <c r="OI888" s="249"/>
      <c r="OJ888" s="249"/>
      <c r="OK888" s="249"/>
      <c r="OL888" s="249"/>
      <c r="OM888" s="249"/>
      <c r="ON888" s="249"/>
      <c r="OO888" s="249"/>
      <c r="OP888" s="249"/>
      <c r="OQ888" s="249"/>
      <c r="OR888" s="249"/>
    </row>
    <row r="889" spans="1:408" s="249" customFormat="1" ht="15.75">
      <c r="F889" s="382"/>
    </row>
    <row r="890" spans="1:408" s="249" customFormat="1" ht="15.75">
      <c r="F890" s="382"/>
    </row>
    <row r="891" spans="1:408" s="249" customFormat="1" ht="15.75">
      <c r="F891" s="382"/>
    </row>
    <row r="892" spans="1:408" s="249" customFormat="1" ht="15.75">
      <c r="A892" s="1053" t="s">
        <v>763</v>
      </c>
      <c r="B892" s="1053"/>
      <c r="C892" s="1053"/>
      <c r="D892" s="1053"/>
      <c r="E892" s="1053"/>
      <c r="F892" s="1053"/>
      <c r="G892" s="1053"/>
      <c r="H892" s="1053"/>
      <c r="I892" s="1053"/>
      <c r="J892" s="1053"/>
    </row>
    <row r="893" spans="1:408" s="249" customFormat="1" ht="16.5" thickBot="1">
      <c r="A893" s="948"/>
      <c r="B893" s="948"/>
      <c r="C893" s="948"/>
      <c r="D893" s="948"/>
      <c r="I893" s="858"/>
    </row>
    <row r="894" spans="1:408" ht="51" customHeight="1" thickBot="1">
      <c r="A894" s="955" t="s">
        <v>39</v>
      </c>
      <c r="B894" s="955" t="s">
        <v>520</v>
      </c>
      <c r="C894" s="956" t="s">
        <v>90</v>
      </c>
      <c r="D894" s="957" t="s">
        <v>238</v>
      </c>
      <c r="E894" s="249"/>
      <c r="F894" s="249"/>
      <c r="G894" s="249"/>
      <c r="H894" s="249"/>
      <c r="I894" s="249"/>
      <c r="J894" s="249"/>
      <c r="K894" s="249"/>
      <c r="L894" s="249"/>
      <c r="ET894" s="249"/>
      <c r="EU894" s="249"/>
      <c r="EV894" s="249"/>
      <c r="EW894" s="249"/>
      <c r="EX894" s="249"/>
      <c r="EY894" s="249"/>
      <c r="EZ894" s="249"/>
      <c r="FA894" s="249"/>
      <c r="FB894" s="249"/>
      <c r="FC894" s="249"/>
      <c r="FD894" s="249"/>
      <c r="FE894" s="249"/>
      <c r="FF894" s="249"/>
      <c r="FG894" s="249"/>
      <c r="FH894" s="249"/>
      <c r="FI894" s="249"/>
      <c r="FJ894" s="249"/>
      <c r="FK894" s="249"/>
      <c r="FL894" s="249"/>
      <c r="FM894" s="249"/>
      <c r="FN894" s="249"/>
      <c r="FO894" s="249"/>
      <c r="FP894" s="249"/>
      <c r="FQ894" s="249"/>
      <c r="FR894" s="249"/>
      <c r="FS894" s="249"/>
      <c r="FT894" s="249"/>
      <c r="FU894" s="249"/>
      <c r="FV894" s="249"/>
      <c r="FW894" s="249"/>
      <c r="FX894" s="249"/>
      <c r="FY894" s="249"/>
      <c r="FZ894" s="249"/>
      <c r="GA894" s="249"/>
      <c r="GB894" s="249"/>
      <c r="GC894" s="249"/>
      <c r="GD894" s="249"/>
      <c r="GE894" s="249"/>
      <c r="GF894" s="249"/>
      <c r="GG894" s="249"/>
      <c r="GH894" s="249"/>
      <c r="GI894" s="249"/>
      <c r="GJ894" s="249"/>
      <c r="GK894" s="249"/>
      <c r="GL894" s="249"/>
      <c r="GM894" s="249"/>
      <c r="GN894" s="249"/>
      <c r="GO894" s="249"/>
      <c r="GP894" s="249"/>
      <c r="GQ894" s="249"/>
      <c r="GR894" s="249"/>
      <c r="GS894" s="249"/>
      <c r="GT894" s="249"/>
      <c r="GU894" s="249"/>
      <c r="GV894" s="249"/>
      <c r="GW894" s="249"/>
      <c r="GX894" s="249"/>
      <c r="GY894" s="249"/>
      <c r="GZ894" s="249"/>
      <c r="HA894" s="249"/>
      <c r="HB894" s="249"/>
      <c r="HC894" s="249"/>
      <c r="HD894" s="249"/>
      <c r="HE894" s="249"/>
      <c r="HF894" s="249"/>
      <c r="HG894" s="249"/>
      <c r="HH894" s="249"/>
      <c r="HI894" s="249"/>
      <c r="HJ894" s="249"/>
      <c r="HK894" s="249"/>
      <c r="HL894" s="249"/>
      <c r="HM894" s="249"/>
      <c r="HN894" s="249"/>
      <c r="HO894" s="249"/>
      <c r="HP894" s="249"/>
      <c r="HQ894" s="249"/>
      <c r="HR894" s="249"/>
      <c r="HS894" s="249"/>
      <c r="HT894" s="249"/>
      <c r="HU894" s="249"/>
      <c r="HV894" s="249"/>
      <c r="HW894" s="249"/>
      <c r="HX894" s="249"/>
      <c r="HY894" s="249"/>
      <c r="HZ894" s="249"/>
      <c r="IA894" s="249"/>
      <c r="IB894" s="249"/>
      <c r="IC894" s="249"/>
      <c r="ID894" s="249"/>
      <c r="IE894" s="249"/>
      <c r="IF894" s="249"/>
      <c r="IG894" s="249"/>
      <c r="IH894" s="249"/>
      <c r="II894" s="249"/>
      <c r="IJ894" s="249"/>
      <c r="IK894" s="249"/>
      <c r="IL894" s="249"/>
      <c r="IM894" s="249"/>
      <c r="IN894" s="249"/>
      <c r="IO894" s="249"/>
      <c r="IP894" s="249"/>
      <c r="IQ894" s="249"/>
      <c r="IR894" s="249"/>
      <c r="IS894" s="249"/>
      <c r="IT894" s="249"/>
      <c r="IU894" s="249"/>
      <c r="IV894" s="249"/>
      <c r="IW894" s="249"/>
      <c r="IX894" s="249"/>
      <c r="IY894" s="249"/>
      <c r="IZ894" s="249"/>
      <c r="JA894" s="249"/>
      <c r="JB894" s="249"/>
      <c r="JC894" s="249"/>
      <c r="JD894" s="249"/>
      <c r="JE894" s="249"/>
      <c r="JF894" s="249"/>
      <c r="JG894" s="249"/>
      <c r="JH894" s="249"/>
      <c r="JI894" s="249"/>
      <c r="JJ894" s="249"/>
      <c r="JK894" s="249"/>
      <c r="JL894" s="249"/>
      <c r="JM894" s="249"/>
      <c r="JN894" s="249"/>
      <c r="JO894" s="249"/>
      <c r="JP894" s="249"/>
      <c r="JQ894" s="249"/>
      <c r="JR894" s="249"/>
      <c r="JS894" s="249"/>
      <c r="JT894" s="249"/>
      <c r="JU894" s="249"/>
      <c r="JV894" s="249"/>
      <c r="JW894" s="249"/>
      <c r="JX894" s="249"/>
      <c r="JY894" s="249"/>
      <c r="JZ894" s="249"/>
      <c r="KA894" s="249"/>
      <c r="KB894" s="249"/>
      <c r="KC894" s="249"/>
      <c r="KD894" s="249"/>
      <c r="KE894" s="249"/>
      <c r="KF894" s="249"/>
      <c r="KG894" s="249"/>
      <c r="KH894" s="249"/>
      <c r="KI894" s="249"/>
      <c r="KJ894" s="249"/>
      <c r="KK894" s="249"/>
      <c r="KL894" s="249"/>
      <c r="KM894" s="249"/>
      <c r="KN894" s="249"/>
      <c r="KO894" s="249"/>
      <c r="KP894" s="249"/>
      <c r="KQ894" s="249"/>
      <c r="KR894" s="249"/>
      <c r="KS894" s="249"/>
      <c r="KT894" s="249"/>
      <c r="KU894" s="249"/>
      <c r="KV894" s="249"/>
      <c r="KW894" s="249"/>
      <c r="KX894" s="249"/>
      <c r="KY894" s="249"/>
      <c r="KZ894" s="249"/>
      <c r="LA894" s="249"/>
      <c r="LB894" s="249"/>
      <c r="LC894" s="249"/>
      <c r="LD894" s="249"/>
      <c r="LE894" s="249"/>
      <c r="LF894" s="249"/>
      <c r="LG894" s="249"/>
      <c r="LH894" s="249"/>
      <c r="LI894" s="249"/>
      <c r="LJ894" s="249"/>
      <c r="LK894" s="249"/>
      <c r="LL894" s="249"/>
      <c r="LM894" s="249"/>
      <c r="LN894" s="249"/>
      <c r="LO894" s="249"/>
      <c r="LP894" s="249"/>
      <c r="LQ894" s="249"/>
      <c r="LR894" s="249"/>
      <c r="LS894" s="249"/>
      <c r="LT894" s="249"/>
      <c r="LU894" s="249"/>
      <c r="LV894" s="249"/>
      <c r="LW894" s="249"/>
      <c r="LX894" s="249"/>
      <c r="LY894" s="249"/>
      <c r="LZ894" s="249"/>
      <c r="MA894" s="249"/>
      <c r="MB894" s="249"/>
      <c r="MC894" s="249"/>
      <c r="MD894" s="249"/>
      <c r="ME894" s="249"/>
      <c r="MF894" s="249"/>
      <c r="MG894" s="249"/>
      <c r="MH894" s="249"/>
      <c r="MI894" s="249"/>
      <c r="MJ894" s="249"/>
      <c r="MK894" s="249"/>
      <c r="ML894" s="249"/>
      <c r="MM894" s="249"/>
      <c r="MN894" s="249"/>
      <c r="MO894" s="249"/>
      <c r="MP894" s="249"/>
      <c r="MQ894" s="249"/>
      <c r="MR894" s="249"/>
      <c r="MS894" s="249"/>
      <c r="MT894" s="249"/>
      <c r="MU894" s="249"/>
      <c r="MV894" s="249"/>
      <c r="MW894" s="249"/>
      <c r="MX894" s="249"/>
      <c r="MY894" s="249"/>
      <c r="MZ894" s="249"/>
      <c r="NA894" s="249"/>
      <c r="NB894" s="249"/>
      <c r="NC894" s="249"/>
      <c r="ND894" s="249"/>
      <c r="NE894" s="249"/>
      <c r="NF894" s="249"/>
      <c r="NG894" s="249"/>
      <c r="NH894" s="249"/>
      <c r="NI894" s="249"/>
      <c r="NJ894" s="249"/>
      <c r="NK894" s="249"/>
      <c r="NL894" s="249"/>
      <c r="NM894" s="249"/>
      <c r="NN894" s="249"/>
      <c r="NO894" s="249"/>
      <c r="NP894" s="249"/>
      <c r="NQ894" s="249"/>
      <c r="NR894" s="249"/>
      <c r="NS894" s="249"/>
      <c r="NT894" s="249"/>
      <c r="NU894" s="249"/>
      <c r="NV894" s="249"/>
      <c r="NW894" s="249"/>
      <c r="NX894" s="249"/>
      <c r="NY894" s="249"/>
      <c r="NZ894" s="249"/>
      <c r="OA894" s="249"/>
      <c r="OB894" s="249"/>
      <c r="OC894" s="249"/>
      <c r="OD894" s="249"/>
      <c r="OE894" s="249"/>
      <c r="OF894" s="249"/>
      <c r="OG894" s="249"/>
      <c r="OH894" s="249"/>
      <c r="OI894" s="249"/>
      <c r="OJ894" s="249"/>
      <c r="OK894" s="249"/>
      <c r="OL894" s="249"/>
      <c r="OM894" s="249"/>
      <c r="ON894" s="249"/>
      <c r="OO894" s="249"/>
      <c r="OP894" s="249"/>
    </row>
    <row r="895" spans="1:408" ht="15.6" customHeight="1">
      <c r="A895" s="931" t="s">
        <v>19</v>
      </c>
      <c r="B895" s="391" t="s">
        <v>112</v>
      </c>
      <c r="C895" s="919" t="s">
        <v>316</v>
      </c>
      <c r="D895" s="1148">
        <v>1</v>
      </c>
      <c r="E895" s="249"/>
      <c r="F895" s="249"/>
      <c r="G895" s="249"/>
      <c r="H895" s="249"/>
      <c r="I895" s="249"/>
      <c r="J895" s="249"/>
      <c r="K895" s="249"/>
      <c r="L895" s="249"/>
      <c r="ET895" s="249"/>
      <c r="EU895" s="249"/>
      <c r="EV895" s="249"/>
      <c r="EW895" s="249"/>
      <c r="EX895" s="249"/>
      <c r="EY895" s="249"/>
      <c r="EZ895" s="249"/>
      <c r="FA895" s="249"/>
      <c r="FB895" s="249"/>
      <c r="FC895" s="249"/>
      <c r="FD895" s="249"/>
      <c r="FE895" s="249"/>
      <c r="FF895" s="249"/>
      <c r="FG895" s="249"/>
      <c r="FH895" s="249"/>
      <c r="FI895" s="249"/>
      <c r="FJ895" s="249"/>
      <c r="FK895" s="249"/>
      <c r="FL895" s="249"/>
      <c r="FM895" s="249"/>
      <c r="FN895" s="249"/>
      <c r="FO895" s="249"/>
      <c r="FP895" s="249"/>
      <c r="FQ895" s="249"/>
      <c r="FR895" s="249"/>
      <c r="FS895" s="249"/>
      <c r="FT895" s="249"/>
      <c r="FU895" s="249"/>
      <c r="FV895" s="249"/>
      <c r="FW895" s="249"/>
      <c r="FX895" s="249"/>
      <c r="FY895" s="249"/>
      <c r="FZ895" s="249"/>
      <c r="GA895" s="249"/>
      <c r="GB895" s="249"/>
      <c r="GC895" s="249"/>
      <c r="GD895" s="249"/>
      <c r="GE895" s="249"/>
      <c r="GF895" s="249"/>
      <c r="GG895" s="249"/>
      <c r="GH895" s="249"/>
      <c r="GI895" s="249"/>
      <c r="GJ895" s="249"/>
      <c r="GK895" s="249"/>
      <c r="GL895" s="249"/>
      <c r="GM895" s="249"/>
      <c r="GN895" s="249"/>
      <c r="GO895" s="249"/>
      <c r="GP895" s="249"/>
      <c r="GQ895" s="249"/>
      <c r="GR895" s="249"/>
      <c r="GS895" s="249"/>
      <c r="GT895" s="249"/>
      <c r="GU895" s="249"/>
      <c r="GV895" s="249"/>
      <c r="GW895" s="249"/>
      <c r="GX895" s="249"/>
      <c r="GY895" s="249"/>
      <c r="GZ895" s="249"/>
      <c r="HA895" s="249"/>
      <c r="HB895" s="249"/>
      <c r="HC895" s="249"/>
      <c r="HD895" s="249"/>
      <c r="HE895" s="249"/>
      <c r="HF895" s="249"/>
      <c r="HG895" s="249"/>
      <c r="HH895" s="249"/>
      <c r="HI895" s="249"/>
      <c r="HJ895" s="249"/>
      <c r="HK895" s="249"/>
      <c r="HL895" s="249"/>
      <c r="HM895" s="249"/>
      <c r="HN895" s="249"/>
      <c r="HO895" s="249"/>
      <c r="HP895" s="249"/>
      <c r="HQ895" s="249"/>
      <c r="HR895" s="249"/>
      <c r="HS895" s="249"/>
      <c r="HT895" s="249"/>
      <c r="HU895" s="249"/>
      <c r="HV895" s="249"/>
      <c r="HW895" s="249"/>
      <c r="HX895" s="249"/>
      <c r="HY895" s="249"/>
      <c r="HZ895" s="249"/>
      <c r="IA895" s="249"/>
      <c r="IB895" s="249"/>
      <c r="IC895" s="249"/>
      <c r="ID895" s="249"/>
      <c r="IE895" s="249"/>
      <c r="IF895" s="249"/>
      <c r="IG895" s="249"/>
      <c r="IH895" s="249"/>
      <c r="II895" s="249"/>
      <c r="IJ895" s="249"/>
      <c r="IK895" s="249"/>
      <c r="IL895" s="249"/>
      <c r="IM895" s="249"/>
      <c r="IN895" s="249"/>
      <c r="IO895" s="249"/>
      <c r="IP895" s="249"/>
      <c r="IQ895" s="249"/>
      <c r="IR895" s="249"/>
      <c r="IS895" s="249"/>
      <c r="IT895" s="249"/>
      <c r="IU895" s="249"/>
      <c r="IV895" s="249"/>
      <c r="IW895" s="249"/>
      <c r="IX895" s="249"/>
      <c r="IY895" s="249"/>
      <c r="IZ895" s="249"/>
      <c r="JA895" s="249"/>
      <c r="JB895" s="249"/>
      <c r="JC895" s="249"/>
      <c r="JD895" s="249"/>
      <c r="JE895" s="249"/>
      <c r="JF895" s="249"/>
      <c r="JG895" s="249"/>
      <c r="JH895" s="249"/>
      <c r="JI895" s="249"/>
      <c r="JJ895" s="249"/>
      <c r="JK895" s="249"/>
      <c r="JL895" s="249"/>
      <c r="JM895" s="249"/>
      <c r="JN895" s="249"/>
      <c r="JO895" s="249"/>
      <c r="JP895" s="249"/>
      <c r="JQ895" s="249"/>
      <c r="JR895" s="249"/>
      <c r="JS895" s="249"/>
      <c r="JT895" s="249"/>
      <c r="JU895" s="249"/>
      <c r="JV895" s="249"/>
      <c r="JW895" s="249"/>
      <c r="JX895" s="249"/>
      <c r="JY895" s="249"/>
      <c r="JZ895" s="249"/>
      <c r="KA895" s="249"/>
      <c r="KB895" s="249"/>
      <c r="KC895" s="249"/>
      <c r="KD895" s="249"/>
      <c r="KE895" s="249"/>
      <c r="KF895" s="249"/>
      <c r="KG895" s="249"/>
      <c r="KH895" s="249"/>
      <c r="KI895" s="249"/>
      <c r="KJ895" s="249"/>
      <c r="KK895" s="249"/>
      <c r="KL895" s="249"/>
      <c r="KM895" s="249"/>
      <c r="KN895" s="249"/>
      <c r="KO895" s="249"/>
      <c r="KP895" s="249"/>
      <c r="KQ895" s="249"/>
      <c r="KR895" s="249"/>
      <c r="KS895" s="249"/>
      <c r="KT895" s="249"/>
      <c r="KU895" s="249"/>
      <c r="KV895" s="249"/>
      <c r="KW895" s="249"/>
      <c r="KX895" s="249"/>
      <c r="KY895" s="249"/>
      <c r="KZ895" s="249"/>
      <c r="LA895" s="249"/>
      <c r="LB895" s="249"/>
      <c r="LC895" s="249"/>
      <c r="LD895" s="249"/>
      <c r="LE895" s="249"/>
      <c r="LF895" s="249"/>
      <c r="LG895" s="249"/>
      <c r="LH895" s="249"/>
      <c r="LI895" s="249"/>
      <c r="LJ895" s="249"/>
      <c r="LK895" s="249"/>
      <c r="LL895" s="249"/>
      <c r="LM895" s="249"/>
      <c r="LN895" s="249"/>
      <c r="LO895" s="249"/>
      <c r="LP895" s="249"/>
      <c r="LQ895" s="249"/>
      <c r="LR895" s="249"/>
      <c r="LS895" s="249"/>
      <c r="LT895" s="249"/>
      <c r="LU895" s="249"/>
      <c r="LV895" s="249"/>
      <c r="LW895" s="249"/>
      <c r="LX895" s="249"/>
      <c r="LY895" s="249"/>
      <c r="LZ895" s="249"/>
      <c r="MA895" s="249"/>
      <c r="MB895" s="249"/>
      <c r="MC895" s="249"/>
      <c r="MD895" s="249"/>
      <c r="ME895" s="249"/>
      <c r="MF895" s="249"/>
      <c r="MG895" s="249"/>
      <c r="MH895" s="249"/>
      <c r="MI895" s="249"/>
      <c r="MJ895" s="249"/>
      <c r="MK895" s="249"/>
      <c r="ML895" s="249"/>
      <c r="MM895" s="249"/>
      <c r="MN895" s="249"/>
      <c r="MO895" s="249"/>
      <c r="MP895" s="249"/>
      <c r="MQ895" s="249"/>
      <c r="MR895" s="249"/>
      <c r="MS895" s="249"/>
      <c r="MT895" s="249"/>
      <c r="MU895" s="249"/>
      <c r="MV895" s="249"/>
      <c r="MW895" s="249"/>
      <c r="MX895" s="249"/>
      <c r="MY895" s="249"/>
      <c r="MZ895" s="249"/>
      <c r="NA895" s="249"/>
      <c r="NB895" s="249"/>
      <c r="NC895" s="249"/>
      <c r="ND895" s="249"/>
      <c r="NE895" s="249"/>
      <c r="NF895" s="249"/>
      <c r="NG895" s="249"/>
      <c r="NH895" s="249"/>
      <c r="NI895" s="249"/>
      <c r="NJ895" s="249"/>
      <c r="NK895" s="249"/>
      <c r="NL895" s="249"/>
      <c r="NM895" s="249"/>
      <c r="NN895" s="249"/>
      <c r="NO895" s="249"/>
      <c r="NP895" s="249"/>
      <c r="NQ895" s="249"/>
      <c r="NR895" s="249"/>
      <c r="NS895" s="249"/>
      <c r="NT895" s="249"/>
      <c r="NU895" s="249"/>
      <c r="NV895" s="249"/>
      <c r="NW895" s="249"/>
      <c r="NX895" s="249"/>
      <c r="NY895" s="249"/>
      <c r="NZ895" s="249"/>
      <c r="OA895" s="249"/>
      <c r="OB895" s="249"/>
      <c r="OC895" s="249"/>
      <c r="OD895" s="249"/>
      <c r="OE895" s="249"/>
      <c r="OF895" s="249"/>
      <c r="OG895" s="249"/>
      <c r="OH895" s="249"/>
      <c r="OI895" s="249"/>
      <c r="OJ895" s="249"/>
      <c r="OK895" s="249"/>
      <c r="OL895" s="249"/>
      <c r="OM895" s="249"/>
      <c r="ON895" s="249"/>
      <c r="OO895" s="249"/>
      <c r="OP895" s="249"/>
    </row>
    <row r="896" spans="1:408" ht="15.6" customHeight="1">
      <c r="A896" s="931"/>
      <c r="B896" s="391"/>
      <c r="C896" s="919" t="s">
        <v>22</v>
      </c>
      <c r="D896" s="927">
        <v>0.88668730650154803</v>
      </c>
      <c r="E896" s="249"/>
      <c r="F896" s="249"/>
      <c r="G896" s="249"/>
      <c r="H896" s="249"/>
      <c r="I896" s="249"/>
      <c r="J896" s="249"/>
      <c r="K896" s="249"/>
      <c r="L896" s="249"/>
      <c r="ET896" s="249"/>
      <c r="EU896" s="249"/>
      <c r="EV896" s="249"/>
      <c r="EW896" s="249"/>
      <c r="EX896" s="249"/>
      <c r="EY896" s="249"/>
      <c r="EZ896" s="249"/>
      <c r="FA896" s="249"/>
      <c r="FB896" s="249"/>
      <c r="FC896" s="249"/>
      <c r="FD896" s="249"/>
      <c r="FE896" s="249"/>
      <c r="FF896" s="249"/>
      <c r="FG896" s="249"/>
      <c r="FH896" s="249"/>
      <c r="FI896" s="249"/>
      <c r="FJ896" s="249"/>
      <c r="FK896" s="249"/>
      <c r="FL896" s="249"/>
      <c r="FM896" s="249"/>
      <c r="FN896" s="249"/>
      <c r="FO896" s="249"/>
      <c r="FP896" s="249"/>
      <c r="FQ896" s="249"/>
      <c r="FR896" s="249"/>
      <c r="FS896" s="249"/>
      <c r="FT896" s="249"/>
      <c r="FU896" s="249"/>
      <c r="FV896" s="249"/>
      <c r="FW896" s="249"/>
      <c r="FX896" s="249"/>
      <c r="FY896" s="249"/>
      <c r="FZ896" s="249"/>
      <c r="GA896" s="249"/>
      <c r="GB896" s="249"/>
      <c r="GC896" s="249"/>
      <c r="GD896" s="249"/>
      <c r="GE896" s="249"/>
      <c r="GF896" s="249"/>
      <c r="GG896" s="249"/>
      <c r="GH896" s="249"/>
      <c r="GI896" s="249"/>
      <c r="GJ896" s="249"/>
      <c r="GK896" s="249"/>
      <c r="GL896" s="249"/>
      <c r="GM896" s="249"/>
      <c r="GN896" s="249"/>
      <c r="GO896" s="249"/>
      <c r="GP896" s="249"/>
      <c r="GQ896" s="249"/>
      <c r="GR896" s="249"/>
      <c r="GS896" s="249"/>
      <c r="GT896" s="249"/>
      <c r="GU896" s="249"/>
      <c r="GV896" s="249"/>
      <c r="GW896" s="249"/>
      <c r="GX896" s="249"/>
      <c r="GY896" s="249"/>
      <c r="GZ896" s="249"/>
      <c r="HA896" s="249"/>
      <c r="HB896" s="249"/>
      <c r="HC896" s="249"/>
      <c r="HD896" s="249"/>
      <c r="HE896" s="249"/>
      <c r="HF896" s="249"/>
      <c r="HG896" s="249"/>
      <c r="HH896" s="249"/>
      <c r="HI896" s="249"/>
      <c r="HJ896" s="249"/>
      <c r="HK896" s="249"/>
      <c r="HL896" s="249"/>
      <c r="HM896" s="249"/>
      <c r="HN896" s="249"/>
      <c r="HO896" s="249"/>
      <c r="HP896" s="249"/>
      <c r="HQ896" s="249"/>
      <c r="HR896" s="249"/>
      <c r="HS896" s="249"/>
      <c r="HT896" s="249"/>
      <c r="HU896" s="249"/>
      <c r="HV896" s="249"/>
      <c r="HW896" s="249"/>
      <c r="HX896" s="249"/>
      <c r="HY896" s="249"/>
      <c r="HZ896" s="249"/>
      <c r="IA896" s="249"/>
      <c r="IB896" s="249"/>
      <c r="IC896" s="249"/>
      <c r="ID896" s="249"/>
      <c r="IE896" s="249"/>
      <c r="IF896" s="249"/>
      <c r="IG896" s="249"/>
      <c r="IH896" s="249"/>
      <c r="II896" s="249"/>
      <c r="IJ896" s="249"/>
      <c r="IK896" s="249"/>
      <c r="IL896" s="249"/>
      <c r="IM896" s="249"/>
      <c r="IN896" s="249"/>
      <c r="IO896" s="249"/>
      <c r="IP896" s="249"/>
      <c r="IQ896" s="249"/>
      <c r="IR896" s="249"/>
      <c r="IS896" s="249"/>
      <c r="IT896" s="249"/>
      <c r="IU896" s="249"/>
      <c r="IV896" s="249"/>
      <c r="IW896" s="249"/>
      <c r="IX896" s="249"/>
      <c r="IY896" s="249"/>
      <c r="IZ896" s="249"/>
      <c r="JA896" s="249"/>
      <c r="JB896" s="249"/>
      <c r="JC896" s="249"/>
      <c r="JD896" s="249"/>
      <c r="JE896" s="249"/>
      <c r="JF896" s="249"/>
      <c r="JG896" s="249"/>
      <c r="JH896" s="249"/>
      <c r="JI896" s="249"/>
      <c r="JJ896" s="249"/>
      <c r="JK896" s="249"/>
      <c r="JL896" s="249"/>
      <c r="JM896" s="249"/>
      <c r="JN896" s="249"/>
      <c r="JO896" s="249"/>
      <c r="JP896" s="249"/>
      <c r="JQ896" s="249"/>
      <c r="JR896" s="249"/>
      <c r="JS896" s="249"/>
      <c r="JT896" s="249"/>
      <c r="JU896" s="249"/>
      <c r="JV896" s="249"/>
      <c r="JW896" s="249"/>
      <c r="JX896" s="249"/>
      <c r="JY896" s="249"/>
      <c r="JZ896" s="249"/>
      <c r="KA896" s="249"/>
      <c r="KB896" s="249"/>
      <c r="KC896" s="249"/>
      <c r="KD896" s="249"/>
      <c r="KE896" s="249"/>
      <c r="KF896" s="249"/>
      <c r="KG896" s="249"/>
      <c r="KH896" s="249"/>
      <c r="KI896" s="249"/>
      <c r="KJ896" s="249"/>
      <c r="KK896" s="249"/>
      <c r="KL896" s="249"/>
      <c r="KM896" s="249"/>
      <c r="KN896" s="249"/>
      <c r="KO896" s="249"/>
      <c r="KP896" s="249"/>
      <c r="KQ896" s="249"/>
      <c r="KR896" s="249"/>
      <c r="KS896" s="249"/>
      <c r="KT896" s="249"/>
      <c r="KU896" s="249"/>
      <c r="KV896" s="249"/>
      <c r="KW896" s="249"/>
      <c r="KX896" s="249"/>
      <c r="KY896" s="249"/>
      <c r="KZ896" s="249"/>
      <c r="LA896" s="249"/>
      <c r="LB896" s="249"/>
      <c r="LC896" s="249"/>
      <c r="LD896" s="249"/>
      <c r="LE896" s="249"/>
      <c r="LF896" s="249"/>
      <c r="LG896" s="249"/>
      <c r="LH896" s="249"/>
      <c r="LI896" s="249"/>
      <c r="LJ896" s="249"/>
      <c r="LK896" s="249"/>
      <c r="LL896" s="249"/>
      <c r="LM896" s="249"/>
      <c r="LN896" s="249"/>
      <c r="LO896" s="249"/>
      <c r="LP896" s="249"/>
      <c r="LQ896" s="249"/>
      <c r="LR896" s="249"/>
      <c r="LS896" s="249"/>
      <c r="LT896" s="249"/>
      <c r="LU896" s="249"/>
      <c r="LV896" s="249"/>
      <c r="LW896" s="249"/>
      <c r="LX896" s="249"/>
      <c r="LY896" s="249"/>
      <c r="LZ896" s="249"/>
      <c r="MA896" s="249"/>
      <c r="MB896" s="249"/>
      <c r="MC896" s="249"/>
      <c r="MD896" s="249"/>
      <c r="ME896" s="249"/>
      <c r="MF896" s="249"/>
      <c r="MG896" s="249"/>
      <c r="MH896" s="249"/>
      <c r="MI896" s="249"/>
      <c r="MJ896" s="249"/>
      <c r="MK896" s="249"/>
      <c r="ML896" s="249"/>
      <c r="MM896" s="249"/>
      <c r="MN896" s="249"/>
      <c r="MO896" s="249"/>
      <c r="MP896" s="249"/>
      <c r="MQ896" s="249"/>
      <c r="MR896" s="249"/>
      <c r="MS896" s="249"/>
      <c r="MT896" s="249"/>
      <c r="MU896" s="249"/>
      <c r="MV896" s="249"/>
      <c r="MW896" s="249"/>
      <c r="MX896" s="249"/>
      <c r="MY896" s="249"/>
      <c r="MZ896" s="249"/>
      <c r="NA896" s="249"/>
      <c r="NB896" s="249"/>
      <c r="NC896" s="249"/>
      <c r="ND896" s="249"/>
      <c r="NE896" s="249"/>
      <c r="NF896" s="249"/>
      <c r="NG896" s="249"/>
      <c r="NH896" s="249"/>
      <c r="NI896" s="249"/>
      <c r="NJ896" s="249"/>
      <c r="NK896" s="249"/>
      <c r="NL896" s="249"/>
      <c r="NM896" s="249"/>
      <c r="NN896" s="249"/>
      <c r="NO896" s="249"/>
      <c r="NP896" s="249"/>
      <c r="NQ896" s="249"/>
      <c r="NR896" s="249"/>
      <c r="NS896" s="249"/>
      <c r="NT896" s="249"/>
      <c r="NU896" s="249"/>
      <c r="NV896" s="249"/>
      <c r="NW896" s="249"/>
      <c r="NX896" s="249"/>
      <c r="NY896" s="249"/>
      <c r="NZ896" s="249"/>
      <c r="OA896" s="249"/>
      <c r="OB896" s="249"/>
      <c r="OC896" s="249"/>
      <c r="OD896" s="249"/>
      <c r="OE896" s="249"/>
      <c r="OF896" s="249"/>
      <c r="OG896" s="249"/>
      <c r="OH896" s="249"/>
      <c r="OI896" s="249"/>
      <c r="OJ896" s="249"/>
      <c r="OK896" s="249"/>
      <c r="OL896" s="249"/>
      <c r="OM896" s="249"/>
      <c r="ON896" s="249"/>
      <c r="OO896" s="249"/>
      <c r="OP896" s="249"/>
    </row>
    <row r="897" spans="1:406" ht="15.6" customHeight="1">
      <c r="A897" s="931"/>
      <c r="B897" s="391"/>
      <c r="C897" s="919" t="s">
        <v>23</v>
      </c>
      <c r="D897" s="927">
        <v>0.88755622188905547</v>
      </c>
      <c r="E897" s="249"/>
      <c r="F897" s="249"/>
      <c r="G897" s="249"/>
      <c r="H897" s="249"/>
      <c r="I897" s="249"/>
      <c r="J897" s="249"/>
      <c r="K897" s="249"/>
      <c r="L897" s="249"/>
      <c r="ET897" s="249"/>
      <c r="EU897" s="249"/>
      <c r="EV897" s="249"/>
      <c r="EW897" s="249"/>
      <c r="EX897" s="249"/>
      <c r="EY897" s="249"/>
      <c r="EZ897" s="249"/>
      <c r="FA897" s="249"/>
      <c r="FB897" s="249"/>
      <c r="FC897" s="249"/>
      <c r="FD897" s="249"/>
      <c r="FE897" s="249"/>
      <c r="FF897" s="249"/>
      <c r="FG897" s="249"/>
      <c r="FH897" s="249"/>
      <c r="FI897" s="249"/>
      <c r="FJ897" s="249"/>
      <c r="FK897" s="249"/>
      <c r="FL897" s="249"/>
      <c r="FM897" s="249"/>
      <c r="FN897" s="249"/>
      <c r="FO897" s="249"/>
      <c r="FP897" s="249"/>
      <c r="FQ897" s="249"/>
      <c r="FR897" s="249"/>
      <c r="FS897" s="249"/>
      <c r="FT897" s="249"/>
      <c r="FU897" s="249"/>
      <c r="FV897" s="249"/>
      <c r="FW897" s="249"/>
      <c r="FX897" s="249"/>
      <c r="FY897" s="249"/>
      <c r="FZ897" s="249"/>
      <c r="GA897" s="249"/>
      <c r="GB897" s="249"/>
      <c r="GC897" s="249"/>
      <c r="GD897" s="249"/>
      <c r="GE897" s="249"/>
      <c r="GF897" s="249"/>
      <c r="GG897" s="249"/>
      <c r="GH897" s="249"/>
      <c r="GI897" s="249"/>
      <c r="GJ897" s="249"/>
      <c r="GK897" s="249"/>
      <c r="GL897" s="249"/>
      <c r="GM897" s="249"/>
      <c r="GN897" s="249"/>
      <c r="GO897" s="249"/>
      <c r="GP897" s="249"/>
      <c r="GQ897" s="249"/>
      <c r="GR897" s="249"/>
      <c r="GS897" s="249"/>
      <c r="GT897" s="249"/>
      <c r="GU897" s="249"/>
      <c r="GV897" s="249"/>
      <c r="GW897" s="249"/>
      <c r="GX897" s="249"/>
      <c r="GY897" s="249"/>
      <c r="GZ897" s="249"/>
      <c r="HA897" s="249"/>
      <c r="HB897" s="249"/>
      <c r="HC897" s="249"/>
      <c r="HD897" s="249"/>
      <c r="HE897" s="249"/>
      <c r="HF897" s="249"/>
      <c r="HG897" s="249"/>
      <c r="HH897" s="249"/>
      <c r="HI897" s="249"/>
      <c r="HJ897" s="249"/>
      <c r="HK897" s="249"/>
      <c r="HL897" s="249"/>
      <c r="HM897" s="249"/>
      <c r="HN897" s="249"/>
      <c r="HO897" s="249"/>
      <c r="HP897" s="249"/>
      <c r="HQ897" s="249"/>
      <c r="HR897" s="249"/>
      <c r="HS897" s="249"/>
      <c r="HT897" s="249"/>
      <c r="HU897" s="249"/>
      <c r="HV897" s="249"/>
      <c r="HW897" s="249"/>
      <c r="HX897" s="249"/>
      <c r="HY897" s="249"/>
      <c r="HZ897" s="249"/>
      <c r="IA897" s="249"/>
      <c r="IB897" s="249"/>
      <c r="IC897" s="249"/>
      <c r="ID897" s="249"/>
      <c r="IE897" s="249"/>
      <c r="IF897" s="249"/>
      <c r="IG897" s="249"/>
      <c r="IH897" s="249"/>
      <c r="II897" s="249"/>
      <c r="IJ897" s="249"/>
      <c r="IK897" s="249"/>
      <c r="IL897" s="249"/>
      <c r="IM897" s="249"/>
      <c r="IN897" s="249"/>
      <c r="IO897" s="249"/>
      <c r="IP897" s="249"/>
      <c r="IQ897" s="249"/>
      <c r="IR897" s="249"/>
      <c r="IS897" s="249"/>
      <c r="IT897" s="249"/>
      <c r="IU897" s="249"/>
      <c r="IV897" s="249"/>
      <c r="IW897" s="249"/>
      <c r="IX897" s="249"/>
      <c r="IY897" s="249"/>
      <c r="IZ897" s="249"/>
      <c r="JA897" s="249"/>
      <c r="JB897" s="249"/>
      <c r="JC897" s="249"/>
      <c r="JD897" s="249"/>
      <c r="JE897" s="249"/>
      <c r="JF897" s="249"/>
      <c r="JG897" s="249"/>
      <c r="JH897" s="249"/>
      <c r="JI897" s="249"/>
      <c r="JJ897" s="249"/>
      <c r="JK897" s="249"/>
      <c r="JL897" s="249"/>
      <c r="JM897" s="249"/>
      <c r="JN897" s="249"/>
      <c r="JO897" s="249"/>
      <c r="JP897" s="249"/>
      <c r="JQ897" s="249"/>
      <c r="JR897" s="249"/>
      <c r="JS897" s="249"/>
      <c r="JT897" s="249"/>
      <c r="JU897" s="249"/>
      <c r="JV897" s="249"/>
      <c r="JW897" s="249"/>
      <c r="JX897" s="249"/>
      <c r="JY897" s="249"/>
      <c r="JZ897" s="249"/>
      <c r="KA897" s="249"/>
      <c r="KB897" s="249"/>
      <c r="KC897" s="249"/>
      <c r="KD897" s="249"/>
      <c r="KE897" s="249"/>
      <c r="KF897" s="249"/>
      <c r="KG897" s="249"/>
      <c r="KH897" s="249"/>
      <c r="KI897" s="249"/>
      <c r="KJ897" s="249"/>
      <c r="KK897" s="249"/>
      <c r="KL897" s="249"/>
      <c r="KM897" s="249"/>
      <c r="KN897" s="249"/>
      <c r="KO897" s="249"/>
      <c r="KP897" s="249"/>
      <c r="KQ897" s="249"/>
      <c r="KR897" s="249"/>
      <c r="KS897" s="249"/>
      <c r="KT897" s="249"/>
      <c r="KU897" s="249"/>
      <c r="KV897" s="249"/>
      <c r="KW897" s="249"/>
      <c r="KX897" s="249"/>
      <c r="KY897" s="249"/>
      <c r="KZ897" s="249"/>
      <c r="LA897" s="249"/>
      <c r="LB897" s="249"/>
      <c r="LC897" s="249"/>
      <c r="LD897" s="249"/>
      <c r="LE897" s="249"/>
      <c r="LF897" s="249"/>
      <c r="LG897" s="249"/>
      <c r="LH897" s="249"/>
      <c r="LI897" s="249"/>
      <c r="LJ897" s="249"/>
      <c r="LK897" s="249"/>
      <c r="LL897" s="249"/>
      <c r="LM897" s="249"/>
      <c r="LN897" s="249"/>
      <c r="LO897" s="249"/>
      <c r="LP897" s="249"/>
      <c r="LQ897" s="249"/>
      <c r="LR897" s="249"/>
      <c r="LS897" s="249"/>
      <c r="LT897" s="249"/>
      <c r="LU897" s="249"/>
      <c r="LV897" s="249"/>
      <c r="LW897" s="249"/>
      <c r="LX897" s="249"/>
      <c r="LY897" s="249"/>
      <c r="LZ897" s="249"/>
      <c r="MA897" s="249"/>
      <c r="MB897" s="249"/>
      <c r="MC897" s="249"/>
      <c r="MD897" s="249"/>
      <c r="ME897" s="249"/>
      <c r="MF897" s="249"/>
      <c r="MG897" s="249"/>
      <c r="MH897" s="249"/>
      <c r="MI897" s="249"/>
      <c r="MJ897" s="249"/>
      <c r="MK897" s="249"/>
      <c r="ML897" s="249"/>
      <c r="MM897" s="249"/>
      <c r="MN897" s="249"/>
      <c r="MO897" s="249"/>
      <c r="MP897" s="249"/>
      <c r="MQ897" s="249"/>
      <c r="MR897" s="249"/>
      <c r="MS897" s="249"/>
      <c r="MT897" s="249"/>
      <c r="MU897" s="249"/>
      <c r="MV897" s="249"/>
      <c r="MW897" s="249"/>
      <c r="MX897" s="249"/>
      <c r="MY897" s="249"/>
      <c r="MZ897" s="249"/>
      <c r="NA897" s="249"/>
      <c r="NB897" s="249"/>
      <c r="NC897" s="249"/>
      <c r="ND897" s="249"/>
      <c r="NE897" s="249"/>
      <c r="NF897" s="249"/>
      <c r="NG897" s="249"/>
      <c r="NH897" s="249"/>
      <c r="NI897" s="249"/>
      <c r="NJ897" s="249"/>
      <c r="NK897" s="249"/>
      <c r="NL897" s="249"/>
      <c r="NM897" s="249"/>
      <c r="NN897" s="249"/>
      <c r="NO897" s="249"/>
      <c r="NP897" s="249"/>
      <c r="NQ897" s="249"/>
      <c r="NR897" s="249"/>
      <c r="NS897" s="249"/>
      <c r="NT897" s="249"/>
      <c r="NU897" s="249"/>
      <c r="NV897" s="249"/>
      <c r="NW897" s="249"/>
      <c r="NX897" s="249"/>
      <c r="NY897" s="249"/>
      <c r="NZ897" s="249"/>
      <c r="OA897" s="249"/>
      <c r="OB897" s="249"/>
      <c r="OC897" s="249"/>
      <c r="OD897" s="249"/>
      <c r="OE897" s="249"/>
      <c r="OF897" s="249"/>
      <c r="OG897" s="249"/>
      <c r="OH897" s="249"/>
      <c r="OI897" s="249"/>
      <c r="OJ897" s="249"/>
      <c r="OK897" s="249"/>
      <c r="OL897" s="249"/>
      <c r="OM897" s="249"/>
      <c r="ON897" s="249"/>
      <c r="OO897" s="249"/>
      <c r="OP897" s="249"/>
    </row>
    <row r="898" spans="1:406" ht="15.6" customHeight="1">
      <c r="A898" s="931"/>
      <c r="B898" s="391"/>
      <c r="C898" s="919" t="s">
        <v>24</v>
      </c>
      <c r="D898" s="927">
        <v>0.64809707666850525</v>
      </c>
      <c r="E898" s="249"/>
      <c r="F898" s="249"/>
      <c r="G898" s="249"/>
      <c r="H898" s="249"/>
      <c r="I898" s="249"/>
      <c r="J898" s="249"/>
      <c r="K898" s="249"/>
      <c r="L898" s="249"/>
      <c r="ET898" s="249"/>
      <c r="EU898" s="249"/>
      <c r="EV898" s="249"/>
      <c r="EW898" s="249"/>
      <c r="EX898" s="249"/>
      <c r="EY898" s="249"/>
      <c r="EZ898" s="249"/>
      <c r="FA898" s="249"/>
      <c r="FB898" s="249"/>
      <c r="FC898" s="249"/>
      <c r="FD898" s="249"/>
      <c r="FE898" s="249"/>
      <c r="FF898" s="249"/>
      <c r="FG898" s="249"/>
      <c r="FH898" s="249"/>
      <c r="FI898" s="249"/>
      <c r="FJ898" s="249"/>
      <c r="FK898" s="249"/>
      <c r="FL898" s="249"/>
      <c r="FM898" s="249"/>
      <c r="FN898" s="249"/>
      <c r="FO898" s="249"/>
      <c r="FP898" s="249"/>
      <c r="FQ898" s="249"/>
      <c r="FR898" s="249"/>
      <c r="FS898" s="249"/>
      <c r="FT898" s="249"/>
      <c r="FU898" s="249"/>
      <c r="FV898" s="249"/>
      <c r="FW898" s="249"/>
      <c r="FX898" s="249"/>
      <c r="FY898" s="249"/>
      <c r="FZ898" s="249"/>
      <c r="GA898" s="249"/>
      <c r="GB898" s="249"/>
      <c r="GC898" s="249"/>
      <c r="GD898" s="249"/>
      <c r="GE898" s="249"/>
      <c r="GF898" s="249"/>
      <c r="GG898" s="249"/>
      <c r="GH898" s="249"/>
      <c r="GI898" s="249"/>
      <c r="GJ898" s="249"/>
      <c r="GK898" s="249"/>
      <c r="GL898" s="249"/>
      <c r="GM898" s="249"/>
      <c r="GN898" s="249"/>
      <c r="GO898" s="249"/>
      <c r="GP898" s="249"/>
      <c r="GQ898" s="249"/>
      <c r="GR898" s="249"/>
      <c r="GS898" s="249"/>
      <c r="GT898" s="249"/>
      <c r="GU898" s="249"/>
      <c r="GV898" s="249"/>
      <c r="GW898" s="249"/>
      <c r="GX898" s="249"/>
      <c r="GY898" s="249"/>
      <c r="GZ898" s="249"/>
      <c r="HA898" s="249"/>
      <c r="HB898" s="249"/>
      <c r="HC898" s="249"/>
      <c r="HD898" s="249"/>
      <c r="HE898" s="249"/>
      <c r="HF898" s="249"/>
      <c r="HG898" s="249"/>
      <c r="HH898" s="249"/>
      <c r="HI898" s="249"/>
      <c r="HJ898" s="249"/>
      <c r="HK898" s="249"/>
      <c r="HL898" s="249"/>
      <c r="HM898" s="249"/>
      <c r="HN898" s="249"/>
      <c r="HO898" s="249"/>
      <c r="HP898" s="249"/>
      <c r="HQ898" s="249"/>
      <c r="HR898" s="249"/>
      <c r="HS898" s="249"/>
      <c r="HT898" s="249"/>
      <c r="HU898" s="249"/>
      <c r="HV898" s="249"/>
      <c r="HW898" s="249"/>
      <c r="HX898" s="249"/>
      <c r="HY898" s="249"/>
      <c r="HZ898" s="249"/>
      <c r="IA898" s="249"/>
      <c r="IB898" s="249"/>
      <c r="IC898" s="249"/>
      <c r="ID898" s="249"/>
      <c r="IE898" s="249"/>
      <c r="IF898" s="249"/>
      <c r="IG898" s="249"/>
      <c r="IH898" s="249"/>
      <c r="II898" s="249"/>
      <c r="IJ898" s="249"/>
      <c r="IK898" s="249"/>
      <c r="IL898" s="249"/>
      <c r="IM898" s="249"/>
      <c r="IN898" s="249"/>
      <c r="IO898" s="249"/>
      <c r="IP898" s="249"/>
      <c r="IQ898" s="249"/>
      <c r="IR898" s="249"/>
      <c r="IS898" s="249"/>
      <c r="IT898" s="249"/>
      <c r="IU898" s="249"/>
      <c r="IV898" s="249"/>
      <c r="IW898" s="249"/>
      <c r="IX898" s="249"/>
      <c r="IY898" s="249"/>
      <c r="IZ898" s="249"/>
      <c r="JA898" s="249"/>
      <c r="JB898" s="249"/>
      <c r="JC898" s="249"/>
      <c r="JD898" s="249"/>
      <c r="JE898" s="249"/>
      <c r="JF898" s="249"/>
      <c r="JG898" s="249"/>
      <c r="JH898" s="249"/>
      <c r="JI898" s="249"/>
      <c r="JJ898" s="249"/>
      <c r="JK898" s="249"/>
      <c r="JL898" s="249"/>
      <c r="JM898" s="249"/>
      <c r="JN898" s="249"/>
      <c r="JO898" s="249"/>
      <c r="JP898" s="249"/>
      <c r="JQ898" s="249"/>
      <c r="JR898" s="249"/>
      <c r="JS898" s="249"/>
      <c r="JT898" s="249"/>
      <c r="JU898" s="249"/>
      <c r="JV898" s="249"/>
      <c r="JW898" s="249"/>
      <c r="JX898" s="249"/>
      <c r="JY898" s="249"/>
      <c r="JZ898" s="249"/>
      <c r="KA898" s="249"/>
      <c r="KB898" s="249"/>
      <c r="KC898" s="249"/>
      <c r="KD898" s="249"/>
      <c r="KE898" s="249"/>
      <c r="KF898" s="249"/>
      <c r="KG898" s="249"/>
      <c r="KH898" s="249"/>
      <c r="KI898" s="249"/>
      <c r="KJ898" s="249"/>
      <c r="KK898" s="249"/>
      <c r="KL898" s="249"/>
      <c r="KM898" s="249"/>
      <c r="KN898" s="249"/>
      <c r="KO898" s="249"/>
      <c r="KP898" s="249"/>
      <c r="KQ898" s="249"/>
      <c r="KR898" s="249"/>
      <c r="KS898" s="249"/>
      <c r="KT898" s="249"/>
      <c r="KU898" s="249"/>
      <c r="KV898" s="249"/>
      <c r="KW898" s="249"/>
      <c r="KX898" s="249"/>
      <c r="KY898" s="249"/>
      <c r="KZ898" s="249"/>
      <c r="LA898" s="249"/>
      <c r="LB898" s="249"/>
      <c r="LC898" s="249"/>
      <c r="LD898" s="249"/>
      <c r="LE898" s="249"/>
      <c r="LF898" s="249"/>
      <c r="LG898" s="249"/>
      <c r="LH898" s="249"/>
      <c r="LI898" s="249"/>
      <c r="LJ898" s="249"/>
      <c r="LK898" s="249"/>
      <c r="LL898" s="249"/>
      <c r="LM898" s="249"/>
      <c r="LN898" s="249"/>
      <c r="LO898" s="249"/>
      <c r="LP898" s="249"/>
      <c r="LQ898" s="249"/>
      <c r="LR898" s="249"/>
      <c r="LS898" s="249"/>
      <c r="LT898" s="249"/>
      <c r="LU898" s="249"/>
      <c r="LV898" s="249"/>
      <c r="LW898" s="249"/>
      <c r="LX898" s="249"/>
      <c r="LY898" s="249"/>
      <c r="LZ898" s="249"/>
      <c r="MA898" s="249"/>
      <c r="MB898" s="249"/>
      <c r="MC898" s="249"/>
      <c r="MD898" s="249"/>
      <c r="ME898" s="249"/>
      <c r="MF898" s="249"/>
      <c r="MG898" s="249"/>
      <c r="MH898" s="249"/>
      <c r="MI898" s="249"/>
      <c r="MJ898" s="249"/>
      <c r="MK898" s="249"/>
      <c r="ML898" s="249"/>
      <c r="MM898" s="249"/>
      <c r="MN898" s="249"/>
      <c r="MO898" s="249"/>
      <c r="MP898" s="249"/>
      <c r="MQ898" s="249"/>
      <c r="MR898" s="249"/>
      <c r="MS898" s="249"/>
      <c r="MT898" s="249"/>
      <c r="MU898" s="249"/>
      <c r="MV898" s="249"/>
      <c r="MW898" s="249"/>
      <c r="MX898" s="249"/>
      <c r="MY898" s="249"/>
      <c r="MZ898" s="249"/>
      <c r="NA898" s="249"/>
      <c r="NB898" s="249"/>
      <c r="NC898" s="249"/>
      <c r="ND898" s="249"/>
      <c r="NE898" s="249"/>
      <c r="NF898" s="249"/>
      <c r="NG898" s="249"/>
      <c r="NH898" s="249"/>
      <c r="NI898" s="249"/>
      <c r="NJ898" s="249"/>
      <c r="NK898" s="249"/>
      <c r="NL898" s="249"/>
      <c r="NM898" s="249"/>
      <c r="NN898" s="249"/>
      <c r="NO898" s="249"/>
      <c r="NP898" s="249"/>
      <c r="NQ898" s="249"/>
      <c r="NR898" s="249"/>
      <c r="NS898" s="249"/>
      <c r="NT898" s="249"/>
      <c r="NU898" s="249"/>
      <c r="NV898" s="249"/>
      <c r="NW898" s="249"/>
      <c r="NX898" s="249"/>
      <c r="NY898" s="249"/>
      <c r="NZ898" s="249"/>
      <c r="OA898" s="249"/>
      <c r="OB898" s="249"/>
      <c r="OC898" s="249"/>
      <c r="OD898" s="249"/>
      <c r="OE898" s="249"/>
      <c r="OF898" s="249"/>
      <c r="OG898" s="249"/>
      <c r="OH898" s="249"/>
      <c r="OI898" s="249"/>
      <c r="OJ898" s="249"/>
      <c r="OK898" s="249"/>
      <c r="OL898" s="249"/>
      <c r="OM898" s="249"/>
      <c r="ON898" s="249"/>
      <c r="OO898" s="249"/>
      <c r="OP898" s="249"/>
    </row>
    <row r="899" spans="1:406" ht="15.6" customHeight="1">
      <c r="A899" s="931"/>
      <c r="B899" s="391"/>
      <c r="C899" s="919" t="s">
        <v>25</v>
      </c>
      <c r="D899" s="927">
        <v>0.67504930966469423</v>
      </c>
      <c r="E899" s="249"/>
      <c r="F899" s="249"/>
      <c r="G899" s="249"/>
      <c r="H899" s="249"/>
      <c r="I899" s="249"/>
      <c r="J899" s="249"/>
      <c r="K899" s="249"/>
      <c r="L899" s="249"/>
      <c r="ET899" s="249"/>
      <c r="EU899" s="249"/>
      <c r="EV899" s="249"/>
      <c r="EW899" s="249"/>
      <c r="EX899" s="249"/>
      <c r="EY899" s="249"/>
      <c r="EZ899" s="249"/>
      <c r="FA899" s="249"/>
      <c r="FB899" s="249"/>
      <c r="FC899" s="249"/>
      <c r="FD899" s="249"/>
      <c r="FE899" s="249"/>
      <c r="FF899" s="249"/>
      <c r="FG899" s="249"/>
      <c r="FH899" s="249"/>
      <c r="FI899" s="249"/>
      <c r="FJ899" s="249"/>
      <c r="FK899" s="249"/>
      <c r="FL899" s="249"/>
      <c r="FM899" s="249"/>
      <c r="FN899" s="249"/>
      <c r="FO899" s="249"/>
      <c r="FP899" s="249"/>
      <c r="FQ899" s="249"/>
      <c r="FR899" s="249"/>
      <c r="FS899" s="249"/>
      <c r="FT899" s="249"/>
      <c r="FU899" s="249"/>
      <c r="FV899" s="249"/>
      <c r="FW899" s="249"/>
      <c r="FX899" s="249"/>
      <c r="FY899" s="249"/>
      <c r="FZ899" s="249"/>
      <c r="GA899" s="249"/>
      <c r="GB899" s="249"/>
      <c r="GC899" s="249"/>
      <c r="GD899" s="249"/>
      <c r="GE899" s="249"/>
      <c r="GF899" s="249"/>
      <c r="GG899" s="249"/>
      <c r="GH899" s="249"/>
      <c r="GI899" s="249"/>
      <c r="GJ899" s="249"/>
      <c r="GK899" s="249"/>
      <c r="GL899" s="249"/>
      <c r="GM899" s="249"/>
      <c r="GN899" s="249"/>
      <c r="GO899" s="249"/>
      <c r="GP899" s="249"/>
      <c r="GQ899" s="249"/>
      <c r="GR899" s="249"/>
      <c r="GS899" s="249"/>
      <c r="GT899" s="249"/>
      <c r="GU899" s="249"/>
      <c r="GV899" s="249"/>
      <c r="GW899" s="249"/>
      <c r="GX899" s="249"/>
      <c r="GY899" s="249"/>
      <c r="GZ899" s="249"/>
      <c r="HA899" s="249"/>
      <c r="HB899" s="249"/>
      <c r="HC899" s="249"/>
      <c r="HD899" s="249"/>
      <c r="HE899" s="249"/>
      <c r="HF899" s="249"/>
      <c r="HG899" s="249"/>
      <c r="HH899" s="249"/>
      <c r="HI899" s="249"/>
      <c r="HJ899" s="249"/>
      <c r="HK899" s="249"/>
      <c r="HL899" s="249"/>
      <c r="HM899" s="249"/>
      <c r="HN899" s="249"/>
      <c r="HO899" s="249"/>
      <c r="HP899" s="249"/>
      <c r="HQ899" s="249"/>
      <c r="HR899" s="249"/>
      <c r="HS899" s="249"/>
      <c r="HT899" s="249"/>
      <c r="HU899" s="249"/>
      <c r="HV899" s="249"/>
      <c r="HW899" s="249"/>
      <c r="HX899" s="249"/>
      <c r="HY899" s="249"/>
      <c r="HZ899" s="249"/>
      <c r="IA899" s="249"/>
      <c r="IB899" s="249"/>
      <c r="IC899" s="249"/>
      <c r="ID899" s="249"/>
      <c r="IE899" s="249"/>
      <c r="IF899" s="249"/>
      <c r="IG899" s="249"/>
      <c r="IH899" s="249"/>
      <c r="II899" s="249"/>
      <c r="IJ899" s="249"/>
      <c r="IK899" s="249"/>
      <c r="IL899" s="249"/>
      <c r="IM899" s="249"/>
      <c r="IN899" s="249"/>
      <c r="IO899" s="249"/>
      <c r="IP899" s="249"/>
      <c r="IQ899" s="249"/>
      <c r="IR899" s="249"/>
      <c r="IS899" s="249"/>
      <c r="IT899" s="249"/>
      <c r="IU899" s="249"/>
      <c r="IV899" s="249"/>
      <c r="IW899" s="249"/>
      <c r="IX899" s="249"/>
      <c r="IY899" s="249"/>
      <c r="IZ899" s="249"/>
      <c r="JA899" s="249"/>
      <c r="JB899" s="249"/>
      <c r="JC899" s="249"/>
      <c r="JD899" s="249"/>
      <c r="JE899" s="249"/>
      <c r="JF899" s="249"/>
      <c r="JG899" s="249"/>
      <c r="JH899" s="249"/>
      <c r="JI899" s="249"/>
      <c r="JJ899" s="249"/>
      <c r="JK899" s="249"/>
      <c r="JL899" s="249"/>
      <c r="JM899" s="249"/>
      <c r="JN899" s="249"/>
      <c r="JO899" s="249"/>
      <c r="JP899" s="249"/>
      <c r="JQ899" s="249"/>
      <c r="JR899" s="249"/>
      <c r="JS899" s="249"/>
      <c r="JT899" s="249"/>
      <c r="JU899" s="249"/>
      <c r="JV899" s="249"/>
      <c r="JW899" s="249"/>
      <c r="JX899" s="249"/>
      <c r="JY899" s="249"/>
      <c r="JZ899" s="249"/>
      <c r="KA899" s="249"/>
      <c r="KB899" s="249"/>
      <c r="KC899" s="249"/>
      <c r="KD899" s="249"/>
      <c r="KE899" s="249"/>
      <c r="KF899" s="249"/>
      <c r="KG899" s="249"/>
      <c r="KH899" s="249"/>
      <c r="KI899" s="249"/>
      <c r="KJ899" s="249"/>
      <c r="KK899" s="249"/>
      <c r="KL899" s="249"/>
      <c r="KM899" s="249"/>
      <c r="KN899" s="249"/>
      <c r="KO899" s="249"/>
      <c r="KP899" s="249"/>
      <c r="KQ899" s="249"/>
      <c r="KR899" s="249"/>
      <c r="KS899" s="249"/>
      <c r="KT899" s="249"/>
      <c r="KU899" s="249"/>
      <c r="KV899" s="249"/>
      <c r="KW899" s="249"/>
      <c r="KX899" s="249"/>
      <c r="KY899" s="249"/>
      <c r="KZ899" s="249"/>
      <c r="LA899" s="249"/>
      <c r="LB899" s="249"/>
      <c r="LC899" s="249"/>
      <c r="LD899" s="249"/>
      <c r="LE899" s="249"/>
      <c r="LF899" s="249"/>
      <c r="LG899" s="249"/>
      <c r="LH899" s="249"/>
      <c r="LI899" s="249"/>
      <c r="LJ899" s="249"/>
      <c r="LK899" s="249"/>
      <c r="LL899" s="249"/>
      <c r="LM899" s="249"/>
      <c r="LN899" s="249"/>
      <c r="LO899" s="249"/>
      <c r="LP899" s="249"/>
      <c r="LQ899" s="249"/>
      <c r="LR899" s="249"/>
      <c r="LS899" s="249"/>
      <c r="LT899" s="249"/>
      <c r="LU899" s="249"/>
      <c r="LV899" s="249"/>
      <c r="LW899" s="249"/>
      <c r="LX899" s="249"/>
      <c r="LY899" s="249"/>
      <c r="LZ899" s="249"/>
      <c r="MA899" s="249"/>
      <c r="MB899" s="249"/>
      <c r="MC899" s="249"/>
      <c r="MD899" s="249"/>
      <c r="ME899" s="249"/>
      <c r="MF899" s="249"/>
      <c r="MG899" s="249"/>
      <c r="MH899" s="249"/>
      <c r="MI899" s="249"/>
      <c r="MJ899" s="249"/>
      <c r="MK899" s="249"/>
      <c r="ML899" s="249"/>
      <c r="MM899" s="249"/>
      <c r="MN899" s="249"/>
      <c r="MO899" s="249"/>
      <c r="MP899" s="249"/>
      <c r="MQ899" s="249"/>
      <c r="MR899" s="249"/>
      <c r="MS899" s="249"/>
      <c r="MT899" s="249"/>
      <c r="MU899" s="249"/>
      <c r="MV899" s="249"/>
      <c r="MW899" s="249"/>
      <c r="MX899" s="249"/>
      <c r="MY899" s="249"/>
      <c r="MZ899" s="249"/>
      <c r="NA899" s="249"/>
      <c r="NB899" s="249"/>
      <c r="NC899" s="249"/>
      <c r="ND899" s="249"/>
      <c r="NE899" s="249"/>
      <c r="NF899" s="249"/>
      <c r="NG899" s="249"/>
      <c r="NH899" s="249"/>
      <c r="NI899" s="249"/>
      <c r="NJ899" s="249"/>
      <c r="NK899" s="249"/>
      <c r="NL899" s="249"/>
      <c r="NM899" s="249"/>
      <c r="NN899" s="249"/>
      <c r="NO899" s="249"/>
      <c r="NP899" s="249"/>
      <c r="NQ899" s="249"/>
      <c r="NR899" s="249"/>
      <c r="NS899" s="249"/>
      <c r="NT899" s="249"/>
      <c r="NU899" s="249"/>
      <c r="NV899" s="249"/>
      <c r="NW899" s="249"/>
      <c r="NX899" s="249"/>
      <c r="NY899" s="249"/>
      <c r="NZ899" s="249"/>
      <c r="OA899" s="249"/>
      <c r="OB899" s="249"/>
      <c r="OC899" s="249"/>
      <c r="OD899" s="249"/>
      <c r="OE899" s="249"/>
      <c r="OF899" s="249"/>
      <c r="OG899" s="249"/>
      <c r="OH899" s="249"/>
      <c r="OI899" s="249"/>
      <c r="OJ899" s="249"/>
      <c r="OK899" s="249"/>
      <c r="OL899" s="249"/>
      <c r="OM899" s="249"/>
      <c r="ON899" s="249"/>
      <c r="OO899" s="249"/>
      <c r="OP899" s="249"/>
    </row>
    <row r="900" spans="1:406" ht="15.6" customHeight="1">
      <c r="A900" s="931"/>
      <c r="B900" s="391"/>
      <c r="C900" s="919" t="s">
        <v>26</v>
      </c>
      <c r="D900" s="927">
        <v>0.66179775280898878</v>
      </c>
      <c r="E900" s="249"/>
      <c r="F900" s="249"/>
      <c r="G900" s="249"/>
      <c r="H900" s="249"/>
      <c r="I900" s="249"/>
      <c r="J900" s="249"/>
      <c r="K900" s="249"/>
      <c r="L900" s="249"/>
      <c r="ET900" s="249"/>
      <c r="EU900" s="249"/>
      <c r="EV900" s="249"/>
      <c r="EW900" s="249"/>
      <c r="EX900" s="249"/>
      <c r="EY900" s="249"/>
      <c r="EZ900" s="249"/>
      <c r="FA900" s="249"/>
      <c r="FB900" s="249"/>
      <c r="FC900" s="249"/>
      <c r="FD900" s="249"/>
      <c r="FE900" s="249"/>
      <c r="FF900" s="249"/>
      <c r="FG900" s="249"/>
      <c r="FH900" s="249"/>
      <c r="FI900" s="249"/>
      <c r="FJ900" s="249"/>
      <c r="FK900" s="249"/>
      <c r="FL900" s="249"/>
      <c r="FM900" s="249"/>
      <c r="FN900" s="249"/>
      <c r="FO900" s="249"/>
      <c r="FP900" s="249"/>
      <c r="FQ900" s="249"/>
      <c r="FR900" s="249"/>
      <c r="FS900" s="249"/>
      <c r="FT900" s="249"/>
      <c r="FU900" s="249"/>
      <c r="FV900" s="249"/>
      <c r="FW900" s="249"/>
      <c r="FX900" s="249"/>
      <c r="FY900" s="249"/>
      <c r="FZ900" s="249"/>
      <c r="GA900" s="249"/>
      <c r="GB900" s="249"/>
      <c r="GC900" s="249"/>
      <c r="GD900" s="249"/>
      <c r="GE900" s="249"/>
      <c r="GF900" s="249"/>
      <c r="GG900" s="249"/>
      <c r="GH900" s="249"/>
      <c r="GI900" s="249"/>
      <c r="GJ900" s="249"/>
      <c r="GK900" s="249"/>
      <c r="GL900" s="249"/>
      <c r="GM900" s="249"/>
      <c r="GN900" s="249"/>
      <c r="GO900" s="249"/>
      <c r="GP900" s="249"/>
      <c r="GQ900" s="249"/>
      <c r="GR900" s="249"/>
      <c r="GS900" s="249"/>
      <c r="GT900" s="249"/>
      <c r="GU900" s="249"/>
      <c r="GV900" s="249"/>
      <c r="GW900" s="249"/>
      <c r="GX900" s="249"/>
      <c r="GY900" s="249"/>
      <c r="GZ900" s="249"/>
      <c r="HA900" s="249"/>
      <c r="HB900" s="249"/>
      <c r="HC900" s="249"/>
      <c r="HD900" s="249"/>
      <c r="HE900" s="249"/>
      <c r="HF900" s="249"/>
      <c r="HG900" s="249"/>
      <c r="HH900" s="249"/>
      <c r="HI900" s="249"/>
      <c r="HJ900" s="249"/>
      <c r="HK900" s="249"/>
      <c r="HL900" s="249"/>
      <c r="HM900" s="249"/>
      <c r="HN900" s="249"/>
      <c r="HO900" s="249"/>
      <c r="HP900" s="249"/>
      <c r="HQ900" s="249"/>
      <c r="HR900" s="249"/>
      <c r="HS900" s="249"/>
      <c r="HT900" s="249"/>
      <c r="HU900" s="249"/>
      <c r="HV900" s="249"/>
      <c r="HW900" s="249"/>
      <c r="HX900" s="249"/>
      <c r="HY900" s="249"/>
      <c r="HZ900" s="249"/>
      <c r="IA900" s="249"/>
      <c r="IB900" s="249"/>
      <c r="IC900" s="249"/>
      <c r="ID900" s="249"/>
      <c r="IE900" s="249"/>
      <c r="IF900" s="249"/>
      <c r="IG900" s="249"/>
      <c r="IH900" s="249"/>
      <c r="II900" s="249"/>
      <c r="IJ900" s="249"/>
      <c r="IK900" s="249"/>
      <c r="IL900" s="249"/>
      <c r="IM900" s="249"/>
      <c r="IN900" s="249"/>
      <c r="IO900" s="249"/>
      <c r="IP900" s="249"/>
      <c r="IQ900" s="249"/>
      <c r="IR900" s="249"/>
      <c r="IS900" s="249"/>
      <c r="IT900" s="249"/>
      <c r="IU900" s="249"/>
      <c r="IV900" s="249"/>
      <c r="IW900" s="249"/>
      <c r="IX900" s="249"/>
      <c r="IY900" s="249"/>
      <c r="IZ900" s="249"/>
      <c r="JA900" s="249"/>
      <c r="JB900" s="249"/>
      <c r="JC900" s="249"/>
      <c r="JD900" s="249"/>
      <c r="JE900" s="249"/>
      <c r="JF900" s="249"/>
      <c r="JG900" s="249"/>
      <c r="JH900" s="249"/>
      <c r="JI900" s="249"/>
      <c r="JJ900" s="249"/>
      <c r="JK900" s="249"/>
      <c r="JL900" s="249"/>
      <c r="JM900" s="249"/>
      <c r="JN900" s="249"/>
      <c r="JO900" s="249"/>
      <c r="JP900" s="249"/>
      <c r="JQ900" s="249"/>
      <c r="JR900" s="249"/>
      <c r="JS900" s="249"/>
      <c r="JT900" s="249"/>
      <c r="JU900" s="249"/>
      <c r="JV900" s="249"/>
      <c r="JW900" s="249"/>
      <c r="JX900" s="249"/>
      <c r="JY900" s="249"/>
      <c r="JZ900" s="249"/>
      <c r="KA900" s="249"/>
      <c r="KB900" s="249"/>
      <c r="KC900" s="249"/>
      <c r="KD900" s="249"/>
      <c r="KE900" s="249"/>
      <c r="KF900" s="249"/>
      <c r="KG900" s="249"/>
      <c r="KH900" s="249"/>
      <c r="KI900" s="249"/>
      <c r="KJ900" s="249"/>
      <c r="KK900" s="249"/>
      <c r="KL900" s="249"/>
      <c r="KM900" s="249"/>
      <c r="KN900" s="249"/>
      <c r="KO900" s="249"/>
      <c r="KP900" s="249"/>
      <c r="KQ900" s="249"/>
      <c r="KR900" s="249"/>
      <c r="KS900" s="249"/>
      <c r="KT900" s="249"/>
      <c r="KU900" s="249"/>
      <c r="KV900" s="249"/>
      <c r="KW900" s="249"/>
      <c r="KX900" s="249"/>
      <c r="KY900" s="249"/>
      <c r="KZ900" s="249"/>
      <c r="LA900" s="249"/>
      <c r="LB900" s="249"/>
      <c r="LC900" s="249"/>
      <c r="LD900" s="249"/>
      <c r="LE900" s="249"/>
      <c r="LF900" s="249"/>
      <c r="LG900" s="249"/>
      <c r="LH900" s="249"/>
      <c r="LI900" s="249"/>
      <c r="LJ900" s="249"/>
      <c r="LK900" s="249"/>
      <c r="LL900" s="249"/>
      <c r="LM900" s="249"/>
      <c r="LN900" s="249"/>
      <c r="LO900" s="249"/>
      <c r="LP900" s="249"/>
      <c r="LQ900" s="249"/>
      <c r="LR900" s="249"/>
      <c r="LS900" s="249"/>
      <c r="LT900" s="249"/>
      <c r="LU900" s="249"/>
      <c r="LV900" s="249"/>
      <c r="LW900" s="249"/>
      <c r="LX900" s="249"/>
      <c r="LY900" s="249"/>
      <c r="LZ900" s="249"/>
      <c r="MA900" s="249"/>
      <c r="MB900" s="249"/>
      <c r="MC900" s="249"/>
      <c r="MD900" s="249"/>
      <c r="ME900" s="249"/>
      <c r="MF900" s="249"/>
      <c r="MG900" s="249"/>
      <c r="MH900" s="249"/>
      <c r="MI900" s="249"/>
      <c r="MJ900" s="249"/>
      <c r="MK900" s="249"/>
      <c r="ML900" s="249"/>
      <c r="MM900" s="249"/>
      <c r="MN900" s="249"/>
      <c r="MO900" s="249"/>
      <c r="MP900" s="249"/>
      <c r="MQ900" s="249"/>
      <c r="MR900" s="249"/>
      <c r="MS900" s="249"/>
      <c r="MT900" s="249"/>
      <c r="MU900" s="249"/>
      <c r="MV900" s="249"/>
      <c r="MW900" s="249"/>
      <c r="MX900" s="249"/>
      <c r="MY900" s="249"/>
      <c r="MZ900" s="249"/>
      <c r="NA900" s="249"/>
      <c r="NB900" s="249"/>
      <c r="NC900" s="249"/>
      <c r="ND900" s="249"/>
      <c r="NE900" s="249"/>
      <c r="NF900" s="249"/>
      <c r="NG900" s="249"/>
      <c r="NH900" s="249"/>
      <c r="NI900" s="249"/>
      <c r="NJ900" s="249"/>
      <c r="NK900" s="249"/>
      <c r="NL900" s="249"/>
      <c r="NM900" s="249"/>
      <c r="NN900" s="249"/>
      <c r="NO900" s="249"/>
      <c r="NP900" s="249"/>
      <c r="NQ900" s="249"/>
      <c r="NR900" s="249"/>
      <c r="NS900" s="249"/>
      <c r="NT900" s="249"/>
      <c r="NU900" s="249"/>
      <c r="NV900" s="249"/>
      <c r="NW900" s="249"/>
      <c r="NX900" s="249"/>
      <c r="NY900" s="249"/>
      <c r="NZ900" s="249"/>
      <c r="OA900" s="249"/>
      <c r="OB900" s="249"/>
      <c r="OC900" s="249"/>
      <c r="OD900" s="249"/>
      <c r="OE900" s="249"/>
      <c r="OF900" s="249"/>
      <c r="OG900" s="249"/>
      <c r="OH900" s="249"/>
      <c r="OI900" s="249"/>
      <c r="OJ900" s="249"/>
      <c r="OK900" s="249"/>
      <c r="OL900" s="249"/>
      <c r="OM900" s="249"/>
      <c r="ON900" s="249"/>
      <c r="OO900" s="249"/>
      <c r="OP900" s="249"/>
    </row>
    <row r="901" spans="1:406" ht="15.6" customHeight="1">
      <c r="A901" s="931"/>
      <c r="B901" s="391"/>
      <c r="C901" s="919" t="s">
        <v>27</v>
      </c>
      <c r="D901" s="927">
        <v>0.63026370036230717</v>
      </c>
      <c r="E901" s="249"/>
      <c r="F901" s="249"/>
      <c r="G901" s="249"/>
      <c r="H901" s="249"/>
      <c r="I901" s="249"/>
      <c r="J901" s="249"/>
      <c r="K901" s="249"/>
      <c r="L901" s="249"/>
      <c r="ET901" s="249"/>
      <c r="EU901" s="249"/>
      <c r="EV901" s="249"/>
      <c r="EW901" s="249"/>
      <c r="EX901" s="249"/>
      <c r="EY901" s="249"/>
      <c r="EZ901" s="249"/>
      <c r="FA901" s="249"/>
      <c r="FB901" s="249"/>
      <c r="FC901" s="249"/>
      <c r="FD901" s="249"/>
      <c r="FE901" s="249"/>
      <c r="FF901" s="249"/>
      <c r="FG901" s="249"/>
      <c r="FH901" s="249"/>
      <c r="FI901" s="249"/>
      <c r="FJ901" s="249"/>
      <c r="FK901" s="249"/>
      <c r="FL901" s="249"/>
      <c r="FM901" s="249"/>
      <c r="FN901" s="249"/>
      <c r="FO901" s="249"/>
      <c r="FP901" s="249"/>
      <c r="FQ901" s="249"/>
      <c r="FR901" s="249"/>
      <c r="FS901" s="249"/>
      <c r="FT901" s="249"/>
      <c r="FU901" s="249"/>
      <c r="FV901" s="249"/>
      <c r="FW901" s="249"/>
      <c r="FX901" s="249"/>
      <c r="FY901" s="249"/>
      <c r="FZ901" s="249"/>
      <c r="GA901" s="249"/>
      <c r="GB901" s="249"/>
      <c r="GC901" s="249"/>
      <c r="GD901" s="249"/>
      <c r="GE901" s="249"/>
      <c r="GF901" s="249"/>
      <c r="GG901" s="249"/>
      <c r="GH901" s="249"/>
      <c r="GI901" s="249"/>
      <c r="GJ901" s="249"/>
      <c r="GK901" s="249"/>
      <c r="GL901" s="249"/>
      <c r="GM901" s="249"/>
      <c r="GN901" s="249"/>
      <c r="GO901" s="249"/>
      <c r="GP901" s="249"/>
      <c r="GQ901" s="249"/>
      <c r="GR901" s="249"/>
      <c r="GS901" s="249"/>
      <c r="GT901" s="249"/>
      <c r="GU901" s="249"/>
      <c r="GV901" s="249"/>
      <c r="GW901" s="249"/>
      <c r="GX901" s="249"/>
      <c r="GY901" s="249"/>
      <c r="GZ901" s="249"/>
      <c r="HA901" s="249"/>
      <c r="HB901" s="249"/>
      <c r="HC901" s="249"/>
      <c r="HD901" s="249"/>
      <c r="HE901" s="249"/>
      <c r="HF901" s="249"/>
      <c r="HG901" s="249"/>
      <c r="HH901" s="249"/>
      <c r="HI901" s="249"/>
      <c r="HJ901" s="249"/>
      <c r="HK901" s="249"/>
      <c r="HL901" s="249"/>
      <c r="HM901" s="249"/>
      <c r="HN901" s="249"/>
      <c r="HO901" s="249"/>
      <c r="HP901" s="249"/>
      <c r="HQ901" s="249"/>
      <c r="HR901" s="249"/>
      <c r="HS901" s="249"/>
      <c r="HT901" s="249"/>
      <c r="HU901" s="249"/>
      <c r="HV901" s="249"/>
      <c r="HW901" s="249"/>
      <c r="HX901" s="249"/>
      <c r="HY901" s="249"/>
      <c r="HZ901" s="249"/>
      <c r="IA901" s="249"/>
      <c r="IB901" s="249"/>
      <c r="IC901" s="249"/>
      <c r="ID901" s="249"/>
      <c r="IE901" s="249"/>
      <c r="IF901" s="249"/>
      <c r="IG901" s="249"/>
      <c r="IH901" s="249"/>
      <c r="II901" s="249"/>
      <c r="IJ901" s="249"/>
      <c r="IK901" s="249"/>
      <c r="IL901" s="249"/>
      <c r="IM901" s="249"/>
      <c r="IN901" s="249"/>
      <c r="IO901" s="249"/>
      <c r="IP901" s="249"/>
      <c r="IQ901" s="249"/>
      <c r="IR901" s="249"/>
      <c r="IS901" s="249"/>
      <c r="IT901" s="249"/>
      <c r="IU901" s="249"/>
      <c r="IV901" s="249"/>
      <c r="IW901" s="249"/>
      <c r="IX901" s="249"/>
      <c r="IY901" s="249"/>
      <c r="IZ901" s="249"/>
      <c r="JA901" s="249"/>
      <c r="JB901" s="249"/>
      <c r="JC901" s="249"/>
      <c r="JD901" s="249"/>
      <c r="JE901" s="249"/>
      <c r="JF901" s="249"/>
      <c r="JG901" s="249"/>
      <c r="JH901" s="249"/>
      <c r="JI901" s="249"/>
      <c r="JJ901" s="249"/>
      <c r="JK901" s="249"/>
      <c r="JL901" s="249"/>
      <c r="JM901" s="249"/>
      <c r="JN901" s="249"/>
      <c r="JO901" s="249"/>
      <c r="JP901" s="249"/>
      <c r="JQ901" s="249"/>
      <c r="JR901" s="249"/>
      <c r="JS901" s="249"/>
      <c r="JT901" s="249"/>
      <c r="JU901" s="249"/>
      <c r="JV901" s="249"/>
      <c r="JW901" s="249"/>
      <c r="JX901" s="249"/>
      <c r="JY901" s="249"/>
      <c r="JZ901" s="249"/>
      <c r="KA901" s="249"/>
      <c r="KB901" s="249"/>
      <c r="KC901" s="249"/>
      <c r="KD901" s="249"/>
      <c r="KE901" s="249"/>
      <c r="KF901" s="249"/>
      <c r="KG901" s="249"/>
      <c r="KH901" s="249"/>
      <c r="KI901" s="249"/>
      <c r="KJ901" s="249"/>
      <c r="KK901" s="249"/>
      <c r="KL901" s="249"/>
      <c r="KM901" s="249"/>
      <c r="KN901" s="249"/>
      <c r="KO901" s="249"/>
      <c r="KP901" s="249"/>
      <c r="KQ901" s="249"/>
      <c r="KR901" s="249"/>
      <c r="KS901" s="249"/>
      <c r="KT901" s="249"/>
      <c r="KU901" s="249"/>
      <c r="KV901" s="249"/>
      <c r="KW901" s="249"/>
      <c r="KX901" s="249"/>
      <c r="KY901" s="249"/>
      <c r="KZ901" s="249"/>
      <c r="LA901" s="249"/>
      <c r="LB901" s="249"/>
      <c r="LC901" s="249"/>
      <c r="LD901" s="249"/>
      <c r="LE901" s="249"/>
      <c r="LF901" s="249"/>
      <c r="LG901" s="249"/>
      <c r="LH901" s="249"/>
      <c r="LI901" s="249"/>
      <c r="LJ901" s="249"/>
      <c r="LK901" s="249"/>
      <c r="LL901" s="249"/>
      <c r="LM901" s="249"/>
      <c r="LN901" s="249"/>
      <c r="LO901" s="249"/>
      <c r="LP901" s="249"/>
      <c r="LQ901" s="249"/>
      <c r="LR901" s="249"/>
      <c r="LS901" s="249"/>
      <c r="LT901" s="249"/>
      <c r="LU901" s="249"/>
      <c r="LV901" s="249"/>
      <c r="LW901" s="249"/>
      <c r="LX901" s="249"/>
      <c r="LY901" s="249"/>
      <c r="LZ901" s="249"/>
      <c r="MA901" s="249"/>
      <c r="MB901" s="249"/>
      <c r="MC901" s="249"/>
      <c r="MD901" s="249"/>
      <c r="ME901" s="249"/>
      <c r="MF901" s="249"/>
      <c r="MG901" s="249"/>
      <c r="MH901" s="249"/>
      <c r="MI901" s="249"/>
      <c r="MJ901" s="249"/>
      <c r="MK901" s="249"/>
      <c r="ML901" s="249"/>
      <c r="MM901" s="249"/>
      <c r="MN901" s="249"/>
      <c r="MO901" s="249"/>
      <c r="MP901" s="249"/>
      <c r="MQ901" s="249"/>
      <c r="MR901" s="249"/>
      <c r="MS901" s="249"/>
      <c r="MT901" s="249"/>
      <c r="MU901" s="249"/>
      <c r="MV901" s="249"/>
      <c r="MW901" s="249"/>
      <c r="MX901" s="249"/>
      <c r="MY901" s="249"/>
      <c r="MZ901" s="249"/>
      <c r="NA901" s="249"/>
      <c r="NB901" s="249"/>
      <c r="NC901" s="249"/>
      <c r="ND901" s="249"/>
      <c r="NE901" s="249"/>
      <c r="NF901" s="249"/>
      <c r="NG901" s="249"/>
      <c r="NH901" s="249"/>
      <c r="NI901" s="249"/>
      <c r="NJ901" s="249"/>
      <c r="NK901" s="249"/>
      <c r="NL901" s="249"/>
      <c r="NM901" s="249"/>
      <c r="NN901" s="249"/>
      <c r="NO901" s="249"/>
      <c r="NP901" s="249"/>
      <c r="NQ901" s="249"/>
      <c r="NR901" s="249"/>
      <c r="NS901" s="249"/>
      <c r="NT901" s="249"/>
      <c r="NU901" s="249"/>
      <c r="NV901" s="249"/>
      <c r="NW901" s="249"/>
      <c r="NX901" s="249"/>
      <c r="NY901" s="249"/>
      <c r="NZ901" s="249"/>
      <c r="OA901" s="249"/>
      <c r="OB901" s="249"/>
      <c r="OC901" s="249"/>
      <c r="OD901" s="249"/>
      <c r="OE901" s="249"/>
      <c r="OF901" s="249"/>
      <c r="OG901" s="249"/>
      <c r="OH901" s="249"/>
      <c r="OI901" s="249"/>
      <c r="OJ901" s="249"/>
      <c r="OK901" s="249"/>
      <c r="OL901" s="249"/>
      <c r="OM901" s="249"/>
      <c r="ON901" s="249"/>
      <c r="OO901" s="249"/>
      <c r="OP901" s="249"/>
    </row>
    <row r="902" spans="1:406" ht="15.6" customHeight="1">
      <c r="A902" s="931"/>
      <c r="B902" s="391"/>
      <c r="C902" s="919" t="s">
        <v>236</v>
      </c>
      <c r="D902" s="1149">
        <v>0.67884048879786962</v>
      </c>
      <c r="E902" s="249"/>
      <c r="F902" s="249"/>
      <c r="G902" s="249"/>
      <c r="H902" s="249"/>
      <c r="I902" s="249"/>
      <c r="J902" s="249"/>
      <c r="K902" s="249"/>
      <c r="L902" s="249"/>
      <c r="ET902" s="249"/>
      <c r="EU902" s="249"/>
      <c r="EV902" s="249"/>
      <c r="EW902" s="249"/>
      <c r="EX902" s="249"/>
      <c r="EY902" s="249"/>
      <c r="EZ902" s="249"/>
      <c r="FA902" s="249"/>
      <c r="FB902" s="249"/>
      <c r="FC902" s="249"/>
      <c r="FD902" s="249"/>
      <c r="FE902" s="249"/>
      <c r="FF902" s="249"/>
      <c r="FG902" s="249"/>
      <c r="FH902" s="249"/>
      <c r="FI902" s="249"/>
      <c r="FJ902" s="249"/>
      <c r="FK902" s="249"/>
      <c r="FL902" s="249"/>
      <c r="FM902" s="249"/>
      <c r="FN902" s="249"/>
      <c r="FO902" s="249"/>
      <c r="FP902" s="249"/>
      <c r="FQ902" s="249"/>
      <c r="FR902" s="249"/>
      <c r="FS902" s="249"/>
      <c r="FT902" s="249"/>
      <c r="FU902" s="249"/>
      <c r="FV902" s="249"/>
      <c r="FW902" s="249"/>
      <c r="FX902" s="249"/>
      <c r="FY902" s="249"/>
      <c r="FZ902" s="249"/>
      <c r="GA902" s="249"/>
      <c r="GB902" s="249"/>
      <c r="GC902" s="249"/>
      <c r="GD902" s="249"/>
      <c r="GE902" s="249"/>
      <c r="GF902" s="249"/>
      <c r="GG902" s="249"/>
      <c r="GH902" s="249"/>
      <c r="GI902" s="249"/>
      <c r="GJ902" s="249"/>
      <c r="GK902" s="249"/>
      <c r="GL902" s="249"/>
      <c r="GM902" s="249"/>
      <c r="GN902" s="249"/>
      <c r="GO902" s="249"/>
      <c r="GP902" s="249"/>
      <c r="GQ902" s="249"/>
      <c r="GR902" s="249"/>
      <c r="GS902" s="249"/>
      <c r="GT902" s="249"/>
      <c r="GU902" s="249"/>
      <c r="GV902" s="249"/>
      <c r="GW902" s="249"/>
      <c r="GX902" s="249"/>
      <c r="GY902" s="249"/>
      <c r="GZ902" s="249"/>
      <c r="HA902" s="249"/>
      <c r="HB902" s="249"/>
      <c r="HC902" s="249"/>
      <c r="HD902" s="249"/>
      <c r="HE902" s="249"/>
      <c r="HF902" s="249"/>
      <c r="HG902" s="249"/>
      <c r="HH902" s="249"/>
      <c r="HI902" s="249"/>
      <c r="HJ902" s="249"/>
      <c r="HK902" s="249"/>
      <c r="HL902" s="249"/>
      <c r="HM902" s="249"/>
      <c r="HN902" s="249"/>
      <c r="HO902" s="249"/>
      <c r="HP902" s="249"/>
      <c r="HQ902" s="249"/>
      <c r="HR902" s="249"/>
      <c r="HS902" s="249"/>
      <c r="HT902" s="249"/>
      <c r="HU902" s="249"/>
      <c r="HV902" s="249"/>
      <c r="HW902" s="249"/>
      <c r="HX902" s="249"/>
      <c r="HY902" s="249"/>
      <c r="HZ902" s="249"/>
      <c r="IA902" s="249"/>
      <c r="IB902" s="249"/>
      <c r="IC902" s="249"/>
      <c r="ID902" s="249"/>
      <c r="IE902" s="249"/>
      <c r="IF902" s="249"/>
      <c r="IG902" s="249"/>
      <c r="IH902" s="249"/>
      <c r="II902" s="249"/>
      <c r="IJ902" s="249"/>
      <c r="IK902" s="249"/>
      <c r="IL902" s="249"/>
      <c r="IM902" s="249"/>
      <c r="IN902" s="249"/>
      <c r="IO902" s="249"/>
      <c r="IP902" s="249"/>
      <c r="IQ902" s="249"/>
      <c r="IR902" s="249"/>
      <c r="IS902" s="249"/>
      <c r="IT902" s="249"/>
      <c r="IU902" s="249"/>
      <c r="IV902" s="249"/>
      <c r="IW902" s="249"/>
      <c r="IX902" s="249"/>
      <c r="IY902" s="249"/>
      <c r="IZ902" s="249"/>
      <c r="JA902" s="249"/>
      <c r="JB902" s="249"/>
      <c r="JC902" s="249"/>
      <c r="JD902" s="249"/>
      <c r="JE902" s="249"/>
      <c r="JF902" s="249"/>
      <c r="JG902" s="249"/>
      <c r="JH902" s="249"/>
      <c r="JI902" s="249"/>
      <c r="JJ902" s="249"/>
      <c r="JK902" s="249"/>
      <c r="JL902" s="249"/>
      <c r="JM902" s="249"/>
      <c r="JN902" s="249"/>
      <c r="JO902" s="249"/>
      <c r="JP902" s="249"/>
      <c r="JQ902" s="249"/>
      <c r="JR902" s="249"/>
      <c r="JS902" s="249"/>
      <c r="JT902" s="249"/>
      <c r="JU902" s="249"/>
      <c r="JV902" s="249"/>
      <c r="JW902" s="249"/>
      <c r="JX902" s="249"/>
      <c r="JY902" s="249"/>
      <c r="JZ902" s="249"/>
      <c r="KA902" s="249"/>
      <c r="KB902" s="249"/>
      <c r="KC902" s="249"/>
      <c r="KD902" s="249"/>
      <c r="KE902" s="249"/>
      <c r="KF902" s="249"/>
      <c r="KG902" s="249"/>
      <c r="KH902" s="249"/>
      <c r="KI902" s="249"/>
      <c r="KJ902" s="249"/>
      <c r="KK902" s="249"/>
      <c r="KL902" s="249"/>
      <c r="KM902" s="249"/>
      <c r="KN902" s="249"/>
      <c r="KO902" s="249"/>
      <c r="KP902" s="249"/>
      <c r="KQ902" s="249"/>
      <c r="KR902" s="249"/>
      <c r="KS902" s="249"/>
      <c r="KT902" s="249"/>
      <c r="KU902" s="249"/>
      <c r="KV902" s="249"/>
      <c r="KW902" s="249"/>
      <c r="KX902" s="249"/>
      <c r="KY902" s="249"/>
      <c r="KZ902" s="249"/>
      <c r="LA902" s="249"/>
      <c r="LB902" s="249"/>
      <c r="LC902" s="249"/>
      <c r="LD902" s="249"/>
      <c r="LE902" s="249"/>
      <c r="LF902" s="249"/>
      <c r="LG902" s="249"/>
      <c r="LH902" s="249"/>
      <c r="LI902" s="249"/>
      <c r="LJ902" s="249"/>
      <c r="LK902" s="249"/>
      <c r="LL902" s="249"/>
      <c r="LM902" s="249"/>
      <c r="LN902" s="249"/>
      <c r="LO902" s="249"/>
      <c r="LP902" s="249"/>
      <c r="LQ902" s="249"/>
      <c r="LR902" s="249"/>
      <c r="LS902" s="249"/>
      <c r="LT902" s="249"/>
      <c r="LU902" s="249"/>
      <c r="LV902" s="249"/>
      <c r="LW902" s="249"/>
      <c r="LX902" s="249"/>
      <c r="LY902" s="249"/>
      <c r="LZ902" s="249"/>
      <c r="MA902" s="249"/>
      <c r="MB902" s="249"/>
      <c r="MC902" s="249"/>
      <c r="MD902" s="249"/>
      <c r="ME902" s="249"/>
      <c r="MF902" s="249"/>
      <c r="MG902" s="249"/>
      <c r="MH902" s="249"/>
      <c r="MI902" s="249"/>
      <c r="MJ902" s="249"/>
      <c r="MK902" s="249"/>
      <c r="ML902" s="249"/>
      <c r="MM902" s="249"/>
      <c r="MN902" s="249"/>
      <c r="MO902" s="249"/>
      <c r="MP902" s="249"/>
      <c r="MQ902" s="249"/>
      <c r="MR902" s="249"/>
      <c r="MS902" s="249"/>
      <c r="MT902" s="249"/>
      <c r="MU902" s="249"/>
      <c r="MV902" s="249"/>
      <c r="MW902" s="249"/>
      <c r="MX902" s="249"/>
      <c r="MY902" s="249"/>
      <c r="MZ902" s="249"/>
      <c r="NA902" s="249"/>
      <c r="NB902" s="249"/>
      <c r="NC902" s="249"/>
      <c r="ND902" s="249"/>
      <c r="NE902" s="249"/>
      <c r="NF902" s="249"/>
      <c r="NG902" s="249"/>
      <c r="NH902" s="249"/>
      <c r="NI902" s="249"/>
      <c r="NJ902" s="249"/>
      <c r="NK902" s="249"/>
      <c r="NL902" s="249"/>
      <c r="NM902" s="249"/>
      <c r="NN902" s="249"/>
      <c r="NO902" s="249"/>
      <c r="NP902" s="249"/>
      <c r="NQ902" s="249"/>
      <c r="NR902" s="249"/>
      <c r="NS902" s="249"/>
      <c r="NT902" s="249"/>
      <c r="NU902" s="249"/>
      <c r="NV902" s="249"/>
      <c r="NW902" s="249"/>
      <c r="NX902" s="249"/>
      <c r="NY902" s="249"/>
      <c r="NZ902" s="249"/>
      <c r="OA902" s="249"/>
      <c r="OB902" s="249"/>
      <c r="OC902" s="249"/>
      <c r="OD902" s="249"/>
      <c r="OE902" s="249"/>
      <c r="OF902" s="249"/>
      <c r="OG902" s="249"/>
      <c r="OH902" s="249"/>
      <c r="OI902" s="249"/>
      <c r="OJ902" s="249"/>
      <c r="OK902" s="249"/>
      <c r="OL902" s="249"/>
      <c r="OM902" s="249"/>
      <c r="ON902" s="249"/>
      <c r="OO902" s="249"/>
      <c r="OP902" s="249"/>
    </row>
    <row r="903" spans="1:406" ht="15.6" customHeight="1">
      <c r="A903" s="931"/>
      <c r="B903" s="930"/>
      <c r="C903" s="920" t="s">
        <v>293</v>
      </c>
      <c r="D903" s="1150">
        <v>0.71280496387680636</v>
      </c>
      <c r="E903" s="249"/>
      <c r="F903" s="249"/>
      <c r="G903" s="249"/>
      <c r="H903" s="249"/>
      <c r="I903" s="249"/>
      <c r="J903" s="249"/>
      <c r="K903" s="249"/>
      <c r="L903" s="249"/>
      <c r="ET903" s="249"/>
      <c r="EU903" s="249"/>
      <c r="EV903" s="249"/>
      <c r="EW903" s="249"/>
      <c r="EX903" s="249"/>
      <c r="EY903" s="249"/>
      <c r="EZ903" s="249"/>
      <c r="FA903" s="249"/>
      <c r="FB903" s="249"/>
      <c r="FC903" s="249"/>
      <c r="FD903" s="249"/>
      <c r="FE903" s="249"/>
      <c r="FF903" s="249"/>
      <c r="FG903" s="249"/>
      <c r="FH903" s="249"/>
      <c r="FI903" s="249"/>
      <c r="FJ903" s="249"/>
      <c r="FK903" s="249"/>
      <c r="FL903" s="249"/>
      <c r="FM903" s="249"/>
      <c r="FN903" s="249"/>
      <c r="FO903" s="249"/>
      <c r="FP903" s="249"/>
      <c r="FQ903" s="249"/>
      <c r="FR903" s="249"/>
      <c r="FS903" s="249"/>
      <c r="FT903" s="249"/>
      <c r="FU903" s="249"/>
      <c r="FV903" s="249"/>
      <c r="FW903" s="249"/>
      <c r="FX903" s="249"/>
      <c r="FY903" s="249"/>
      <c r="FZ903" s="249"/>
      <c r="GA903" s="249"/>
      <c r="GB903" s="249"/>
      <c r="GC903" s="249"/>
      <c r="GD903" s="249"/>
      <c r="GE903" s="249"/>
      <c r="GF903" s="249"/>
      <c r="GG903" s="249"/>
      <c r="GH903" s="249"/>
      <c r="GI903" s="249"/>
      <c r="GJ903" s="249"/>
      <c r="GK903" s="249"/>
      <c r="GL903" s="249"/>
      <c r="GM903" s="249"/>
      <c r="GN903" s="249"/>
      <c r="GO903" s="249"/>
      <c r="GP903" s="249"/>
      <c r="GQ903" s="249"/>
      <c r="GR903" s="249"/>
      <c r="GS903" s="249"/>
      <c r="GT903" s="249"/>
      <c r="GU903" s="249"/>
      <c r="GV903" s="249"/>
      <c r="GW903" s="249"/>
      <c r="GX903" s="249"/>
      <c r="GY903" s="249"/>
      <c r="GZ903" s="249"/>
      <c r="HA903" s="249"/>
      <c r="HB903" s="249"/>
      <c r="HC903" s="249"/>
      <c r="HD903" s="249"/>
      <c r="HE903" s="249"/>
      <c r="HF903" s="249"/>
      <c r="HG903" s="249"/>
      <c r="HH903" s="249"/>
      <c r="HI903" s="249"/>
      <c r="HJ903" s="249"/>
      <c r="HK903" s="249"/>
      <c r="HL903" s="249"/>
      <c r="HM903" s="249"/>
      <c r="HN903" s="249"/>
      <c r="HO903" s="249"/>
      <c r="HP903" s="249"/>
      <c r="HQ903" s="249"/>
      <c r="HR903" s="249"/>
      <c r="HS903" s="249"/>
      <c r="HT903" s="249"/>
      <c r="HU903" s="249"/>
      <c r="HV903" s="249"/>
      <c r="HW903" s="249"/>
      <c r="HX903" s="249"/>
      <c r="HY903" s="249"/>
      <c r="HZ903" s="249"/>
      <c r="IA903" s="249"/>
      <c r="IB903" s="249"/>
      <c r="IC903" s="249"/>
      <c r="ID903" s="249"/>
      <c r="IE903" s="249"/>
      <c r="IF903" s="249"/>
      <c r="IG903" s="249"/>
      <c r="IH903" s="249"/>
      <c r="II903" s="249"/>
      <c r="IJ903" s="249"/>
      <c r="IK903" s="249"/>
      <c r="IL903" s="249"/>
      <c r="IM903" s="249"/>
      <c r="IN903" s="249"/>
      <c r="IO903" s="249"/>
      <c r="IP903" s="249"/>
      <c r="IQ903" s="249"/>
      <c r="IR903" s="249"/>
      <c r="IS903" s="249"/>
      <c r="IT903" s="249"/>
      <c r="IU903" s="249"/>
      <c r="IV903" s="249"/>
      <c r="IW903" s="249"/>
      <c r="IX903" s="249"/>
      <c r="IY903" s="249"/>
      <c r="IZ903" s="249"/>
      <c r="JA903" s="249"/>
      <c r="JB903" s="249"/>
      <c r="JC903" s="249"/>
      <c r="JD903" s="249"/>
      <c r="JE903" s="249"/>
      <c r="JF903" s="249"/>
      <c r="JG903" s="249"/>
      <c r="JH903" s="249"/>
      <c r="JI903" s="249"/>
      <c r="JJ903" s="249"/>
      <c r="JK903" s="249"/>
      <c r="JL903" s="249"/>
      <c r="JM903" s="249"/>
      <c r="JN903" s="249"/>
      <c r="JO903" s="249"/>
      <c r="JP903" s="249"/>
      <c r="JQ903" s="249"/>
      <c r="JR903" s="249"/>
      <c r="JS903" s="249"/>
      <c r="JT903" s="249"/>
      <c r="JU903" s="249"/>
      <c r="JV903" s="249"/>
      <c r="JW903" s="249"/>
      <c r="JX903" s="249"/>
      <c r="JY903" s="249"/>
      <c r="JZ903" s="249"/>
      <c r="KA903" s="249"/>
      <c r="KB903" s="249"/>
      <c r="KC903" s="249"/>
      <c r="KD903" s="249"/>
      <c r="KE903" s="249"/>
      <c r="KF903" s="249"/>
      <c r="KG903" s="249"/>
      <c r="KH903" s="249"/>
      <c r="KI903" s="249"/>
      <c r="KJ903" s="249"/>
      <c r="KK903" s="249"/>
      <c r="KL903" s="249"/>
      <c r="KM903" s="249"/>
      <c r="KN903" s="249"/>
      <c r="KO903" s="249"/>
      <c r="KP903" s="249"/>
      <c r="KQ903" s="249"/>
      <c r="KR903" s="249"/>
      <c r="KS903" s="249"/>
      <c r="KT903" s="249"/>
      <c r="KU903" s="249"/>
      <c r="KV903" s="249"/>
      <c r="KW903" s="249"/>
      <c r="KX903" s="249"/>
      <c r="KY903" s="249"/>
      <c r="KZ903" s="249"/>
      <c r="LA903" s="249"/>
      <c r="LB903" s="249"/>
      <c r="LC903" s="249"/>
      <c r="LD903" s="249"/>
      <c r="LE903" s="249"/>
      <c r="LF903" s="249"/>
      <c r="LG903" s="249"/>
      <c r="LH903" s="249"/>
      <c r="LI903" s="249"/>
      <c r="LJ903" s="249"/>
      <c r="LK903" s="249"/>
      <c r="LL903" s="249"/>
      <c r="LM903" s="249"/>
      <c r="LN903" s="249"/>
      <c r="LO903" s="249"/>
      <c r="LP903" s="249"/>
      <c r="LQ903" s="249"/>
      <c r="LR903" s="249"/>
      <c r="LS903" s="249"/>
      <c r="LT903" s="249"/>
      <c r="LU903" s="249"/>
      <c r="LV903" s="249"/>
      <c r="LW903" s="249"/>
      <c r="LX903" s="249"/>
      <c r="LY903" s="249"/>
      <c r="LZ903" s="249"/>
      <c r="MA903" s="249"/>
      <c r="MB903" s="249"/>
      <c r="MC903" s="249"/>
      <c r="MD903" s="249"/>
      <c r="ME903" s="249"/>
      <c r="MF903" s="249"/>
      <c r="MG903" s="249"/>
      <c r="MH903" s="249"/>
      <c r="MI903" s="249"/>
      <c r="MJ903" s="249"/>
      <c r="MK903" s="249"/>
      <c r="ML903" s="249"/>
      <c r="MM903" s="249"/>
      <c r="MN903" s="249"/>
      <c r="MO903" s="249"/>
      <c r="MP903" s="249"/>
      <c r="MQ903" s="249"/>
      <c r="MR903" s="249"/>
      <c r="MS903" s="249"/>
      <c r="MT903" s="249"/>
      <c r="MU903" s="249"/>
      <c r="MV903" s="249"/>
      <c r="MW903" s="249"/>
      <c r="MX903" s="249"/>
      <c r="MY903" s="249"/>
      <c r="MZ903" s="249"/>
      <c r="NA903" s="249"/>
      <c r="NB903" s="249"/>
      <c r="NC903" s="249"/>
      <c r="ND903" s="249"/>
      <c r="NE903" s="249"/>
      <c r="NF903" s="249"/>
      <c r="NG903" s="249"/>
      <c r="NH903" s="249"/>
      <c r="NI903" s="249"/>
      <c r="NJ903" s="249"/>
      <c r="NK903" s="249"/>
      <c r="NL903" s="249"/>
      <c r="NM903" s="249"/>
      <c r="NN903" s="249"/>
      <c r="NO903" s="249"/>
      <c r="NP903" s="249"/>
      <c r="NQ903" s="249"/>
      <c r="NR903" s="249"/>
      <c r="NS903" s="249"/>
      <c r="NT903" s="249"/>
      <c r="NU903" s="249"/>
      <c r="NV903" s="249"/>
      <c r="NW903" s="249"/>
      <c r="NX903" s="249"/>
      <c r="NY903" s="249"/>
      <c r="NZ903" s="249"/>
      <c r="OA903" s="249"/>
      <c r="OB903" s="249"/>
      <c r="OC903" s="249"/>
      <c r="OD903" s="249"/>
      <c r="OE903" s="249"/>
      <c r="OF903" s="249"/>
      <c r="OG903" s="249"/>
      <c r="OH903" s="249"/>
      <c r="OI903" s="249"/>
      <c r="OJ903" s="249"/>
      <c r="OK903" s="249"/>
      <c r="OL903" s="249"/>
      <c r="OM903" s="249"/>
      <c r="ON903" s="249"/>
      <c r="OO903" s="249"/>
      <c r="OP903" s="249"/>
    </row>
    <row r="904" spans="1:406" ht="15.6" customHeight="1">
      <c r="A904" s="931"/>
      <c r="B904" s="934" t="s">
        <v>113</v>
      </c>
      <c r="C904" s="921" t="s">
        <v>316</v>
      </c>
      <c r="D904" s="1151">
        <v>0.70487394957983196</v>
      </c>
      <c r="E904" s="249"/>
      <c r="F904" s="249"/>
      <c r="G904" s="249"/>
      <c r="H904" s="249"/>
      <c r="I904" s="249"/>
      <c r="J904" s="249"/>
      <c r="K904" s="249"/>
      <c r="L904" s="249"/>
      <c r="ET904" s="249"/>
      <c r="EU904" s="249"/>
      <c r="EV904" s="249"/>
      <c r="EW904" s="249"/>
      <c r="EX904" s="249"/>
      <c r="EY904" s="249"/>
      <c r="EZ904" s="249"/>
      <c r="FA904" s="249"/>
      <c r="FB904" s="249"/>
      <c r="FC904" s="249"/>
      <c r="FD904" s="249"/>
      <c r="FE904" s="249"/>
      <c r="FF904" s="249"/>
      <c r="FG904" s="249"/>
      <c r="FH904" s="249"/>
      <c r="FI904" s="249"/>
      <c r="FJ904" s="249"/>
      <c r="FK904" s="249"/>
      <c r="FL904" s="249"/>
      <c r="FM904" s="249"/>
      <c r="FN904" s="249"/>
      <c r="FO904" s="249"/>
      <c r="FP904" s="249"/>
      <c r="FQ904" s="249"/>
      <c r="FR904" s="249"/>
      <c r="FS904" s="249"/>
      <c r="FT904" s="249"/>
      <c r="FU904" s="249"/>
      <c r="FV904" s="249"/>
      <c r="FW904" s="249"/>
      <c r="FX904" s="249"/>
      <c r="FY904" s="249"/>
      <c r="FZ904" s="249"/>
      <c r="GA904" s="249"/>
      <c r="GB904" s="249"/>
      <c r="GC904" s="249"/>
      <c r="GD904" s="249"/>
      <c r="GE904" s="249"/>
      <c r="GF904" s="249"/>
      <c r="GG904" s="249"/>
      <c r="GH904" s="249"/>
      <c r="GI904" s="249"/>
      <c r="GJ904" s="249"/>
      <c r="GK904" s="249"/>
      <c r="GL904" s="249"/>
      <c r="GM904" s="249"/>
      <c r="GN904" s="249"/>
      <c r="GO904" s="249"/>
      <c r="GP904" s="249"/>
      <c r="GQ904" s="249"/>
      <c r="GR904" s="249"/>
      <c r="GS904" s="249"/>
      <c r="GT904" s="249"/>
      <c r="GU904" s="249"/>
      <c r="GV904" s="249"/>
      <c r="GW904" s="249"/>
      <c r="GX904" s="249"/>
      <c r="GY904" s="249"/>
      <c r="GZ904" s="249"/>
      <c r="HA904" s="249"/>
      <c r="HB904" s="249"/>
      <c r="HC904" s="249"/>
      <c r="HD904" s="249"/>
      <c r="HE904" s="249"/>
      <c r="HF904" s="249"/>
      <c r="HG904" s="249"/>
      <c r="HH904" s="249"/>
      <c r="HI904" s="249"/>
      <c r="HJ904" s="249"/>
      <c r="HK904" s="249"/>
      <c r="HL904" s="249"/>
      <c r="HM904" s="249"/>
      <c r="HN904" s="249"/>
      <c r="HO904" s="249"/>
      <c r="HP904" s="249"/>
      <c r="HQ904" s="249"/>
      <c r="HR904" s="249"/>
      <c r="HS904" s="249"/>
      <c r="HT904" s="249"/>
      <c r="HU904" s="249"/>
      <c r="HV904" s="249"/>
      <c r="HW904" s="249"/>
      <c r="HX904" s="249"/>
      <c r="HY904" s="249"/>
      <c r="HZ904" s="249"/>
      <c r="IA904" s="249"/>
      <c r="IB904" s="249"/>
      <c r="IC904" s="249"/>
      <c r="ID904" s="249"/>
      <c r="IE904" s="249"/>
      <c r="IF904" s="249"/>
      <c r="IG904" s="249"/>
      <c r="IH904" s="249"/>
      <c r="II904" s="249"/>
      <c r="IJ904" s="249"/>
      <c r="IK904" s="249"/>
      <c r="IL904" s="249"/>
      <c r="IM904" s="249"/>
      <c r="IN904" s="249"/>
      <c r="IO904" s="249"/>
      <c r="IP904" s="249"/>
      <c r="IQ904" s="249"/>
      <c r="IR904" s="249"/>
      <c r="IS904" s="249"/>
      <c r="IT904" s="249"/>
      <c r="IU904" s="249"/>
      <c r="IV904" s="249"/>
      <c r="IW904" s="249"/>
      <c r="IX904" s="249"/>
      <c r="IY904" s="249"/>
      <c r="IZ904" s="249"/>
      <c r="JA904" s="249"/>
      <c r="JB904" s="249"/>
      <c r="JC904" s="249"/>
      <c r="JD904" s="249"/>
      <c r="JE904" s="249"/>
      <c r="JF904" s="249"/>
      <c r="JG904" s="249"/>
      <c r="JH904" s="249"/>
      <c r="JI904" s="249"/>
      <c r="JJ904" s="249"/>
      <c r="JK904" s="249"/>
      <c r="JL904" s="249"/>
      <c r="JM904" s="249"/>
      <c r="JN904" s="249"/>
      <c r="JO904" s="249"/>
      <c r="JP904" s="249"/>
      <c r="JQ904" s="249"/>
      <c r="JR904" s="249"/>
      <c r="JS904" s="249"/>
      <c r="JT904" s="249"/>
      <c r="JU904" s="249"/>
      <c r="JV904" s="249"/>
      <c r="JW904" s="249"/>
      <c r="JX904" s="249"/>
      <c r="JY904" s="249"/>
      <c r="JZ904" s="249"/>
      <c r="KA904" s="249"/>
      <c r="KB904" s="249"/>
      <c r="KC904" s="249"/>
      <c r="KD904" s="249"/>
      <c r="KE904" s="249"/>
      <c r="KF904" s="249"/>
      <c r="KG904" s="249"/>
      <c r="KH904" s="249"/>
      <c r="KI904" s="249"/>
      <c r="KJ904" s="249"/>
      <c r="KK904" s="249"/>
      <c r="KL904" s="249"/>
      <c r="KM904" s="249"/>
      <c r="KN904" s="249"/>
      <c r="KO904" s="249"/>
      <c r="KP904" s="249"/>
      <c r="KQ904" s="249"/>
      <c r="KR904" s="249"/>
      <c r="KS904" s="249"/>
      <c r="KT904" s="249"/>
      <c r="KU904" s="249"/>
      <c r="KV904" s="249"/>
      <c r="KW904" s="249"/>
      <c r="KX904" s="249"/>
      <c r="KY904" s="249"/>
      <c r="KZ904" s="249"/>
      <c r="LA904" s="249"/>
      <c r="LB904" s="249"/>
      <c r="LC904" s="249"/>
      <c r="LD904" s="249"/>
      <c r="LE904" s="249"/>
      <c r="LF904" s="249"/>
      <c r="LG904" s="249"/>
      <c r="LH904" s="249"/>
      <c r="LI904" s="249"/>
      <c r="LJ904" s="249"/>
      <c r="LK904" s="249"/>
      <c r="LL904" s="249"/>
      <c r="LM904" s="249"/>
      <c r="LN904" s="249"/>
      <c r="LO904" s="249"/>
      <c r="LP904" s="249"/>
      <c r="LQ904" s="249"/>
      <c r="LR904" s="249"/>
      <c r="LS904" s="249"/>
      <c r="LT904" s="249"/>
      <c r="LU904" s="249"/>
      <c r="LV904" s="249"/>
      <c r="LW904" s="249"/>
      <c r="LX904" s="249"/>
      <c r="LY904" s="249"/>
      <c r="LZ904" s="249"/>
      <c r="MA904" s="249"/>
      <c r="MB904" s="249"/>
      <c r="MC904" s="249"/>
      <c r="MD904" s="249"/>
      <c r="ME904" s="249"/>
      <c r="MF904" s="249"/>
      <c r="MG904" s="249"/>
      <c r="MH904" s="249"/>
      <c r="MI904" s="249"/>
      <c r="MJ904" s="249"/>
      <c r="MK904" s="249"/>
      <c r="ML904" s="249"/>
      <c r="MM904" s="249"/>
      <c r="MN904" s="249"/>
      <c r="MO904" s="249"/>
      <c r="MP904" s="249"/>
      <c r="MQ904" s="249"/>
      <c r="MR904" s="249"/>
      <c r="MS904" s="249"/>
      <c r="MT904" s="249"/>
      <c r="MU904" s="249"/>
      <c r="MV904" s="249"/>
      <c r="MW904" s="249"/>
      <c r="MX904" s="249"/>
      <c r="MY904" s="249"/>
      <c r="MZ904" s="249"/>
      <c r="NA904" s="249"/>
      <c r="NB904" s="249"/>
      <c r="NC904" s="249"/>
      <c r="ND904" s="249"/>
      <c r="NE904" s="249"/>
      <c r="NF904" s="249"/>
      <c r="NG904" s="249"/>
      <c r="NH904" s="249"/>
      <c r="NI904" s="249"/>
      <c r="NJ904" s="249"/>
      <c r="NK904" s="249"/>
      <c r="NL904" s="249"/>
      <c r="NM904" s="249"/>
      <c r="NN904" s="249"/>
      <c r="NO904" s="249"/>
      <c r="NP904" s="249"/>
      <c r="NQ904" s="249"/>
      <c r="NR904" s="249"/>
      <c r="NS904" s="249"/>
      <c r="NT904" s="249"/>
      <c r="NU904" s="249"/>
      <c r="NV904" s="249"/>
      <c r="NW904" s="249"/>
      <c r="NX904" s="249"/>
      <c r="NY904" s="249"/>
      <c r="NZ904" s="249"/>
      <c r="OA904" s="249"/>
      <c r="OB904" s="249"/>
      <c r="OC904" s="249"/>
      <c r="OD904" s="249"/>
      <c r="OE904" s="249"/>
      <c r="OF904" s="249"/>
      <c r="OG904" s="249"/>
      <c r="OH904" s="249"/>
      <c r="OI904" s="249"/>
      <c r="OJ904" s="249"/>
      <c r="OK904" s="249"/>
      <c r="OL904" s="249"/>
      <c r="OM904" s="249"/>
      <c r="ON904" s="249"/>
      <c r="OO904" s="249"/>
      <c r="OP904" s="249"/>
    </row>
    <row r="905" spans="1:406" ht="15.6" customHeight="1">
      <c r="A905" s="931"/>
      <c r="B905" s="391"/>
      <c r="C905" s="919" t="s">
        <v>22</v>
      </c>
      <c r="D905" s="927">
        <v>0.66900763358778625</v>
      </c>
      <c r="E905" s="249"/>
      <c r="F905" s="249"/>
      <c r="G905" s="249"/>
      <c r="H905" s="249"/>
      <c r="I905" s="249"/>
      <c r="J905" s="249"/>
      <c r="K905" s="249"/>
      <c r="L905" s="249"/>
      <c r="ET905" s="249"/>
      <c r="EU905" s="249"/>
      <c r="EV905" s="249"/>
      <c r="EW905" s="249"/>
      <c r="EX905" s="249"/>
      <c r="EY905" s="249"/>
      <c r="EZ905" s="249"/>
      <c r="FA905" s="249"/>
      <c r="FB905" s="249"/>
      <c r="FC905" s="249"/>
      <c r="FD905" s="249"/>
      <c r="FE905" s="249"/>
      <c r="FF905" s="249"/>
      <c r="FG905" s="249"/>
      <c r="FH905" s="249"/>
      <c r="FI905" s="249"/>
      <c r="FJ905" s="249"/>
      <c r="FK905" s="249"/>
      <c r="FL905" s="249"/>
      <c r="FM905" s="249"/>
      <c r="FN905" s="249"/>
      <c r="FO905" s="249"/>
      <c r="FP905" s="249"/>
      <c r="FQ905" s="249"/>
      <c r="FR905" s="249"/>
      <c r="FS905" s="249"/>
      <c r="FT905" s="249"/>
      <c r="FU905" s="249"/>
      <c r="FV905" s="249"/>
      <c r="FW905" s="249"/>
      <c r="FX905" s="249"/>
      <c r="FY905" s="249"/>
      <c r="FZ905" s="249"/>
      <c r="GA905" s="249"/>
      <c r="GB905" s="249"/>
      <c r="GC905" s="249"/>
      <c r="GD905" s="249"/>
      <c r="GE905" s="249"/>
      <c r="GF905" s="249"/>
      <c r="GG905" s="249"/>
      <c r="GH905" s="249"/>
      <c r="GI905" s="249"/>
      <c r="GJ905" s="249"/>
      <c r="GK905" s="249"/>
      <c r="GL905" s="249"/>
      <c r="GM905" s="249"/>
      <c r="GN905" s="249"/>
      <c r="GO905" s="249"/>
      <c r="GP905" s="249"/>
      <c r="GQ905" s="249"/>
      <c r="GR905" s="249"/>
      <c r="GS905" s="249"/>
      <c r="GT905" s="249"/>
      <c r="GU905" s="249"/>
      <c r="GV905" s="249"/>
      <c r="GW905" s="249"/>
      <c r="GX905" s="249"/>
      <c r="GY905" s="249"/>
      <c r="GZ905" s="249"/>
      <c r="HA905" s="249"/>
      <c r="HB905" s="249"/>
      <c r="HC905" s="249"/>
      <c r="HD905" s="249"/>
      <c r="HE905" s="249"/>
      <c r="HF905" s="249"/>
      <c r="HG905" s="249"/>
      <c r="HH905" s="249"/>
      <c r="HI905" s="249"/>
      <c r="HJ905" s="249"/>
      <c r="HK905" s="249"/>
      <c r="HL905" s="249"/>
      <c r="HM905" s="249"/>
      <c r="HN905" s="249"/>
      <c r="HO905" s="249"/>
      <c r="HP905" s="249"/>
      <c r="HQ905" s="249"/>
      <c r="HR905" s="249"/>
      <c r="HS905" s="249"/>
      <c r="HT905" s="249"/>
      <c r="HU905" s="249"/>
      <c r="HV905" s="249"/>
      <c r="HW905" s="249"/>
      <c r="HX905" s="249"/>
      <c r="HY905" s="249"/>
      <c r="HZ905" s="249"/>
      <c r="IA905" s="249"/>
      <c r="IB905" s="249"/>
      <c r="IC905" s="249"/>
      <c r="ID905" s="249"/>
      <c r="IE905" s="249"/>
      <c r="IF905" s="249"/>
      <c r="IG905" s="249"/>
      <c r="IH905" s="249"/>
      <c r="II905" s="249"/>
      <c r="IJ905" s="249"/>
      <c r="IK905" s="249"/>
      <c r="IL905" s="249"/>
      <c r="IM905" s="249"/>
      <c r="IN905" s="249"/>
      <c r="IO905" s="249"/>
      <c r="IP905" s="249"/>
      <c r="IQ905" s="249"/>
      <c r="IR905" s="249"/>
      <c r="IS905" s="249"/>
      <c r="IT905" s="249"/>
      <c r="IU905" s="249"/>
      <c r="IV905" s="249"/>
      <c r="IW905" s="249"/>
      <c r="IX905" s="249"/>
      <c r="IY905" s="249"/>
      <c r="IZ905" s="249"/>
      <c r="JA905" s="249"/>
      <c r="JB905" s="249"/>
      <c r="JC905" s="249"/>
      <c r="JD905" s="249"/>
      <c r="JE905" s="249"/>
      <c r="JF905" s="249"/>
      <c r="JG905" s="249"/>
      <c r="JH905" s="249"/>
      <c r="JI905" s="249"/>
      <c r="JJ905" s="249"/>
      <c r="JK905" s="249"/>
      <c r="JL905" s="249"/>
      <c r="JM905" s="249"/>
      <c r="JN905" s="249"/>
      <c r="JO905" s="249"/>
      <c r="JP905" s="249"/>
      <c r="JQ905" s="249"/>
      <c r="JR905" s="249"/>
      <c r="JS905" s="249"/>
      <c r="JT905" s="249"/>
      <c r="JU905" s="249"/>
      <c r="JV905" s="249"/>
      <c r="JW905" s="249"/>
      <c r="JX905" s="249"/>
      <c r="JY905" s="249"/>
      <c r="JZ905" s="249"/>
      <c r="KA905" s="249"/>
      <c r="KB905" s="249"/>
      <c r="KC905" s="249"/>
      <c r="KD905" s="249"/>
      <c r="KE905" s="249"/>
      <c r="KF905" s="249"/>
      <c r="KG905" s="249"/>
      <c r="KH905" s="249"/>
      <c r="KI905" s="249"/>
      <c r="KJ905" s="249"/>
      <c r="KK905" s="249"/>
      <c r="KL905" s="249"/>
      <c r="KM905" s="249"/>
      <c r="KN905" s="249"/>
      <c r="KO905" s="249"/>
      <c r="KP905" s="249"/>
      <c r="KQ905" s="249"/>
      <c r="KR905" s="249"/>
      <c r="KS905" s="249"/>
      <c r="KT905" s="249"/>
      <c r="KU905" s="249"/>
      <c r="KV905" s="249"/>
      <c r="KW905" s="249"/>
      <c r="KX905" s="249"/>
      <c r="KY905" s="249"/>
      <c r="KZ905" s="249"/>
      <c r="LA905" s="249"/>
      <c r="LB905" s="249"/>
      <c r="LC905" s="249"/>
      <c r="LD905" s="249"/>
      <c r="LE905" s="249"/>
      <c r="LF905" s="249"/>
      <c r="LG905" s="249"/>
      <c r="LH905" s="249"/>
      <c r="LI905" s="249"/>
      <c r="LJ905" s="249"/>
      <c r="LK905" s="249"/>
      <c r="LL905" s="249"/>
      <c r="LM905" s="249"/>
      <c r="LN905" s="249"/>
      <c r="LO905" s="249"/>
      <c r="LP905" s="249"/>
      <c r="LQ905" s="249"/>
      <c r="LR905" s="249"/>
      <c r="LS905" s="249"/>
      <c r="LT905" s="249"/>
      <c r="LU905" s="249"/>
      <c r="LV905" s="249"/>
      <c r="LW905" s="249"/>
      <c r="LX905" s="249"/>
      <c r="LY905" s="249"/>
      <c r="LZ905" s="249"/>
      <c r="MA905" s="249"/>
      <c r="MB905" s="249"/>
      <c r="MC905" s="249"/>
      <c r="MD905" s="249"/>
      <c r="ME905" s="249"/>
      <c r="MF905" s="249"/>
      <c r="MG905" s="249"/>
      <c r="MH905" s="249"/>
      <c r="MI905" s="249"/>
      <c r="MJ905" s="249"/>
      <c r="MK905" s="249"/>
      <c r="ML905" s="249"/>
      <c r="MM905" s="249"/>
      <c r="MN905" s="249"/>
      <c r="MO905" s="249"/>
      <c r="MP905" s="249"/>
      <c r="MQ905" s="249"/>
      <c r="MR905" s="249"/>
      <c r="MS905" s="249"/>
      <c r="MT905" s="249"/>
      <c r="MU905" s="249"/>
      <c r="MV905" s="249"/>
      <c r="MW905" s="249"/>
      <c r="MX905" s="249"/>
      <c r="MY905" s="249"/>
      <c r="MZ905" s="249"/>
      <c r="NA905" s="249"/>
      <c r="NB905" s="249"/>
      <c r="NC905" s="249"/>
      <c r="ND905" s="249"/>
      <c r="NE905" s="249"/>
      <c r="NF905" s="249"/>
      <c r="NG905" s="249"/>
      <c r="NH905" s="249"/>
      <c r="NI905" s="249"/>
      <c r="NJ905" s="249"/>
      <c r="NK905" s="249"/>
      <c r="NL905" s="249"/>
      <c r="NM905" s="249"/>
      <c r="NN905" s="249"/>
      <c r="NO905" s="249"/>
      <c r="NP905" s="249"/>
      <c r="NQ905" s="249"/>
      <c r="NR905" s="249"/>
      <c r="NS905" s="249"/>
      <c r="NT905" s="249"/>
      <c r="NU905" s="249"/>
      <c r="NV905" s="249"/>
      <c r="NW905" s="249"/>
      <c r="NX905" s="249"/>
      <c r="NY905" s="249"/>
      <c r="NZ905" s="249"/>
      <c r="OA905" s="249"/>
      <c r="OB905" s="249"/>
      <c r="OC905" s="249"/>
      <c r="OD905" s="249"/>
      <c r="OE905" s="249"/>
      <c r="OF905" s="249"/>
      <c r="OG905" s="249"/>
      <c r="OH905" s="249"/>
      <c r="OI905" s="249"/>
      <c r="OJ905" s="249"/>
      <c r="OK905" s="249"/>
      <c r="OL905" s="249"/>
      <c r="OM905" s="249"/>
      <c r="ON905" s="249"/>
      <c r="OO905" s="249"/>
      <c r="OP905" s="249"/>
    </row>
    <row r="906" spans="1:406" ht="15.6" customHeight="1">
      <c r="A906" s="931"/>
      <c r="B906" s="391"/>
      <c r="C906" s="919" t="s">
        <v>23</v>
      </c>
      <c r="D906" s="927">
        <v>0.74932290099307852</v>
      </c>
      <c r="E906" s="249"/>
      <c r="F906" s="249"/>
      <c r="G906" s="249"/>
      <c r="H906" s="249"/>
      <c r="I906" s="249"/>
      <c r="J906" s="249"/>
      <c r="K906" s="249"/>
      <c r="L906" s="249"/>
      <c r="ET906" s="249"/>
      <c r="EU906" s="249"/>
      <c r="EV906" s="249"/>
      <c r="EW906" s="249"/>
      <c r="EX906" s="249"/>
      <c r="EY906" s="249"/>
      <c r="EZ906" s="249"/>
      <c r="FA906" s="249"/>
      <c r="FB906" s="249"/>
      <c r="FC906" s="249"/>
      <c r="FD906" s="249"/>
      <c r="FE906" s="249"/>
      <c r="FF906" s="249"/>
      <c r="FG906" s="249"/>
      <c r="FH906" s="249"/>
      <c r="FI906" s="249"/>
      <c r="FJ906" s="249"/>
      <c r="FK906" s="249"/>
      <c r="FL906" s="249"/>
      <c r="FM906" s="249"/>
      <c r="FN906" s="249"/>
      <c r="FO906" s="249"/>
      <c r="FP906" s="249"/>
      <c r="FQ906" s="249"/>
      <c r="FR906" s="249"/>
      <c r="FS906" s="249"/>
      <c r="FT906" s="249"/>
      <c r="FU906" s="249"/>
      <c r="FV906" s="249"/>
      <c r="FW906" s="249"/>
      <c r="FX906" s="249"/>
      <c r="FY906" s="249"/>
      <c r="FZ906" s="249"/>
      <c r="GA906" s="249"/>
      <c r="GB906" s="249"/>
      <c r="GC906" s="249"/>
      <c r="GD906" s="249"/>
      <c r="GE906" s="249"/>
      <c r="GF906" s="249"/>
      <c r="GG906" s="249"/>
      <c r="GH906" s="249"/>
      <c r="GI906" s="249"/>
      <c r="GJ906" s="249"/>
      <c r="GK906" s="249"/>
      <c r="GL906" s="249"/>
      <c r="GM906" s="249"/>
      <c r="GN906" s="249"/>
      <c r="GO906" s="249"/>
      <c r="GP906" s="249"/>
      <c r="GQ906" s="249"/>
      <c r="GR906" s="249"/>
      <c r="GS906" s="249"/>
      <c r="GT906" s="249"/>
      <c r="GU906" s="249"/>
      <c r="GV906" s="249"/>
      <c r="GW906" s="249"/>
      <c r="GX906" s="249"/>
      <c r="GY906" s="249"/>
      <c r="GZ906" s="249"/>
      <c r="HA906" s="249"/>
      <c r="HB906" s="249"/>
      <c r="HC906" s="249"/>
      <c r="HD906" s="249"/>
      <c r="HE906" s="249"/>
      <c r="HF906" s="249"/>
      <c r="HG906" s="249"/>
      <c r="HH906" s="249"/>
      <c r="HI906" s="249"/>
      <c r="HJ906" s="249"/>
      <c r="HK906" s="249"/>
      <c r="HL906" s="249"/>
      <c r="HM906" s="249"/>
      <c r="HN906" s="249"/>
      <c r="HO906" s="249"/>
      <c r="HP906" s="249"/>
      <c r="HQ906" s="249"/>
      <c r="HR906" s="249"/>
      <c r="HS906" s="249"/>
      <c r="HT906" s="249"/>
      <c r="HU906" s="249"/>
      <c r="HV906" s="249"/>
      <c r="HW906" s="249"/>
      <c r="HX906" s="249"/>
      <c r="HY906" s="249"/>
      <c r="HZ906" s="249"/>
      <c r="IA906" s="249"/>
      <c r="IB906" s="249"/>
      <c r="IC906" s="249"/>
      <c r="ID906" s="249"/>
      <c r="IE906" s="249"/>
      <c r="IF906" s="249"/>
      <c r="IG906" s="249"/>
      <c r="IH906" s="249"/>
      <c r="II906" s="249"/>
      <c r="IJ906" s="249"/>
      <c r="IK906" s="249"/>
      <c r="IL906" s="249"/>
      <c r="IM906" s="249"/>
      <c r="IN906" s="249"/>
      <c r="IO906" s="249"/>
      <c r="IP906" s="249"/>
      <c r="IQ906" s="249"/>
      <c r="IR906" s="249"/>
      <c r="IS906" s="249"/>
      <c r="IT906" s="249"/>
      <c r="IU906" s="249"/>
      <c r="IV906" s="249"/>
      <c r="IW906" s="249"/>
      <c r="IX906" s="249"/>
      <c r="IY906" s="249"/>
      <c r="IZ906" s="249"/>
      <c r="JA906" s="249"/>
      <c r="JB906" s="249"/>
      <c r="JC906" s="249"/>
      <c r="JD906" s="249"/>
      <c r="JE906" s="249"/>
      <c r="JF906" s="249"/>
      <c r="JG906" s="249"/>
      <c r="JH906" s="249"/>
      <c r="JI906" s="249"/>
      <c r="JJ906" s="249"/>
      <c r="JK906" s="249"/>
      <c r="JL906" s="249"/>
      <c r="JM906" s="249"/>
      <c r="JN906" s="249"/>
      <c r="JO906" s="249"/>
      <c r="JP906" s="249"/>
      <c r="JQ906" s="249"/>
      <c r="JR906" s="249"/>
      <c r="JS906" s="249"/>
      <c r="JT906" s="249"/>
      <c r="JU906" s="249"/>
      <c r="JV906" s="249"/>
      <c r="JW906" s="249"/>
      <c r="JX906" s="249"/>
      <c r="JY906" s="249"/>
      <c r="JZ906" s="249"/>
      <c r="KA906" s="249"/>
      <c r="KB906" s="249"/>
      <c r="KC906" s="249"/>
      <c r="KD906" s="249"/>
      <c r="KE906" s="249"/>
      <c r="KF906" s="249"/>
      <c r="KG906" s="249"/>
      <c r="KH906" s="249"/>
      <c r="KI906" s="249"/>
      <c r="KJ906" s="249"/>
      <c r="KK906" s="249"/>
      <c r="KL906" s="249"/>
      <c r="KM906" s="249"/>
      <c r="KN906" s="249"/>
      <c r="KO906" s="249"/>
      <c r="KP906" s="249"/>
      <c r="KQ906" s="249"/>
      <c r="KR906" s="249"/>
      <c r="KS906" s="249"/>
      <c r="KT906" s="249"/>
      <c r="KU906" s="249"/>
      <c r="KV906" s="249"/>
      <c r="KW906" s="249"/>
      <c r="KX906" s="249"/>
      <c r="KY906" s="249"/>
      <c r="KZ906" s="249"/>
      <c r="LA906" s="249"/>
      <c r="LB906" s="249"/>
      <c r="LC906" s="249"/>
      <c r="LD906" s="249"/>
      <c r="LE906" s="249"/>
      <c r="LF906" s="249"/>
      <c r="LG906" s="249"/>
      <c r="LH906" s="249"/>
      <c r="LI906" s="249"/>
      <c r="LJ906" s="249"/>
      <c r="LK906" s="249"/>
      <c r="LL906" s="249"/>
      <c r="LM906" s="249"/>
      <c r="LN906" s="249"/>
      <c r="LO906" s="249"/>
      <c r="LP906" s="249"/>
      <c r="LQ906" s="249"/>
      <c r="LR906" s="249"/>
      <c r="LS906" s="249"/>
      <c r="LT906" s="249"/>
      <c r="LU906" s="249"/>
      <c r="LV906" s="249"/>
      <c r="LW906" s="249"/>
      <c r="LX906" s="249"/>
      <c r="LY906" s="249"/>
      <c r="LZ906" s="249"/>
      <c r="MA906" s="249"/>
      <c r="MB906" s="249"/>
      <c r="MC906" s="249"/>
      <c r="MD906" s="249"/>
      <c r="ME906" s="249"/>
      <c r="MF906" s="249"/>
      <c r="MG906" s="249"/>
      <c r="MH906" s="249"/>
      <c r="MI906" s="249"/>
      <c r="MJ906" s="249"/>
      <c r="MK906" s="249"/>
      <c r="ML906" s="249"/>
      <c r="MM906" s="249"/>
      <c r="MN906" s="249"/>
      <c r="MO906" s="249"/>
      <c r="MP906" s="249"/>
      <c r="MQ906" s="249"/>
      <c r="MR906" s="249"/>
      <c r="MS906" s="249"/>
      <c r="MT906" s="249"/>
      <c r="MU906" s="249"/>
      <c r="MV906" s="249"/>
      <c r="MW906" s="249"/>
      <c r="MX906" s="249"/>
      <c r="MY906" s="249"/>
      <c r="MZ906" s="249"/>
      <c r="NA906" s="249"/>
      <c r="NB906" s="249"/>
      <c r="NC906" s="249"/>
      <c r="ND906" s="249"/>
      <c r="NE906" s="249"/>
      <c r="NF906" s="249"/>
      <c r="NG906" s="249"/>
      <c r="NH906" s="249"/>
      <c r="NI906" s="249"/>
      <c r="NJ906" s="249"/>
      <c r="NK906" s="249"/>
      <c r="NL906" s="249"/>
      <c r="NM906" s="249"/>
      <c r="NN906" s="249"/>
      <c r="NO906" s="249"/>
      <c r="NP906" s="249"/>
      <c r="NQ906" s="249"/>
      <c r="NR906" s="249"/>
      <c r="NS906" s="249"/>
      <c r="NT906" s="249"/>
      <c r="NU906" s="249"/>
      <c r="NV906" s="249"/>
      <c r="NW906" s="249"/>
      <c r="NX906" s="249"/>
      <c r="NY906" s="249"/>
      <c r="NZ906" s="249"/>
      <c r="OA906" s="249"/>
      <c r="OB906" s="249"/>
      <c r="OC906" s="249"/>
      <c r="OD906" s="249"/>
      <c r="OE906" s="249"/>
      <c r="OF906" s="249"/>
      <c r="OG906" s="249"/>
      <c r="OH906" s="249"/>
      <c r="OI906" s="249"/>
      <c r="OJ906" s="249"/>
      <c r="OK906" s="249"/>
      <c r="OL906" s="249"/>
      <c r="OM906" s="249"/>
      <c r="ON906" s="249"/>
      <c r="OO906" s="249"/>
      <c r="OP906" s="249"/>
    </row>
    <row r="907" spans="1:406" ht="15.6" customHeight="1">
      <c r="A907" s="931"/>
      <c r="B907" s="391"/>
      <c r="C907" s="919" t="s">
        <v>24</v>
      </c>
      <c r="D907" s="927">
        <v>0.77166666666666661</v>
      </c>
      <c r="E907" s="249"/>
      <c r="F907" s="249"/>
      <c r="G907" s="249"/>
      <c r="H907" s="249"/>
      <c r="I907" s="249"/>
      <c r="J907" s="249"/>
      <c r="K907" s="249"/>
      <c r="L907" s="249"/>
      <c r="ET907" s="249"/>
      <c r="EU907" s="249"/>
      <c r="EV907" s="249"/>
      <c r="EW907" s="249"/>
      <c r="EX907" s="249"/>
      <c r="EY907" s="249"/>
      <c r="EZ907" s="249"/>
      <c r="FA907" s="249"/>
      <c r="FB907" s="249"/>
      <c r="FC907" s="249"/>
      <c r="FD907" s="249"/>
      <c r="FE907" s="249"/>
      <c r="FF907" s="249"/>
      <c r="FG907" s="249"/>
      <c r="FH907" s="249"/>
      <c r="FI907" s="249"/>
      <c r="FJ907" s="249"/>
      <c r="FK907" s="249"/>
      <c r="FL907" s="249"/>
      <c r="FM907" s="249"/>
      <c r="FN907" s="249"/>
      <c r="FO907" s="249"/>
      <c r="FP907" s="249"/>
      <c r="FQ907" s="249"/>
      <c r="FR907" s="249"/>
      <c r="FS907" s="249"/>
      <c r="FT907" s="249"/>
      <c r="FU907" s="249"/>
      <c r="FV907" s="249"/>
      <c r="FW907" s="249"/>
      <c r="FX907" s="249"/>
      <c r="FY907" s="249"/>
      <c r="FZ907" s="249"/>
      <c r="GA907" s="249"/>
      <c r="GB907" s="249"/>
      <c r="GC907" s="249"/>
      <c r="GD907" s="249"/>
      <c r="GE907" s="249"/>
      <c r="GF907" s="249"/>
      <c r="GG907" s="249"/>
      <c r="GH907" s="249"/>
      <c r="GI907" s="249"/>
      <c r="GJ907" s="249"/>
      <c r="GK907" s="249"/>
      <c r="GL907" s="249"/>
      <c r="GM907" s="249"/>
      <c r="GN907" s="249"/>
      <c r="GO907" s="249"/>
      <c r="GP907" s="249"/>
      <c r="GQ907" s="249"/>
      <c r="GR907" s="249"/>
      <c r="GS907" s="249"/>
      <c r="GT907" s="249"/>
      <c r="GU907" s="249"/>
      <c r="GV907" s="249"/>
      <c r="GW907" s="249"/>
      <c r="GX907" s="249"/>
      <c r="GY907" s="249"/>
      <c r="GZ907" s="249"/>
      <c r="HA907" s="249"/>
      <c r="HB907" s="249"/>
      <c r="HC907" s="249"/>
      <c r="HD907" s="249"/>
      <c r="HE907" s="249"/>
      <c r="HF907" s="249"/>
      <c r="HG907" s="249"/>
      <c r="HH907" s="249"/>
      <c r="HI907" s="249"/>
      <c r="HJ907" s="249"/>
      <c r="HK907" s="249"/>
      <c r="HL907" s="249"/>
      <c r="HM907" s="249"/>
      <c r="HN907" s="249"/>
      <c r="HO907" s="249"/>
      <c r="HP907" s="249"/>
      <c r="HQ907" s="249"/>
      <c r="HR907" s="249"/>
      <c r="HS907" s="249"/>
      <c r="HT907" s="249"/>
      <c r="HU907" s="249"/>
      <c r="HV907" s="249"/>
      <c r="HW907" s="249"/>
      <c r="HX907" s="249"/>
      <c r="HY907" s="249"/>
      <c r="HZ907" s="249"/>
      <c r="IA907" s="249"/>
      <c r="IB907" s="249"/>
      <c r="IC907" s="249"/>
      <c r="ID907" s="249"/>
      <c r="IE907" s="249"/>
      <c r="IF907" s="249"/>
      <c r="IG907" s="249"/>
      <c r="IH907" s="249"/>
      <c r="II907" s="249"/>
      <c r="IJ907" s="249"/>
      <c r="IK907" s="249"/>
      <c r="IL907" s="249"/>
      <c r="IM907" s="249"/>
      <c r="IN907" s="249"/>
      <c r="IO907" s="249"/>
      <c r="IP907" s="249"/>
      <c r="IQ907" s="249"/>
      <c r="IR907" s="249"/>
      <c r="IS907" s="249"/>
      <c r="IT907" s="249"/>
      <c r="IU907" s="249"/>
      <c r="IV907" s="249"/>
      <c r="IW907" s="249"/>
      <c r="IX907" s="249"/>
      <c r="IY907" s="249"/>
      <c r="IZ907" s="249"/>
      <c r="JA907" s="249"/>
      <c r="JB907" s="249"/>
      <c r="JC907" s="249"/>
      <c r="JD907" s="249"/>
      <c r="JE907" s="249"/>
      <c r="JF907" s="249"/>
      <c r="JG907" s="249"/>
      <c r="JH907" s="249"/>
      <c r="JI907" s="249"/>
      <c r="JJ907" s="249"/>
      <c r="JK907" s="249"/>
      <c r="JL907" s="249"/>
      <c r="JM907" s="249"/>
      <c r="JN907" s="249"/>
      <c r="JO907" s="249"/>
      <c r="JP907" s="249"/>
      <c r="JQ907" s="249"/>
      <c r="JR907" s="249"/>
      <c r="JS907" s="249"/>
      <c r="JT907" s="249"/>
      <c r="JU907" s="249"/>
      <c r="JV907" s="249"/>
      <c r="JW907" s="249"/>
      <c r="JX907" s="249"/>
      <c r="JY907" s="249"/>
      <c r="JZ907" s="249"/>
      <c r="KA907" s="249"/>
      <c r="KB907" s="249"/>
      <c r="KC907" s="249"/>
      <c r="KD907" s="249"/>
      <c r="KE907" s="249"/>
      <c r="KF907" s="249"/>
      <c r="KG907" s="249"/>
      <c r="KH907" s="249"/>
      <c r="KI907" s="249"/>
      <c r="KJ907" s="249"/>
      <c r="KK907" s="249"/>
      <c r="KL907" s="249"/>
      <c r="KM907" s="249"/>
      <c r="KN907" s="249"/>
      <c r="KO907" s="249"/>
      <c r="KP907" s="249"/>
      <c r="KQ907" s="249"/>
      <c r="KR907" s="249"/>
      <c r="KS907" s="249"/>
      <c r="KT907" s="249"/>
      <c r="KU907" s="249"/>
      <c r="KV907" s="249"/>
      <c r="KW907" s="249"/>
      <c r="KX907" s="249"/>
      <c r="KY907" s="249"/>
      <c r="KZ907" s="249"/>
      <c r="LA907" s="249"/>
      <c r="LB907" s="249"/>
      <c r="LC907" s="249"/>
      <c r="LD907" s="249"/>
      <c r="LE907" s="249"/>
      <c r="LF907" s="249"/>
      <c r="LG907" s="249"/>
      <c r="LH907" s="249"/>
      <c r="LI907" s="249"/>
      <c r="LJ907" s="249"/>
      <c r="LK907" s="249"/>
      <c r="LL907" s="249"/>
      <c r="LM907" s="249"/>
      <c r="LN907" s="249"/>
      <c r="LO907" s="249"/>
      <c r="LP907" s="249"/>
      <c r="LQ907" s="249"/>
      <c r="LR907" s="249"/>
      <c r="LS907" s="249"/>
      <c r="LT907" s="249"/>
      <c r="LU907" s="249"/>
      <c r="LV907" s="249"/>
      <c r="LW907" s="249"/>
      <c r="LX907" s="249"/>
      <c r="LY907" s="249"/>
      <c r="LZ907" s="249"/>
      <c r="MA907" s="249"/>
      <c r="MB907" s="249"/>
      <c r="MC907" s="249"/>
      <c r="MD907" s="249"/>
      <c r="ME907" s="249"/>
      <c r="MF907" s="249"/>
      <c r="MG907" s="249"/>
      <c r="MH907" s="249"/>
      <c r="MI907" s="249"/>
      <c r="MJ907" s="249"/>
      <c r="MK907" s="249"/>
      <c r="ML907" s="249"/>
      <c r="MM907" s="249"/>
      <c r="MN907" s="249"/>
      <c r="MO907" s="249"/>
      <c r="MP907" s="249"/>
      <c r="MQ907" s="249"/>
      <c r="MR907" s="249"/>
      <c r="MS907" s="249"/>
      <c r="MT907" s="249"/>
      <c r="MU907" s="249"/>
      <c r="MV907" s="249"/>
      <c r="MW907" s="249"/>
      <c r="MX907" s="249"/>
      <c r="MY907" s="249"/>
      <c r="MZ907" s="249"/>
      <c r="NA907" s="249"/>
      <c r="NB907" s="249"/>
      <c r="NC907" s="249"/>
      <c r="ND907" s="249"/>
      <c r="NE907" s="249"/>
      <c r="NF907" s="249"/>
      <c r="NG907" s="249"/>
      <c r="NH907" s="249"/>
      <c r="NI907" s="249"/>
      <c r="NJ907" s="249"/>
      <c r="NK907" s="249"/>
      <c r="NL907" s="249"/>
      <c r="NM907" s="249"/>
      <c r="NN907" s="249"/>
      <c r="NO907" s="249"/>
      <c r="NP907" s="249"/>
      <c r="NQ907" s="249"/>
      <c r="NR907" s="249"/>
      <c r="NS907" s="249"/>
      <c r="NT907" s="249"/>
      <c r="NU907" s="249"/>
      <c r="NV907" s="249"/>
      <c r="NW907" s="249"/>
      <c r="NX907" s="249"/>
      <c r="NY907" s="249"/>
      <c r="NZ907" s="249"/>
      <c r="OA907" s="249"/>
      <c r="OB907" s="249"/>
      <c r="OC907" s="249"/>
      <c r="OD907" s="249"/>
      <c r="OE907" s="249"/>
      <c r="OF907" s="249"/>
      <c r="OG907" s="249"/>
      <c r="OH907" s="249"/>
      <c r="OI907" s="249"/>
      <c r="OJ907" s="249"/>
      <c r="OK907" s="249"/>
      <c r="OL907" s="249"/>
      <c r="OM907" s="249"/>
      <c r="ON907" s="249"/>
      <c r="OO907" s="249"/>
      <c r="OP907" s="249"/>
    </row>
    <row r="908" spans="1:406" ht="15.6" customHeight="1">
      <c r="A908" s="931"/>
      <c r="B908" s="391"/>
      <c r="C908" s="919" t="s">
        <v>25</v>
      </c>
      <c r="D908" s="927">
        <v>0.76738095238095239</v>
      </c>
      <c r="E908" s="249"/>
      <c r="F908" s="249"/>
      <c r="G908" s="249"/>
      <c r="H908" s="249"/>
      <c r="I908" s="249"/>
      <c r="J908" s="249"/>
      <c r="K908" s="249"/>
      <c r="L908" s="249"/>
      <c r="ET908" s="249"/>
      <c r="EU908" s="249"/>
      <c r="EV908" s="249"/>
      <c r="EW908" s="249"/>
      <c r="EX908" s="249"/>
      <c r="EY908" s="249"/>
      <c r="EZ908" s="249"/>
      <c r="FA908" s="249"/>
      <c r="FB908" s="249"/>
      <c r="FC908" s="249"/>
      <c r="FD908" s="249"/>
      <c r="FE908" s="249"/>
      <c r="FF908" s="249"/>
      <c r="FG908" s="249"/>
      <c r="FH908" s="249"/>
      <c r="FI908" s="249"/>
      <c r="FJ908" s="249"/>
      <c r="FK908" s="249"/>
      <c r="FL908" s="249"/>
      <c r="FM908" s="249"/>
      <c r="FN908" s="249"/>
      <c r="FO908" s="249"/>
      <c r="FP908" s="249"/>
      <c r="FQ908" s="249"/>
      <c r="FR908" s="249"/>
      <c r="FS908" s="249"/>
      <c r="FT908" s="249"/>
      <c r="FU908" s="249"/>
      <c r="FV908" s="249"/>
      <c r="FW908" s="249"/>
      <c r="FX908" s="249"/>
      <c r="FY908" s="249"/>
      <c r="FZ908" s="249"/>
      <c r="GA908" s="249"/>
      <c r="GB908" s="249"/>
      <c r="GC908" s="249"/>
      <c r="GD908" s="249"/>
      <c r="GE908" s="249"/>
      <c r="GF908" s="249"/>
      <c r="GG908" s="249"/>
      <c r="GH908" s="249"/>
      <c r="GI908" s="249"/>
      <c r="GJ908" s="249"/>
      <c r="GK908" s="249"/>
      <c r="GL908" s="249"/>
      <c r="GM908" s="249"/>
      <c r="GN908" s="249"/>
      <c r="GO908" s="249"/>
      <c r="GP908" s="249"/>
      <c r="GQ908" s="249"/>
      <c r="GR908" s="249"/>
      <c r="GS908" s="249"/>
      <c r="GT908" s="249"/>
      <c r="GU908" s="249"/>
      <c r="GV908" s="249"/>
      <c r="GW908" s="249"/>
      <c r="GX908" s="249"/>
      <c r="GY908" s="249"/>
      <c r="GZ908" s="249"/>
      <c r="HA908" s="249"/>
      <c r="HB908" s="249"/>
      <c r="HC908" s="249"/>
      <c r="HD908" s="249"/>
      <c r="HE908" s="249"/>
      <c r="HF908" s="249"/>
      <c r="HG908" s="249"/>
      <c r="HH908" s="249"/>
      <c r="HI908" s="249"/>
      <c r="HJ908" s="249"/>
      <c r="HK908" s="249"/>
      <c r="HL908" s="249"/>
      <c r="HM908" s="249"/>
      <c r="HN908" s="249"/>
      <c r="HO908" s="249"/>
      <c r="HP908" s="249"/>
      <c r="HQ908" s="249"/>
      <c r="HR908" s="249"/>
      <c r="HS908" s="249"/>
      <c r="HT908" s="249"/>
      <c r="HU908" s="249"/>
      <c r="HV908" s="249"/>
      <c r="HW908" s="249"/>
      <c r="HX908" s="249"/>
      <c r="HY908" s="249"/>
      <c r="HZ908" s="249"/>
      <c r="IA908" s="249"/>
      <c r="IB908" s="249"/>
      <c r="IC908" s="249"/>
      <c r="ID908" s="249"/>
      <c r="IE908" s="249"/>
      <c r="IF908" s="249"/>
      <c r="IG908" s="249"/>
      <c r="IH908" s="249"/>
      <c r="II908" s="249"/>
      <c r="IJ908" s="249"/>
      <c r="IK908" s="249"/>
      <c r="IL908" s="249"/>
      <c r="IM908" s="249"/>
      <c r="IN908" s="249"/>
      <c r="IO908" s="249"/>
      <c r="IP908" s="249"/>
      <c r="IQ908" s="249"/>
      <c r="IR908" s="249"/>
      <c r="IS908" s="249"/>
      <c r="IT908" s="249"/>
      <c r="IU908" s="249"/>
      <c r="IV908" s="249"/>
      <c r="IW908" s="249"/>
      <c r="IX908" s="249"/>
      <c r="IY908" s="249"/>
      <c r="IZ908" s="249"/>
      <c r="JA908" s="249"/>
      <c r="JB908" s="249"/>
      <c r="JC908" s="249"/>
      <c r="JD908" s="249"/>
      <c r="JE908" s="249"/>
      <c r="JF908" s="249"/>
      <c r="JG908" s="249"/>
      <c r="JH908" s="249"/>
      <c r="JI908" s="249"/>
      <c r="JJ908" s="249"/>
      <c r="JK908" s="249"/>
      <c r="JL908" s="249"/>
      <c r="JM908" s="249"/>
      <c r="JN908" s="249"/>
      <c r="JO908" s="249"/>
      <c r="JP908" s="249"/>
      <c r="JQ908" s="249"/>
      <c r="JR908" s="249"/>
      <c r="JS908" s="249"/>
      <c r="JT908" s="249"/>
      <c r="JU908" s="249"/>
      <c r="JV908" s="249"/>
      <c r="JW908" s="249"/>
      <c r="JX908" s="249"/>
      <c r="JY908" s="249"/>
      <c r="JZ908" s="249"/>
      <c r="KA908" s="249"/>
      <c r="KB908" s="249"/>
      <c r="KC908" s="249"/>
      <c r="KD908" s="249"/>
      <c r="KE908" s="249"/>
      <c r="KF908" s="249"/>
      <c r="KG908" s="249"/>
      <c r="KH908" s="249"/>
      <c r="KI908" s="249"/>
      <c r="KJ908" s="249"/>
      <c r="KK908" s="249"/>
      <c r="KL908" s="249"/>
      <c r="KM908" s="249"/>
      <c r="KN908" s="249"/>
      <c r="KO908" s="249"/>
      <c r="KP908" s="249"/>
      <c r="KQ908" s="249"/>
      <c r="KR908" s="249"/>
      <c r="KS908" s="249"/>
      <c r="KT908" s="249"/>
      <c r="KU908" s="249"/>
      <c r="KV908" s="249"/>
      <c r="KW908" s="249"/>
      <c r="KX908" s="249"/>
      <c r="KY908" s="249"/>
      <c r="KZ908" s="249"/>
      <c r="LA908" s="249"/>
      <c r="LB908" s="249"/>
      <c r="LC908" s="249"/>
      <c r="LD908" s="249"/>
      <c r="LE908" s="249"/>
      <c r="LF908" s="249"/>
      <c r="LG908" s="249"/>
      <c r="LH908" s="249"/>
      <c r="LI908" s="249"/>
      <c r="LJ908" s="249"/>
      <c r="LK908" s="249"/>
      <c r="LL908" s="249"/>
      <c r="LM908" s="249"/>
      <c r="LN908" s="249"/>
      <c r="LO908" s="249"/>
      <c r="LP908" s="249"/>
      <c r="LQ908" s="249"/>
      <c r="LR908" s="249"/>
      <c r="LS908" s="249"/>
      <c r="LT908" s="249"/>
      <c r="LU908" s="249"/>
      <c r="LV908" s="249"/>
      <c r="LW908" s="249"/>
      <c r="LX908" s="249"/>
      <c r="LY908" s="249"/>
      <c r="LZ908" s="249"/>
      <c r="MA908" s="249"/>
      <c r="MB908" s="249"/>
      <c r="MC908" s="249"/>
      <c r="MD908" s="249"/>
      <c r="ME908" s="249"/>
      <c r="MF908" s="249"/>
      <c r="MG908" s="249"/>
      <c r="MH908" s="249"/>
      <c r="MI908" s="249"/>
      <c r="MJ908" s="249"/>
      <c r="MK908" s="249"/>
      <c r="ML908" s="249"/>
      <c r="MM908" s="249"/>
      <c r="MN908" s="249"/>
      <c r="MO908" s="249"/>
      <c r="MP908" s="249"/>
      <c r="MQ908" s="249"/>
      <c r="MR908" s="249"/>
      <c r="MS908" s="249"/>
      <c r="MT908" s="249"/>
      <c r="MU908" s="249"/>
      <c r="MV908" s="249"/>
      <c r="MW908" s="249"/>
      <c r="MX908" s="249"/>
      <c r="MY908" s="249"/>
      <c r="MZ908" s="249"/>
      <c r="NA908" s="249"/>
      <c r="NB908" s="249"/>
      <c r="NC908" s="249"/>
      <c r="ND908" s="249"/>
      <c r="NE908" s="249"/>
      <c r="NF908" s="249"/>
      <c r="NG908" s="249"/>
      <c r="NH908" s="249"/>
      <c r="NI908" s="249"/>
      <c r="NJ908" s="249"/>
      <c r="NK908" s="249"/>
      <c r="NL908" s="249"/>
      <c r="NM908" s="249"/>
      <c r="NN908" s="249"/>
      <c r="NO908" s="249"/>
      <c r="NP908" s="249"/>
      <c r="NQ908" s="249"/>
      <c r="NR908" s="249"/>
      <c r="NS908" s="249"/>
      <c r="NT908" s="249"/>
      <c r="NU908" s="249"/>
      <c r="NV908" s="249"/>
      <c r="NW908" s="249"/>
      <c r="NX908" s="249"/>
      <c r="NY908" s="249"/>
      <c r="NZ908" s="249"/>
      <c r="OA908" s="249"/>
      <c r="OB908" s="249"/>
      <c r="OC908" s="249"/>
      <c r="OD908" s="249"/>
      <c r="OE908" s="249"/>
      <c r="OF908" s="249"/>
      <c r="OG908" s="249"/>
      <c r="OH908" s="249"/>
      <c r="OI908" s="249"/>
      <c r="OJ908" s="249"/>
      <c r="OK908" s="249"/>
      <c r="OL908" s="249"/>
      <c r="OM908" s="249"/>
      <c r="ON908" s="249"/>
      <c r="OO908" s="249"/>
      <c r="OP908" s="249"/>
    </row>
    <row r="909" spans="1:406" ht="15.6" customHeight="1">
      <c r="A909" s="931"/>
      <c r="B909" s="391"/>
      <c r="C909" s="919" t="s">
        <v>26</v>
      </c>
      <c r="D909" s="927">
        <v>0.73527146707739699</v>
      </c>
      <c r="E909" s="249"/>
      <c r="F909" s="249"/>
      <c r="G909" s="249"/>
      <c r="H909" s="249"/>
      <c r="I909" s="249"/>
      <c r="J909" s="249"/>
      <c r="K909" s="249"/>
      <c r="L909" s="249"/>
      <c r="ET909" s="249"/>
      <c r="EU909" s="249"/>
      <c r="EV909" s="249"/>
      <c r="EW909" s="249"/>
      <c r="EX909" s="249"/>
      <c r="EY909" s="249"/>
      <c r="EZ909" s="249"/>
      <c r="FA909" s="249"/>
      <c r="FB909" s="249"/>
      <c r="FC909" s="249"/>
      <c r="FD909" s="249"/>
      <c r="FE909" s="249"/>
      <c r="FF909" s="249"/>
      <c r="FG909" s="249"/>
      <c r="FH909" s="249"/>
      <c r="FI909" s="249"/>
      <c r="FJ909" s="249"/>
      <c r="FK909" s="249"/>
      <c r="FL909" s="249"/>
      <c r="FM909" s="249"/>
      <c r="FN909" s="249"/>
      <c r="FO909" s="249"/>
      <c r="FP909" s="249"/>
      <c r="FQ909" s="249"/>
      <c r="FR909" s="249"/>
      <c r="FS909" s="249"/>
      <c r="FT909" s="249"/>
      <c r="FU909" s="249"/>
      <c r="FV909" s="249"/>
      <c r="FW909" s="249"/>
      <c r="FX909" s="249"/>
      <c r="FY909" s="249"/>
      <c r="FZ909" s="249"/>
      <c r="GA909" s="249"/>
      <c r="GB909" s="249"/>
      <c r="GC909" s="249"/>
      <c r="GD909" s="249"/>
      <c r="GE909" s="249"/>
      <c r="GF909" s="249"/>
      <c r="GG909" s="249"/>
      <c r="GH909" s="249"/>
      <c r="GI909" s="249"/>
      <c r="GJ909" s="249"/>
      <c r="GK909" s="249"/>
      <c r="GL909" s="249"/>
      <c r="GM909" s="249"/>
      <c r="GN909" s="249"/>
      <c r="GO909" s="249"/>
      <c r="GP909" s="249"/>
      <c r="GQ909" s="249"/>
      <c r="GR909" s="249"/>
      <c r="GS909" s="249"/>
      <c r="GT909" s="249"/>
      <c r="GU909" s="249"/>
      <c r="GV909" s="249"/>
      <c r="GW909" s="249"/>
      <c r="GX909" s="249"/>
      <c r="GY909" s="249"/>
      <c r="GZ909" s="249"/>
      <c r="HA909" s="249"/>
      <c r="HB909" s="249"/>
      <c r="HC909" s="249"/>
      <c r="HD909" s="249"/>
      <c r="HE909" s="249"/>
      <c r="HF909" s="249"/>
      <c r="HG909" s="249"/>
      <c r="HH909" s="249"/>
      <c r="HI909" s="249"/>
      <c r="HJ909" s="249"/>
      <c r="HK909" s="249"/>
      <c r="HL909" s="249"/>
      <c r="HM909" s="249"/>
      <c r="HN909" s="249"/>
      <c r="HO909" s="249"/>
      <c r="HP909" s="249"/>
      <c r="HQ909" s="249"/>
      <c r="HR909" s="249"/>
      <c r="HS909" s="249"/>
      <c r="HT909" s="249"/>
      <c r="HU909" s="249"/>
      <c r="HV909" s="249"/>
      <c r="HW909" s="249"/>
      <c r="HX909" s="249"/>
      <c r="HY909" s="249"/>
      <c r="HZ909" s="249"/>
      <c r="IA909" s="249"/>
      <c r="IB909" s="249"/>
      <c r="IC909" s="249"/>
      <c r="ID909" s="249"/>
      <c r="IE909" s="249"/>
      <c r="IF909" s="249"/>
      <c r="IG909" s="249"/>
      <c r="IH909" s="249"/>
      <c r="II909" s="249"/>
      <c r="IJ909" s="249"/>
      <c r="IK909" s="249"/>
      <c r="IL909" s="249"/>
      <c r="IM909" s="249"/>
      <c r="IN909" s="249"/>
      <c r="IO909" s="249"/>
      <c r="IP909" s="249"/>
      <c r="IQ909" s="249"/>
      <c r="IR909" s="249"/>
      <c r="IS909" s="249"/>
      <c r="IT909" s="249"/>
      <c r="IU909" s="249"/>
      <c r="IV909" s="249"/>
      <c r="IW909" s="249"/>
      <c r="IX909" s="249"/>
      <c r="IY909" s="249"/>
      <c r="IZ909" s="249"/>
      <c r="JA909" s="249"/>
      <c r="JB909" s="249"/>
      <c r="JC909" s="249"/>
      <c r="JD909" s="249"/>
      <c r="JE909" s="249"/>
      <c r="JF909" s="249"/>
      <c r="JG909" s="249"/>
      <c r="JH909" s="249"/>
      <c r="JI909" s="249"/>
      <c r="JJ909" s="249"/>
      <c r="JK909" s="249"/>
      <c r="JL909" s="249"/>
      <c r="JM909" s="249"/>
      <c r="JN909" s="249"/>
      <c r="JO909" s="249"/>
      <c r="JP909" s="249"/>
      <c r="JQ909" s="249"/>
      <c r="JR909" s="249"/>
      <c r="JS909" s="249"/>
      <c r="JT909" s="249"/>
      <c r="JU909" s="249"/>
      <c r="JV909" s="249"/>
      <c r="JW909" s="249"/>
      <c r="JX909" s="249"/>
      <c r="JY909" s="249"/>
      <c r="JZ909" s="249"/>
      <c r="KA909" s="249"/>
      <c r="KB909" s="249"/>
      <c r="KC909" s="249"/>
      <c r="KD909" s="249"/>
      <c r="KE909" s="249"/>
      <c r="KF909" s="249"/>
      <c r="KG909" s="249"/>
      <c r="KH909" s="249"/>
      <c r="KI909" s="249"/>
      <c r="KJ909" s="249"/>
      <c r="KK909" s="249"/>
      <c r="KL909" s="249"/>
      <c r="KM909" s="249"/>
      <c r="KN909" s="249"/>
      <c r="KO909" s="249"/>
      <c r="KP909" s="249"/>
      <c r="KQ909" s="249"/>
      <c r="KR909" s="249"/>
      <c r="KS909" s="249"/>
      <c r="KT909" s="249"/>
      <c r="KU909" s="249"/>
      <c r="KV909" s="249"/>
      <c r="KW909" s="249"/>
      <c r="KX909" s="249"/>
      <c r="KY909" s="249"/>
      <c r="KZ909" s="249"/>
      <c r="LA909" s="249"/>
      <c r="LB909" s="249"/>
      <c r="LC909" s="249"/>
      <c r="LD909" s="249"/>
      <c r="LE909" s="249"/>
      <c r="LF909" s="249"/>
      <c r="LG909" s="249"/>
      <c r="LH909" s="249"/>
      <c r="LI909" s="249"/>
      <c r="LJ909" s="249"/>
      <c r="LK909" s="249"/>
      <c r="LL909" s="249"/>
      <c r="LM909" s="249"/>
      <c r="LN909" s="249"/>
      <c r="LO909" s="249"/>
      <c r="LP909" s="249"/>
      <c r="LQ909" s="249"/>
      <c r="LR909" s="249"/>
      <c r="LS909" s="249"/>
      <c r="LT909" s="249"/>
      <c r="LU909" s="249"/>
      <c r="LV909" s="249"/>
      <c r="LW909" s="249"/>
      <c r="LX909" s="249"/>
      <c r="LY909" s="249"/>
      <c r="LZ909" s="249"/>
      <c r="MA909" s="249"/>
      <c r="MB909" s="249"/>
      <c r="MC909" s="249"/>
      <c r="MD909" s="249"/>
      <c r="ME909" s="249"/>
      <c r="MF909" s="249"/>
      <c r="MG909" s="249"/>
      <c r="MH909" s="249"/>
      <c r="MI909" s="249"/>
      <c r="MJ909" s="249"/>
      <c r="MK909" s="249"/>
      <c r="ML909" s="249"/>
      <c r="MM909" s="249"/>
      <c r="MN909" s="249"/>
      <c r="MO909" s="249"/>
      <c r="MP909" s="249"/>
      <c r="MQ909" s="249"/>
      <c r="MR909" s="249"/>
      <c r="MS909" s="249"/>
      <c r="MT909" s="249"/>
      <c r="MU909" s="249"/>
      <c r="MV909" s="249"/>
      <c r="MW909" s="249"/>
      <c r="MX909" s="249"/>
      <c r="MY909" s="249"/>
      <c r="MZ909" s="249"/>
      <c r="NA909" s="249"/>
      <c r="NB909" s="249"/>
      <c r="NC909" s="249"/>
      <c r="ND909" s="249"/>
      <c r="NE909" s="249"/>
      <c r="NF909" s="249"/>
      <c r="NG909" s="249"/>
      <c r="NH909" s="249"/>
      <c r="NI909" s="249"/>
      <c r="NJ909" s="249"/>
      <c r="NK909" s="249"/>
      <c r="NL909" s="249"/>
      <c r="NM909" s="249"/>
      <c r="NN909" s="249"/>
      <c r="NO909" s="249"/>
      <c r="NP909" s="249"/>
      <c r="NQ909" s="249"/>
      <c r="NR909" s="249"/>
      <c r="NS909" s="249"/>
      <c r="NT909" s="249"/>
      <c r="NU909" s="249"/>
      <c r="NV909" s="249"/>
      <c r="NW909" s="249"/>
      <c r="NX909" s="249"/>
      <c r="NY909" s="249"/>
      <c r="NZ909" s="249"/>
      <c r="OA909" s="249"/>
      <c r="OB909" s="249"/>
      <c r="OC909" s="249"/>
      <c r="OD909" s="249"/>
      <c r="OE909" s="249"/>
      <c r="OF909" s="249"/>
      <c r="OG909" s="249"/>
      <c r="OH909" s="249"/>
      <c r="OI909" s="249"/>
      <c r="OJ909" s="249"/>
      <c r="OK909" s="249"/>
      <c r="OL909" s="249"/>
      <c r="OM909" s="249"/>
      <c r="ON909" s="249"/>
      <c r="OO909" s="249"/>
      <c r="OP909" s="249"/>
    </row>
    <row r="910" spans="1:406" ht="15.6" customHeight="1">
      <c r="A910" s="931"/>
      <c r="B910" s="391"/>
      <c r="C910" s="919" t="s">
        <v>27</v>
      </c>
      <c r="D910" s="927">
        <v>0.71076923076923082</v>
      </c>
      <c r="E910" s="249"/>
      <c r="F910" s="249"/>
      <c r="G910" s="249"/>
      <c r="H910" s="249"/>
      <c r="I910" s="249"/>
      <c r="J910" s="249"/>
      <c r="K910" s="249"/>
      <c r="L910" s="249"/>
      <c r="ET910" s="249"/>
      <c r="EU910" s="249"/>
      <c r="EV910" s="249"/>
      <c r="EW910" s="249"/>
      <c r="EX910" s="249"/>
      <c r="EY910" s="249"/>
      <c r="EZ910" s="249"/>
      <c r="FA910" s="249"/>
      <c r="FB910" s="249"/>
      <c r="FC910" s="249"/>
      <c r="FD910" s="249"/>
      <c r="FE910" s="249"/>
      <c r="FF910" s="249"/>
      <c r="FG910" s="249"/>
      <c r="FH910" s="249"/>
      <c r="FI910" s="249"/>
      <c r="FJ910" s="249"/>
      <c r="FK910" s="249"/>
      <c r="FL910" s="249"/>
      <c r="FM910" s="249"/>
      <c r="FN910" s="249"/>
      <c r="FO910" s="249"/>
      <c r="FP910" s="249"/>
      <c r="FQ910" s="249"/>
      <c r="FR910" s="249"/>
      <c r="FS910" s="249"/>
      <c r="FT910" s="249"/>
      <c r="FU910" s="249"/>
      <c r="FV910" s="249"/>
      <c r="FW910" s="249"/>
      <c r="FX910" s="249"/>
      <c r="FY910" s="249"/>
      <c r="FZ910" s="249"/>
      <c r="GA910" s="249"/>
      <c r="GB910" s="249"/>
      <c r="GC910" s="249"/>
      <c r="GD910" s="249"/>
      <c r="GE910" s="249"/>
      <c r="GF910" s="249"/>
      <c r="GG910" s="249"/>
      <c r="GH910" s="249"/>
      <c r="GI910" s="249"/>
      <c r="GJ910" s="249"/>
      <c r="GK910" s="249"/>
      <c r="GL910" s="249"/>
      <c r="GM910" s="249"/>
      <c r="GN910" s="249"/>
      <c r="GO910" s="249"/>
      <c r="GP910" s="249"/>
      <c r="GQ910" s="249"/>
      <c r="GR910" s="249"/>
      <c r="GS910" s="249"/>
      <c r="GT910" s="249"/>
      <c r="GU910" s="249"/>
      <c r="GV910" s="249"/>
      <c r="GW910" s="249"/>
      <c r="GX910" s="249"/>
      <c r="GY910" s="249"/>
      <c r="GZ910" s="249"/>
      <c r="HA910" s="249"/>
      <c r="HB910" s="249"/>
      <c r="HC910" s="249"/>
      <c r="HD910" s="249"/>
      <c r="HE910" s="249"/>
      <c r="HF910" s="249"/>
      <c r="HG910" s="249"/>
      <c r="HH910" s="249"/>
      <c r="HI910" s="249"/>
      <c r="HJ910" s="249"/>
      <c r="HK910" s="249"/>
      <c r="HL910" s="249"/>
      <c r="HM910" s="249"/>
      <c r="HN910" s="249"/>
      <c r="HO910" s="249"/>
      <c r="HP910" s="249"/>
      <c r="HQ910" s="249"/>
      <c r="HR910" s="249"/>
      <c r="HS910" s="249"/>
      <c r="HT910" s="249"/>
      <c r="HU910" s="249"/>
      <c r="HV910" s="249"/>
      <c r="HW910" s="249"/>
      <c r="HX910" s="249"/>
      <c r="HY910" s="249"/>
      <c r="HZ910" s="249"/>
      <c r="IA910" s="249"/>
      <c r="IB910" s="249"/>
      <c r="IC910" s="249"/>
      <c r="ID910" s="249"/>
      <c r="IE910" s="249"/>
      <c r="IF910" s="249"/>
      <c r="IG910" s="249"/>
      <c r="IH910" s="249"/>
      <c r="II910" s="249"/>
      <c r="IJ910" s="249"/>
      <c r="IK910" s="249"/>
      <c r="IL910" s="249"/>
      <c r="IM910" s="249"/>
      <c r="IN910" s="249"/>
      <c r="IO910" s="249"/>
      <c r="IP910" s="249"/>
      <c r="IQ910" s="249"/>
      <c r="IR910" s="249"/>
      <c r="IS910" s="249"/>
      <c r="IT910" s="249"/>
      <c r="IU910" s="249"/>
      <c r="IV910" s="249"/>
      <c r="IW910" s="249"/>
      <c r="IX910" s="249"/>
      <c r="IY910" s="249"/>
      <c r="IZ910" s="249"/>
      <c r="JA910" s="249"/>
      <c r="JB910" s="249"/>
      <c r="JC910" s="249"/>
      <c r="JD910" s="249"/>
      <c r="JE910" s="249"/>
      <c r="JF910" s="249"/>
      <c r="JG910" s="249"/>
      <c r="JH910" s="249"/>
      <c r="JI910" s="249"/>
      <c r="JJ910" s="249"/>
      <c r="JK910" s="249"/>
      <c r="JL910" s="249"/>
      <c r="JM910" s="249"/>
      <c r="JN910" s="249"/>
      <c r="JO910" s="249"/>
      <c r="JP910" s="249"/>
      <c r="JQ910" s="249"/>
      <c r="JR910" s="249"/>
      <c r="JS910" s="249"/>
      <c r="JT910" s="249"/>
      <c r="JU910" s="249"/>
      <c r="JV910" s="249"/>
      <c r="JW910" s="249"/>
      <c r="JX910" s="249"/>
      <c r="JY910" s="249"/>
      <c r="JZ910" s="249"/>
      <c r="KA910" s="249"/>
      <c r="KB910" s="249"/>
      <c r="KC910" s="249"/>
      <c r="KD910" s="249"/>
      <c r="KE910" s="249"/>
      <c r="KF910" s="249"/>
      <c r="KG910" s="249"/>
      <c r="KH910" s="249"/>
      <c r="KI910" s="249"/>
      <c r="KJ910" s="249"/>
      <c r="KK910" s="249"/>
      <c r="KL910" s="249"/>
      <c r="KM910" s="249"/>
      <c r="KN910" s="249"/>
      <c r="KO910" s="249"/>
      <c r="KP910" s="249"/>
      <c r="KQ910" s="249"/>
      <c r="KR910" s="249"/>
      <c r="KS910" s="249"/>
      <c r="KT910" s="249"/>
      <c r="KU910" s="249"/>
      <c r="KV910" s="249"/>
      <c r="KW910" s="249"/>
      <c r="KX910" s="249"/>
      <c r="KY910" s="249"/>
      <c r="KZ910" s="249"/>
      <c r="LA910" s="249"/>
      <c r="LB910" s="249"/>
      <c r="LC910" s="249"/>
      <c r="LD910" s="249"/>
      <c r="LE910" s="249"/>
      <c r="LF910" s="249"/>
      <c r="LG910" s="249"/>
      <c r="LH910" s="249"/>
      <c r="LI910" s="249"/>
      <c r="LJ910" s="249"/>
      <c r="LK910" s="249"/>
      <c r="LL910" s="249"/>
      <c r="LM910" s="249"/>
      <c r="LN910" s="249"/>
      <c r="LO910" s="249"/>
      <c r="LP910" s="249"/>
      <c r="LQ910" s="249"/>
      <c r="LR910" s="249"/>
      <c r="LS910" s="249"/>
      <c r="LT910" s="249"/>
      <c r="LU910" s="249"/>
      <c r="LV910" s="249"/>
      <c r="LW910" s="249"/>
      <c r="LX910" s="249"/>
      <c r="LY910" s="249"/>
      <c r="LZ910" s="249"/>
      <c r="MA910" s="249"/>
      <c r="MB910" s="249"/>
      <c r="MC910" s="249"/>
      <c r="MD910" s="249"/>
      <c r="ME910" s="249"/>
      <c r="MF910" s="249"/>
      <c r="MG910" s="249"/>
      <c r="MH910" s="249"/>
      <c r="MI910" s="249"/>
      <c r="MJ910" s="249"/>
      <c r="MK910" s="249"/>
      <c r="ML910" s="249"/>
      <c r="MM910" s="249"/>
      <c r="MN910" s="249"/>
      <c r="MO910" s="249"/>
      <c r="MP910" s="249"/>
      <c r="MQ910" s="249"/>
      <c r="MR910" s="249"/>
      <c r="MS910" s="249"/>
      <c r="MT910" s="249"/>
      <c r="MU910" s="249"/>
      <c r="MV910" s="249"/>
      <c r="MW910" s="249"/>
      <c r="MX910" s="249"/>
      <c r="MY910" s="249"/>
      <c r="MZ910" s="249"/>
      <c r="NA910" s="249"/>
      <c r="NB910" s="249"/>
      <c r="NC910" s="249"/>
      <c r="ND910" s="249"/>
      <c r="NE910" s="249"/>
      <c r="NF910" s="249"/>
      <c r="NG910" s="249"/>
      <c r="NH910" s="249"/>
      <c r="NI910" s="249"/>
      <c r="NJ910" s="249"/>
      <c r="NK910" s="249"/>
      <c r="NL910" s="249"/>
      <c r="NM910" s="249"/>
      <c r="NN910" s="249"/>
      <c r="NO910" s="249"/>
      <c r="NP910" s="249"/>
      <c r="NQ910" s="249"/>
      <c r="NR910" s="249"/>
      <c r="NS910" s="249"/>
      <c r="NT910" s="249"/>
      <c r="NU910" s="249"/>
      <c r="NV910" s="249"/>
      <c r="NW910" s="249"/>
      <c r="NX910" s="249"/>
      <c r="NY910" s="249"/>
      <c r="NZ910" s="249"/>
      <c r="OA910" s="249"/>
      <c r="OB910" s="249"/>
      <c r="OC910" s="249"/>
      <c r="OD910" s="249"/>
      <c r="OE910" s="249"/>
      <c r="OF910" s="249"/>
      <c r="OG910" s="249"/>
      <c r="OH910" s="249"/>
      <c r="OI910" s="249"/>
      <c r="OJ910" s="249"/>
      <c r="OK910" s="249"/>
      <c r="OL910" s="249"/>
      <c r="OM910" s="249"/>
      <c r="ON910" s="249"/>
      <c r="OO910" s="249"/>
      <c r="OP910" s="249"/>
    </row>
    <row r="911" spans="1:406" ht="15.6" customHeight="1">
      <c r="A911" s="931"/>
      <c r="B911" s="391"/>
      <c r="C911" s="919" t="s">
        <v>236</v>
      </c>
      <c r="D911" s="927">
        <v>0.70821467688937567</v>
      </c>
      <c r="E911" s="249"/>
      <c r="F911" s="249"/>
      <c r="G911" s="249"/>
      <c r="H911" s="249"/>
      <c r="I911" s="249"/>
      <c r="J911" s="249"/>
      <c r="K911" s="249"/>
      <c r="L911" s="249"/>
      <c r="ET911" s="249"/>
      <c r="EU911" s="249"/>
      <c r="EV911" s="249"/>
      <c r="EW911" s="249"/>
      <c r="EX911" s="249"/>
      <c r="EY911" s="249"/>
      <c r="EZ911" s="249"/>
      <c r="FA911" s="249"/>
      <c r="FB911" s="249"/>
      <c r="FC911" s="249"/>
      <c r="FD911" s="249"/>
      <c r="FE911" s="249"/>
      <c r="FF911" s="249"/>
      <c r="FG911" s="249"/>
      <c r="FH911" s="249"/>
      <c r="FI911" s="249"/>
      <c r="FJ911" s="249"/>
      <c r="FK911" s="249"/>
      <c r="FL911" s="249"/>
      <c r="FM911" s="249"/>
      <c r="FN911" s="249"/>
      <c r="FO911" s="249"/>
      <c r="FP911" s="249"/>
      <c r="FQ911" s="249"/>
      <c r="FR911" s="249"/>
      <c r="FS911" s="249"/>
      <c r="FT911" s="249"/>
      <c r="FU911" s="249"/>
      <c r="FV911" s="249"/>
      <c r="FW911" s="249"/>
      <c r="FX911" s="249"/>
      <c r="FY911" s="249"/>
      <c r="FZ911" s="249"/>
      <c r="GA911" s="249"/>
      <c r="GB911" s="249"/>
      <c r="GC911" s="249"/>
      <c r="GD911" s="249"/>
      <c r="GE911" s="249"/>
      <c r="GF911" s="249"/>
      <c r="GG911" s="249"/>
      <c r="GH911" s="249"/>
      <c r="GI911" s="249"/>
      <c r="GJ911" s="249"/>
      <c r="GK911" s="249"/>
      <c r="GL911" s="249"/>
      <c r="GM911" s="249"/>
      <c r="GN911" s="249"/>
      <c r="GO911" s="249"/>
      <c r="GP911" s="249"/>
      <c r="GQ911" s="249"/>
      <c r="GR911" s="249"/>
      <c r="GS911" s="249"/>
      <c r="GT911" s="249"/>
      <c r="GU911" s="249"/>
      <c r="GV911" s="249"/>
      <c r="GW911" s="249"/>
      <c r="GX911" s="249"/>
      <c r="GY911" s="249"/>
      <c r="GZ911" s="249"/>
      <c r="HA911" s="249"/>
      <c r="HB911" s="249"/>
      <c r="HC911" s="249"/>
      <c r="HD911" s="249"/>
      <c r="HE911" s="249"/>
      <c r="HF911" s="249"/>
      <c r="HG911" s="249"/>
      <c r="HH911" s="249"/>
      <c r="HI911" s="249"/>
      <c r="HJ911" s="249"/>
      <c r="HK911" s="249"/>
      <c r="HL911" s="249"/>
      <c r="HM911" s="249"/>
      <c r="HN911" s="249"/>
      <c r="HO911" s="249"/>
      <c r="HP911" s="249"/>
      <c r="HQ911" s="249"/>
      <c r="HR911" s="249"/>
      <c r="HS911" s="249"/>
      <c r="HT911" s="249"/>
      <c r="HU911" s="249"/>
      <c r="HV911" s="249"/>
      <c r="HW911" s="249"/>
      <c r="HX911" s="249"/>
      <c r="HY911" s="249"/>
      <c r="HZ911" s="249"/>
      <c r="IA911" s="249"/>
      <c r="IB911" s="249"/>
      <c r="IC911" s="249"/>
      <c r="ID911" s="249"/>
      <c r="IE911" s="249"/>
      <c r="IF911" s="249"/>
      <c r="IG911" s="249"/>
      <c r="IH911" s="249"/>
      <c r="II911" s="249"/>
      <c r="IJ911" s="249"/>
      <c r="IK911" s="249"/>
      <c r="IL911" s="249"/>
      <c r="IM911" s="249"/>
      <c r="IN911" s="249"/>
      <c r="IO911" s="249"/>
      <c r="IP911" s="249"/>
      <c r="IQ911" s="249"/>
      <c r="IR911" s="249"/>
      <c r="IS911" s="249"/>
      <c r="IT911" s="249"/>
      <c r="IU911" s="249"/>
      <c r="IV911" s="249"/>
      <c r="IW911" s="249"/>
      <c r="IX911" s="249"/>
      <c r="IY911" s="249"/>
      <c r="IZ911" s="249"/>
      <c r="JA911" s="249"/>
      <c r="JB911" s="249"/>
      <c r="JC911" s="249"/>
      <c r="JD911" s="249"/>
      <c r="JE911" s="249"/>
      <c r="JF911" s="249"/>
      <c r="JG911" s="249"/>
      <c r="JH911" s="249"/>
      <c r="JI911" s="249"/>
      <c r="JJ911" s="249"/>
      <c r="JK911" s="249"/>
      <c r="JL911" s="249"/>
      <c r="JM911" s="249"/>
      <c r="JN911" s="249"/>
      <c r="JO911" s="249"/>
      <c r="JP911" s="249"/>
      <c r="JQ911" s="249"/>
      <c r="JR911" s="249"/>
      <c r="JS911" s="249"/>
      <c r="JT911" s="249"/>
      <c r="JU911" s="249"/>
      <c r="JV911" s="249"/>
      <c r="JW911" s="249"/>
      <c r="JX911" s="249"/>
      <c r="JY911" s="249"/>
      <c r="JZ911" s="249"/>
      <c r="KA911" s="249"/>
      <c r="KB911" s="249"/>
      <c r="KC911" s="249"/>
      <c r="KD911" s="249"/>
      <c r="KE911" s="249"/>
      <c r="KF911" s="249"/>
      <c r="KG911" s="249"/>
      <c r="KH911" s="249"/>
      <c r="KI911" s="249"/>
      <c r="KJ911" s="249"/>
      <c r="KK911" s="249"/>
      <c r="KL911" s="249"/>
      <c r="KM911" s="249"/>
      <c r="KN911" s="249"/>
      <c r="KO911" s="249"/>
      <c r="KP911" s="249"/>
      <c r="KQ911" s="249"/>
      <c r="KR911" s="249"/>
      <c r="KS911" s="249"/>
      <c r="KT911" s="249"/>
      <c r="KU911" s="249"/>
      <c r="KV911" s="249"/>
      <c r="KW911" s="249"/>
      <c r="KX911" s="249"/>
      <c r="KY911" s="249"/>
      <c r="KZ911" s="249"/>
      <c r="LA911" s="249"/>
      <c r="LB911" s="249"/>
      <c r="LC911" s="249"/>
      <c r="LD911" s="249"/>
      <c r="LE911" s="249"/>
      <c r="LF911" s="249"/>
      <c r="LG911" s="249"/>
      <c r="LH911" s="249"/>
      <c r="LI911" s="249"/>
      <c r="LJ911" s="249"/>
      <c r="LK911" s="249"/>
      <c r="LL911" s="249"/>
      <c r="LM911" s="249"/>
      <c r="LN911" s="249"/>
      <c r="LO911" s="249"/>
      <c r="LP911" s="249"/>
      <c r="LQ911" s="249"/>
      <c r="LR911" s="249"/>
      <c r="LS911" s="249"/>
      <c r="LT911" s="249"/>
      <c r="LU911" s="249"/>
      <c r="LV911" s="249"/>
      <c r="LW911" s="249"/>
      <c r="LX911" s="249"/>
      <c r="LY911" s="249"/>
      <c r="LZ911" s="249"/>
      <c r="MA911" s="249"/>
      <c r="MB911" s="249"/>
      <c r="MC911" s="249"/>
      <c r="MD911" s="249"/>
      <c r="ME911" s="249"/>
      <c r="MF911" s="249"/>
      <c r="MG911" s="249"/>
      <c r="MH911" s="249"/>
      <c r="MI911" s="249"/>
      <c r="MJ911" s="249"/>
      <c r="MK911" s="249"/>
      <c r="ML911" s="249"/>
      <c r="MM911" s="249"/>
      <c r="MN911" s="249"/>
      <c r="MO911" s="249"/>
      <c r="MP911" s="249"/>
      <c r="MQ911" s="249"/>
      <c r="MR911" s="249"/>
      <c r="MS911" s="249"/>
      <c r="MT911" s="249"/>
      <c r="MU911" s="249"/>
      <c r="MV911" s="249"/>
      <c r="MW911" s="249"/>
      <c r="MX911" s="249"/>
      <c r="MY911" s="249"/>
      <c r="MZ911" s="249"/>
      <c r="NA911" s="249"/>
      <c r="NB911" s="249"/>
      <c r="NC911" s="249"/>
      <c r="ND911" s="249"/>
      <c r="NE911" s="249"/>
      <c r="NF911" s="249"/>
      <c r="NG911" s="249"/>
      <c r="NH911" s="249"/>
      <c r="NI911" s="249"/>
      <c r="NJ911" s="249"/>
      <c r="NK911" s="249"/>
      <c r="NL911" s="249"/>
      <c r="NM911" s="249"/>
      <c r="NN911" s="249"/>
      <c r="NO911" s="249"/>
      <c r="NP911" s="249"/>
      <c r="NQ911" s="249"/>
      <c r="NR911" s="249"/>
      <c r="NS911" s="249"/>
      <c r="NT911" s="249"/>
      <c r="NU911" s="249"/>
      <c r="NV911" s="249"/>
      <c r="NW911" s="249"/>
      <c r="NX911" s="249"/>
      <c r="NY911" s="249"/>
      <c r="NZ911" s="249"/>
      <c r="OA911" s="249"/>
      <c r="OB911" s="249"/>
      <c r="OC911" s="249"/>
      <c r="OD911" s="249"/>
      <c r="OE911" s="249"/>
      <c r="OF911" s="249"/>
      <c r="OG911" s="249"/>
      <c r="OH911" s="249"/>
      <c r="OI911" s="249"/>
      <c r="OJ911" s="249"/>
      <c r="OK911" s="249"/>
      <c r="OL911" s="249"/>
      <c r="OM911" s="249"/>
      <c r="ON911" s="249"/>
      <c r="OO911" s="249"/>
      <c r="OP911" s="249"/>
    </row>
    <row r="912" spans="1:406" ht="15.6" customHeight="1">
      <c r="A912" s="931"/>
      <c r="B912" s="930"/>
      <c r="C912" s="920" t="s">
        <v>293</v>
      </c>
      <c r="D912" s="928">
        <v>0.70046511627906982</v>
      </c>
      <c r="E912" s="249"/>
      <c r="F912" s="249"/>
      <c r="G912" s="249"/>
      <c r="H912" s="249"/>
      <c r="I912" s="249"/>
      <c r="J912" s="249"/>
      <c r="K912" s="249"/>
      <c r="L912" s="249"/>
      <c r="ET912" s="249"/>
      <c r="EU912" s="249"/>
      <c r="EV912" s="249"/>
      <c r="EW912" s="249"/>
      <c r="EX912" s="249"/>
      <c r="EY912" s="249"/>
      <c r="EZ912" s="249"/>
      <c r="FA912" s="249"/>
      <c r="FB912" s="249"/>
      <c r="FC912" s="249"/>
      <c r="FD912" s="249"/>
      <c r="FE912" s="249"/>
      <c r="FF912" s="249"/>
      <c r="FG912" s="249"/>
      <c r="FH912" s="249"/>
      <c r="FI912" s="249"/>
      <c r="FJ912" s="249"/>
      <c r="FK912" s="249"/>
      <c r="FL912" s="249"/>
      <c r="FM912" s="249"/>
      <c r="FN912" s="249"/>
      <c r="FO912" s="249"/>
      <c r="FP912" s="249"/>
      <c r="FQ912" s="249"/>
      <c r="FR912" s="249"/>
      <c r="FS912" s="249"/>
      <c r="FT912" s="249"/>
      <c r="FU912" s="249"/>
      <c r="FV912" s="249"/>
      <c r="FW912" s="249"/>
      <c r="FX912" s="249"/>
      <c r="FY912" s="249"/>
      <c r="FZ912" s="249"/>
      <c r="GA912" s="249"/>
      <c r="GB912" s="249"/>
      <c r="GC912" s="249"/>
      <c r="GD912" s="249"/>
      <c r="GE912" s="249"/>
      <c r="GF912" s="249"/>
      <c r="GG912" s="249"/>
      <c r="GH912" s="249"/>
      <c r="GI912" s="249"/>
      <c r="GJ912" s="249"/>
      <c r="GK912" s="249"/>
      <c r="GL912" s="249"/>
      <c r="GM912" s="249"/>
      <c r="GN912" s="249"/>
      <c r="GO912" s="249"/>
      <c r="GP912" s="249"/>
      <c r="GQ912" s="249"/>
      <c r="GR912" s="249"/>
      <c r="GS912" s="249"/>
      <c r="GT912" s="249"/>
      <c r="GU912" s="249"/>
      <c r="GV912" s="249"/>
      <c r="GW912" s="249"/>
      <c r="GX912" s="249"/>
      <c r="GY912" s="249"/>
      <c r="GZ912" s="249"/>
      <c r="HA912" s="249"/>
      <c r="HB912" s="249"/>
      <c r="HC912" s="249"/>
      <c r="HD912" s="249"/>
      <c r="HE912" s="249"/>
      <c r="HF912" s="249"/>
      <c r="HG912" s="249"/>
      <c r="HH912" s="249"/>
      <c r="HI912" s="249"/>
      <c r="HJ912" s="249"/>
      <c r="HK912" s="249"/>
      <c r="HL912" s="249"/>
      <c r="HM912" s="249"/>
      <c r="HN912" s="249"/>
      <c r="HO912" s="249"/>
      <c r="HP912" s="249"/>
      <c r="HQ912" s="249"/>
      <c r="HR912" s="249"/>
      <c r="HS912" s="249"/>
      <c r="HT912" s="249"/>
      <c r="HU912" s="249"/>
      <c r="HV912" s="249"/>
      <c r="HW912" s="249"/>
      <c r="HX912" s="249"/>
      <c r="HY912" s="249"/>
      <c r="HZ912" s="249"/>
      <c r="IA912" s="249"/>
      <c r="IB912" s="249"/>
      <c r="IC912" s="249"/>
      <c r="ID912" s="249"/>
      <c r="IE912" s="249"/>
      <c r="IF912" s="249"/>
      <c r="IG912" s="249"/>
      <c r="IH912" s="249"/>
      <c r="II912" s="249"/>
      <c r="IJ912" s="249"/>
      <c r="IK912" s="249"/>
      <c r="IL912" s="249"/>
      <c r="IM912" s="249"/>
      <c r="IN912" s="249"/>
      <c r="IO912" s="249"/>
      <c r="IP912" s="249"/>
      <c r="IQ912" s="249"/>
      <c r="IR912" s="249"/>
      <c r="IS912" s="249"/>
      <c r="IT912" s="249"/>
      <c r="IU912" s="249"/>
      <c r="IV912" s="249"/>
      <c r="IW912" s="249"/>
      <c r="IX912" s="249"/>
      <c r="IY912" s="249"/>
      <c r="IZ912" s="249"/>
      <c r="JA912" s="249"/>
      <c r="JB912" s="249"/>
      <c r="JC912" s="249"/>
      <c r="JD912" s="249"/>
      <c r="JE912" s="249"/>
      <c r="JF912" s="249"/>
      <c r="JG912" s="249"/>
      <c r="JH912" s="249"/>
      <c r="JI912" s="249"/>
      <c r="JJ912" s="249"/>
      <c r="JK912" s="249"/>
      <c r="JL912" s="249"/>
      <c r="JM912" s="249"/>
      <c r="JN912" s="249"/>
      <c r="JO912" s="249"/>
      <c r="JP912" s="249"/>
      <c r="JQ912" s="249"/>
      <c r="JR912" s="249"/>
      <c r="JS912" s="249"/>
      <c r="JT912" s="249"/>
      <c r="JU912" s="249"/>
      <c r="JV912" s="249"/>
      <c r="JW912" s="249"/>
      <c r="JX912" s="249"/>
      <c r="JY912" s="249"/>
      <c r="JZ912" s="249"/>
      <c r="KA912" s="249"/>
      <c r="KB912" s="249"/>
      <c r="KC912" s="249"/>
      <c r="KD912" s="249"/>
      <c r="KE912" s="249"/>
      <c r="KF912" s="249"/>
      <c r="KG912" s="249"/>
      <c r="KH912" s="249"/>
      <c r="KI912" s="249"/>
      <c r="KJ912" s="249"/>
      <c r="KK912" s="249"/>
      <c r="KL912" s="249"/>
      <c r="KM912" s="249"/>
      <c r="KN912" s="249"/>
      <c r="KO912" s="249"/>
      <c r="KP912" s="249"/>
      <c r="KQ912" s="249"/>
      <c r="KR912" s="249"/>
      <c r="KS912" s="249"/>
      <c r="KT912" s="249"/>
      <c r="KU912" s="249"/>
      <c r="KV912" s="249"/>
      <c r="KW912" s="249"/>
      <c r="KX912" s="249"/>
      <c r="KY912" s="249"/>
      <c r="KZ912" s="249"/>
      <c r="LA912" s="249"/>
      <c r="LB912" s="249"/>
      <c r="LC912" s="249"/>
      <c r="LD912" s="249"/>
      <c r="LE912" s="249"/>
      <c r="LF912" s="249"/>
      <c r="LG912" s="249"/>
      <c r="LH912" s="249"/>
      <c r="LI912" s="249"/>
      <c r="LJ912" s="249"/>
      <c r="LK912" s="249"/>
      <c r="LL912" s="249"/>
      <c r="LM912" s="249"/>
      <c r="LN912" s="249"/>
      <c r="LO912" s="249"/>
      <c r="LP912" s="249"/>
      <c r="LQ912" s="249"/>
      <c r="LR912" s="249"/>
      <c r="LS912" s="249"/>
      <c r="LT912" s="249"/>
      <c r="LU912" s="249"/>
      <c r="LV912" s="249"/>
      <c r="LW912" s="249"/>
      <c r="LX912" s="249"/>
      <c r="LY912" s="249"/>
      <c r="LZ912" s="249"/>
      <c r="MA912" s="249"/>
      <c r="MB912" s="249"/>
      <c r="MC912" s="249"/>
      <c r="MD912" s="249"/>
      <c r="ME912" s="249"/>
      <c r="MF912" s="249"/>
      <c r="MG912" s="249"/>
      <c r="MH912" s="249"/>
      <c r="MI912" s="249"/>
      <c r="MJ912" s="249"/>
      <c r="MK912" s="249"/>
      <c r="ML912" s="249"/>
      <c r="MM912" s="249"/>
      <c r="MN912" s="249"/>
      <c r="MO912" s="249"/>
      <c r="MP912" s="249"/>
      <c r="MQ912" s="249"/>
      <c r="MR912" s="249"/>
      <c r="MS912" s="249"/>
      <c r="MT912" s="249"/>
      <c r="MU912" s="249"/>
      <c r="MV912" s="249"/>
      <c r="MW912" s="249"/>
      <c r="MX912" s="249"/>
      <c r="MY912" s="249"/>
      <c r="MZ912" s="249"/>
      <c r="NA912" s="249"/>
      <c r="NB912" s="249"/>
      <c r="NC912" s="249"/>
      <c r="ND912" s="249"/>
      <c r="NE912" s="249"/>
      <c r="NF912" s="249"/>
      <c r="NG912" s="249"/>
      <c r="NH912" s="249"/>
      <c r="NI912" s="249"/>
      <c r="NJ912" s="249"/>
      <c r="NK912" s="249"/>
      <c r="NL912" s="249"/>
      <c r="NM912" s="249"/>
      <c r="NN912" s="249"/>
      <c r="NO912" s="249"/>
      <c r="NP912" s="249"/>
      <c r="NQ912" s="249"/>
      <c r="NR912" s="249"/>
      <c r="NS912" s="249"/>
      <c r="NT912" s="249"/>
      <c r="NU912" s="249"/>
      <c r="NV912" s="249"/>
      <c r="NW912" s="249"/>
      <c r="NX912" s="249"/>
      <c r="NY912" s="249"/>
      <c r="NZ912" s="249"/>
      <c r="OA912" s="249"/>
      <c r="OB912" s="249"/>
      <c r="OC912" s="249"/>
      <c r="OD912" s="249"/>
      <c r="OE912" s="249"/>
      <c r="OF912" s="249"/>
      <c r="OG912" s="249"/>
      <c r="OH912" s="249"/>
      <c r="OI912" s="249"/>
      <c r="OJ912" s="249"/>
      <c r="OK912" s="249"/>
      <c r="OL912" s="249"/>
      <c r="OM912" s="249"/>
      <c r="ON912" s="249"/>
      <c r="OO912" s="249"/>
      <c r="OP912" s="249"/>
    </row>
    <row r="913" spans="1:406" ht="15.6" customHeight="1">
      <c r="A913" s="931"/>
      <c r="B913" s="391" t="s">
        <v>693</v>
      </c>
      <c r="C913" s="919" t="s">
        <v>316</v>
      </c>
      <c r="D913" s="1151">
        <v>0.76041666666666663</v>
      </c>
      <c r="E913" s="249"/>
      <c r="F913" s="249"/>
      <c r="G913" s="249"/>
      <c r="H913" s="249"/>
      <c r="I913" s="249"/>
      <c r="J913" s="249"/>
      <c r="K913" s="249"/>
      <c r="L913" s="249"/>
      <c r="ET913" s="249"/>
      <c r="EU913" s="249"/>
      <c r="EV913" s="249"/>
      <c r="EW913" s="249"/>
      <c r="EX913" s="249"/>
      <c r="EY913" s="249"/>
      <c r="EZ913" s="249"/>
      <c r="FA913" s="249"/>
      <c r="FB913" s="249"/>
      <c r="FC913" s="249"/>
      <c r="FD913" s="249"/>
      <c r="FE913" s="249"/>
      <c r="FF913" s="249"/>
      <c r="FG913" s="249"/>
      <c r="FH913" s="249"/>
      <c r="FI913" s="249"/>
      <c r="FJ913" s="249"/>
      <c r="FK913" s="249"/>
      <c r="FL913" s="249"/>
      <c r="FM913" s="249"/>
      <c r="FN913" s="249"/>
      <c r="FO913" s="249"/>
      <c r="FP913" s="249"/>
      <c r="FQ913" s="249"/>
      <c r="FR913" s="249"/>
      <c r="FS913" s="249"/>
      <c r="FT913" s="249"/>
      <c r="FU913" s="249"/>
      <c r="FV913" s="249"/>
      <c r="FW913" s="249"/>
      <c r="FX913" s="249"/>
      <c r="FY913" s="249"/>
      <c r="FZ913" s="249"/>
      <c r="GA913" s="249"/>
      <c r="GB913" s="249"/>
      <c r="GC913" s="249"/>
      <c r="GD913" s="249"/>
      <c r="GE913" s="249"/>
      <c r="GF913" s="249"/>
      <c r="GG913" s="249"/>
      <c r="GH913" s="249"/>
      <c r="GI913" s="249"/>
      <c r="GJ913" s="249"/>
      <c r="GK913" s="249"/>
      <c r="GL913" s="249"/>
      <c r="GM913" s="249"/>
      <c r="GN913" s="249"/>
      <c r="GO913" s="249"/>
      <c r="GP913" s="249"/>
      <c r="GQ913" s="249"/>
      <c r="GR913" s="249"/>
      <c r="GS913" s="249"/>
      <c r="GT913" s="249"/>
      <c r="GU913" s="249"/>
      <c r="GV913" s="249"/>
      <c r="GW913" s="249"/>
      <c r="GX913" s="249"/>
      <c r="GY913" s="249"/>
      <c r="GZ913" s="249"/>
      <c r="HA913" s="249"/>
      <c r="HB913" s="249"/>
      <c r="HC913" s="249"/>
      <c r="HD913" s="249"/>
      <c r="HE913" s="249"/>
      <c r="HF913" s="249"/>
      <c r="HG913" s="249"/>
      <c r="HH913" s="249"/>
      <c r="HI913" s="249"/>
      <c r="HJ913" s="249"/>
      <c r="HK913" s="249"/>
      <c r="HL913" s="249"/>
      <c r="HM913" s="249"/>
      <c r="HN913" s="249"/>
      <c r="HO913" s="249"/>
      <c r="HP913" s="249"/>
      <c r="HQ913" s="249"/>
      <c r="HR913" s="249"/>
      <c r="HS913" s="249"/>
      <c r="HT913" s="249"/>
      <c r="HU913" s="249"/>
      <c r="HV913" s="249"/>
      <c r="HW913" s="249"/>
      <c r="HX913" s="249"/>
      <c r="HY913" s="249"/>
      <c r="HZ913" s="249"/>
      <c r="IA913" s="249"/>
      <c r="IB913" s="249"/>
      <c r="IC913" s="249"/>
      <c r="ID913" s="249"/>
      <c r="IE913" s="249"/>
      <c r="IF913" s="249"/>
      <c r="IG913" s="249"/>
      <c r="IH913" s="249"/>
      <c r="II913" s="249"/>
      <c r="IJ913" s="249"/>
      <c r="IK913" s="249"/>
      <c r="IL913" s="249"/>
      <c r="IM913" s="249"/>
      <c r="IN913" s="249"/>
      <c r="IO913" s="249"/>
      <c r="IP913" s="249"/>
      <c r="IQ913" s="249"/>
      <c r="IR913" s="249"/>
      <c r="IS913" s="249"/>
      <c r="IT913" s="249"/>
      <c r="IU913" s="249"/>
      <c r="IV913" s="249"/>
      <c r="IW913" s="249"/>
      <c r="IX913" s="249"/>
      <c r="IY913" s="249"/>
      <c r="IZ913" s="249"/>
      <c r="JA913" s="249"/>
      <c r="JB913" s="249"/>
      <c r="JC913" s="249"/>
      <c r="JD913" s="249"/>
      <c r="JE913" s="249"/>
      <c r="JF913" s="249"/>
      <c r="JG913" s="249"/>
      <c r="JH913" s="249"/>
      <c r="JI913" s="249"/>
      <c r="JJ913" s="249"/>
      <c r="JK913" s="249"/>
      <c r="JL913" s="249"/>
      <c r="JM913" s="249"/>
      <c r="JN913" s="249"/>
      <c r="JO913" s="249"/>
      <c r="JP913" s="249"/>
      <c r="JQ913" s="249"/>
      <c r="JR913" s="249"/>
      <c r="JS913" s="249"/>
      <c r="JT913" s="249"/>
      <c r="JU913" s="249"/>
      <c r="JV913" s="249"/>
      <c r="JW913" s="249"/>
      <c r="JX913" s="249"/>
      <c r="JY913" s="249"/>
      <c r="JZ913" s="249"/>
      <c r="KA913" s="249"/>
      <c r="KB913" s="249"/>
      <c r="KC913" s="249"/>
      <c r="KD913" s="249"/>
      <c r="KE913" s="249"/>
      <c r="KF913" s="249"/>
      <c r="KG913" s="249"/>
      <c r="KH913" s="249"/>
      <c r="KI913" s="249"/>
      <c r="KJ913" s="249"/>
      <c r="KK913" s="249"/>
      <c r="KL913" s="249"/>
      <c r="KM913" s="249"/>
      <c r="KN913" s="249"/>
      <c r="KO913" s="249"/>
      <c r="KP913" s="249"/>
      <c r="KQ913" s="249"/>
      <c r="KR913" s="249"/>
      <c r="KS913" s="249"/>
      <c r="KT913" s="249"/>
      <c r="KU913" s="249"/>
      <c r="KV913" s="249"/>
      <c r="KW913" s="249"/>
      <c r="KX913" s="249"/>
      <c r="KY913" s="249"/>
      <c r="KZ913" s="249"/>
      <c r="LA913" s="249"/>
      <c r="LB913" s="249"/>
      <c r="LC913" s="249"/>
      <c r="LD913" s="249"/>
      <c r="LE913" s="249"/>
      <c r="LF913" s="249"/>
      <c r="LG913" s="249"/>
      <c r="LH913" s="249"/>
      <c r="LI913" s="249"/>
      <c r="LJ913" s="249"/>
      <c r="LK913" s="249"/>
      <c r="LL913" s="249"/>
      <c r="LM913" s="249"/>
      <c r="LN913" s="249"/>
      <c r="LO913" s="249"/>
      <c r="LP913" s="249"/>
      <c r="LQ913" s="249"/>
      <c r="LR913" s="249"/>
      <c r="LS913" s="249"/>
      <c r="LT913" s="249"/>
      <c r="LU913" s="249"/>
      <c r="LV913" s="249"/>
      <c r="LW913" s="249"/>
      <c r="LX913" s="249"/>
      <c r="LY913" s="249"/>
      <c r="LZ913" s="249"/>
      <c r="MA913" s="249"/>
      <c r="MB913" s="249"/>
      <c r="MC913" s="249"/>
      <c r="MD913" s="249"/>
      <c r="ME913" s="249"/>
      <c r="MF913" s="249"/>
      <c r="MG913" s="249"/>
      <c r="MH913" s="249"/>
      <c r="MI913" s="249"/>
      <c r="MJ913" s="249"/>
      <c r="MK913" s="249"/>
      <c r="ML913" s="249"/>
      <c r="MM913" s="249"/>
      <c r="MN913" s="249"/>
      <c r="MO913" s="249"/>
      <c r="MP913" s="249"/>
      <c r="MQ913" s="249"/>
      <c r="MR913" s="249"/>
      <c r="MS913" s="249"/>
      <c r="MT913" s="249"/>
      <c r="MU913" s="249"/>
      <c r="MV913" s="249"/>
      <c r="MW913" s="249"/>
      <c r="MX913" s="249"/>
      <c r="MY913" s="249"/>
      <c r="MZ913" s="249"/>
      <c r="NA913" s="249"/>
      <c r="NB913" s="249"/>
      <c r="NC913" s="249"/>
      <c r="ND913" s="249"/>
      <c r="NE913" s="249"/>
      <c r="NF913" s="249"/>
      <c r="NG913" s="249"/>
      <c r="NH913" s="249"/>
      <c r="NI913" s="249"/>
      <c r="NJ913" s="249"/>
      <c r="NK913" s="249"/>
      <c r="NL913" s="249"/>
      <c r="NM913" s="249"/>
      <c r="NN913" s="249"/>
      <c r="NO913" s="249"/>
      <c r="NP913" s="249"/>
      <c r="NQ913" s="249"/>
      <c r="NR913" s="249"/>
      <c r="NS913" s="249"/>
      <c r="NT913" s="249"/>
      <c r="NU913" s="249"/>
      <c r="NV913" s="249"/>
      <c r="NW913" s="249"/>
      <c r="NX913" s="249"/>
      <c r="NY913" s="249"/>
      <c r="NZ913" s="249"/>
      <c r="OA913" s="249"/>
      <c r="OB913" s="249"/>
      <c r="OC913" s="249"/>
      <c r="OD913" s="249"/>
      <c r="OE913" s="249"/>
      <c r="OF913" s="249"/>
      <c r="OG913" s="249"/>
      <c r="OH913" s="249"/>
      <c r="OI913" s="249"/>
      <c r="OJ913" s="249"/>
      <c r="OK913" s="249"/>
      <c r="OL913" s="249"/>
      <c r="OM913" s="249"/>
      <c r="ON913" s="249"/>
      <c r="OO913" s="249"/>
      <c r="OP913" s="249"/>
    </row>
    <row r="914" spans="1:406" ht="15.6" customHeight="1">
      <c r="A914" s="931"/>
      <c r="B914" s="391"/>
      <c r="C914" s="919" t="s">
        <v>22</v>
      </c>
      <c r="D914" s="927">
        <v>0.71112815841204391</v>
      </c>
      <c r="E914" s="249"/>
      <c r="F914" s="249"/>
      <c r="G914" s="249"/>
      <c r="H914" s="249"/>
      <c r="I914" s="249"/>
      <c r="J914" s="249"/>
      <c r="K914" s="249"/>
      <c r="L914" s="249"/>
      <c r="ET914" s="249"/>
      <c r="EU914" s="249"/>
      <c r="EV914" s="249"/>
      <c r="EW914" s="249"/>
      <c r="EX914" s="249"/>
      <c r="EY914" s="249"/>
      <c r="EZ914" s="249"/>
      <c r="FA914" s="249"/>
      <c r="FB914" s="249"/>
      <c r="FC914" s="249"/>
      <c r="FD914" s="249"/>
      <c r="FE914" s="249"/>
      <c r="FF914" s="249"/>
      <c r="FG914" s="249"/>
      <c r="FH914" s="249"/>
      <c r="FI914" s="249"/>
      <c r="FJ914" s="249"/>
      <c r="FK914" s="249"/>
      <c r="FL914" s="249"/>
      <c r="FM914" s="249"/>
      <c r="FN914" s="249"/>
      <c r="FO914" s="249"/>
      <c r="FP914" s="249"/>
      <c r="FQ914" s="249"/>
      <c r="FR914" s="249"/>
      <c r="FS914" s="249"/>
      <c r="FT914" s="249"/>
      <c r="FU914" s="249"/>
      <c r="FV914" s="249"/>
      <c r="FW914" s="249"/>
      <c r="FX914" s="249"/>
      <c r="FY914" s="249"/>
      <c r="FZ914" s="249"/>
      <c r="GA914" s="249"/>
      <c r="GB914" s="249"/>
      <c r="GC914" s="249"/>
      <c r="GD914" s="249"/>
      <c r="GE914" s="249"/>
      <c r="GF914" s="249"/>
      <c r="GG914" s="249"/>
      <c r="GH914" s="249"/>
      <c r="GI914" s="249"/>
      <c r="GJ914" s="249"/>
      <c r="GK914" s="249"/>
      <c r="GL914" s="249"/>
      <c r="GM914" s="249"/>
      <c r="GN914" s="249"/>
      <c r="GO914" s="249"/>
      <c r="GP914" s="249"/>
      <c r="GQ914" s="249"/>
      <c r="GR914" s="249"/>
      <c r="GS914" s="249"/>
      <c r="GT914" s="249"/>
      <c r="GU914" s="249"/>
      <c r="GV914" s="249"/>
      <c r="GW914" s="249"/>
      <c r="GX914" s="249"/>
      <c r="GY914" s="249"/>
      <c r="GZ914" s="249"/>
      <c r="HA914" s="249"/>
      <c r="HB914" s="249"/>
      <c r="HC914" s="249"/>
      <c r="HD914" s="249"/>
      <c r="HE914" s="249"/>
      <c r="HF914" s="249"/>
      <c r="HG914" s="249"/>
      <c r="HH914" s="249"/>
      <c r="HI914" s="249"/>
      <c r="HJ914" s="249"/>
      <c r="HK914" s="249"/>
      <c r="HL914" s="249"/>
      <c r="HM914" s="249"/>
      <c r="HN914" s="249"/>
      <c r="HO914" s="249"/>
      <c r="HP914" s="249"/>
      <c r="HQ914" s="249"/>
      <c r="HR914" s="249"/>
      <c r="HS914" s="249"/>
      <c r="HT914" s="249"/>
      <c r="HU914" s="249"/>
      <c r="HV914" s="249"/>
      <c r="HW914" s="249"/>
      <c r="HX914" s="249"/>
      <c r="HY914" s="249"/>
      <c r="HZ914" s="249"/>
      <c r="IA914" s="249"/>
      <c r="IB914" s="249"/>
      <c r="IC914" s="249"/>
      <c r="ID914" s="249"/>
      <c r="IE914" s="249"/>
      <c r="IF914" s="249"/>
      <c r="IG914" s="249"/>
      <c r="IH914" s="249"/>
      <c r="II914" s="249"/>
      <c r="IJ914" s="249"/>
      <c r="IK914" s="249"/>
      <c r="IL914" s="249"/>
      <c r="IM914" s="249"/>
      <c r="IN914" s="249"/>
      <c r="IO914" s="249"/>
      <c r="IP914" s="249"/>
      <c r="IQ914" s="249"/>
      <c r="IR914" s="249"/>
      <c r="IS914" s="249"/>
      <c r="IT914" s="249"/>
      <c r="IU914" s="249"/>
      <c r="IV914" s="249"/>
      <c r="IW914" s="249"/>
      <c r="IX914" s="249"/>
      <c r="IY914" s="249"/>
      <c r="IZ914" s="249"/>
      <c r="JA914" s="249"/>
      <c r="JB914" s="249"/>
      <c r="JC914" s="249"/>
      <c r="JD914" s="249"/>
      <c r="JE914" s="249"/>
      <c r="JF914" s="249"/>
      <c r="JG914" s="249"/>
      <c r="JH914" s="249"/>
      <c r="JI914" s="249"/>
      <c r="JJ914" s="249"/>
      <c r="JK914" s="249"/>
      <c r="JL914" s="249"/>
      <c r="JM914" s="249"/>
      <c r="JN914" s="249"/>
      <c r="JO914" s="249"/>
      <c r="JP914" s="249"/>
      <c r="JQ914" s="249"/>
      <c r="JR914" s="249"/>
      <c r="JS914" s="249"/>
      <c r="JT914" s="249"/>
      <c r="JU914" s="249"/>
      <c r="JV914" s="249"/>
      <c r="JW914" s="249"/>
      <c r="JX914" s="249"/>
      <c r="JY914" s="249"/>
      <c r="JZ914" s="249"/>
      <c r="KA914" s="249"/>
      <c r="KB914" s="249"/>
      <c r="KC914" s="249"/>
      <c r="KD914" s="249"/>
      <c r="KE914" s="249"/>
      <c r="KF914" s="249"/>
      <c r="KG914" s="249"/>
      <c r="KH914" s="249"/>
      <c r="KI914" s="249"/>
      <c r="KJ914" s="249"/>
      <c r="KK914" s="249"/>
      <c r="KL914" s="249"/>
      <c r="KM914" s="249"/>
      <c r="KN914" s="249"/>
      <c r="KO914" s="249"/>
      <c r="KP914" s="249"/>
      <c r="KQ914" s="249"/>
      <c r="KR914" s="249"/>
      <c r="KS914" s="249"/>
      <c r="KT914" s="249"/>
      <c r="KU914" s="249"/>
      <c r="KV914" s="249"/>
      <c r="KW914" s="249"/>
      <c r="KX914" s="249"/>
      <c r="KY914" s="249"/>
      <c r="KZ914" s="249"/>
      <c r="LA914" s="249"/>
      <c r="LB914" s="249"/>
      <c r="LC914" s="249"/>
      <c r="LD914" s="249"/>
      <c r="LE914" s="249"/>
      <c r="LF914" s="249"/>
      <c r="LG914" s="249"/>
      <c r="LH914" s="249"/>
      <c r="LI914" s="249"/>
      <c r="LJ914" s="249"/>
      <c r="LK914" s="249"/>
      <c r="LL914" s="249"/>
      <c r="LM914" s="249"/>
      <c r="LN914" s="249"/>
      <c r="LO914" s="249"/>
      <c r="LP914" s="249"/>
      <c r="LQ914" s="249"/>
      <c r="LR914" s="249"/>
      <c r="LS914" s="249"/>
      <c r="LT914" s="249"/>
      <c r="LU914" s="249"/>
      <c r="LV914" s="249"/>
      <c r="LW914" s="249"/>
      <c r="LX914" s="249"/>
      <c r="LY914" s="249"/>
      <c r="LZ914" s="249"/>
      <c r="MA914" s="249"/>
      <c r="MB914" s="249"/>
      <c r="MC914" s="249"/>
      <c r="MD914" s="249"/>
      <c r="ME914" s="249"/>
      <c r="MF914" s="249"/>
      <c r="MG914" s="249"/>
      <c r="MH914" s="249"/>
      <c r="MI914" s="249"/>
      <c r="MJ914" s="249"/>
      <c r="MK914" s="249"/>
      <c r="ML914" s="249"/>
      <c r="MM914" s="249"/>
      <c r="MN914" s="249"/>
      <c r="MO914" s="249"/>
      <c r="MP914" s="249"/>
      <c r="MQ914" s="249"/>
      <c r="MR914" s="249"/>
      <c r="MS914" s="249"/>
      <c r="MT914" s="249"/>
      <c r="MU914" s="249"/>
      <c r="MV914" s="249"/>
      <c r="MW914" s="249"/>
      <c r="MX914" s="249"/>
      <c r="MY914" s="249"/>
      <c r="MZ914" s="249"/>
      <c r="NA914" s="249"/>
      <c r="NB914" s="249"/>
      <c r="NC914" s="249"/>
      <c r="ND914" s="249"/>
      <c r="NE914" s="249"/>
      <c r="NF914" s="249"/>
      <c r="NG914" s="249"/>
      <c r="NH914" s="249"/>
      <c r="NI914" s="249"/>
      <c r="NJ914" s="249"/>
      <c r="NK914" s="249"/>
      <c r="NL914" s="249"/>
      <c r="NM914" s="249"/>
      <c r="NN914" s="249"/>
      <c r="NO914" s="249"/>
      <c r="NP914" s="249"/>
      <c r="NQ914" s="249"/>
      <c r="NR914" s="249"/>
      <c r="NS914" s="249"/>
      <c r="NT914" s="249"/>
      <c r="NU914" s="249"/>
      <c r="NV914" s="249"/>
      <c r="NW914" s="249"/>
      <c r="NX914" s="249"/>
      <c r="NY914" s="249"/>
      <c r="NZ914" s="249"/>
      <c r="OA914" s="249"/>
      <c r="OB914" s="249"/>
      <c r="OC914" s="249"/>
      <c r="OD914" s="249"/>
      <c r="OE914" s="249"/>
      <c r="OF914" s="249"/>
      <c r="OG914" s="249"/>
      <c r="OH914" s="249"/>
      <c r="OI914" s="249"/>
      <c r="OJ914" s="249"/>
      <c r="OK914" s="249"/>
      <c r="OL914" s="249"/>
      <c r="OM914" s="249"/>
      <c r="ON914" s="249"/>
      <c r="OO914" s="249"/>
      <c r="OP914" s="249"/>
    </row>
    <row r="915" spans="1:406" ht="15.6" customHeight="1">
      <c r="A915" s="931"/>
      <c r="B915" s="391"/>
      <c r="C915" s="919" t="s">
        <v>23</v>
      </c>
      <c r="D915" s="927">
        <v>0.67539555015127162</v>
      </c>
      <c r="E915" s="249"/>
      <c r="F915" s="249"/>
      <c r="G915" s="249"/>
      <c r="H915" s="249"/>
      <c r="I915" s="249"/>
      <c r="J915" s="249"/>
      <c r="K915" s="249"/>
      <c r="L915" s="249"/>
      <c r="ET915" s="249"/>
      <c r="EU915" s="249"/>
      <c r="EV915" s="249"/>
      <c r="EW915" s="249"/>
      <c r="EX915" s="249"/>
      <c r="EY915" s="249"/>
      <c r="EZ915" s="249"/>
      <c r="FA915" s="249"/>
      <c r="FB915" s="249"/>
      <c r="FC915" s="249"/>
      <c r="FD915" s="249"/>
      <c r="FE915" s="249"/>
      <c r="FF915" s="249"/>
      <c r="FG915" s="249"/>
      <c r="FH915" s="249"/>
      <c r="FI915" s="249"/>
      <c r="FJ915" s="249"/>
      <c r="FK915" s="249"/>
      <c r="FL915" s="249"/>
      <c r="FM915" s="249"/>
      <c r="FN915" s="249"/>
      <c r="FO915" s="249"/>
      <c r="FP915" s="249"/>
      <c r="FQ915" s="249"/>
      <c r="FR915" s="249"/>
      <c r="FS915" s="249"/>
      <c r="FT915" s="249"/>
      <c r="FU915" s="249"/>
      <c r="FV915" s="249"/>
      <c r="FW915" s="249"/>
      <c r="FX915" s="249"/>
      <c r="FY915" s="249"/>
      <c r="FZ915" s="249"/>
      <c r="GA915" s="249"/>
      <c r="GB915" s="249"/>
      <c r="GC915" s="249"/>
      <c r="GD915" s="249"/>
      <c r="GE915" s="249"/>
      <c r="GF915" s="249"/>
      <c r="GG915" s="249"/>
      <c r="GH915" s="249"/>
      <c r="GI915" s="249"/>
      <c r="GJ915" s="249"/>
      <c r="GK915" s="249"/>
      <c r="GL915" s="249"/>
      <c r="GM915" s="249"/>
      <c r="GN915" s="249"/>
      <c r="GO915" s="249"/>
      <c r="GP915" s="249"/>
      <c r="GQ915" s="249"/>
      <c r="GR915" s="249"/>
      <c r="GS915" s="249"/>
      <c r="GT915" s="249"/>
      <c r="GU915" s="249"/>
      <c r="GV915" s="249"/>
      <c r="GW915" s="249"/>
      <c r="GX915" s="249"/>
      <c r="GY915" s="249"/>
      <c r="GZ915" s="249"/>
      <c r="HA915" s="249"/>
      <c r="HB915" s="249"/>
      <c r="HC915" s="249"/>
      <c r="HD915" s="249"/>
      <c r="HE915" s="249"/>
      <c r="HF915" s="249"/>
      <c r="HG915" s="249"/>
      <c r="HH915" s="249"/>
      <c r="HI915" s="249"/>
      <c r="HJ915" s="249"/>
      <c r="HK915" s="249"/>
      <c r="HL915" s="249"/>
      <c r="HM915" s="249"/>
      <c r="HN915" s="249"/>
      <c r="HO915" s="249"/>
      <c r="HP915" s="249"/>
      <c r="HQ915" s="249"/>
      <c r="HR915" s="249"/>
      <c r="HS915" s="249"/>
      <c r="HT915" s="249"/>
      <c r="HU915" s="249"/>
      <c r="HV915" s="249"/>
      <c r="HW915" s="249"/>
      <c r="HX915" s="249"/>
      <c r="HY915" s="249"/>
      <c r="HZ915" s="249"/>
      <c r="IA915" s="249"/>
      <c r="IB915" s="249"/>
      <c r="IC915" s="249"/>
      <c r="ID915" s="249"/>
      <c r="IE915" s="249"/>
      <c r="IF915" s="249"/>
      <c r="IG915" s="249"/>
      <c r="IH915" s="249"/>
      <c r="II915" s="249"/>
      <c r="IJ915" s="249"/>
      <c r="IK915" s="249"/>
      <c r="IL915" s="249"/>
      <c r="IM915" s="249"/>
      <c r="IN915" s="249"/>
      <c r="IO915" s="249"/>
      <c r="IP915" s="249"/>
      <c r="IQ915" s="249"/>
      <c r="IR915" s="249"/>
      <c r="IS915" s="249"/>
      <c r="IT915" s="249"/>
      <c r="IU915" s="249"/>
      <c r="IV915" s="249"/>
      <c r="IW915" s="249"/>
      <c r="IX915" s="249"/>
      <c r="IY915" s="249"/>
      <c r="IZ915" s="249"/>
      <c r="JA915" s="249"/>
      <c r="JB915" s="249"/>
      <c r="JC915" s="249"/>
      <c r="JD915" s="249"/>
      <c r="JE915" s="249"/>
      <c r="JF915" s="249"/>
      <c r="JG915" s="249"/>
      <c r="JH915" s="249"/>
      <c r="JI915" s="249"/>
      <c r="JJ915" s="249"/>
      <c r="JK915" s="249"/>
      <c r="JL915" s="249"/>
      <c r="JM915" s="249"/>
      <c r="JN915" s="249"/>
      <c r="JO915" s="249"/>
      <c r="JP915" s="249"/>
      <c r="JQ915" s="249"/>
      <c r="JR915" s="249"/>
      <c r="JS915" s="249"/>
      <c r="JT915" s="249"/>
      <c r="JU915" s="249"/>
      <c r="JV915" s="249"/>
      <c r="JW915" s="249"/>
      <c r="JX915" s="249"/>
      <c r="JY915" s="249"/>
      <c r="JZ915" s="249"/>
      <c r="KA915" s="249"/>
      <c r="KB915" s="249"/>
      <c r="KC915" s="249"/>
      <c r="KD915" s="249"/>
      <c r="KE915" s="249"/>
      <c r="KF915" s="249"/>
      <c r="KG915" s="249"/>
      <c r="KH915" s="249"/>
      <c r="KI915" s="249"/>
      <c r="KJ915" s="249"/>
      <c r="KK915" s="249"/>
      <c r="KL915" s="249"/>
      <c r="KM915" s="249"/>
      <c r="KN915" s="249"/>
      <c r="KO915" s="249"/>
      <c r="KP915" s="249"/>
      <c r="KQ915" s="249"/>
      <c r="KR915" s="249"/>
      <c r="KS915" s="249"/>
      <c r="KT915" s="249"/>
      <c r="KU915" s="249"/>
      <c r="KV915" s="249"/>
      <c r="KW915" s="249"/>
      <c r="KX915" s="249"/>
      <c r="KY915" s="249"/>
      <c r="KZ915" s="249"/>
      <c r="LA915" s="249"/>
      <c r="LB915" s="249"/>
      <c r="LC915" s="249"/>
      <c r="LD915" s="249"/>
      <c r="LE915" s="249"/>
      <c r="LF915" s="249"/>
      <c r="LG915" s="249"/>
      <c r="LH915" s="249"/>
      <c r="LI915" s="249"/>
      <c r="LJ915" s="249"/>
      <c r="LK915" s="249"/>
      <c r="LL915" s="249"/>
      <c r="LM915" s="249"/>
      <c r="LN915" s="249"/>
      <c r="LO915" s="249"/>
      <c r="LP915" s="249"/>
      <c r="LQ915" s="249"/>
      <c r="LR915" s="249"/>
      <c r="LS915" s="249"/>
      <c r="LT915" s="249"/>
      <c r="LU915" s="249"/>
      <c r="LV915" s="249"/>
      <c r="LW915" s="249"/>
      <c r="LX915" s="249"/>
      <c r="LY915" s="249"/>
      <c r="LZ915" s="249"/>
      <c r="MA915" s="249"/>
      <c r="MB915" s="249"/>
      <c r="MC915" s="249"/>
      <c r="MD915" s="249"/>
      <c r="ME915" s="249"/>
      <c r="MF915" s="249"/>
      <c r="MG915" s="249"/>
      <c r="MH915" s="249"/>
      <c r="MI915" s="249"/>
      <c r="MJ915" s="249"/>
      <c r="MK915" s="249"/>
      <c r="ML915" s="249"/>
      <c r="MM915" s="249"/>
      <c r="MN915" s="249"/>
      <c r="MO915" s="249"/>
      <c r="MP915" s="249"/>
      <c r="MQ915" s="249"/>
      <c r="MR915" s="249"/>
      <c r="MS915" s="249"/>
      <c r="MT915" s="249"/>
      <c r="MU915" s="249"/>
      <c r="MV915" s="249"/>
      <c r="MW915" s="249"/>
      <c r="MX915" s="249"/>
      <c r="MY915" s="249"/>
      <c r="MZ915" s="249"/>
      <c r="NA915" s="249"/>
      <c r="NB915" s="249"/>
      <c r="NC915" s="249"/>
      <c r="ND915" s="249"/>
      <c r="NE915" s="249"/>
      <c r="NF915" s="249"/>
      <c r="NG915" s="249"/>
      <c r="NH915" s="249"/>
      <c r="NI915" s="249"/>
      <c r="NJ915" s="249"/>
      <c r="NK915" s="249"/>
      <c r="NL915" s="249"/>
      <c r="NM915" s="249"/>
      <c r="NN915" s="249"/>
      <c r="NO915" s="249"/>
      <c r="NP915" s="249"/>
      <c r="NQ915" s="249"/>
      <c r="NR915" s="249"/>
      <c r="NS915" s="249"/>
      <c r="NT915" s="249"/>
      <c r="NU915" s="249"/>
      <c r="NV915" s="249"/>
      <c r="NW915" s="249"/>
      <c r="NX915" s="249"/>
      <c r="NY915" s="249"/>
      <c r="NZ915" s="249"/>
      <c r="OA915" s="249"/>
      <c r="OB915" s="249"/>
      <c r="OC915" s="249"/>
      <c r="OD915" s="249"/>
      <c r="OE915" s="249"/>
      <c r="OF915" s="249"/>
      <c r="OG915" s="249"/>
      <c r="OH915" s="249"/>
      <c r="OI915" s="249"/>
      <c r="OJ915" s="249"/>
      <c r="OK915" s="249"/>
      <c r="OL915" s="249"/>
      <c r="OM915" s="249"/>
      <c r="ON915" s="249"/>
      <c r="OO915" s="249"/>
      <c r="OP915" s="249"/>
    </row>
    <row r="916" spans="1:406" ht="15.6" customHeight="1">
      <c r="A916" s="931"/>
      <c r="B916" s="391"/>
      <c r="C916" s="919" t="s">
        <v>24</v>
      </c>
      <c r="D916" s="927">
        <v>0.66994621850329461</v>
      </c>
      <c r="E916" s="249"/>
      <c r="F916" s="249"/>
      <c r="G916" s="249"/>
      <c r="H916" s="249"/>
      <c r="I916" s="249"/>
      <c r="J916" s="249"/>
      <c r="K916" s="249"/>
      <c r="L916" s="249"/>
      <c r="ET916" s="249"/>
      <c r="EU916" s="249"/>
      <c r="EV916" s="249"/>
      <c r="EW916" s="249"/>
      <c r="EX916" s="249"/>
      <c r="EY916" s="249"/>
      <c r="EZ916" s="249"/>
      <c r="FA916" s="249"/>
      <c r="FB916" s="249"/>
      <c r="FC916" s="249"/>
      <c r="FD916" s="249"/>
      <c r="FE916" s="249"/>
      <c r="FF916" s="249"/>
      <c r="FG916" s="249"/>
      <c r="FH916" s="249"/>
      <c r="FI916" s="249"/>
      <c r="FJ916" s="249"/>
      <c r="FK916" s="249"/>
      <c r="FL916" s="249"/>
      <c r="FM916" s="249"/>
      <c r="FN916" s="249"/>
      <c r="FO916" s="249"/>
      <c r="FP916" s="249"/>
      <c r="FQ916" s="249"/>
      <c r="FR916" s="249"/>
      <c r="FS916" s="249"/>
      <c r="FT916" s="249"/>
      <c r="FU916" s="249"/>
      <c r="FV916" s="249"/>
      <c r="FW916" s="249"/>
      <c r="FX916" s="249"/>
      <c r="FY916" s="249"/>
      <c r="FZ916" s="249"/>
      <c r="GA916" s="249"/>
      <c r="GB916" s="249"/>
      <c r="GC916" s="249"/>
      <c r="GD916" s="249"/>
      <c r="GE916" s="249"/>
      <c r="GF916" s="249"/>
      <c r="GG916" s="249"/>
      <c r="GH916" s="249"/>
      <c r="GI916" s="249"/>
      <c r="GJ916" s="249"/>
      <c r="GK916" s="249"/>
      <c r="GL916" s="249"/>
      <c r="GM916" s="249"/>
      <c r="GN916" s="249"/>
      <c r="GO916" s="249"/>
      <c r="GP916" s="249"/>
      <c r="GQ916" s="249"/>
      <c r="GR916" s="249"/>
      <c r="GS916" s="249"/>
      <c r="GT916" s="249"/>
      <c r="GU916" s="249"/>
      <c r="GV916" s="249"/>
      <c r="GW916" s="249"/>
      <c r="GX916" s="249"/>
      <c r="GY916" s="249"/>
      <c r="GZ916" s="249"/>
      <c r="HA916" s="249"/>
      <c r="HB916" s="249"/>
      <c r="HC916" s="249"/>
      <c r="HD916" s="249"/>
      <c r="HE916" s="249"/>
      <c r="HF916" s="249"/>
      <c r="HG916" s="249"/>
      <c r="HH916" s="249"/>
      <c r="HI916" s="249"/>
      <c r="HJ916" s="249"/>
      <c r="HK916" s="249"/>
      <c r="HL916" s="249"/>
      <c r="HM916" s="249"/>
      <c r="HN916" s="249"/>
      <c r="HO916" s="249"/>
      <c r="HP916" s="249"/>
      <c r="HQ916" s="249"/>
      <c r="HR916" s="249"/>
      <c r="HS916" s="249"/>
      <c r="HT916" s="249"/>
      <c r="HU916" s="249"/>
      <c r="HV916" s="249"/>
      <c r="HW916" s="249"/>
      <c r="HX916" s="249"/>
      <c r="HY916" s="249"/>
      <c r="HZ916" s="249"/>
      <c r="IA916" s="249"/>
      <c r="IB916" s="249"/>
      <c r="IC916" s="249"/>
      <c r="ID916" s="249"/>
      <c r="IE916" s="249"/>
      <c r="IF916" s="249"/>
      <c r="IG916" s="249"/>
      <c r="IH916" s="249"/>
      <c r="II916" s="249"/>
      <c r="IJ916" s="249"/>
      <c r="IK916" s="249"/>
      <c r="IL916" s="249"/>
      <c r="IM916" s="249"/>
      <c r="IN916" s="249"/>
      <c r="IO916" s="249"/>
      <c r="IP916" s="249"/>
      <c r="IQ916" s="249"/>
      <c r="IR916" s="249"/>
      <c r="IS916" s="249"/>
      <c r="IT916" s="249"/>
      <c r="IU916" s="249"/>
      <c r="IV916" s="249"/>
      <c r="IW916" s="249"/>
      <c r="IX916" s="249"/>
      <c r="IY916" s="249"/>
      <c r="IZ916" s="249"/>
      <c r="JA916" s="249"/>
      <c r="JB916" s="249"/>
      <c r="JC916" s="249"/>
      <c r="JD916" s="249"/>
      <c r="JE916" s="249"/>
      <c r="JF916" s="249"/>
      <c r="JG916" s="249"/>
      <c r="JH916" s="249"/>
      <c r="JI916" s="249"/>
      <c r="JJ916" s="249"/>
      <c r="JK916" s="249"/>
      <c r="JL916" s="249"/>
      <c r="JM916" s="249"/>
      <c r="JN916" s="249"/>
      <c r="JO916" s="249"/>
      <c r="JP916" s="249"/>
      <c r="JQ916" s="249"/>
      <c r="JR916" s="249"/>
      <c r="JS916" s="249"/>
      <c r="JT916" s="249"/>
      <c r="JU916" s="249"/>
      <c r="JV916" s="249"/>
      <c r="JW916" s="249"/>
      <c r="JX916" s="249"/>
      <c r="JY916" s="249"/>
      <c r="JZ916" s="249"/>
      <c r="KA916" s="249"/>
      <c r="KB916" s="249"/>
      <c r="KC916" s="249"/>
      <c r="KD916" s="249"/>
      <c r="KE916" s="249"/>
      <c r="KF916" s="249"/>
      <c r="KG916" s="249"/>
      <c r="KH916" s="249"/>
      <c r="KI916" s="249"/>
      <c r="KJ916" s="249"/>
      <c r="KK916" s="249"/>
      <c r="KL916" s="249"/>
      <c r="KM916" s="249"/>
      <c r="KN916" s="249"/>
      <c r="KO916" s="249"/>
      <c r="KP916" s="249"/>
      <c r="KQ916" s="249"/>
      <c r="KR916" s="249"/>
      <c r="KS916" s="249"/>
      <c r="KT916" s="249"/>
      <c r="KU916" s="249"/>
      <c r="KV916" s="249"/>
      <c r="KW916" s="249"/>
      <c r="KX916" s="249"/>
      <c r="KY916" s="249"/>
      <c r="KZ916" s="249"/>
      <c r="LA916" s="249"/>
      <c r="LB916" s="249"/>
      <c r="LC916" s="249"/>
      <c r="LD916" s="249"/>
      <c r="LE916" s="249"/>
      <c r="LF916" s="249"/>
      <c r="LG916" s="249"/>
      <c r="LH916" s="249"/>
      <c r="LI916" s="249"/>
      <c r="LJ916" s="249"/>
      <c r="LK916" s="249"/>
      <c r="LL916" s="249"/>
      <c r="LM916" s="249"/>
      <c r="LN916" s="249"/>
      <c r="LO916" s="249"/>
      <c r="LP916" s="249"/>
      <c r="LQ916" s="249"/>
      <c r="LR916" s="249"/>
      <c r="LS916" s="249"/>
      <c r="LT916" s="249"/>
      <c r="LU916" s="249"/>
      <c r="LV916" s="249"/>
      <c r="LW916" s="249"/>
      <c r="LX916" s="249"/>
      <c r="LY916" s="249"/>
      <c r="LZ916" s="249"/>
      <c r="MA916" s="249"/>
      <c r="MB916" s="249"/>
      <c r="MC916" s="249"/>
      <c r="MD916" s="249"/>
      <c r="ME916" s="249"/>
      <c r="MF916" s="249"/>
      <c r="MG916" s="249"/>
      <c r="MH916" s="249"/>
      <c r="MI916" s="249"/>
      <c r="MJ916" s="249"/>
      <c r="MK916" s="249"/>
      <c r="ML916" s="249"/>
      <c r="MM916" s="249"/>
      <c r="MN916" s="249"/>
      <c r="MO916" s="249"/>
      <c r="MP916" s="249"/>
      <c r="MQ916" s="249"/>
      <c r="MR916" s="249"/>
      <c r="MS916" s="249"/>
      <c r="MT916" s="249"/>
      <c r="MU916" s="249"/>
      <c r="MV916" s="249"/>
      <c r="MW916" s="249"/>
      <c r="MX916" s="249"/>
      <c r="MY916" s="249"/>
      <c r="MZ916" s="249"/>
      <c r="NA916" s="249"/>
      <c r="NB916" s="249"/>
      <c r="NC916" s="249"/>
      <c r="ND916" s="249"/>
      <c r="NE916" s="249"/>
      <c r="NF916" s="249"/>
      <c r="NG916" s="249"/>
      <c r="NH916" s="249"/>
      <c r="NI916" s="249"/>
      <c r="NJ916" s="249"/>
      <c r="NK916" s="249"/>
      <c r="NL916" s="249"/>
      <c r="NM916" s="249"/>
      <c r="NN916" s="249"/>
      <c r="NO916" s="249"/>
      <c r="NP916" s="249"/>
      <c r="NQ916" s="249"/>
      <c r="NR916" s="249"/>
      <c r="NS916" s="249"/>
      <c r="NT916" s="249"/>
      <c r="NU916" s="249"/>
      <c r="NV916" s="249"/>
      <c r="NW916" s="249"/>
      <c r="NX916" s="249"/>
      <c r="NY916" s="249"/>
      <c r="NZ916" s="249"/>
      <c r="OA916" s="249"/>
      <c r="OB916" s="249"/>
      <c r="OC916" s="249"/>
      <c r="OD916" s="249"/>
      <c r="OE916" s="249"/>
      <c r="OF916" s="249"/>
      <c r="OG916" s="249"/>
      <c r="OH916" s="249"/>
      <c r="OI916" s="249"/>
      <c r="OJ916" s="249"/>
      <c r="OK916" s="249"/>
      <c r="OL916" s="249"/>
      <c r="OM916" s="249"/>
      <c r="ON916" s="249"/>
      <c r="OO916" s="249"/>
      <c r="OP916" s="249"/>
    </row>
    <row r="917" spans="1:406" ht="15.6" customHeight="1">
      <c r="A917" s="931"/>
      <c r="B917" s="391"/>
      <c r="C917" s="919" t="s">
        <v>25</v>
      </c>
      <c r="D917" s="927">
        <v>0.66215187222782734</v>
      </c>
      <c r="E917" s="249"/>
      <c r="F917" s="249"/>
      <c r="G917" s="249"/>
      <c r="H917" s="249"/>
      <c r="I917" s="249"/>
      <c r="J917" s="249"/>
      <c r="K917" s="249"/>
      <c r="L917" s="249"/>
      <c r="ET917" s="249"/>
      <c r="EU917" s="249"/>
      <c r="EV917" s="249"/>
      <c r="EW917" s="249"/>
      <c r="EX917" s="249"/>
      <c r="EY917" s="249"/>
      <c r="EZ917" s="249"/>
      <c r="FA917" s="249"/>
      <c r="FB917" s="249"/>
      <c r="FC917" s="249"/>
      <c r="FD917" s="249"/>
      <c r="FE917" s="249"/>
      <c r="FF917" s="249"/>
      <c r="FG917" s="249"/>
      <c r="FH917" s="249"/>
      <c r="FI917" s="249"/>
      <c r="FJ917" s="249"/>
      <c r="FK917" s="249"/>
      <c r="FL917" s="249"/>
      <c r="FM917" s="249"/>
      <c r="FN917" s="249"/>
      <c r="FO917" s="249"/>
      <c r="FP917" s="249"/>
      <c r="FQ917" s="249"/>
      <c r="FR917" s="249"/>
      <c r="FS917" s="249"/>
      <c r="FT917" s="249"/>
      <c r="FU917" s="249"/>
      <c r="FV917" s="249"/>
      <c r="FW917" s="249"/>
      <c r="FX917" s="249"/>
      <c r="FY917" s="249"/>
      <c r="FZ917" s="249"/>
      <c r="GA917" s="249"/>
      <c r="GB917" s="249"/>
      <c r="GC917" s="249"/>
      <c r="GD917" s="249"/>
      <c r="GE917" s="249"/>
      <c r="GF917" s="249"/>
      <c r="GG917" s="249"/>
      <c r="GH917" s="249"/>
      <c r="GI917" s="249"/>
      <c r="GJ917" s="249"/>
      <c r="GK917" s="249"/>
      <c r="GL917" s="249"/>
      <c r="GM917" s="249"/>
      <c r="GN917" s="249"/>
      <c r="GO917" s="249"/>
      <c r="GP917" s="249"/>
      <c r="GQ917" s="249"/>
      <c r="GR917" s="249"/>
      <c r="GS917" s="249"/>
      <c r="GT917" s="249"/>
      <c r="GU917" s="249"/>
      <c r="GV917" s="249"/>
      <c r="GW917" s="249"/>
      <c r="GX917" s="249"/>
      <c r="GY917" s="249"/>
      <c r="GZ917" s="249"/>
      <c r="HA917" s="249"/>
      <c r="HB917" s="249"/>
      <c r="HC917" s="249"/>
      <c r="HD917" s="249"/>
      <c r="HE917" s="249"/>
      <c r="HF917" s="249"/>
      <c r="HG917" s="249"/>
      <c r="HH917" s="249"/>
      <c r="HI917" s="249"/>
      <c r="HJ917" s="249"/>
      <c r="HK917" s="249"/>
      <c r="HL917" s="249"/>
      <c r="HM917" s="249"/>
      <c r="HN917" s="249"/>
      <c r="HO917" s="249"/>
      <c r="HP917" s="249"/>
      <c r="HQ917" s="249"/>
      <c r="HR917" s="249"/>
      <c r="HS917" s="249"/>
      <c r="HT917" s="249"/>
      <c r="HU917" s="249"/>
      <c r="HV917" s="249"/>
      <c r="HW917" s="249"/>
      <c r="HX917" s="249"/>
      <c r="HY917" s="249"/>
      <c r="HZ917" s="249"/>
      <c r="IA917" s="249"/>
      <c r="IB917" s="249"/>
      <c r="IC917" s="249"/>
      <c r="ID917" s="249"/>
      <c r="IE917" s="249"/>
      <c r="IF917" s="249"/>
      <c r="IG917" s="249"/>
      <c r="IH917" s="249"/>
      <c r="II917" s="249"/>
      <c r="IJ917" s="249"/>
      <c r="IK917" s="249"/>
      <c r="IL917" s="249"/>
      <c r="IM917" s="249"/>
      <c r="IN917" s="249"/>
      <c r="IO917" s="249"/>
      <c r="IP917" s="249"/>
      <c r="IQ917" s="249"/>
      <c r="IR917" s="249"/>
      <c r="IS917" s="249"/>
      <c r="IT917" s="249"/>
      <c r="IU917" s="249"/>
      <c r="IV917" s="249"/>
      <c r="IW917" s="249"/>
      <c r="IX917" s="249"/>
      <c r="IY917" s="249"/>
      <c r="IZ917" s="249"/>
      <c r="JA917" s="249"/>
      <c r="JB917" s="249"/>
      <c r="JC917" s="249"/>
      <c r="JD917" s="249"/>
      <c r="JE917" s="249"/>
      <c r="JF917" s="249"/>
      <c r="JG917" s="249"/>
      <c r="JH917" s="249"/>
      <c r="JI917" s="249"/>
      <c r="JJ917" s="249"/>
      <c r="JK917" s="249"/>
      <c r="JL917" s="249"/>
      <c r="JM917" s="249"/>
      <c r="JN917" s="249"/>
      <c r="JO917" s="249"/>
      <c r="JP917" s="249"/>
      <c r="JQ917" s="249"/>
      <c r="JR917" s="249"/>
      <c r="JS917" s="249"/>
      <c r="JT917" s="249"/>
      <c r="JU917" s="249"/>
      <c r="JV917" s="249"/>
      <c r="JW917" s="249"/>
      <c r="JX917" s="249"/>
      <c r="JY917" s="249"/>
      <c r="JZ917" s="249"/>
      <c r="KA917" s="249"/>
      <c r="KB917" s="249"/>
      <c r="KC917" s="249"/>
      <c r="KD917" s="249"/>
      <c r="KE917" s="249"/>
      <c r="KF917" s="249"/>
      <c r="KG917" s="249"/>
      <c r="KH917" s="249"/>
      <c r="KI917" s="249"/>
      <c r="KJ917" s="249"/>
      <c r="KK917" s="249"/>
      <c r="KL917" s="249"/>
      <c r="KM917" s="249"/>
      <c r="KN917" s="249"/>
      <c r="KO917" s="249"/>
      <c r="KP917" s="249"/>
      <c r="KQ917" s="249"/>
      <c r="KR917" s="249"/>
      <c r="KS917" s="249"/>
      <c r="KT917" s="249"/>
      <c r="KU917" s="249"/>
      <c r="KV917" s="249"/>
      <c r="KW917" s="249"/>
      <c r="KX917" s="249"/>
      <c r="KY917" s="249"/>
      <c r="KZ917" s="249"/>
      <c r="LA917" s="249"/>
      <c r="LB917" s="249"/>
      <c r="LC917" s="249"/>
      <c r="LD917" s="249"/>
      <c r="LE917" s="249"/>
      <c r="LF917" s="249"/>
      <c r="LG917" s="249"/>
      <c r="LH917" s="249"/>
      <c r="LI917" s="249"/>
      <c r="LJ917" s="249"/>
      <c r="LK917" s="249"/>
      <c r="LL917" s="249"/>
      <c r="LM917" s="249"/>
      <c r="LN917" s="249"/>
      <c r="LO917" s="249"/>
      <c r="LP917" s="249"/>
      <c r="LQ917" s="249"/>
      <c r="LR917" s="249"/>
      <c r="LS917" s="249"/>
      <c r="LT917" s="249"/>
      <c r="LU917" s="249"/>
      <c r="LV917" s="249"/>
      <c r="LW917" s="249"/>
      <c r="LX917" s="249"/>
      <c r="LY917" s="249"/>
      <c r="LZ917" s="249"/>
      <c r="MA917" s="249"/>
      <c r="MB917" s="249"/>
      <c r="MC917" s="249"/>
      <c r="MD917" s="249"/>
      <c r="ME917" s="249"/>
      <c r="MF917" s="249"/>
      <c r="MG917" s="249"/>
      <c r="MH917" s="249"/>
      <c r="MI917" s="249"/>
      <c r="MJ917" s="249"/>
      <c r="MK917" s="249"/>
      <c r="ML917" s="249"/>
      <c r="MM917" s="249"/>
      <c r="MN917" s="249"/>
      <c r="MO917" s="249"/>
      <c r="MP917" s="249"/>
      <c r="MQ917" s="249"/>
      <c r="MR917" s="249"/>
      <c r="MS917" s="249"/>
      <c r="MT917" s="249"/>
      <c r="MU917" s="249"/>
      <c r="MV917" s="249"/>
      <c r="MW917" s="249"/>
      <c r="MX917" s="249"/>
      <c r="MY917" s="249"/>
      <c r="MZ917" s="249"/>
      <c r="NA917" s="249"/>
      <c r="NB917" s="249"/>
      <c r="NC917" s="249"/>
      <c r="ND917" s="249"/>
      <c r="NE917" s="249"/>
      <c r="NF917" s="249"/>
      <c r="NG917" s="249"/>
      <c r="NH917" s="249"/>
      <c r="NI917" s="249"/>
      <c r="NJ917" s="249"/>
      <c r="NK917" s="249"/>
      <c r="NL917" s="249"/>
      <c r="NM917" s="249"/>
      <c r="NN917" s="249"/>
      <c r="NO917" s="249"/>
      <c r="NP917" s="249"/>
      <c r="NQ917" s="249"/>
      <c r="NR917" s="249"/>
      <c r="NS917" s="249"/>
      <c r="NT917" s="249"/>
      <c r="NU917" s="249"/>
      <c r="NV917" s="249"/>
      <c r="NW917" s="249"/>
      <c r="NX917" s="249"/>
      <c r="NY917" s="249"/>
      <c r="NZ917" s="249"/>
      <c r="OA917" s="249"/>
      <c r="OB917" s="249"/>
      <c r="OC917" s="249"/>
      <c r="OD917" s="249"/>
      <c r="OE917" s="249"/>
      <c r="OF917" s="249"/>
      <c r="OG917" s="249"/>
      <c r="OH917" s="249"/>
      <c r="OI917" s="249"/>
      <c r="OJ917" s="249"/>
      <c r="OK917" s="249"/>
      <c r="OL917" s="249"/>
      <c r="OM917" s="249"/>
      <c r="ON917" s="249"/>
      <c r="OO917" s="249"/>
      <c r="OP917" s="249"/>
    </row>
    <row r="918" spans="1:406" ht="15.6" customHeight="1">
      <c r="A918" s="931"/>
      <c r="B918" s="391"/>
      <c r="C918" s="919" t="s">
        <v>26</v>
      </c>
      <c r="D918" s="927">
        <v>0.62398129767004495</v>
      </c>
      <c r="E918" s="249"/>
      <c r="F918" s="249"/>
      <c r="G918" s="249"/>
      <c r="H918" s="249"/>
      <c r="I918" s="249"/>
      <c r="J918" s="249"/>
      <c r="K918" s="249"/>
      <c r="L918" s="249"/>
      <c r="ET918" s="249"/>
      <c r="EU918" s="249"/>
      <c r="EV918" s="249"/>
      <c r="EW918" s="249"/>
      <c r="EX918" s="249"/>
      <c r="EY918" s="249"/>
      <c r="EZ918" s="249"/>
      <c r="FA918" s="249"/>
      <c r="FB918" s="249"/>
      <c r="FC918" s="249"/>
      <c r="FD918" s="249"/>
      <c r="FE918" s="249"/>
      <c r="FF918" s="249"/>
      <c r="FG918" s="249"/>
      <c r="FH918" s="249"/>
      <c r="FI918" s="249"/>
      <c r="FJ918" s="249"/>
      <c r="FK918" s="249"/>
      <c r="FL918" s="249"/>
      <c r="FM918" s="249"/>
      <c r="FN918" s="249"/>
      <c r="FO918" s="249"/>
      <c r="FP918" s="249"/>
      <c r="FQ918" s="249"/>
      <c r="FR918" s="249"/>
      <c r="FS918" s="249"/>
      <c r="FT918" s="249"/>
      <c r="FU918" s="249"/>
      <c r="FV918" s="249"/>
      <c r="FW918" s="249"/>
      <c r="FX918" s="249"/>
      <c r="FY918" s="249"/>
      <c r="FZ918" s="249"/>
      <c r="GA918" s="249"/>
      <c r="GB918" s="249"/>
      <c r="GC918" s="249"/>
      <c r="GD918" s="249"/>
      <c r="GE918" s="249"/>
      <c r="GF918" s="249"/>
      <c r="GG918" s="249"/>
      <c r="GH918" s="249"/>
      <c r="GI918" s="249"/>
      <c r="GJ918" s="249"/>
      <c r="GK918" s="249"/>
      <c r="GL918" s="249"/>
      <c r="GM918" s="249"/>
      <c r="GN918" s="249"/>
      <c r="GO918" s="249"/>
      <c r="GP918" s="249"/>
      <c r="GQ918" s="249"/>
      <c r="GR918" s="249"/>
      <c r="GS918" s="249"/>
      <c r="GT918" s="249"/>
      <c r="GU918" s="249"/>
      <c r="GV918" s="249"/>
      <c r="GW918" s="249"/>
      <c r="GX918" s="249"/>
      <c r="GY918" s="249"/>
      <c r="GZ918" s="249"/>
      <c r="HA918" s="249"/>
      <c r="HB918" s="249"/>
      <c r="HC918" s="249"/>
      <c r="HD918" s="249"/>
      <c r="HE918" s="249"/>
      <c r="HF918" s="249"/>
      <c r="HG918" s="249"/>
      <c r="HH918" s="249"/>
      <c r="HI918" s="249"/>
      <c r="HJ918" s="249"/>
      <c r="HK918" s="249"/>
      <c r="HL918" s="249"/>
      <c r="HM918" s="249"/>
      <c r="HN918" s="249"/>
      <c r="HO918" s="249"/>
      <c r="HP918" s="249"/>
      <c r="HQ918" s="249"/>
      <c r="HR918" s="249"/>
      <c r="HS918" s="249"/>
      <c r="HT918" s="249"/>
      <c r="HU918" s="249"/>
      <c r="HV918" s="249"/>
      <c r="HW918" s="249"/>
      <c r="HX918" s="249"/>
      <c r="HY918" s="249"/>
      <c r="HZ918" s="249"/>
      <c r="IA918" s="249"/>
      <c r="IB918" s="249"/>
      <c r="IC918" s="249"/>
      <c r="ID918" s="249"/>
      <c r="IE918" s="249"/>
      <c r="IF918" s="249"/>
      <c r="IG918" s="249"/>
      <c r="IH918" s="249"/>
      <c r="II918" s="249"/>
      <c r="IJ918" s="249"/>
      <c r="IK918" s="249"/>
      <c r="IL918" s="249"/>
      <c r="IM918" s="249"/>
      <c r="IN918" s="249"/>
      <c r="IO918" s="249"/>
      <c r="IP918" s="249"/>
      <c r="IQ918" s="249"/>
      <c r="IR918" s="249"/>
      <c r="IS918" s="249"/>
      <c r="IT918" s="249"/>
      <c r="IU918" s="249"/>
      <c r="IV918" s="249"/>
      <c r="IW918" s="249"/>
      <c r="IX918" s="249"/>
      <c r="IY918" s="249"/>
      <c r="IZ918" s="249"/>
      <c r="JA918" s="249"/>
      <c r="JB918" s="249"/>
      <c r="JC918" s="249"/>
      <c r="JD918" s="249"/>
      <c r="JE918" s="249"/>
      <c r="JF918" s="249"/>
      <c r="JG918" s="249"/>
      <c r="JH918" s="249"/>
      <c r="JI918" s="249"/>
      <c r="JJ918" s="249"/>
      <c r="JK918" s="249"/>
      <c r="JL918" s="249"/>
      <c r="JM918" s="249"/>
      <c r="JN918" s="249"/>
      <c r="JO918" s="249"/>
      <c r="JP918" s="249"/>
      <c r="JQ918" s="249"/>
      <c r="JR918" s="249"/>
      <c r="JS918" s="249"/>
      <c r="JT918" s="249"/>
      <c r="JU918" s="249"/>
      <c r="JV918" s="249"/>
      <c r="JW918" s="249"/>
      <c r="JX918" s="249"/>
      <c r="JY918" s="249"/>
      <c r="JZ918" s="249"/>
      <c r="KA918" s="249"/>
      <c r="KB918" s="249"/>
      <c r="KC918" s="249"/>
      <c r="KD918" s="249"/>
      <c r="KE918" s="249"/>
      <c r="KF918" s="249"/>
      <c r="KG918" s="249"/>
      <c r="KH918" s="249"/>
      <c r="KI918" s="249"/>
      <c r="KJ918" s="249"/>
      <c r="KK918" s="249"/>
      <c r="KL918" s="249"/>
      <c r="KM918" s="249"/>
      <c r="KN918" s="249"/>
      <c r="KO918" s="249"/>
      <c r="KP918" s="249"/>
      <c r="KQ918" s="249"/>
      <c r="KR918" s="249"/>
      <c r="KS918" s="249"/>
      <c r="KT918" s="249"/>
      <c r="KU918" s="249"/>
      <c r="KV918" s="249"/>
      <c r="KW918" s="249"/>
      <c r="KX918" s="249"/>
      <c r="KY918" s="249"/>
      <c r="KZ918" s="249"/>
      <c r="LA918" s="249"/>
      <c r="LB918" s="249"/>
      <c r="LC918" s="249"/>
      <c r="LD918" s="249"/>
      <c r="LE918" s="249"/>
      <c r="LF918" s="249"/>
      <c r="LG918" s="249"/>
      <c r="LH918" s="249"/>
      <c r="LI918" s="249"/>
      <c r="LJ918" s="249"/>
      <c r="LK918" s="249"/>
      <c r="LL918" s="249"/>
      <c r="LM918" s="249"/>
      <c r="LN918" s="249"/>
      <c r="LO918" s="249"/>
      <c r="LP918" s="249"/>
      <c r="LQ918" s="249"/>
      <c r="LR918" s="249"/>
      <c r="LS918" s="249"/>
      <c r="LT918" s="249"/>
      <c r="LU918" s="249"/>
      <c r="LV918" s="249"/>
      <c r="LW918" s="249"/>
      <c r="LX918" s="249"/>
      <c r="LY918" s="249"/>
      <c r="LZ918" s="249"/>
      <c r="MA918" s="249"/>
      <c r="MB918" s="249"/>
      <c r="MC918" s="249"/>
      <c r="MD918" s="249"/>
      <c r="ME918" s="249"/>
      <c r="MF918" s="249"/>
      <c r="MG918" s="249"/>
      <c r="MH918" s="249"/>
      <c r="MI918" s="249"/>
      <c r="MJ918" s="249"/>
      <c r="MK918" s="249"/>
      <c r="ML918" s="249"/>
      <c r="MM918" s="249"/>
      <c r="MN918" s="249"/>
      <c r="MO918" s="249"/>
      <c r="MP918" s="249"/>
      <c r="MQ918" s="249"/>
      <c r="MR918" s="249"/>
      <c r="MS918" s="249"/>
      <c r="MT918" s="249"/>
      <c r="MU918" s="249"/>
      <c r="MV918" s="249"/>
      <c r="MW918" s="249"/>
      <c r="MX918" s="249"/>
      <c r="MY918" s="249"/>
      <c r="MZ918" s="249"/>
      <c r="NA918" s="249"/>
      <c r="NB918" s="249"/>
      <c r="NC918" s="249"/>
      <c r="ND918" s="249"/>
      <c r="NE918" s="249"/>
      <c r="NF918" s="249"/>
      <c r="NG918" s="249"/>
      <c r="NH918" s="249"/>
      <c r="NI918" s="249"/>
      <c r="NJ918" s="249"/>
      <c r="NK918" s="249"/>
      <c r="NL918" s="249"/>
      <c r="NM918" s="249"/>
      <c r="NN918" s="249"/>
      <c r="NO918" s="249"/>
      <c r="NP918" s="249"/>
      <c r="NQ918" s="249"/>
      <c r="NR918" s="249"/>
      <c r="NS918" s="249"/>
      <c r="NT918" s="249"/>
      <c r="NU918" s="249"/>
      <c r="NV918" s="249"/>
      <c r="NW918" s="249"/>
      <c r="NX918" s="249"/>
      <c r="NY918" s="249"/>
      <c r="NZ918" s="249"/>
      <c r="OA918" s="249"/>
      <c r="OB918" s="249"/>
      <c r="OC918" s="249"/>
      <c r="OD918" s="249"/>
      <c r="OE918" s="249"/>
      <c r="OF918" s="249"/>
      <c r="OG918" s="249"/>
      <c r="OH918" s="249"/>
      <c r="OI918" s="249"/>
      <c r="OJ918" s="249"/>
      <c r="OK918" s="249"/>
      <c r="OL918" s="249"/>
      <c r="OM918" s="249"/>
      <c r="ON918" s="249"/>
      <c r="OO918" s="249"/>
      <c r="OP918" s="249"/>
    </row>
    <row r="919" spans="1:406" ht="15.6" customHeight="1">
      <c r="A919" s="931"/>
      <c r="B919" s="391"/>
      <c r="C919" s="919" t="s">
        <v>27</v>
      </c>
      <c r="D919" s="927">
        <v>0.6076869135164561</v>
      </c>
      <c r="E919" s="249"/>
      <c r="F919" s="249"/>
      <c r="G919" s="249"/>
      <c r="H919" s="249"/>
      <c r="I919" s="249"/>
      <c r="J919" s="249"/>
      <c r="K919" s="249"/>
      <c r="L919" s="249"/>
      <c r="ET919" s="249"/>
      <c r="EU919" s="249"/>
      <c r="EV919" s="249"/>
      <c r="EW919" s="249"/>
      <c r="EX919" s="249"/>
      <c r="EY919" s="249"/>
      <c r="EZ919" s="249"/>
      <c r="FA919" s="249"/>
      <c r="FB919" s="249"/>
      <c r="FC919" s="249"/>
      <c r="FD919" s="249"/>
      <c r="FE919" s="249"/>
      <c r="FF919" s="249"/>
      <c r="FG919" s="249"/>
      <c r="FH919" s="249"/>
      <c r="FI919" s="249"/>
      <c r="FJ919" s="249"/>
      <c r="FK919" s="249"/>
      <c r="FL919" s="249"/>
      <c r="FM919" s="249"/>
      <c r="FN919" s="249"/>
      <c r="FO919" s="249"/>
      <c r="FP919" s="249"/>
      <c r="FQ919" s="249"/>
      <c r="FR919" s="249"/>
      <c r="FS919" s="249"/>
      <c r="FT919" s="249"/>
      <c r="FU919" s="249"/>
      <c r="FV919" s="249"/>
      <c r="FW919" s="249"/>
      <c r="FX919" s="249"/>
      <c r="FY919" s="249"/>
      <c r="FZ919" s="249"/>
      <c r="GA919" s="249"/>
      <c r="GB919" s="249"/>
      <c r="GC919" s="249"/>
      <c r="GD919" s="249"/>
      <c r="GE919" s="249"/>
      <c r="GF919" s="249"/>
      <c r="GG919" s="249"/>
      <c r="GH919" s="249"/>
      <c r="GI919" s="249"/>
      <c r="GJ919" s="249"/>
      <c r="GK919" s="249"/>
      <c r="GL919" s="249"/>
      <c r="GM919" s="249"/>
      <c r="GN919" s="249"/>
      <c r="GO919" s="249"/>
      <c r="GP919" s="249"/>
      <c r="GQ919" s="249"/>
      <c r="GR919" s="249"/>
      <c r="GS919" s="249"/>
      <c r="GT919" s="249"/>
      <c r="GU919" s="249"/>
      <c r="GV919" s="249"/>
      <c r="GW919" s="249"/>
      <c r="GX919" s="249"/>
      <c r="GY919" s="249"/>
      <c r="GZ919" s="249"/>
      <c r="HA919" s="249"/>
      <c r="HB919" s="249"/>
      <c r="HC919" s="249"/>
      <c r="HD919" s="249"/>
      <c r="HE919" s="249"/>
      <c r="HF919" s="249"/>
      <c r="HG919" s="249"/>
      <c r="HH919" s="249"/>
      <c r="HI919" s="249"/>
      <c r="HJ919" s="249"/>
      <c r="HK919" s="249"/>
      <c r="HL919" s="249"/>
      <c r="HM919" s="249"/>
      <c r="HN919" s="249"/>
      <c r="HO919" s="249"/>
      <c r="HP919" s="249"/>
      <c r="HQ919" s="249"/>
      <c r="HR919" s="249"/>
      <c r="HS919" s="249"/>
      <c r="HT919" s="249"/>
      <c r="HU919" s="249"/>
      <c r="HV919" s="249"/>
      <c r="HW919" s="249"/>
      <c r="HX919" s="249"/>
      <c r="HY919" s="249"/>
      <c r="HZ919" s="249"/>
      <c r="IA919" s="249"/>
      <c r="IB919" s="249"/>
      <c r="IC919" s="249"/>
      <c r="ID919" s="249"/>
      <c r="IE919" s="249"/>
      <c r="IF919" s="249"/>
      <c r="IG919" s="249"/>
      <c r="IH919" s="249"/>
      <c r="II919" s="249"/>
      <c r="IJ919" s="249"/>
      <c r="IK919" s="249"/>
      <c r="IL919" s="249"/>
      <c r="IM919" s="249"/>
      <c r="IN919" s="249"/>
      <c r="IO919" s="249"/>
      <c r="IP919" s="249"/>
      <c r="IQ919" s="249"/>
      <c r="IR919" s="249"/>
      <c r="IS919" s="249"/>
      <c r="IT919" s="249"/>
      <c r="IU919" s="249"/>
      <c r="IV919" s="249"/>
      <c r="IW919" s="249"/>
      <c r="IX919" s="249"/>
      <c r="IY919" s="249"/>
      <c r="IZ919" s="249"/>
      <c r="JA919" s="249"/>
      <c r="JB919" s="249"/>
      <c r="JC919" s="249"/>
      <c r="JD919" s="249"/>
      <c r="JE919" s="249"/>
      <c r="JF919" s="249"/>
      <c r="JG919" s="249"/>
      <c r="JH919" s="249"/>
      <c r="JI919" s="249"/>
      <c r="JJ919" s="249"/>
      <c r="JK919" s="249"/>
      <c r="JL919" s="249"/>
      <c r="JM919" s="249"/>
      <c r="JN919" s="249"/>
      <c r="JO919" s="249"/>
      <c r="JP919" s="249"/>
      <c r="JQ919" s="249"/>
      <c r="JR919" s="249"/>
      <c r="JS919" s="249"/>
      <c r="JT919" s="249"/>
      <c r="JU919" s="249"/>
      <c r="JV919" s="249"/>
      <c r="JW919" s="249"/>
      <c r="JX919" s="249"/>
      <c r="JY919" s="249"/>
      <c r="JZ919" s="249"/>
      <c r="KA919" s="249"/>
      <c r="KB919" s="249"/>
      <c r="KC919" s="249"/>
      <c r="KD919" s="249"/>
      <c r="KE919" s="249"/>
      <c r="KF919" s="249"/>
      <c r="KG919" s="249"/>
      <c r="KH919" s="249"/>
      <c r="KI919" s="249"/>
      <c r="KJ919" s="249"/>
      <c r="KK919" s="249"/>
      <c r="KL919" s="249"/>
      <c r="KM919" s="249"/>
      <c r="KN919" s="249"/>
      <c r="KO919" s="249"/>
      <c r="KP919" s="249"/>
      <c r="KQ919" s="249"/>
      <c r="KR919" s="249"/>
      <c r="KS919" s="249"/>
      <c r="KT919" s="249"/>
      <c r="KU919" s="249"/>
      <c r="KV919" s="249"/>
      <c r="KW919" s="249"/>
      <c r="KX919" s="249"/>
      <c r="KY919" s="249"/>
      <c r="KZ919" s="249"/>
      <c r="LA919" s="249"/>
      <c r="LB919" s="249"/>
      <c r="LC919" s="249"/>
      <c r="LD919" s="249"/>
      <c r="LE919" s="249"/>
      <c r="LF919" s="249"/>
      <c r="LG919" s="249"/>
      <c r="LH919" s="249"/>
      <c r="LI919" s="249"/>
      <c r="LJ919" s="249"/>
      <c r="LK919" s="249"/>
      <c r="LL919" s="249"/>
      <c r="LM919" s="249"/>
      <c r="LN919" s="249"/>
      <c r="LO919" s="249"/>
      <c r="LP919" s="249"/>
      <c r="LQ919" s="249"/>
      <c r="LR919" s="249"/>
      <c r="LS919" s="249"/>
      <c r="LT919" s="249"/>
      <c r="LU919" s="249"/>
      <c r="LV919" s="249"/>
      <c r="LW919" s="249"/>
      <c r="LX919" s="249"/>
      <c r="LY919" s="249"/>
      <c r="LZ919" s="249"/>
      <c r="MA919" s="249"/>
      <c r="MB919" s="249"/>
      <c r="MC919" s="249"/>
      <c r="MD919" s="249"/>
      <c r="ME919" s="249"/>
      <c r="MF919" s="249"/>
      <c r="MG919" s="249"/>
      <c r="MH919" s="249"/>
      <c r="MI919" s="249"/>
      <c r="MJ919" s="249"/>
      <c r="MK919" s="249"/>
      <c r="ML919" s="249"/>
      <c r="MM919" s="249"/>
      <c r="MN919" s="249"/>
      <c r="MO919" s="249"/>
      <c r="MP919" s="249"/>
      <c r="MQ919" s="249"/>
      <c r="MR919" s="249"/>
      <c r="MS919" s="249"/>
      <c r="MT919" s="249"/>
      <c r="MU919" s="249"/>
      <c r="MV919" s="249"/>
      <c r="MW919" s="249"/>
      <c r="MX919" s="249"/>
      <c r="MY919" s="249"/>
      <c r="MZ919" s="249"/>
      <c r="NA919" s="249"/>
      <c r="NB919" s="249"/>
      <c r="NC919" s="249"/>
      <c r="ND919" s="249"/>
      <c r="NE919" s="249"/>
      <c r="NF919" s="249"/>
      <c r="NG919" s="249"/>
      <c r="NH919" s="249"/>
      <c r="NI919" s="249"/>
      <c r="NJ919" s="249"/>
      <c r="NK919" s="249"/>
      <c r="NL919" s="249"/>
      <c r="NM919" s="249"/>
      <c r="NN919" s="249"/>
      <c r="NO919" s="249"/>
      <c r="NP919" s="249"/>
      <c r="NQ919" s="249"/>
      <c r="NR919" s="249"/>
      <c r="NS919" s="249"/>
      <c r="NT919" s="249"/>
      <c r="NU919" s="249"/>
      <c r="NV919" s="249"/>
      <c r="NW919" s="249"/>
      <c r="NX919" s="249"/>
      <c r="NY919" s="249"/>
      <c r="NZ919" s="249"/>
      <c r="OA919" s="249"/>
      <c r="OB919" s="249"/>
      <c r="OC919" s="249"/>
      <c r="OD919" s="249"/>
      <c r="OE919" s="249"/>
      <c r="OF919" s="249"/>
      <c r="OG919" s="249"/>
      <c r="OH919" s="249"/>
      <c r="OI919" s="249"/>
      <c r="OJ919" s="249"/>
      <c r="OK919" s="249"/>
      <c r="OL919" s="249"/>
      <c r="OM919" s="249"/>
      <c r="ON919" s="249"/>
      <c r="OO919" s="249"/>
      <c r="OP919" s="249"/>
    </row>
    <row r="920" spans="1:406" ht="15.6" customHeight="1">
      <c r="A920" s="931"/>
      <c r="B920" s="391"/>
      <c r="C920" s="919" t="s">
        <v>236</v>
      </c>
      <c r="D920" s="927">
        <v>0.71959837084014955</v>
      </c>
      <c r="E920" s="249"/>
      <c r="F920" s="249"/>
      <c r="G920" s="249"/>
      <c r="H920" s="249"/>
      <c r="I920" s="249"/>
      <c r="J920" s="249"/>
      <c r="K920" s="249"/>
      <c r="L920" s="249"/>
      <c r="ET920" s="249"/>
      <c r="EU920" s="249"/>
      <c r="EV920" s="249"/>
      <c r="EW920" s="249"/>
      <c r="EX920" s="249"/>
      <c r="EY920" s="249"/>
      <c r="EZ920" s="249"/>
      <c r="FA920" s="249"/>
      <c r="FB920" s="249"/>
      <c r="FC920" s="249"/>
      <c r="FD920" s="249"/>
      <c r="FE920" s="249"/>
      <c r="FF920" s="249"/>
      <c r="FG920" s="249"/>
      <c r="FH920" s="249"/>
      <c r="FI920" s="249"/>
      <c r="FJ920" s="249"/>
      <c r="FK920" s="249"/>
      <c r="FL920" s="249"/>
      <c r="FM920" s="249"/>
      <c r="FN920" s="249"/>
      <c r="FO920" s="249"/>
      <c r="FP920" s="249"/>
      <c r="FQ920" s="249"/>
      <c r="FR920" s="249"/>
      <c r="FS920" s="249"/>
      <c r="FT920" s="249"/>
      <c r="FU920" s="249"/>
      <c r="FV920" s="249"/>
      <c r="FW920" s="249"/>
      <c r="FX920" s="249"/>
      <c r="FY920" s="249"/>
      <c r="FZ920" s="249"/>
      <c r="GA920" s="249"/>
      <c r="GB920" s="249"/>
      <c r="GC920" s="249"/>
      <c r="GD920" s="249"/>
      <c r="GE920" s="249"/>
      <c r="GF920" s="249"/>
      <c r="GG920" s="249"/>
      <c r="GH920" s="249"/>
      <c r="GI920" s="249"/>
      <c r="GJ920" s="249"/>
      <c r="GK920" s="249"/>
      <c r="GL920" s="249"/>
      <c r="GM920" s="249"/>
      <c r="GN920" s="249"/>
      <c r="GO920" s="249"/>
      <c r="GP920" s="249"/>
      <c r="GQ920" s="249"/>
      <c r="GR920" s="249"/>
      <c r="GS920" s="249"/>
      <c r="GT920" s="249"/>
      <c r="GU920" s="249"/>
      <c r="GV920" s="249"/>
      <c r="GW920" s="249"/>
      <c r="GX920" s="249"/>
      <c r="GY920" s="249"/>
      <c r="GZ920" s="249"/>
      <c r="HA920" s="249"/>
      <c r="HB920" s="249"/>
      <c r="HC920" s="249"/>
      <c r="HD920" s="249"/>
      <c r="HE920" s="249"/>
      <c r="HF920" s="249"/>
      <c r="HG920" s="249"/>
      <c r="HH920" s="249"/>
      <c r="HI920" s="249"/>
      <c r="HJ920" s="249"/>
      <c r="HK920" s="249"/>
      <c r="HL920" s="249"/>
      <c r="HM920" s="249"/>
      <c r="HN920" s="249"/>
      <c r="HO920" s="249"/>
      <c r="HP920" s="249"/>
      <c r="HQ920" s="249"/>
      <c r="HR920" s="249"/>
      <c r="HS920" s="249"/>
      <c r="HT920" s="249"/>
      <c r="HU920" s="249"/>
      <c r="HV920" s="249"/>
      <c r="HW920" s="249"/>
      <c r="HX920" s="249"/>
      <c r="HY920" s="249"/>
      <c r="HZ920" s="249"/>
      <c r="IA920" s="249"/>
      <c r="IB920" s="249"/>
      <c r="IC920" s="249"/>
      <c r="ID920" s="249"/>
      <c r="IE920" s="249"/>
      <c r="IF920" s="249"/>
      <c r="IG920" s="249"/>
      <c r="IH920" s="249"/>
      <c r="II920" s="249"/>
      <c r="IJ920" s="249"/>
      <c r="IK920" s="249"/>
      <c r="IL920" s="249"/>
      <c r="IM920" s="249"/>
      <c r="IN920" s="249"/>
      <c r="IO920" s="249"/>
      <c r="IP920" s="249"/>
      <c r="IQ920" s="249"/>
      <c r="IR920" s="249"/>
      <c r="IS920" s="249"/>
      <c r="IT920" s="249"/>
      <c r="IU920" s="249"/>
      <c r="IV920" s="249"/>
      <c r="IW920" s="249"/>
      <c r="IX920" s="249"/>
      <c r="IY920" s="249"/>
      <c r="IZ920" s="249"/>
      <c r="JA920" s="249"/>
      <c r="JB920" s="249"/>
      <c r="JC920" s="249"/>
      <c r="JD920" s="249"/>
      <c r="JE920" s="249"/>
      <c r="JF920" s="249"/>
      <c r="JG920" s="249"/>
      <c r="JH920" s="249"/>
      <c r="JI920" s="249"/>
      <c r="JJ920" s="249"/>
      <c r="JK920" s="249"/>
      <c r="JL920" s="249"/>
      <c r="JM920" s="249"/>
      <c r="JN920" s="249"/>
      <c r="JO920" s="249"/>
      <c r="JP920" s="249"/>
      <c r="JQ920" s="249"/>
      <c r="JR920" s="249"/>
      <c r="JS920" s="249"/>
      <c r="JT920" s="249"/>
      <c r="JU920" s="249"/>
      <c r="JV920" s="249"/>
      <c r="JW920" s="249"/>
      <c r="JX920" s="249"/>
      <c r="JY920" s="249"/>
      <c r="JZ920" s="249"/>
      <c r="KA920" s="249"/>
      <c r="KB920" s="249"/>
      <c r="KC920" s="249"/>
      <c r="KD920" s="249"/>
      <c r="KE920" s="249"/>
      <c r="KF920" s="249"/>
      <c r="KG920" s="249"/>
      <c r="KH920" s="249"/>
      <c r="KI920" s="249"/>
      <c r="KJ920" s="249"/>
      <c r="KK920" s="249"/>
      <c r="KL920" s="249"/>
      <c r="KM920" s="249"/>
      <c r="KN920" s="249"/>
      <c r="KO920" s="249"/>
      <c r="KP920" s="249"/>
      <c r="KQ920" s="249"/>
      <c r="KR920" s="249"/>
      <c r="KS920" s="249"/>
      <c r="KT920" s="249"/>
      <c r="KU920" s="249"/>
      <c r="KV920" s="249"/>
      <c r="KW920" s="249"/>
      <c r="KX920" s="249"/>
      <c r="KY920" s="249"/>
      <c r="KZ920" s="249"/>
      <c r="LA920" s="249"/>
      <c r="LB920" s="249"/>
      <c r="LC920" s="249"/>
      <c r="LD920" s="249"/>
      <c r="LE920" s="249"/>
      <c r="LF920" s="249"/>
      <c r="LG920" s="249"/>
      <c r="LH920" s="249"/>
      <c r="LI920" s="249"/>
      <c r="LJ920" s="249"/>
      <c r="LK920" s="249"/>
      <c r="LL920" s="249"/>
      <c r="LM920" s="249"/>
      <c r="LN920" s="249"/>
      <c r="LO920" s="249"/>
      <c r="LP920" s="249"/>
      <c r="LQ920" s="249"/>
      <c r="LR920" s="249"/>
      <c r="LS920" s="249"/>
      <c r="LT920" s="249"/>
      <c r="LU920" s="249"/>
      <c r="LV920" s="249"/>
      <c r="LW920" s="249"/>
      <c r="LX920" s="249"/>
      <c r="LY920" s="249"/>
      <c r="LZ920" s="249"/>
      <c r="MA920" s="249"/>
      <c r="MB920" s="249"/>
      <c r="MC920" s="249"/>
      <c r="MD920" s="249"/>
      <c r="ME920" s="249"/>
      <c r="MF920" s="249"/>
      <c r="MG920" s="249"/>
      <c r="MH920" s="249"/>
      <c r="MI920" s="249"/>
      <c r="MJ920" s="249"/>
      <c r="MK920" s="249"/>
      <c r="ML920" s="249"/>
      <c r="MM920" s="249"/>
      <c r="MN920" s="249"/>
      <c r="MO920" s="249"/>
      <c r="MP920" s="249"/>
      <c r="MQ920" s="249"/>
      <c r="MR920" s="249"/>
      <c r="MS920" s="249"/>
      <c r="MT920" s="249"/>
      <c r="MU920" s="249"/>
      <c r="MV920" s="249"/>
      <c r="MW920" s="249"/>
      <c r="MX920" s="249"/>
      <c r="MY920" s="249"/>
      <c r="MZ920" s="249"/>
      <c r="NA920" s="249"/>
      <c r="NB920" s="249"/>
      <c r="NC920" s="249"/>
      <c r="ND920" s="249"/>
      <c r="NE920" s="249"/>
      <c r="NF920" s="249"/>
      <c r="NG920" s="249"/>
      <c r="NH920" s="249"/>
      <c r="NI920" s="249"/>
      <c r="NJ920" s="249"/>
      <c r="NK920" s="249"/>
      <c r="NL920" s="249"/>
      <c r="NM920" s="249"/>
      <c r="NN920" s="249"/>
      <c r="NO920" s="249"/>
      <c r="NP920" s="249"/>
      <c r="NQ920" s="249"/>
      <c r="NR920" s="249"/>
      <c r="NS920" s="249"/>
      <c r="NT920" s="249"/>
      <c r="NU920" s="249"/>
      <c r="NV920" s="249"/>
      <c r="NW920" s="249"/>
      <c r="NX920" s="249"/>
      <c r="NY920" s="249"/>
      <c r="NZ920" s="249"/>
      <c r="OA920" s="249"/>
      <c r="OB920" s="249"/>
      <c r="OC920" s="249"/>
      <c r="OD920" s="249"/>
      <c r="OE920" s="249"/>
      <c r="OF920" s="249"/>
      <c r="OG920" s="249"/>
      <c r="OH920" s="249"/>
      <c r="OI920" s="249"/>
      <c r="OJ920" s="249"/>
      <c r="OK920" s="249"/>
      <c r="OL920" s="249"/>
      <c r="OM920" s="249"/>
      <c r="ON920" s="249"/>
      <c r="OO920" s="249"/>
      <c r="OP920" s="249"/>
    </row>
    <row r="921" spans="1:406" ht="15.6" customHeight="1">
      <c r="A921" s="931"/>
      <c r="B921" s="930"/>
      <c r="C921" s="920" t="s">
        <v>293</v>
      </c>
      <c r="D921" s="928">
        <v>0.67072719062815522</v>
      </c>
      <c r="E921" s="249"/>
      <c r="F921" s="249"/>
      <c r="G921" s="249"/>
      <c r="H921" s="249"/>
      <c r="I921" s="249"/>
      <c r="J921" s="249"/>
      <c r="K921" s="249"/>
      <c r="L921" s="249"/>
      <c r="ET921" s="249"/>
      <c r="EU921" s="249"/>
      <c r="EV921" s="249"/>
      <c r="EW921" s="249"/>
      <c r="EX921" s="249"/>
      <c r="EY921" s="249"/>
      <c r="EZ921" s="249"/>
      <c r="FA921" s="249"/>
      <c r="FB921" s="249"/>
      <c r="FC921" s="249"/>
      <c r="FD921" s="249"/>
      <c r="FE921" s="249"/>
      <c r="FF921" s="249"/>
      <c r="FG921" s="249"/>
      <c r="FH921" s="249"/>
      <c r="FI921" s="249"/>
      <c r="FJ921" s="249"/>
      <c r="FK921" s="249"/>
      <c r="FL921" s="249"/>
      <c r="FM921" s="249"/>
      <c r="FN921" s="249"/>
      <c r="FO921" s="249"/>
      <c r="FP921" s="249"/>
      <c r="FQ921" s="249"/>
      <c r="FR921" s="249"/>
      <c r="FS921" s="249"/>
      <c r="FT921" s="249"/>
      <c r="FU921" s="249"/>
      <c r="FV921" s="249"/>
      <c r="FW921" s="249"/>
      <c r="FX921" s="249"/>
      <c r="FY921" s="249"/>
      <c r="FZ921" s="249"/>
      <c r="GA921" s="249"/>
      <c r="GB921" s="249"/>
      <c r="GC921" s="249"/>
      <c r="GD921" s="249"/>
      <c r="GE921" s="249"/>
      <c r="GF921" s="249"/>
      <c r="GG921" s="249"/>
      <c r="GH921" s="249"/>
      <c r="GI921" s="249"/>
      <c r="GJ921" s="249"/>
      <c r="GK921" s="249"/>
      <c r="GL921" s="249"/>
      <c r="GM921" s="249"/>
      <c r="GN921" s="249"/>
      <c r="GO921" s="249"/>
      <c r="GP921" s="249"/>
      <c r="GQ921" s="249"/>
      <c r="GR921" s="249"/>
      <c r="GS921" s="249"/>
      <c r="GT921" s="249"/>
      <c r="GU921" s="249"/>
      <c r="GV921" s="249"/>
      <c r="GW921" s="249"/>
      <c r="GX921" s="249"/>
      <c r="GY921" s="249"/>
      <c r="GZ921" s="249"/>
      <c r="HA921" s="249"/>
      <c r="HB921" s="249"/>
      <c r="HC921" s="249"/>
      <c r="HD921" s="249"/>
      <c r="HE921" s="249"/>
      <c r="HF921" s="249"/>
      <c r="HG921" s="249"/>
      <c r="HH921" s="249"/>
      <c r="HI921" s="249"/>
      <c r="HJ921" s="249"/>
      <c r="HK921" s="249"/>
      <c r="HL921" s="249"/>
      <c r="HM921" s="249"/>
      <c r="HN921" s="249"/>
      <c r="HO921" s="249"/>
      <c r="HP921" s="249"/>
      <c r="HQ921" s="249"/>
      <c r="HR921" s="249"/>
      <c r="HS921" s="249"/>
      <c r="HT921" s="249"/>
      <c r="HU921" s="249"/>
      <c r="HV921" s="249"/>
      <c r="HW921" s="249"/>
      <c r="HX921" s="249"/>
      <c r="HY921" s="249"/>
      <c r="HZ921" s="249"/>
      <c r="IA921" s="249"/>
      <c r="IB921" s="249"/>
      <c r="IC921" s="249"/>
      <c r="ID921" s="249"/>
      <c r="IE921" s="249"/>
      <c r="IF921" s="249"/>
      <c r="IG921" s="249"/>
      <c r="IH921" s="249"/>
      <c r="II921" s="249"/>
      <c r="IJ921" s="249"/>
      <c r="IK921" s="249"/>
      <c r="IL921" s="249"/>
      <c r="IM921" s="249"/>
      <c r="IN921" s="249"/>
      <c r="IO921" s="249"/>
      <c r="IP921" s="249"/>
      <c r="IQ921" s="249"/>
      <c r="IR921" s="249"/>
      <c r="IS921" s="249"/>
      <c r="IT921" s="249"/>
      <c r="IU921" s="249"/>
      <c r="IV921" s="249"/>
      <c r="IW921" s="249"/>
      <c r="IX921" s="249"/>
      <c r="IY921" s="249"/>
      <c r="IZ921" s="249"/>
      <c r="JA921" s="249"/>
      <c r="JB921" s="249"/>
      <c r="JC921" s="249"/>
      <c r="JD921" s="249"/>
      <c r="JE921" s="249"/>
      <c r="JF921" s="249"/>
      <c r="JG921" s="249"/>
      <c r="JH921" s="249"/>
      <c r="JI921" s="249"/>
      <c r="JJ921" s="249"/>
      <c r="JK921" s="249"/>
      <c r="JL921" s="249"/>
      <c r="JM921" s="249"/>
      <c r="JN921" s="249"/>
      <c r="JO921" s="249"/>
      <c r="JP921" s="249"/>
      <c r="JQ921" s="249"/>
      <c r="JR921" s="249"/>
      <c r="JS921" s="249"/>
      <c r="JT921" s="249"/>
      <c r="JU921" s="249"/>
      <c r="JV921" s="249"/>
      <c r="JW921" s="249"/>
      <c r="JX921" s="249"/>
      <c r="JY921" s="249"/>
      <c r="JZ921" s="249"/>
      <c r="KA921" s="249"/>
      <c r="KB921" s="249"/>
      <c r="KC921" s="249"/>
      <c r="KD921" s="249"/>
      <c r="KE921" s="249"/>
      <c r="KF921" s="249"/>
      <c r="KG921" s="249"/>
      <c r="KH921" s="249"/>
      <c r="KI921" s="249"/>
      <c r="KJ921" s="249"/>
      <c r="KK921" s="249"/>
      <c r="KL921" s="249"/>
      <c r="KM921" s="249"/>
      <c r="KN921" s="249"/>
      <c r="KO921" s="249"/>
      <c r="KP921" s="249"/>
      <c r="KQ921" s="249"/>
      <c r="KR921" s="249"/>
      <c r="KS921" s="249"/>
      <c r="KT921" s="249"/>
      <c r="KU921" s="249"/>
      <c r="KV921" s="249"/>
      <c r="KW921" s="249"/>
      <c r="KX921" s="249"/>
      <c r="KY921" s="249"/>
      <c r="KZ921" s="249"/>
      <c r="LA921" s="249"/>
      <c r="LB921" s="249"/>
      <c r="LC921" s="249"/>
      <c r="LD921" s="249"/>
      <c r="LE921" s="249"/>
      <c r="LF921" s="249"/>
      <c r="LG921" s="249"/>
      <c r="LH921" s="249"/>
      <c r="LI921" s="249"/>
      <c r="LJ921" s="249"/>
      <c r="LK921" s="249"/>
      <c r="LL921" s="249"/>
      <c r="LM921" s="249"/>
      <c r="LN921" s="249"/>
      <c r="LO921" s="249"/>
      <c r="LP921" s="249"/>
      <c r="LQ921" s="249"/>
      <c r="LR921" s="249"/>
      <c r="LS921" s="249"/>
      <c r="LT921" s="249"/>
      <c r="LU921" s="249"/>
      <c r="LV921" s="249"/>
      <c r="LW921" s="249"/>
      <c r="LX921" s="249"/>
      <c r="LY921" s="249"/>
      <c r="LZ921" s="249"/>
      <c r="MA921" s="249"/>
      <c r="MB921" s="249"/>
      <c r="MC921" s="249"/>
      <c r="MD921" s="249"/>
      <c r="ME921" s="249"/>
      <c r="MF921" s="249"/>
      <c r="MG921" s="249"/>
      <c r="MH921" s="249"/>
      <c r="MI921" s="249"/>
      <c r="MJ921" s="249"/>
      <c r="MK921" s="249"/>
      <c r="ML921" s="249"/>
      <c r="MM921" s="249"/>
      <c r="MN921" s="249"/>
      <c r="MO921" s="249"/>
      <c r="MP921" s="249"/>
      <c r="MQ921" s="249"/>
      <c r="MR921" s="249"/>
      <c r="MS921" s="249"/>
      <c r="MT921" s="249"/>
      <c r="MU921" s="249"/>
      <c r="MV921" s="249"/>
      <c r="MW921" s="249"/>
      <c r="MX921" s="249"/>
      <c r="MY921" s="249"/>
      <c r="MZ921" s="249"/>
      <c r="NA921" s="249"/>
      <c r="NB921" s="249"/>
      <c r="NC921" s="249"/>
      <c r="ND921" s="249"/>
      <c r="NE921" s="249"/>
      <c r="NF921" s="249"/>
      <c r="NG921" s="249"/>
      <c r="NH921" s="249"/>
      <c r="NI921" s="249"/>
      <c r="NJ921" s="249"/>
      <c r="NK921" s="249"/>
      <c r="NL921" s="249"/>
      <c r="NM921" s="249"/>
      <c r="NN921" s="249"/>
      <c r="NO921" s="249"/>
      <c r="NP921" s="249"/>
      <c r="NQ921" s="249"/>
      <c r="NR921" s="249"/>
      <c r="NS921" s="249"/>
      <c r="NT921" s="249"/>
      <c r="NU921" s="249"/>
      <c r="NV921" s="249"/>
      <c r="NW921" s="249"/>
      <c r="NX921" s="249"/>
      <c r="NY921" s="249"/>
      <c r="NZ921" s="249"/>
      <c r="OA921" s="249"/>
      <c r="OB921" s="249"/>
      <c r="OC921" s="249"/>
      <c r="OD921" s="249"/>
      <c r="OE921" s="249"/>
      <c r="OF921" s="249"/>
      <c r="OG921" s="249"/>
      <c r="OH921" s="249"/>
      <c r="OI921" s="249"/>
      <c r="OJ921" s="249"/>
      <c r="OK921" s="249"/>
      <c r="OL921" s="249"/>
      <c r="OM921" s="249"/>
      <c r="ON921" s="249"/>
      <c r="OO921" s="249"/>
      <c r="OP921" s="249"/>
    </row>
    <row r="922" spans="1:406" ht="15.6" customHeight="1">
      <c r="A922" s="931"/>
      <c r="B922" s="391" t="s">
        <v>115</v>
      </c>
      <c r="C922" s="919" t="s">
        <v>316</v>
      </c>
      <c r="D922" s="1151"/>
      <c r="E922" s="249"/>
      <c r="F922" s="249"/>
      <c r="G922" s="249"/>
      <c r="H922" s="249"/>
      <c r="I922" s="249"/>
      <c r="J922" s="249"/>
      <c r="K922" s="249"/>
      <c r="L922" s="249"/>
      <c r="ET922" s="249"/>
      <c r="EU922" s="249"/>
      <c r="EV922" s="249"/>
      <c r="EW922" s="249"/>
      <c r="EX922" s="249"/>
      <c r="EY922" s="249"/>
      <c r="EZ922" s="249"/>
      <c r="FA922" s="249"/>
      <c r="FB922" s="249"/>
      <c r="FC922" s="249"/>
      <c r="FD922" s="249"/>
      <c r="FE922" s="249"/>
      <c r="FF922" s="249"/>
      <c r="FG922" s="249"/>
      <c r="FH922" s="249"/>
      <c r="FI922" s="249"/>
      <c r="FJ922" s="249"/>
      <c r="FK922" s="249"/>
      <c r="FL922" s="249"/>
      <c r="FM922" s="249"/>
      <c r="FN922" s="249"/>
      <c r="FO922" s="249"/>
      <c r="FP922" s="249"/>
      <c r="FQ922" s="249"/>
      <c r="FR922" s="249"/>
      <c r="FS922" s="249"/>
      <c r="FT922" s="249"/>
      <c r="FU922" s="249"/>
      <c r="FV922" s="249"/>
      <c r="FW922" s="249"/>
      <c r="FX922" s="249"/>
      <c r="FY922" s="249"/>
      <c r="FZ922" s="249"/>
      <c r="GA922" s="249"/>
      <c r="GB922" s="249"/>
      <c r="GC922" s="249"/>
      <c r="GD922" s="249"/>
      <c r="GE922" s="249"/>
      <c r="GF922" s="249"/>
      <c r="GG922" s="249"/>
      <c r="GH922" s="249"/>
      <c r="GI922" s="249"/>
      <c r="GJ922" s="249"/>
      <c r="GK922" s="249"/>
      <c r="GL922" s="249"/>
      <c r="GM922" s="249"/>
      <c r="GN922" s="249"/>
      <c r="GO922" s="249"/>
      <c r="GP922" s="249"/>
      <c r="GQ922" s="249"/>
      <c r="GR922" s="249"/>
      <c r="GS922" s="249"/>
      <c r="GT922" s="249"/>
      <c r="GU922" s="249"/>
      <c r="GV922" s="249"/>
      <c r="GW922" s="249"/>
      <c r="GX922" s="249"/>
      <c r="GY922" s="249"/>
      <c r="GZ922" s="249"/>
      <c r="HA922" s="249"/>
      <c r="HB922" s="249"/>
      <c r="HC922" s="249"/>
      <c r="HD922" s="249"/>
      <c r="HE922" s="249"/>
      <c r="HF922" s="249"/>
      <c r="HG922" s="249"/>
      <c r="HH922" s="249"/>
      <c r="HI922" s="249"/>
      <c r="HJ922" s="249"/>
      <c r="HK922" s="249"/>
      <c r="HL922" s="249"/>
      <c r="HM922" s="249"/>
      <c r="HN922" s="249"/>
      <c r="HO922" s="249"/>
      <c r="HP922" s="249"/>
      <c r="HQ922" s="249"/>
      <c r="HR922" s="249"/>
      <c r="HS922" s="249"/>
      <c r="HT922" s="249"/>
      <c r="HU922" s="249"/>
      <c r="HV922" s="249"/>
      <c r="HW922" s="249"/>
      <c r="HX922" s="249"/>
      <c r="HY922" s="249"/>
      <c r="HZ922" s="249"/>
      <c r="IA922" s="249"/>
      <c r="IB922" s="249"/>
      <c r="IC922" s="249"/>
      <c r="ID922" s="249"/>
      <c r="IE922" s="249"/>
      <c r="IF922" s="249"/>
      <c r="IG922" s="249"/>
      <c r="IH922" s="249"/>
      <c r="II922" s="249"/>
      <c r="IJ922" s="249"/>
      <c r="IK922" s="249"/>
      <c r="IL922" s="249"/>
      <c r="IM922" s="249"/>
      <c r="IN922" s="249"/>
      <c r="IO922" s="249"/>
      <c r="IP922" s="249"/>
      <c r="IQ922" s="249"/>
      <c r="IR922" s="249"/>
      <c r="IS922" s="249"/>
      <c r="IT922" s="249"/>
      <c r="IU922" s="249"/>
      <c r="IV922" s="249"/>
      <c r="IW922" s="249"/>
      <c r="IX922" s="249"/>
      <c r="IY922" s="249"/>
      <c r="IZ922" s="249"/>
      <c r="JA922" s="249"/>
      <c r="JB922" s="249"/>
      <c r="JC922" s="249"/>
      <c r="JD922" s="249"/>
      <c r="JE922" s="249"/>
      <c r="JF922" s="249"/>
      <c r="JG922" s="249"/>
      <c r="JH922" s="249"/>
      <c r="JI922" s="249"/>
      <c r="JJ922" s="249"/>
      <c r="JK922" s="249"/>
      <c r="JL922" s="249"/>
      <c r="JM922" s="249"/>
      <c r="JN922" s="249"/>
      <c r="JO922" s="249"/>
      <c r="JP922" s="249"/>
      <c r="JQ922" s="249"/>
      <c r="JR922" s="249"/>
      <c r="JS922" s="249"/>
      <c r="JT922" s="249"/>
      <c r="JU922" s="249"/>
      <c r="JV922" s="249"/>
      <c r="JW922" s="249"/>
      <c r="JX922" s="249"/>
      <c r="JY922" s="249"/>
      <c r="JZ922" s="249"/>
      <c r="KA922" s="249"/>
      <c r="KB922" s="249"/>
      <c r="KC922" s="249"/>
      <c r="KD922" s="249"/>
      <c r="KE922" s="249"/>
      <c r="KF922" s="249"/>
      <c r="KG922" s="249"/>
      <c r="KH922" s="249"/>
      <c r="KI922" s="249"/>
      <c r="KJ922" s="249"/>
      <c r="KK922" s="249"/>
      <c r="KL922" s="249"/>
      <c r="KM922" s="249"/>
      <c r="KN922" s="249"/>
      <c r="KO922" s="249"/>
      <c r="KP922" s="249"/>
      <c r="KQ922" s="249"/>
      <c r="KR922" s="249"/>
      <c r="KS922" s="249"/>
      <c r="KT922" s="249"/>
      <c r="KU922" s="249"/>
      <c r="KV922" s="249"/>
      <c r="KW922" s="249"/>
      <c r="KX922" s="249"/>
      <c r="KY922" s="249"/>
      <c r="KZ922" s="249"/>
      <c r="LA922" s="249"/>
      <c r="LB922" s="249"/>
      <c r="LC922" s="249"/>
      <c r="LD922" s="249"/>
      <c r="LE922" s="249"/>
      <c r="LF922" s="249"/>
      <c r="LG922" s="249"/>
      <c r="LH922" s="249"/>
      <c r="LI922" s="249"/>
      <c r="LJ922" s="249"/>
      <c r="LK922" s="249"/>
      <c r="LL922" s="249"/>
      <c r="LM922" s="249"/>
      <c r="LN922" s="249"/>
      <c r="LO922" s="249"/>
      <c r="LP922" s="249"/>
      <c r="LQ922" s="249"/>
      <c r="LR922" s="249"/>
      <c r="LS922" s="249"/>
      <c r="LT922" s="249"/>
      <c r="LU922" s="249"/>
      <c r="LV922" s="249"/>
      <c r="LW922" s="249"/>
      <c r="LX922" s="249"/>
      <c r="LY922" s="249"/>
      <c r="LZ922" s="249"/>
      <c r="MA922" s="249"/>
      <c r="MB922" s="249"/>
      <c r="MC922" s="249"/>
      <c r="MD922" s="249"/>
      <c r="ME922" s="249"/>
      <c r="MF922" s="249"/>
      <c r="MG922" s="249"/>
      <c r="MH922" s="249"/>
      <c r="MI922" s="249"/>
      <c r="MJ922" s="249"/>
      <c r="MK922" s="249"/>
      <c r="ML922" s="249"/>
      <c r="MM922" s="249"/>
      <c r="MN922" s="249"/>
      <c r="MO922" s="249"/>
      <c r="MP922" s="249"/>
      <c r="MQ922" s="249"/>
      <c r="MR922" s="249"/>
      <c r="MS922" s="249"/>
      <c r="MT922" s="249"/>
      <c r="MU922" s="249"/>
      <c r="MV922" s="249"/>
      <c r="MW922" s="249"/>
      <c r="MX922" s="249"/>
      <c r="MY922" s="249"/>
      <c r="MZ922" s="249"/>
      <c r="NA922" s="249"/>
      <c r="NB922" s="249"/>
      <c r="NC922" s="249"/>
      <c r="ND922" s="249"/>
      <c r="NE922" s="249"/>
      <c r="NF922" s="249"/>
      <c r="NG922" s="249"/>
      <c r="NH922" s="249"/>
      <c r="NI922" s="249"/>
      <c r="NJ922" s="249"/>
      <c r="NK922" s="249"/>
      <c r="NL922" s="249"/>
      <c r="NM922" s="249"/>
      <c r="NN922" s="249"/>
      <c r="NO922" s="249"/>
      <c r="NP922" s="249"/>
      <c r="NQ922" s="249"/>
      <c r="NR922" s="249"/>
      <c r="NS922" s="249"/>
      <c r="NT922" s="249"/>
      <c r="NU922" s="249"/>
      <c r="NV922" s="249"/>
      <c r="NW922" s="249"/>
      <c r="NX922" s="249"/>
      <c r="NY922" s="249"/>
      <c r="NZ922" s="249"/>
      <c r="OA922" s="249"/>
      <c r="OB922" s="249"/>
      <c r="OC922" s="249"/>
      <c r="OD922" s="249"/>
      <c r="OE922" s="249"/>
      <c r="OF922" s="249"/>
      <c r="OG922" s="249"/>
      <c r="OH922" s="249"/>
      <c r="OI922" s="249"/>
      <c r="OJ922" s="249"/>
      <c r="OK922" s="249"/>
      <c r="OL922" s="249"/>
      <c r="OM922" s="249"/>
      <c r="ON922" s="249"/>
      <c r="OO922" s="249"/>
      <c r="OP922" s="249"/>
    </row>
    <row r="923" spans="1:406" ht="15.6" customHeight="1">
      <c r="A923" s="931"/>
      <c r="B923" s="391"/>
      <c r="C923" s="919" t="s">
        <v>22</v>
      </c>
      <c r="D923" s="927">
        <v>0.53577464788732398</v>
      </c>
      <c r="E923" s="249"/>
      <c r="F923" s="249"/>
      <c r="G923" s="249"/>
      <c r="H923" s="249"/>
      <c r="I923" s="249"/>
      <c r="J923" s="249"/>
      <c r="K923" s="249"/>
      <c r="L923" s="249"/>
      <c r="ET923" s="249"/>
      <c r="EU923" s="249"/>
      <c r="EV923" s="249"/>
      <c r="EW923" s="249"/>
      <c r="EX923" s="249"/>
      <c r="EY923" s="249"/>
      <c r="EZ923" s="249"/>
      <c r="FA923" s="249"/>
      <c r="FB923" s="249"/>
      <c r="FC923" s="249"/>
      <c r="FD923" s="249"/>
      <c r="FE923" s="249"/>
      <c r="FF923" s="249"/>
      <c r="FG923" s="249"/>
      <c r="FH923" s="249"/>
      <c r="FI923" s="249"/>
      <c r="FJ923" s="249"/>
      <c r="FK923" s="249"/>
      <c r="FL923" s="249"/>
      <c r="FM923" s="249"/>
      <c r="FN923" s="249"/>
      <c r="FO923" s="249"/>
      <c r="FP923" s="249"/>
      <c r="FQ923" s="249"/>
      <c r="FR923" s="249"/>
      <c r="FS923" s="249"/>
      <c r="FT923" s="249"/>
      <c r="FU923" s="249"/>
      <c r="FV923" s="249"/>
      <c r="FW923" s="249"/>
      <c r="FX923" s="249"/>
      <c r="FY923" s="249"/>
      <c r="FZ923" s="249"/>
      <c r="GA923" s="249"/>
      <c r="GB923" s="249"/>
      <c r="GC923" s="249"/>
      <c r="GD923" s="249"/>
      <c r="GE923" s="249"/>
      <c r="GF923" s="249"/>
      <c r="GG923" s="249"/>
      <c r="GH923" s="249"/>
      <c r="GI923" s="249"/>
      <c r="GJ923" s="249"/>
      <c r="GK923" s="249"/>
      <c r="GL923" s="249"/>
      <c r="GM923" s="249"/>
      <c r="GN923" s="249"/>
      <c r="GO923" s="249"/>
      <c r="GP923" s="249"/>
      <c r="GQ923" s="249"/>
      <c r="GR923" s="249"/>
      <c r="GS923" s="249"/>
      <c r="GT923" s="249"/>
      <c r="GU923" s="249"/>
      <c r="GV923" s="249"/>
      <c r="GW923" s="249"/>
      <c r="GX923" s="249"/>
      <c r="GY923" s="249"/>
      <c r="GZ923" s="249"/>
      <c r="HA923" s="249"/>
      <c r="HB923" s="249"/>
      <c r="HC923" s="249"/>
      <c r="HD923" s="249"/>
      <c r="HE923" s="249"/>
      <c r="HF923" s="249"/>
      <c r="HG923" s="249"/>
      <c r="HH923" s="249"/>
      <c r="HI923" s="249"/>
      <c r="HJ923" s="249"/>
      <c r="HK923" s="249"/>
      <c r="HL923" s="249"/>
      <c r="HM923" s="249"/>
      <c r="HN923" s="249"/>
      <c r="HO923" s="249"/>
      <c r="HP923" s="249"/>
      <c r="HQ923" s="249"/>
      <c r="HR923" s="249"/>
      <c r="HS923" s="249"/>
      <c r="HT923" s="249"/>
      <c r="HU923" s="249"/>
      <c r="HV923" s="249"/>
      <c r="HW923" s="249"/>
      <c r="HX923" s="249"/>
      <c r="HY923" s="249"/>
      <c r="HZ923" s="249"/>
      <c r="IA923" s="249"/>
      <c r="IB923" s="249"/>
      <c r="IC923" s="249"/>
      <c r="ID923" s="249"/>
      <c r="IE923" s="249"/>
      <c r="IF923" s="249"/>
      <c r="IG923" s="249"/>
      <c r="IH923" s="249"/>
      <c r="II923" s="249"/>
      <c r="IJ923" s="249"/>
      <c r="IK923" s="249"/>
      <c r="IL923" s="249"/>
      <c r="IM923" s="249"/>
      <c r="IN923" s="249"/>
      <c r="IO923" s="249"/>
      <c r="IP923" s="249"/>
      <c r="IQ923" s="249"/>
      <c r="IR923" s="249"/>
      <c r="IS923" s="249"/>
      <c r="IT923" s="249"/>
      <c r="IU923" s="249"/>
      <c r="IV923" s="249"/>
      <c r="IW923" s="249"/>
      <c r="IX923" s="249"/>
      <c r="IY923" s="249"/>
      <c r="IZ923" s="249"/>
      <c r="JA923" s="249"/>
      <c r="JB923" s="249"/>
      <c r="JC923" s="249"/>
      <c r="JD923" s="249"/>
      <c r="JE923" s="249"/>
      <c r="JF923" s="249"/>
      <c r="JG923" s="249"/>
      <c r="JH923" s="249"/>
      <c r="JI923" s="249"/>
      <c r="JJ923" s="249"/>
      <c r="JK923" s="249"/>
      <c r="JL923" s="249"/>
      <c r="JM923" s="249"/>
      <c r="JN923" s="249"/>
      <c r="JO923" s="249"/>
      <c r="JP923" s="249"/>
      <c r="JQ923" s="249"/>
      <c r="JR923" s="249"/>
      <c r="JS923" s="249"/>
      <c r="JT923" s="249"/>
      <c r="JU923" s="249"/>
      <c r="JV923" s="249"/>
      <c r="JW923" s="249"/>
      <c r="JX923" s="249"/>
      <c r="JY923" s="249"/>
      <c r="JZ923" s="249"/>
      <c r="KA923" s="249"/>
      <c r="KB923" s="249"/>
      <c r="KC923" s="249"/>
      <c r="KD923" s="249"/>
      <c r="KE923" s="249"/>
      <c r="KF923" s="249"/>
      <c r="KG923" s="249"/>
      <c r="KH923" s="249"/>
      <c r="KI923" s="249"/>
      <c r="KJ923" s="249"/>
      <c r="KK923" s="249"/>
      <c r="KL923" s="249"/>
      <c r="KM923" s="249"/>
      <c r="KN923" s="249"/>
      <c r="KO923" s="249"/>
      <c r="KP923" s="249"/>
      <c r="KQ923" s="249"/>
      <c r="KR923" s="249"/>
      <c r="KS923" s="249"/>
      <c r="KT923" s="249"/>
      <c r="KU923" s="249"/>
      <c r="KV923" s="249"/>
      <c r="KW923" s="249"/>
      <c r="KX923" s="249"/>
      <c r="KY923" s="249"/>
      <c r="KZ923" s="249"/>
      <c r="LA923" s="249"/>
      <c r="LB923" s="249"/>
      <c r="LC923" s="249"/>
      <c r="LD923" s="249"/>
      <c r="LE923" s="249"/>
      <c r="LF923" s="249"/>
      <c r="LG923" s="249"/>
      <c r="LH923" s="249"/>
      <c r="LI923" s="249"/>
      <c r="LJ923" s="249"/>
      <c r="LK923" s="249"/>
      <c r="LL923" s="249"/>
      <c r="LM923" s="249"/>
      <c r="LN923" s="249"/>
      <c r="LO923" s="249"/>
      <c r="LP923" s="249"/>
      <c r="LQ923" s="249"/>
      <c r="LR923" s="249"/>
      <c r="LS923" s="249"/>
      <c r="LT923" s="249"/>
      <c r="LU923" s="249"/>
      <c r="LV923" s="249"/>
      <c r="LW923" s="249"/>
      <c r="LX923" s="249"/>
      <c r="LY923" s="249"/>
      <c r="LZ923" s="249"/>
      <c r="MA923" s="249"/>
      <c r="MB923" s="249"/>
      <c r="MC923" s="249"/>
      <c r="MD923" s="249"/>
      <c r="ME923" s="249"/>
      <c r="MF923" s="249"/>
      <c r="MG923" s="249"/>
      <c r="MH923" s="249"/>
      <c r="MI923" s="249"/>
      <c r="MJ923" s="249"/>
      <c r="MK923" s="249"/>
      <c r="ML923" s="249"/>
      <c r="MM923" s="249"/>
      <c r="MN923" s="249"/>
      <c r="MO923" s="249"/>
      <c r="MP923" s="249"/>
      <c r="MQ923" s="249"/>
      <c r="MR923" s="249"/>
      <c r="MS923" s="249"/>
      <c r="MT923" s="249"/>
      <c r="MU923" s="249"/>
      <c r="MV923" s="249"/>
      <c r="MW923" s="249"/>
      <c r="MX923" s="249"/>
      <c r="MY923" s="249"/>
      <c r="MZ923" s="249"/>
      <c r="NA923" s="249"/>
      <c r="NB923" s="249"/>
      <c r="NC923" s="249"/>
      <c r="ND923" s="249"/>
      <c r="NE923" s="249"/>
      <c r="NF923" s="249"/>
      <c r="NG923" s="249"/>
      <c r="NH923" s="249"/>
      <c r="NI923" s="249"/>
      <c r="NJ923" s="249"/>
      <c r="NK923" s="249"/>
      <c r="NL923" s="249"/>
      <c r="NM923" s="249"/>
      <c r="NN923" s="249"/>
      <c r="NO923" s="249"/>
      <c r="NP923" s="249"/>
      <c r="NQ923" s="249"/>
      <c r="NR923" s="249"/>
      <c r="NS923" s="249"/>
      <c r="NT923" s="249"/>
      <c r="NU923" s="249"/>
      <c r="NV923" s="249"/>
      <c r="NW923" s="249"/>
      <c r="NX923" s="249"/>
      <c r="NY923" s="249"/>
      <c r="NZ923" s="249"/>
      <c r="OA923" s="249"/>
      <c r="OB923" s="249"/>
      <c r="OC923" s="249"/>
      <c r="OD923" s="249"/>
      <c r="OE923" s="249"/>
      <c r="OF923" s="249"/>
      <c r="OG923" s="249"/>
      <c r="OH923" s="249"/>
      <c r="OI923" s="249"/>
      <c r="OJ923" s="249"/>
      <c r="OK923" s="249"/>
      <c r="OL923" s="249"/>
      <c r="OM923" s="249"/>
      <c r="ON923" s="249"/>
      <c r="OO923" s="249"/>
      <c r="OP923" s="249"/>
    </row>
    <row r="924" spans="1:406" ht="15.6" customHeight="1">
      <c r="A924" s="931"/>
      <c r="B924" s="391"/>
      <c r="C924" s="919" t="s">
        <v>23</v>
      </c>
      <c r="D924" s="927">
        <v>0.53108535300316118</v>
      </c>
      <c r="E924" s="249"/>
      <c r="F924" s="249"/>
      <c r="G924" s="249"/>
      <c r="H924" s="249"/>
      <c r="I924" s="249"/>
      <c r="J924" s="249"/>
      <c r="K924" s="249"/>
      <c r="L924" s="249"/>
      <c r="ET924" s="249"/>
      <c r="EU924" s="249"/>
      <c r="EV924" s="249"/>
      <c r="EW924" s="249"/>
      <c r="EX924" s="249"/>
      <c r="EY924" s="249"/>
      <c r="EZ924" s="249"/>
      <c r="FA924" s="249"/>
      <c r="FB924" s="249"/>
      <c r="FC924" s="249"/>
      <c r="FD924" s="249"/>
      <c r="FE924" s="249"/>
      <c r="FF924" s="249"/>
      <c r="FG924" s="249"/>
      <c r="FH924" s="249"/>
      <c r="FI924" s="249"/>
      <c r="FJ924" s="249"/>
      <c r="FK924" s="249"/>
      <c r="FL924" s="249"/>
      <c r="FM924" s="249"/>
      <c r="FN924" s="249"/>
      <c r="FO924" s="249"/>
      <c r="FP924" s="249"/>
      <c r="FQ924" s="249"/>
      <c r="FR924" s="249"/>
      <c r="FS924" s="249"/>
      <c r="FT924" s="249"/>
      <c r="FU924" s="249"/>
      <c r="FV924" s="249"/>
      <c r="FW924" s="249"/>
      <c r="FX924" s="249"/>
      <c r="FY924" s="249"/>
      <c r="FZ924" s="249"/>
      <c r="GA924" s="249"/>
      <c r="GB924" s="249"/>
      <c r="GC924" s="249"/>
      <c r="GD924" s="249"/>
      <c r="GE924" s="249"/>
      <c r="GF924" s="249"/>
      <c r="GG924" s="249"/>
      <c r="GH924" s="249"/>
      <c r="GI924" s="249"/>
      <c r="GJ924" s="249"/>
      <c r="GK924" s="249"/>
      <c r="GL924" s="249"/>
      <c r="GM924" s="249"/>
      <c r="GN924" s="249"/>
      <c r="GO924" s="249"/>
      <c r="GP924" s="249"/>
      <c r="GQ924" s="249"/>
      <c r="GR924" s="249"/>
      <c r="GS924" s="249"/>
      <c r="GT924" s="249"/>
      <c r="GU924" s="249"/>
      <c r="GV924" s="249"/>
      <c r="GW924" s="249"/>
      <c r="GX924" s="249"/>
      <c r="GY924" s="249"/>
      <c r="GZ924" s="249"/>
      <c r="HA924" s="249"/>
      <c r="HB924" s="249"/>
      <c r="HC924" s="249"/>
      <c r="HD924" s="249"/>
      <c r="HE924" s="249"/>
      <c r="HF924" s="249"/>
      <c r="HG924" s="249"/>
      <c r="HH924" s="249"/>
      <c r="HI924" s="249"/>
      <c r="HJ924" s="249"/>
      <c r="HK924" s="249"/>
      <c r="HL924" s="249"/>
      <c r="HM924" s="249"/>
      <c r="HN924" s="249"/>
      <c r="HO924" s="249"/>
      <c r="HP924" s="249"/>
      <c r="HQ924" s="249"/>
      <c r="HR924" s="249"/>
      <c r="HS924" s="249"/>
      <c r="HT924" s="249"/>
      <c r="HU924" s="249"/>
      <c r="HV924" s="249"/>
      <c r="HW924" s="249"/>
      <c r="HX924" s="249"/>
      <c r="HY924" s="249"/>
      <c r="HZ924" s="249"/>
      <c r="IA924" s="249"/>
      <c r="IB924" s="249"/>
      <c r="IC924" s="249"/>
      <c r="ID924" s="249"/>
      <c r="IE924" s="249"/>
      <c r="IF924" s="249"/>
      <c r="IG924" s="249"/>
      <c r="IH924" s="249"/>
      <c r="II924" s="249"/>
      <c r="IJ924" s="249"/>
      <c r="IK924" s="249"/>
      <c r="IL924" s="249"/>
      <c r="IM924" s="249"/>
      <c r="IN924" s="249"/>
      <c r="IO924" s="249"/>
      <c r="IP924" s="249"/>
      <c r="IQ924" s="249"/>
      <c r="IR924" s="249"/>
      <c r="IS924" s="249"/>
      <c r="IT924" s="249"/>
      <c r="IU924" s="249"/>
      <c r="IV924" s="249"/>
      <c r="IW924" s="249"/>
      <c r="IX924" s="249"/>
      <c r="IY924" s="249"/>
      <c r="IZ924" s="249"/>
      <c r="JA924" s="249"/>
      <c r="JB924" s="249"/>
      <c r="JC924" s="249"/>
      <c r="JD924" s="249"/>
      <c r="JE924" s="249"/>
      <c r="JF924" s="249"/>
      <c r="JG924" s="249"/>
      <c r="JH924" s="249"/>
      <c r="JI924" s="249"/>
      <c r="JJ924" s="249"/>
      <c r="JK924" s="249"/>
      <c r="JL924" s="249"/>
      <c r="JM924" s="249"/>
      <c r="JN924" s="249"/>
      <c r="JO924" s="249"/>
      <c r="JP924" s="249"/>
      <c r="JQ924" s="249"/>
      <c r="JR924" s="249"/>
      <c r="JS924" s="249"/>
      <c r="JT924" s="249"/>
      <c r="JU924" s="249"/>
      <c r="JV924" s="249"/>
      <c r="JW924" s="249"/>
      <c r="JX924" s="249"/>
      <c r="JY924" s="249"/>
      <c r="JZ924" s="249"/>
      <c r="KA924" s="249"/>
      <c r="KB924" s="249"/>
      <c r="KC924" s="249"/>
      <c r="KD924" s="249"/>
      <c r="KE924" s="249"/>
      <c r="KF924" s="249"/>
      <c r="KG924" s="249"/>
      <c r="KH924" s="249"/>
      <c r="KI924" s="249"/>
      <c r="KJ924" s="249"/>
      <c r="KK924" s="249"/>
      <c r="KL924" s="249"/>
      <c r="KM924" s="249"/>
      <c r="KN924" s="249"/>
      <c r="KO924" s="249"/>
      <c r="KP924" s="249"/>
      <c r="KQ924" s="249"/>
      <c r="KR924" s="249"/>
      <c r="KS924" s="249"/>
      <c r="KT924" s="249"/>
      <c r="KU924" s="249"/>
      <c r="KV924" s="249"/>
      <c r="KW924" s="249"/>
      <c r="KX924" s="249"/>
      <c r="KY924" s="249"/>
      <c r="KZ924" s="249"/>
      <c r="LA924" s="249"/>
      <c r="LB924" s="249"/>
      <c r="LC924" s="249"/>
      <c r="LD924" s="249"/>
      <c r="LE924" s="249"/>
      <c r="LF924" s="249"/>
      <c r="LG924" s="249"/>
      <c r="LH924" s="249"/>
      <c r="LI924" s="249"/>
      <c r="LJ924" s="249"/>
      <c r="LK924" s="249"/>
      <c r="LL924" s="249"/>
      <c r="LM924" s="249"/>
      <c r="LN924" s="249"/>
      <c r="LO924" s="249"/>
      <c r="LP924" s="249"/>
      <c r="LQ924" s="249"/>
      <c r="LR924" s="249"/>
      <c r="LS924" s="249"/>
      <c r="LT924" s="249"/>
      <c r="LU924" s="249"/>
      <c r="LV924" s="249"/>
      <c r="LW924" s="249"/>
      <c r="LX924" s="249"/>
      <c r="LY924" s="249"/>
      <c r="LZ924" s="249"/>
      <c r="MA924" s="249"/>
      <c r="MB924" s="249"/>
      <c r="MC924" s="249"/>
      <c r="MD924" s="249"/>
      <c r="ME924" s="249"/>
      <c r="MF924" s="249"/>
      <c r="MG924" s="249"/>
      <c r="MH924" s="249"/>
      <c r="MI924" s="249"/>
      <c r="MJ924" s="249"/>
      <c r="MK924" s="249"/>
      <c r="ML924" s="249"/>
      <c r="MM924" s="249"/>
      <c r="MN924" s="249"/>
      <c r="MO924" s="249"/>
      <c r="MP924" s="249"/>
      <c r="MQ924" s="249"/>
      <c r="MR924" s="249"/>
      <c r="MS924" s="249"/>
      <c r="MT924" s="249"/>
      <c r="MU924" s="249"/>
      <c r="MV924" s="249"/>
      <c r="MW924" s="249"/>
      <c r="MX924" s="249"/>
      <c r="MY924" s="249"/>
      <c r="MZ924" s="249"/>
      <c r="NA924" s="249"/>
      <c r="NB924" s="249"/>
      <c r="NC924" s="249"/>
      <c r="ND924" s="249"/>
      <c r="NE924" s="249"/>
      <c r="NF924" s="249"/>
      <c r="NG924" s="249"/>
      <c r="NH924" s="249"/>
      <c r="NI924" s="249"/>
      <c r="NJ924" s="249"/>
      <c r="NK924" s="249"/>
      <c r="NL924" s="249"/>
      <c r="NM924" s="249"/>
      <c r="NN924" s="249"/>
      <c r="NO924" s="249"/>
      <c r="NP924" s="249"/>
      <c r="NQ924" s="249"/>
      <c r="NR924" s="249"/>
      <c r="NS924" s="249"/>
      <c r="NT924" s="249"/>
      <c r="NU924" s="249"/>
      <c r="NV924" s="249"/>
      <c r="NW924" s="249"/>
      <c r="NX924" s="249"/>
      <c r="NY924" s="249"/>
      <c r="NZ924" s="249"/>
      <c r="OA924" s="249"/>
      <c r="OB924" s="249"/>
      <c r="OC924" s="249"/>
      <c r="OD924" s="249"/>
      <c r="OE924" s="249"/>
      <c r="OF924" s="249"/>
      <c r="OG924" s="249"/>
      <c r="OH924" s="249"/>
      <c r="OI924" s="249"/>
      <c r="OJ924" s="249"/>
      <c r="OK924" s="249"/>
      <c r="OL924" s="249"/>
      <c r="OM924" s="249"/>
      <c r="ON924" s="249"/>
      <c r="OO924" s="249"/>
      <c r="OP924" s="249"/>
    </row>
    <row r="925" spans="1:406" ht="15.6" customHeight="1">
      <c r="A925" s="931"/>
      <c r="B925" s="391"/>
      <c r="C925" s="919" t="s">
        <v>24</v>
      </c>
      <c r="D925" s="927">
        <v>0.53108535300316118</v>
      </c>
      <c r="E925" s="249"/>
      <c r="F925" s="249"/>
      <c r="G925" s="249"/>
      <c r="H925" s="249"/>
      <c r="I925" s="249"/>
      <c r="J925" s="249"/>
      <c r="K925" s="249"/>
      <c r="L925" s="249"/>
      <c r="ET925" s="249"/>
      <c r="EU925" s="249"/>
      <c r="EV925" s="249"/>
      <c r="EW925" s="249"/>
      <c r="EX925" s="249"/>
      <c r="EY925" s="249"/>
      <c r="EZ925" s="249"/>
      <c r="FA925" s="249"/>
      <c r="FB925" s="249"/>
      <c r="FC925" s="249"/>
      <c r="FD925" s="249"/>
      <c r="FE925" s="249"/>
      <c r="FF925" s="249"/>
      <c r="FG925" s="249"/>
      <c r="FH925" s="249"/>
      <c r="FI925" s="249"/>
      <c r="FJ925" s="249"/>
      <c r="FK925" s="249"/>
      <c r="FL925" s="249"/>
      <c r="FM925" s="249"/>
      <c r="FN925" s="249"/>
      <c r="FO925" s="249"/>
      <c r="FP925" s="249"/>
      <c r="FQ925" s="249"/>
      <c r="FR925" s="249"/>
      <c r="FS925" s="249"/>
      <c r="FT925" s="249"/>
      <c r="FU925" s="249"/>
      <c r="FV925" s="249"/>
      <c r="FW925" s="249"/>
      <c r="FX925" s="249"/>
      <c r="FY925" s="249"/>
      <c r="FZ925" s="249"/>
      <c r="GA925" s="249"/>
      <c r="GB925" s="249"/>
      <c r="GC925" s="249"/>
      <c r="GD925" s="249"/>
      <c r="GE925" s="249"/>
      <c r="GF925" s="249"/>
      <c r="GG925" s="249"/>
      <c r="GH925" s="249"/>
      <c r="GI925" s="249"/>
      <c r="GJ925" s="249"/>
      <c r="GK925" s="249"/>
      <c r="GL925" s="249"/>
      <c r="GM925" s="249"/>
      <c r="GN925" s="249"/>
      <c r="GO925" s="249"/>
      <c r="GP925" s="249"/>
      <c r="GQ925" s="249"/>
      <c r="GR925" s="249"/>
      <c r="GS925" s="249"/>
      <c r="GT925" s="249"/>
      <c r="GU925" s="249"/>
      <c r="GV925" s="249"/>
      <c r="GW925" s="249"/>
      <c r="GX925" s="249"/>
      <c r="GY925" s="249"/>
      <c r="GZ925" s="249"/>
      <c r="HA925" s="249"/>
      <c r="HB925" s="249"/>
      <c r="HC925" s="249"/>
      <c r="HD925" s="249"/>
      <c r="HE925" s="249"/>
      <c r="HF925" s="249"/>
      <c r="HG925" s="249"/>
      <c r="HH925" s="249"/>
      <c r="HI925" s="249"/>
      <c r="HJ925" s="249"/>
      <c r="HK925" s="249"/>
      <c r="HL925" s="249"/>
      <c r="HM925" s="249"/>
      <c r="HN925" s="249"/>
      <c r="HO925" s="249"/>
      <c r="HP925" s="249"/>
      <c r="HQ925" s="249"/>
      <c r="HR925" s="249"/>
      <c r="HS925" s="249"/>
      <c r="HT925" s="249"/>
      <c r="HU925" s="249"/>
      <c r="HV925" s="249"/>
      <c r="HW925" s="249"/>
      <c r="HX925" s="249"/>
      <c r="HY925" s="249"/>
      <c r="HZ925" s="249"/>
      <c r="IA925" s="249"/>
      <c r="IB925" s="249"/>
      <c r="IC925" s="249"/>
      <c r="ID925" s="249"/>
      <c r="IE925" s="249"/>
      <c r="IF925" s="249"/>
      <c r="IG925" s="249"/>
      <c r="IH925" s="249"/>
      <c r="II925" s="249"/>
      <c r="IJ925" s="249"/>
      <c r="IK925" s="249"/>
      <c r="IL925" s="249"/>
      <c r="IM925" s="249"/>
      <c r="IN925" s="249"/>
      <c r="IO925" s="249"/>
      <c r="IP925" s="249"/>
      <c r="IQ925" s="249"/>
      <c r="IR925" s="249"/>
      <c r="IS925" s="249"/>
      <c r="IT925" s="249"/>
      <c r="IU925" s="249"/>
      <c r="IV925" s="249"/>
      <c r="IW925" s="249"/>
      <c r="IX925" s="249"/>
      <c r="IY925" s="249"/>
      <c r="IZ925" s="249"/>
      <c r="JA925" s="249"/>
      <c r="JB925" s="249"/>
      <c r="JC925" s="249"/>
      <c r="JD925" s="249"/>
      <c r="JE925" s="249"/>
      <c r="JF925" s="249"/>
      <c r="JG925" s="249"/>
      <c r="JH925" s="249"/>
      <c r="JI925" s="249"/>
      <c r="JJ925" s="249"/>
      <c r="JK925" s="249"/>
      <c r="JL925" s="249"/>
      <c r="JM925" s="249"/>
      <c r="JN925" s="249"/>
      <c r="JO925" s="249"/>
      <c r="JP925" s="249"/>
      <c r="JQ925" s="249"/>
      <c r="JR925" s="249"/>
      <c r="JS925" s="249"/>
      <c r="JT925" s="249"/>
      <c r="JU925" s="249"/>
      <c r="JV925" s="249"/>
      <c r="JW925" s="249"/>
      <c r="JX925" s="249"/>
      <c r="JY925" s="249"/>
      <c r="JZ925" s="249"/>
      <c r="KA925" s="249"/>
      <c r="KB925" s="249"/>
      <c r="KC925" s="249"/>
      <c r="KD925" s="249"/>
      <c r="KE925" s="249"/>
      <c r="KF925" s="249"/>
      <c r="KG925" s="249"/>
      <c r="KH925" s="249"/>
      <c r="KI925" s="249"/>
      <c r="KJ925" s="249"/>
      <c r="KK925" s="249"/>
      <c r="KL925" s="249"/>
      <c r="KM925" s="249"/>
      <c r="KN925" s="249"/>
      <c r="KO925" s="249"/>
      <c r="KP925" s="249"/>
      <c r="KQ925" s="249"/>
      <c r="KR925" s="249"/>
      <c r="KS925" s="249"/>
      <c r="KT925" s="249"/>
      <c r="KU925" s="249"/>
      <c r="KV925" s="249"/>
      <c r="KW925" s="249"/>
      <c r="KX925" s="249"/>
      <c r="KY925" s="249"/>
      <c r="KZ925" s="249"/>
      <c r="LA925" s="249"/>
      <c r="LB925" s="249"/>
      <c r="LC925" s="249"/>
      <c r="LD925" s="249"/>
      <c r="LE925" s="249"/>
      <c r="LF925" s="249"/>
      <c r="LG925" s="249"/>
      <c r="LH925" s="249"/>
      <c r="LI925" s="249"/>
      <c r="LJ925" s="249"/>
      <c r="LK925" s="249"/>
      <c r="LL925" s="249"/>
      <c r="LM925" s="249"/>
      <c r="LN925" s="249"/>
      <c r="LO925" s="249"/>
      <c r="LP925" s="249"/>
      <c r="LQ925" s="249"/>
      <c r="LR925" s="249"/>
      <c r="LS925" s="249"/>
      <c r="LT925" s="249"/>
      <c r="LU925" s="249"/>
      <c r="LV925" s="249"/>
      <c r="LW925" s="249"/>
      <c r="LX925" s="249"/>
      <c r="LY925" s="249"/>
      <c r="LZ925" s="249"/>
      <c r="MA925" s="249"/>
      <c r="MB925" s="249"/>
      <c r="MC925" s="249"/>
      <c r="MD925" s="249"/>
      <c r="ME925" s="249"/>
      <c r="MF925" s="249"/>
      <c r="MG925" s="249"/>
      <c r="MH925" s="249"/>
      <c r="MI925" s="249"/>
      <c r="MJ925" s="249"/>
      <c r="MK925" s="249"/>
      <c r="ML925" s="249"/>
      <c r="MM925" s="249"/>
      <c r="MN925" s="249"/>
      <c r="MO925" s="249"/>
      <c r="MP925" s="249"/>
      <c r="MQ925" s="249"/>
      <c r="MR925" s="249"/>
      <c r="MS925" s="249"/>
      <c r="MT925" s="249"/>
      <c r="MU925" s="249"/>
      <c r="MV925" s="249"/>
      <c r="MW925" s="249"/>
      <c r="MX925" s="249"/>
      <c r="MY925" s="249"/>
      <c r="MZ925" s="249"/>
      <c r="NA925" s="249"/>
      <c r="NB925" s="249"/>
      <c r="NC925" s="249"/>
      <c r="ND925" s="249"/>
      <c r="NE925" s="249"/>
      <c r="NF925" s="249"/>
      <c r="NG925" s="249"/>
      <c r="NH925" s="249"/>
      <c r="NI925" s="249"/>
      <c r="NJ925" s="249"/>
      <c r="NK925" s="249"/>
      <c r="NL925" s="249"/>
      <c r="NM925" s="249"/>
      <c r="NN925" s="249"/>
      <c r="NO925" s="249"/>
      <c r="NP925" s="249"/>
      <c r="NQ925" s="249"/>
      <c r="NR925" s="249"/>
      <c r="NS925" s="249"/>
      <c r="NT925" s="249"/>
      <c r="NU925" s="249"/>
      <c r="NV925" s="249"/>
      <c r="NW925" s="249"/>
      <c r="NX925" s="249"/>
      <c r="NY925" s="249"/>
      <c r="NZ925" s="249"/>
      <c r="OA925" s="249"/>
      <c r="OB925" s="249"/>
      <c r="OC925" s="249"/>
      <c r="OD925" s="249"/>
      <c r="OE925" s="249"/>
      <c r="OF925" s="249"/>
      <c r="OG925" s="249"/>
      <c r="OH925" s="249"/>
      <c r="OI925" s="249"/>
      <c r="OJ925" s="249"/>
      <c r="OK925" s="249"/>
      <c r="OL925" s="249"/>
      <c r="OM925" s="249"/>
      <c r="ON925" s="249"/>
      <c r="OO925" s="249"/>
      <c r="OP925" s="249"/>
    </row>
    <row r="926" spans="1:406" ht="15.6" customHeight="1">
      <c r="A926" s="931"/>
      <c r="B926" s="391"/>
      <c r="C926" s="919" t="s">
        <v>25</v>
      </c>
      <c r="D926" s="927">
        <v>0.54488149268784669</v>
      </c>
      <c r="E926" s="249"/>
      <c r="F926" s="249"/>
      <c r="G926" s="249"/>
      <c r="H926" s="249"/>
      <c r="I926" s="249"/>
      <c r="J926" s="249"/>
      <c r="K926" s="249"/>
      <c r="L926" s="249"/>
      <c r="ET926" s="249"/>
      <c r="EU926" s="249"/>
      <c r="EV926" s="249"/>
      <c r="EW926" s="249"/>
      <c r="EX926" s="249"/>
      <c r="EY926" s="249"/>
      <c r="EZ926" s="249"/>
      <c r="FA926" s="249"/>
      <c r="FB926" s="249"/>
      <c r="FC926" s="249"/>
      <c r="FD926" s="249"/>
      <c r="FE926" s="249"/>
      <c r="FF926" s="249"/>
      <c r="FG926" s="249"/>
      <c r="FH926" s="249"/>
      <c r="FI926" s="249"/>
      <c r="FJ926" s="249"/>
      <c r="FK926" s="249"/>
      <c r="FL926" s="249"/>
      <c r="FM926" s="249"/>
      <c r="FN926" s="249"/>
      <c r="FO926" s="249"/>
      <c r="FP926" s="249"/>
      <c r="FQ926" s="249"/>
      <c r="FR926" s="249"/>
      <c r="FS926" s="249"/>
      <c r="FT926" s="249"/>
      <c r="FU926" s="249"/>
      <c r="FV926" s="249"/>
      <c r="FW926" s="249"/>
      <c r="FX926" s="249"/>
      <c r="FY926" s="249"/>
      <c r="FZ926" s="249"/>
      <c r="GA926" s="249"/>
      <c r="GB926" s="249"/>
      <c r="GC926" s="249"/>
      <c r="GD926" s="249"/>
      <c r="GE926" s="249"/>
      <c r="GF926" s="249"/>
      <c r="GG926" s="249"/>
      <c r="GH926" s="249"/>
      <c r="GI926" s="249"/>
      <c r="GJ926" s="249"/>
      <c r="GK926" s="249"/>
      <c r="GL926" s="249"/>
      <c r="GM926" s="249"/>
      <c r="GN926" s="249"/>
      <c r="GO926" s="249"/>
      <c r="GP926" s="249"/>
      <c r="GQ926" s="249"/>
      <c r="GR926" s="249"/>
      <c r="GS926" s="249"/>
      <c r="GT926" s="249"/>
      <c r="GU926" s="249"/>
      <c r="GV926" s="249"/>
      <c r="GW926" s="249"/>
      <c r="GX926" s="249"/>
      <c r="GY926" s="249"/>
      <c r="GZ926" s="249"/>
      <c r="HA926" s="249"/>
      <c r="HB926" s="249"/>
      <c r="HC926" s="249"/>
      <c r="HD926" s="249"/>
      <c r="HE926" s="249"/>
      <c r="HF926" s="249"/>
      <c r="HG926" s="249"/>
      <c r="HH926" s="249"/>
      <c r="HI926" s="249"/>
      <c r="HJ926" s="249"/>
      <c r="HK926" s="249"/>
      <c r="HL926" s="249"/>
      <c r="HM926" s="249"/>
      <c r="HN926" s="249"/>
      <c r="HO926" s="249"/>
      <c r="HP926" s="249"/>
      <c r="HQ926" s="249"/>
      <c r="HR926" s="249"/>
      <c r="HS926" s="249"/>
      <c r="HT926" s="249"/>
      <c r="HU926" s="249"/>
      <c r="HV926" s="249"/>
      <c r="HW926" s="249"/>
      <c r="HX926" s="249"/>
      <c r="HY926" s="249"/>
      <c r="HZ926" s="249"/>
      <c r="IA926" s="249"/>
      <c r="IB926" s="249"/>
      <c r="IC926" s="249"/>
      <c r="ID926" s="249"/>
      <c r="IE926" s="249"/>
      <c r="IF926" s="249"/>
      <c r="IG926" s="249"/>
      <c r="IH926" s="249"/>
      <c r="II926" s="249"/>
      <c r="IJ926" s="249"/>
      <c r="IK926" s="249"/>
      <c r="IL926" s="249"/>
      <c r="IM926" s="249"/>
      <c r="IN926" s="249"/>
      <c r="IO926" s="249"/>
      <c r="IP926" s="249"/>
      <c r="IQ926" s="249"/>
      <c r="IR926" s="249"/>
      <c r="IS926" s="249"/>
      <c r="IT926" s="249"/>
      <c r="IU926" s="249"/>
      <c r="IV926" s="249"/>
      <c r="IW926" s="249"/>
      <c r="IX926" s="249"/>
      <c r="IY926" s="249"/>
      <c r="IZ926" s="249"/>
      <c r="JA926" s="249"/>
      <c r="JB926" s="249"/>
      <c r="JC926" s="249"/>
      <c r="JD926" s="249"/>
      <c r="JE926" s="249"/>
      <c r="JF926" s="249"/>
      <c r="JG926" s="249"/>
      <c r="JH926" s="249"/>
      <c r="JI926" s="249"/>
      <c r="JJ926" s="249"/>
      <c r="JK926" s="249"/>
      <c r="JL926" s="249"/>
      <c r="JM926" s="249"/>
      <c r="JN926" s="249"/>
      <c r="JO926" s="249"/>
      <c r="JP926" s="249"/>
      <c r="JQ926" s="249"/>
      <c r="JR926" s="249"/>
      <c r="JS926" s="249"/>
      <c r="JT926" s="249"/>
      <c r="JU926" s="249"/>
      <c r="JV926" s="249"/>
      <c r="JW926" s="249"/>
      <c r="JX926" s="249"/>
      <c r="JY926" s="249"/>
      <c r="JZ926" s="249"/>
      <c r="KA926" s="249"/>
      <c r="KB926" s="249"/>
      <c r="KC926" s="249"/>
      <c r="KD926" s="249"/>
      <c r="KE926" s="249"/>
      <c r="KF926" s="249"/>
      <c r="KG926" s="249"/>
      <c r="KH926" s="249"/>
      <c r="KI926" s="249"/>
      <c r="KJ926" s="249"/>
      <c r="KK926" s="249"/>
      <c r="KL926" s="249"/>
      <c r="KM926" s="249"/>
      <c r="KN926" s="249"/>
      <c r="KO926" s="249"/>
      <c r="KP926" s="249"/>
      <c r="KQ926" s="249"/>
      <c r="KR926" s="249"/>
      <c r="KS926" s="249"/>
      <c r="KT926" s="249"/>
      <c r="KU926" s="249"/>
      <c r="KV926" s="249"/>
      <c r="KW926" s="249"/>
      <c r="KX926" s="249"/>
      <c r="KY926" s="249"/>
      <c r="KZ926" s="249"/>
      <c r="LA926" s="249"/>
      <c r="LB926" s="249"/>
      <c r="LC926" s="249"/>
      <c r="LD926" s="249"/>
      <c r="LE926" s="249"/>
      <c r="LF926" s="249"/>
      <c r="LG926" s="249"/>
      <c r="LH926" s="249"/>
      <c r="LI926" s="249"/>
      <c r="LJ926" s="249"/>
      <c r="LK926" s="249"/>
      <c r="LL926" s="249"/>
      <c r="LM926" s="249"/>
      <c r="LN926" s="249"/>
      <c r="LO926" s="249"/>
      <c r="LP926" s="249"/>
      <c r="LQ926" s="249"/>
      <c r="LR926" s="249"/>
      <c r="LS926" s="249"/>
      <c r="LT926" s="249"/>
      <c r="LU926" s="249"/>
      <c r="LV926" s="249"/>
      <c r="LW926" s="249"/>
      <c r="LX926" s="249"/>
      <c r="LY926" s="249"/>
      <c r="LZ926" s="249"/>
      <c r="MA926" s="249"/>
      <c r="MB926" s="249"/>
      <c r="MC926" s="249"/>
      <c r="MD926" s="249"/>
      <c r="ME926" s="249"/>
      <c r="MF926" s="249"/>
      <c r="MG926" s="249"/>
      <c r="MH926" s="249"/>
      <c r="MI926" s="249"/>
      <c r="MJ926" s="249"/>
      <c r="MK926" s="249"/>
      <c r="ML926" s="249"/>
      <c r="MM926" s="249"/>
      <c r="MN926" s="249"/>
      <c r="MO926" s="249"/>
      <c r="MP926" s="249"/>
      <c r="MQ926" s="249"/>
      <c r="MR926" s="249"/>
      <c r="MS926" s="249"/>
      <c r="MT926" s="249"/>
      <c r="MU926" s="249"/>
      <c r="MV926" s="249"/>
      <c r="MW926" s="249"/>
      <c r="MX926" s="249"/>
      <c r="MY926" s="249"/>
      <c r="MZ926" s="249"/>
      <c r="NA926" s="249"/>
      <c r="NB926" s="249"/>
      <c r="NC926" s="249"/>
      <c r="ND926" s="249"/>
      <c r="NE926" s="249"/>
      <c r="NF926" s="249"/>
      <c r="NG926" s="249"/>
      <c r="NH926" s="249"/>
      <c r="NI926" s="249"/>
      <c r="NJ926" s="249"/>
      <c r="NK926" s="249"/>
      <c r="NL926" s="249"/>
      <c r="NM926" s="249"/>
      <c r="NN926" s="249"/>
      <c r="NO926" s="249"/>
      <c r="NP926" s="249"/>
      <c r="NQ926" s="249"/>
      <c r="NR926" s="249"/>
      <c r="NS926" s="249"/>
      <c r="NT926" s="249"/>
      <c r="NU926" s="249"/>
      <c r="NV926" s="249"/>
      <c r="NW926" s="249"/>
      <c r="NX926" s="249"/>
      <c r="NY926" s="249"/>
      <c r="NZ926" s="249"/>
      <c r="OA926" s="249"/>
      <c r="OB926" s="249"/>
      <c r="OC926" s="249"/>
      <c r="OD926" s="249"/>
      <c r="OE926" s="249"/>
      <c r="OF926" s="249"/>
      <c r="OG926" s="249"/>
      <c r="OH926" s="249"/>
      <c r="OI926" s="249"/>
      <c r="OJ926" s="249"/>
      <c r="OK926" s="249"/>
      <c r="OL926" s="249"/>
      <c r="OM926" s="249"/>
      <c r="ON926" s="249"/>
      <c r="OO926" s="249"/>
      <c r="OP926" s="249"/>
    </row>
    <row r="927" spans="1:406" ht="15.6" customHeight="1">
      <c r="A927" s="931"/>
      <c r="B927" s="391"/>
      <c r="C927" s="919" t="s">
        <v>26</v>
      </c>
      <c r="D927" s="927">
        <v>0.46374835405998538</v>
      </c>
      <c r="E927" s="249"/>
      <c r="F927" s="249"/>
      <c r="G927" s="249"/>
      <c r="H927" s="249"/>
      <c r="I927" s="249"/>
      <c r="J927" s="249"/>
      <c r="K927" s="249"/>
      <c r="L927" s="249"/>
      <c r="ET927" s="249"/>
      <c r="EU927" s="249"/>
      <c r="EV927" s="249"/>
      <c r="EW927" s="249"/>
      <c r="EX927" s="249"/>
      <c r="EY927" s="249"/>
      <c r="EZ927" s="249"/>
      <c r="FA927" s="249"/>
      <c r="FB927" s="249"/>
      <c r="FC927" s="249"/>
      <c r="FD927" s="249"/>
      <c r="FE927" s="249"/>
      <c r="FF927" s="249"/>
      <c r="FG927" s="249"/>
      <c r="FH927" s="249"/>
      <c r="FI927" s="249"/>
      <c r="FJ927" s="249"/>
      <c r="FK927" s="249"/>
      <c r="FL927" s="249"/>
      <c r="FM927" s="249"/>
      <c r="FN927" s="249"/>
      <c r="FO927" s="249"/>
      <c r="FP927" s="249"/>
      <c r="FQ927" s="249"/>
      <c r="FR927" s="249"/>
      <c r="FS927" s="249"/>
      <c r="FT927" s="249"/>
      <c r="FU927" s="249"/>
      <c r="FV927" s="249"/>
      <c r="FW927" s="249"/>
      <c r="FX927" s="249"/>
      <c r="FY927" s="249"/>
      <c r="FZ927" s="249"/>
      <c r="GA927" s="249"/>
      <c r="GB927" s="249"/>
      <c r="GC927" s="249"/>
      <c r="GD927" s="249"/>
      <c r="GE927" s="249"/>
      <c r="GF927" s="249"/>
      <c r="GG927" s="249"/>
      <c r="GH927" s="249"/>
      <c r="GI927" s="249"/>
      <c r="GJ927" s="249"/>
      <c r="GK927" s="249"/>
      <c r="GL927" s="249"/>
      <c r="GM927" s="249"/>
      <c r="GN927" s="249"/>
      <c r="GO927" s="249"/>
      <c r="GP927" s="249"/>
      <c r="GQ927" s="249"/>
      <c r="GR927" s="249"/>
      <c r="GS927" s="249"/>
      <c r="GT927" s="249"/>
      <c r="GU927" s="249"/>
      <c r="GV927" s="249"/>
      <c r="GW927" s="249"/>
      <c r="GX927" s="249"/>
      <c r="GY927" s="249"/>
      <c r="GZ927" s="249"/>
      <c r="HA927" s="249"/>
      <c r="HB927" s="249"/>
      <c r="HC927" s="249"/>
      <c r="HD927" s="249"/>
      <c r="HE927" s="249"/>
      <c r="HF927" s="249"/>
      <c r="HG927" s="249"/>
      <c r="HH927" s="249"/>
      <c r="HI927" s="249"/>
      <c r="HJ927" s="249"/>
      <c r="HK927" s="249"/>
      <c r="HL927" s="249"/>
      <c r="HM927" s="249"/>
      <c r="HN927" s="249"/>
      <c r="HO927" s="249"/>
      <c r="HP927" s="249"/>
      <c r="HQ927" s="249"/>
      <c r="HR927" s="249"/>
      <c r="HS927" s="249"/>
      <c r="HT927" s="249"/>
      <c r="HU927" s="249"/>
      <c r="HV927" s="249"/>
      <c r="HW927" s="249"/>
      <c r="HX927" s="249"/>
      <c r="HY927" s="249"/>
      <c r="HZ927" s="249"/>
      <c r="IA927" s="249"/>
      <c r="IB927" s="249"/>
      <c r="IC927" s="249"/>
      <c r="ID927" s="249"/>
      <c r="IE927" s="249"/>
      <c r="IF927" s="249"/>
      <c r="IG927" s="249"/>
      <c r="IH927" s="249"/>
      <c r="II927" s="249"/>
      <c r="IJ927" s="249"/>
      <c r="IK927" s="249"/>
      <c r="IL927" s="249"/>
      <c r="IM927" s="249"/>
      <c r="IN927" s="249"/>
      <c r="IO927" s="249"/>
      <c r="IP927" s="249"/>
      <c r="IQ927" s="249"/>
      <c r="IR927" s="249"/>
      <c r="IS927" s="249"/>
      <c r="IT927" s="249"/>
      <c r="IU927" s="249"/>
      <c r="IV927" s="249"/>
      <c r="IW927" s="249"/>
      <c r="IX927" s="249"/>
      <c r="IY927" s="249"/>
      <c r="IZ927" s="249"/>
      <c r="JA927" s="249"/>
      <c r="JB927" s="249"/>
      <c r="JC927" s="249"/>
      <c r="JD927" s="249"/>
      <c r="JE927" s="249"/>
      <c r="JF927" s="249"/>
      <c r="JG927" s="249"/>
      <c r="JH927" s="249"/>
      <c r="JI927" s="249"/>
      <c r="JJ927" s="249"/>
      <c r="JK927" s="249"/>
      <c r="JL927" s="249"/>
      <c r="JM927" s="249"/>
      <c r="JN927" s="249"/>
      <c r="JO927" s="249"/>
      <c r="JP927" s="249"/>
      <c r="JQ927" s="249"/>
      <c r="JR927" s="249"/>
      <c r="JS927" s="249"/>
      <c r="JT927" s="249"/>
      <c r="JU927" s="249"/>
      <c r="JV927" s="249"/>
      <c r="JW927" s="249"/>
      <c r="JX927" s="249"/>
      <c r="JY927" s="249"/>
      <c r="JZ927" s="249"/>
      <c r="KA927" s="249"/>
      <c r="KB927" s="249"/>
      <c r="KC927" s="249"/>
      <c r="KD927" s="249"/>
      <c r="KE927" s="249"/>
      <c r="KF927" s="249"/>
      <c r="KG927" s="249"/>
      <c r="KH927" s="249"/>
      <c r="KI927" s="249"/>
      <c r="KJ927" s="249"/>
      <c r="KK927" s="249"/>
      <c r="KL927" s="249"/>
      <c r="KM927" s="249"/>
      <c r="KN927" s="249"/>
      <c r="KO927" s="249"/>
      <c r="KP927" s="249"/>
      <c r="KQ927" s="249"/>
      <c r="KR927" s="249"/>
      <c r="KS927" s="249"/>
      <c r="KT927" s="249"/>
      <c r="KU927" s="249"/>
      <c r="KV927" s="249"/>
      <c r="KW927" s="249"/>
      <c r="KX927" s="249"/>
      <c r="KY927" s="249"/>
      <c r="KZ927" s="249"/>
      <c r="LA927" s="249"/>
      <c r="LB927" s="249"/>
      <c r="LC927" s="249"/>
      <c r="LD927" s="249"/>
      <c r="LE927" s="249"/>
      <c r="LF927" s="249"/>
      <c r="LG927" s="249"/>
      <c r="LH927" s="249"/>
      <c r="LI927" s="249"/>
      <c r="LJ927" s="249"/>
      <c r="LK927" s="249"/>
      <c r="LL927" s="249"/>
      <c r="LM927" s="249"/>
      <c r="LN927" s="249"/>
      <c r="LO927" s="249"/>
      <c r="LP927" s="249"/>
      <c r="LQ927" s="249"/>
      <c r="LR927" s="249"/>
      <c r="LS927" s="249"/>
      <c r="LT927" s="249"/>
      <c r="LU927" s="249"/>
      <c r="LV927" s="249"/>
      <c r="LW927" s="249"/>
      <c r="LX927" s="249"/>
      <c r="LY927" s="249"/>
      <c r="LZ927" s="249"/>
      <c r="MA927" s="249"/>
      <c r="MB927" s="249"/>
      <c r="MC927" s="249"/>
      <c r="MD927" s="249"/>
      <c r="ME927" s="249"/>
      <c r="MF927" s="249"/>
      <c r="MG927" s="249"/>
      <c r="MH927" s="249"/>
      <c r="MI927" s="249"/>
      <c r="MJ927" s="249"/>
      <c r="MK927" s="249"/>
      <c r="ML927" s="249"/>
      <c r="MM927" s="249"/>
      <c r="MN927" s="249"/>
      <c r="MO927" s="249"/>
      <c r="MP927" s="249"/>
      <c r="MQ927" s="249"/>
      <c r="MR927" s="249"/>
      <c r="MS927" s="249"/>
      <c r="MT927" s="249"/>
      <c r="MU927" s="249"/>
      <c r="MV927" s="249"/>
      <c r="MW927" s="249"/>
      <c r="MX927" s="249"/>
      <c r="MY927" s="249"/>
      <c r="MZ927" s="249"/>
      <c r="NA927" s="249"/>
      <c r="NB927" s="249"/>
      <c r="NC927" s="249"/>
      <c r="ND927" s="249"/>
      <c r="NE927" s="249"/>
      <c r="NF927" s="249"/>
      <c r="NG927" s="249"/>
      <c r="NH927" s="249"/>
      <c r="NI927" s="249"/>
      <c r="NJ927" s="249"/>
      <c r="NK927" s="249"/>
      <c r="NL927" s="249"/>
      <c r="NM927" s="249"/>
      <c r="NN927" s="249"/>
      <c r="NO927" s="249"/>
      <c r="NP927" s="249"/>
      <c r="NQ927" s="249"/>
      <c r="NR927" s="249"/>
      <c r="NS927" s="249"/>
      <c r="NT927" s="249"/>
      <c r="NU927" s="249"/>
      <c r="NV927" s="249"/>
      <c r="NW927" s="249"/>
      <c r="NX927" s="249"/>
      <c r="NY927" s="249"/>
      <c r="NZ927" s="249"/>
      <c r="OA927" s="249"/>
      <c r="OB927" s="249"/>
      <c r="OC927" s="249"/>
      <c r="OD927" s="249"/>
      <c r="OE927" s="249"/>
      <c r="OF927" s="249"/>
      <c r="OG927" s="249"/>
      <c r="OH927" s="249"/>
      <c r="OI927" s="249"/>
      <c r="OJ927" s="249"/>
      <c r="OK927" s="249"/>
      <c r="OL927" s="249"/>
      <c r="OM927" s="249"/>
      <c r="ON927" s="249"/>
      <c r="OO927" s="249"/>
      <c r="OP927" s="249"/>
    </row>
    <row r="928" spans="1:406" ht="15.6" customHeight="1">
      <c r="A928" s="931"/>
      <c r="B928" s="391"/>
      <c r="C928" s="919" t="s">
        <v>27</v>
      </c>
      <c r="D928" s="927">
        <v>0.47674423138631372</v>
      </c>
      <c r="E928" s="249"/>
      <c r="F928" s="249"/>
      <c r="G928" s="249"/>
      <c r="H928" s="249"/>
      <c r="I928" s="249"/>
      <c r="J928" s="249"/>
      <c r="K928" s="249"/>
      <c r="L928" s="249"/>
      <c r="ET928" s="249"/>
      <c r="EU928" s="249"/>
      <c r="EV928" s="249"/>
      <c r="EW928" s="249"/>
      <c r="EX928" s="249"/>
      <c r="EY928" s="249"/>
      <c r="EZ928" s="249"/>
      <c r="FA928" s="249"/>
      <c r="FB928" s="249"/>
      <c r="FC928" s="249"/>
      <c r="FD928" s="249"/>
      <c r="FE928" s="249"/>
      <c r="FF928" s="249"/>
      <c r="FG928" s="249"/>
      <c r="FH928" s="249"/>
      <c r="FI928" s="249"/>
      <c r="FJ928" s="249"/>
      <c r="FK928" s="249"/>
      <c r="FL928" s="249"/>
      <c r="FM928" s="249"/>
      <c r="FN928" s="249"/>
      <c r="FO928" s="249"/>
      <c r="FP928" s="249"/>
      <c r="FQ928" s="249"/>
      <c r="FR928" s="249"/>
      <c r="FS928" s="249"/>
      <c r="FT928" s="249"/>
      <c r="FU928" s="249"/>
      <c r="FV928" s="249"/>
      <c r="FW928" s="249"/>
      <c r="FX928" s="249"/>
      <c r="FY928" s="249"/>
      <c r="FZ928" s="249"/>
      <c r="GA928" s="249"/>
      <c r="GB928" s="249"/>
      <c r="GC928" s="249"/>
      <c r="GD928" s="249"/>
      <c r="GE928" s="249"/>
      <c r="GF928" s="249"/>
      <c r="GG928" s="249"/>
      <c r="GH928" s="249"/>
      <c r="GI928" s="249"/>
      <c r="GJ928" s="249"/>
      <c r="GK928" s="249"/>
      <c r="GL928" s="249"/>
      <c r="GM928" s="249"/>
      <c r="GN928" s="249"/>
      <c r="GO928" s="249"/>
      <c r="GP928" s="249"/>
      <c r="GQ928" s="249"/>
      <c r="GR928" s="249"/>
      <c r="GS928" s="249"/>
      <c r="GT928" s="249"/>
      <c r="GU928" s="249"/>
      <c r="GV928" s="249"/>
      <c r="GW928" s="249"/>
      <c r="GX928" s="249"/>
      <c r="GY928" s="249"/>
      <c r="GZ928" s="249"/>
      <c r="HA928" s="249"/>
      <c r="HB928" s="249"/>
      <c r="HC928" s="249"/>
      <c r="HD928" s="249"/>
      <c r="HE928" s="249"/>
      <c r="HF928" s="249"/>
      <c r="HG928" s="249"/>
      <c r="HH928" s="249"/>
      <c r="HI928" s="249"/>
      <c r="HJ928" s="249"/>
      <c r="HK928" s="249"/>
      <c r="HL928" s="249"/>
      <c r="HM928" s="249"/>
      <c r="HN928" s="249"/>
      <c r="HO928" s="249"/>
      <c r="HP928" s="249"/>
      <c r="HQ928" s="249"/>
      <c r="HR928" s="249"/>
      <c r="HS928" s="249"/>
      <c r="HT928" s="249"/>
      <c r="HU928" s="249"/>
      <c r="HV928" s="249"/>
      <c r="HW928" s="249"/>
      <c r="HX928" s="249"/>
      <c r="HY928" s="249"/>
      <c r="HZ928" s="249"/>
      <c r="IA928" s="249"/>
      <c r="IB928" s="249"/>
      <c r="IC928" s="249"/>
      <c r="ID928" s="249"/>
      <c r="IE928" s="249"/>
      <c r="IF928" s="249"/>
      <c r="IG928" s="249"/>
      <c r="IH928" s="249"/>
      <c r="II928" s="249"/>
      <c r="IJ928" s="249"/>
      <c r="IK928" s="249"/>
      <c r="IL928" s="249"/>
      <c r="IM928" s="249"/>
      <c r="IN928" s="249"/>
      <c r="IO928" s="249"/>
      <c r="IP928" s="249"/>
      <c r="IQ928" s="249"/>
      <c r="IR928" s="249"/>
      <c r="IS928" s="249"/>
      <c r="IT928" s="249"/>
      <c r="IU928" s="249"/>
      <c r="IV928" s="249"/>
      <c r="IW928" s="249"/>
      <c r="IX928" s="249"/>
      <c r="IY928" s="249"/>
      <c r="IZ928" s="249"/>
      <c r="JA928" s="249"/>
      <c r="JB928" s="249"/>
      <c r="JC928" s="249"/>
      <c r="JD928" s="249"/>
      <c r="JE928" s="249"/>
      <c r="JF928" s="249"/>
      <c r="JG928" s="249"/>
      <c r="JH928" s="249"/>
      <c r="JI928" s="249"/>
      <c r="JJ928" s="249"/>
      <c r="JK928" s="249"/>
      <c r="JL928" s="249"/>
      <c r="JM928" s="249"/>
      <c r="JN928" s="249"/>
      <c r="JO928" s="249"/>
      <c r="JP928" s="249"/>
      <c r="JQ928" s="249"/>
      <c r="JR928" s="249"/>
      <c r="JS928" s="249"/>
      <c r="JT928" s="249"/>
      <c r="JU928" s="249"/>
      <c r="JV928" s="249"/>
      <c r="JW928" s="249"/>
      <c r="JX928" s="249"/>
      <c r="JY928" s="249"/>
      <c r="JZ928" s="249"/>
      <c r="KA928" s="249"/>
      <c r="KB928" s="249"/>
      <c r="KC928" s="249"/>
      <c r="KD928" s="249"/>
      <c r="KE928" s="249"/>
      <c r="KF928" s="249"/>
      <c r="KG928" s="249"/>
      <c r="KH928" s="249"/>
      <c r="KI928" s="249"/>
      <c r="KJ928" s="249"/>
      <c r="KK928" s="249"/>
      <c r="KL928" s="249"/>
      <c r="KM928" s="249"/>
      <c r="KN928" s="249"/>
      <c r="KO928" s="249"/>
      <c r="KP928" s="249"/>
      <c r="KQ928" s="249"/>
      <c r="KR928" s="249"/>
      <c r="KS928" s="249"/>
      <c r="KT928" s="249"/>
      <c r="KU928" s="249"/>
      <c r="KV928" s="249"/>
      <c r="KW928" s="249"/>
      <c r="KX928" s="249"/>
      <c r="KY928" s="249"/>
      <c r="KZ928" s="249"/>
      <c r="LA928" s="249"/>
      <c r="LB928" s="249"/>
      <c r="LC928" s="249"/>
      <c r="LD928" s="249"/>
      <c r="LE928" s="249"/>
      <c r="LF928" s="249"/>
      <c r="LG928" s="249"/>
      <c r="LH928" s="249"/>
      <c r="LI928" s="249"/>
      <c r="LJ928" s="249"/>
      <c r="LK928" s="249"/>
      <c r="LL928" s="249"/>
      <c r="LM928" s="249"/>
      <c r="LN928" s="249"/>
      <c r="LO928" s="249"/>
      <c r="LP928" s="249"/>
      <c r="LQ928" s="249"/>
      <c r="LR928" s="249"/>
      <c r="LS928" s="249"/>
      <c r="LT928" s="249"/>
      <c r="LU928" s="249"/>
      <c r="LV928" s="249"/>
      <c r="LW928" s="249"/>
      <c r="LX928" s="249"/>
      <c r="LY928" s="249"/>
      <c r="LZ928" s="249"/>
      <c r="MA928" s="249"/>
      <c r="MB928" s="249"/>
      <c r="MC928" s="249"/>
      <c r="MD928" s="249"/>
      <c r="ME928" s="249"/>
      <c r="MF928" s="249"/>
      <c r="MG928" s="249"/>
      <c r="MH928" s="249"/>
      <c r="MI928" s="249"/>
      <c r="MJ928" s="249"/>
      <c r="MK928" s="249"/>
      <c r="ML928" s="249"/>
      <c r="MM928" s="249"/>
      <c r="MN928" s="249"/>
      <c r="MO928" s="249"/>
      <c r="MP928" s="249"/>
      <c r="MQ928" s="249"/>
      <c r="MR928" s="249"/>
      <c r="MS928" s="249"/>
      <c r="MT928" s="249"/>
      <c r="MU928" s="249"/>
      <c r="MV928" s="249"/>
      <c r="MW928" s="249"/>
      <c r="MX928" s="249"/>
      <c r="MY928" s="249"/>
      <c r="MZ928" s="249"/>
      <c r="NA928" s="249"/>
      <c r="NB928" s="249"/>
      <c r="NC928" s="249"/>
      <c r="ND928" s="249"/>
      <c r="NE928" s="249"/>
      <c r="NF928" s="249"/>
      <c r="NG928" s="249"/>
      <c r="NH928" s="249"/>
      <c r="NI928" s="249"/>
      <c r="NJ928" s="249"/>
      <c r="NK928" s="249"/>
      <c r="NL928" s="249"/>
      <c r="NM928" s="249"/>
      <c r="NN928" s="249"/>
      <c r="NO928" s="249"/>
      <c r="NP928" s="249"/>
      <c r="NQ928" s="249"/>
      <c r="NR928" s="249"/>
      <c r="NS928" s="249"/>
      <c r="NT928" s="249"/>
      <c r="NU928" s="249"/>
      <c r="NV928" s="249"/>
      <c r="NW928" s="249"/>
      <c r="NX928" s="249"/>
      <c r="NY928" s="249"/>
      <c r="NZ928" s="249"/>
      <c r="OA928" s="249"/>
      <c r="OB928" s="249"/>
      <c r="OC928" s="249"/>
      <c r="OD928" s="249"/>
      <c r="OE928" s="249"/>
      <c r="OF928" s="249"/>
      <c r="OG928" s="249"/>
      <c r="OH928" s="249"/>
      <c r="OI928" s="249"/>
      <c r="OJ928" s="249"/>
      <c r="OK928" s="249"/>
      <c r="OL928" s="249"/>
      <c r="OM928" s="249"/>
      <c r="ON928" s="249"/>
      <c r="OO928" s="249"/>
      <c r="OP928" s="249"/>
    </row>
    <row r="929" spans="1:406" ht="15.6" customHeight="1">
      <c r="A929" s="931"/>
      <c r="B929" s="391"/>
      <c r="C929" s="919" t="s">
        <v>236</v>
      </c>
      <c r="D929" s="927">
        <v>0.45220869840942385</v>
      </c>
      <c r="E929" s="249"/>
      <c r="F929" s="249"/>
      <c r="G929" s="249"/>
      <c r="H929" s="249"/>
      <c r="I929" s="249"/>
      <c r="J929" s="249"/>
      <c r="K929" s="249"/>
      <c r="L929" s="249"/>
      <c r="ET929" s="249"/>
      <c r="EU929" s="249"/>
      <c r="EV929" s="249"/>
      <c r="EW929" s="249"/>
      <c r="EX929" s="249"/>
      <c r="EY929" s="249"/>
      <c r="EZ929" s="249"/>
      <c r="FA929" s="249"/>
      <c r="FB929" s="249"/>
      <c r="FC929" s="249"/>
      <c r="FD929" s="249"/>
      <c r="FE929" s="249"/>
      <c r="FF929" s="249"/>
      <c r="FG929" s="249"/>
      <c r="FH929" s="249"/>
      <c r="FI929" s="249"/>
      <c r="FJ929" s="249"/>
      <c r="FK929" s="249"/>
      <c r="FL929" s="249"/>
      <c r="FM929" s="249"/>
      <c r="FN929" s="249"/>
      <c r="FO929" s="249"/>
      <c r="FP929" s="249"/>
      <c r="FQ929" s="249"/>
      <c r="FR929" s="249"/>
      <c r="FS929" s="249"/>
      <c r="FT929" s="249"/>
      <c r="FU929" s="249"/>
      <c r="FV929" s="249"/>
      <c r="FW929" s="249"/>
      <c r="FX929" s="249"/>
      <c r="FY929" s="249"/>
      <c r="FZ929" s="249"/>
      <c r="GA929" s="249"/>
      <c r="GB929" s="249"/>
      <c r="GC929" s="249"/>
      <c r="GD929" s="249"/>
      <c r="GE929" s="249"/>
      <c r="GF929" s="249"/>
      <c r="GG929" s="249"/>
      <c r="GH929" s="249"/>
      <c r="GI929" s="249"/>
      <c r="GJ929" s="249"/>
      <c r="GK929" s="249"/>
      <c r="GL929" s="249"/>
      <c r="GM929" s="249"/>
      <c r="GN929" s="249"/>
      <c r="GO929" s="249"/>
      <c r="GP929" s="249"/>
      <c r="GQ929" s="249"/>
      <c r="GR929" s="249"/>
      <c r="GS929" s="249"/>
      <c r="GT929" s="249"/>
      <c r="GU929" s="249"/>
      <c r="GV929" s="249"/>
      <c r="GW929" s="249"/>
      <c r="GX929" s="249"/>
      <c r="GY929" s="249"/>
      <c r="GZ929" s="249"/>
      <c r="HA929" s="249"/>
      <c r="HB929" s="249"/>
      <c r="HC929" s="249"/>
      <c r="HD929" s="249"/>
      <c r="HE929" s="249"/>
      <c r="HF929" s="249"/>
      <c r="HG929" s="249"/>
      <c r="HH929" s="249"/>
      <c r="HI929" s="249"/>
      <c r="HJ929" s="249"/>
      <c r="HK929" s="249"/>
      <c r="HL929" s="249"/>
      <c r="HM929" s="249"/>
      <c r="HN929" s="249"/>
      <c r="HO929" s="249"/>
      <c r="HP929" s="249"/>
      <c r="HQ929" s="249"/>
      <c r="HR929" s="249"/>
      <c r="HS929" s="249"/>
      <c r="HT929" s="249"/>
      <c r="HU929" s="249"/>
      <c r="HV929" s="249"/>
      <c r="HW929" s="249"/>
      <c r="HX929" s="249"/>
      <c r="HY929" s="249"/>
      <c r="HZ929" s="249"/>
      <c r="IA929" s="249"/>
      <c r="IB929" s="249"/>
      <c r="IC929" s="249"/>
      <c r="ID929" s="249"/>
      <c r="IE929" s="249"/>
      <c r="IF929" s="249"/>
      <c r="IG929" s="249"/>
      <c r="IH929" s="249"/>
      <c r="II929" s="249"/>
      <c r="IJ929" s="249"/>
      <c r="IK929" s="249"/>
      <c r="IL929" s="249"/>
      <c r="IM929" s="249"/>
      <c r="IN929" s="249"/>
      <c r="IO929" s="249"/>
      <c r="IP929" s="249"/>
      <c r="IQ929" s="249"/>
      <c r="IR929" s="249"/>
      <c r="IS929" s="249"/>
      <c r="IT929" s="249"/>
      <c r="IU929" s="249"/>
      <c r="IV929" s="249"/>
      <c r="IW929" s="249"/>
      <c r="IX929" s="249"/>
      <c r="IY929" s="249"/>
      <c r="IZ929" s="249"/>
      <c r="JA929" s="249"/>
      <c r="JB929" s="249"/>
      <c r="JC929" s="249"/>
      <c r="JD929" s="249"/>
      <c r="JE929" s="249"/>
      <c r="JF929" s="249"/>
      <c r="JG929" s="249"/>
      <c r="JH929" s="249"/>
      <c r="JI929" s="249"/>
      <c r="JJ929" s="249"/>
      <c r="JK929" s="249"/>
      <c r="JL929" s="249"/>
      <c r="JM929" s="249"/>
      <c r="JN929" s="249"/>
      <c r="JO929" s="249"/>
      <c r="JP929" s="249"/>
      <c r="JQ929" s="249"/>
      <c r="JR929" s="249"/>
      <c r="JS929" s="249"/>
      <c r="JT929" s="249"/>
      <c r="JU929" s="249"/>
      <c r="JV929" s="249"/>
      <c r="JW929" s="249"/>
      <c r="JX929" s="249"/>
      <c r="JY929" s="249"/>
      <c r="JZ929" s="249"/>
      <c r="KA929" s="249"/>
      <c r="KB929" s="249"/>
      <c r="KC929" s="249"/>
      <c r="KD929" s="249"/>
      <c r="KE929" s="249"/>
      <c r="KF929" s="249"/>
      <c r="KG929" s="249"/>
      <c r="KH929" s="249"/>
      <c r="KI929" s="249"/>
      <c r="KJ929" s="249"/>
      <c r="KK929" s="249"/>
      <c r="KL929" s="249"/>
      <c r="KM929" s="249"/>
      <c r="KN929" s="249"/>
      <c r="KO929" s="249"/>
      <c r="KP929" s="249"/>
      <c r="KQ929" s="249"/>
      <c r="KR929" s="249"/>
      <c r="KS929" s="249"/>
      <c r="KT929" s="249"/>
      <c r="KU929" s="249"/>
      <c r="KV929" s="249"/>
      <c r="KW929" s="249"/>
      <c r="KX929" s="249"/>
      <c r="KY929" s="249"/>
      <c r="KZ929" s="249"/>
      <c r="LA929" s="249"/>
      <c r="LB929" s="249"/>
      <c r="LC929" s="249"/>
      <c r="LD929" s="249"/>
      <c r="LE929" s="249"/>
      <c r="LF929" s="249"/>
      <c r="LG929" s="249"/>
      <c r="LH929" s="249"/>
      <c r="LI929" s="249"/>
      <c r="LJ929" s="249"/>
      <c r="LK929" s="249"/>
      <c r="LL929" s="249"/>
      <c r="LM929" s="249"/>
      <c r="LN929" s="249"/>
      <c r="LO929" s="249"/>
      <c r="LP929" s="249"/>
      <c r="LQ929" s="249"/>
      <c r="LR929" s="249"/>
      <c r="LS929" s="249"/>
      <c r="LT929" s="249"/>
      <c r="LU929" s="249"/>
      <c r="LV929" s="249"/>
      <c r="LW929" s="249"/>
      <c r="LX929" s="249"/>
      <c r="LY929" s="249"/>
      <c r="LZ929" s="249"/>
      <c r="MA929" s="249"/>
      <c r="MB929" s="249"/>
      <c r="MC929" s="249"/>
      <c r="MD929" s="249"/>
      <c r="ME929" s="249"/>
      <c r="MF929" s="249"/>
      <c r="MG929" s="249"/>
      <c r="MH929" s="249"/>
      <c r="MI929" s="249"/>
      <c r="MJ929" s="249"/>
      <c r="MK929" s="249"/>
      <c r="ML929" s="249"/>
      <c r="MM929" s="249"/>
      <c r="MN929" s="249"/>
      <c r="MO929" s="249"/>
      <c r="MP929" s="249"/>
      <c r="MQ929" s="249"/>
      <c r="MR929" s="249"/>
      <c r="MS929" s="249"/>
      <c r="MT929" s="249"/>
      <c r="MU929" s="249"/>
      <c r="MV929" s="249"/>
      <c r="MW929" s="249"/>
      <c r="MX929" s="249"/>
      <c r="MY929" s="249"/>
      <c r="MZ929" s="249"/>
      <c r="NA929" s="249"/>
      <c r="NB929" s="249"/>
      <c r="NC929" s="249"/>
      <c r="ND929" s="249"/>
      <c r="NE929" s="249"/>
      <c r="NF929" s="249"/>
      <c r="NG929" s="249"/>
      <c r="NH929" s="249"/>
      <c r="NI929" s="249"/>
      <c r="NJ929" s="249"/>
      <c r="NK929" s="249"/>
      <c r="NL929" s="249"/>
      <c r="NM929" s="249"/>
      <c r="NN929" s="249"/>
      <c r="NO929" s="249"/>
      <c r="NP929" s="249"/>
      <c r="NQ929" s="249"/>
      <c r="NR929" s="249"/>
      <c r="NS929" s="249"/>
      <c r="NT929" s="249"/>
      <c r="NU929" s="249"/>
      <c r="NV929" s="249"/>
      <c r="NW929" s="249"/>
      <c r="NX929" s="249"/>
      <c r="NY929" s="249"/>
      <c r="NZ929" s="249"/>
      <c r="OA929" s="249"/>
      <c r="OB929" s="249"/>
      <c r="OC929" s="249"/>
      <c r="OD929" s="249"/>
      <c r="OE929" s="249"/>
      <c r="OF929" s="249"/>
      <c r="OG929" s="249"/>
      <c r="OH929" s="249"/>
      <c r="OI929" s="249"/>
      <c r="OJ929" s="249"/>
      <c r="OK929" s="249"/>
      <c r="OL929" s="249"/>
      <c r="OM929" s="249"/>
      <c r="ON929" s="249"/>
      <c r="OO929" s="249"/>
      <c r="OP929" s="249"/>
    </row>
    <row r="930" spans="1:406" ht="15.6" customHeight="1">
      <c r="A930" s="931"/>
      <c r="B930" s="930"/>
      <c r="C930" s="920" t="s">
        <v>293</v>
      </c>
      <c r="D930" s="928">
        <v>0.40525713506603428</v>
      </c>
      <c r="E930" s="249"/>
      <c r="F930" s="249"/>
      <c r="G930" s="249"/>
      <c r="H930" s="249"/>
      <c r="I930" s="249"/>
      <c r="J930" s="249"/>
      <c r="K930" s="249"/>
      <c r="L930" s="249"/>
      <c r="ET930" s="249"/>
      <c r="EU930" s="249"/>
      <c r="EV930" s="249"/>
      <c r="EW930" s="249"/>
      <c r="EX930" s="249"/>
      <c r="EY930" s="249"/>
      <c r="EZ930" s="249"/>
      <c r="FA930" s="249"/>
      <c r="FB930" s="249"/>
      <c r="FC930" s="249"/>
      <c r="FD930" s="249"/>
      <c r="FE930" s="249"/>
      <c r="FF930" s="249"/>
      <c r="FG930" s="249"/>
      <c r="FH930" s="249"/>
      <c r="FI930" s="249"/>
      <c r="FJ930" s="249"/>
      <c r="FK930" s="249"/>
      <c r="FL930" s="249"/>
      <c r="FM930" s="249"/>
      <c r="FN930" s="249"/>
      <c r="FO930" s="249"/>
      <c r="FP930" s="249"/>
      <c r="FQ930" s="249"/>
      <c r="FR930" s="249"/>
      <c r="FS930" s="249"/>
      <c r="FT930" s="249"/>
      <c r="FU930" s="249"/>
      <c r="FV930" s="249"/>
      <c r="FW930" s="249"/>
      <c r="FX930" s="249"/>
      <c r="FY930" s="249"/>
      <c r="FZ930" s="249"/>
      <c r="GA930" s="249"/>
      <c r="GB930" s="249"/>
      <c r="GC930" s="249"/>
      <c r="GD930" s="249"/>
      <c r="GE930" s="249"/>
      <c r="GF930" s="249"/>
      <c r="GG930" s="249"/>
      <c r="GH930" s="249"/>
      <c r="GI930" s="249"/>
      <c r="GJ930" s="249"/>
      <c r="GK930" s="249"/>
      <c r="GL930" s="249"/>
      <c r="GM930" s="249"/>
      <c r="GN930" s="249"/>
      <c r="GO930" s="249"/>
      <c r="GP930" s="249"/>
      <c r="GQ930" s="249"/>
      <c r="GR930" s="249"/>
      <c r="GS930" s="249"/>
      <c r="GT930" s="249"/>
      <c r="GU930" s="249"/>
      <c r="GV930" s="249"/>
      <c r="GW930" s="249"/>
      <c r="GX930" s="249"/>
      <c r="GY930" s="249"/>
      <c r="GZ930" s="249"/>
      <c r="HA930" s="249"/>
      <c r="HB930" s="249"/>
      <c r="HC930" s="249"/>
      <c r="HD930" s="249"/>
      <c r="HE930" s="249"/>
      <c r="HF930" s="249"/>
      <c r="HG930" s="249"/>
      <c r="HH930" s="249"/>
      <c r="HI930" s="249"/>
      <c r="HJ930" s="249"/>
      <c r="HK930" s="249"/>
      <c r="HL930" s="249"/>
      <c r="HM930" s="249"/>
      <c r="HN930" s="249"/>
      <c r="HO930" s="249"/>
      <c r="HP930" s="249"/>
      <c r="HQ930" s="249"/>
      <c r="HR930" s="249"/>
      <c r="HS930" s="249"/>
      <c r="HT930" s="249"/>
      <c r="HU930" s="249"/>
      <c r="HV930" s="249"/>
      <c r="HW930" s="249"/>
      <c r="HX930" s="249"/>
      <c r="HY930" s="249"/>
      <c r="HZ930" s="249"/>
      <c r="IA930" s="249"/>
      <c r="IB930" s="249"/>
      <c r="IC930" s="249"/>
      <c r="ID930" s="249"/>
      <c r="IE930" s="249"/>
      <c r="IF930" s="249"/>
      <c r="IG930" s="249"/>
      <c r="IH930" s="249"/>
      <c r="II930" s="249"/>
      <c r="IJ930" s="249"/>
      <c r="IK930" s="249"/>
      <c r="IL930" s="249"/>
      <c r="IM930" s="249"/>
      <c r="IN930" s="249"/>
      <c r="IO930" s="249"/>
      <c r="IP930" s="249"/>
      <c r="IQ930" s="249"/>
      <c r="IR930" s="249"/>
      <c r="IS930" s="249"/>
      <c r="IT930" s="249"/>
      <c r="IU930" s="249"/>
      <c r="IV930" s="249"/>
      <c r="IW930" s="249"/>
      <c r="IX930" s="249"/>
      <c r="IY930" s="249"/>
      <c r="IZ930" s="249"/>
      <c r="JA930" s="249"/>
      <c r="JB930" s="249"/>
      <c r="JC930" s="249"/>
      <c r="JD930" s="249"/>
      <c r="JE930" s="249"/>
      <c r="JF930" s="249"/>
      <c r="JG930" s="249"/>
      <c r="JH930" s="249"/>
      <c r="JI930" s="249"/>
      <c r="JJ930" s="249"/>
      <c r="JK930" s="249"/>
      <c r="JL930" s="249"/>
      <c r="JM930" s="249"/>
      <c r="JN930" s="249"/>
      <c r="JO930" s="249"/>
      <c r="JP930" s="249"/>
      <c r="JQ930" s="249"/>
      <c r="JR930" s="249"/>
      <c r="JS930" s="249"/>
      <c r="JT930" s="249"/>
      <c r="JU930" s="249"/>
      <c r="JV930" s="249"/>
      <c r="JW930" s="249"/>
      <c r="JX930" s="249"/>
      <c r="JY930" s="249"/>
      <c r="JZ930" s="249"/>
      <c r="KA930" s="249"/>
      <c r="KB930" s="249"/>
      <c r="KC930" s="249"/>
      <c r="KD930" s="249"/>
      <c r="KE930" s="249"/>
      <c r="KF930" s="249"/>
      <c r="KG930" s="249"/>
      <c r="KH930" s="249"/>
      <c r="KI930" s="249"/>
      <c r="KJ930" s="249"/>
      <c r="KK930" s="249"/>
      <c r="KL930" s="249"/>
      <c r="KM930" s="249"/>
      <c r="KN930" s="249"/>
      <c r="KO930" s="249"/>
      <c r="KP930" s="249"/>
      <c r="KQ930" s="249"/>
      <c r="KR930" s="249"/>
      <c r="KS930" s="249"/>
      <c r="KT930" s="249"/>
      <c r="KU930" s="249"/>
      <c r="KV930" s="249"/>
      <c r="KW930" s="249"/>
      <c r="KX930" s="249"/>
      <c r="KY930" s="249"/>
      <c r="KZ930" s="249"/>
      <c r="LA930" s="249"/>
      <c r="LB930" s="249"/>
      <c r="LC930" s="249"/>
      <c r="LD930" s="249"/>
      <c r="LE930" s="249"/>
      <c r="LF930" s="249"/>
      <c r="LG930" s="249"/>
      <c r="LH930" s="249"/>
      <c r="LI930" s="249"/>
      <c r="LJ930" s="249"/>
      <c r="LK930" s="249"/>
      <c r="LL930" s="249"/>
      <c r="LM930" s="249"/>
      <c r="LN930" s="249"/>
      <c r="LO930" s="249"/>
      <c r="LP930" s="249"/>
      <c r="LQ930" s="249"/>
      <c r="LR930" s="249"/>
      <c r="LS930" s="249"/>
      <c r="LT930" s="249"/>
      <c r="LU930" s="249"/>
      <c r="LV930" s="249"/>
      <c r="LW930" s="249"/>
      <c r="LX930" s="249"/>
      <c r="LY930" s="249"/>
      <c r="LZ930" s="249"/>
      <c r="MA930" s="249"/>
      <c r="MB930" s="249"/>
      <c r="MC930" s="249"/>
      <c r="MD930" s="249"/>
      <c r="ME930" s="249"/>
      <c r="MF930" s="249"/>
      <c r="MG930" s="249"/>
      <c r="MH930" s="249"/>
      <c r="MI930" s="249"/>
      <c r="MJ930" s="249"/>
      <c r="MK930" s="249"/>
      <c r="ML930" s="249"/>
      <c r="MM930" s="249"/>
      <c r="MN930" s="249"/>
      <c r="MO930" s="249"/>
      <c r="MP930" s="249"/>
      <c r="MQ930" s="249"/>
      <c r="MR930" s="249"/>
      <c r="MS930" s="249"/>
      <c r="MT930" s="249"/>
      <c r="MU930" s="249"/>
      <c r="MV930" s="249"/>
      <c r="MW930" s="249"/>
      <c r="MX930" s="249"/>
      <c r="MY930" s="249"/>
      <c r="MZ930" s="249"/>
      <c r="NA930" s="249"/>
      <c r="NB930" s="249"/>
      <c r="NC930" s="249"/>
      <c r="ND930" s="249"/>
      <c r="NE930" s="249"/>
      <c r="NF930" s="249"/>
      <c r="NG930" s="249"/>
      <c r="NH930" s="249"/>
      <c r="NI930" s="249"/>
      <c r="NJ930" s="249"/>
      <c r="NK930" s="249"/>
      <c r="NL930" s="249"/>
      <c r="NM930" s="249"/>
      <c r="NN930" s="249"/>
      <c r="NO930" s="249"/>
      <c r="NP930" s="249"/>
      <c r="NQ930" s="249"/>
      <c r="NR930" s="249"/>
      <c r="NS930" s="249"/>
      <c r="NT930" s="249"/>
      <c r="NU930" s="249"/>
      <c r="NV930" s="249"/>
      <c r="NW930" s="249"/>
      <c r="NX930" s="249"/>
      <c r="NY930" s="249"/>
      <c r="NZ930" s="249"/>
      <c r="OA930" s="249"/>
      <c r="OB930" s="249"/>
      <c r="OC930" s="249"/>
      <c r="OD930" s="249"/>
      <c r="OE930" s="249"/>
      <c r="OF930" s="249"/>
      <c r="OG930" s="249"/>
      <c r="OH930" s="249"/>
      <c r="OI930" s="249"/>
      <c r="OJ930" s="249"/>
      <c r="OK930" s="249"/>
      <c r="OL930" s="249"/>
      <c r="OM930" s="249"/>
      <c r="ON930" s="249"/>
      <c r="OO930" s="249"/>
      <c r="OP930" s="249"/>
    </row>
    <row r="931" spans="1:406" ht="15.6" customHeight="1">
      <c r="A931" s="931"/>
      <c r="B931" s="391" t="s">
        <v>880</v>
      </c>
      <c r="C931" s="919" t="s">
        <v>316</v>
      </c>
      <c r="D931" s="1151">
        <v>0.7649192951280912</v>
      </c>
      <c r="E931" s="249"/>
      <c r="F931" s="249"/>
      <c r="G931" s="249"/>
      <c r="H931" s="249"/>
      <c r="I931" s="249"/>
      <c r="J931" s="249"/>
      <c r="K931" s="249"/>
      <c r="L931" s="249"/>
      <c r="ET931" s="249"/>
      <c r="EU931" s="249"/>
      <c r="EV931" s="249"/>
      <c r="EW931" s="249"/>
      <c r="EX931" s="249"/>
      <c r="EY931" s="249"/>
      <c r="EZ931" s="249"/>
      <c r="FA931" s="249"/>
      <c r="FB931" s="249"/>
      <c r="FC931" s="249"/>
      <c r="FD931" s="249"/>
      <c r="FE931" s="249"/>
      <c r="FF931" s="249"/>
      <c r="FG931" s="249"/>
      <c r="FH931" s="249"/>
      <c r="FI931" s="249"/>
      <c r="FJ931" s="249"/>
      <c r="FK931" s="249"/>
      <c r="FL931" s="249"/>
      <c r="FM931" s="249"/>
      <c r="FN931" s="249"/>
      <c r="FO931" s="249"/>
      <c r="FP931" s="249"/>
      <c r="FQ931" s="249"/>
      <c r="FR931" s="249"/>
      <c r="FS931" s="249"/>
      <c r="FT931" s="249"/>
      <c r="FU931" s="249"/>
      <c r="FV931" s="249"/>
      <c r="FW931" s="249"/>
      <c r="FX931" s="249"/>
      <c r="FY931" s="249"/>
      <c r="FZ931" s="249"/>
      <c r="GA931" s="249"/>
      <c r="GB931" s="249"/>
      <c r="GC931" s="249"/>
      <c r="GD931" s="249"/>
      <c r="GE931" s="249"/>
      <c r="GF931" s="249"/>
      <c r="GG931" s="249"/>
      <c r="GH931" s="249"/>
      <c r="GI931" s="249"/>
      <c r="GJ931" s="249"/>
      <c r="GK931" s="249"/>
      <c r="GL931" s="249"/>
      <c r="GM931" s="249"/>
      <c r="GN931" s="249"/>
      <c r="GO931" s="249"/>
      <c r="GP931" s="249"/>
      <c r="GQ931" s="249"/>
      <c r="GR931" s="249"/>
      <c r="GS931" s="249"/>
      <c r="GT931" s="249"/>
      <c r="GU931" s="249"/>
      <c r="GV931" s="249"/>
      <c r="GW931" s="249"/>
      <c r="GX931" s="249"/>
      <c r="GY931" s="249"/>
      <c r="GZ931" s="249"/>
      <c r="HA931" s="249"/>
      <c r="HB931" s="249"/>
      <c r="HC931" s="249"/>
      <c r="HD931" s="249"/>
      <c r="HE931" s="249"/>
      <c r="HF931" s="249"/>
      <c r="HG931" s="249"/>
      <c r="HH931" s="249"/>
      <c r="HI931" s="249"/>
      <c r="HJ931" s="249"/>
      <c r="HK931" s="249"/>
      <c r="HL931" s="249"/>
      <c r="HM931" s="249"/>
      <c r="HN931" s="249"/>
      <c r="HO931" s="249"/>
      <c r="HP931" s="249"/>
      <c r="HQ931" s="249"/>
      <c r="HR931" s="249"/>
      <c r="HS931" s="249"/>
      <c r="HT931" s="249"/>
      <c r="HU931" s="249"/>
      <c r="HV931" s="249"/>
      <c r="HW931" s="249"/>
      <c r="HX931" s="249"/>
      <c r="HY931" s="249"/>
      <c r="HZ931" s="249"/>
      <c r="IA931" s="249"/>
      <c r="IB931" s="249"/>
      <c r="IC931" s="249"/>
      <c r="ID931" s="249"/>
      <c r="IE931" s="249"/>
      <c r="IF931" s="249"/>
      <c r="IG931" s="249"/>
      <c r="IH931" s="249"/>
      <c r="II931" s="249"/>
      <c r="IJ931" s="249"/>
      <c r="IK931" s="249"/>
      <c r="IL931" s="249"/>
      <c r="IM931" s="249"/>
      <c r="IN931" s="249"/>
      <c r="IO931" s="249"/>
      <c r="IP931" s="249"/>
      <c r="IQ931" s="249"/>
      <c r="IR931" s="249"/>
      <c r="IS931" s="249"/>
      <c r="IT931" s="249"/>
      <c r="IU931" s="249"/>
      <c r="IV931" s="249"/>
      <c r="IW931" s="249"/>
      <c r="IX931" s="249"/>
      <c r="IY931" s="249"/>
      <c r="IZ931" s="249"/>
      <c r="JA931" s="249"/>
      <c r="JB931" s="249"/>
      <c r="JC931" s="249"/>
      <c r="JD931" s="249"/>
      <c r="JE931" s="249"/>
      <c r="JF931" s="249"/>
      <c r="JG931" s="249"/>
      <c r="JH931" s="249"/>
      <c r="JI931" s="249"/>
      <c r="JJ931" s="249"/>
      <c r="JK931" s="249"/>
      <c r="JL931" s="249"/>
      <c r="JM931" s="249"/>
      <c r="JN931" s="249"/>
      <c r="JO931" s="249"/>
      <c r="JP931" s="249"/>
      <c r="JQ931" s="249"/>
      <c r="JR931" s="249"/>
      <c r="JS931" s="249"/>
      <c r="JT931" s="249"/>
      <c r="JU931" s="249"/>
      <c r="JV931" s="249"/>
      <c r="JW931" s="249"/>
      <c r="JX931" s="249"/>
      <c r="JY931" s="249"/>
      <c r="JZ931" s="249"/>
      <c r="KA931" s="249"/>
      <c r="KB931" s="249"/>
      <c r="KC931" s="249"/>
      <c r="KD931" s="249"/>
      <c r="KE931" s="249"/>
      <c r="KF931" s="249"/>
      <c r="KG931" s="249"/>
      <c r="KH931" s="249"/>
      <c r="KI931" s="249"/>
      <c r="KJ931" s="249"/>
      <c r="KK931" s="249"/>
      <c r="KL931" s="249"/>
      <c r="KM931" s="249"/>
      <c r="KN931" s="249"/>
      <c r="KO931" s="249"/>
      <c r="KP931" s="249"/>
      <c r="KQ931" s="249"/>
      <c r="KR931" s="249"/>
      <c r="KS931" s="249"/>
      <c r="KT931" s="249"/>
      <c r="KU931" s="249"/>
      <c r="KV931" s="249"/>
      <c r="KW931" s="249"/>
      <c r="KX931" s="249"/>
      <c r="KY931" s="249"/>
      <c r="KZ931" s="249"/>
      <c r="LA931" s="249"/>
      <c r="LB931" s="249"/>
      <c r="LC931" s="249"/>
      <c r="LD931" s="249"/>
      <c r="LE931" s="249"/>
      <c r="LF931" s="249"/>
      <c r="LG931" s="249"/>
      <c r="LH931" s="249"/>
      <c r="LI931" s="249"/>
      <c r="LJ931" s="249"/>
      <c r="LK931" s="249"/>
      <c r="LL931" s="249"/>
      <c r="LM931" s="249"/>
      <c r="LN931" s="249"/>
      <c r="LO931" s="249"/>
      <c r="LP931" s="249"/>
      <c r="LQ931" s="249"/>
      <c r="LR931" s="249"/>
      <c r="LS931" s="249"/>
      <c r="LT931" s="249"/>
      <c r="LU931" s="249"/>
      <c r="LV931" s="249"/>
      <c r="LW931" s="249"/>
      <c r="LX931" s="249"/>
      <c r="LY931" s="249"/>
      <c r="LZ931" s="249"/>
      <c r="MA931" s="249"/>
      <c r="MB931" s="249"/>
      <c r="MC931" s="249"/>
      <c r="MD931" s="249"/>
      <c r="ME931" s="249"/>
      <c r="MF931" s="249"/>
      <c r="MG931" s="249"/>
      <c r="MH931" s="249"/>
      <c r="MI931" s="249"/>
      <c r="MJ931" s="249"/>
      <c r="MK931" s="249"/>
      <c r="ML931" s="249"/>
      <c r="MM931" s="249"/>
      <c r="MN931" s="249"/>
      <c r="MO931" s="249"/>
      <c r="MP931" s="249"/>
      <c r="MQ931" s="249"/>
      <c r="MR931" s="249"/>
      <c r="MS931" s="249"/>
      <c r="MT931" s="249"/>
      <c r="MU931" s="249"/>
      <c r="MV931" s="249"/>
      <c r="MW931" s="249"/>
      <c r="MX931" s="249"/>
      <c r="MY931" s="249"/>
      <c r="MZ931" s="249"/>
      <c r="NA931" s="249"/>
      <c r="NB931" s="249"/>
      <c r="NC931" s="249"/>
      <c r="ND931" s="249"/>
      <c r="NE931" s="249"/>
      <c r="NF931" s="249"/>
      <c r="NG931" s="249"/>
      <c r="NH931" s="249"/>
      <c r="NI931" s="249"/>
      <c r="NJ931" s="249"/>
      <c r="NK931" s="249"/>
      <c r="NL931" s="249"/>
      <c r="NM931" s="249"/>
      <c r="NN931" s="249"/>
      <c r="NO931" s="249"/>
      <c r="NP931" s="249"/>
      <c r="NQ931" s="249"/>
      <c r="NR931" s="249"/>
      <c r="NS931" s="249"/>
      <c r="NT931" s="249"/>
      <c r="NU931" s="249"/>
      <c r="NV931" s="249"/>
      <c r="NW931" s="249"/>
      <c r="NX931" s="249"/>
      <c r="NY931" s="249"/>
      <c r="NZ931" s="249"/>
      <c r="OA931" s="249"/>
      <c r="OB931" s="249"/>
      <c r="OC931" s="249"/>
      <c r="OD931" s="249"/>
      <c r="OE931" s="249"/>
      <c r="OF931" s="249"/>
      <c r="OG931" s="249"/>
      <c r="OH931" s="249"/>
      <c r="OI931" s="249"/>
      <c r="OJ931" s="249"/>
      <c r="OK931" s="249"/>
      <c r="OL931" s="249"/>
      <c r="OM931" s="249"/>
      <c r="ON931" s="249"/>
      <c r="OO931" s="249"/>
      <c r="OP931" s="249"/>
    </row>
    <row r="932" spans="1:406" ht="15.6" customHeight="1">
      <c r="A932" s="931"/>
      <c r="B932" s="391"/>
      <c r="C932" s="919" t="s">
        <v>22</v>
      </c>
      <c r="D932" s="927">
        <v>0.75249030491977797</v>
      </c>
      <c r="E932" s="249"/>
      <c r="F932" s="249"/>
      <c r="G932" s="249"/>
      <c r="H932" s="249"/>
      <c r="I932" s="249"/>
      <c r="J932" s="249"/>
      <c r="K932" s="249"/>
      <c r="L932" s="249"/>
      <c r="ET932" s="249"/>
      <c r="EU932" s="249"/>
      <c r="EV932" s="249"/>
      <c r="EW932" s="249"/>
      <c r="EX932" s="249"/>
      <c r="EY932" s="249"/>
      <c r="EZ932" s="249"/>
      <c r="FA932" s="249"/>
      <c r="FB932" s="249"/>
      <c r="FC932" s="249"/>
      <c r="FD932" s="249"/>
      <c r="FE932" s="249"/>
      <c r="FF932" s="249"/>
      <c r="FG932" s="249"/>
      <c r="FH932" s="249"/>
      <c r="FI932" s="249"/>
      <c r="FJ932" s="249"/>
      <c r="FK932" s="249"/>
      <c r="FL932" s="249"/>
      <c r="FM932" s="249"/>
      <c r="FN932" s="249"/>
      <c r="FO932" s="249"/>
      <c r="FP932" s="249"/>
      <c r="FQ932" s="249"/>
      <c r="FR932" s="249"/>
      <c r="FS932" s="249"/>
      <c r="FT932" s="249"/>
      <c r="FU932" s="249"/>
      <c r="FV932" s="249"/>
      <c r="FW932" s="249"/>
      <c r="FX932" s="249"/>
      <c r="FY932" s="249"/>
      <c r="FZ932" s="249"/>
      <c r="GA932" s="249"/>
      <c r="GB932" s="249"/>
      <c r="GC932" s="249"/>
      <c r="GD932" s="249"/>
      <c r="GE932" s="249"/>
      <c r="GF932" s="249"/>
      <c r="GG932" s="249"/>
      <c r="GH932" s="249"/>
      <c r="GI932" s="249"/>
      <c r="GJ932" s="249"/>
      <c r="GK932" s="249"/>
      <c r="GL932" s="249"/>
      <c r="GM932" s="249"/>
      <c r="GN932" s="249"/>
      <c r="GO932" s="249"/>
      <c r="GP932" s="249"/>
      <c r="GQ932" s="249"/>
      <c r="GR932" s="249"/>
      <c r="GS932" s="249"/>
      <c r="GT932" s="249"/>
      <c r="GU932" s="249"/>
      <c r="GV932" s="249"/>
      <c r="GW932" s="249"/>
      <c r="GX932" s="249"/>
      <c r="GY932" s="249"/>
      <c r="GZ932" s="249"/>
      <c r="HA932" s="249"/>
      <c r="HB932" s="249"/>
      <c r="HC932" s="249"/>
      <c r="HD932" s="249"/>
      <c r="HE932" s="249"/>
      <c r="HF932" s="249"/>
      <c r="HG932" s="249"/>
      <c r="HH932" s="249"/>
      <c r="HI932" s="249"/>
      <c r="HJ932" s="249"/>
      <c r="HK932" s="249"/>
      <c r="HL932" s="249"/>
      <c r="HM932" s="249"/>
      <c r="HN932" s="249"/>
      <c r="HO932" s="249"/>
      <c r="HP932" s="249"/>
      <c r="HQ932" s="249"/>
      <c r="HR932" s="249"/>
      <c r="HS932" s="249"/>
      <c r="HT932" s="249"/>
      <c r="HU932" s="249"/>
      <c r="HV932" s="249"/>
      <c r="HW932" s="249"/>
      <c r="HX932" s="249"/>
      <c r="HY932" s="249"/>
      <c r="HZ932" s="249"/>
      <c r="IA932" s="249"/>
      <c r="IB932" s="249"/>
      <c r="IC932" s="249"/>
      <c r="ID932" s="249"/>
      <c r="IE932" s="249"/>
      <c r="IF932" s="249"/>
      <c r="IG932" s="249"/>
      <c r="IH932" s="249"/>
      <c r="II932" s="249"/>
      <c r="IJ932" s="249"/>
      <c r="IK932" s="249"/>
      <c r="IL932" s="249"/>
      <c r="IM932" s="249"/>
      <c r="IN932" s="249"/>
      <c r="IO932" s="249"/>
      <c r="IP932" s="249"/>
      <c r="IQ932" s="249"/>
      <c r="IR932" s="249"/>
      <c r="IS932" s="249"/>
      <c r="IT932" s="249"/>
      <c r="IU932" s="249"/>
      <c r="IV932" s="249"/>
      <c r="IW932" s="249"/>
      <c r="IX932" s="249"/>
      <c r="IY932" s="249"/>
      <c r="IZ932" s="249"/>
      <c r="JA932" s="249"/>
      <c r="JB932" s="249"/>
      <c r="JC932" s="249"/>
      <c r="JD932" s="249"/>
      <c r="JE932" s="249"/>
      <c r="JF932" s="249"/>
      <c r="JG932" s="249"/>
      <c r="JH932" s="249"/>
      <c r="JI932" s="249"/>
      <c r="JJ932" s="249"/>
      <c r="JK932" s="249"/>
      <c r="JL932" s="249"/>
      <c r="JM932" s="249"/>
      <c r="JN932" s="249"/>
      <c r="JO932" s="249"/>
      <c r="JP932" s="249"/>
      <c r="JQ932" s="249"/>
      <c r="JR932" s="249"/>
      <c r="JS932" s="249"/>
      <c r="JT932" s="249"/>
      <c r="JU932" s="249"/>
      <c r="JV932" s="249"/>
      <c r="JW932" s="249"/>
      <c r="JX932" s="249"/>
      <c r="JY932" s="249"/>
      <c r="JZ932" s="249"/>
      <c r="KA932" s="249"/>
      <c r="KB932" s="249"/>
      <c r="KC932" s="249"/>
      <c r="KD932" s="249"/>
      <c r="KE932" s="249"/>
      <c r="KF932" s="249"/>
      <c r="KG932" s="249"/>
      <c r="KH932" s="249"/>
      <c r="KI932" s="249"/>
      <c r="KJ932" s="249"/>
      <c r="KK932" s="249"/>
      <c r="KL932" s="249"/>
      <c r="KM932" s="249"/>
      <c r="KN932" s="249"/>
      <c r="KO932" s="249"/>
      <c r="KP932" s="249"/>
      <c r="KQ932" s="249"/>
      <c r="KR932" s="249"/>
      <c r="KS932" s="249"/>
      <c r="KT932" s="249"/>
      <c r="KU932" s="249"/>
      <c r="KV932" s="249"/>
      <c r="KW932" s="249"/>
      <c r="KX932" s="249"/>
      <c r="KY932" s="249"/>
      <c r="KZ932" s="249"/>
      <c r="LA932" s="249"/>
      <c r="LB932" s="249"/>
      <c r="LC932" s="249"/>
      <c r="LD932" s="249"/>
      <c r="LE932" s="249"/>
      <c r="LF932" s="249"/>
      <c r="LG932" s="249"/>
      <c r="LH932" s="249"/>
      <c r="LI932" s="249"/>
      <c r="LJ932" s="249"/>
      <c r="LK932" s="249"/>
      <c r="LL932" s="249"/>
      <c r="LM932" s="249"/>
      <c r="LN932" s="249"/>
      <c r="LO932" s="249"/>
      <c r="LP932" s="249"/>
      <c r="LQ932" s="249"/>
      <c r="LR932" s="249"/>
      <c r="LS932" s="249"/>
      <c r="LT932" s="249"/>
      <c r="LU932" s="249"/>
      <c r="LV932" s="249"/>
      <c r="LW932" s="249"/>
      <c r="LX932" s="249"/>
      <c r="LY932" s="249"/>
      <c r="LZ932" s="249"/>
      <c r="MA932" s="249"/>
      <c r="MB932" s="249"/>
      <c r="MC932" s="249"/>
      <c r="MD932" s="249"/>
      <c r="ME932" s="249"/>
      <c r="MF932" s="249"/>
      <c r="MG932" s="249"/>
      <c r="MH932" s="249"/>
      <c r="MI932" s="249"/>
      <c r="MJ932" s="249"/>
      <c r="MK932" s="249"/>
      <c r="ML932" s="249"/>
      <c r="MM932" s="249"/>
      <c r="MN932" s="249"/>
      <c r="MO932" s="249"/>
      <c r="MP932" s="249"/>
      <c r="MQ932" s="249"/>
      <c r="MR932" s="249"/>
      <c r="MS932" s="249"/>
      <c r="MT932" s="249"/>
      <c r="MU932" s="249"/>
      <c r="MV932" s="249"/>
      <c r="MW932" s="249"/>
      <c r="MX932" s="249"/>
      <c r="MY932" s="249"/>
      <c r="MZ932" s="249"/>
      <c r="NA932" s="249"/>
      <c r="NB932" s="249"/>
      <c r="NC932" s="249"/>
      <c r="ND932" s="249"/>
      <c r="NE932" s="249"/>
      <c r="NF932" s="249"/>
      <c r="NG932" s="249"/>
      <c r="NH932" s="249"/>
      <c r="NI932" s="249"/>
      <c r="NJ932" s="249"/>
      <c r="NK932" s="249"/>
      <c r="NL932" s="249"/>
      <c r="NM932" s="249"/>
      <c r="NN932" s="249"/>
      <c r="NO932" s="249"/>
      <c r="NP932" s="249"/>
      <c r="NQ932" s="249"/>
      <c r="NR932" s="249"/>
      <c r="NS932" s="249"/>
      <c r="NT932" s="249"/>
      <c r="NU932" s="249"/>
      <c r="NV932" s="249"/>
      <c r="NW932" s="249"/>
      <c r="NX932" s="249"/>
      <c r="NY932" s="249"/>
      <c r="NZ932" s="249"/>
      <c r="OA932" s="249"/>
      <c r="OB932" s="249"/>
      <c r="OC932" s="249"/>
      <c r="OD932" s="249"/>
      <c r="OE932" s="249"/>
      <c r="OF932" s="249"/>
      <c r="OG932" s="249"/>
      <c r="OH932" s="249"/>
      <c r="OI932" s="249"/>
      <c r="OJ932" s="249"/>
      <c r="OK932" s="249"/>
      <c r="OL932" s="249"/>
      <c r="OM932" s="249"/>
      <c r="ON932" s="249"/>
      <c r="OO932" s="249"/>
      <c r="OP932" s="249"/>
    </row>
    <row r="933" spans="1:406" ht="15.6" customHeight="1">
      <c r="A933" s="931"/>
      <c r="B933" s="391"/>
      <c r="C933" s="919" t="s">
        <v>23</v>
      </c>
      <c r="D933" s="927">
        <v>0.7384523543019178</v>
      </c>
      <c r="E933" s="249"/>
      <c r="F933" s="249"/>
      <c r="G933" s="249"/>
      <c r="H933" s="249"/>
      <c r="I933" s="249"/>
      <c r="J933" s="249"/>
      <c r="K933" s="249"/>
      <c r="L933" s="249"/>
      <c r="ET933" s="249"/>
      <c r="EU933" s="249"/>
      <c r="EV933" s="249"/>
      <c r="EW933" s="249"/>
      <c r="EX933" s="249"/>
      <c r="EY933" s="249"/>
      <c r="EZ933" s="249"/>
      <c r="FA933" s="249"/>
      <c r="FB933" s="249"/>
      <c r="FC933" s="249"/>
      <c r="FD933" s="249"/>
      <c r="FE933" s="249"/>
      <c r="FF933" s="249"/>
      <c r="FG933" s="249"/>
      <c r="FH933" s="249"/>
      <c r="FI933" s="249"/>
      <c r="FJ933" s="249"/>
      <c r="FK933" s="249"/>
      <c r="FL933" s="249"/>
      <c r="FM933" s="249"/>
      <c r="FN933" s="249"/>
      <c r="FO933" s="249"/>
      <c r="FP933" s="249"/>
      <c r="FQ933" s="249"/>
      <c r="FR933" s="249"/>
      <c r="FS933" s="249"/>
      <c r="FT933" s="249"/>
      <c r="FU933" s="249"/>
      <c r="FV933" s="249"/>
      <c r="FW933" s="249"/>
      <c r="FX933" s="249"/>
      <c r="FY933" s="249"/>
      <c r="FZ933" s="249"/>
      <c r="GA933" s="249"/>
      <c r="GB933" s="249"/>
      <c r="GC933" s="249"/>
      <c r="GD933" s="249"/>
      <c r="GE933" s="249"/>
      <c r="GF933" s="249"/>
      <c r="GG933" s="249"/>
      <c r="GH933" s="249"/>
      <c r="GI933" s="249"/>
      <c r="GJ933" s="249"/>
      <c r="GK933" s="249"/>
      <c r="GL933" s="249"/>
      <c r="GM933" s="249"/>
      <c r="GN933" s="249"/>
      <c r="GO933" s="249"/>
      <c r="GP933" s="249"/>
      <c r="GQ933" s="249"/>
      <c r="GR933" s="249"/>
      <c r="GS933" s="249"/>
      <c r="GT933" s="249"/>
      <c r="GU933" s="249"/>
      <c r="GV933" s="249"/>
      <c r="GW933" s="249"/>
      <c r="GX933" s="249"/>
      <c r="GY933" s="249"/>
      <c r="GZ933" s="249"/>
      <c r="HA933" s="249"/>
      <c r="HB933" s="249"/>
      <c r="HC933" s="249"/>
      <c r="HD933" s="249"/>
      <c r="HE933" s="249"/>
      <c r="HF933" s="249"/>
      <c r="HG933" s="249"/>
      <c r="HH933" s="249"/>
      <c r="HI933" s="249"/>
      <c r="HJ933" s="249"/>
      <c r="HK933" s="249"/>
      <c r="HL933" s="249"/>
      <c r="HM933" s="249"/>
      <c r="HN933" s="249"/>
      <c r="HO933" s="249"/>
      <c r="HP933" s="249"/>
      <c r="HQ933" s="249"/>
      <c r="HR933" s="249"/>
      <c r="HS933" s="249"/>
      <c r="HT933" s="249"/>
      <c r="HU933" s="249"/>
      <c r="HV933" s="249"/>
      <c r="HW933" s="249"/>
      <c r="HX933" s="249"/>
      <c r="HY933" s="249"/>
      <c r="HZ933" s="249"/>
      <c r="IA933" s="249"/>
      <c r="IB933" s="249"/>
      <c r="IC933" s="249"/>
      <c r="ID933" s="249"/>
      <c r="IE933" s="249"/>
      <c r="IF933" s="249"/>
      <c r="IG933" s="249"/>
      <c r="IH933" s="249"/>
      <c r="II933" s="249"/>
      <c r="IJ933" s="249"/>
      <c r="IK933" s="249"/>
      <c r="IL933" s="249"/>
      <c r="IM933" s="249"/>
      <c r="IN933" s="249"/>
      <c r="IO933" s="249"/>
      <c r="IP933" s="249"/>
      <c r="IQ933" s="249"/>
      <c r="IR933" s="249"/>
      <c r="IS933" s="249"/>
      <c r="IT933" s="249"/>
      <c r="IU933" s="249"/>
      <c r="IV933" s="249"/>
      <c r="IW933" s="249"/>
      <c r="IX933" s="249"/>
      <c r="IY933" s="249"/>
      <c r="IZ933" s="249"/>
      <c r="JA933" s="249"/>
      <c r="JB933" s="249"/>
      <c r="JC933" s="249"/>
      <c r="JD933" s="249"/>
      <c r="JE933" s="249"/>
      <c r="JF933" s="249"/>
      <c r="JG933" s="249"/>
      <c r="JH933" s="249"/>
      <c r="JI933" s="249"/>
      <c r="JJ933" s="249"/>
      <c r="JK933" s="249"/>
      <c r="JL933" s="249"/>
      <c r="JM933" s="249"/>
      <c r="JN933" s="249"/>
      <c r="JO933" s="249"/>
      <c r="JP933" s="249"/>
      <c r="JQ933" s="249"/>
      <c r="JR933" s="249"/>
      <c r="JS933" s="249"/>
      <c r="JT933" s="249"/>
      <c r="JU933" s="249"/>
      <c r="JV933" s="249"/>
      <c r="JW933" s="249"/>
      <c r="JX933" s="249"/>
      <c r="JY933" s="249"/>
      <c r="JZ933" s="249"/>
      <c r="KA933" s="249"/>
      <c r="KB933" s="249"/>
      <c r="KC933" s="249"/>
      <c r="KD933" s="249"/>
      <c r="KE933" s="249"/>
      <c r="KF933" s="249"/>
      <c r="KG933" s="249"/>
      <c r="KH933" s="249"/>
      <c r="KI933" s="249"/>
      <c r="KJ933" s="249"/>
      <c r="KK933" s="249"/>
      <c r="KL933" s="249"/>
      <c r="KM933" s="249"/>
      <c r="KN933" s="249"/>
      <c r="KO933" s="249"/>
      <c r="KP933" s="249"/>
      <c r="KQ933" s="249"/>
      <c r="KR933" s="249"/>
      <c r="KS933" s="249"/>
      <c r="KT933" s="249"/>
      <c r="KU933" s="249"/>
      <c r="KV933" s="249"/>
      <c r="KW933" s="249"/>
      <c r="KX933" s="249"/>
      <c r="KY933" s="249"/>
      <c r="KZ933" s="249"/>
      <c r="LA933" s="249"/>
      <c r="LB933" s="249"/>
      <c r="LC933" s="249"/>
      <c r="LD933" s="249"/>
      <c r="LE933" s="249"/>
      <c r="LF933" s="249"/>
      <c r="LG933" s="249"/>
      <c r="LH933" s="249"/>
      <c r="LI933" s="249"/>
      <c r="LJ933" s="249"/>
      <c r="LK933" s="249"/>
      <c r="LL933" s="249"/>
      <c r="LM933" s="249"/>
      <c r="LN933" s="249"/>
      <c r="LO933" s="249"/>
      <c r="LP933" s="249"/>
      <c r="LQ933" s="249"/>
      <c r="LR933" s="249"/>
      <c r="LS933" s="249"/>
      <c r="LT933" s="249"/>
      <c r="LU933" s="249"/>
      <c r="LV933" s="249"/>
      <c r="LW933" s="249"/>
      <c r="LX933" s="249"/>
      <c r="LY933" s="249"/>
      <c r="LZ933" s="249"/>
      <c r="MA933" s="249"/>
      <c r="MB933" s="249"/>
      <c r="MC933" s="249"/>
      <c r="MD933" s="249"/>
      <c r="ME933" s="249"/>
      <c r="MF933" s="249"/>
      <c r="MG933" s="249"/>
      <c r="MH933" s="249"/>
      <c r="MI933" s="249"/>
      <c r="MJ933" s="249"/>
      <c r="MK933" s="249"/>
      <c r="ML933" s="249"/>
      <c r="MM933" s="249"/>
      <c r="MN933" s="249"/>
      <c r="MO933" s="249"/>
      <c r="MP933" s="249"/>
      <c r="MQ933" s="249"/>
      <c r="MR933" s="249"/>
      <c r="MS933" s="249"/>
      <c r="MT933" s="249"/>
      <c r="MU933" s="249"/>
      <c r="MV933" s="249"/>
      <c r="MW933" s="249"/>
      <c r="MX933" s="249"/>
      <c r="MY933" s="249"/>
      <c r="MZ933" s="249"/>
      <c r="NA933" s="249"/>
      <c r="NB933" s="249"/>
      <c r="NC933" s="249"/>
      <c r="ND933" s="249"/>
      <c r="NE933" s="249"/>
      <c r="NF933" s="249"/>
      <c r="NG933" s="249"/>
      <c r="NH933" s="249"/>
      <c r="NI933" s="249"/>
      <c r="NJ933" s="249"/>
      <c r="NK933" s="249"/>
      <c r="NL933" s="249"/>
      <c r="NM933" s="249"/>
      <c r="NN933" s="249"/>
      <c r="NO933" s="249"/>
      <c r="NP933" s="249"/>
      <c r="NQ933" s="249"/>
      <c r="NR933" s="249"/>
      <c r="NS933" s="249"/>
      <c r="NT933" s="249"/>
      <c r="NU933" s="249"/>
      <c r="NV933" s="249"/>
      <c r="NW933" s="249"/>
      <c r="NX933" s="249"/>
      <c r="NY933" s="249"/>
      <c r="NZ933" s="249"/>
      <c r="OA933" s="249"/>
      <c r="OB933" s="249"/>
      <c r="OC933" s="249"/>
      <c r="OD933" s="249"/>
      <c r="OE933" s="249"/>
      <c r="OF933" s="249"/>
      <c r="OG933" s="249"/>
      <c r="OH933" s="249"/>
      <c r="OI933" s="249"/>
      <c r="OJ933" s="249"/>
      <c r="OK933" s="249"/>
      <c r="OL933" s="249"/>
      <c r="OM933" s="249"/>
      <c r="ON933" s="249"/>
      <c r="OO933" s="249"/>
      <c r="OP933" s="249"/>
    </row>
    <row r="934" spans="1:406" ht="15.6" customHeight="1">
      <c r="A934" s="931"/>
      <c r="B934" s="391"/>
      <c r="C934" s="919" t="s">
        <v>24</v>
      </c>
      <c r="D934" s="927">
        <v>0.73907723313899087</v>
      </c>
      <c r="E934" s="249"/>
      <c r="F934" s="249"/>
      <c r="G934" s="249"/>
      <c r="H934" s="249"/>
      <c r="I934" s="249"/>
      <c r="J934" s="249"/>
      <c r="K934" s="249"/>
      <c r="L934" s="249"/>
      <c r="ET934" s="249"/>
      <c r="EU934" s="249"/>
      <c r="EV934" s="249"/>
      <c r="EW934" s="249"/>
      <c r="EX934" s="249"/>
      <c r="EY934" s="249"/>
      <c r="EZ934" s="249"/>
      <c r="FA934" s="249"/>
      <c r="FB934" s="249"/>
      <c r="FC934" s="249"/>
      <c r="FD934" s="249"/>
      <c r="FE934" s="249"/>
      <c r="FF934" s="249"/>
      <c r="FG934" s="249"/>
      <c r="FH934" s="249"/>
      <c r="FI934" s="249"/>
      <c r="FJ934" s="249"/>
      <c r="FK934" s="249"/>
      <c r="FL934" s="249"/>
      <c r="FM934" s="249"/>
      <c r="FN934" s="249"/>
      <c r="FO934" s="249"/>
      <c r="FP934" s="249"/>
      <c r="FQ934" s="249"/>
      <c r="FR934" s="249"/>
      <c r="FS934" s="249"/>
      <c r="FT934" s="249"/>
      <c r="FU934" s="249"/>
      <c r="FV934" s="249"/>
      <c r="FW934" s="249"/>
      <c r="FX934" s="249"/>
      <c r="FY934" s="249"/>
      <c r="FZ934" s="249"/>
      <c r="GA934" s="249"/>
      <c r="GB934" s="249"/>
      <c r="GC934" s="249"/>
      <c r="GD934" s="249"/>
      <c r="GE934" s="249"/>
      <c r="GF934" s="249"/>
      <c r="GG934" s="249"/>
      <c r="GH934" s="249"/>
      <c r="GI934" s="249"/>
      <c r="GJ934" s="249"/>
      <c r="GK934" s="249"/>
      <c r="GL934" s="249"/>
      <c r="GM934" s="249"/>
      <c r="GN934" s="249"/>
      <c r="GO934" s="249"/>
      <c r="GP934" s="249"/>
      <c r="GQ934" s="249"/>
      <c r="GR934" s="249"/>
      <c r="GS934" s="249"/>
      <c r="GT934" s="249"/>
      <c r="GU934" s="249"/>
      <c r="GV934" s="249"/>
      <c r="GW934" s="249"/>
      <c r="GX934" s="249"/>
      <c r="GY934" s="249"/>
      <c r="GZ934" s="249"/>
      <c r="HA934" s="249"/>
      <c r="HB934" s="249"/>
      <c r="HC934" s="249"/>
      <c r="HD934" s="249"/>
      <c r="HE934" s="249"/>
      <c r="HF934" s="249"/>
      <c r="HG934" s="249"/>
      <c r="HH934" s="249"/>
      <c r="HI934" s="249"/>
      <c r="HJ934" s="249"/>
      <c r="HK934" s="249"/>
      <c r="HL934" s="249"/>
      <c r="HM934" s="249"/>
      <c r="HN934" s="249"/>
      <c r="HO934" s="249"/>
      <c r="HP934" s="249"/>
      <c r="HQ934" s="249"/>
      <c r="HR934" s="249"/>
      <c r="HS934" s="249"/>
      <c r="HT934" s="249"/>
      <c r="HU934" s="249"/>
      <c r="HV934" s="249"/>
      <c r="HW934" s="249"/>
      <c r="HX934" s="249"/>
      <c r="HY934" s="249"/>
      <c r="HZ934" s="249"/>
      <c r="IA934" s="249"/>
      <c r="IB934" s="249"/>
      <c r="IC934" s="249"/>
      <c r="ID934" s="249"/>
      <c r="IE934" s="249"/>
      <c r="IF934" s="249"/>
      <c r="IG934" s="249"/>
      <c r="IH934" s="249"/>
      <c r="II934" s="249"/>
      <c r="IJ934" s="249"/>
      <c r="IK934" s="249"/>
      <c r="IL934" s="249"/>
      <c r="IM934" s="249"/>
      <c r="IN934" s="249"/>
      <c r="IO934" s="249"/>
      <c r="IP934" s="249"/>
      <c r="IQ934" s="249"/>
      <c r="IR934" s="249"/>
      <c r="IS934" s="249"/>
      <c r="IT934" s="249"/>
      <c r="IU934" s="249"/>
      <c r="IV934" s="249"/>
      <c r="IW934" s="249"/>
      <c r="IX934" s="249"/>
      <c r="IY934" s="249"/>
      <c r="IZ934" s="249"/>
      <c r="JA934" s="249"/>
      <c r="JB934" s="249"/>
      <c r="JC934" s="249"/>
      <c r="JD934" s="249"/>
      <c r="JE934" s="249"/>
      <c r="JF934" s="249"/>
      <c r="JG934" s="249"/>
      <c r="JH934" s="249"/>
      <c r="JI934" s="249"/>
      <c r="JJ934" s="249"/>
      <c r="JK934" s="249"/>
      <c r="JL934" s="249"/>
      <c r="JM934" s="249"/>
      <c r="JN934" s="249"/>
      <c r="JO934" s="249"/>
      <c r="JP934" s="249"/>
      <c r="JQ934" s="249"/>
      <c r="JR934" s="249"/>
      <c r="JS934" s="249"/>
      <c r="JT934" s="249"/>
      <c r="JU934" s="249"/>
      <c r="JV934" s="249"/>
      <c r="JW934" s="249"/>
      <c r="JX934" s="249"/>
      <c r="JY934" s="249"/>
      <c r="JZ934" s="249"/>
      <c r="KA934" s="249"/>
      <c r="KB934" s="249"/>
      <c r="KC934" s="249"/>
      <c r="KD934" s="249"/>
      <c r="KE934" s="249"/>
      <c r="KF934" s="249"/>
      <c r="KG934" s="249"/>
      <c r="KH934" s="249"/>
      <c r="KI934" s="249"/>
      <c r="KJ934" s="249"/>
      <c r="KK934" s="249"/>
      <c r="KL934" s="249"/>
      <c r="KM934" s="249"/>
      <c r="KN934" s="249"/>
      <c r="KO934" s="249"/>
      <c r="KP934" s="249"/>
      <c r="KQ934" s="249"/>
      <c r="KR934" s="249"/>
      <c r="KS934" s="249"/>
      <c r="KT934" s="249"/>
      <c r="KU934" s="249"/>
      <c r="KV934" s="249"/>
      <c r="KW934" s="249"/>
      <c r="KX934" s="249"/>
      <c r="KY934" s="249"/>
      <c r="KZ934" s="249"/>
      <c r="LA934" s="249"/>
      <c r="LB934" s="249"/>
      <c r="LC934" s="249"/>
      <c r="LD934" s="249"/>
      <c r="LE934" s="249"/>
      <c r="LF934" s="249"/>
      <c r="LG934" s="249"/>
      <c r="LH934" s="249"/>
      <c r="LI934" s="249"/>
      <c r="LJ934" s="249"/>
      <c r="LK934" s="249"/>
      <c r="LL934" s="249"/>
      <c r="LM934" s="249"/>
      <c r="LN934" s="249"/>
      <c r="LO934" s="249"/>
      <c r="LP934" s="249"/>
      <c r="LQ934" s="249"/>
      <c r="LR934" s="249"/>
      <c r="LS934" s="249"/>
      <c r="LT934" s="249"/>
      <c r="LU934" s="249"/>
      <c r="LV934" s="249"/>
      <c r="LW934" s="249"/>
      <c r="LX934" s="249"/>
      <c r="LY934" s="249"/>
      <c r="LZ934" s="249"/>
      <c r="MA934" s="249"/>
      <c r="MB934" s="249"/>
      <c r="MC934" s="249"/>
      <c r="MD934" s="249"/>
      <c r="ME934" s="249"/>
      <c r="MF934" s="249"/>
      <c r="MG934" s="249"/>
      <c r="MH934" s="249"/>
      <c r="MI934" s="249"/>
      <c r="MJ934" s="249"/>
      <c r="MK934" s="249"/>
      <c r="ML934" s="249"/>
      <c r="MM934" s="249"/>
      <c r="MN934" s="249"/>
      <c r="MO934" s="249"/>
      <c r="MP934" s="249"/>
      <c r="MQ934" s="249"/>
      <c r="MR934" s="249"/>
      <c r="MS934" s="249"/>
      <c r="MT934" s="249"/>
      <c r="MU934" s="249"/>
      <c r="MV934" s="249"/>
      <c r="MW934" s="249"/>
      <c r="MX934" s="249"/>
      <c r="MY934" s="249"/>
      <c r="MZ934" s="249"/>
      <c r="NA934" s="249"/>
      <c r="NB934" s="249"/>
      <c r="NC934" s="249"/>
      <c r="ND934" s="249"/>
      <c r="NE934" s="249"/>
      <c r="NF934" s="249"/>
      <c r="NG934" s="249"/>
      <c r="NH934" s="249"/>
      <c r="NI934" s="249"/>
      <c r="NJ934" s="249"/>
      <c r="NK934" s="249"/>
      <c r="NL934" s="249"/>
      <c r="NM934" s="249"/>
      <c r="NN934" s="249"/>
      <c r="NO934" s="249"/>
      <c r="NP934" s="249"/>
      <c r="NQ934" s="249"/>
      <c r="NR934" s="249"/>
      <c r="NS934" s="249"/>
      <c r="NT934" s="249"/>
      <c r="NU934" s="249"/>
      <c r="NV934" s="249"/>
      <c r="NW934" s="249"/>
      <c r="NX934" s="249"/>
      <c r="NY934" s="249"/>
      <c r="NZ934" s="249"/>
      <c r="OA934" s="249"/>
      <c r="OB934" s="249"/>
      <c r="OC934" s="249"/>
      <c r="OD934" s="249"/>
      <c r="OE934" s="249"/>
      <c r="OF934" s="249"/>
      <c r="OG934" s="249"/>
      <c r="OH934" s="249"/>
      <c r="OI934" s="249"/>
      <c r="OJ934" s="249"/>
      <c r="OK934" s="249"/>
      <c r="OL934" s="249"/>
      <c r="OM934" s="249"/>
      <c r="ON934" s="249"/>
      <c r="OO934" s="249"/>
      <c r="OP934" s="249"/>
    </row>
    <row r="935" spans="1:406" ht="15.6" customHeight="1">
      <c r="A935" s="931"/>
      <c r="B935" s="391"/>
      <c r="C935" s="919" t="s">
        <v>25</v>
      </c>
      <c r="D935" s="927">
        <v>0.74022741876746168</v>
      </c>
      <c r="E935" s="249"/>
      <c r="F935" s="249"/>
      <c r="G935" s="249"/>
      <c r="H935" s="249"/>
      <c r="I935" s="249"/>
      <c r="J935" s="249"/>
      <c r="K935" s="249"/>
      <c r="L935" s="249"/>
      <c r="ET935" s="249"/>
      <c r="EU935" s="249"/>
      <c r="EV935" s="249"/>
      <c r="EW935" s="249"/>
      <c r="EX935" s="249"/>
      <c r="EY935" s="249"/>
      <c r="EZ935" s="249"/>
      <c r="FA935" s="249"/>
      <c r="FB935" s="249"/>
      <c r="FC935" s="249"/>
      <c r="FD935" s="249"/>
      <c r="FE935" s="249"/>
      <c r="FF935" s="249"/>
      <c r="FG935" s="249"/>
      <c r="FH935" s="249"/>
      <c r="FI935" s="249"/>
      <c r="FJ935" s="249"/>
      <c r="FK935" s="249"/>
      <c r="FL935" s="249"/>
      <c r="FM935" s="249"/>
      <c r="FN935" s="249"/>
      <c r="FO935" s="249"/>
      <c r="FP935" s="249"/>
      <c r="FQ935" s="249"/>
      <c r="FR935" s="249"/>
      <c r="FS935" s="249"/>
      <c r="FT935" s="249"/>
      <c r="FU935" s="249"/>
      <c r="FV935" s="249"/>
      <c r="FW935" s="249"/>
      <c r="FX935" s="249"/>
      <c r="FY935" s="249"/>
      <c r="FZ935" s="249"/>
      <c r="GA935" s="249"/>
      <c r="GB935" s="249"/>
      <c r="GC935" s="249"/>
      <c r="GD935" s="249"/>
      <c r="GE935" s="249"/>
      <c r="GF935" s="249"/>
      <c r="GG935" s="249"/>
      <c r="GH935" s="249"/>
      <c r="GI935" s="249"/>
      <c r="GJ935" s="249"/>
      <c r="GK935" s="249"/>
      <c r="GL935" s="249"/>
      <c r="GM935" s="249"/>
      <c r="GN935" s="249"/>
      <c r="GO935" s="249"/>
      <c r="GP935" s="249"/>
      <c r="GQ935" s="249"/>
      <c r="GR935" s="249"/>
      <c r="GS935" s="249"/>
      <c r="GT935" s="249"/>
      <c r="GU935" s="249"/>
      <c r="GV935" s="249"/>
      <c r="GW935" s="249"/>
      <c r="GX935" s="249"/>
      <c r="GY935" s="249"/>
      <c r="GZ935" s="249"/>
      <c r="HA935" s="249"/>
      <c r="HB935" s="249"/>
      <c r="HC935" s="249"/>
      <c r="HD935" s="249"/>
      <c r="HE935" s="249"/>
      <c r="HF935" s="249"/>
      <c r="HG935" s="249"/>
      <c r="HH935" s="249"/>
      <c r="HI935" s="249"/>
      <c r="HJ935" s="249"/>
      <c r="HK935" s="249"/>
      <c r="HL935" s="249"/>
      <c r="HM935" s="249"/>
      <c r="HN935" s="249"/>
      <c r="HO935" s="249"/>
      <c r="HP935" s="249"/>
      <c r="HQ935" s="249"/>
      <c r="HR935" s="249"/>
      <c r="HS935" s="249"/>
      <c r="HT935" s="249"/>
      <c r="HU935" s="249"/>
      <c r="HV935" s="249"/>
      <c r="HW935" s="249"/>
      <c r="HX935" s="249"/>
      <c r="HY935" s="249"/>
      <c r="HZ935" s="249"/>
      <c r="IA935" s="249"/>
      <c r="IB935" s="249"/>
      <c r="IC935" s="249"/>
      <c r="ID935" s="249"/>
      <c r="IE935" s="249"/>
      <c r="IF935" s="249"/>
      <c r="IG935" s="249"/>
      <c r="IH935" s="249"/>
      <c r="II935" s="249"/>
      <c r="IJ935" s="249"/>
      <c r="IK935" s="249"/>
      <c r="IL935" s="249"/>
      <c r="IM935" s="249"/>
      <c r="IN935" s="249"/>
      <c r="IO935" s="249"/>
      <c r="IP935" s="249"/>
      <c r="IQ935" s="249"/>
      <c r="IR935" s="249"/>
      <c r="IS935" s="249"/>
      <c r="IT935" s="249"/>
      <c r="IU935" s="249"/>
      <c r="IV935" s="249"/>
      <c r="IW935" s="249"/>
      <c r="IX935" s="249"/>
      <c r="IY935" s="249"/>
      <c r="IZ935" s="249"/>
      <c r="JA935" s="249"/>
      <c r="JB935" s="249"/>
      <c r="JC935" s="249"/>
      <c r="JD935" s="249"/>
      <c r="JE935" s="249"/>
      <c r="JF935" s="249"/>
      <c r="JG935" s="249"/>
      <c r="JH935" s="249"/>
      <c r="JI935" s="249"/>
      <c r="JJ935" s="249"/>
      <c r="JK935" s="249"/>
      <c r="JL935" s="249"/>
      <c r="JM935" s="249"/>
      <c r="JN935" s="249"/>
      <c r="JO935" s="249"/>
      <c r="JP935" s="249"/>
      <c r="JQ935" s="249"/>
      <c r="JR935" s="249"/>
      <c r="JS935" s="249"/>
      <c r="JT935" s="249"/>
      <c r="JU935" s="249"/>
      <c r="JV935" s="249"/>
      <c r="JW935" s="249"/>
      <c r="JX935" s="249"/>
      <c r="JY935" s="249"/>
      <c r="JZ935" s="249"/>
      <c r="KA935" s="249"/>
      <c r="KB935" s="249"/>
      <c r="KC935" s="249"/>
      <c r="KD935" s="249"/>
      <c r="KE935" s="249"/>
      <c r="KF935" s="249"/>
      <c r="KG935" s="249"/>
      <c r="KH935" s="249"/>
      <c r="KI935" s="249"/>
      <c r="KJ935" s="249"/>
      <c r="KK935" s="249"/>
      <c r="KL935" s="249"/>
      <c r="KM935" s="249"/>
      <c r="KN935" s="249"/>
      <c r="KO935" s="249"/>
      <c r="KP935" s="249"/>
      <c r="KQ935" s="249"/>
      <c r="KR935" s="249"/>
      <c r="KS935" s="249"/>
      <c r="KT935" s="249"/>
      <c r="KU935" s="249"/>
      <c r="KV935" s="249"/>
      <c r="KW935" s="249"/>
      <c r="KX935" s="249"/>
      <c r="KY935" s="249"/>
      <c r="KZ935" s="249"/>
      <c r="LA935" s="249"/>
      <c r="LB935" s="249"/>
      <c r="LC935" s="249"/>
      <c r="LD935" s="249"/>
      <c r="LE935" s="249"/>
      <c r="LF935" s="249"/>
      <c r="LG935" s="249"/>
      <c r="LH935" s="249"/>
      <c r="LI935" s="249"/>
      <c r="LJ935" s="249"/>
      <c r="LK935" s="249"/>
      <c r="LL935" s="249"/>
      <c r="LM935" s="249"/>
      <c r="LN935" s="249"/>
      <c r="LO935" s="249"/>
      <c r="LP935" s="249"/>
      <c r="LQ935" s="249"/>
      <c r="LR935" s="249"/>
      <c r="LS935" s="249"/>
      <c r="LT935" s="249"/>
      <c r="LU935" s="249"/>
      <c r="LV935" s="249"/>
      <c r="LW935" s="249"/>
      <c r="LX935" s="249"/>
      <c r="LY935" s="249"/>
      <c r="LZ935" s="249"/>
      <c r="MA935" s="249"/>
      <c r="MB935" s="249"/>
      <c r="MC935" s="249"/>
      <c r="MD935" s="249"/>
      <c r="ME935" s="249"/>
      <c r="MF935" s="249"/>
      <c r="MG935" s="249"/>
      <c r="MH935" s="249"/>
      <c r="MI935" s="249"/>
      <c r="MJ935" s="249"/>
      <c r="MK935" s="249"/>
      <c r="ML935" s="249"/>
      <c r="MM935" s="249"/>
      <c r="MN935" s="249"/>
      <c r="MO935" s="249"/>
      <c r="MP935" s="249"/>
      <c r="MQ935" s="249"/>
      <c r="MR935" s="249"/>
      <c r="MS935" s="249"/>
      <c r="MT935" s="249"/>
      <c r="MU935" s="249"/>
      <c r="MV935" s="249"/>
      <c r="MW935" s="249"/>
      <c r="MX935" s="249"/>
      <c r="MY935" s="249"/>
      <c r="MZ935" s="249"/>
      <c r="NA935" s="249"/>
      <c r="NB935" s="249"/>
      <c r="NC935" s="249"/>
      <c r="ND935" s="249"/>
      <c r="NE935" s="249"/>
      <c r="NF935" s="249"/>
      <c r="NG935" s="249"/>
      <c r="NH935" s="249"/>
      <c r="NI935" s="249"/>
      <c r="NJ935" s="249"/>
      <c r="NK935" s="249"/>
      <c r="NL935" s="249"/>
      <c r="NM935" s="249"/>
      <c r="NN935" s="249"/>
      <c r="NO935" s="249"/>
      <c r="NP935" s="249"/>
      <c r="NQ935" s="249"/>
      <c r="NR935" s="249"/>
      <c r="NS935" s="249"/>
      <c r="NT935" s="249"/>
      <c r="NU935" s="249"/>
      <c r="NV935" s="249"/>
      <c r="NW935" s="249"/>
      <c r="NX935" s="249"/>
      <c r="NY935" s="249"/>
      <c r="NZ935" s="249"/>
      <c r="OA935" s="249"/>
      <c r="OB935" s="249"/>
      <c r="OC935" s="249"/>
      <c r="OD935" s="249"/>
      <c r="OE935" s="249"/>
      <c r="OF935" s="249"/>
      <c r="OG935" s="249"/>
      <c r="OH935" s="249"/>
      <c r="OI935" s="249"/>
      <c r="OJ935" s="249"/>
      <c r="OK935" s="249"/>
      <c r="OL935" s="249"/>
      <c r="OM935" s="249"/>
      <c r="ON935" s="249"/>
      <c r="OO935" s="249"/>
      <c r="OP935" s="249"/>
    </row>
    <row r="936" spans="1:406" ht="15.6" customHeight="1">
      <c r="A936" s="931"/>
      <c r="B936" s="391"/>
      <c r="C936" s="919" t="s">
        <v>26</v>
      </c>
      <c r="D936" s="927">
        <v>0.72863107463471954</v>
      </c>
      <c r="E936" s="249"/>
      <c r="F936" s="249"/>
      <c r="G936" s="249"/>
      <c r="H936" s="249"/>
      <c r="I936" s="249"/>
      <c r="J936" s="249"/>
      <c r="K936" s="249"/>
      <c r="L936" s="249"/>
      <c r="ET936" s="249"/>
      <c r="EU936" s="249"/>
      <c r="EV936" s="249"/>
      <c r="EW936" s="249"/>
      <c r="EX936" s="249"/>
      <c r="EY936" s="249"/>
      <c r="EZ936" s="249"/>
      <c r="FA936" s="249"/>
      <c r="FB936" s="249"/>
      <c r="FC936" s="249"/>
      <c r="FD936" s="249"/>
      <c r="FE936" s="249"/>
      <c r="FF936" s="249"/>
      <c r="FG936" s="249"/>
      <c r="FH936" s="249"/>
      <c r="FI936" s="249"/>
      <c r="FJ936" s="249"/>
      <c r="FK936" s="249"/>
      <c r="FL936" s="249"/>
      <c r="FM936" s="249"/>
      <c r="FN936" s="249"/>
      <c r="FO936" s="249"/>
      <c r="FP936" s="249"/>
      <c r="FQ936" s="249"/>
      <c r="FR936" s="249"/>
      <c r="FS936" s="249"/>
      <c r="FT936" s="249"/>
      <c r="FU936" s="249"/>
      <c r="FV936" s="249"/>
      <c r="FW936" s="249"/>
      <c r="FX936" s="249"/>
      <c r="FY936" s="249"/>
      <c r="FZ936" s="249"/>
      <c r="GA936" s="249"/>
      <c r="GB936" s="249"/>
      <c r="GC936" s="249"/>
      <c r="GD936" s="249"/>
      <c r="GE936" s="249"/>
      <c r="GF936" s="249"/>
      <c r="GG936" s="249"/>
      <c r="GH936" s="249"/>
      <c r="GI936" s="249"/>
      <c r="GJ936" s="249"/>
      <c r="GK936" s="249"/>
      <c r="GL936" s="249"/>
      <c r="GM936" s="249"/>
      <c r="GN936" s="249"/>
      <c r="GO936" s="249"/>
      <c r="GP936" s="249"/>
      <c r="GQ936" s="249"/>
      <c r="GR936" s="249"/>
      <c r="GS936" s="249"/>
      <c r="GT936" s="249"/>
      <c r="GU936" s="249"/>
      <c r="GV936" s="249"/>
      <c r="GW936" s="249"/>
      <c r="GX936" s="249"/>
      <c r="GY936" s="249"/>
      <c r="GZ936" s="249"/>
      <c r="HA936" s="249"/>
      <c r="HB936" s="249"/>
      <c r="HC936" s="249"/>
      <c r="HD936" s="249"/>
      <c r="HE936" s="249"/>
      <c r="HF936" s="249"/>
      <c r="HG936" s="249"/>
      <c r="HH936" s="249"/>
      <c r="HI936" s="249"/>
      <c r="HJ936" s="249"/>
      <c r="HK936" s="249"/>
      <c r="HL936" s="249"/>
      <c r="HM936" s="249"/>
      <c r="HN936" s="249"/>
      <c r="HO936" s="249"/>
      <c r="HP936" s="249"/>
      <c r="HQ936" s="249"/>
      <c r="HR936" s="249"/>
      <c r="HS936" s="249"/>
      <c r="HT936" s="249"/>
      <c r="HU936" s="249"/>
      <c r="HV936" s="249"/>
      <c r="HW936" s="249"/>
      <c r="HX936" s="249"/>
      <c r="HY936" s="249"/>
      <c r="HZ936" s="249"/>
      <c r="IA936" s="249"/>
      <c r="IB936" s="249"/>
      <c r="IC936" s="249"/>
      <c r="ID936" s="249"/>
      <c r="IE936" s="249"/>
      <c r="IF936" s="249"/>
      <c r="IG936" s="249"/>
      <c r="IH936" s="249"/>
      <c r="II936" s="249"/>
      <c r="IJ936" s="249"/>
      <c r="IK936" s="249"/>
      <c r="IL936" s="249"/>
      <c r="IM936" s="249"/>
      <c r="IN936" s="249"/>
      <c r="IO936" s="249"/>
      <c r="IP936" s="249"/>
      <c r="IQ936" s="249"/>
      <c r="IR936" s="249"/>
      <c r="IS936" s="249"/>
      <c r="IT936" s="249"/>
      <c r="IU936" s="249"/>
      <c r="IV936" s="249"/>
      <c r="IW936" s="249"/>
      <c r="IX936" s="249"/>
      <c r="IY936" s="249"/>
      <c r="IZ936" s="249"/>
      <c r="JA936" s="249"/>
      <c r="JB936" s="249"/>
      <c r="JC936" s="249"/>
      <c r="JD936" s="249"/>
      <c r="JE936" s="249"/>
      <c r="JF936" s="249"/>
      <c r="JG936" s="249"/>
      <c r="JH936" s="249"/>
      <c r="JI936" s="249"/>
      <c r="JJ936" s="249"/>
      <c r="JK936" s="249"/>
      <c r="JL936" s="249"/>
      <c r="JM936" s="249"/>
      <c r="JN936" s="249"/>
      <c r="JO936" s="249"/>
      <c r="JP936" s="249"/>
      <c r="JQ936" s="249"/>
      <c r="JR936" s="249"/>
      <c r="JS936" s="249"/>
      <c r="JT936" s="249"/>
      <c r="JU936" s="249"/>
      <c r="JV936" s="249"/>
      <c r="JW936" s="249"/>
      <c r="JX936" s="249"/>
      <c r="JY936" s="249"/>
      <c r="JZ936" s="249"/>
      <c r="KA936" s="249"/>
      <c r="KB936" s="249"/>
      <c r="KC936" s="249"/>
      <c r="KD936" s="249"/>
      <c r="KE936" s="249"/>
      <c r="KF936" s="249"/>
      <c r="KG936" s="249"/>
      <c r="KH936" s="249"/>
      <c r="KI936" s="249"/>
      <c r="KJ936" s="249"/>
      <c r="KK936" s="249"/>
      <c r="KL936" s="249"/>
      <c r="KM936" s="249"/>
      <c r="KN936" s="249"/>
      <c r="KO936" s="249"/>
      <c r="KP936" s="249"/>
      <c r="KQ936" s="249"/>
      <c r="KR936" s="249"/>
      <c r="KS936" s="249"/>
      <c r="KT936" s="249"/>
      <c r="KU936" s="249"/>
      <c r="KV936" s="249"/>
      <c r="KW936" s="249"/>
      <c r="KX936" s="249"/>
      <c r="KY936" s="249"/>
      <c r="KZ936" s="249"/>
      <c r="LA936" s="249"/>
      <c r="LB936" s="249"/>
      <c r="LC936" s="249"/>
      <c r="LD936" s="249"/>
      <c r="LE936" s="249"/>
      <c r="LF936" s="249"/>
      <c r="LG936" s="249"/>
      <c r="LH936" s="249"/>
      <c r="LI936" s="249"/>
      <c r="LJ936" s="249"/>
      <c r="LK936" s="249"/>
      <c r="LL936" s="249"/>
      <c r="LM936" s="249"/>
      <c r="LN936" s="249"/>
      <c r="LO936" s="249"/>
      <c r="LP936" s="249"/>
      <c r="LQ936" s="249"/>
      <c r="LR936" s="249"/>
      <c r="LS936" s="249"/>
      <c r="LT936" s="249"/>
      <c r="LU936" s="249"/>
      <c r="LV936" s="249"/>
      <c r="LW936" s="249"/>
      <c r="LX936" s="249"/>
      <c r="LY936" s="249"/>
      <c r="LZ936" s="249"/>
      <c r="MA936" s="249"/>
      <c r="MB936" s="249"/>
      <c r="MC936" s="249"/>
      <c r="MD936" s="249"/>
      <c r="ME936" s="249"/>
      <c r="MF936" s="249"/>
      <c r="MG936" s="249"/>
      <c r="MH936" s="249"/>
      <c r="MI936" s="249"/>
      <c r="MJ936" s="249"/>
      <c r="MK936" s="249"/>
      <c r="ML936" s="249"/>
      <c r="MM936" s="249"/>
      <c r="MN936" s="249"/>
      <c r="MO936" s="249"/>
      <c r="MP936" s="249"/>
      <c r="MQ936" s="249"/>
      <c r="MR936" s="249"/>
      <c r="MS936" s="249"/>
      <c r="MT936" s="249"/>
      <c r="MU936" s="249"/>
      <c r="MV936" s="249"/>
      <c r="MW936" s="249"/>
      <c r="MX936" s="249"/>
      <c r="MY936" s="249"/>
      <c r="MZ936" s="249"/>
      <c r="NA936" s="249"/>
      <c r="NB936" s="249"/>
      <c r="NC936" s="249"/>
      <c r="ND936" s="249"/>
      <c r="NE936" s="249"/>
      <c r="NF936" s="249"/>
      <c r="NG936" s="249"/>
      <c r="NH936" s="249"/>
      <c r="NI936" s="249"/>
      <c r="NJ936" s="249"/>
      <c r="NK936" s="249"/>
      <c r="NL936" s="249"/>
      <c r="NM936" s="249"/>
      <c r="NN936" s="249"/>
      <c r="NO936" s="249"/>
      <c r="NP936" s="249"/>
      <c r="NQ936" s="249"/>
      <c r="NR936" s="249"/>
      <c r="NS936" s="249"/>
      <c r="NT936" s="249"/>
      <c r="NU936" s="249"/>
      <c r="NV936" s="249"/>
      <c r="NW936" s="249"/>
      <c r="NX936" s="249"/>
      <c r="NY936" s="249"/>
      <c r="NZ936" s="249"/>
      <c r="OA936" s="249"/>
      <c r="OB936" s="249"/>
      <c r="OC936" s="249"/>
      <c r="OD936" s="249"/>
      <c r="OE936" s="249"/>
      <c r="OF936" s="249"/>
      <c r="OG936" s="249"/>
      <c r="OH936" s="249"/>
      <c r="OI936" s="249"/>
      <c r="OJ936" s="249"/>
      <c r="OK936" s="249"/>
      <c r="OL936" s="249"/>
      <c r="OM936" s="249"/>
      <c r="ON936" s="249"/>
      <c r="OO936" s="249"/>
      <c r="OP936" s="249"/>
    </row>
    <row r="937" spans="1:406" ht="15.6" customHeight="1">
      <c r="A937" s="931"/>
      <c r="B937" s="391"/>
      <c r="C937" s="919" t="s">
        <v>27</v>
      </c>
      <c r="D937" s="927">
        <v>0.67453599557069677</v>
      </c>
      <c r="E937" s="249"/>
      <c r="F937" s="249"/>
      <c r="G937" s="249"/>
      <c r="H937" s="249"/>
      <c r="I937" s="249"/>
      <c r="J937" s="249"/>
      <c r="K937" s="249"/>
      <c r="L937" s="249"/>
      <c r="ET937" s="249"/>
      <c r="EU937" s="249"/>
      <c r="EV937" s="249"/>
      <c r="EW937" s="249"/>
      <c r="EX937" s="249"/>
      <c r="EY937" s="249"/>
      <c r="EZ937" s="249"/>
      <c r="FA937" s="249"/>
      <c r="FB937" s="249"/>
      <c r="FC937" s="249"/>
      <c r="FD937" s="249"/>
      <c r="FE937" s="249"/>
      <c r="FF937" s="249"/>
      <c r="FG937" s="249"/>
      <c r="FH937" s="249"/>
      <c r="FI937" s="249"/>
      <c r="FJ937" s="249"/>
      <c r="FK937" s="249"/>
      <c r="FL937" s="249"/>
      <c r="FM937" s="249"/>
      <c r="FN937" s="249"/>
      <c r="FO937" s="249"/>
      <c r="FP937" s="249"/>
      <c r="FQ937" s="249"/>
      <c r="FR937" s="249"/>
      <c r="FS937" s="249"/>
      <c r="FT937" s="249"/>
      <c r="FU937" s="249"/>
      <c r="FV937" s="249"/>
      <c r="FW937" s="249"/>
      <c r="FX937" s="249"/>
      <c r="FY937" s="249"/>
      <c r="FZ937" s="249"/>
      <c r="GA937" s="249"/>
      <c r="GB937" s="249"/>
      <c r="GC937" s="249"/>
      <c r="GD937" s="249"/>
      <c r="GE937" s="249"/>
      <c r="GF937" s="249"/>
      <c r="GG937" s="249"/>
      <c r="GH937" s="249"/>
      <c r="GI937" s="249"/>
      <c r="GJ937" s="249"/>
      <c r="GK937" s="249"/>
      <c r="GL937" s="249"/>
      <c r="GM937" s="249"/>
      <c r="GN937" s="249"/>
      <c r="GO937" s="249"/>
      <c r="GP937" s="249"/>
      <c r="GQ937" s="249"/>
      <c r="GR937" s="249"/>
      <c r="GS937" s="249"/>
      <c r="GT937" s="249"/>
      <c r="GU937" s="249"/>
      <c r="GV937" s="249"/>
      <c r="GW937" s="249"/>
      <c r="GX937" s="249"/>
      <c r="GY937" s="249"/>
      <c r="GZ937" s="249"/>
      <c r="HA937" s="249"/>
      <c r="HB937" s="249"/>
      <c r="HC937" s="249"/>
      <c r="HD937" s="249"/>
      <c r="HE937" s="249"/>
      <c r="HF937" s="249"/>
      <c r="HG937" s="249"/>
      <c r="HH937" s="249"/>
      <c r="HI937" s="249"/>
      <c r="HJ937" s="249"/>
      <c r="HK937" s="249"/>
      <c r="HL937" s="249"/>
      <c r="HM937" s="249"/>
      <c r="HN937" s="249"/>
      <c r="HO937" s="249"/>
      <c r="HP937" s="249"/>
      <c r="HQ937" s="249"/>
      <c r="HR937" s="249"/>
      <c r="HS937" s="249"/>
      <c r="HT937" s="249"/>
      <c r="HU937" s="249"/>
      <c r="HV937" s="249"/>
      <c r="HW937" s="249"/>
      <c r="HX937" s="249"/>
      <c r="HY937" s="249"/>
      <c r="HZ937" s="249"/>
      <c r="IA937" s="249"/>
      <c r="IB937" s="249"/>
      <c r="IC937" s="249"/>
      <c r="ID937" s="249"/>
      <c r="IE937" s="249"/>
      <c r="IF937" s="249"/>
      <c r="IG937" s="249"/>
      <c r="IH937" s="249"/>
      <c r="II937" s="249"/>
      <c r="IJ937" s="249"/>
      <c r="IK937" s="249"/>
      <c r="IL937" s="249"/>
      <c r="IM937" s="249"/>
      <c r="IN937" s="249"/>
      <c r="IO937" s="249"/>
      <c r="IP937" s="249"/>
      <c r="IQ937" s="249"/>
      <c r="IR937" s="249"/>
      <c r="IS937" s="249"/>
      <c r="IT937" s="249"/>
      <c r="IU937" s="249"/>
      <c r="IV937" s="249"/>
      <c r="IW937" s="249"/>
      <c r="IX937" s="249"/>
      <c r="IY937" s="249"/>
      <c r="IZ937" s="249"/>
      <c r="JA937" s="249"/>
      <c r="JB937" s="249"/>
      <c r="JC937" s="249"/>
      <c r="JD937" s="249"/>
      <c r="JE937" s="249"/>
      <c r="JF937" s="249"/>
      <c r="JG937" s="249"/>
      <c r="JH937" s="249"/>
      <c r="JI937" s="249"/>
      <c r="JJ937" s="249"/>
      <c r="JK937" s="249"/>
      <c r="JL937" s="249"/>
      <c r="JM937" s="249"/>
      <c r="JN937" s="249"/>
      <c r="JO937" s="249"/>
      <c r="JP937" s="249"/>
      <c r="JQ937" s="249"/>
      <c r="JR937" s="249"/>
      <c r="JS937" s="249"/>
      <c r="JT937" s="249"/>
      <c r="JU937" s="249"/>
      <c r="JV937" s="249"/>
      <c r="JW937" s="249"/>
      <c r="JX937" s="249"/>
      <c r="JY937" s="249"/>
      <c r="JZ937" s="249"/>
      <c r="KA937" s="249"/>
      <c r="KB937" s="249"/>
      <c r="KC937" s="249"/>
      <c r="KD937" s="249"/>
      <c r="KE937" s="249"/>
      <c r="KF937" s="249"/>
      <c r="KG937" s="249"/>
      <c r="KH937" s="249"/>
      <c r="KI937" s="249"/>
      <c r="KJ937" s="249"/>
      <c r="KK937" s="249"/>
      <c r="KL937" s="249"/>
      <c r="KM937" s="249"/>
      <c r="KN937" s="249"/>
      <c r="KO937" s="249"/>
      <c r="KP937" s="249"/>
      <c r="KQ937" s="249"/>
      <c r="KR937" s="249"/>
      <c r="KS937" s="249"/>
      <c r="KT937" s="249"/>
      <c r="KU937" s="249"/>
      <c r="KV937" s="249"/>
      <c r="KW937" s="249"/>
      <c r="KX937" s="249"/>
      <c r="KY937" s="249"/>
      <c r="KZ937" s="249"/>
      <c r="LA937" s="249"/>
      <c r="LB937" s="249"/>
      <c r="LC937" s="249"/>
      <c r="LD937" s="249"/>
      <c r="LE937" s="249"/>
      <c r="LF937" s="249"/>
      <c r="LG937" s="249"/>
      <c r="LH937" s="249"/>
      <c r="LI937" s="249"/>
      <c r="LJ937" s="249"/>
      <c r="LK937" s="249"/>
      <c r="LL937" s="249"/>
      <c r="LM937" s="249"/>
      <c r="LN937" s="249"/>
      <c r="LO937" s="249"/>
      <c r="LP937" s="249"/>
      <c r="LQ937" s="249"/>
      <c r="LR937" s="249"/>
      <c r="LS937" s="249"/>
      <c r="LT937" s="249"/>
      <c r="LU937" s="249"/>
      <c r="LV937" s="249"/>
      <c r="LW937" s="249"/>
      <c r="LX937" s="249"/>
      <c r="LY937" s="249"/>
      <c r="LZ937" s="249"/>
      <c r="MA937" s="249"/>
      <c r="MB937" s="249"/>
      <c r="MC937" s="249"/>
      <c r="MD937" s="249"/>
      <c r="ME937" s="249"/>
      <c r="MF937" s="249"/>
      <c r="MG937" s="249"/>
      <c r="MH937" s="249"/>
      <c r="MI937" s="249"/>
      <c r="MJ937" s="249"/>
      <c r="MK937" s="249"/>
      <c r="ML937" s="249"/>
      <c r="MM937" s="249"/>
      <c r="MN937" s="249"/>
      <c r="MO937" s="249"/>
      <c r="MP937" s="249"/>
      <c r="MQ937" s="249"/>
      <c r="MR937" s="249"/>
      <c r="MS937" s="249"/>
      <c r="MT937" s="249"/>
      <c r="MU937" s="249"/>
      <c r="MV937" s="249"/>
      <c r="MW937" s="249"/>
      <c r="MX937" s="249"/>
      <c r="MY937" s="249"/>
      <c r="MZ937" s="249"/>
      <c r="NA937" s="249"/>
      <c r="NB937" s="249"/>
      <c r="NC937" s="249"/>
      <c r="ND937" s="249"/>
      <c r="NE937" s="249"/>
      <c r="NF937" s="249"/>
      <c r="NG937" s="249"/>
      <c r="NH937" s="249"/>
      <c r="NI937" s="249"/>
      <c r="NJ937" s="249"/>
      <c r="NK937" s="249"/>
      <c r="NL937" s="249"/>
      <c r="NM937" s="249"/>
      <c r="NN937" s="249"/>
      <c r="NO937" s="249"/>
      <c r="NP937" s="249"/>
      <c r="NQ937" s="249"/>
      <c r="NR937" s="249"/>
      <c r="NS937" s="249"/>
      <c r="NT937" s="249"/>
      <c r="NU937" s="249"/>
      <c r="NV937" s="249"/>
      <c r="NW937" s="249"/>
      <c r="NX937" s="249"/>
      <c r="NY937" s="249"/>
      <c r="NZ937" s="249"/>
      <c r="OA937" s="249"/>
      <c r="OB937" s="249"/>
      <c r="OC937" s="249"/>
      <c r="OD937" s="249"/>
      <c r="OE937" s="249"/>
      <c r="OF937" s="249"/>
      <c r="OG937" s="249"/>
      <c r="OH937" s="249"/>
      <c r="OI937" s="249"/>
      <c r="OJ937" s="249"/>
      <c r="OK937" s="249"/>
      <c r="OL937" s="249"/>
      <c r="OM937" s="249"/>
      <c r="ON937" s="249"/>
      <c r="OO937" s="249"/>
      <c r="OP937" s="249"/>
    </row>
    <row r="938" spans="1:406" ht="15.6" customHeight="1">
      <c r="A938" s="931"/>
      <c r="B938" s="391"/>
      <c r="C938" s="919" t="s">
        <v>236</v>
      </c>
      <c r="D938" s="927">
        <v>0.71770159572887471</v>
      </c>
      <c r="E938" s="249"/>
      <c r="F938" s="249"/>
      <c r="G938" s="249"/>
      <c r="H938" s="249"/>
      <c r="I938" s="249"/>
      <c r="J938" s="249"/>
      <c r="K938" s="249"/>
      <c r="L938" s="249"/>
      <c r="ET938" s="249"/>
      <c r="EU938" s="249"/>
      <c r="EV938" s="249"/>
      <c r="EW938" s="249"/>
      <c r="EX938" s="249"/>
      <c r="EY938" s="249"/>
      <c r="EZ938" s="249"/>
      <c r="FA938" s="249"/>
      <c r="FB938" s="249"/>
      <c r="FC938" s="249"/>
      <c r="FD938" s="249"/>
      <c r="FE938" s="249"/>
      <c r="FF938" s="249"/>
      <c r="FG938" s="249"/>
      <c r="FH938" s="249"/>
      <c r="FI938" s="249"/>
      <c r="FJ938" s="249"/>
      <c r="FK938" s="249"/>
      <c r="FL938" s="249"/>
      <c r="FM938" s="249"/>
      <c r="FN938" s="249"/>
      <c r="FO938" s="249"/>
      <c r="FP938" s="249"/>
      <c r="FQ938" s="249"/>
      <c r="FR938" s="249"/>
      <c r="FS938" s="249"/>
      <c r="FT938" s="249"/>
      <c r="FU938" s="249"/>
      <c r="FV938" s="249"/>
      <c r="FW938" s="249"/>
      <c r="FX938" s="249"/>
      <c r="FY938" s="249"/>
      <c r="FZ938" s="249"/>
      <c r="GA938" s="249"/>
      <c r="GB938" s="249"/>
      <c r="GC938" s="249"/>
      <c r="GD938" s="249"/>
      <c r="GE938" s="249"/>
      <c r="GF938" s="249"/>
      <c r="GG938" s="249"/>
      <c r="GH938" s="249"/>
      <c r="GI938" s="249"/>
      <c r="GJ938" s="249"/>
      <c r="GK938" s="249"/>
      <c r="GL938" s="249"/>
      <c r="GM938" s="249"/>
      <c r="GN938" s="249"/>
      <c r="GO938" s="249"/>
      <c r="GP938" s="249"/>
      <c r="GQ938" s="249"/>
      <c r="GR938" s="249"/>
      <c r="GS938" s="249"/>
      <c r="GT938" s="249"/>
      <c r="GU938" s="249"/>
      <c r="GV938" s="249"/>
      <c r="GW938" s="249"/>
      <c r="GX938" s="249"/>
      <c r="GY938" s="249"/>
      <c r="GZ938" s="249"/>
      <c r="HA938" s="249"/>
      <c r="HB938" s="249"/>
      <c r="HC938" s="249"/>
      <c r="HD938" s="249"/>
      <c r="HE938" s="249"/>
      <c r="HF938" s="249"/>
      <c r="HG938" s="249"/>
      <c r="HH938" s="249"/>
      <c r="HI938" s="249"/>
      <c r="HJ938" s="249"/>
      <c r="HK938" s="249"/>
      <c r="HL938" s="249"/>
      <c r="HM938" s="249"/>
      <c r="HN938" s="249"/>
      <c r="HO938" s="249"/>
      <c r="HP938" s="249"/>
      <c r="HQ938" s="249"/>
      <c r="HR938" s="249"/>
      <c r="HS938" s="249"/>
      <c r="HT938" s="249"/>
      <c r="HU938" s="249"/>
      <c r="HV938" s="249"/>
      <c r="HW938" s="249"/>
      <c r="HX938" s="249"/>
      <c r="HY938" s="249"/>
      <c r="HZ938" s="249"/>
      <c r="IA938" s="249"/>
      <c r="IB938" s="249"/>
      <c r="IC938" s="249"/>
      <c r="ID938" s="249"/>
      <c r="IE938" s="249"/>
      <c r="IF938" s="249"/>
      <c r="IG938" s="249"/>
      <c r="IH938" s="249"/>
      <c r="II938" s="249"/>
      <c r="IJ938" s="249"/>
      <c r="IK938" s="249"/>
      <c r="IL938" s="249"/>
      <c r="IM938" s="249"/>
      <c r="IN938" s="249"/>
      <c r="IO938" s="249"/>
      <c r="IP938" s="249"/>
      <c r="IQ938" s="249"/>
      <c r="IR938" s="249"/>
      <c r="IS938" s="249"/>
      <c r="IT938" s="249"/>
      <c r="IU938" s="249"/>
      <c r="IV938" s="249"/>
      <c r="IW938" s="249"/>
      <c r="IX938" s="249"/>
      <c r="IY938" s="249"/>
      <c r="IZ938" s="249"/>
      <c r="JA938" s="249"/>
      <c r="JB938" s="249"/>
      <c r="JC938" s="249"/>
      <c r="JD938" s="249"/>
      <c r="JE938" s="249"/>
      <c r="JF938" s="249"/>
      <c r="JG938" s="249"/>
      <c r="JH938" s="249"/>
      <c r="JI938" s="249"/>
      <c r="JJ938" s="249"/>
      <c r="JK938" s="249"/>
      <c r="JL938" s="249"/>
      <c r="JM938" s="249"/>
      <c r="JN938" s="249"/>
      <c r="JO938" s="249"/>
      <c r="JP938" s="249"/>
      <c r="JQ938" s="249"/>
      <c r="JR938" s="249"/>
      <c r="JS938" s="249"/>
      <c r="JT938" s="249"/>
      <c r="JU938" s="249"/>
      <c r="JV938" s="249"/>
      <c r="JW938" s="249"/>
      <c r="JX938" s="249"/>
      <c r="JY938" s="249"/>
      <c r="JZ938" s="249"/>
      <c r="KA938" s="249"/>
      <c r="KB938" s="249"/>
      <c r="KC938" s="249"/>
      <c r="KD938" s="249"/>
      <c r="KE938" s="249"/>
      <c r="KF938" s="249"/>
      <c r="KG938" s="249"/>
      <c r="KH938" s="249"/>
      <c r="KI938" s="249"/>
      <c r="KJ938" s="249"/>
      <c r="KK938" s="249"/>
      <c r="KL938" s="249"/>
      <c r="KM938" s="249"/>
      <c r="KN938" s="249"/>
      <c r="KO938" s="249"/>
      <c r="KP938" s="249"/>
      <c r="KQ938" s="249"/>
      <c r="KR938" s="249"/>
      <c r="KS938" s="249"/>
      <c r="KT938" s="249"/>
      <c r="KU938" s="249"/>
      <c r="KV938" s="249"/>
      <c r="KW938" s="249"/>
      <c r="KX938" s="249"/>
      <c r="KY938" s="249"/>
      <c r="KZ938" s="249"/>
      <c r="LA938" s="249"/>
      <c r="LB938" s="249"/>
      <c r="LC938" s="249"/>
      <c r="LD938" s="249"/>
      <c r="LE938" s="249"/>
      <c r="LF938" s="249"/>
      <c r="LG938" s="249"/>
      <c r="LH938" s="249"/>
      <c r="LI938" s="249"/>
      <c r="LJ938" s="249"/>
      <c r="LK938" s="249"/>
      <c r="LL938" s="249"/>
      <c r="LM938" s="249"/>
      <c r="LN938" s="249"/>
      <c r="LO938" s="249"/>
      <c r="LP938" s="249"/>
      <c r="LQ938" s="249"/>
      <c r="LR938" s="249"/>
      <c r="LS938" s="249"/>
      <c r="LT938" s="249"/>
      <c r="LU938" s="249"/>
      <c r="LV938" s="249"/>
      <c r="LW938" s="249"/>
      <c r="LX938" s="249"/>
      <c r="LY938" s="249"/>
      <c r="LZ938" s="249"/>
      <c r="MA938" s="249"/>
      <c r="MB938" s="249"/>
      <c r="MC938" s="249"/>
      <c r="MD938" s="249"/>
      <c r="ME938" s="249"/>
      <c r="MF938" s="249"/>
      <c r="MG938" s="249"/>
      <c r="MH938" s="249"/>
      <c r="MI938" s="249"/>
      <c r="MJ938" s="249"/>
      <c r="MK938" s="249"/>
      <c r="ML938" s="249"/>
      <c r="MM938" s="249"/>
      <c r="MN938" s="249"/>
      <c r="MO938" s="249"/>
      <c r="MP938" s="249"/>
      <c r="MQ938" s="249"/>
      <c r="MR938" s="249"/>
      <c r="MS938" s="249"/>
      <c r="MT938" s="249"/>
      <c r="MU938" s="249"/>
      <c r="MV938" s="249"/>
      <c r="MW938" s="249"/>
      <c r="MX938" s="249"/>
      <c r="MY938" s="249"/>
      <c r="MZ938" s="249"/>
      <c r="NA938" s="249"/>
      <c r="NB938" s="249"/>
      <c r="NC938" s="249"/>
      <c r="ND938" s="249"/>
      <c r="NE938" s="249"/>
      <c r="NF938" s="249"/>
      <c r="NG938" s="249"/>
      <c r="NH938" s="249"/>
      <c r="NI938" s="249"/>
      <c r="NJ938" s="249"/>
      <c r="NK938" s="249"/>
      <c r="NL938" s="249"/>
      <c r="NM938" s="249"/>
      <c r="NN938" s="249"/>
      <c r="NO938" s="249"/>
      <c r="NP938" s="249"/>
      <c r="NQ938" s="249"/>
      <c r="NR938" s="249"/>
      <c r="NS938" s="249"/>
      <c r="NT938" s="249"/>
      <c r="NU938" s="249"/>
      <c r="NV938" s="249"/>
      <c r="NW938" s="249"/>
      <c r="NX938" s="249"/>
      <c r="NY938" s="249"/>
      <c r="NZ938" s="249"/>
      <c r="OA938" s="249"/>
      <c r="OB938" s="249"/>
      <c r="OC938" s="249"/>
      <c r="OD938" s="249"/>
      <c r="OE938" s="249"/>
      <c r="OF938" s="249"/>
      <c r="OG938" s="249"/>
      <c r="OH938" s="249"/>
      <c r="OI938" s="249"/>
      <c r="OJ938" s="249"/>
      <c r="OK938" s="249"/>
      <c r="OL938" s="249"/>
      <c r="OM938" s="249"/>
      <c r="ON938" s="249"/>
      <c r="OO938" s="249"/>
      <c r="OP938" s="249"/>
    </row>
    <row r="939" spans="1:406" ht="15.6" customHeight="1">
      <c r="A939" s="931"/>
      <c r="B939" s="930"/>
      <c r="C939" s="920" t="s">
        <v>293</v>
      </c>
      <c r="D939" s="928">
        <v>0.67861550979203988</v>
      </c>
      <c r="E939" s="336"/>
      <c r="F939" s="336"/>
      <c r="G939" s="336"/>
      <c r="H939" s="336"/>
      <c r="I939" s="249"/>
      <c r="J939" s="249"/>
      <c r="K939" s="249"/>
      <c r="L939" s="249"/>
      <c r="ET939" s="249"/>
      <c r="EU939" s="249"/>
      <c r="EV939" s="249"/>
      <c r="EW939" s="249"/>
      <c r="EX939" s="249"/>
      <c r="EY939" s="249"/>
      <c r="EZ939" s="249"/>
      <c r="FA939" s="249"/>
      <c r="FB939" s="249"/>
      <c r="FC939" s="249"/>
      <c r="FD939" s="249"/>
      <c r="FE939" s="249"/>
      <c r="FF939" s="249"/>
      <c r="FG939" s="249"/>
      <c r="FH939" s="249"/>
      <c r="FI939" s="249"/>
      <c r="FJ939" s="249"/>
      <c r="FK939" s="249"/>
      <c r="FL939" s="249"/>
      <c r="FM939" s="249"/>
      <c r="FN939" s="249"/>
      <c r="FO939" s="249"/>
      <c r="FP939" s="249"/>
      <c r="FQ939" s="249"/>
      <c r="FR939" s="249"/>
      <c r="FS939" s="249"/>
      <c r="FT939" s="249"/>
      <c r="FU939" s="249"/>
      <c r="FV939" s="249"/>
      <c r="FW939" s="249"/>
      <c r="FX939" s="249"/>
      <c r="FY939" s="249"/>
      <c r="FZ939" s="249"/>
      <c r="GA939" s="249"/>
      <c r="GB939" s="249"/>
      <c r="GC939" s="249"/>
      <c r="GD939" s="249"/>
      <c r="GE939" s="249"/>
      <c r="GF939" s="249"/>
      <c r="GG939" s="249"/>
      <c r="GH939" s="249"/>
      <c r="GI939" s="249"/>
      <c r="GJ939" s="249"/>
      <c r="GK939" s="249"/>
      <c r="GL939" s="249"/>
      <c r="GM939" s="249"/>
      <c r="GN939" s="249"/>
      <c r="GO939" s="249"/>
      <c r="GP939" s="249"/>
      <c r="GQ939" s="249"/>
      <c r="GR939" s="249"/>
      <c r="GS939" s="249"/>
      <c r="GT939" s="249"/>
      <c r="GU939" s="249"/>
      <c r="GV939" s="249"/>
      <c r="GW939" s="249"/>
      <c r="GX939" s="249"/>
      <c r="GY939" s="249"/>
      <c r="GZ939" s="249"/>
      <c r="HA939" s="249"/>
      <c r="HB939" s="249"/>
      <c r="HC939" s="249"/>
      <c r="HD939" s="249"/>
      <c r="HE939" s="249"/>
      <c r="HF939" s="249"/>
      <c r="HG939" s="249"/>
      <c r="HH939" s="249"/>
      <c r="HI939" s="249"/>
      <c r="HJ939" s="249"/>
      <c r="HK939" s="249"/>
      <c r="HL939" s="249"/>
      <c r="HM939" s="249"/>
      <c r="HN939" s="249"/>
      <c r="HO939" s="249"/>
      <c r="HP939" s="249"/>
      <c r="HQ939" s="249"/>
      <c r="HR939" s="249"/>
      <c r="HS939" s="249"/>
      <c r="HT939" s="249"/>
      <c r="HU939" s="249"/>
      <c r="HV939" s="249"/>
      <c r="HW939" s="249"/>
      <c r="HX939" s="249"/>
      <c r="HY939" s="249"/>
      <c r="HZ939" s="249"/>
      <c r="IA939" s="249"/>
      <c r="IB939" s="249"/>
      <c r="IC939" s="249"/>
      <c r="ID939" s="249"/>
      <c r="IE939" s="249"/>
      <c r="IF939" s="249"/>
      <c r="IG939" s="249"/>
      <c r="IH939" s="249"/>
      <c r="II939" s="249"/>
      <c r="IJ939" s="249"/>
      <c r="IK939" s="249"/>
      <c r="IL939" s="249"/>
      <c r="IM939" s="249"/>
      <c r="IN939" s="249"/>
      <c r="IO939" s="249"/>
      <c r="IP939" s="249"/>
      <c r="IQ939" s="249"/>
      <c r="IR939" s="249"/>
      <c r="IS939" s="249"/>
      <c r="IT939" s="249"/>
      <c r="IU939" s="249"/>
      <c r="IV939" s="249"/>
      <c r="IW939" s="249"/>
      <c r="IX939" s="249"/>
      <c r="IY939" s="249"/>
      <c r="IZ939" s="249"/>
      <c r="JA939" s="249"/>
      <c r="JB939" s="249"/>
      <c r="JC939" s="249"/>
      <c r="JD939" s="249"/>
      <c r="JE939" s="249"/>
      <c r="JF939" s="249"/>
      <c r="JG939" s="249"/>
      <c r="JH939" s="249"/>
      <c r="JI939" s="249"/>
      <c r="JJ939" s="249"/>
      <c r="JK939" s="249"/>
      <c r="JL939" s="249"/>
      <c r="JM939" s="249"/>
      <c r="JN939" s="249"/>
      <c r="JO939" s="249"/>
      <c r="JP939" s="249"/>
      <c r="JQ939" s="249"/>
      <c r="JR939" s="249"/>
      <c r="JS939" s="249"/>
      <c r="JT939" s="249"/>
      <c r="JU939" s="249"/>
      <c r="JV939" s="249"/>
      <c r="JW939" s="249"/>
      <c r="JX939" s="249"/>
      <c r="JY939" s="249"/>
      <c r="JZ939" s="249"/>
      <c r="KA939" s="249"/>
      <c r="KB939" s="249"/>
      <c r="KC939" s="249"/>
      <c r="KD939" s="249"/>
      <c r="KE939" s="249"/>
      <c r="KF939" s="249"/>
      <c r="KG939" s="249"/>
      <c r="KH939" s="249"/>
      <c r="KI939" s="249"/>
      <c r="KJ939" s="249"/>
      <c r="KK939" s="249"/>
      <c r="KL939" s="249"/>
      <c r="KM939" s="249"/>
      <c r="KN939" s="249"/>
      <c r="KO939" s="249"/>
      <c r="KP939" s="249"/>
      <c r="KQ939" s="249"/>
      <c r="KR939" s="249"/>
      <c r="KS939" s="249"/>
      <c r="KT939" s="249"/>
      <c r="KU939" s="249"/>
      <c r="KV939" s="249"/>
      <c r="KW939" s="249"/>
      <c r="KX939" s="249"/>
      <c r="KY939" s="249"/>
      <c r="KZ939" s="249"/>
      <c r="LA939" s="249"/>
      <c r="LB939" s="249"/>
      <c r="LC939" s="249"/>
      <c r="LD939" s="249"/>
      <c r="LE939" s="249"/>
      <c r="LF939" s="249"/>
      <c r="LG939" s="249"/>
      <c r="LH939" s="249"/>
      <c r="LI939" s="249"/>
      <c r="LJ939" s="249"/>
      <c r="LK939" s="249"/>
      <c r="LL939" s="249"/>
      <c r="LM939" s="249"/>
      <c r="LN939" s="249"/>
      <c r="LO939" s="249"/>
      <c r="LP939" s="249"/>
      <c r="LQ939" s="249"/>
      <c r="LR939" s="249"/>
      <c r="LS939" s="249"/>
      <c r="LT939" s="249"/>
      <c r="LU939" s="249"/>
      <c r="LV939" s="249"/>
      <c r="LW939" s="249"/>
      <c r="LX939" s="249"/>
      <c r="LY939" s="249"/>
      <c r="LZ939" s="249"/>
      <c r="MA939" s="249"/>
      <c r="MB939" s="249"/>
      <c r="MC939" s="249"/>
      <c r="MD939" s="249"/>
      <c r="ME939" s="249"/>
      <c r="MF939" s="249"/>
      <c r="MG939" s="249"/>
      <c r="MH939" s="249"/>
      <c r="MI939" s="249"/>
      <c r="MJ939" s="249"/>
      <c r="MK939" s="249"/>
      <c r="ML939" s="249"/>
      <c r="MM939" s="249"/>
      <c r="MN939" s="249"/>
      <c r="MO939" s="249"/>
      <c r="MP939" s="249"/>
      <c r="MQ939" s="249"/>
      <c r="MR939" s="249"/>
      <c r="MS939" s="249"/>
      <c r="MT939" s="249"/>
      <c r="MU939" s="249"/>
      <c r="MV939" s="249"/>
      <c r="MW939" s="249"/>
      <c r="MX939" s="249"/>
      <c r="MY939" s="249"/>
      <c r="MZ939" s="249"/>
      <c r="NA939" s="249"/>
      <c r="NB939" s="249"/>
      <c r="NC939" s="249"/>
      <c r="ND939" s="249"/>
      <c r="NE939" s="249"/>
      <c r="NF939" s="249"/>
      <c r="NG939" s="249"/>
      <c r="NH939" s="249"/>
      <c r="NI939" s="249"/>
      <c r="NJ939" s="249"/>
      <c r="NK939" s="249"/>
      <c r="NL939" s="249"/>
      <c r="NM939" s="249"/>
      <c r="NN939" s="249"/>
      <c r="NO939" s="249"/>
      <c r="NP939" s="249"/>
      <c r="NQ939" s="249"/>
      <c r="NR939" s="249"/>
      <c r="NS939" s="249"/>
      <c r="NT939" s="249"/>
      <c r="NU939" s="249"/>
      <c r="NV939" s="249"/>
      <c r="NW939" s="249"/>
      <c r="NX939" s="249"/>
      <c r="NY939" s="249"/>
      <c r="NZ939" s="249"/>
      <c r="OA939" s="249"/>
      <c r="OB939" s="249"/>
      <c r="OC939" s="249"/>
      <c r="OD939" s="249"/>
      <c r="OE939" s="249"/>
      <c r="OF939" s="249"/>
      <c r="OG939" s="249"/>
      <c r="OH939" s="249"/>
      <c r="OI939" s="249"/>
      <c r="OJ939" s="249"/>
      <c r="OK939" s="249"/>
      <c r="OL939" s="249"/>
      <c r="OM939" s="249"/>
      <c r="ON939" s="249"/>
      <c r="OO939" s="249"/>
      <c r="OP939" s="249"/>
    </row>
    <row r="940" spans="1:406" ht="15.6" customHeight="1">
      <c r="A940" s="931"/>
      <c r="B940" s="391" t="s">
        <v>744</v>
      </c>
      <c r="C940" s="919" t="s">
        <v>316</v>
      </c>
      <c r="D940" s="1151"/>
      <c r="E940" s="1036"/>
      <c r="F940" s="1033"/>
      <c r="G940" s="1034"/>
      <c r="H940" s="336"/>
      <c r="I940" s="249"/>
      <c r="J940" s="249"/>
      <c r="K940" s="249"/>
      <c r="L940" s="249"/>
      <c r="ET940" s="249"/>
      <c r="EU940" s="249"/>
      <c r="EV940" s="249"/>
      <c r="EW940" s="249"/>
      <c r="EX940" s="249"/>
      <c r="EY940" s="249"/>
      <c r="EZ940" s="249"/>
      <c r="FA940" s="249"/>
      <c r="FB940" s="249"/>
      <c r="FC940" s="249"/>
      <c r="FD940" s="249"/>
      <c r="FE940" s="249"/>
      <c r="FF940" s="249"/>
      <c r="FG940" s="249"/>
      <c r="FH940" s="249"/>
      <c r="FI940" s="249"/>
      <c r="FJ940" s="249"/>
      <c r="FK940" s="249"/>
      <c r="FL940" s="249"/>
      <c r="FM940" s="249"/>
      <c r="FN940" s="249"/>
      <c r="FO940" s="249"/>
      <c r="FP940" s="249"/>
      <c r="FQ940" s="249"/>
      <c r="FR940" s="249"/>
      <c r="FS940" s="249"/>
      <c r="FT940" s="249"/>
      <c r="FU940" s="249"/>
      <c r="FV940" s="249"/>
      <c r="FW940" s="249"/>
      <c r="FX940" s="249"/>
      <c r="FY940" s="249"/>
      <c r="FZ940" s="249"/>
      <c r="GA940" s="249"/>
      <c r="GB940" s="249"/>
      <c r="GC940" s="249"/>
      <c r="GD940" s="249"/>
      <c r="GE940" s="249"/>
      <c r="GF940" s="249"/>
      <c r="GG940" s="249"/>
      <c r="GH940" s="249"/>
      <c r="GI940" s="249"/>
      <c r="GJ940" s="249"/>
      <c r="GK940" s="249"/>
      <c r="GL940" s="249"/>
      <c r="GM940" s="249"/>
      <c r="GN940" s="249"/>
      <c r="GO940" s="249"/>
      <c r="GP940" s="249"/>
      <c r="GQ940" s="249"/>
      <c r="GR940" s="249"/>
      <c r="GS940" s="249"/>
      <c r="GT940" s="249"/>
      <c r="GU940" s="249"/>
      <c r="GV940" s="249"/>
      <c r="GW940" s="249"/>
      <c r="GX940" s="249"/>
      <c r="GY940" s="249"/>
      <c r="GZ940" s="249"/>
      <c r="HA940" s="249"/>
      <c r="HB940" s="249"/>
      <c r="HC940" s="249"/>
      <c r="HD940" s="249"/>
      <c r="HE940" s="249"/>
      <c r="HF940" s="249"/>
      <c r="HG940" s="249"/>
      <c r="HH940" s="249"/>
      <c r="HI940" s="249"/>
      <c r="HJ940" s="249"/>
      <c r="HK940" s="249"/>
      <c r="HL940" s="249"/>
      <c r="HM940" s="249"/>
      <c r="HN940" s="249"/>
      <c r="HO940" s="249"/>
      <c r="HP940" s="249"/>
      <c r="HQ940" s="249"/>
      <c r="HR940" s="249"/>
      <c r="HS940" s="249"/>
      <c r="HT940" s="249"/>
      <c r="HU940" s="249"/>
      <c r="HV940" s="249"/>
      <c r="HW940" s="249"/>
      <c r="HX940" s="249"/>
      <c r="HY940" s="249"/>
      <c r="HZ940" s="249"/>
      <c r="IA940" s="249"/>
      <c r="IB940" s="249"/>
      <c r="IC940" s="249"/>
      <c r="ID940" s="249"/>
      <c r="IE940" s="249"/>
      <c r="IF940" s="249"/>
      <c r="IG940" s="249"/>
      <c r="IH940" s="249"/>
      <c r="II940" s="249"/>
      <c r="IJ940" s="249"/>
      <c r="IK940" s="249"/>
      <c r="IL940" s="249"/>
      <c r="IM940" s="249"/>
      <c r="IN940" s="249"/>
      <c r="IO940" s="249"/>
      <c r="IP940" s="249"/>
      <c r="IQ940" s="249"/>
      <c r="IR940" s="249"/>
      <c r="IS940" s="249"/>
      <c r="IT940" s="249"/>
      <c r="IU940" s="249"/>
      <c r="IV940" s="249"/>
      <c r="IW940" s="249"/>
      <c r="IX940" s="249"/>
      <c r="IY940" s="249"/>
      <c r="IZ940" s="249"/>
      <c r="JA940" s="249"/>
      <c r="JB940" s="249"/>
      <c r="JC940" s="249"/>
      <c r="JD940" s="249"/>
      <c r="JE940" s="249"/>
      <c r="JF940" s="249"/>
      <c r="JG940" s="249"/>
      <c r="JH940" s="249"/>
      <c r="JI940" s="249"/>
      <c r="JJ940" s="249"/>
      <c r="JK940" s="249"/>
      <c r="JL940" s="249"/>
      <c r="JM940" s="249"/>
      <c r="JN940" s="249"/>
      <c r="JO940" s="249"/>
      <c r="JP940" s="249"/>
      <c r="JQ940" s="249"/>
      <c r="JR940" s="249"/>
      <c r="JS940" s="249"/>
      <c r="JT940" s="249"/>
      <c r="JU940" s="249"/>
      <c r="JV940" s="249"/>
      <c r="JW940" s="249"/>
      <c r="JX940" s="249"/>
      <c r="JY940" s="249"/>
      <c r="JZ940" s="249"/>
      <c r="KA940" s="249"/>
      <c r="KB940" s="249"/>
      <c r="KC940" s="249"/>
      <c r="KD940" s="249"/>
      <c r="KE940" s="249"/>
      <c r="KF940" s="249"/>
      <c r="KG940" s="249"/>
      <c r="KH940" s="249"/>
      <c r="KI940" s="249"/>
      <c r="KJ940" s="249"/>
      <c r="KK940" s="249"/>
      <c r="KL940" s="249"/>
      <c r="KM940" s="249"/>
      <c r="KN940" s="249"/>
      <c r="KO940" s="249"/>
      <c r="KP940" s="249"/>
      <c r="KQ940" s="249"/>
      <c r="KR940" s="249"/>
      <c r="KS940" s="249"/>
      <c r="KT940" s="249"/>
      <c r="KU940" s="249"/>
      <c r="KV940" s="249"/>
      <c r="KW940" s="249"/>
      <c r="KX940" s="249"/>
      <c r="KY940" s="249"/>
      <c r="KZ940" s="249"/>
      <c r="LA940" s="249"/>
      <c r="LB940" s="249"/>
      <c r="LC940" s="249"/>
      <c r="LD940" s="249"/>
      <c r="LE940" s="249"/>
      <c r="LF940" s="249"/>
      <c r="LG940" s="249"/>
      <c r="LH940" s="249"/>
      <c r="LI940" s="249"/>
      <c r="LJ940" s="249"/>
      <c r="LK940" s="249"/>
      <c r="LL940" s="249"/>
      <c r="LM940" s="249"/>
      <c r="LN940" s="249"/>
      <c r="LO940" s="249"/>
      <c r="LP940" s="249"/>
      <c r="LQ940" s="249"/>
      <c r="LR940" s="249"/>
      <c r="LS940" s="249"/>
      <c r="LT940" s="249"/>
      <c r="LU940" s="249"/>
      <c r="LV940" s="249"/>
      <c r="LW940" s="249"/>
      <c r="LX940" s="249"/>
      <c r="LY940" s="249"/>
      <c r="LZ940" s="249"/>
      <c r="MA940" s="249"/>
      <c r="MB940" s="249"/>
      <c r="MC940" s="249"/>
      <c r="MD940" s="249"/>
      <c r="ME940" s="249"/>
      <c r="MF940" s="249"/>
      <c r="MG940" s="249"/>
      <c r="MH940" s="249"/>
      <c r="MI940" s="249"/>
      <c r="MJ940" s="249"/>
      <c r="MK940" s="249"/>
      <c r="ML940" s="249"/>
      <c r="MM940" s="249"/>
      <c r="MN940" s="249"/>
      <c r="MO940" s="249"/>
      <c r="MP940" s="249"/>
      <c r="MQ940" s="249"/>
      <c r="MR940" s="249"/>
      <c r="MS940" s="249"/>
      <c r="MT940" s="249"/>
      <c r="MU940" s="249"/>
      <c r="MV940" s="249"/>
      <c r="MW940" s="249"/>
      <c r="MX940" s="249"/>
      <c r="MY940" s="249"/>
      <c r="MZ940" s="249"/>
      <c r="NA940" s="249"/>
      <c r="NB940" s="249"/>
      <c r="NC940" s="249"/>
      <c r="ND940" s="249"/>
      <c r="NE940" s="249"/>
      <c r="NF940" s="249"/>
      <c r="NG940" s="249"/>
      <c r="NH940" s="249"/>
      <c r="NI940" s="249"/>
      <c r="NJ940" s="249"/>
      <c r="NK940" s="249"/>
      <c r="NL940" s="249"/>
      <c r="NM940" s="249"/>
      <c r="NN940" s="249"/>
      <c r="NO940" s="249"/>
      <c r="NP940" s="249"/>
      <c r="NQ940" s="249"/>
      <c r="NR940" s="249"/>
      <c r="NS940" s="249"/>
      <c r="NT940" s="249"/>
      <c r="NU940" s="249"/>
      <c r="NV940" s="249"/>
      <c r="NW940" s="249"/>
      <c r="NX940" s="249"/>
      <c r="NY940" s="249"/>
      <c r="NZ940" s="249"/>
      <c r="OA940" s="249"/>
      <c r="OB940" s="249"/>
      <c r="OC940" s="249"/>
      <c r="OD940" s="249"/>
      <c r="OE940" s="249"/>
      <c r="OF940" s="249"/>
      <c r="OG940" s="249"/>
      <c r="OH940" s="249"/>
      <c r="OI940" s="249"/>
      <c r="OJ940" s="249"/>
      <c r="OK940" s="249"/>
      <c r="OL940" s="249"/>
      <c r="OM940" s="249"/>
      <c r="ON940" s="249"/>
      <c r="OO940" s="249"/>
      <c r="OP940" s="249"/>
    </row>
    <row r="941" spans="1:406" ht="15.6" customHeight="1">
      <c r="A941" s="931"/>
      <c r="B941" s="391"/>
      <c r="C941" s="919" t="s">
        <v>22</v>
      </c>
      <c r="D941" s="927">
        <v>0.82389738488798459</v>
      </c>
      <c r="E941" s="1037"/>
      <c r="F941" s="1033"/>
      <c r="G941" s="1034"/>
      <c r="H941" s="336"/>
      <c r="I941" s="249"/>
      <c r="J941" s="249"/>
      <c r="K941" s="249"/>
      <c r="L941" s="249"/>
      <c r="ET941" s="249"/>
      <c r="EU941" s="249"/>
      <c r="EV941" s="249"/>
      <c r="EW941" s="249"/>
      <c r="EX941" s="249"/>
      <c r="EY941" s="249"/>
      <c r="EZ941" s="249"/>
      <c r="FA941" s="249"/>
      <c r="FB941" s="249"/>
      <c r="FC941" s="249"/>
      <c r="FD941" s="249"/>
      <c r="FE941" s="249"/>
      <c r="FF941" s="249"/>
      <c r="FG941" s="249"/>
      <c r="FH941" s="249"/>
      <c r="FI941" s="249"/>
      <c r="FJ941" s="249"/>
      <c r="FK941" s="249"/>
      <c r="FL941" s="249"/>
      <c r="FM941" s="249"/>
      <c r="FN941" s="249"/>
      <c r="FO941" s="249"/>
      <c r="FP941" s="249"/>
      <c r="FQ941" s="249"/>
      <c r="FR941" s="249"/>
      <c r="FS941" s="249"/>
      <c r="FT941" s="249"/>
      <c r="FU941" s="249"/>
      <c r="FV941" s="249"/>
      <c r="FW941" s="249"/>
      <c r="FX941" s="249"/>
      <c r="FY941" s="249"/>
      <c r="FZ941" s="249"/>
      <c r="GA941" s="249"/>
      <c r="GB941" s="249"/>
      <c r="GC941" s="249"/>
      <c r="GD941" s="249"/>
      <c r="GE941" s="249"/>
      <c r="GF941" s="249"/>
      <c r="GG941" s="249"/>
      <c r="GH941" s="249"/>
      <c r="GI941" s="249"/>
      <c r="GJ941" s="249"/>
      <c r="GK941" s="249"/>
      <c r="GL941" s="249"/>
      <c r="GM941" s="249"/>
      <c r="GN941" s="249"/>
      <c r="GO941" s="249"/>
      <c r="GP941" s="249"/>
      <c r="GQ941" s="249"/>
      <c r="GR941" s="249"/>
      <c r="GS941" s="249"/>
      <c r="GT941" s="249"/>
      <c r="GU941" s="249"/>
      <c r="GV941" s="249"/>
      <c r="GW941" s="249"/>
      <c r="GX941" s="249"/>
      <c r="GY941" s="249"/>
      <c r="GZ941" s="249"/>
      <c r="HA941" s="249"/>
      <c r="HB941" s="249"/>
      <c r="HC941" s="249"/>
      <c r="HD941" s="249"/>
      <c r="HE941" s="249"/>
      <c r="HF941" s="249"/>
      <c r="HG941" s="249"/>
      <c r="HH941" s="249"/>
      <c r="HI941" s="249"/>
      <c r="HJ941" s="249"/>
      <c r="HK941" s="249"/>
      <c r="HL941" s="249"/>
      <c r="HM941" s="249"/>
      <c r="HN941" s="249"/>
      <c r="HO941" s="249"/>
      <c r="HP941" s="249"/>
      <c r="HQ941" s="249"/>
      <c r="HR941" s="249"/>
      <c r="HS941" s="249"/>
      <c r="HT941" s="249"/>
      <c r="HU941" s="249"/>
      <c r="HV941" s="249"/>
      <c r="HW941" s="249"/>
      <c r="HX941" s="249"/>
      <c r="HY941" s="249"/>
      <c r="HZ941" s="249"/>
      <c r="IA941" s="249"/>
      <c r="IB941" s="249"/>
      <c r="IC941" s="249"/>
      <c r="ID941" s="249"/>
      <c r="IE941" s="249"/>
      <c r="IF941" s="249"/>
      <c r="IG941" s="249"/>
      <c r="IH941" s="249"/>
      <c r="II941" s="249"/>
      <c r="IJ941" s="249"/>
      <c r="IK941" s="249"/>
      <c r="IL941" s="249"/>
      <c r="IM941" s="249"/>
      <c r="IN941" s="249"/>
      <c r="IO941" s="249"/>
      <c r="IP941" s="249"/>
      <c r="IQ941" s="249"/>
      <c r="IR941" s="249"/>
      <c r="IS941" s="249"/>
      <c r="IT941" s="249"/>
      <c r="IU941" s="249"/>
      <c r="IV941" s="249"/>
      <c r="IW941" s="249"/>
      <c r="IX941" s="249"/>
      <c r="IY941" s="249"/>
      <c r="IZ941" s="249"/>
      <c r="JA941" s="249"/>
      <c r="JB941" s="249"/>
      <c r="JC941" s="249"/>
      <c r="JD941" s="249"/>
      <c r="JE941" s="249"/>
      <c r="JF941" s="249"/>
      <c r="JG941" s="249"/>
      <c r="JH941" s="249"/>
      <c r="JI941" s="249"/>
      <c r="JJ941" s="249"/>
      <c r="JK941" s="249"/>
      <c r="JL941" s="249"/>
      <c r="JM941" s="249"/>
      <c r="JN941" s="249"/>
      <c r="JO941" s="249"/>
      <c r="JP941" s="249"/>
      <c r="JQ941" s="249"/>
      <c r="JR941" s="249"/>
      <c r="JS941" s="249"/>
      <c r="JT941" s="249"/>
      <c r="JU941" s="249"/>
      <c r="JV941" s="249"/>
      <c r="JW941" s="249"/>
      <c r="JX941" s="249"/>
      <c r="JY941" s="249"/>
      <c r="JZ941" s="249"/>
      <c r="KA941" s="249"/>
      <c r="KB941" s="249"/>
      <c r="KC941" s="249"/>
      <c r="KD941" s="249"/>
      <c r="KE941" s="249"/>
      <c r="KF941" s="249"/>
      <c r="KG941" s="249"/>
      <c r="KH941" s="249"/>
      <c r="KI941" s="249"/>
      <c r="KJ941" s="249"/>
      <c r="KK941" s="249"/>
      <c r="KL941" s="249"/>
      <c r="KM941" s="249"/>
      <c r="KN941" s="249"/>
      <c r="KO941" s="249"/>
      <c r="KP941" s="249"/>
      <c r="KQ941" s="249"/>
      <c r="KR941" s="249"/>
      <c r="KS941" s="249"/>
      <c r="KT941" s="249"/>
      <c r="KU941" s="249"/>
      <c r="KV941" s="249"/>
      <c r="KW941" s="249"/>
      <c r="KX941" s="249"/>
      <c r="KY941" s="249"/>
      <c r="KZ941" s="249"/>
      <c r="LA941" s="249"/>
      <c r="LB941" s="249"/>
      <c r="LC941" s="249"/>
      <c r="LD941" s="249"/>
      <c r="LE941" s="249"/>
      <c r="LF941" s="249"/>
      <c r="LG941" s="249"/>
      <c r="LH941" s="249"/>
      <c r="LI941" s="249"/>
      <c r="LJ941" s="249"/>
      <c r="LK941" s="249"/>
      <c r="LL941" s="249"/>
      <c r="LM941" s="249"/>
      <c r="LN941" s="249"/>
      <c r="LO941" s="249"/>
      <c r="LP941" s="249"/>
      <c r="LQ941" s="249"/>
      <c r="LR941" s="249"/>
      <c r="LS941" s="249"/>
      <c r="LT941" s="249"/>
      <c r="LU941" s="249"/>
      <c r="LV941" s="249"/>
      <c r="LW941" s="249"/>
      <c r="LX941" s="249"/>
      <c r="LY941" s="249"/>
      <c r="LZ941" s="249"/>
      <c r="MA941" s="249"/>
      <c r="MB941" s="249"/>
      <c r="MC941" s="249"/>
      <c r="MD941" s="249"/>
      <c r="ME941" s="249"/>
      <c r="MF941" s="249"/>
      <c r="MG941" s="249"/>
      <c r="MH941" s="249"/>
      <c r="MI941" s="249"/>
      <c r="MJ941" s="249"/>
      <c r="MK941" s="249"/>
      <c r="ML941" s="249"/>
      <c r="MM941" s="249"/>
      <c r="MN941" s="249"/>
      <c r="MO941" s="249"/>
      <c r="MP941" s="249"/>
      <c r="MQ941" s="249"/>
      <c r="MR941" s="249"/>
      <c r="MS941" s="249"/>
      <c r="MT941" s="249"/>
      <c r="MU941" s="249"/>
      <c r="MV941" s="249"/>
      <c r="MW941" s="249"/>
      <c r="MX941" s="249"/>
      <c r="MY941" s="249"/>
      <c r="MZ941" s="249"/>
      <c r="NA941" s="249"/>
      <c r="NB941" s="249"/>
      <c r="NC941" s="249"/>
      <c r="ND941" s="249"/>
      <c r="NE941" s="249"/>
      <c r="NF941" s="249"/>
      <c r="NG941" s="249"/>
      <c r="NH941" s="249"/>
      <c r="NI941" s="249"/>
      <c r="NJ941" s="249"/>
      <c r="NK941" s="249"/>
      <c r="NL941" s="249"/>
      <c r="NM941" s="249"/>
      <c r="NN941" s="249"/>
      <c r="NO941" s="249"/>
      <c r="NP941" s="249"/>
      <c r="NQ941" s="249"/>
      <c r="NR941" s="249"/>
      <c r="NS941" s="249"/>
      <c r="NT941" s="249"/>
      <c r="NU941" s="249"/>
      <c r="NV941" s="249"/>
      <c r="NW941" s="249"/>
      <c r="NX941" s="249"/>
      <c r="NY941" s="249"/>
      <c r="NZ941" s="249"/>
      <c r="OA941" s="249"/>
      <c r="OB941" s="249"/>
      <c r="OC941" s="249"/>
      <c r="OD941" s="249"/>
      <c r="OE941" s="249"/>
      <c r="OF941" s="249"/>
      <c r="OG941" s="249"/>
      <c r="OH941" s="249"/>
      <c r="OI941" s="249"/>
      <c r="OJ941" s="249"/>
      <c r="OK941" s="249"/>
      <c r="OL941" s="249"/>
      <c r="OM941" s="249"/>
      <c r="ON941" s="249"/>
      <c r="OO941" s="249"/>
      <c r="OP941" s="249"/>
    </row>
    <row r="942" spans="1:406" ht="15.6" customHeight="1">
      <c r="A942" s="931"/>
      <c r="B942" s="391"/>
      <c r="C942" s="919" t="s">
        <v>23</v>
      </c>
      <c r="D942" s="927">
        <v>0.81511272232921717</v>
      </c>
      <c r="E942" s="1037"/>
      <c r="F942" s="1033"/>
      <c r="G942" s="1034"/>
      <c r="H942" s="336"/>
      <c r="I942" s="249"/>
      <c r="J942" s="249"/>
      <c r="K942" s="249"/>
      <c r="L942" s="249"/>
      <c r="ET942" s="249"/>
      <c r="EU942" s="249"/>
      <c r="EV942" s="249"/>
      <c r="EW942" s="249"/>
      <c r="EX942" s="249"/>
      <c r="EY942" s="249"/>
      <c r="EZ942" s="249"/>
      <c r="FA942" s="249"/>
      <c r="FB942" s="249"/>
      <c r="FC942" s="249"/>
      <c r="FD942" s="249"/>
      <c r="FE942" s="249"/>
      <c r="FF942" s="249"/>
      <c r="FG942" s="249"/>
      <c r="FH942" s="249"/>
      <c r="FI942" s="249"/>
      <c r="FJ942" s="249"/>
      <c r="FK942" s="249"/>
      <c r="FL942" s="249"/>
      <c r="FM942" s="249"/>
      <c r="FN942" s="249"/>
      <c r="FO942" s="249"/>
      <c r="FP942" s="249"/>
      <c r="FQ942" s="249"/>
      <c r="FR942" s="249"/>
      <c r="FS942" s="249"/>
      <c r="FT942" s="249"/>
      <c r="FU942" s="249"/>
      <c r="FV942" s="249"/>
      <c r="FW942" s="249"/>
      <c r="FX942" s="249"/>
      <c r="FY942" s="249"/>
      <c r="FZ942" s="249"/>
      <c r="GA942" s="249"/>
      <c r="GB942" s="249"/>
      <c r="GC942" s="249"/>
      <c r="GD942" s="249"/>
      <c r="GE942" s="249"/>
      <c r="GF942" s="249"/>
      <c r="GG942" s="249"/>
      <c r="GH942" s="249"/>
      <c r="GI942" s="249"/>
      <c r="GJ942" s="249"/>
      <c r="GK942" s="249"/>
      <c r="GL942" s="249"/>
      <c r="GM942" s="249"/>
      <c r="GN942" s="249"/>
      <c r="GO942" s="249"/>
      <c r="GP942" s="249"/>
      <c r="GQ942" s="249"/>
      <c r="GR942" s="249"/>
      <c r="GS942" s="249"/>
      <c r="GT942" s="249"/>
      <c r="GU942" s="249"/>
      <c r="GV942" s="249"/>
      <c r="GW942" s="249"/>
      <c r="GX942" s="249"/>
      <c r="GY942" s="249"/>
      <c r="GZ942" s="249"/>
      <c r="HA942" s="249"/>
      <c r="HB942" s="249"/>
      <c r="HC942" s="249"/>
      <c r="HD942" s="249"/>
      <c r="HE942" s="249"/>
      <c r="HF942" s="249"/>
      <c r="HG942" s="249"/>
      <c r="HH942" s="249"/>
      <c r="HI942" s="249"/>
      <c r="HJ942" s="249"/>
      <c r="HK942" s="249"/>
      <c r="HL942" s="249"/>
      <c r="HM942" s="249"/>
      <c r="HN942" s="249"/>
      <c r="HO942" s="249"/>
      <c r="HP942" s="249"/>
      <c r="HQ942" s="249"/>
      <c r="HR942" s="249"/>
      <c r="HS942" s="249"/>
      <c r="HT942" s="249"/>
      <c r="HU942" s="249"/>
      <c r="HV942" s="249"/>
      <c r="HW942" s="249"/>
      <c r="HX942" s="249"/>
      <c r="HY942" s="249"/>
      <c r="HZ942" s="249"/>
      <c r="IA942" s="249"/>
      <c r="IB942" s="249"/>
      <c r="IC942" s="249"/>
      <c r="ID942" s="249"/>
      <c r="IE942" s="249"/>
      <c r="IF942" s="249"/>
      <c r="IG942" s="249"/>
      <c r="IH942" s="249"/>
      <c r="II942" s="249"/>
      <c r="IJ942" s="249"/>
      <c r="IK942" s="249"/>
      <c r="IL942" s="249"/>
      <c r="IM942" s="249"/>
      <c r="IN942" s="249"/>
      <c r="IO942" s="249"/>
      <c r="IP942" s="249"/>
      <c r="IQ942" s="249"/>
      <c r="IR942" s="249"/>
      <c r="IS942" s="249"/>
      <c r="IT942" s="249"/>
      <c r="IU942" s="249"/>
      <c r="IV942" s="249"/>
      <c r="IW942" s="249"/>
      <c r="IX942" s="249"/>
      <c r="IY942" s="249"/>
      <c r="IZ942" s="249"/>
      <c r="JA942" s="249"/>
      <c r="JB942" s="249"/>
      <c r="JC942" s="249"/>
      <c r="JD942" s="249"/>
      <c r="JE942" s="249"/>
      <c r="JF942" s="249"/>
      <c r="JG942" s="249"/>
      <c r="JH942" s="249"/>
      <c r="JI942" s="249"/>
      <c r="JJ942" s="249"/>
      <c r="JK942" s="249"/>
      <c r="JL942" s="249"/>
      <c r="JM942" s="249"/>
      <c r="JN942" s="249"/>
      <c r="JO942" s="249"/>
      <c r="JP942" s="249"/>
      <c r="JQ942" s="249"/>
      <c r="JR942" s="249"/>
      <c r="JS942" s="249"/>
      <c r="JT942" s="249"/>
      <c r="JU942" s="249"/>
      <c r="JV942" s="249"/>
      <c r="JW942" s="249"/>
      <c r="JX942" s="249"/>
      <c r="JY942" s="249"/>
      <c r="JZ942" s="249"/>
      <c r="KA942" s="249"/>
      <c r="KB942" s="249"/>
      <c r="KC942" s="249"/>
      <c r="KD942" s="249"/>
      <c r="KE942" s="249"/>
      <c r="KF942" s="249"/>
      <c r="KG942" s="249"/>
      <c r="KH942" s="249"/>
      <c r="KI942" s="249"/>
      <c r="KJ942" s="249"/>
      <c r="KK942" s="249"/>
      <c r="KL942" s="249"/>
      <c r="KM942" s="249"/>
      <c r="KN942" s="249"/>
      <c r="KO942" s="249"/>
      <c r="KP942" s="249"/>
      <c r="KQ942" s="249"/>
      <c r="KR942" s="249"/>
      <c r="KS942" s="249"/>
      <c r="KT942" s="249"/>
      <c r="KU942" s="249"/>
      <c r="KV942" s="249"/>
      <c r="KW942" s="249"/>
      <c r="KX942" s="249"/>
      <c r="KY942" s="249"/>
      <c r="KZ942" s="249"/>
      <c r="LA942" s="249"/>
      <c r="LB942" s="249"/>
      <c r="LC942" s="249"/>
      <c r="LD942" s="249"/>
      <c r="LE942" s="249"/>
      <c r="LF942" s="249"/>
      <c r="LG942" s="249"/>
      <c r="LH942" s="249"/>
      <c r="LI942" s="249"/>
      <c r="LJ942" s="249"/>
      <c r="LK942" s="249"/>
      <c r="LL942" s="249"/>
      <c r="LM942" s="249"/>
      <c r="LN942" s="249"/>
      <c r="LO942" s="249"/>
      <c r="LP942" s="249"/>
      <c r="LQ942" s="249"/>
      <c r="LR942" s="249"/>
      <c r="LS942" s="249"/>
      <c r="LT942" s="249"/>
      <c r="LU942" s="249"/>
      <c r="LV942" s="249"/>
      <c r="LW942" s="249"/>
      <c r="LX942" s="249"/>
      <c r="LY942" s="249"/>
      <c r="LZ942" s="249"/>
      <c r="MA942" s="249"/>
      <c r="MB942" s="249"/>
      <c r="MC942" s="249"/>
      <c r="MD942" s="249"/>
      <c r="ME942" s="249"/>
      <c r="MF942" s="249"/>
      <c r="MG942" s="249"/>
      <c r="MH942" s="249"/>
      <c r="MI942" s="249"/>
      <c r="MJ942" s="249"/>
      <c r="MK942" s="249"/>
      <c r="ML942" s="249"/>
      <c r="MM942" s="249"/>
      <c r="MN942" s="249"/>
      <c r="MO942" s="249"/>
      <c r="MP942" s="249"/>
      <c r="MQ942" s="249"/>
      <c r="MR942" s="249"/>
      <c r="MS942" s="249"/>
      <c r="MT942" s="249"/>
      <c r="MU942" s="249"/>
      <c r="MV942" s="249"/>
      <c r="MW942" s="249"/>
      <c r="MX942" s="249"/>
      <c r="MY942" s="249"/>
      <c r="MZ942" s="249"/>
      <c r="NA942" s="249"/>
      <c r="NB942" s="249"/>
      <c r="NC942" s="249"/>
      <c r="ND942" s="249"/>
      <c r="NE942" s="249"/>
      <c r="NF942" s="249"/>
      <c r="NG942" s="249"/>
      <c r="NH942" s="249"/>
      <c r="NI942" s="249"/>
      <c r="NJ942" s="249"/>
      <c r="NK942" s="249"/>
      <c r="NL942" s="249"/>
      <c r="NM942" s="249"/>
      <c r="NN942" s="249"/>
      <c r="NO942" s="249"/>
      <c r="NP942" s="249"/>
      <c r="NQ942" s="249"/>
      <c r="NR942" s="249"/>
      <c r="NS942" s="249"/>
      <c r="NT942" s="249"/>
      <c r="NU942" s="249"/>
      <c r="NV942" s="249"/>
      <c r="NW942" s="249"/>
      <c r="NX942" s="249"/>
      <c r="NY942" s="249"/>
      <c r="NZ942" s="249"/>
      <c r="OA942" s="249"/>
      <c r="OB942" s="249"/>
      <c r="OC942" s="249"/>
      <c r="OD942" s="249"/>
      <c r="OE942" s="249"/>
      <c r="OF942" s="249"/>
      <c r="OG942" s="249"/>
      <c r="OH942" s="249"/>
      <c r="OI942" s="249"/>
      <c r="OJ942" s="249"/>
      <c r="OK942" s="249"/>
      <c r="OL942" s="249"/>
      <c r="OM942" s="249"/>
      <c r="ON942" s="249"/>
      <c r="OO942" s="249"/>
      <c r="OP942" s="249"/>
    </row>
    <row r="943" spans="1:406" ht="15.6" customHeight="1">
      <c r="A943" s="931"/>
      <c r="B943" s="391"/>
      <c r="C943" s="919" t="s">
        <v>24</v>
      </c>
      <c r="D943" s="927">
        <v>0.8251559305411279</v>
      </c>
      <c r="E943" s="1037"/>
      <c r="F943" s="1033"/>
      <c r="G943" s="1034"/>
      <c r="H943" s="336"/>
      <c r="I943" s="249"/>
      <c r="J943" s="249"/>
      <c r="K943" s="249"/>
      <c r="L943" s="249"/>
      <c r="ET943" s="249"/>
      <c r="EU943" s="249"/>
      <c r="EV943" s="249"/>
      <c r="EW943" s="249"/>
      <c r="EX943" s="249"/>
      <c r="EY943" s="249"/>
      <c r="EZ943" s="249"/>
      <c r="FA943" s="249"/>
      <c r="FB943" s="249"/>
      <c r="FC943" s="249"/>
      <c r="FD943" s="249"/>
      <c r="FE943" s="249"/>
      <c r="FF943" s="249"/>
      <c r="FG943" s="249"/>
      <c r="FH943" s="249"/>
      <c r="FI943" s="249"/>
      <c r="FJ943" s="249"/>
      <c r="FK943" s="249"/>
      <c r="FL943" s="249"/>
      <c r="FM943" s="249"/>
      <c r="FN943" s="249"/>
      <c r="FO943" s="249"/>
      <c r="FP943" s="249"/>
      <c r="FQ943" s="249"/>
      <c r="FR943" s="249"/>
      <c r="FS943" s="249"/>
      <c r="FT943" s="249"/>
      <c r="FU943" s="249"/>
      <c r="FV943" s="249"/>
      <c r="FW943" s="249"/>
      <c r="FX943" s="249"/>
      <c r="FY943" s="249"/>
      <c r="FZ943" s="249"/>
      <c r="GA943" s="249"/>
      <c r="GB943" s="249"/>
      <c r="GC943" s="249"/>
      <c r="GD943" s="249"/>
      <c r="GE943" s="249"/>
      <c r="GF943" s="249"/>
      <c r="GG943" s="249"/>
      <c r="GH943" s="249"/>
      <c r="GI943" s="249"/>
      <c r="GJ943" s="249"/>
      <c r="GK943" s="249"/>
      <c r="GL943" s="249"/>
      <c r="GM943" s="249"/>
      <c r="GN943" s="249"/>
      <c r="GO943" s="249"/>
      <c r="GP943" s="249"/>
      <c r="GQ943" s="249"/>
      <c r="GR943" s="249"/>
      <c r="GS943" s="249"/>
      <c r="GT943" s="249"/>
      <c r="GU943" s="249"/>
      <c r="GV943" s="249"/>
      <c r="GW943" s="249"/>
      <c r="GX943" s="249"/>
      <c r="GY943" s="249"/>
      <c r="GZ943" s="249"/>
      <c r="HA943" s="249"/>
      <c r="HB943" s="249"/>
      <c r="HC943" s="249"/>
      <c r="HD943" s="249"/>
      <c r="HE943" s="249"/>
      <c r="HF943" s="249"/>
      <c r="HG943" s="249"/>
      <c r="HH943" s="249"/>
      <c r="HI943" s="249"/>
      <c r="HJ943" s="249"/>
      <c r="HK943" s="249"/>
      <c r="HL943" s="249"/>
      <c r="HM943" s="249"/>
      <c r="HN943" s="249"/>
      <c r="HO943" s="249"/>
      <c r="HP943" s="249"/>
      <c r="HQ943" s="249"/>
      <c r="HR943" s="249"/>
      <c r="HS943" s="249"/>
      <c r="HT943" s="249"/>
      <c r="HU943" s="249"/>
      <c r="HV943" s="249"/>
      <c r="HW943" s="249"/>
      <c r="HX943" s="249"/>
      <c r="HY943" s="249"/>
      <c r="HZ943" s="249"/>
      <c r="IA943" s="249"/>
      <c r="IB943" s="249"/>
      <c r="IC943" s="249"/>
      <c r="ID943" s="249"/>
      <c r="IE943" s="249"/>
      <c r="IF943" s="249"/>
      <c r="IG943" s="249"/>
      <c r="IH943" s="249"/>
      <c r="II943" s="249"/>
      <c r="IJ943" s="249"/>
      <c r="IK943" s="249"/>
      <c r="IL943" s="249"/>
      <c r="IM943" s="249"/>
      <c r="IN943" s="249"/>
      <c r="IO943" s="249"/>
      <c r="IP943" s="249"/>
      <c r="IQ943" s="249"/>
      <c r="IR943" s="249"/>
      <c r="IS943" s="249"/>
      <c r="IT943" s="249"/>
      <c r="IU943" s="249"/>
      <c r="IV943" s="249"/>
      <c r="IW943" s="249"/>
      <c r="IX943" s="249"/>
      <c r="IY943" s="249"/>
      <c r="IZ943" s="249"/>
      <c r="JA943" s="249"/>
      <c r="JB943" s="249"/>
      <c r="JC943" s="249"/>
      <c r="JD943" s="249"/>
      <c r="JE943" s="249"/>
      <c r="JF943" s="249"/>
      <c r="JG943" s="249"/>
      <c r="JH943" s="249"/>
      <c r="JI943" s="249"/>
      <c r="JJ943" s="249"/>
      <c r="JK943" s="249"/>
      <c r="JL943" s="249"/>
      <c r="JM943" s="249"/>
      <c r="JN943" s="249"/>
      <c r="JO943" s="249"/>
      <c r="JP943" s="249"/>
      <c r="JQ943" s="249"/>
      <c r="JR943" s="249"/>
      <c r="JS943" s="249"/>
      <c r="JT943" s="249"/>
      <c r="JU943" s="249"/>
      <c r="JV943" s="249"/>
      <c r="JW943" s="249"/>
      <c r="JX943" s="249"/>
      <c r="JY943" s="249"/>
      <c r="JZ943" s="249"/>
      <c r="KA943" s="249"/>
      <c r="KB943" s="249"/>
      <c r="KC943" s="249"/>
      <c r="KD943" s="249"/>
      <c r="KE943" s="249"/>
      <c r="KF943" s="249"/>
      <c r="KG943" s="249"/>
      <c r="KH943" s="249"/>
      <c r="KI943" s="249"/>
      <c r="KJ943" s="249"/>
      <c r="KK943" s="249"/>
      <c r="KL943" s="249"/>
      <c r="KM943" s="249"/>
      <c r="KN943" s="249"/>
      <c r="KO943" s="249"/>
      <c r="KP943" s="249"/>
      <c r="KQ943" s="249"/>
      <c r="KR943" s="249"/>
      <c r="KS943" s="249"/>
      <c r="KT943" s="249"/>
      <c r="KU943" s="249"/>
      <c r="KV943" s="249"/>
      <c r="KW943" s="249"/>
      <c r="KX943" s="249"/>
      <c r="KY943" s="249"/>
      <c r="KZ943" s="249"/>
      <c r="LA943" s="249"/>
      <c r="LB943" s="249"/>
      <c r="LC943" s="249"/>
      <c r="LD943" s="249"/>
      <c r="LE943" s="249"/>
      <c r="LF943" s="249"/>
      <c r="LG943" s="249"/>
      <c r="LH943" s="249"/>
      <c r="LI943" s="249"/>
      <c r="LJ943" s="249"/>
      <c r="LK943" s="249"/>
      <c r="LL943" s="249"/>
      <c r="LM943" s="249"/>
      <c r="LN943" s="249"/>
      <c r="LO943" s="249"/>
      <c r="LP943" s="249"/>
      <c r="LQ943" s="249"/>
      <c r="LR943" s="249"/>
      <c r="LS943" s="249"/>
      <c r="LT943" s="249"/>
      <c r="LU943" s="249"/>
      <c r="LV943" s="249"/>
      <c r="LW943" s="249"/>
      <c r="LX943" s="249"/>
      <c r="LY943" s="249"/>
      <c r="LZ943" s="249"/>
      <c r="MA943" s="249"/>
      <c r="MB943" s="249"/>
      <c r="MC943" s="249"/>
      <c r="MD943" s="249"/>
      <c r="ME943" s="249"/>
      <c r="MF943" s="249"/>
      <c r="MG943" s="249"/>
      <c r="MH943" s="249"/>
      <c r="MI943" s="249"/>
      <c r="MJ943" s="249"/>
      <c r="MK943" s="249"/>
      <c r="ML943" s="249"/>
      <c r="MM943" s="249"/>
      <c r="MN943" s="249"/>
      <c r="MO943" s="249"/>
      <c r="MP943" s="249"/>
      <c r="MQ943" s="249"/>
      <c r="MR943" s="249"/>
      <c r="MS943" s="249"/>
      <c r="MT943" s="249"/>
      <c r="MU943" s="249"/>
      <c r="MV943" s="249"/>
      <c r="MW943" s="249"/>
      <c r="MX943" s="249"/>
      <c r="MY943" s="249"/>
      <c r="MZ943" s="249"/>
      <c r="NA943" s="249"/>
      <c r="NB943" s="249"/>
      <c r="NC943" s="249"/>
      <c r="ND943" s="249"/>
      <c r="NE943" s="249"/>
      <c r="NF943" s="249"/>
      <c r="NG943" s="249"/>
      <c r="NH943" s="249"/>
      <c r="NI943" s="249"/>
      <c r="NJ943" s="249"/>
      <c r="NK943" s="249"/>
      <c r="NL943" s="249"/>
      <c r="NM943" s="249"/>
      <c r="NN943" s="249"/>
      <c r="NO943" s="249"/>
      <c r="NP943" s="249"/>
      <c r="NQ943" s="249"/>
      <c r="NR943" s="249"/>
      <c r="NS943" s="249"/>
      <c r="NT943" s="249"/>
      <c r="NU943" s="249"/>
      <c r="NV943" s="249"/>
      <c r="NW943" s="249"/>
      <c r="NX943" s="249"/>
      <c r="NY943" s="249"/>
      <c r="NZ943" s="249"/>
      <c r="OA943" s="249"/>
      <c r="OB943" s="249"/>
      <c r="OC943" s="249"/>
      <c r="OD943" s="249"/>
      <c r="OE943" s="249"/>
      <c r="OF943" s="249"/>
      <c r="OG943" s="249"/>
      <c r="OH943" s="249"/>
      <c r="OI943" s="249"/>
      <c r="OJ943" s="249"/>
      <c r="OK943" s="249"/>
      <c r="OL943" s="249"/>
      <c r="OM943" s="249"/>
      <c r="ON943" s="249"/>
      <c r="OO943" s="249"/>
      <c r="OP943" s="249"/>
    </row>
    <row r="944" spans="1:406" ht="15.6" customHeight="1">
      <c r="A944" s="931"/>
      <c r="B944" s="391"/>
      <c r="C944" s="919" t="s">
        <v>25</v>
      </c>
      <c r="D944" s="927">
        <v>0.8286604496331037</v>
      </c>
      <c r="E944" s="1037"/>
      <c r="F944" s="1033"/>
      <c r="G944" s="1034"/>
      <c r="H944" s="336"/>
      <c r="I944" s="249"/>
      <c r="J944" s="249"/>
      <c r="K944" s="249"/>
      <c r="L944" s="249"/>
      <c r="ET944" s="249"/>
      <c r="EU944" s="249"/>
      <c r="EV944" s="249"/>
      <c r="EW944" s="249"/>
      <c r="EX944" s="249"/>
      <c r="EY944" s="249"/>
      <c r="EZ944" s="249"/>
      <c r="FA944" s="249"/>
      <c r="FB944" s="249"/>
      <c r="FC944" s="249"/>
      <c r="FD944" s="249"/>
      <c r="FE944" s="249"/>
      <c r="FF944" s="249"/>
      <c r="FG944" s="249"/>
      <c r="FH944" s="249"/>
      <c r="FI944" s="249"/>
      <c r="FJ944" s="249"/>
      <c r="FK944" s="249"/>
      <c r="FL944" s="249"/>
      <c r="FM944" s="249"/>
      <c r="FN944" s="249"/>
      <c r="FO944" s="249"/>
      <c r="FP944" s="249"/>
      <c r="FQ944" s="249"/>
      <c r="FR944" s="249"/>
      <c r="FS944" s="249"/>
      <c r="FT944" s="249"/>
      <c r="FU944" s="249"/>
      <c r="FV944" s="249"/>
      <c r="FW944" s="249"/>
      <c r="FX944" s="249"/>
      <c r="FY944" s="249"/>
      <c r="FZ944" s="249"/>
      <c r="GA944" s="249"/>
      <c r="GB944" s="249"/>
      <c r="GC944" s="249"/>
      <c r="GD944" s="249"/>
      <c r="GE944" s="249"/>
      <c r="GF944" s="249"/>
      <c r="GG944" s="249"/>
      <c r="GH944" s="249"/>
      <c r="GI944" s="249"/>
      <c r="GJ944" s="249"/>
      <c r="GK944" s="249"/>
      <c r="GL944" s="249"/>
      <c r="GM944" s="249"/>
      <c r="GN944" s="249"/>
      <c r="GO944" s="249"/>
      <c r="GP944" s="249"/>
      <c r="GQ944" s="249"/>
      <c r="GR944" s="249"/>
      <c r="GS944" s="249"/>
      <c r="GT944" s="249"/>
      <c r="GU944" s="249"/>
      <c r="GV944" s="249"/>
      <c r="GW944" s="249"/>
      <c r="GX944" s="249"/>
      <c r="GY944" s="249"/>
      <c r="GZ944" s="249"/>
      <c r="HA944" s="249"/>
      <c r="HB944" s="249"/>
      <c r="HC944" s="249"/>
      <c r="HD944" s="249"/>
      <c r="HE944" s="249"/>
      <c r="HF944" s="249"/>
      <c r="HG944" s="249"/>
      <c r="HH944" s="249"/>
      <c r="HI944" s="249"/>
      <c r="HJ944" s="249"/>
      <c r="HK944" s="249"/>
      <c r="HL944" s="249"/>
      <c r="HM944" s="249"/>
      <c r="HN944" s="249"/>
      <c r="HO944" s="249"/>
      <c r="HP944" s="249"/>
      <c r="HQ944" s="249"/>
      <c r="HR944" s="249"/>
      <c r="HS944" s="249"/>
      <c r="HT944" s="249"/>
      <c r="HU944" s="249"/>
      <c r="HV944" s="249"/>
      <c r="HW944" s="249"/>
      <c r="HX944" s="249"/>
      <c r="HY944" s="249"/>
      <c r="HZ944" s="249"/>
      <c r="IA944" s="249"/>
      <c r="IB944" s="249"/>
      <c r="IC944" s="249"/>
      <c r="ID944" s="249"/>
      <c r="IE944" s="249"/>
      <c r="IF944" s="249"/>
      <c r="IG944" s="249"/>
      <c r="IH944" s="249"/>
      <c r="II944" s="249"/>
      <c r="IJ944" s="249"/>
      <c r="IK944" s="249"/>
      <c r="IL944" s="249"/>
      <c r="IM944" s="249"/>
      <c r="IN944" s="249"/>
      <c r="IO944" s="249"/>
      <c r="IP944" s="249"/>
      <c r="IQ944" s="249"/>
      <c r="IR944" s="249"/>
      <c r="IS944" s="249"/>
      <c r="IT944" s="249"/>
      <c r="IU944" s="249"/>
      <c r="IV944" s="249"/>
      <c r="IW944" s="249"/>
      <c r="IX944" s="249"/>
      <c r="IY944" s="249"/>
      <c r="IZ944" s="249"/>
      <c r="JA944" s="249"/>
      <c r="JB944" s="249"/>
      <c r="JC944" s="249"/>
      <c r="JD944" s="249"/>
      <c r="JE944" s="249"/>
      <c r="JF944" s="249"/>
      <c r="JG944" s="249"/>
      <c r="JH944" s="249"/>
      <c r="JI944" s="249"/>
      <c r="JJ944" s="249"/>
      <c r="JK944" s="249"/>
      <c r="JL944" s="249"/>
      <c r="JM944" s="249"/>
      <c r="JN944" s="249"/>
      <c r="JO944" s="249"/>
      <c r="JP944" s="249"/>
      <c r="JQ944" s="249"/>
      <c r="JR944" s="249"/>
      <c r="JS944" s="249"/>
      <c r="JT944" s="249"/>
      <c r="JU944" s="249"/>
      <c r="JV944" s="249"/>
      <c r="JW944" s="249"/>
      <c r="JX944" s="249"/>
      <c r="JY944" s="249"/>
      <c r="JZ944" s="249"/>
      <c r="KA944" s="249"/>
      <c r="KB944" s="249"/>
      <c r="KC944" s="249"/>
      <c r="KD944" s="249"/>
      <c r="KE944" s="249"/>
      <c r="KF944" s="249"/>
      <c r="KG944" s="249"/>
      <c r="KH944" s="249"/>
      <c r="KI944" s="249"/>
      <c r="KJ944" s="249"/>
      <c r="KK944" s="249"/>
      <c r="KL944" s="249"/>
      <c r="KM944" s="249"/>
      <c r="KN944" s="249"/>
      <c r="KO944" s="249"/>
      <c r="KP944" s="249"/>
      <c r="KQ944" s="249"/>
      <c r="KR944" s="249"/>
      <c r="KS944" s="249"/>
      <c r="KT944" s="249"/>
      <c r="KU944" s="249"/>
      <c r="KV944" s="249"/>
      <c r="KW944" s="249"/>
      <c r="KX944" s="249"/>
      <c r="KY944" s="249"/>
      <c r="KZ944" s="249"/>
      <c r="LA944" s="249"/>
      <c r="LB944" s="249"/>
      <c r="LC944" s="249"/>
      <c r="LD944" s="249"/>
      <c r="LE944" s="249"/>
      <c r="LF944" s="249"/>
      <c r="LG944" s="249"/>
      <c r="LH944" s="249"/>
      <c r="LI944" s="249"/>
      <c r="LJ944" s="249"/>
      <c r="LK944" s="249"/>
      <c r="LL944" s="249"/>
      <c r="LM944" s="249"/>
      <c r="LN944" s="249"/>
      <c r="LO944" s="249"/>
      <c r="LP944" s="249"/>
      <c r="LQ944" s="249"/>
      <c r="LR944" s="249"/>
      <c r="LS944" s="249"/>
      <c r="LT944" s="249"/>
      <c r="LU944" s="249"/>
      <c r="LV944" s="249"/>
      <c r="LW944" s="249"/>
      <c r="LX944" s="249"/>
      <c r="LY944" s="249"/>
      <c r="LZ944" s="249"/>
      <c r="MA944" s="249"/>
      <c r="MB944" s="249"/>
      <c r="MC944" s="249"/>
      <c r="MD944" s="249"/>
      <c r="ME944" s="249"/>
      <c r="MF944" s="249"/>
      <c r="MG944" s="249"/>
      <c r="MH944" s="249"/>
      <c r="MI944" s="249"/>
      <c r="MJ944" s="249"/>
      <c r="MK944" s="249"/>
      <c r="ML944" s="249"/>
      <c r="MM944" s="249"/>
      <c r="MN944" s="249"/>
      <c r="MO944" s="249"/>
      <c r="MP944" s="249"/>
      <c r="MQ944" s="249"/>
      <c r="MR944" s="249"/>
      <c r="MS944" s="249"/>
      <c r="MT944" s="249"/>
      <c r="MU944" s="249"/>
      <c r="MV944" s="249"/>
      <c r="MW944" s="249"/>
      <c r="MX944" s="249"/>
      <c r="MY944" s="249"/>
      <c r="MZ944" s="249"/>
      <c r="NA944" s="249"/>
      <c r="NB944" s="249"/>
      <c r="NC944" s="249"/>
      <c r="ND944" s="249"/>
      <c r="NE944" s="249"/>
      <c r="NF944" s="249"/>
      <c r="NG944" s="249"/>
      <c r="NH944" s="249"/>
      <c r="NI944" s="249"/>
      <c r="NJ944" s="249"/>
      <c r="NK944" s="249"/>
      <c r="NL944" s="249"/>
      <c r="NM944" s="249"/>
      <c r="NN944" s="249"/>
      <c r="NO944" s="249"/>
      <c r="NP944" s="249"/>
      <c r="NQ944" s="249"/>
      <c r="NR944" s="249"/>
      <c r="NS944" s="249"/>
      <c r="NT944" s="249"/>
      <c r="NU944" s="249"/>
      <c r="NV944" s="249"/>
      <c r="NW944" s="249"/>
      <c r="NX944" s="249"/>
      <c r="NY944" s="249"/>
      <c r="NZ944" s="249"/>
      <c r="OA944" s="249"/>
      <c r="OB944" s="249"/>
      <c r="OC944" s="249"/>
      <c r="OD944" s="249"/>
      <c r="OE944" s="249"/>
      <c r="OF944" s="249"/>
      <c r="OG944" s="249"/>
      <c r="OH944" s="249"/>
      <c r="OI944" s="249"/>
      <c r="OJ944" s="249"/>
      <c r="OK944" s="249"/>
      <c r="OL944" s="249"/>
      <c r="OM944" s="249"/>
      <c r="ON944" s="249"/>
      <c r="OO944" s="249"/>
      <c r="OP944" s="249"/>
    </row>
    <row r="945" spans="1:406" ht="15.6" customHeight="1">
      <c r="A945" s="931"/>
      <c r="B945" s="391"/>
      <c r="C945" s="919" t="s">
        <v>26</v>
      </c>
      <c r="D945" s="927">
        <v>0.780082971895389</v>
      </c>
      <c r="E945" s="1037"/>
      <c r="F945" s="1033"/>
      <c r="G945" s="1034"/>
      <c r="H945" s="336"/>
      <c r="I945" s="249"/>
      <c r="J945" s="249"/>
      <c r="K945" s="249"/>
      <c r="L945" s="249"/>
      <c r="ET945" s="249"/>
      <c r="EU945" s="249"/>
      <c r="EV945" s="249"/>
      <c r="EW945" s="249"/>
      <c r="EX945" s="249"/>
      <c r="EY945" s="249"/>
      <c r="EZ945" s="249"/>
      <c r="FA945" s="249"/>
      <c r="FB945" s="249"/>
      <c r="FC945" s="249"/>
      <c r="FD945" s="249"/>
      <c r="FE945" s="249"/>
      <c r="FF945" s="249"/>
      <c r="FG945" s="249"/>
      <c r="FH945" s="249"/>
      <c r="FI945" s="249"/>
      <c r="FJ945" s="249"/>
      <c r="FK945" s="249"/>
      <c r="FL945" s="249"/>
      <c r="FM945" s="249"/>
      <c r="FN945" s="249"/>
      <c r="FO945" s="249"/>
      <c r="FP945" s="249"/>
      <c r="FQ945" s="249"/>
      <c r="FR945" s="249"/>
      <c r="FS945" s="249"/>
      <c r="FT945" s="249"/>
      <c r="FU945" s="249"/>
      <c r="FV945" s="249"/>
      <c r="FW945" s="249"/>
      <c r="FX945" s="249"/>
      <c r="FY945" s="249"/>
      <c r="FZ945" s="249"/>
      <c r="GA945" s="249"/>
      <c r="GB945" s="249"/>
      <c r="GC945" s="249"/>
      <c r="GD945" s="249"/>
      <c r="GE945" s="249"/>
      <c r="GF945" s="249"/>
      <c r="GG945" s="249"/>
      <c r="GH945" s="249"/>
      <c r="GI945" s="249"/>
      <c r="GJ945" s="249"/>
      <c r="GK945" s="249"/>
      <c r="GL945" s="249"/>
      <c r="GM945" s="249"/>
      <c r="GN945" s="249"/>
      <c r="GO945" s="249"/>
      <c r="GP945" s="249"/>
      <c r="GQ945" s="249"/>
      <c r="GR945" s="249"/>
      <c r="GS945" s="249"/>
      <c r="GT945" s="249"/>
      <c r="GU945" s="249"/>
      <c r="GV945" s="249"/>
      <c r="GW945" s="249"/>
      <c r="GX945" s="249"/>
      <c r="GY945" s="249"/>
      <c r="GZ945" s="249"/>
      <c r="HA945" s="249"/>
      <c r="HB945" s="249"/>
      <c r="HC945" s="249"/>
      <c r="HD945" s="249"/>
      <c r="HE945" s="249"/>
      <c r="HF945" s="249"/>
      <c r="HG945" s="249"/>
      <c r="HH945" s="249"/>
      <c r="HI945" s="249"/>
      <c r="HJ945" s="249"/>
      <c r="HK945" s="249"/>
      <c r="HL945" s="249"/>
      <c r="HM945" s="249"/>
      <c r="HN945" s="249"/>
      <c r="HO945" s="249"/>
      <c r="HP945" s="249"/>
      <c r="HQ945" s="249"/>
      <c r="HR945" s="249"/>
      <c r="HS945" s="249"/>
      <c r="HT945" s="249"/>
      <c r="HU945" s="249"/>
      <c r="HV945" s="249"/>
      <c r="HW945" s="249"/>
      <c r="HX945" s="249"/>
      <c r="HY945" s="249"/>
      <c r="HZ945" s="249"/>
      <c r="IA945" s="249"/>
      <c r="IB945" s="249"/>
      <c r="IC945" s="249"/>
      <c r="ID945" s="249"/>
      <c r="IE945" s="249"/>
      <c r="IF945" s="249"/>
      <c r="IG945" s="249"/>
      <c r="IH945" s="249"/>
      <c r="II945" s="249"/>
      <c r="IJ945" s="249"/>
      <c r="IK945" s="249"/>
      <c r="IL945" s="249"/>
      <c r="IM945" s="249"/>
      <c r="IN945" s="249"/>
      <c r="IO945" s="249"/>
      <c r="IP945" s="249"/>
      <c r="IQ945" s="249"/>
      <c r="IR945" s="249"/>
      <c r="IS945" s="249"/>
      <c r="IT945" s="249"/>
      <c r="IU945" s="249"/>
      <c r="IV945" s="249"/>
      <c r="IW945" s="249"/>
      <c r="IX945" s="249"/>
      <c r="IY945" s="249"/>
      <c r="IZ945" s="249"/>
      <c r="JA945" s="249"/>
      <c r="JB945" s="249"/>
      <c r="JC945" s="249"/>
      <c r="JD945" s="249"/>
      <c r="JE945" s="249"/>
      <c r="JF945" s="249"/>
      <c r="JG945" s="249"/>
      <c r="JH945" s="249"/>
      <c r="JI945" s="249"/>
      <c r="JJ945" s="249"/>
      <c r="JK945" s="249"/>
      <c r="JL945" s="249"/>
      <c r="JM945" s="249"/>
      <c r="JN945" s="249"/>
      <c r="JO945" s="249"/>
      <c r="JP945" s="249"/>
      <c r="JQ945" s="249"/>
      <c r="JR945" s="249"/>
      <c r="JS945" s="249"/>
      <c r="JT945" s="249"/>
      <c r="JU945" s="249"/>
      <c r="JV945" s="249"/>
      <c r="JW945" s="249"/>
      <c r="JX945" s="249"/>
      <c r="JY945" s="249"/>
      <c r="JZ945" s="249"/>
      <c r="KA945" s="249"/>
      <c r="KB945" s="249"/>
      <c r="KC945" s="249"/>
      <c r="KD945" s="249"/>
      <c r="KE945" s="249"/>
      <c r="KF945" s="249"/>
      <c r="KG945" s="249"/>
      <c r="KH945" s="249"/>
      <c r="KI945" s="249"/>
      <c r="KJ945" s="249"/>
      <c r="KK945" s="249"/>
      <c r="KL945" s="249"/>
      <c r="KM945" s="249"/>
      <c r="KN945" s="249"/>
      <c r="KO945" s="249"/>
      <c r="KP945" s="249"/>
      <c r="KQ945" s="249"/>
      <c r="KR945" s="249"/>
      <c r="KS945" s="249"/>
      <c r="KT945" s="249"/>
      <c r="KU945" s="249"/>
      <c r="KV945" s="249"/>
      <c r="KW945" s="249"/>
      <c r="KX945" s="249"/>
      <c r="KY945" s="249"/>
      <c r="KZ945" s="249"/>
      <c r="LA945" s="249"/>
      <c r="LB945" s="249"/>
      <c r="LC945" s="249"/>
      <c r="LD945" s="249"/>
      <c r="LE945" s="249"/>
      <c r="LF945" s="249"/>
      <c r="LG945" s="249"/>
      <c r="LH945" s="249"/>
      <c r="LI945" s="249"/>
      <c r="LJ945" s="249"/>
      <c r="LK945" s="249"/>
      <c r="LL945" s="249"/>
      <c r="LM945" s="249"/>
      <c r="LN945" s="249"/>
      <c r="LO945" s="249"/>
      <c r="LP945" s="249"/>
      <c r="LQ945" s="249"/>
      <c r="LR945" s="249"/>
      <c r="LS945" s="249"/>
      <c r="LT945" s="249"/>
      <c r="LU945" s="249"/>
      <c r="LV945" s="249"/>
      <c r="LW945" s="249"/>
      <c r="LX945" s="249"/>
      <c r="LY945" s="249"/>
      <c r="LZ945" s="249"/>
      <c r="MA945" s="249"/>
      <c r="MB945" s="249"/>
      <c r="MC945" s="249"/>
      <c r="MD945" s="249"/>
      <c r="ME945" s="249"/>
      <c r="MF945" s="249"/>
      <c r="MG945" s="249"/>
      <c r="MH945" s="249"/>
      <c r="MI945" s="249"/>
      <c r="MJ945" s="249"/>
      <c r="MK945" s="249"/>
      <c r="ML945" s="249"/>
      <c r="MM945" s="249"/>
      <c r="MN945" s="249"/>
      <c r="MO945" s="249"/>
      <c r="MP945" s="249"/>
      <c r="MQ945" s="249"/>
      <c r="MR945" s="249"/>
      <c r="MS945" s="249"/>
      <c r="MT945" s="249"/>
      <c r="MU945" s="249"/>
      <c r="MV945" s="249"/>
      <c r="MW945" s="249"/>
      <c r="MX945" s="249"/>
      <c r="MY945" s="249"/>
      <c r="MZ945" s="249"/>
      <c r="NA945" s="249"/>
      <c r="NB945" s="249"/>
      <c r="NC945" s="249"/>
      <c r="ND945" s="249"/>
      <c r="NE945" s="249"/>
      <c r="NF945" s="249"/>
      <c r="NG945" s="249"/>
      <c r="NH945" s="249"/>
      <c r="NI945" s="249"/>
      <c r="NJ945" s="249"/>
      <c r="NK945" s="249"/>
      <c r="NL945" s="249"/>
      <c r="NM945" s="249"/>
      <c r="NN945" s="249"/>
      <c r="NO945" s="249"/>
      <c r="NP945" s="249"/>
      <c r="NQ945" s="249"/>
      <c r="NR945" s="249"/>
      <c r="NS945" s="249"/>
      <c r="NT945" s="249"/>
      <c r="NU945" s="249"/>
      <c r="NV945" s="249"/>
      <c r="NW945" s="249"/>
      <c r="NX945" s="249"/>
      <c r="NY945" s="249"/>
      <c r="NZ945" s="249"/>
      <c r="OA945" s="249"/>
      <c r="OB945" s="249"/>
      <c r="OC945" s="249"/>
      <c r="OD945" s="249"/>
      <c r="OE945" s="249"/>
      <c r="OF945" s="249"/>
      <c r="OG945" s="249"/>
      <c r="OH945" s="249"/>
      <c r="OI945" s="249"/>
      <c r="OJ945" s="249"/>
      <c r="OK945" s="249"/>
      <c r="OL945" s="249"/>
      <c r="OM945" s="249"/>
      <c r="ON945" s="249"/>
      <c r="OO945" s="249"/>
      <c r="OP945" s="249"/>
    </row>
    <row r="946" spans="1:406" ht="15.6" customHeight="1">
      <c r="A946" s="931"/>
      <c r="B946" s="391"/>
      <c r="C946" s="919" t="s">
        <v>27</v>
      </c>
      <c r="D946" s="927">
        <v>0.77792582722629366</v>
      </c>
      <c r="E946" s="1037"/>
      <c r="F946" s="1033"/>
      <c r="G946" s="1034"/>
      <c r="H946" s="336"/>
      <c r="I946" s="249"/>
      <c r="J946" s="249"/>
      <c r="K946" s="249"/>
      <c r="L946" s="249"/>
      <c r="ET946" s="249"/>
      <c r="EU946" s="249"/>
      <c r="EV946" s="249"/>
      <c r="EW946" s="249"/>
      <c r="EX946" s="249"/>
      <c r="EY946" s="249"/>
      <c r="EZ946" s="249"/>
      <c r="FA946" s="249"/>
      <c r="FB946" s="249"/>
      <c r="FC946" s="249"/>
      <c r="FD946" s="249"/>
      <c r="FE946" s="249"/>
      <c r="FF946" s="249"/>
      <c r="FG946" s="249"/>
      <c r="FH946" s="249"/>
      <c r="FI946" s="249"/>
      <c r="FJ946" s="249"/>
      <c r="FK946" s="249"/>
      <c r="FL946" s="249"/>
      <c r="FM946" s="249"/>
      <c r="FN946" s="249"/>
      <c r="FO946" s="249"/>
      <c r="FP946" s="249"/>
      <c r="FQ946" s="249"/>
      <c r="FR946" s="249"/>
      <c r="FS946" s="249"/>
      <c r="FT946" s="249"/>
      <c r="FU946" s="249"/>
      <c r="FV946" s="249"/>
      <c r="FW946" s="249"/>
      <c r="FX946" s="249"/>
      <c r="FY946" s="249"/>
      <c r="FZ946" s="249"/>
      <c r="GA946" s="249"/>
      <c r="GB946" s="249"/>
      <c r="GC946" s="249"/>
      <c r="GD946" s="249"/>
      <c r="GE946" s="249"/>
      <c r="GF946" s="249"/>
      <c r="GG946" s="249"/>
      <c r="GH946" s="249"/>
      <c r="GI946" s="249"/>
      <c r="GJ946" s="249"/>
      <c r="GK946" s="249"/>
      <c r="GL946" s="249"/>
      <c r="GM946" s="249"/>
      <c r="GN946" s="249"/>
      <c r="GO946" s="249"/>
      <c r="GP946" s="249"/>
      <c r="GQ946" s="249"/>
      <c r="GR946" s="249"/>
      <c r="GS946" s="249"/>
      <c r="GT946" s="249"/>
      <c r="GU946" s="249"/>
      <c r="GV946" s="249"/>
      <c r="GW946" s="249"/>
      <c r="GX946" s="249"/>
      <c r="GY946" s="249"/>
      <c r="GZ946" s="249"/>
      <c r="HA946" s="249"/>
      <c r="HB946" s="249"/>
      <c r="HC946" s="249"/>
      <c r="HD946" s="249"/>
      <c r="HE946" s="249"/>
      <c r="HF946" s="249"/>
      <c r="HG946" s="249"/>
      <c r="HH946" s="249"/>
      <c r="HI946" s="249"/>
      <c r="HJ946" s="249"/>
      <c r="HK946" s="249"/>
      <c r="HL946" s="249"/>
      <c r="HM946" s="249"/>
      <c r="HN946" s="249"/>
      <c r="HO946" s="249"/>
      <c r="HP946" s="249"/>
      <c r="HQ946" s="249"/>
      <c r="HR946" s="249"/>
      <c r="HS946" s="249"/>
      <c r="HT946" s="249"/>
      <c r="HU946" s="249"/>
      <c r="HV946" s="249"/>
      <c r="HW946" s="249"/>
      <c r="HX946" s="249"/>
      <c r="HY946" s="249"/>
      <c r="HZ946" s="249"/>
      <c r="IA946" s="249"/>
      <c r="IB946" s="249"/>
      <c r="IC946" s="249"/>
      <c r="ID946" s="249"/>
      <c r="IE946" s="249"/>
      <c r="IF946" s="249"/>
      <c r="IG946" s="249"/>
      <c r="IH946" s="249"/>
      <c r="II946" s="249"/>
      <c r="IJ946" s="249"/>
      <c r="IK946" s="249"/>
      <c r="IL946" s="249"/>
      <c r="IM946" s="249"/>
      <c r="IN946" s="249"/>
      <c r="IO946" s="249"/>
      <c r="IP946" s="249"/>
      <c r="IQ946" s="249"/>
      <c r="IR946" s="249"/>
      <c r="IS946" s="249"/>
      <c r="IT946" s="249"/>
      <c r="IU946" s="249"/>
      <c r="IV946" s="249"/>
      <c r="IW946" s="249"/>
      <c r="IX946" s="249"/>
      <c r="IY946" s="249"/>
      <c r="IZ946" s="249"/>
      <c r="JA946" s="249"/>
      <c r="JB946" s="249"/>
      <c r="JC946" s="249"/>
      <c r="JD946" s="249"/>
      <c r="JE946" s="249"/>
      <c r="JF946" s="249"/>
      <c r="JG946" s="249"/>
      <c r="JH946" s="249"/>
      <c r="JI946" s="249"/>
      <c r="JJ946" s="249"/>
      <c r="JK946" s="249"/>
      <c r="JL946" s="249"/>
      <c r="JM946" s="249"/>
      <c r="JN946" s="249"/>
      <c r="JO946" s="249"/>
      <c r="JP946" s="249"/>
      <c r="JQ946" s="249"/>
      <c r="JR946" s="249"/>
      <c r="JS946" s="249"/>
      <c r="JT946" s="249"/>
      <c r="JU946" s="249"/>
      <c r="JV946" s="249"/>
      <c r="JW946" s="249"/>
      <c r="JX946" s="249"/>
      <c r="JY946" s="249"/>
      <c r="JZ946" s="249"/>
      <c r="KA946" s="249"/>
      <c r="KB946" s="249"/>
      <c r="KC946" s="249"/>
      <c r="KD946" s="249"/>
      <c r="KE946" s="249"/>
      <c r="KF946" s="249"/>
      <c r="KG946" s="249"/>
      <c r="KH946" s="249"/>
      <c r="KI946" s="249"/>
      <c r="KJ946" s="249"/>
      <c r="KK946" s="249"/>
      <c r="KL946" s="249"/>
      <c r="KM946" s="249"/>
      <c r="KN946" s="249"/>
      <c r="KO946" s="249"/>
      <c r="KP946" s="249"/>
      <c r="KQ946" s="249"/>
      <c r="KR946" s="249"/>
      <c r="KS946" s="249"/>
      <c r="KT946" s="249"/>
      <c r="KU946" s="249"/>
      <c r="KV946" s="249"/>
      <c r="KW946" s="249"/>
      <c r="KX946" s="249"/>
      <c r="KY946" s="249"/>
      <c r="KZ946" s="249"/>
      <c r="LA946" s="249"/>
      <c r="LB946" s="249"/>
      <c r="LC946" s="249"/>
      <c r="LD946" s="249"/>
      <c r="LE946" s="249"/>
      <c r="LF946" s="249"/>
      <c r="LG946" s="249"/>
      <c r="LH946" s="249"/>
      <c r="LI946" s="249"/>
      <c r="LJ946" s="249"/>
      <c r="LK946" s="249"/>
      <c r="LL946" s="249"/>
      <c r="LM946" s="249"/>
      <c r="LN946" s="249"/>
      <c r="LO946" s="249"/>
      <c r="LP946" s="249"/>
      <c r="LQ946" s="249"/>
      <c r="LR946" s="249"/>
      <c r="LS946" s="249"/>
      <c r="LT946" s="249"/>
      <c r="LU946" s="249"/>
      <c r="LV946" s="249"/>
      <c r="LW946" s="249"/>
      <c r="LX946" s="249"/>
      <c r="LY946" s="249"/>
      <c r="LZ946" s="249"/>
      <c r="MA946" s="249"/>
      <c r="MB946" s="249"/>
      <c r="MC946" s="249"/>
      <c r="MD946" s="249"/>
      <c r="ME946" s="249"/>
      <c r="MF946" s="249"/>
      <c r="MG946" s="249"/>
      <c r="MH946" s="249"/>
      <c r="MI946" s="249"/>
      <c r="MJ946" s="249"/>
      <c r="MK946" s="249"/>
      <c r="ML946" s="249"/>
      <c r="MM946" s="249"/>
      <c r="MN946" s="249"/>
      <c r="MO946" s="249"/>
      <c r="MP946" s="249"/>
      <c r="MQ946" s="249"/>
      <c r="MR946" s="249"/>
      <c r="MS946" s="249"/>
      <c r="MT946" s="249"/>
      <c r="MU946" s="249"/>
      <c r="MV946" s="249"/>
      <c r="MW946" s="249"/>
      <c r="MX946" s="249"/>
      <c r="MY946" s="249"/>
      <c r="MZ946" s="249"/>
      <c r="NA946" s="249"/>
      <c r="NB946" s="249"/>
      <c r="NC946" s="249"/>
      <c r="ND946" s="249"/>
      <c r="NE946" s="249"/>
      <c r="NF946" s="249"/>
      <c r="NG946" s="249"/>
      <c r="NH946" s="249"/>
      <c r="NI946" s="249"/>
      <c r="NJ946" s="249"/>
      <c r="NK946" s="249"/>
      <c r="NL946" s="249"/>
      <c r="NM946" s="249"/>
      <c r="NN946" s="249"/>
      <c r="NO946" s="249"/>
      <c r="NP946" s="249"/>
      <c r="NQ946" s="249"/>
      <c r="NR946" s="249"/>
      <c r="NS946" s="249"/>
      <c r="NT946" s="249"/>
      <c r="NU946" s="249"/>
      <c r="NV946" s="249"/>
      <c r="NW946" s="249"/>
      <c r="NX946" s="249"/>
      <c r="NY946" s="249"/>
      <c r="NZ946" s="249"/>
      <c r="OA946" s="249"/>
      <c r="OB946" s="249"/>
      <c r="OC946" s="249"/>
      <c r="OD946" s="249"/>
      <c r="OE946" s="249"/>
      <c r="OF946" s="249"/>
      <c r="OG946" s="249"/>
      <c r="OH946" s="249"/>
      <c r="OI946" s="249"/>
      <c r="OJ946" s="249"/>
      <c r="OK946" s="249"/>
      <c r="OL946" s="249"/>
      <c r="OM946" s="249"/>
      <c r="ON946" s="249"/>
      <c r="OO946" s="249"/>
      <c r="OP946" s="249"/>
    </row>
    <row r="947" spans="1:406" ht="15.6" customHeight="1">
      <c r="A947" s="931"/>
      <c r="B947" s="391"/>
      <c r="C947" s="919" t="s">
        <v>236</v>
      </c>
      <c r="D947" s="927">
        <v>0.78421818044459557</v>
      </c>
      <c r="E947" s="1037"/>
      <c r="F947" s="1033"/>
      <c r="G947" s="1035"/>
      <c r="H947" s="336"/>
      <c r="I947" s="249"/>
      <c r="J947" s="249"/>
      <c r="K947" s="249"/>
      <c r="L947" s="249"/>
      <c r="ET947" s="249"/>
      <c r="EU947" s="249"/>
      <c r="EV947" s="249"/>
      <c r="EW947" s="249"/>
      <c r="EX947" s="249"/>
      <c r="EY947" s="249"/>
      <c r="EZ947" s="249"/>
      <c r="FA947" s="249"/>
      <c r="FB947" s="249"/>
      <c r="FC947" s="249"/>
      <c r="FD947" s="249"/>
      <c r="FE947" s="249"/>
      <c r="FF947" s="249"/>
      <c r="FG947" s="249"/>
      <c r="FH947" s="249"/>
      <c r="FI947" s="249"/>
      <c r="FJ947" s="249"/>
      <c r="FK947" s="249"/>
      <c r="FL947" s="249"/>
      <c r="FM947" s="249"/>
      <c r="FN947" s="249"/>
      <c r="FO947" s="249"/>
      <c r="FP947" s="249"/>
      <c r="FQ947" s="249"/>
      <c r="FR947" s="249"/>
      <c r="FS947" s="249"/>
      <c r="FT947" s="249"/>
      <c r="FU947" s="249"/>
      <c r="FV947" s="249"/>
      <c r="FW947" s="249"/>
      <c r="FX947" s="249"/>
      <c r="FY947" s="249"/>
      <c r="FZ947" s="249"/>
      <c r="GA947" s="249"/>
      <c r="GB947" s="249"/>
      <c r="GC947" s="249"/>
      <c r="GD947" s="249"/>
      <c r="GE947" s="249"/>
      <c r="GF947" s="249"/>
      <c r="GG947" s="249"/>
      <c r="GH947" s="249"/>
      <c r="GI947" s="249"/>
      <c r="GJ947" s="249"/>
      <c r="GK947" s="249"/>
      <c r="GL947" s="249"/>
      <c r="GM947" s="249"/>
      <c r="GN947" s="249"/>
      <c r="GO947" s="249"/>
      <c r="GP947" s="249"/>
      <c r="GQ947" s="249"/>
      <c r="GR947" s="249"/>
      <c r="GS947" s="249"/>
      <c r="GT947" s="249"/>
      <c r="GU947" s="249"/>
      <c r="GV947" s="249"/>
      <c r="GW947" s="249"/>
      <c r="GX947" s="249"/>
      <c r="GY947" s="249"/>
      <c r="GZ947" s="249"/>
      <c r="HA947" s="249"/>
      <c r="HB947" s="249"/>
      <c r="HC947" s="249"/>
      <c r="HD947" s="249"/>
      <c r="HE947" s="249"/>
      <c r="HF947" s="249"/>
      <c r="HG947" s="249"/>
      <c r="HH947" s="249"/>
      <c r="HI947" s="249"/>
      <c r="HJ947" s="249"/>
      <c r="HK947" s="249"/>
      <c r="HL947" s="249"/>
      <c r="HM947" s="249"/>
      <c r="HN947" s="249"/>
      <c r="HO947" s="249"/>
      <c r="HP947" s="249"/>
      <c r="HQ947" s="249"/>
      <c r="HR947" s="249"/>
      <c r="HS947" s="249"/>
      <c r="HT947" s="249"/>
      <c r="HU947" s="249"/>
      <c r="HV947" s="249"/>
      <c r="HW947" s="249"/>
      <c r="HX947" s="249"/>
      <c r="HY947" s="249"/>
      <c r="HZ947" s="249"/>
      <c r="IA947" s="249"/>
      <c r="IB947" s="249"/>
      <c r="IC947" s="249"/>
      <c r="ID947" s="249"/>
      <c r="IE947" s="249"/>
      <c r="IF947" s="249"/>
      <c r="IG947" s="249"/>
      <c r="IH947" s="249"/>
      <c r="II947" s="249"/>
      <c r="IJ947" s="249"/>
      <c r="IK947" s="249"/>
      <c r="IL947" s="249"/>
      <c r="IM947" s="249"/>
      <c r="IN947" s="249"/>
      <c r="IO947" s="249"/>
      <c r="IP947" s="249"/>
      <c r="IQ947" s="249"/>
      <c r="IR947" s="249"/>
      <c r="IS947" s="249"/>
      <c r="IT947" s="249"/>
      <c r="IU947" s="249"/>
      <c r="IV947" s="249"/>
      <c r="IW947" s="249"/>
      <c r="IX947" s="249"/>
      <c r="IY947" s="249"/>
      <c r="IZ947" s="249"/>
      <c r="JA947" s="249"/>
      <c r="JB947" s="249"/>
      <c r="JC947" s="249"/>
      <c r="JD947" s="249"/>
      <c r="JE947" s="249"/>
      <c r="JF947" s="249"/>
      <c r="JG947" s="249"/>
      <c r="JH947" s="249"/>
      <c r="JI947" s="249"/>
      <c r="JJ947" s="249"/>
      <c r="JK947" s="249"/>
      <c r="JL947" s="249"/>
      <c r="JM947" s="249"/>
      <c r="JN947" s="249"/>
      <c r="JO947" s="249"/>
      <c r="JP947" s="249"/>
      <c r="JQ947" s="249"/>
      <c r="JR947" s="249"/>
      <c r="JS947" s="249"/>
      <c r="JT947" s="249"/>
      <c r="JU947" s="249"/>
      <c r="JV947" s="249"/>
      <c r="JW947" s="249"/>
      <c r="JX947" s="249"/>
      <c r="JY947" s="249"/>
      <c r="JZ947" s="249"/>
      <c r="KA947" s="249"/>
      <c r="KB947" s="249"/>
      <c r="KC947" s="249"/>
      <c r="KD947" s="249"/>
      <c r="KE947" s="249"/>
      <c r="KF947" s="249"/>
      <c r="KG947" s="249"/>
      <c r="KH947" s="249"/>
      <c r="KI947" s="249"/>
      <c r="KJ947" s="249"/>
      <c r="KK947" s="249"/>
      <c r="KL947" s="249"/>
      <c r="KM947" s="249"/>
      <c r="KN947" s="249"/>
      <c r="KO947" s="249"/>
      <c r="KP947" s="249"/>
      <c r="KQ947" s="249"/>
      <c r="KR947" s="249"/>
      <c r="KS947" s="249"/>
      <c r="KT947" s="249"/>
      <c r="KU947" s="249"/>
      <c r="KV947" s="249"/>
      <c r="KW947" s="249"/>
      <c r="KX947" s="249"/>
      <c r="KY947" s="249"/>
      <c r="KZ947" s="249"/>
      <c r="LA947" s="249"/>
      <c r="LB947" s="249"/>
      <c r="LC947" s="249"/>
      <c r="LD947" s="249"/>
      <c r="LE947" s="249"/>
      <c r="LF947" s="249"/>
      <c r="LG947" s="249"/>
      <c r="LH947" s="249"/>
      <c r="LI947" s="249"/>
      <c r="LJ947" s="249"/>
      <c r="LK947" s="249"/>
      <c r="LL947" s="249"/>
      <c r="LM947" s="249"/>
      <c r="LN947" s="249"/>
      <c r="LO947" s="249"/>
      <c r="LP947" s="249"/>
      <c r="LQ947" s="249"/>
      <c r="LR947" s="249"/>
      <c r="LS947" s="249"/>
      <c r="LT947" s="249"/>
      <c r="LU947" s="249"/>
      <c r="LV947" s="249"/>
      <c r="LW947" s="249"/>
      <c r="LX947" s="249"/>
      <c r="LY947" s="249"/>
      <c r="LZ947" s="249"/>
      <c r="MA947" s="249"/>
      <c r="MB947" s="249"/>
      <c r="MC947" s="249"/>
      <c r="MD947" s="249"/>
      <c r="ME947" s="249"/>
      <c r="MF947" s="249"/>
      <c r="MG947" s="249"/>
      <c r="MH947" s="249"/>
      <c r="MI947" s="249"/>
      <c r="MJ947" s="249"/>
      <c r="MK947" s="249"/>
      <c r="ML947" s="249"/>
      <c r="MM947" s="249"/>
      <c r="MN947" s="249"/>
      <c r="MO947" s="249"/>
      <c r="MP947" s="249"/>
      <c r="MQ947" s="249"/>
      <c r="MR947" s="249"/>
      <c r="MS947" s="249"/>
      <c r="MT947" s="249"/>
      <c r="MU947" s="249"/>
      <c r="MV947" s="249"/>
      <c r="MW947" s="249"/>
      <c r="MX947" s="249"/>
      <c r="MY947" s="249"/>
      <c r="MZ947" s="249"/>
      <c r="NA947" s="249"/>
      <c r="NB947" s="249"/>
      <c r="NC947" s="249"/>
      <c r="ND947" s="249"/>
      <c r="NE947" s="249"/>
      <c r="NF947" s="249"/>
      <c r="NG947" s="249"/>
      <c r="NH947" s="249"/>
      <c r="NI947" s="249"/>
      <c r="NJ947" s="249"/>
      <c r="NK947" s="249"/>
      <c r="NL947" s="249"/>
      <c r="NM947" s="249"/>
      <c r="NN947" s="249"/>
      <c r="NO947" s="249"/>
      <c r="NP947" s="249"/>
      <c r="NQ947" s="249"/>
      <c r="NR947" s="249"/>
      <c r="NS947" s="249"/>
      <c r="NT947" s="249"/>
      <c r="NU947" s="249"/>
      <c r="NV947" s="249"/>
      <c r="NW947" s="249"/>
      <c r="NX947" s="249"/>
      <c r="NY947" s="249"/>
      <c r="NZ947" s="249"/>
      <c r="OA947" s="249"/>
      <c r="OB947" s="249"/>
      <c r="OC947" s="249"/>
      <c r="OD947" s="249"/>
      <c r="OE947" s="249"/>
      <c r="OF947" s="249"/>
      <c r="OG947" s="249"/>
      <c r="OH947" s="249"/>
      <c r="OI947" s="249"/>
      <c r="OJ947" s="249"/>
      <c r="OK947" s="249"/>
      <c r="OL947" s="249"/>
      <c r="OM947" s="249"/>
      <c r="ON947" s="249"/>
      <c r="OO947" s="249"/>
      <c r="OP947" s="249"/>
    </row>
    <row r="948" spans="1:406" ht="15.6" customHeight="1">
      <c r="A948" s="931"/>
      <c r="B948" s="930"/>
      <c r="C948" s="920" t="s">
        <v>293</v>
      </c>
      <c r="D948" s="928">
        <v>0.79031090820918826</v>
      </c>
      <c r="E948" s="1037"/>
      <c r="F948" s="1033"/>
      <c r="G948" s="1035"/>
      <c r="H948" s="336"/>
      <c r="I948" s="249"/>
      <c r="J948" s="249"/>
      <c r="K948" s="249"/>
      <c r="L948" s="249"/>
      <c r="ET948" s="249"/>
      <c r="EU948" s="249"/>
      <c r="EV948" s="249"/>
      <c r="EW948" s="249"/>
      <c r="EX948" s="249"/>
      <c r="EY948" s="249"/>
      <c r="EZ948" s="249"/>
      <c r="FA948" s="249"/>
      <c r="FB948" s="249"/>
      <c r="FC948" s="249"/>
      <c r="FD948" s="249"/>
      <c r="FE948" s="249"/>
      <c r="FF948" s="249"/>
      <c r="FG948" s="249"/>
      <c r="FH948" s="249"/>
      <c r="FI948" s="249"/>
      <c r="FJ948" s="249"/>
      <c r="FK948" s="249"/>
      <c r="FL948" s="249"/>
      <c r="FM948" s="249"/>
      <c r="FN948" s="249"/>
      <c r="FO948" s="249"/>
      <c r="FP948" s="249"/>
      <c r="FQ948" s="249"/>
      <c r="FR948" s="249"/>
      <c r="FS948" s="249"/>
      <c r="FT948" s="249"/>
      <c r="FU948" s="249"/>
      <c r="FV948" s="249"/>
      <c r="FW948" s="249"/>
      <c r="FX948" s="249"/>
      <c r="FY948" s="249"/>
      <c r="FZ948" s="249"/>
      <c r="GA948" s="249"/>
      <c r="GB948" s="249"/>
      <c r="GC948" s="249"/>
      <c r="GD948" s="249"/>
      <c r="GE948" s="249"/>
      <c r="GF948" s="249"/>
      <c r="GG948" s="249"/>
      <c r="GH948" s="249"/>
      <c r="GI948" s="249"/>
      <c r="GJ948" s="249"/>
      <c r="GK948" s="249"/>
      <c r="GL948" s="249"/>
      <c r="GM948" s="249"/>
      <c r="GN948" s="249"/>
      <c r="GO948" s="249"/>
      <c r="GP948" s="249"/>
      <c r="GQ948" s="249"/>
      <c r="GR948" s="249"/>
      <c r="GS948" s="249"/>
      <c r="GT948" s="249"/>
      <c r="GU948" s="249"/>
      <c r="GV948" s="249"/>
      <c r="GW948" s="249"/>
      <c r="GX948" s="249"/>
      <c r="GY948" s="249"/>
      <c r="GZ948" s="249"/>
      <c r="HA948" s="249"/>
      <c r="HB948" s="249"/>
      <c r="HC948" s="249"/>
      <c r="HD948" s="249"/>
      <c r="HE948" s="249"/>
      <c r="HF948" s="249"/>
      <c r="HG948" s="249"/>
      <c r="HH948" s="249"/>
      <c r="HI948" s="249"/>
      <c r="HJ948" s="249"/>
      <c r="HK948" s="249"/>
      <c r="HL948" s="249"/>
      <c r="HM948" s="249"/>
      <c r="HN948" s="249"/>
      <c r="HO948" s="249"/>
      <c r="HP948" s="249"/>
      <c r="HQ948" s="249"/>
      <c r="HR948" s="249"/>
      <c r="HS948" s="249"/>
      <c r="HT948" s="249"/>
      <c r="HU948" s="249"/>
      <c r="HV948" s="249"/>
      <c r="HW948" s="249"/>
      <c r="HX948" s="249"/>
      <c r="HY948" s="249"/>
      <c r="HZ948" s="249"/>
      <c r="IA948" s="249"/>
      <c r="IB948" s="249"/>
      <c r="IC948" s="249"/>
      <c r="ID948" s="249"/>
      <c r="IE948" s="249"/>
      <c r="IF948" s="249"/>
      <c r="IG948" s="249"/>
      <c r="IH948" s="249"/>
      <c r="II948" s="249"/>
      <c r="IJ948" s="249"/>
      <c r="IK948" s="249"/>
      <c r="IL948" s="249"/>
      <c r="IM948" s="249"/>
      <c r="IN948" s="249"/>
      <c r="IO948" s="249"/>
      <c r="IP948" s="249"/>
      <c r="IQ948" s="249"/>
      <c r="IR948" s="249"/>
      <c r="IS948" s="249"/>
      <c r="IT948" s="249"/>
      <c r="IU948" s="249"/>
      <c r="IV948" s="249"/>
      <c r="IW948" s="249"/>
      <c r="IX948" s="249"/>
      <c r="IY948" s="249"/>
      <c r="IZ948" s="249"/>
      <c r="JA948" s="249"/>
      <c r="JB948" s="249"/>
      <c r="JC948" s="249"/>
      <c r="JD948" s="249"/>
      <c r="JE948" s="249"/>
      <c r="JF948" s="249"/>
      <c r="JG948" s="249"/>
      <c r="JH948" s="249"/>
      <c r="JI948" s="249"/>
      <c r="JJ948" s="249"/>
      <c r="JK948" s="249"/>
      <c r="JL948" s="249"/>
      <c r="JM948" s="249"/>
      <c r="JN948" s="249"/>
      <c r="JO948" s="249"/>
      <c r="JP948" s="249"/>
      <c r="JQ948" s="249"/>
      <c r="JR948" s="249"/>
      <c r="JS948" s="249"/>
      <c r="JT948" s="249"/>
      <c r="JU948" s="249"/>
      <c r="JV948" s="249"/>
      <c r="JW948" s="249"/>
      <c r="JX948" s="249"/>
      <c r="JY948" s="249"/>
      <c r="JZ948" s="249"/>
      <c r="KA948" s="249"/>
      <c r="KB948" s="249"/>
      <c r="KC948" s="249"/>
      <c r="KD948" s="249"/>
      <c r="KE948" s="249"/>
      <c r="KF948" s="249"/>
      <c r="KG948" s="249"/>
      <c r="KH948" s="249"/>
      <c r="KI948" s="249"/>
      <c r="KJ948" s="249"/>
      <c r="KK948" s="249"/>
      <c r="KL948" s="249"/>
      <c r="KM948" s="249"/>
      <c r="KN948" s="249"/>
      <c r="KO948" s="249"/>
      <c r="KP948" s="249"/>
      <c r="KQ948" s="249"/>
      <c r="KR948" s="249"/>
      <c r="KS948" s="249"/>
      <c r="KT948" s="249"/>
      <c r="KU948" s="249"/>
      <c r="KV948" s="249"/>
      <c r="KW948" s="249"/>
      <c r="KX948" s="249"/>
      <c r="KY948" s="249"/>
      <c r="KZ948" s="249"/>
      <c r="LA948" s="249"/>
      <c r="LB948" s="249"/>
      <c r="LC948" s="249"/>
      <c r="LD948" s="249"/>
      <c r="LE948" s="249"/>
      <c r="LF948" s="249"/>
      <c r="LG948" s="249"/>
      <c r="LH948" s="249"/>
      <c r="LI948" s="249"/>
      <c r="LJ948" s="249"/>
      <c r="LK948" s="249"/>
      <c r="LL948" s="249"/>
      <c r="LM948" s="249"/>
      <c r="LN948" s="249"/>
      <c r="LO948" s="249"/>
      <c r="LP948" s="249"/>
      <c r="LQ948" s="249"/>
      <c r="LR948" s="249"/>
      <c r="LS948" s="249"/>
      <c r="LT948" s="249"/>
      <c r="LU948" s="249"/>
      <c r="LV948" s="249"/>
      <c r="LW948" s="249"/>
      <c r="LX948" s="249"/>
      <c r="LY948" s="249"/>
      <c r="LZ948" s="249"/>
      <c r="MA948" s="249"/>
      <c r="MB948" s="249"/>
      <c r="MC948" s="249"/>
      <c r="MD948" s="249"/>
      <c r="ME948" s="249"/>
      <c r="MF948" s="249"/>
      <c r="MG948" s="249"/>
      <c r="MH948" s="249"/>
      <c r="MI948" s="249"/>
      <c r="MJ948" s="249"/>
      <c r="MK948" s="249"/>
      <c r="ML948" s="249"/>
      <c r="MM948" s="249"/>
      <c r="MN948" s="249"/>
      <c r="MO948" s="249"/>
      <c r="MP948" s="249"/>
      <c r="MQ948" s="249"/>
      <c r="MR948" s="249"/>
      <c r="MS948" s="249"/>
      <c r="MT948" s="249"/>
      <c r="MU948" s="249"/>
      <c r="MV948" s="249"/>
      <c r="MW948" s="249"/>
      <c r="MX948" s="249"/>
      <c r="MY948" s="249"/>
      <c r="MZ948" s="249"/>
      <c r="NA948" s="249"/>
      <c r="NB948" s="249"/>
      <c r="NC948" s="249"/>
      <c r="ND948" s="249"/>
      <c r="NE948" s="249"/>
      <c r="NF948" s="249"/>
      <c r="NG948" s="249"/>
      <c r="NH948" s="249"/>
      <c r="NI948" s="249"/>
      <c r="NJ948" s="249"/>
      <c r="NK948" s="249"/>
      <c r="NL948" s="249"/>
      <c r="NM948" s="249"/>
      <c r="NN948" s="249"/>
      <c r="NO948" s="249"/>
      <c r="NP948" s="249"/>
      <c r="NQ948" s="249"/>
      <c r="NR948" s="249"/>
      <c r="NS948" s="249"/>
      <c r="NT948" s="249"/>
      <c r="NU948" s="249"/>
      <c r="NV948" s="249"/>
      <c r="NW948" s="249"/>
      <c r="NX948" s="249"/>
      <c r="NY948" s="249"/>
      <c r="NZ948" s="249"/>
      <c r="OA948" s="249"/>
      <c r="OB948" s="249"/>
      <c r="OC948" s="249"/>
      <c r="OD948" s="249"/>
      <c r="OE948" s="249"/>
      <c r="OF948" s="249"/>
      <c r="OG948" s="249"/>
      <c r="OH948" s="249"/>
      <c r="OI948" s="249"/>
      <c r="OJ948" s="249"/>
      <c r="OK948" s="249"/>
      <c r="OL948" s="249"/>
      <c r="OM948" s="249"/>
      <c r="ON948" s="249"/>
      <c r="OO948" s="249"/>
      <c r="OP948" s="249"/>
    </row>
    <row r="949" spans="1:406" ht="15.6" customHeight="1">
      <c r="A949" s="931"/>
      <c r="B949" s="391" t="s">
        <v>745</v>
      </c>
      <c r="C949" s="919" t="s">
        <v>316</v>
      </c>
      <c r="D949" s="1151"/>
      <c r="E949" s="1036"/>
      <c r="F949" s="1033"/>
      <c r="G949" s="1034"/>
      <c r="H949" s="336"/>
      <c r="I949" s="249"/>
      <c r="J949" s="249"/>
      <c r="K949" s="249"/>
      <c r="L949" s="249"/>
      <c r="ET949" s="249"/>
      <c r="EU949" s="249"/>
      <c r="EV949" s="249"/>
      <c r="EW949" s="249"/>
      <c r="EX949" s="249"/>
      <c r="EY949" s="249"/>
      <c r="EZ949" s="249"/>
      <c r="FA949" s="249"/>
      <c r="FB949" s="249"/>
      <c r="FC949" s="249"/>
      <c r="FD949" s="249"/>
      <c r="FE949" s="249"/>
      <c r="FF949" s="249"/>
      <c r="FG949" s="249"/>
      <c r="FH949" s="249"/>
      <c r="FI949" s="249"/>
      <c r="FJ949" s="249"/>
      <c r="FK949" s="249"/>
      <c r="FL949" s="249"/>
      <c r="FM949" s="249"/>
      <c r="FN949" s="249"/>
      <c r="FO949" s="249"/>
      <c r="FP949" s="249"/>
      <c r="FQ949" s="249"/>
      <c r="FR949" s="249"/>
      <c r="FS949" s="249"/>
      <c r="FT949" s="249"/>
      <c r="FU949" s="249"/>
      <c r="FV949" s="249"/>
      <c r="FW949" s="249"/>
      <c r="FX949" s="249"/>
      <c r="FY949" s="249"/>
      <c r="FZ949" s="249"/>
      <c r="GA949" s="249"/>
      <c r="GB949" s="249"/>
      <c r="GC949" s="249"/>
      <c r="GD949" s="249"/>
      <c r="GE949" s="249"/>
      <c r="GF949" s="249"/>
      <c r="GG949" s="249"/>
      <c r="GH949" s="249"/>
      <c r="GI949" s="249"/>
      <c r="GJ949" s="249"/>
      <c r="GK949" s="249"/>
      <c r="GL949" s="249"/>
      <c r="GM949" s="249"/>
      <c r="GN949" s="249"/>
      <c r="GO949" s="249"/>
      <c r="GP949" s="249"/>
      <c r="GQ949" s="249"/>
      <c r="GR949" s="249"/>
      <c r="GS949" s="249"/>
      <c r="GT949" s="249"/>
      <c r="GU949" s="249"/>
      <c r="GV949" s="249"/>
      <c r="GW949" s="249"/>
      <c r="GX949" s="249"/>
      <c r="GY949" s="249"/>
      <c r="GZ949" s="249"/>
      <c r="HA949" s="249"/>
      <c r="HB949" s="249"/>
      <c r="HC949" s="249"/>
      <c r="HD949" s="249"/>
      <c r="HE949" s="249"/>
      <c r="HF949" s="249"/>
      <c r="HG949" s="249"/>
      <c r="HH949" s="249"/>
      <c r="HI949" s="249"/>
      <c r="HJ949" s="249"/>
      <c r="HK949" s="249"/>
      <c r="HL949" s="249"/>
      <c r="HM949" s="249"/>
      <c r="HN949" s="249"/>
      <c r="HO949" s="249"/>
      <c r="HP949" s="249"/>
      <c r="HQ949" s="249"/>
      <c r="HR949" s="249"/>
      <c r="HS949" s="249"/>
      <c r="HT949" s="249"/>
      <c r="HU949" s="249"/>
      <c r="HV949" s="249"/>
      <c r="HW949" s="249"/>
      <c r="HX949" s="249"/>
      <c r="HY949" s="249"/>
      <c r="HZ949" s="249"/>
      <c r="IA949" s="249"/>
      <c r="IB949" s="249"/>
      <c r="IC949" s="249"/>
      <c r="ID949" s="249"/>
      <c r="IE949" s="249"/>
      <c r="IF949" s="249"/>
      <c r="IG949" s="249"/>
      <c r="IH949" s="249"/>
      <c r="II949" s="249"/>
      <c r="IJ949" s="249"/>
      <c r="IK949" s="249"/>
      <c r="IL949" s="249"/>
      <c r="IM949" s="249"/>
      <c r="IN949" s="249"/>
      <c r="IO949" s="249"/>
      <c r="IP949" s="249"/>
      <c r="IQ949" s="249"/>
      <c r="IR949" s="249"/>
      <c r="IS949" s="249"/>
      <c r="IT949" s="249"/>
      <c r="IU949" s="249"/>
      <c r="IV949" s="249"/>
      <c r="IW949" s="249"/>
      <c r="IX949" s="249"/>
      <c r="IY949" s="249"/>
      <c r="IZ949" s="249"/>
      <c r="JA949" s="249"/>
      <c r="JB949" s="249"/>
      <c r="JC949" s="249"/>
      <c r="JD949" s="249"/>
      <c r="JE949" s="249"/>
      <c r="JF949" s="249"/>
      <c r="JG949" s="249"/>
      <c r="JH949" s="249"/>
      <c r="JI949" s="249"/>
      <c r="JJ949" s="249"/>
      <c r="JK949" s="249"/>
      <c r="JL949" s="249"/>
      <c r="JM949" s="249"/>
      <c r="JN949" s="249"/>
      <c r="JO949" s="249"/>
      <c r="JP949" s="249"/>
      <c r="JQ949" s="249"/>
      <c r="JR949" s="249"/>
      <c r="JS949" s="249"/>
      <c r="JT949" s="249"/>
      <c r="JU949" s="249"/>
      <c r="JV949" s="249"/>
      <c r="JW949" s="249"/>
      <c r="JX949" s="249"/>
      <c r="JY949" s="249"/>
      <c r="JZ949" s="249"/>
      <c r="KA949" s="249"/>
      <c r="KB949" s="249"/>
      <c r="KC949" s="249"/>
      <c r="KD949" s="249"/>
      <c r="KE949" s="249"/>
      <c r="KF949" s="249"/>
      <c r="KG949" s="249"/>
      <c r="KH949" s="249"/>
      <c r="KI949" s="249"/>
      <c r="KJ949" s="249"/>
      <c r="KK949" s="249"/>
      <c r="KL949" s="249"/>
      <c r="KM949" s="249"/>
      <c r="KN949" s="249"/>
      <c r="KO949" s="249"/>
      <c r="KP949" s="249"/>
      <c r="KQ949" s="249"/>
      <c r="KR949" s="249"/>
      <c r="KS949" s="249"/>
      <c r="KT949" s="249"/>
      <c r="KU949" s="249"/>
      <c r="KV949" s="249"/>
      <c r="KW949" s="249"/>
      <c r="KX949" s="249"/>
      <c r="KY949" s="249"/>
      <c r="KZ949" s="249"/>
      <c r="LA949" s="249"/>
      <c r="LB949" s="249"/>
      <c r="LC949" s="249"/>
      <c r="LD949" s="249"/>
      <c r="LE949" s="249"/>
      <c r="LF949" s="249"/>
      <c r="LG949" s="249"/>
      <c r="LH949" s="249"/>
      <c r="LI949" s="249"/>
      <c r="LJ949" s="249"/>
      <c r="LK949" s="249"/>
      <c r="LL949" s="249"/>
      <c r="LM949" s="249"/>
      <c r="LN949" s="249"/>
      <c r="LO949" s="249"/>
      <c r="LP949" s="249"/>
      <c r="LQ949" s="249"/>
      <c r="LR949" s="249"/>
      <c r="LS949" s="249"/>
      <c r="LT949" s="249"/>
      <c r="LU949" s="249"/>
      <c r="LV949" s="249"/>
      <c r="LW949" s="249"/>
      <c r="LX949" s="249"/>
      <c r="LY949" s="249"/>
      <c r="LZ949" s="249"/>
      <c r="MA949" s="249"/>
      <c r="MB949" s="249"/>
      <c r="MC949" s="249"/>
      <c r="MD949" s="249"/>
      <c r="ME949" s="249"/>
      <c r="MF949" s="249"/>
      <c r="MG949" s="249"/>
      <c r="MH949" s="249"/>
      <c r="MI949" s="249"/>
      <c r="MJ949" s="249"/>
      <c r="MK949" s="249"/>
      <c r="ML949" s="249"/>
      <c r="MM949" s="249"/>
      <c r="MN949" s="249"/>
      <c r="MO949" s="249"/>
      <c r="MP949" s="249"/>
      <c r="MQ949" s="249"/>
      <c r="MR949" s="249"/>
      <c r="MS949" s="249"/>
      <c r="MT949" s="249"/>
      <c r="MU949" s="249"/>
      <c r="MV949" s="249"/>
      <c r="MW949" s="249"/>
      <c r="MX949" s="249"/>
      <c r="MY949" s="249"/>
      <c r="MZ949" s="249"/>
      <c r="NA949" s="249"/>
      <c r="NB949" s="249"/>
      <c r="NC949" s="249"/>
      <c r="ND949" s="249"/>
      <c r="NE949" s="249"/>
      <c r="NF949" s="249"/>
      <c r="NG949" s="249"/>
      <c r="NH949" s="249"/>
      <c r="NI949" s="249"/>
      <c r="NJ949" s="249"/>
      <c r="NK949" s="249"/>
      <c r="NL949" s="249"/>
      <c r="NM949" s="249"/>
      <c r="NN949" s="249"/>
      <c r="NO949" s="249"/>
      <c r="NP949" s="249"/>
      <c r="NQ949" s="249"/>
      <c r="NR949" s="249"/>
      <c r="NS949" s="249"/>
      <c r="NT949" s="249"/>
      <c r="NU949" s="249"/>
      <c r="NV949" s="249"/>
      <c r="NW949" s="249"/>
      <c r="NX949" s="249"/>
      <c r="NY949" s="249"/>
      <c r="NZ949" s="249"/>
      <c r="OA949" s="249"/>
      <c r="OB949" s="249"/>
      <c r="OC949" s="249"/>
      <c r="OD949" s="249"/>
      <c r="OE949" s="249"/>
      <c r="OF949" s="249"/>
      <c r="OG949" s="249"/>
      <c r="OH949" s="249"/>
      <c r="OI949" s="249"/>
      <c r="OJ949" s="249"/>
      <c r="OK949" s="249"/>
      <c r="OL949" s="249"/>
      <c r="OM949" s="249"/>
      <c r="ON949" s="249"/>
      <c r="OO949" s="249"/>
      <c r="OP949" s="249"/>
    </row>
    <row r="950" spans="1:406" ht="15.6" customHeight="1">
      <c r="A950" s="931"/>
      <c r="B950" s="391"/>
      <c r="C950" s="919" t="s">
        <v>22</v>
      </c>
      <c r="D950" s="927">
        <v>0.902660515006382</v>
      </c>
      <c r="E950" s="1037"/>
      <c r="F950" s="1033"/>
      <c r="G950" s="1034"/>
      <c r="H950" s="336"/>
      <c r="I950" s="249"/>
      <c r="J950" s="249"/>
      <c r="K950" s="249"/>
      <c r="L950" s="249"/>
      <c r="ET950" s="249"/>
      <c r="EU950" s="249"/>
      <c r="EV950" s="249"/>
      <c r="EW950" s="249"/>
      <c r="EX950" s="249"/>
      <c r="EY950" s="249"/>
      <c r="EZ950" s="249"/>
      <c r="FA950" s="249"/>
      <c r="FB950" s="249"/>
      <c r="FC950" s="249"/>
      <c r="FD950" s="249"/>
      <c r="FE950" s="249"/>
      <c r="FF950" s="249"/>
      <c r="FG950" s="249"/>
      <c r="FH950" s="249"/>
      <c r="FI950" s="249"/>
      <c r="FJ950" s="249"/>
      <c r="FK950" s="249"/>
      <c r="FL950" s="249"/>
      <c r="FM950" s="249"/>
      <c r="FN950" s="249"/>
      <c r="FO950" s="249"/>
      <c r="FP950" s="249"/>
      <c r="FQ950" s="249"/>
      <c r="FR950" s="249"/>
      <c r="FS950" s="249"/>
      <c r="FT950" s="249"/>
      <c r="FU950" s="249"/>
      <c r="FV950" s="249"/>
      <c r="FW950" s="249"/>
      <c r="FX950" s="249"/>
      <c r="FY950" s="249"/>
      <c r="FZ950" s="249"/>
      <c r="GA950" s="249"/>
      <c r="GB950" s="249"/>
      <c r="GC950" s="249"/>
      <c r="GD950" s="249"/>
      <c r="GE950" s="249"/>
      <c r="GF950" s="249"/>
      <c r="GG950" s="249"/>
      <c r="GH950" s="249"/>
      <c r="GI950" s="249"/>
      <c r="GJ950" s="249"/>
      <c r="GK950" s="249"/>
      <c r="GL950" s="249"/>
      <c r="GM950" s="249"/>
      <c r="GN950" s="249"/>
      <c r="GO950" s="249"/>
      <c r="GP950" s="249"/>
      <c r="GQ950" s="249"/>
      <c r="GR950" s="249"/>
      <c r="GS950" s="249"/>
      <c r="GT950" s="249"/>
      <c r="GU950" s="249"/>
      <c r="GV950" s="249"/>
      <c r="GW950" s="249"/>
      <c r="GX950" s="249"/>
      <c r="GY950" s="249"/>
      <c r="GZ950" s="249"/>
      <c r="HA950" s="249"/>
      <c r="HB950" s="249"/>
      <c r="HC950" s="249"/>
      <c r="HD950" s="249"/>
      <c r="HE950" s="249"/>
      <c r="HF950" s="249"/>
      <c r="HG950" s="249"/>
      <c r="HH950" s="249"/>
      <c r="HI950" s="249"/>
      <c r="HJ950" s="249"/>
      <c r="HK950" s="249"/>
      <c r="HL950" s="249"/>
      <c r="HM950" s="249"/>
      <c r="HN950" s="249"/>
      <c r="HO950" s="249"/>
      <c r="HP950" s="249"/>
      <c r="HQ950" s="249"/>
      <c r="HR950" s="249"/>
      <c r="HS950" s="249"/>
      <c r="HT950" s="249"/>
      <c r="HU950" s="249"/>
      <c r="HV950" s="249"/>
      <c r="HW950" s="249"/>
      <c r="HX950" s="249"/>
      <c r="HY950" s="249"/>
      <c r="HZ950" s="249"/>
      <c r="IA950" s="249"/>
      <c r="IB950" s="249"/>
      <c r="IC950" s="249"/>
      <c r="ID950" s="249"/>
      <c r="IE950" s="249"/>
      <c r="IF950" s="249"/>
      <c r="IG950" s="249"/>
      <c r="IH950" s="249"/>
      <c r="II950" s="249"/>
      <c r="IJ950" s="249"/>
      <c r="IK950" s="249"/>
      <c r="IL950" s="249"/>
      <c r="IM950" s="249"/>
      <c r="IN950" s="249"/>
      <c r="IO950" s="249"/>
      <c r="IP950" s="249"/>
      <c r="IQ950" s="249"/>
      <c r="IR950" s="249"/>
      <c r="IS950" s="249"/>
      <c r="IT950" s="249"/>
      <c r="IU950" s="249"/>
      <c r="IV950" s="249"/>
      <c r="IW950" s="249"/>
      <c r="IX950" s="249"/>
      <c r="IY950" s="249"/>
      <c r="IZ950" s="249"/>
      <c r="JA950" s="249"/>
      <c r="JB950" s="249"/>
      <c r="JC950" s="249"/>
      <c r="JD950" s="249"/>
      <c r="JE950" s="249"/>
      <c r="JF950" s="249"/>
      <c r="JG950" s="249"/>
      <c r="JH950" s="249"/>
      <c r="JI950" s="249"/>
      <c r="JJ950" s="249"/>
      <c r="JK950" s="249"/>
      <c r="JL950" s="249"/>
      <c r="JM950" s="249"/>
      <c r="JN950" s="249"/>
      <c r="JO950" s="249"/>
      <c r="JP950" s="249"/>
      <c r="JQ950" s="249"/>
      <c r="JR950" s="249"/>
      <c r="JS950" s="249"/>
      <c r="JT950" s="249"/>
      <c r="JU950" s="249"/>
      <c r="JV950" s="249"/>
      <c r="JW950" s="249"/>
      <c r="JX950" s="249"/>
      <c r="JY950" s="249"/>
      <c r="JZ950" s="249"/>
      <c r="KA950" s="249"/>
      <c r="KB950" s="249"/>
      <c r="KC950" s="249"/>
      <c r="KD950" s="249"/>
      <c r="KE950" s="249"/>
      <c r="KF950" s="249"/>
      <c r="KG950" s="249"/>
      <c r="KH950" s="249"/>
      <c r="KI950" s="249"/>
      <c r="KJ950" s="249"/>
      <c r="KK950" s="249"/>
      <c r="KL950" s="249"/>
      <c r="KM950" s="249"/>
      <c r="KN950" s="249"/>
      <c r="KO950" s="249"/>
      <c r="KP950" s="249"/>
      <c r="KQ950" s="249"/>
      <c r="KR950" s="249"/>
      <c r="KS950" s="249"/>
      <c r="KT950" s="249"/>
      <c r="KU950" s="249"/>
      <c r="KV950" s="249"/>
      <c r="KW950" s="249"/>
      <c r="KX950" s="249"/>
      <c r="KY950" s="249"/>
      <c r="KZ950" s="249"/>
      <c r="LA950" s="249"/>
      <c r="LB950" s="249"/>
      <c r="LC950" s="249"/>
      <c r="LD950" s="249"/>
      <c r="LE950" s="249"/>
      <c r="LF950" s="249"/>
      <c r="LG950" s="249"/>
      <c r="LH950" s="249"/>
      <c r="LI950" s="249"/>
      <c r="LJ950" s="249"/>
      <c r="LK950" s="249"/>
      <c r="LL950" s="249"/>
      <c r="LM950" s="249"/>
      <c r="LN950" s="249"/>
      <c r="LO950" s="249"/>
      <c r="LP950" s="249"/>
      <c r="LQ950" s="249"/>
      <c r="LR950" s="249"/>
      <c r="LS950" s="249"/>
      <c r="LT950" s="249"/>
      <c r="LU950" s="249"/>
      <c r="LV950" s="249"/>
      <c r="LW950" s="249"/>
      <c r="LX950" s="249"/>
      <c r="LY950" s="249"/>
      <c r="LZ950" s="249"/>
      <c r="MA950" s="249"/>
      <c r="MB950" s="249"/>
      <c r="MC950" s="249"/>
      <c r="MD950" s="249"/>
      <c r="ME950" s="249"/>
      <c r="MF950" s="249"/>
      <c r="MG950" s="249"/>
      <c r="MH950" s="249"/>
      <c r="MI950" s="249"/>
      <c r="MJ950" s="249"/>
      <c r="MK950" s="249"/>
      <c r="ML950" s="249"/>
      <c r="MM950" s="249"/>
      <c r="MN950" s="249"/>
      <c r="MO950" s="249"/>
      <c r="MP950" s="249"/>
      <c r="MQ950" s="249"/>
      <c r="MR950" s="249"/>
      <c r="MS950" s="249"/>
      <c r="MT950" s="249"/>
      <c r="MU950" s="249"/>
      <c r="MV950" s="249"/>
      <c r="MW950" s="249"/>
      <c r="MX950" s="249"/>
      <c r="MY950" s="249"/>
      <c r="MZ950" s="249"/>
      <c r="NA950" s="249"/>
      <c r="NB950" s="249"/>
      <c r="NC950" s="249"/>
      <c r="ND950" s="249"/>
      <c r="NE950" s="249"/>
      <c r="NF950" s="249"/>
      <c r="NG950" s="249"/>
      <c r="NH950" s="249"/>
      <c r="NI950" s="249"/>
      <c r="NJ950" s="249"/>
      <c r="NK950" s="249"/>
      <c r="NL950" s="249"/>
      <c r="NM950" s="249"/>
      <c r="NN950" s="249"/>
      <c r="NO950" s="249"/>
      <c r="NP950" s="249"/>
      <c r="NQ950" s="249"/>
      <c r="NR950" s="249"/>
      <c r="NS950" s="249"/>
      <c r="NT950" s="249"/>
      <c r="NU950" s="249"/>
      <c r="NV950" s="249"/>
      <c r="NW950" s="249"/>
      <c r="NX950" s="249"/>
      <c r="NY950" s="249"/>
      <c r="NZ950" s="249"/>
      <c r="OA950" s="249"/>
      <c r="OB950" s="249"/>
      <c r="OC950" s="249"/>
      <c r="OD950" s="249"/>
      <c r="OE950" s="249"/>
      <c r="OF950" s="249"/>
      <c r="OG950" s="249"/>
      <c r="OH950" s="249"/>
      <c r="OI950" s="249"/>
      <c r="OJ950" s="249"/>
      <c r="OK950" s="249"/>
      <c r="OL950" s="249"/>
      <c r="OM950" s="249"/>
      <c r="ON950" s="249"/>
      <c r="OO950" s="249"/>
      <c r="OP950" s="249"/>
    </row>
    <row r="951" spans="1:406" ht="15.6" customHeight="1">
      <c r="A951" s="931"/>
      <c r="B951" s="391"/>
      <c r="C951" s="919" t="s">
        <v>23</v>
      </c>
      <c r="D951" s="927">
        <v>0.90468779562787272</v>
      </c>
      <c r="E951" s="1037"/>
      <c r="F951" s="1033"/>
      <c r="G951" s="1034"/>
      <c r="H951" s="336"/>
      <c r="I951" s="249"/>
      <c r="J951" s="249"/>
      <c r="K951" s="249"/>
      <c r="L951" s="249"/>
      <c r="ET951" s="249"/>
      <c r="EU951" s="249"/>
      <c r="EV951" s="249"/>
      <c r="EW951" s="249"/>
      <c r="EX951" s="249"/>
      <c r="EY951" s="249"/>
      <c r="EZ951" s="249"/>
      <c r="FA951" s="249"/>
      <c r="FB951" s="249"/>
      <c r="FC951" s="249"/>
      <c r="FD951" s="249"/>
      <c r="FE951" s="249"/>
      <c r="FF951" s="249"/>
      <c r="FG951" s="249"/>
      <c r="FH951" s="249"/>
      <c r="FI951" s="249"/>
      <c r="FJ951" s="249"/>
      <c r="FK951" s="249"/>
      <c r="FL951" s="249"/>
      <c r="FM951" s="249"/>
      <c r="FN951" s="249"/>
      <c r="FO951" s="249"/>
      <c r="FP951" s="249"/>
      <c r="FQ951" s="249"/>
      <c r="FR951" s="249"/>
      <c r="FS951" s="249"/>
      <c r="FT951" s="249"/>
      <c r="FU951" s="249"/>
      <c r="FV951" s="249"/>
      <c r="FW951" s="249"/>
      <c r="FX951" s="249"/>
      <c r="FY951" s="249"/>
      <c r="FZ951" s="249"/>
      <c r="GA951" s="249"/>
      <c r="GB951" s="249"/>
      <c r="GC951" s="249"/>
      <c r="GD951" s="249"/>
      <c r="GE951" s="249"/>
      <c r="GF951" s="249"/>
      <c r="GG951" s="249"/>
      <c r="GH951" s="249"/>
      <c r="GI951" s="249"/>
      <c r="GJ951" s="249"/>
      <c r="GK951" s="249"/>
      <c r="GL951" s="249"/>
      <c r="GM951" s="249"/>
      <c r="GN951" s="249"/>
      <c r="GO951" s="249"/>
      <c r="GP951" s="249"/>
      <c r="GQ951" s="249"/>
      <c r="GR951" s="249"/>
      <c r="GS951" s="249"/>
      <c r="GT951" s="249"/>
      <c r="GU951" s="249"/>
      <c r="GV951" s="249"/>
      <c r="GW951" s="249"/>
      <c r="GX951" s="249"/>
      <c r="GY951" s="249"/>
      <c r="GZ951" s="249"/>
      <c r="HA951" s="249"/>
      <c r="HB951" s="249"/>
      <c r="HC951" s="249"/>
      <c r="HD951" s="249"/>
      <c r="HE951" s="249"/>
      <c r="HF951" s="249"/>
      <c r="HG951" s="249"/>
      <c r="HH951" s="249"/>
      <c r="HI951" s="249"/>
      <c r="HJ951" s="249"/>
      <c r="HK951" s="249"/>
      <c r="HL951" s="249"/>
      <c r="HM951" s="249"/>
      <c r="HN951" s="249"/>
      <c r="HO951" s="249"/>
      <c r="HP951" s="249"/>
      <c r="HQ951" s="249"/>
      <c r="HR951" s="249"/>
      <c r="HS951" s="249"/>
      <c r="HT951" s="249"/>
      <c r="HU951" s="249"/>
      <c r="HV951" s="249"/>
      <c r="HW951" s="249"/>
      <c r="HX951" s="249"/>
      <c r="HY951" s="249"/>
      <c r="HZ951" s="249"/>
      <c r="IA951" s="249"/>
      <c r="IB951" s="249"/>
      <c r="IC951" s="249"/>
      <c r="ID951" s="249"/>
      <c r="IE951" s="249"/>
      <c r="IF951" s="249"/>
      <c r="IG951" s="249"/>
      <c r="IH951" s="249"/>
      <c r="II951" s="249"/>
      <c r="IJ951" s="249"/>
      <c r="IK951" s="249"/>
      <c r="IL951" s="249"/>
      <c r="IM951" s="249"/>
      <c r="IN951" s="249"/>
      <c r="IO951" s="249"/>
      <c r="IP951" s="249"/>
      <c r="IQ951" s="249"/>
      <c r="IR951" s="249"/>
      <c r="IS951" s="249"/>
      <c r="IT951" s="249"/>
      <c r="IU951" s="249"/>
      <c r="IV951" s="249"/>
      <c r="IW951" s="249"/>
      <c r="IX951" s="249"/>
      <c r="IY951" s="249"/>
      <c r="IZ951" s="249"/>
      <c r="JA951" s="249"/>
      <c r="JB951" s="249"/>
      <c r="JC951" s="249"/>
      <c r="JD951" s="249"/>
      <c r="JE951" s="249"/>
      <c r="JF951" s="249"/>
      <c r="JG951" s="249"/>
      <c r="JH951" s="249"/>
      <c r="JI951" s="249"/>
      <c r="JJ951" s="249"/>
      <c r="JK951" s="249"/>
      <c r="JL951" s="249"/>
      <c r="JM951" s="249"/>
      <c r="JN951" s="249"/>
      <c r="JO951" s="249"/>
      <c r="JP951" s="249"/>
      <c r="JQ951" s="249"/>
      <c r="JR951" s="249"/>
      <c r="JS951" s="249"/>
      <c r="JT951" s="249"/>
      <c r="JU951" s="249"/>
      <c r="JV951" s="249"/>
      <c r="JW951" s="249"/>
      <c r="JX951" s="249"/>
      <c r="JY951" s="249"/>
      <c r="JZ951" s="249"/>
      <c r="KA951" s="249"/>
      <c r="KB951" s="249"/>
      <c r="KC951" s="249"/>
      <c r="KD951" s="249"/>
      <c r="KE951" s="249"/>
      <c r="KF951" s="249"/>
      <c r="KG951" s="249"/>
      <c r="KH951" s="249"/>
      <c r="KI951" s="249"/>
      <c r="KJ951" s="249"/>
      <c r="KK951" s="249"/>
      <c r="KL951" s="249"/>
      <c r="KM951" s="249"/>
      <c r="KN951" s="249"/>
      <c r="KO951" s="249"/>
      <c r="KP951" s="249"/>
      <c r="KQ951" s="249"/>
      <c r="KR951" s="249"/>
      <c r="KS951" s="249"/>
      <c r="KT951" s="249"/>
      <c r="KU951" s="249"/>
      <c r="KV951" s="249"/>
      <c r="KW951" s="249"/>
      <c r="KX951" s="249"/>
      <c r="KY951" s="249"/>
      <c r="KZ951" s="249"/>
      <c r="LA951" s="249"/>
      <c r="LB951" s="249"/>
      <c r="LC951" s="249"/>
      <c r="LD951" s="249"/>
      <c r="LE951" s="249"/>
      <c r="LF951" s="249"/>
      <c r="LG951" s="249"/>
      <c r="LH951" s="249"/>
      <c r="LI951" s="249"/>
      <c r="LJ951" s="249"/>
      <c r="LK951" s="249"/>
      <c r="LL951" s="249"/>
      <c r="LM951" s="249"/>
      <c r="LN951" s="249"/>
      <c r="LO951" s="249"/>
      <c r="LP951" s="249"/>
      <c r="LQ951" s="249"/>
      <c r="LR951" s="249"/>
      <c r="LS951" s="249"/>
      <c r="LT951" s="249"/>
      <c r="LU951" s="249"/>
      <c r="LV951" s="249"/>
      <c r="LW951" s="249"/>
      <c r="LX951" s="249"/>
      <c r="LY951" s="249"/>
      <c r="LZ951" s="249"/>
      <c r="MA951" s="249"/>
      <c r="MB951" s="249"/>
      <c r="MC951" s="249"/>
      <c r="MD951" s="249"/>
      <c r="ME951" s="249"/>
      <c r="MF951" s="249"/>
      <c r="MG951" s="249"/>
      <c r="MH951" s="249"/>
      <c r="MI951" s="249"/>
      <c r="MJ951" s="249"/>
      <c r="MK951" s="249"/>
      <c r="ML951" s="249"/>
      <c r="MM951" s="249"/>
      <c r="MN951" s="249"/>
      <c r="MO951" s="249"/>
      <c r="MP951" s="249"/>
      <c r="MQ951" s="249"/>
      <c r="MR951" s="249"/>
      <c r="MS951" s="249"/>
      <c r="MT951" s="249"/>
      <c r="MU951" s="249"/>
      <c r="MV951" s="249"/>
      <c r="MW951" s="249"/>
      <c r="MX951" s="249"/>
      <c r="MY951" s="249"/>
      <c r="MZ951" s="249"/>
      <c r="NA951" s="249"/>
      <c r="NB951" s="249"/>
      <c r="NC951" s="249"/>
      <c r="ND951" s="249"/>
      <c r="NE951" s="249"/>
      <c r="NF951" s="249"/>
      <c r="NG951" s="249"/>
      <c r="NH951" s="249"/>
      <c r="NI951" s="249"/>
      <c r="NJ951" s="249"/>
      <c r="NK951" s="249"/>
      <c r="NL951" s="249"/>
      <c r="NM951" s="249"/>
      <c r="NN951" s="249"/>
      <c r="NO951" s="249"/>
      <c r="NP951" s="249"/>
      <c r="NQ951" s="249"/>
      <c r="NR951" s="249"/>
      <c r="NS951" s="249"/>
      <c r="NT951" s="249"/>
      <c r="NU951" s="249"/>
      <c r="NV951" s="249"/>
      <c r="NW951" s="249"/>
      <c r="NX951" s="249"/>
      <c r="NY951" s="249"/>
      <c r="NZ951" s="249"/>
      <c r="OA951" s="249"/>
      <c r="OB951" s="249"/>
      <c r="OC951" s="249"/>
      <c r="OD951" s="249"/>
      <c r="OE951" s="249"/>
      <c r="OF951" s="249"/>
      <c r="OG951" s="249"/>
      <c r="OH951" s="249"/>
      <c r="OI951" s="249"/>
      <c r="OJ951" s="249"/>
      <c r="OK951" s="249"/>
      <c r="OL951" s="249"/>
      <c r="OM951" s="249"/>
      <c r="ON951" s="249"/>
      <c r="OO951" s="249"/>
      <c r="OP951" s="249"/>
    </row>
    <row r="952" spans="1:406" ht="15.6" customHeight="1">
      <c r="A952" s="931"/>
      <c r="B952" s="391"/>
      <c r="C952" s="919" t="s">
        <v>24</v>
      </c>
      <c r="D952" s="927">
        <v>0.9111362891625151</v>
      </c>
      <c r="E952" s="1037"/>
      <c r="F952" s="1033"/>
      <c r="G952" s="1034"/>
      <c r="H952" s="336"/>
      <c r="I952" s="249"/>
      <c r="J952" s="249"/>
      <c r="K952" s="249"/>
      <c r="L952" s="249"/>
      <c r="ET952" s="249"/>
      <c r="EU952" s="249"/>
      <c r="EV952" s="249"/>
      <c r="EW952" s="249"/>
      <c r="EX952" s="249"/>
      <c r="EY952" s="249"/>
      <c r="EZ952" s="249"/>
      <c r="FA952" s="249"/>
      <c r="FB952" s="249"/>
      <c r="FC952" s="249"/>
      <c r="FD952" s="249"/>
      <c r="FE952" s="249"/>
      <c r="FF952" s="249"/>
      <c r="FG952" s="249"/>
      <c r="FH952" s="249"/>
      <c r="FI952" s="249"/>
      <c r="FJ952" s="249"/>
      <c r="FK952" s="249"/>
      <c r="FL952" s="249"/>
      <c r="FM952" s="249"/>
      <c r="FN952" s="249"/>
      <c r="FO952" s="249"/>
      <c r="FP952" s="249"/>
      <c r="FQ952" s="249"/>
      <c r="FR952" s="249"/>
      <c r="FS952" s="249"/>
      <c r="FT952" s="249"/>
      <c r="FU952" s="249"/>
      <c r="FV952" s="249"/>
      <c r="FW952" s="249"/>
      <c r="FX952" s="249"/>
      <c r="FY952" s="249"/>
      <c r="FZ952" s="249"/>
      <c r="GA952" s="249"/>
      <c r="GB952" s="249"/>
      <c r="GC952" s="249"/>
      <c r="GD952" s="249"/>
      <c r="GE952" s="249"/>
      <c r="GF952" s="249"/>
      <c r="GG952" s="249"/>
      <c r="GH952" s="249"/>
      <c r="GI952" s="249"/>
      <c r="GJ952" s="249"/>
      <c r="GK952" s="249"/>
      <c r="GL952" s="249"/>
      <c r="GM952" s="249"/>
      <c r="GN952" s="249"/>
      <c r="GO952" s="249"/>
      <c r="GP952" s="249"/>
      <c r="GQ952" s="249"/>
      <c r="GR952" s="249"/>
      <c r="GS952" s="249"/>
      <c r="GT952" s="249"/>
      <c r="GU952" s="249"/>
      <c r="GV952" s="249"/>
      <c r="GW952" s="249"/>
      <c r="GX952" s="249"/>
      <c r="GY952" s="249"/>
      <c r="GZ952" s="249"/>
      <c r="HA952" s="249"/>
      <c r="HB952" s="249"/>
      <c r="HC952" s="249"/>
      <c r="HD952" s="249"/>
      <c r="HE952" s="249"/>
      <c r="HF952" s="249"/>
      <c r="HG952" s="249"/>
      <c r="HH952" s="249"/>
      <c r="HI952" s="249"/>
      <c r="HJ952" s="249"/>
      <c r="HK952" s="249"/>
      <c r="HL952" s="249"/>
      <c r="HM952" s="249"/>
      <c r="HN952" s="249"/>
      <c r="HO952" s="249"/>
      <c r="HP952" s="249"/>
      <c r="HQ952" s="249"/>
      <c r="HR952" s="249"/>
      <c r="HS952" s="249"/>
      <c r="HT952" s="249"/>
      <c r="HU952" s="249"/>
      <c r="HV952" s="249"/>
      <c r="HW952" s="249"/>
      <c r="HX952" s="249"/>
      <c r="HY952" s="249"/>
      <c r="HZ952" s="249"/>
      <c r="IA952" s="249"/>
      <c r="IB952" s="249"/>
      <c r="IC952" s="249"/>
      <c r="ID952" s="249"/>
      <c r="IE952" s="249"/>
      <c r="IF952" s="249"/>
      <c r="IG952" s="249"/>
      <c r="IH952" s="249"/>
      <c r="II952" s="249"/>
      <c r="IJ952" s="249"/>
      <c r="IK952" s="249"/>
      <c r="IL952" s="249"/>
      <c r="IM952" s="249"/>
      <c r="IN952" s="249"/>
      <c r="IO952" s="249"/>
      <c r="IP952" s="249"/>
      <c r="IQ952" s="249"/>
      <c r="IR952" s="249"/>
      <c r="IS952" s="249"/>
      <c r="IT952" s="249"/>
      <c r="IU952" s="249"/>
      <c r="IV952" s="249"/>
      <c r="IW952" s="249"/>
      <c r="IX952" s="249"/>
      <c r="IY952" s="249"/>
      <c r="IZ952" s="249"/>
      <c r="JA952" s="249"/>
      <c r="JB952" s="249"/>
      <c r="JC952" s="249"/>
      <c r="JD952" s="249"/>
      <c r="JE952" s="249"/>
      <c r="JF952" s="249"/>
      <c r="JG952" s="249"/>
      <c r="JH952" s="249"/>
      <c r="JI952" s="249"/>
      <c r="JJ952" s="249"/>
      <c r="JK952" s="249"/>
      <c r="JL952" s="249"/>
      <c r="JM952" s="249"/>
      <c r="JN952" s="249"/>
      <c r="JO952" s="249"/>
      <c r="JP952" s="249"/>
      <c r="JQ952" s="249"/>
      <c r="JR952" s="249"/>
      <c r="JS952" s="249"/>
      <c r="JT952" s="249"/>
      <c r="JU952" s="249"/>
      <c r="JV952" s="249"/>
      <c r="JW952" s="249"/>
      <c r="JX952" s="249"/>
      <c r="JY952" s="249"/>
      <c r="JZ952" s="249"/>
      <c r="KA952" s="249"/>
      <c r="KB952" s="249"/>
      <c r="KC952" s="249"/>
      <c r="KD952" s="249"/>
      <c r="KE952" s="249"/>
      <c r="KF952" s="249"/>
      <c r="KG952" s="249"/>
      <c r="KH952" s="249"/>
      <c r="KI952" s="249"/>
      <c r="KJ952" s="249"/>
      <c r="KK952" s="249"/>
      <c r="KL952" s="249"/>
      <c r="KM952" s="249"/>
      <c r="KN952" s="249"/>
      <c r="KO952" s="249"/>
      <c r="KP952" s="249"/>
      <c r="KQ952" s="249"/>
      <c r="KR952" s="249"/>
      <c r="KS952" s="249"/>
      <c r="KT952" s="249"/>
      <c r="KU952" s="249"/>
      <c r="KV952" s="249"/>
      <c r="KW952" s="249"/>
      <c r="KX952" s="249"/>
      <c r="KY952" s="249"/>
      <c r="KZ952" s="249"/>
      <c r="LA952" s="249"/>
      <c r="LB952" s="249"/>
      <c r="LC952" s="249"/>
      <c r="LD952" s="249"/>
      <c r="LE952" s="249"/>
      <c r="LF952" s="249"/>
      <c r="LG952" s="249"/>
      <c r="LH952" s="249"/>
      <c r="LI952" s="249"/>
      <c r="LJ952" s="249"/>
      <c r="LK952" s="249"/>
      <c r="LL952" s="249"/>
      <c r="LM952" s="249"/>
      <c r="LN952" s="249"/>
      <c r="LO952" s="249"/>
      <c r="LP952" s="249"/>
      <c r="LQ952" s="249"/>
      <c r="LR952" s="249"/>
      <c r="LS952" s="249"/>
      <c r="LT952" s="249"/>
      <c r="LU952" s="249"/>
      <c r="LV952" s="249"/>
      <c r="LW952" s="249"/>
      <c r="LX952" s="249"/>
      <c r="LY952" s="249"/>
      <c r="LZ952" s="249"/>
      <c r="MA952" s="249"/>
      <c r="MB952" s="249"/>
      <c r="MC952" s="249"/>
      <c r="MD952" s="249"/>
      <c r="ME952" s="249"/>
      <c r="MF952" s="249"/>
      <c r="MG952" s="249"/>
      <c r="MH952" s="249"/>
      <c r="MI952" s="249"/>
      <c r="MJ952" s="249"/>
      <c r="MK952" s="249"/>
      <c r="ML952" s="249"/>
      <c r="MM952" s="249"/>
      <c r="MN952" s="249"/>
      <c r="MO952" s="249"/>
      <c r="MP952" s="249"/>
      <c r="MQ952" s="249"/>
      <c r="MR952" s="249"/>
      <c r="MS952" s="249"/>
      <c r="MT952" s="249"/>
      <c r="MU952" s="249"/>
      <c r="MV952" s="249"/>
      <c r="MW952" s="249"/>
      <c r="MX952" s="249"/>
      <c r="MY952" s="249"/>
      <c r="MZ952" s="249"/>
      <c r="NA952" s="249"/>
      <c r="NB952" s="249"/>
      <c r="NC952" s="249"/>
      <c r="ND952" s="249"/>
      <c r="NE952" s="249"/>
      <c r="NF952" s="249"/>
      <c r="NG952" s="249"/>
      <c r="NH952" s="249"/>
      <c r="NI952" s="249"/>
      <c r="NJ952" s="249"/>
      <c r="NK952" s="249"/>
      <c r="NL952" s="249"/>
      <c r="NM952" s="249"/>
      <c r="NN952" s="249"/>
      <c r="NO952" s="249"/>
      <c r="NP952" s="249"/>
      <c r="NQ952" s="249"/>
      <c r="NR952" s="249"/>
      <c r="NS952" s="249"/>
      <c r="NT952" s="249"/>
      <c r="NU952" s="249"/>
      <c r="NV952" s="249"/>
      <c r="NW952" s="249"/>
      <c r="NX952" s="249"/>
      <c r="NY952" s="249"/>
      <c r="NZ952" s="249"/>
      <c r="OA952" s="249"/>
      <c r="OB952" s="249"/>
      <c r="OC952" s="249"/>
      <c r="OD952" s="249"/>
      <c r="OE952" s="249"/>
      <c r="OF952" s="249"/>
      <c r="OG952" s="249"/>
      <c r="OH952" s="249"/>
      <c r="OI952" s="249"/>
      <c r="OJ952" s="249"/>
      <c r="OK952" s="249"/>
      <c r="OL952" s="249"/>
      <c r="OM952" s="249"/>
      <c r="ON952" s="249"/>
      <c r="OO952" s="249"/>
      <c r="OP952" s="249"/>
    </row>
    <row r="953" spans="1:406" ht="15.6" customHeight="1">
      <c r="A953" s="931"/>
      <c r="B953" s="391"/>
      <c r="C953" s="919" t="s">
        <v>25</v>
      </c>
      <c r="D953" s="927">
        <v>0.91441183408026416</v>
      </c>
      <c r="E953" s="1037"/>
      <c r="F953" s="1033"/>
      <c r="G953" s="1034"/>
      <c r="H953" s="336"/>
      <c r="I953" s="249"/>
      <c r="J953" s="249"/>
      <c r="K953" s="249"/>
      <c r="L953" s="249"/>
      <c r="ET953" s="249"/>
      <c r="EU953" s="249"/>
      <c r="EV953" s="249"/>
      <c r="EW953" s="249"/>
      <c r="EX953" s="249"/>
      <c r="EY953" s="249"/>
      <c r="EZ953" s="249"/>
      <c r="FA953" s="249"/>
      <c r="FB953" s="249"/>
      <c r="FC953" s="249"/>
      <c r="FD953" s="249"/>
      <c r="FE953" s="249"/>
      <c r="FF953" s="249"/>
      <c r="FG953" s="249"/>
      <c r="FH953" s="249"/>
      <c r="FI953" s="249"/>
      <c r="FJ953" s="249"/>
      <c r="FK953" s="249"/>
      <c r="FL953" s="249"/>
      <c r="FM953" s="249"/>
      <c r="FN953" s="249"/>
      <c r="FO953" s="249"/>
      <c r="FP953" s="249"/>
      <c r="FQ953" s="249"/>
      <c r="FR953" s="249"/>
      <c r="FS953" s="249"/>
      <c r="FT953" s="249"/>
      <c r="FU953" s="249"/>
      <c r="FV953" s="249"/>
      <c r="FW953" s="249"/>
      <c r="FX953" s="249"/>
      <c r="FY953" s="249"/>
      <c r="FZ953" s="249"/>
      <c r="GA953" s="249"/>
      <c r="GB953" s="249"/>
      <c r="GC953" s="249"/>
      <c r="GD953" s="249"/>
      <c r="GE953" s="249"/>
      <c r="GF953" s="249"/>
      <c r="GG953" s="249"/>
      <c r="GH953" s="249"/>
      <c r="GI953" s="249"/>
      <c r="GJ953" s="249"/>
      <c r="GK953" s="249"/>
      <c r="GL953" s="249"/>
      <c r="GM953" s="249"/>
      <c r="GN953" s="249"/>
      <c r="GO953" s="249"/>
      <c r="GP953" s="249"/>
      <c r="GQ953" s="249"/>
      <c r="GR953" s="249"/>
      <c r="GS953" s="249"/>
      <c r="GT953" s="249"/>
      <c r="GU953" s="249"/>
      <c r="GV953" s="249"/>
      <c r="GW953" s="249"/>
      <c r="GX953" s="249"/>
      <c r="GY953" s="249"/>
      <c r="GZ953" s="249"/>
      <c r="HA953" s="249"/>
      <c r="HB953" s="249"/>
      <c r="HC953" s="249"/>
      <c r="HD953" s="249"/>
      <c r="HE953" s="249"/>
      <c r="HF953" s="249"/>
      <c r="HG953" s="249"/>
      <c r="HH953" s="249"/>
      <c r="HI953" s="249"/>
      <c r="HJ953" s="249"/>
      <c r="HK953" s="249"/>
      <c r="HL953" s="249"/>
      <c r="HM953" s="249"/>
      <c r="HN953" s="249"/>
      <c r="HO953" s="249"/>
      <c r="HP953" s="249"/>
      <c r="HQ953" s="249"/>
      <c r="HR953" s="249"/>
      <c r="HS953" s="249"/>
      <c r="HT953" s="249"/>
      <c r="HU953" s="249"/>
      <c r="HV953" s="249"/>
      <c r="HW953" s="249"/>
      <c r="HX953" s="249"/>
      <c r="HY953" s="249"/>
      <c r="HZ953" s="249"/>
      <c r="IA953" s="249"/>
      <c r="IB953" s="249"/>
      <c r="IC953" s="249"/>
      <c r="ID953" s="249"/>
      <c r="IE953" s="249"/>
      <c r="IF953" s="249"/>
      <c r="IG953" s="249"/>
      <c r="IH953" s="249"/>
      <c r="II953" s="249"/>
      <c r="IJ953" s="249"/>
      <c r="IK953" s="249"/>
      <c r="IL953" s="249"/>
      <c r="IM953" s="249"/>
      <c r="IN953" s="249"/>
      <c r="IO953" s="249"/>
      <c r="IP953" s="249"/>
      <c r="IQ953" s="249"/>
      <c r="IR953" s="249"/>
      <c r="IS953" s="249"/>
      <c r="IT953" s="249"/>
      <c r="IU953" s="249"/>
      <c r="IV953" s="249"/>
      <c r="IW953" s="249"/>
      <c r="IX953" s="249"/>
      <c r="IY953" s="249"/>
      <c r="IZ953" s="249"/>
      <c r="JA953" s="249"/>
      <c r="JB953" s="249"/>
      <c r="JC953" s="249"/>
      <c r="JD953" s="249"/>
      <c r="JE953" s="249"/>
      <c r="JF953" s="249"/>
      <c r="JG953" s="249"/>
      <c r="JH953" s="249"/>
      <c r="JI953" s="249"/>
      <c r="JJ953" s="249"/>
      <c r="JK953" s="249"/>
      <c r="JL953" s="249"/>
      <c r="JM953" s="249"/>
      <c r="JN953" s="249"/>
      <c r="JO953" s="249"/>
      <c r="JP953" s="249"/>
      <c r="JQ953" s="249"/>
      <c r="JR953" s="249"/>
      <c r="JS953" s="249"/>
      <c r="JT953" s="249"/>
      <c r="JU953" s="249"/>
      <c r="JV953" s="249"/>
      <c r="JW953" s="249"/>
      <c r="JX953" s="249"/>
      <c r="JY953" s="249"/>
      <c r="JZ953" s="249"/>
      <c r="KA953" s="249"/>
      <c r="KB953" s="249"/>
      <c r="KC953" s="249"/>
      <c r="KD953" s="249"/>
      <c r="KE953" s="249"/>
      <c r="KF953" s="249"/>
      <c r="KG953" s="249"/>
      <c r="KH953" s="249"/>
      <c r="KI953" s="249"/>
      <c r="KJ953" s="249"/>
      <c r="KK953" s="249"/>
      <c r="KL953" s="249"/>
      <c r="KM953" s="249"/>
      <c r="KN953" s="249"/>
      <c r="KO953" s="249"/>
      <c r="KP953" s="249"/>
      <c r="KQ953" s="249"/>
      <c r="KR953" s="249"/>
      <c r="KS953" s="249"/>
      <c r="KT953" s="249"/>
      <c r="KU953" s="249"/>
      <c r="KV953" s="249"/>
      <c r="KW953" s="249"/>
      <c r="KX953" s="249"/>
      <c r="KY953" s="249"/>
      <c r="KZ953" s="249"/>
      <c r="LA953" s="249"/>
      <c r="LB953" s="249"/>
      <c r="LC953" s="249"/>
      <c r="LD953" s="249"/>
      <c r="LE953" s="249"/>
      <c r="LF953" s="249"/>
      <c r="LG953" s="249"/>
      <c r="LH953" s="249"/>
      <c r="LI953" s="249"/>
      <c r="LJ953" s="249"/>
      <c r="LK953" s="249"/>
      <c r="LL953" s="249"/>
      <c r="LM953" s="249"/>
      <c r="LN953" s="249"/>
      <c r="LO953" s="249"/>
      <c r="LP953" s="249"/>
      <c r="LQ953" s="249"/>
      <c r="LR953" s="249"/>
      <c r="LS953" s="249"/>
      <c r="LT953" s="249"/>
      <c r="LU953" s="249"/>
      <c r="LV953" s="249"/>
      <c r="LW953" s="249"/>
      <c r="LX953" s="249"/>
      <c r="LY953" s="249"/>
      <c r="LZ953" s="249"/>
      <c r="MA953" s="249"/>
      <c r="MB953" s="249"/>
      <c r="MC953" s="249"/>
      <c r="MD953" s="249"/>
      <c r="ME953" s="249"/>
      <c r="MF953" s="249"/>
      <c r="MG953" s="249"/>
      <c r="MH953" s="249"/>
      <c r="MI953" s="249"/>
      <c r="MJ953" s="249"/>
      <c r="MK953" s="249"/>
      <c r="ML953" s="249"/>
      <c r="MM953" s="249"/>
      <c r="MN953" s="249"/>
      <c r="MO953" s="249"/>
      <c r="MP953" s="249"/>
      <c r="MQ953" s="249"/>
      <c r="MR953" s="249"/>
      <c r="MS953" s="249"/>
      <c r="MT953" s="249"/>
      <c r="MU953" s="249"/>
      <c r="MV953" s="249"/>
      <c r="MW953" s="249"/>
      <c r="MX953" s="249"/>
      <c r="MY953" s="249"/>
      <c r="MZ953" s="249"/>
      <c r="NA953" s="249"/>
      <c r="NB953" s="249"/>
      <c r="NC953" s="249"/>
      <c r="ND953" s="249"/>
      <c r="NE953" s="249"/>
      <c r="NF953" s="249"/>
      <c r="NG953" s="249"/>
      <c r="NH953" s="249"/>
      <c r="NI953" s="249"/>
      <c r="NJ953" s="249"/>
      <c r="NK953" s="249"/>
      <c r="NL953" s="249"/>
      <c r="NM953" s="249"/>
      <c r="NN953" s="249"/>
      <c r="NO953" s="249"/>
      <c r="NP953" s="249"/>
      <c r="NQ953" s="249"/>
      <c r="NR953" s="249"/>
      <c r="NS953" s="249"/>
      <c r="NT953" s="249"/>
      <c r="NU953" s="249"/>
      <c r="NV953" s="249"/>
      <c r="NW953" s="249"/>
      <c r="NX953" s="249"/>
      <c r="NY953" s="249"/>
      <c r="NZ953" s="249"/>
      <c r="OA953" s="249"/>
      <c r="OB953" s="249"/>
      <c r="OC953" s="249"/>
      <c r="OD953" s="249"/>
      <c r="OE953" s="249"/>
      <c r="OF953" s="249"/>
      <c r="OG953" s="249"/>
      <c r="OH953" s="249"/>
      <c r="OI953" s="249"/>
      <c r="OJ953" s="249"/>
      <c r="OK953" s="249"/>
      <c r="OL953" s="249"/>
      <c r="OM953" s="249"/>
      <c r="ON953" s="249"/>
      <c r="OO953" s="249"/>
      <c r="OP953" s="249"/>
    </row>
    <row r="954" spans="1:406" ht="15.6" customHeight="1">
      <c r="A954" s="931"/>
      <c r="B954" s="391"/>
      <c r="C954" s="919" t="s">
        <v>26</v>
      </c>
      <c r="D954" s="927">
        <v>0.78696761083902977</v>
      </c>
      <c r="E954" s="1037"/>
      <c r="F954" s="1033"/>
      <c r="G954" s="1034"/>
      <c r="H954" s="336"/>
      <c r="I954" s="249"/>
      <c r="J954" s="249"/>
      <c r="K954" s="249"/>
      <c r="L954" s="249"/>
      <c r="ET954" s="249"/>
      <c r="EU954" s="249"/>
      <c r="EV954" s="249"/>
      <c r="EW954" s="249"/>
      <c r="EX954" s="249"/>
      <c r="EY954" s="249"/>
      <c r="EZ954" s="249"/>
      <c r="FA954" s="249"/>
      <c r="FB954" s="249"/>
      <c r="FC954" s="249"/>
      <c r="FD954" s="249"/>
      <c r="FE954" s="249"/>
      <c r="FF954" s="249"/>
      <c r="FG954" s="249"/>
      <c r="FH954" s="249"/>
      <c r="FI954" s="249"/>
      <c r="FJ954" s="249"/>
      <c r="FK954" s="249"/>
      <c r="FL954" s="249"/>
      <c r="FM954" s="249"/>
      <c r="FN954" s="249"/>
      <c r="FO954" s="249"/>
      <c r="FP954" s="249"/>
      <c r="FQ954" s="249"/>
      <c r="FR954" s="249"/>
      <c r="FS954" s="249"/>
      <c r="FT954" s="249"/>
      <c r="FU954" s="249"/>
      <c r="FV954" s="249"/>
      <c r="FW954" s="249"/>
      <c r="FX954" s="249"/>
      <c r="FY954" s="249"/>
      <c r="FZ954" s="249"/>
      <c r="GA954" s="249"/>
      <c r="GB954" s="249"/>
      <c r="GC954" s="249"/>
      <c r="GD954" s="249"/>
      <c r="GE954" s="249"/>
      <c r="GF954" s="249"/>
      <c r="GG954" s="249"/>
      <c r="GH954" s="249"/>
      <c r="GI954" s="249"/>
      <c r="GJ954" s="249"/>
      <c r="GK954" s="249"/>
      <c r="GL954" s="249"/>
      <c r="GM954" s="249"/>
      <c r="GN954" s="249"/>
      <c r="GO954" s="249"/>
      <c r="GP954" s="249"/>
      <c r="GQ954" s="249"/>
      <c r="GR954" s="249"/>
      <c r="GS954" s="249"/>
      <c r="GT954" s="249"/>
      <c r="GU954" s="249"/>
      <c r="GV954" s="249"/>
      <c r="GW954" s="249"/>
      <c r="GX954" s="249"/>
      <c r="GY954" s="249"/>
      <c r="GZ954" s="249"/>
      <c r="HA954" s="249"/>
      <c r="HB954" s="249"/>
      <c r="HC954" s="249"/>
      <c r="HD954" s="249"/>
      <c r="HE954" s="249"/>
      <c r="HF954" s="249"/>
      <c r="HG954" s="249"/>
      <c r="HH954" s="249"/>
      <c r="HI954" s="249"/>
      <c r="HJ954" s="249"/>
      <c r="HK954" s="249"/>
      <c r="HL954" s="249"/>
      <c r="HM954" s="249"/>
      <c r="HN954" s="249"/>
      <c r="HO954" s="249"/>
      <c r="HP954" s="249"/>
      <c r="HQ954" s="249"/>
      <c r="HR954" s="249"/>
      <c r="HS954" s="249"/>
      <c r="HT954" s="249"/>
      <c r="HU954" s="249"/>
      <c r="HV954" s="249"/>
      <c r="HW954" s="249"/>
      <c r="HX954" s="249"/>
      <c r="HY954" s="249"/>
      <c r="HZ954" s="249"/>
      <c r="IA954" s="249"/>
      <c r="IB954" s="249"/>
      <c r="IC954" s="249"/>
      <c r="ID954" s="249"/>
      <c r="IE954" s="249"/>
      <c r="IF954" s="249"/>
      <c r="IG954" s="249"/>
      <c r="IH954" s="249"/>
      <c r="II954" s="249"/>
      <c r="IJ954" s="249"/>
      <c r="IK954" s="249"/>
      <c r="IL954" s="249"/>
      <c r="IM954" s="249"/>
      <c r="IN954" s="249"/>
      <c r="IO954" s="249"/>
      <c r="IP954" s="249"/>
      <c r="IQ954" s="249"/>
      <c r="IR954" s="249"/>
      <c r="IS954" s="249"/>
      <c r="IT954" s="249"/>
      <c r="IU954" s="249"/>
      <c r="IV954" s="249"/>
      <c r="IW954" s="249"/>
      <c r="IX954" s="249"/>
      <c r="IY954" s="249"/>
      <c r="IZ954" s="249"/>
      <c r="JA954" s="249"/>
      <c r="JB954" s="249"/>
      <c r="JC954" s="249"/>
      <c r="JD954" s="249"/>
      <c r="JE954" s="249"/>
      <c r="JF954" s="249"/>
      <c r="JG954" s="249"/>
      <c r="JH954" s="249"/>
      <c r="JI954" s="249"/>
      <c r="JJ954" s="249"/>
      <c r="JK954" s="249"/>
      <c r="JL954" s="249"/>
      <c r="JM954" s="249"/>
      <c r="JN954" s="249"/>
      <c r="JO954" s="249"/>
      <c r="JP954" s="249"/>
      <c r="JQ954" s="249"/>
      <c r="JR954" s="249"/>
      <c r="JS954" s="249"/>
      <c r="JT954" s="249"/>
      <c r="JU954" s="249"/>
      <c r="JV954" s="249"/>
      <c r="JW954" s="249"/>
      <c r="JX954" s="249"/>
      <c r="JY954" s="249"/>
      <c r="JZ954" s="249"/>
      <c r="KA954" s="249"/>
      <c r="KB954" s="249"/>
      <c r="KC954" s="249"/>
      <c r="KD954" s="249"/>
      <c r="KE954" s="249"/>
      <c r="KF954" s="249"/>
      <c r="KG954" s="249"/>
      <c r="KH954" s="249"/>
      <c r="KI954" s="249"/>
      <c r="KJ954" s="249"/>
      <c r="KK954" s="249"/>
      <c r="KL954" s="249"/>
      <c r="KM954" s="249"/>
      <c r="KN954" s="249"/>
      <c r="KO954" s="249"/>
      <c r="KP954" s="249"/>
      <c r="KQ954" s="249"/>
      <c r="KR954" s="249"/>
      <c r="KS954" s="249"/>
      <c r="KT954" s="249"/>
      <c r="KU954" s="249"/>
      <c r="KV954" s="249"/>
      <c r="KW954" s="249"/>
      <c r="KX954" s="249"/>
      <c r="KY954" s="249"/>
      <c r="KZ954" s="249"/>
      <c r="LA954" s="249"/>
      <c r="LB954" s="249"/>
      <c r="LC954" s="249"/>
      <c r="LD954" s="249"/>
      <c r="LE954" s="249"/>
      <c r="LF954" s="249"/>
      <c r="LG954" s="249"/>
      <c r="LH954" s="249"/>
      <c r="LI954" s="249"/>
      <c r="LJ954" s="249"/>
      <c r="LK954" s="249"/>
      <c r="LL954" s="249"/>
      <c r="LM954" s="249"/>
      <c r="LN954" s="249"/>
      <c r="LO954" s="249"/>
      <c r="LP954" s="249"/>
      <c r="LQ954" s="249"/>
      <c r="LR954" s="249"/>
      <c r="LS954" s="249"/>
      <c r="LT954" s="249"/>
      <c r="LU954" s="249"/>
      <c r="LV954" s="249"/>
      <c r="LW954" s="249"/>
      <c r="LX954" s="249"/>
      <c r="LY954" s="249"/>
      <c r="LZ954" s="249"/>
      <c r="MA954" s="249"/>
      <c r="MB954" s="249"/>
      <c r="MC954" s="249"/>
      <c r="MD954" s="249"/>
      <c r="ME954" s="249"/>
      <c r="MF954" s="249"/>
      <c r="MG954" s="249"/>
      <c r="MH954" s="249"/>
      <c r="MI954" s="249"/>
      <c r="MJ954" s="249"/>
      <c r="MK954" s="249"/>
      <c r="ML954" s="249"/>
      <c r="MM954" s="249"/>
      <c r="MN954" s="249"/>
      <c r="MO954" s="249"/>
      <c r="MP954" s="249"/>
      <c r="MQ954" s="249"/>
      <c r="MR954" s="249"/>
      <c r="MS954" s="249"/>
      <c r="MT954" s="249"/>
      <c r="MU954" s="249"/>
      <c r="MV954" s="249"/>
      <c r="MW954" s="249"/>
      <c r="MX954" s="249"/>
      <c r="MY954" s="249"/>
      <c r="MZ954" s="249"/>
      <c r="NA954" s="249"/>
      <c r="NB954" s="249"/>
      <c r="NC954" s="249"/>
      <c r="ND954" s="249"/>
      <c r="NE954" s="249"/>
      <c r="NF954" s="249"/>
      <c r="NG954" s="249"/>
      <c r="NH954" s="249"/>
      <c r="NI954" s="249"/>
      <c r="NJ954" s="249"/>
      <c r="NK954" s="249"/>
      <c r="NL954" s="249"/>
      <c r="NM954" s="249"/>
      <c r="NN954" s="249"/>
      <c r="NO954" s="249"/>
      <c r="NP954" s="249"/>
      <c r="NQ954" s="249"/>
      <c r="NR954" s="249"/>
      <c r="NS954" s="249"/>
      <c r="NT954" s="249"/>
      <c r="NU954" s="249"/>
      <c r="NV954" s="249"/>
      <c r="NW954" s="249"/>
      <c r="NX954" s="249"/>
      <c r="NY954" s="249"/>
      <c r="NZ954" s="249"/>
      <c r="OA954" s="249"/>
      <c r="OB954" s="249"/>
      <c r="OC954" s="249"/>
      <c r="OD954" s="249"/>
      <c r="OE954" s="249"/>
      <c r="OF954" s="249"/>
      <c r="OG954" s="249"/>
      <c r="OH954" s="249"/>
      <c r="OI954" s="249"/>
      <c r="OJ954" s="249"/>
      <c r="OK954" s="249"/>
      <c r="OL954" s="249"/>
      <c r="OM954" s="249"/>
      <c r="ON954" s="249"/>
      <c r="OO954" s="249"/>
      <c r="OP954" s="249"/>
    </row>
    <row r="955" spans="1:406" ht="15.6" customHeight="1">
      <c r="A955" s="931"/>
      <c r="B955" s="391"/>
      <c r="C955" s="919" t="s">
        <v>27</v>
      </c>
      <c r="D955" s="927">
        <v>0.78421772240851217</v>
      </c>
      <c r="E955" s="1037"/>
      <c r="F955" s="1033"/>
      <c r="G955" s="1034"/>
      <c r="H955" s="336"/>
      <c r="I955" s="249"/>
      <c r="J955" s="249"/>
      <c r="K955" s="249"/>
      <c r="L955" s="249"/>
      <c r="ET955" s="249"/>
      <c r="EU955" s="249"/>
      <c r="EV955" s="249"/>
      <c r="EW955" s="249"/>
      <c r="EX955" s="249"/>
      <c r="EY955" s="249"/>
      <c r="EZ955" s="249"/>
      <c r="FA955" s="249"/>
      <c r="FB955" s="249"/>
      <c r="FC955" s="249"/>
      <c r="FD955" s="249"/>
      <c r="FE955" s="249"/>
      <c r="FF955" s="249"/>
      <c r="FG955" s="249"/>
      <c r="FH955" s="249"/>
      <c r="FI955" s="249"/>
      <c r="FJ955" s="249"/>
      <c r="FK955" s="249"/>
      <c r="FL955" s="249"/>
      <c r="FM955" s="249"/>
      <c r="FN955" s="249"/>
      <c r="FO955" s="249"/>
      <c r="FP955" s="249"/>
      <c r="FQ955" s="249"/>
      <c r="FR955" s="249"/>
      <c r="FS955" s="249"/>
      <c r="FT955" s="249"/>
      <c r="FU955" s="249"/>
      <c r="FV955" s="249"/>
      <c r="FW955" s="249"/>
      <c r="FX955" s="249"/>
      <c r="FY955" s="249"/>
      <c r="FZ955" s="249"/>
      <c r="GA955" s="249"/>
      <c r="GB955" s="249"/>
      <c r="GC955" s="249"/>
      <c r="GD955" s="249"/>
      <c r="GE955" s="249"/>
      <c r="GF955" s="249"/>
      <c r="GG955" s="249"/>
      <c r="GH955" s="249"/>
      <c r="GI955" s="249"/>
      <c r="GJ955" s="249"/>
      <c r="GK955" s="249"/>
      <c r="GL955" s="249"/>
      <c r="GM955" s="249"/>
      <c r="GN955" s="249"/>
      <c r="GO955" s="249"/>
      <c r="GP955" s="249"/>
      <c r="GQ955" s="249"/>
      <c r="GR955" s="249"/>
      <c r="GS955" s="249"/>
      <c r="GT955" s="249"/>
      <c r="GU955" s="249"/>
      <c r="GV955" s="249"/>
      <c r="GW955" s="249"/>
      <c r="GX955" s="249"/>
      <c r="GY955" s="249"/>
      <c r="GZ955" s="249"/>
      <c r="HA955" s="249"/>
      <c r="HB955" s="249"/>
      <c r="HC955" s="249"/>
      <c r="HD955" s="249"/>
      <c r="HE955" s="249"/>
      <c r="HF955" s="249"/>
      <c r="HG955" s="249"/>
      <c r="HH955" s="249"/>
      <c r="HI955" s="249"/>
      <c r="HJ955" s="249"/>
      <c r="HK955" s="249"/>
      <c r="HL955" s="249"/>
      <c r="HM955" s="249"/>
      <c r="HN955" s="249"/>
      <c r="HO955" s="249"/>
      <c r="HP955" s="249"/>
      <c r="HQ955" s="249"/>
      <c r="HR955" s="249"/>
      <c r="HS955" s="249"/>
      <c r="HT955" s="249"/>
      <c r="HU955" s="249"/>
      <c r="HV955" s="249"/>
      <c r="HW955" s="249"/>
      <c r="HX955" s="249"/>
      <c r="HY955" s="249"/>
      <c r="HZ955" s="249"/>
      <c r="IA955" s="249"/>
      <c r="IB955" s="249"/>
      <c r="IC955" s="249"/>
      <c r="ID955" s="249"/>
      <c r="IE955" s="249"/>
      <c r="IF955" s="249"/>
      <c r="IG955" s="249"/>
      <c r="IH955" s="249"/>
      <c r="II955" s="249"/>
      <c r="IJ955" s="249"/>
      <c r="IK955" s="249"/>
      <c r="IL955" s="249"/>
      <c r="IM955" s="249"/>
      <c r="IN955" s="249"/>
      <c r="IO955" s="249"/>
      <c r="IP955" s="249"/>
      <c r="IQ955" s="249"/>
      <c r="IR955" s="249"/>
      <c r="IS955" s="249"/>
      <c r="IT955" s="249"/>
      <c r="IU955" s="249"/>
      <c r="IV955" s="249"/>
      <c r="IW955" s="249"/>
      <c r="IX955" s="249"/>
      <c r="IY955" s="249"/>
      <c r="IZ955" s="249"/>
      <c r="JA955" s="249"/>
      <c r="JB955" s="249"/>
      <c r="JC955" s="249"/>
      <c r="JD955" s="249"/>
      <c r="JE955" s="249"/>
      <c r="JF955" s="249"/>
      <c r="JG955" s="249"/>
      <c r="JH955" s="249"/>
      <c r="JI955" s="249"/>
      <c r="JJ955" s="249"/>
      <c r="JK955" s="249"/>
      <c r="JL955" s="249"/>
      <c r="JM955" s="249"/>
      <c r="JN955" s="249"/>
      <c r="JO955" s="249"/>
      <c r="JP955" s="249"/>
      <c r="JQ955" s="249"/>
      <c r="JR955" s="249"/>
      <c r="JS955" s="249"/>
      <c r="JT955" s="249"/>
      <c r="JU955" s="249"/>
      <c r="JV955" s="249"/>
      <c r="JW955" s="249"/>
      <c r="JX955" s="249"/>
      <c r="JY955" s="249"/>
      <c r="JZ955" s="249"/>
      <c r="KA955" s="249"/>
      <c r="KB955" s="249"/>
      <c r="KC955" s="249"/>
      <c r="KD955" s="249"/>
      <c r="KE955" s="249"/>
      <c r="KF955" s="249"/>
      <c r="KG955" s="249"/>
      <c r="KH955" s="249"/>
      <c r="KI955" s="249"/>
      <c r="KJ955" s="249"/>
      <c r="KK955" s="249"/>
      <c r="KL955" s="249"/>
      <c r="KM955" s="249"/>
      <c r="KN955" s="249"/>
      <c r="KO955" s="249"/>
      <c r="KP955" s="249"/>
      <c r="KQ955" s="249"/>
      <c r="KR955" s="249"/>
      <c r="KS955" s="249"/>
      <c r="KT955" s="249"/>
      <c r="KU955" s="249"/>
      <c r="KV955" s="249"/>
      <c r="KW955" s="249"/>
      <c r="KX955" s="249"/>
      <c r="KY955" s="249"/>
      <c r="KZ955" s="249"/>
      <c r="LA955" s="249"/>
      <c r="LB955" s="249"/>
      <c r="LC955" s="249"/>
      <c r="LD955" s="249"/>
      <c r="LE955" s="249"/>
      <c r="LF955" s="249"/>
      <c r="LG955" s="249"/>
      <c r="LH955" s="249"/>
      <c r="LI955" s="249"/>
      <c r="LJ955" s="249"/>
      <c r="LK955" s="249"/>
      <c r="LL955" s="249"/>
      <c r="LM955" s="249"/>
      <c r="LN955" s="249"/>
      <c r="LO955" s="249"/>
      <c r="LP955" s="249"/>
      <c r="LQ955" s="249"/>
      <c r="LR955" s="249"/>
      <c r="LS955" s="249"/>
      <c r="LT955" s="249"/>
      <c r="LU955" s="249"/>
      <c r="LV955" s="249"/>
      <c r="LW955" s="249"/>
      <c r="LX955" s="249"/>
      <c r="LY955" s="249"/>
      <c r="LZ955" s="249"/>
      <c r="MA955" s="249"/>
      <c r="MB955" s="249"/>
      <c r="MC955" s="249"/>
      <c r="MD955" s="249"/>
      <c r="ME955" s="249"/>
      <c r="MF955" s="249"/>
      <c r="MG955" s="249"/>
      <c r="MH955" s="249"/>
      <c r="MI955" s="249"/>
      <c r="MJ955" s="249"/>
      <c r="MK955" s="249"/>
      <c r="ML955" s="249"/>
      <c r="MM955" s="249"/>
      <c r="MN955" s="249"/>
      <c r="MO955" s="249"/>
      <c r="MP955" s="249"/>
      <c r="MQ955" s="249"/>
      <c r="MR955" s="249"/>
      <c r="MS955" s="249"/>
      <c r="MT955" s="249"/>
      <c r="MU955" s="249"/>
      <c r="MV955" s="249"/>
      <c r="MW955" s="249"/>
      <c r="MX955" s="249"/>
      <c r="MY955" s="249"/>
      <c r="MZ955" s="249"/>
      <c r="NA955" s="249"/>
      <c r="NB955" s="249"/>
      <c r="NC955" s="249"/>
      <c r="ND955" s="249"/>
      <c r="NE955" s="249"/>
      <c r="NF955" s="249"/>
      <c r="NG955" s="249"/>
      <c r="NH955" s="249"/>
      <c r="NI955" s="249"/>
      <c r="NJ955" s="249"/>
      <c r="NK955" s="249"/>
      <c r="NL955" s="249"/>
      <c r="NM955" s="249"/>
      <c r="NN955" s="249"/>
      <c r="NO955" s="249"/>
      <c r="NP955" s="249"/>
      <c r="NQ955" s="249"/>
      <c r="NR955" s="249"/>
      <c r="NS955" s="249"/>
      <c r="NT955" s="249"/>
      <c r="NU955" s="249"/>
      <c r="NV955" s="249"/>
      <c r="NW955" s="249"/>
      <c r="NX955" s="249"/>
      <c r="NY955" s="249"/>
      <c r="NZ955" s="249"/>
      <c r="OA955" s="249"/>
      <c r="OB955" s="249"/>
      <c r="OC955" s="249"/>
      <c r="OD955" s="249"/>
      <c r="OE955" s="249"/>
      <c r="OF955" s="249"/>
      <c r="OG955" s="249"/>
      <c r="OH955" s="249"/>
      <c r="OI955" s="249"/>
      <c r="OJ955" s="249"/>
      <c r="OK955" s="249"/>
      <c r="OL955" s="249"/>
      <c r="OM955" s="249"/>
      <c r="ON955" s="249"/>
      <c r="OO955" s="249"/>
      <c r="OP955" s="249"/>
    </row>
    <row r="956" spans="1:406" ht="15.6" customHeight="1">
      <c r="A956" s="931"/>
      <c r="B956" s="391"/>
      <c r="C956" s="919" t="s">
        <v>236</v>
      </c>
      <c r="D956" s="927">
        <v>0.7884556705787793</v>
      </c>
      <c r="E956" s="1037"/>
      <c r="F956" s="1033"/>
      <c r="G956" s="1035"/>
      <c r="H956" s="336"/>
      <c r="I956" s="249"/>
      <c r="J956" s="249"/>
      <c r="K956" s="249"/>
      <c r="L956" s="249"/>
      <c r="ET956" s="249"/>
      <c r="EU956" s="249"/>
      <c r="EV956" s="249"/>
      <c r="EW956" s="249"/>
      <c r="EX956" s="249"/>
      <c r="EY956" s="249"/>
      <c r="EZ956" s="249"/>
      <c r="FA956" s="249"/>
      <c r="FB956" s="249"/>
      <c r="FC956" s="249"/>
      <c r="FD956" s="249"/>
      <c r="FE956" s="249"/>
      <c r="FF956" s="249"/>
      <c r="FG956" s="249"/>
      <c r="FH956" s="249"/>
      <c r="FI956" s="249"/>
      <c r="FJ956" s="249"/>
      <c r="FK956" s="249"/>
      <c r="FL956" s="249"/>
      <c r="FM956" s="249"/>
      <c r="FN956" s="249"/>
      <c r="FO956" s="249"/>
      <c r="FP956" s="249"/>
      <c r="FQ956" s="249"/>
      <c r="FR956" s="249"/>
      <c r="FS956" s="249"/>
      <c r="FT956" s="249"/>
      <c r="FU956" s="249"/>
      <c r="FV956" s="249"/>
      <c r="FW956" s="249"/>
      <c r="FX956" s="249"/>
      <c r="FY956" s="249"/>
      <c r="FZ956" s="249"/>
      <c r="GA956" s="249"/>
      <c r="GB956" s="249"/>
      <c r="GC956" s="249"/>
      <c r="GD956" s="249"/>
      <c r="GE956" s="249"/>
      <c r="GF956" s="249"/>
      <c r="GG956" s="249"/>
      <c r="GH956" s="249"/>
      <c r="GI956" s="249"/>
      <c r="GJ956" s="249"/>
      <c r="GK956" s="249"/>
      <c r="GL956" s="249"/>
      <c r="GM956" s="249"/>
      <c r="GN956" s="249"/>
      <c r="GO956" s="249"/>
      <c r="GP956" s="249"/>
      <c r="GQ956" s="249"/>
      <c r="GR956" s="249"/>
      <c r="GS956" s="249"/>
      <c r="GT956" s="249"/>
      <c r="GU956" s="249"/>
      <c r="GV956" s="249"/>
      <c r="GW956" s="249"/>
      <c r="GX956" s="249"/>
      <c r="GY956" s="249"/>
      <c r="GZ956" s="249"/>
      <c r="HA956" s="249"/>
      <c r="HB956" s="249"/>
      <c r="HC956" s="249"/>
      <c r="HD956" s="249"/>
      <c r="HE956" s="249"/>
      <c r="HF956" s="249"/>
      <c r="HG956" s="249"/>
      <c r="HH956" s="249"/>
      <c r="HI956" s="249"/>
      <c r="HJ956" s="249"/>
      <c r="HK956" s="249"/>
      <c r="HL956" s="249"/>
      <c r="HM956" s="249"/>
      <c r="HN956" s="249"/>
      <c r="HO956" s="249"/>
      <c r="HP956" s="249"/>
      <c r="HQ956" s="249"/>
      <c r="HR956" s="249"/>
      <c r="HS956" s="249"/>
      <c r="HT956" s="249"/>
      <c r="HU956" s="249"/>
      <c r="HV956" s="249"/>
      <c r="HW956" s="249"/>
      <c r="HX956" s="249"/>
      <c r="HY956" s="249"/>
      <c r="HZ956" s="249"/>
      <c r="IA956" s="249"/>
      <c r="IB956" s="249"/>
      <c r="IC956" s="249"/>
      <c r="ID956" s="249"/>
      <c r="IE956" s="249"/>
      <c r="IF956" s="249"/>
      <c r="IG956" s="249"/>
      <c r="IH956" s="249"/>
      <c r="II956" s="249"/>
      <c r="IJ956" s="249"/>
      <c r="IK956" s="249"/>
      <c r="IL956" s="249"/>
      <c r="IM956" s="249"/>
      <c r="IN956" s="249"/>
      <c r="IO956" s="249"/>
      <c r="IP956" s="249"/>
      <c r="IQ956" s="249"/>
      <c r="IR956" s="249"/>
      <c r="IS956" s="249"/>
      <c r="IT956" s="249"/>
      <c r="IU956" s="249"/>
      <c r="IV956" s="249"/>
      <c r="IW956" s="249"/>
      <c r="IX956" s="249"/>
      <c r="IY956" s="249"/>
      <c r="IZ956" s="249"/>
      <c r="JA956" s="249"/>
      <c r="JB956" s="249"/>
      <c r="JC956" s="249"/>
      <c r="JD956" s="249"/>
      <c r="JE956" s="249"/>
      <c r="JF956" s="249"/>
      <c r="JG956" s="249"/>
      <c r="JH956" s="249"/>
      <c r="JI956" s="249"/>
      <c r="JJ956" s="249"/>
      <c r="JK956" s="249"/>
      <c r="JL956" s="249"/>
      <c r="JM956" s="249"/>
      <c r="JN956" s="249"/>
      <c r="JO956" s="249"/>
      <c r="JP956" s="249"/>
      <c r="JQ956" s="249"/>
      <c r="JR956" s="249"/>
      <c r="JS956" s="249"/>
      <c r="JT956" s="249"/>
      <c r="JU956" s="249"/>
      <c r="JV956" s="249"/>
      <c r="JW956" s="249"/>
      <c r="JX956" s="249"/>
      <c r="JY956" s="249"/>
      <c r="JZ956" s="249"/>
      <c r="KA956" s="249"/>
      <c r="KB956" s="249"/>
      <c r="KC956" s="249"/>
      <c r="KD956" s="249"/>
      <c r="KE956" s="249"/>
      <c r="KF956" s="249"/>
      <c r="KG956" s="249"/>
      <c r="KH956" s="249"/>
      <c r="KI956" s="249"/>
      <c r="KJ956" s="249"/>
      <c r="KK956" s="249"/>
      <c r="KL956" s="249"/>
      <c r="KM956" s="249"/>
      <c r="KN956" s="249"/>
      <c r="KO956" s="249"/>
      <c r="KP956" s="249"/>
      <c r="KQ956" s="249"/>
      <c r="KR956" s="249"/>
      <c r="KS956" s="249"/>
      <c r="KT956" s="249"/>
      <c r="KU956" s="249"/>
      <c r="KV956" s="249"/>
      <c r="KW956" s="249"/>
      <c r="KX956" s="249"/>
      <c r="KY956" s="249"/>
      <c r="KZ956" s="249"/>
      <c r="LA956" s="249"/>
      <c r="LB956" s="249"/>
      <c r="LC956" s="249"/>
      <c r="LD956" s="249"/>
      <c r="LE956" s="249"/>
      <c r="LF956" s="249"/>
      <c r="LG956" s="249"/>
      <c r="LH956" s="249"/>
      <c r="LI956" s="249"/>
      <c r="LJ956" s="249"/>
      <c r="LK956" s="249"/>
      <c r="LL956" s="249"/>
      <c r="LM956" s="249"/>
      <c r="LN956" s="249"/>
      <c r="LO956" s="249"/>
      <c r="LP956" s="249"/>
      <c r="LQ956" s="249"/>
      <c r="LR956" s="249"/>
      <c r="LS956" s="249"/>
      <c r="LT956" s="249"/>
      <c r="LU956" s="249"/>
      <c r="LV956" s="249"/>
      <c r="LW956" s="249"/>
      <c r="LX956" s="249"/>
      <c r="LY956" s="249"/>
      <c r="LZ956" s="249"/>
      <c r="MA956" s="249"/>
      <c r="MB956" s="249"/>
      <c r="MC956" s="249"/>
      <c r="MD956" s="249"/>
      <c r="ME956" s="249"/>
      <c r="MF956" s="249"/>
      <c r="MG956" s="249"/>
      <c r="MH956" s="249"/>
      <c r="MI956" s="249"/>
      <c r="MJ956" s="249"/>
      <c r="MK956" s="249"/>
      <c r="ML956" s="249"/>
      <c r="MM956" s="249"/>
      <c r="MN956" s="249"/>
      <c r="MO956" s="249"/>
      <c r="MP956" s="249"/>
      <c r="MQ956" s="249"/>
      <c r="MR956" s="249"/>
      <c r="MS956" s="249"/>
      <c r="MT956" s="249"/>
      <c r="MU956" s="249"/>
      <c r="MV956" s="249"/>
      <c r="MW956" s="249"/>
      <c r="MX956" s="249"/>
      <c r="MY956" s="249"/>
      <c r="MZ956" s="249"/>
      <c r="NA956" s="249"/>
      <c r="NB956" s="249"/>
      <c r="NC956" s="249"/>
      <c r="ND956" s="249"/>
      <c r="NE956" s="249"/>
      <c r="NF956" s="249"/>
      <c r="NG956" s="249"/>
      <c r="NH956" s="249"/>
      <c r="NI956" s="249"/>
      <c r="NJ956" s="249"/>
      <c r="NK956" s="249"/>
      <c r="NL956" s="249"/>
      <c r="NM956" s="249"/>
      <c r="NN956" s="249"/>
      <c r="NO956" s="249"/>
      <c r="NP956" s="249"/>
      <c r="NQ956" s="249"/>
      <c r="NR956" s="249"/>
      <c r="NS956" s="249"/>
      <c r="NT956" s="249"/>
      <c r="NU956" s="249"/>
      <c r="NV956" s="249"/>
      <c r="NW956" s="249"/>
      <c r="NX956" s="249"/>
      <c r="NY956" s="249"/>
      <c r="NZ956" s="249"/>
      <c r="OA956" s="249"/>
      <c r="OB956" s="249"/>
      <c r="OC956" s="249"/>
      <c r="OD956" s="249"/>
      <c r="OE956" s="249"/>
      <c r="OF956" s="249"/>
      <c r="OG956" s="249"/>
      <c r="OH956" s="249"/>
      <c r="OI956" s="249"/>
      <c r="OJ956" s="249"/>
      <c r="OK956" s="249"/>
      <c r="OL956" s="249"/>
      <c r="OM956" s="249"/>
      <c r="ON956" s="249"/>
      <c r="OO956" s="249"/>
      <c r="OP956" s="249"/>
    </row>
    <row r="957" spans="1:406" ht="15.6" customHeight="1">
      <c r="A957" s="931"/>
      <c r="B957" s="930"/>
      <c r="C957" s="920" t="s">
        <v>293</v>
      </c>
      <c r="D957" s="928">
        <v>0.73305219185246961</v>
      </c>
      <c r="E957" s="1037"/>
      <c r="F957" s="1033"/>
      <c r="G957" s="1035"/>
      <c r="H957" s="336"/>
      <c r="I957" s="249"/>
      <c r="J957" s="249"/>
      <c r="K957" s="249"/>
      <c r="L957" s="249"/>
      <c r="ET957" s="249"/>
      <c r="EU957" s="249"/>
      <c r="EV957" s="249"/>
      <c r="EW957" s="249"/>
      <c r="EX957" s="249"/>
      <c r="EY957" s="249"/>
      <c r="EZ957" s="249"/>
      <c r="FA957" s="249"/>
      <c r="FB957" s="249"/>
      <c r="FC957" s="249"/>
      <c r="FD957" s="249"/>
      <c r="FE957" s="249"/>
      <c r="FF957" s="249"/>
      <c r="FG957" s="249"/>
      <c r="FH957" s="249"/>
      <c r="FI957" s="249"/>
      <c r="FJ957" s="249"/>
      <c r="FK957" s="249"/>
      <c r="FL957" s="249"/>
      <c r="FM957" s="249"/>
      <c r="FN957" s="249"/>
      <c r="FO957" s="249"/>
      <c r="FP957" s="249"/>
      <c r="FQ957" s="249"/>
      <c r="FR957" s="249"/>
      <c r="FS957" s="249"/>
      <c r="FT957" s="249"/>
      <c r="FU957" s="249"/>
      <c r="FV957" s="249"/>
      <c r="FW957" s="249"/>
      <c r="FX957" s="249"/>
      <c r="FY957" s="249"/>
      <c r="FZ957" s="249"/>
      <c r="GA957" s="249"/>
      <c r="GB957" s="249"/>
      <c r="GC957" s="249"/>
      <c r="GD957" s="249"/>
      <c r="GE957" s="249"/>
      <c r="GF957" s="249"/>
      <c r="GG957" s="249"/>
      <c r="GH957" s="249"/>
      <c r="GI957" s="249"/>
      <c r="GJ957" s="249"/>
      <c r="GK957" s="249"/>
      <c r="GL957" s="249"/>
      <c r="GM957" s="249"/>
      <c r="GN957" s="249"/>
      <c r="GO957" s="249"/>
      <c r="GP957" s="249"/>
      <c r="GQ957" s="249"/>
      <c r="GR957" s="249"/>
      <c r="GS957" s="249"/>
      <c r="GT957" s="249"/>
      <c r="GU957" s="249"/>
      <c r="GV957" s="249"/>
      <c r="GW957" s="249"/>
      <c r="GX957" s="249"/>
      <c r="GY957" s="249"/>
      <c r="GZ957" s="249"/>
      <c r="HA957" s="249"/>
      <c r="HB957" s="249"/>
      <c r="HC957" s="249"/>
      <c r="HD957" s="249"/>
      <c r="HE957" s="249"/>
      <c r="HF957" s="249"/>
      <c r="HG957" s="249"/>
      <c r="HH957" s="249"/>
      <c r="HI957" s="249"/>
      <c r="HJ957" s="249"/>
      <c r="HK957" s="249"/>
      <c r="HL957" s="249"/>
      <c r="HM957" s="249"/>
      <c r="HN957" s="249"/>
      <c r="HO957" s="249"/>
      <c r="HP957" s="249"/>
      <c r="HQ957" s="249"/>
      <c r="HR957" s="249"/>
      <c r="HS957" s="249"/>
      <c r="HT957" s="249"/>
      <c r="HU957" s="249"/>
      <c r="HV957" s="249"/>
      <c r="HW957" s="249"/>
      <c r="HX957" s="249"/>
      <c r="HY957" s="249"/>
      <c r="HZ957" s="249"/>
      <c r="IA957" s="249"/>
      <c r="IB957" s="249"/>
      <c r="IC957" s="249"/>
      <c r="ID957" s="249"/>
      <c r="IE957" s="249"/>
      <c r="IF957" s="249"/>
      <c r="IG957" s="249"/>
      <c r="IH957" s="249"/>
      <c r="II957" s="249"/>
      <c r="IJ957" s="249"/>
      <c r="IK957" s="249"/>
      <c r="IL957" s="249"/>
      <c r="IM957" s="249"/>
      <c r="IN957" s="249"/>
      <c r="IO957" s="249"/>
      <c r="IP957" s="249"/>
      <c r="IQ957" s="249"/>
      <c r="IR957" s="249"/>
      <c r="IS957" s="249"/>
      <c r="IT957" s="249"/>
      <c r="IU957" s="249"/>
      <c r="IV957" s="249"/>
      <c r="IW957" s="249"/>
      <c r="IX957" s="249"/>
      <c r="IY957" s="249"/>
      <c r="IZ957" s="249"/>
      <c r="JA957" s="249"/>
      <c r="JB957" s="249"/>
      <c r="JC957" s="249"/>
      <c r="JD957" s="249"/>
      <c r="JE957" s="249"/>
      <c r="JF957" s="249"/>
      <c r="JG957" s="249"/>
      <c r="JH957" s="249"/>
      <c r="JI957" s="249"/>
      <c r="JJ957" s="249"/>
      <c r="JK957" s="249"/>
      <c r="JL957" s="249"/>
      <c r="JM957" s="249"/>
      <c r="JN957" s="249"/>
      <c r="JO957" s="249"/>
      <c r="JP957" s="249"/>
      <c r="JQ957" s="249"/>
      <c r="JR957" s="249"/>
      <c r="JS957" s="249"/>
      <c r="JT957" s="249"/>
      <c r="JU957" s="249"/>
      <c r="JV957" s="249"/>
      <c r="JW957" s="249"/>
      <c r="JX957" s="249"/>
      <c r="JY957" s="249"/>
      <c r="JZ957" s="249"/>
      <c r="KA957" s="249"/>
      <c r="KB957" s="249"/>
      <c r="KC957" s="249"/>
      <c r="KD957" s="249"/>
      <c r="KE957" s="249"/>
      <c r="KF957" s="249"/>
      <c r="KG957" s="249"/>
      <c r="KH957" s="249"/>
      <c r="KI957" s="249"/>
      <c r="KJ957" s="249"/>
      <c r="KK957" s="249"/>
      <c r="KL957" s="249"/>
      <c r="KM957" s="249"/>
      <c r="KN957" s="249"/>
      <c r="KO957" s="249"/>
      <c r="KP957" s="249"/>
      <c r="KQ957" s="249"/>
      <c r="KR957" s="249"/>
      <c r="KS957" s="249"/>
      <c r="KT957" s="249"/>
      <c r="KU957" s="249"/>
      <c r="KV957" s="249"/>
      <c r="KW957" s="249"/>
      <c r="KX957" s="249"/>
      <c r="KY957" s="249"/>
      <c r="KZ957" s="249"/>
      <c r="LA957" s="249"/>
      <c r="LB957" s="249"/>
      <c r="LC957" s="249"/>
      <c r="LD957" s="249"/>
      <c r="LE957" s="249"/>
      <c r="LF957" s="249"/>
      <c r="LG957" s="249"/>
      <c r="LH957" s="249"/>
      <c r="LI957" s="249"/>
      <c r="LJ957" s="249"/>
      <c r="LK957" s="249"/>
      <c r="LL957" s="249"/>
      <c r="LM957" s="249"/>
      <c r="LN957" s="249"/>
      <c r="LO957" s="249"/>
      <c r="LP957" s="249"/>
      <c r="LQ957" s="249"/>
      <c r="LR957" s="249"/>
      <c r="LS957" s="249"/>
      <c r="LT957" s="249"/>
      <c r="LU957" s="249"/>
      <c r="LV957" s="249"/>
      <c r="LW957" s="249"/>
      <c r="LX957" s="249"/>
      <c r="LY957" s="249"/>
      <c r="LZ957" s="249"/>
      <c r="MA957" s="249"/>
      <c r="MB957" s="249"/>
      <c r="MC957" s="249"/>
      <c r="MD957" s="249"/>
      <c r="ME957" s="249"/>
      <c r="MF957" s="249"/>
      <c r="MG957" s="249"/>
      <c r="MH957" s="249"/>
      <c r="MI957" s="249"/>
      <c r="MJ957" s="249"/>
      <c r="MK957" s="249"/>
      <c r="ML957" s="249"/>
      <c r="MM957" s="249"/>
      <c r="MN957" s="249"/>
      <c r="MO957" s="249"/>
      <c r="MP957" s="249"/>
      <c r="MQ957" s="249"/>
      <c r="MR957" s="249"/>
      <c r="MS957" s="249"/>
      <c r="MT957" s="249"/>
      <c r="MU957" s="249"/>
      <c r="MV957" s="249"/>
      <c r="MW957" s="249"/>
      <c r="MX957" s="249"/>
      <c r="MY957" s="249"/>
      <c r="MZ957" s="249"/>
      <c r="NA957" s="249"/>
      <c r="NB957" s="249"/>
      <c r="NC957" s="249"/>
      <c r="ND957" s="249"/>
      <c r="NE957" s="249"/>
      <c r="NF957" s="249"/>
      <c r="NG957" s="249"/>
      <c r="NH957" s="249"/>
      <c r="NI957" s="249"/>
      <c r="NJ957" s="249"/>
      <c r="NK957" s="249"/>
      <c r="NL957" s="249"/>
      <c r="NM957" s="249"/>
      <c r="NN957" s="249"/>
      <c r="NO957" s="249"/>
      <c r="NP957" s="249"/>
      <c r="NQ957" s="249"/>
      <c r="NR957" s="249"/>
      <c r="NS957" s="249"/>
      <c r="NT957" s="249"/>
      <c r="NU957" s="249"/>
      <c r="NV957" s="249"/>
      <c r="NW957" s="249"/>
      <c r="NX957" s="249"/>
      <c r="NY957" s="249"/>
      <c r="NZ957" s="249"/>
      <c r="OA957" s="249"/>
      <c r="OB957" s="249"/>
      <c r="OC957" s="249"/>
      <c r="OD957" s="249"/>
      <c r="OE957" s="249"/>
      <c r="OF957" s="249"/>
      <c r="OG957" s="249"/>
      <c r="OH957" s="249"/>
      <c r="OI957" s="249"/>
      <c r="OJ957" s="249"/>
      <c r="OK957" s="249"/>
      <c r="OL957" s="249"/>
      <c r="OM957" s="249"/>
      <c r="ON957" s="249"/>
      <c r="OO957" s="249"/>
      <c r="OP957" s="249"/>
    </row>
    <row r="958" spans="1:406" ht="15.6" customHeight="1">
      <c r="A958" s="931"/>
      <c r="B958" s="391" t="s">
        <v>672</v>
      </c>
      <c r="C958" s="919" t="s">
        <v>316</v>
      </c>
      <c r="D958" s="1151"/>
      <c r="E958" s="1036"/>
      <c r="F958" s="1033"/>
      <c r="G958" s="1034"/>
      <c r="H958" s="336"/>
      <c r="I958" s="249"/>
      <c r="J958" s="249"/>
      <c r="K958" s="249"/>
      <c r="L958" s="249"/>
      <c r="ET958" s="249"/>
      <c r="EU958" s="249"/>
      <c r="EV958" s="249"/>
      <c r="EW958" s="249"/>
      <c r="EX958" s="249"/>
      <c r="EY958" s="249"/>
      <c r="EZ958" s="249"/>
      <c r="FA958" s="249"/>
      <c r="FB958" s="249"/>
      <c r="FC958" s="249"/>
      <c r="FD958" s="249"/>
      <c r="FE958" s="249"/>
      <c r="FF958" s="249"/>
      <c r="FG958" s="249"/>
      <c r="FH958" s="249"/>
      <c r="FI958" s="249"/>
      <c r="FJ958" s="249"/>
      <c r="FK958" s="249"/>
      <c r="FL958" s="249"/>
      <c r="FM958" s="249"/>
      <c r="FN958" s="249"/>
      <c r="FO958" s="249"/>
      <c r="FP958" s="249"/>
      <c r="FQ958" s="249"/>
      <c r="FR958" s="249"/>
      <c r="FS958" s="249"/>
      <c r="FT958" s="249"/>
      <c r="FU958" s="249"/>
      <c r="FV958" s="249"/>
      <c r="FW958" s="249"/>
      <c r="FX958" s="249"/>
      <c r="FY958" s="249"/>
      <c r="FZ958" s="249"/>
      <c r="GA958" s="249"/>
      <c r="GB958" s="249"/>
      <c r="GC958" s="249"/>
      <c r="GD958" s="249"/>
      <c r="GE958" s="249"/>
      <c r="GF958" s="249"/>
      <c r="GG958" s="249"/>
      <c r="GH958" s="249"/>
      <c r="GI958" s="249"/>
      <c r="GJ958" s="249"/>
      <c r="GK958" s="249"/>
      <c r="GL958" s="249"/>
      <c r="GM958" s="249"/>
      <c r="GN958" s="249"/>
      <c r="GO958" s="249"/>
      <c r="GP958" s="249"/>
      <c r="GQ958" s="249"/>
      <c r="GR958" s="249"/>
      <c r="GS958" s="249"/>
      <c r="GT958" s="249"/>
      <c r="GU958" s="249"/>
      <c r="GV958" s="249"/>
      <c r="GW958" s="249"/>
      <c r="GX958" s="249"/>
      <c r="GY958" s="249"/>
      <c r="GZ958" s="249"/>
      <c r="HA958" s="249"/>
      <c r="HB958" s="249"/>
      <c r="HC958" s="249"/>
      <c r="HD958" s="249"/>
      <c r="HE958" s="249"/>
      <c r="HF958" s="249"/>
      <c r="HG958" s="249"/>
      <c r="HH958" s="249"/>
      <c r="HI958" s="249"/>
      <c r="HJ958" s="249"/>
      <c r="HK958" s="249"/>
      <c r="HL958" s="249"/>
      <c r="HM958" s="249"/>
      <c r="HN958" s="249"/>
      <c r="HO958" s="249"/>
      <c r="HP958" s="249"/>
      <c r="HQ958" s="249"/>
      <c r="HR958" s="249"/>
      <c r="HS958" s="249"/>
      <c r="HT958" s="249"/>
      <c r="HU958" s="249"/>
      <c r="HV958" s="249"/>
      <c r="HW958" s="249"/>
      <c r="HX958" s="249"/>
      <c r="HY958" s="249"/>
      <c r="HZ958" s="249"/>
      <c r="IA958" s="249"/>
      <c r="IB958" s="249"/>
      <c r="IC958" s="249"/>
      <c r="ID958" s="249"/>
      <c r="IE958" s="249"/>
      <c r="IF958" s="249"/>
      <c r="IG958" s="249"/>
      <c r="IH958" s="249"/>
      <c r="II958" s="249"/>
      <c r="IJ958" s="249"/>
      <c r="IK958" s="249"/>
      <c r="IL958" s="249"/>
      <c r="IM958" s="249"/>
      <c r="IN958" s="249"/>
      <c r="IO958" s="249"/>
      <c r="IP958" s="249"/>
      <c r="IQ958" s="249"/>
      <c r="IR958" s="249"/>
      <c r="IS958" s="249"/>
      <c r="IT958" s="249"/>
      <c r="IU958" s="249"/>
      <c r="IV958" s="249"/>
      <c r="IW958" s="249"/>
      <c r="IX958" s="249"/>
      <c r="IY958" s="249"/>
      <c r="IZ958" s="249"/>
      <c r="JA958" s="249"/>
      <c r="JB958" s="249"/>
      <c r="JC958" s="249"/>
      <c r="JD958" s="249"/>
      <c r="JE958" s="249"/>
      <c r="JF958" s="249"/>
      <c r="JG958" s="249"/>
      <c r="JH958" s="249"/>
      <c r="JI958" s="249"/>
      <c r="JJ958" s="249"/>
      <c r="JK958" s="249"/>
      <c r="JL958" s="249"/>
      <c r="JM958" s="249"/>
      <c r="JN958" s="249"/>
      <c r="JO958" s="249"/>
      <c r="JP958" s="249"/>
      <c r="JQ958" s="249"/>
      <c r="JR958" s="249"/>
      <c r="JS958" s="249"/>
      <c r="JT958" s="249"/>
      <c r="JU958" s="249"/>
      <c r="JV958" s="249"/>
      <c r="JW958" s="249"/>
      <c r="JX958" s="249"/>
      <c r="JY958" s="249"/>
      <c r="JZ958" s="249"/>
      <c r="KA958" s="249"/>
      <c r="KB958" s="249"/>
      <c r="KC958" s="249"/>
      <c r="KD958" s="249"/>
      <c r="KE958" s="249"/>
      <c r="KF958" s="249"/>
      <c r="KG958" s="249"/>
      <c r="KH958" s="249"/>
      <c r="KI958" s="249"/>
      <c r="KJ958" s="249"/>
      <c r="KK958" s="249"/>
      <c r="KL958" s="249"/>
      <c r="KM958" s="249"/>
      <c r="KN958" s="249"/>
      <c r="KO958" s="249"/>
      <c r="KP958" s="249"/>
      <c r="KQ958" s="249"/>
      <c r="KR958" s="249"/>
      <c r="KS958" s="249"/>
      <c r="KT958" s="249"/>
      <c r="KU958" s="249"/>
      <c r="KV958" s="249"/>
      <c r="KW958" s="249"/>
      <c r="KX958" s="249"/>
      <c r="KY958" s="249"/>
      <c r="KZ958" s="249"/>
      <c r="LA958" s="249"/>
      <c r="LB958" s="249"/>
      <c r="LC958" s="249"/>
      <c r="LD958" s="249"/>
      <c r="LE958" s="249"/>
      <c r="LF958" s="249"/>
      <c r="LG958" s="249"/>
      <c r="LH958" s="249"/>
      <c r="LI958" s="249"/>
      <c r="LJ958" s="249"/>
      <c r="LK958" s="249"/>
      <c r="LL958" s="249"/>
      <c r="LM958" s="249"/>
      <c r="LN958" s="249"/>
      <c r="LO958" s="249"/>
      <c r="LP958" s="249"/>
      <c r="LQ958" s="249"/>
      <c r="LR958" s="249"/>
      <c r="LS958" s="249"/>
      <c r="LT958" s="249"/>
      <c r="LU958" s="249"/>
      <c r="LV958" s="249"/>
      <c r="LW958" s="249"/>
      <c r="LX958" s="249"/>
      <c r="LY958" s="249"/>
      <c r="LZ958" s="249"/>
      <c r="MA958" s="249"/>
      <c r="MB958" s="249"/>
      <c r="MC958" s="249"/>
      <c r="MD958" s="249"/>
      <c r="ME958" s="249"/>
      <c r="MF958" s="249"/>
      <c r="MG958" s="249"/>
      <c r="MH958" s="249"/>
      <c r="MI958" s="249"/>
      <c r="MJ958" s="249"/>
      <c r="MK958" s="249"/>
      <c r="ML958" s="249"/>
      <c r="MM958" s="249"/>
      <c r="MN958" s="249"/>
      <c r="MO958" s="249"/>
      <c r="MP958" s="249"/>
      <c r="MQ958" s="249"/>
      <c r="MR958" s="249"/>
      <c r="MS958" s="249"/>
      <c r="MT958" s="249"/>
      <c r="MU958" s="249"/>
      <c r="MV958" s="249"/>
      <c r="MW958" s="249"/>
      <c r="MX958" s="249"/>
      <c r="MY958" s="249"/>
      <c r="MZ958" s="249"/>
      <c r="NA958" s="249"/>
      <c r="NB958" s="249"/>
      <c r="NC958" s="249"/>
      <c r="ND958" s="249"/>
      <c r="NE958" s="249"/>
      <c r="NF958" s="249"/>
      <c r="NG958" s="249"/>
      <c r="NH958" s="249"/>
      <c r="NI958" s="249"/>
      <c r="NJ958" s="249"/>
      <c r="NK958" s="249"/>
      <c r="NL958" s="249"/>
      <c r="NM958" s="249"/>
      <c r="NN958" s="249"/>
      <c r="NO958" s="249"/>
      <c r="NP958" s="249"/>
      <c r="NQ958" s="249"/>
      <c r="NR958" s="249"/>
      <c r="NS958" s="249"/>
      <c r="NT958" s="249"/>
      <c r="NU958" s="249"/>
      <c r="NV958" s="249"/>
      <c r="NW958" s="249"/>
      <c r="NX958" s="249"/>
      <c r="NY958" s="249"/>
      <c r="NZ958" s="249"/>
      <c r="OA958" s="249"/>
      <c r="OB958" s="249"/>
      <c r="OC958" s="249"/>
      <c r="OD958" s="249"/>
      <c r="OE958" s="249"/>
      <c r="OF958" s="249"/>
      <c r="OG958" s="249"/>
      <c r="OH958" s="249"/>
      <c r="OI958" s="249"/>
      <c r="OJ958" s="249"/>
      <c r="OK958" s="249"/>
      <c r="OL958" s="249"/>
      <c r="OM958" s="249"/>
      <c r="ON958" s="249"/>
      <c r="OO958" s="249"/>
      <c r="OP958" s="249"/>
    </row>
    <row r="959" spans="1:406" ht="15.6" customHeight="1">
      <c r="A959" s="931"/>
      <c r="B959" s="391"/>
      <c r="C959" s="919" t="s">
        <v>22</v>
      </c>
      <c r="D959" s="927">
        <v>0.81013231513158357</v>
      </c>
      <c r="E959" s="1037"/>
      <c r="F959" s="1033"/>
      <c r="G959" s="1034"/>
      <c r="H959" s="336"/>
      <c r="I959" s="249"/>
      <c r="J959" s="249"/>
      <c r="K959" s="249"/>
      <c r="L959" s="249"/>
      <c r="ET959" s="249"/>
      <c r="EU959" s="249"/>
      <c r="EV959" s="249"/>
      <c r="EW959" s="249"/>
      <c r="EX959" s="249"/>
      <c r="EY959" s="249"/>
      <c r="EZ959" s="249"/>
      <c r="FA959" s="249"/>
      <c r="FB959" s="249"/>
      <c r="FC959" s="249"/>
      <c r="FD959" s="249"/>
      <c r="FE959" s="249"/>
      <c r="FF959" s="249"/>
      <c r="FG959" s="249"/>
      <c r="FH959" s="249"/>
      <c r="FI959" s="249"/>
      <c r="FJ959" s="249"/>
      <c r="FK959" s="249"/>
      <c r="FL959" s="249"/>
      <c r="FM959" s="249"/>
      <c r="FN959" s="249"/>
      <c r="FO959" s="249"/>
      <c r="FP959" s="249"/>
      <c r="FQ959" s="249"/>
      <c r="FR959" s="249"/>
      <c r="FS959" s="249"/>
      <c r="FT959" s="249"/>
      <c r="FU959" s="249"/>
      <c r="FV959" s="249"/>
      <c r="FW959" s="249"/>
      <c r="FX959" s="249"/>
      <c r="FY959" s="249"/>
      <c r="FZ959" s="249"/>
      <c r="GA959" s="249"/>
      <c r="GB959" s="249"/>
      <c r="GC959" s="249"/>
      <c r="GD959" s="249"/>
      <c r="GE959" s="249"/>
      <c r="GF959" s="249"/>
      <c r="GG959" s="249"/>
      <c r="GH959" s="249"/>
      <c r="GI959" s="249"/>
      <c r="GJ959" s="249"/>
      <c r="GK959" s="249"/>
      <c r="GL959" s="249"/>
      <c r="GM959" s="249"/>
      <c r="GN959" s="249"/>
      <c r="GO959" s="249"/>
      <c r="GP959" s="249"/>
      <c r="GQ959" s="249"/>
      <c r="GR959" s="249"/>
      <c r="GS959" s="249"/>
      <c r="GT959" s="249"/>
      <c r="GU959" s="249"/>
      <c r="GV959" s="249"/>
      <c r="GW959" s="249"/>
      <c r="GX959" s="249"/>
      <c r="GY959" s="249"/>
      <c r="GZ959" s="249"/>
      <c r="HA959" s="249"/>
      <c r="HB959" s="249"/>
      <c r="HC959" s="249"/>
      <c r="HD959" s="249"/>
      <c r="HE959" s="249"/>
      <c r="HF959" s="249"/>
      <c r="HG959" s="249"/>
      <c r="HH959" s="249"/>
      <c r="HI959" s="249"/>
      <c r="HJ959" s="249"/>
      <c r="HK959" s="249"/>
      <c r="HL959" s="249"/>
      <c r="HM959" s="249"/>
      <c r="HN959" s="249"/>
      <c r="HO959" s="249"/>
      <c r="HP959" s="249"/>
      <c r="HQ959" s="249"/>
      <c r="HR959" s="249"/>
      <c r="HS959" s="249"/>
      <c r="HT959" s="249"/>
      <c r="HU959" s="249"/>
      <c r="HV959" s="249"/>
      <c r="HW959" s="249"/>
      <c r="HX959" s="249"/>
      <c r="HY959" s="249"/>
      <c r="HZ959" s="249"/>
      <c r="IA959" s="249"/>
      <c r="IB959" s="249"/>
      <c r="IC959" s="249"/>
      <c r="ID959" s="249"/>
      <c r="IE959" s="249"/>
      <c r="IF959" s="249"/>
      <c r="IG959" s="249"/>
      <c r="IH959" s="249"/>
      <c r="II959" s="249"/>
      <c r="IJ959" s="249"/>
      <c r="IK959" s="249"/>
      <c r="IL959" s="249"/>
      <c r="IM959" s="249"/>
      <c r="IN959" s="249"/>
      <c r="IO959" s="249"/>
      <c r="IP959" s="249"/>
      <c r="IQ959" s="249"/>
      <c r="IR959" s="249"/>
      <c r="IS959" s="249"/>
      <c r="IT959" s="249"/>
      <c r="IU959" s="249"/>
      <c r="IV959" s="249"/>
      <c r="IW959" s="249"/>
      <c r="IX959" s="249"/>
      <c r="IY959" s="249"/>
      <c r="IZ959" s="249"/>
      <c r="JA959" s="249"/>
      <c r="JB959" s="249"/>
      <c r="JC959" s="249"/>
      <c r="JD959" s="249"/>
      <c r="JE959" s="249"/>
      <c r="JF959" s="249"/>
      <c r="JG959" s="249"/>
      <c r="JH959" s="249"/>
      <c r="JI959" s="249"/>
      <c r="JJ959" s="249"/>
      <c r="JK959" s="249"/>
      <c r="JL959" s="249"/>
      <c r="JM959" s="249"/>
      <c r="JN959" s="249"/>
      <c r="JO959" s="249"/>
      <c r="JP959" s="249"/>
      <c r="JQ959" s="249"/>
      <c r="JR959" s="249"/>
      <c r="JS959" s="249"/>
      <c r="JT959" s="249"/>
      <c r="JU959" s="249"/>
      <c r="JV959" s="249"/>
      <c r="JW959" s="249"/>
      <c r="JX959" s="249"/>
      <c r="JY959" s="249"/>
      <c r="JZ959" s="249"/>
      <c r="KA959" s="249"/>
      <c r="KB959" s="249"/>
      <c r="KC959" s="249"/>
      <c r="KD959" s="249"/>
      <c r="KE959" s="249"/>
      <c r="KF959" s="249"/>
      <c r="KG959" s="249"/>
      <c r="KH959" s="249"/>
      <c r="KI959" s="249"/>
      <c r="KJ959" s="249"/>
      <c r="KK959" s="249"/>
      <c r="KL959" s="249"/>
      <c r="KM959" s="249"/>
      <c r="KN959" s="249"/>
      <c r="KO959" s="249"/>
      <c r="KP959" s="249"/>
      <c r="KQ959" s="249"/>
      <c r="KR959" s="249"/>
      <c r="KS959" s="249"/>
      <c r="KT959" s="249"/>
      <c r="KU959" s="249"/>
      <c r="KV959" s="249"/>
      <c r="KW959" s="249"/>
      <c r="KX959" s="249"/>
      <c r="KY959" s="249"/>
      <c r="KZ959" s="249"/>
      <c r="LA959" s="249"/>
      <c r="LB959" s="249"/>
      <c r="LC959" s="249"/>
      <c r="LD959" s="249"/>
      <c r="LE959" s="249"/>
      <c r="LF959" s="249"/>
      <c r="LG959" s="249"/>
      <c r="LH959" s="249"/>
      <c r="LI959" s="249"/>
      <c r="LJ959" s="249"/>
      <c r="LK959" s="249"/>
      <c r="LL959" s="249"/>
      <c r="LM959" s="249"/>
      <c r="LN959" s="249"/>
      <c r="LO959" s="249"/>
      <c r="LP959" s="249"/>
      <c r="LQ959" s="249"/>
      <c r="LR959" s="249"/>
      <c r="LS959" s="249"/>
      <c r="LT959" s="249"/>
      <c r="LU959" s="249"/>
      <c r="LV959" s="249"/>
      <c r="LW959" s="249"/>
      <c r="LX959" s="249"/>
      <c r="LY959" s="249"/>
      <c r="LZ959" s="249"/>
      <c r="MA959" s="249"/>
      <c r="MB959" s="249"/>
      <c r="MC959" s="249"/>
      <c r="MD959" s="249"/>
      <c r="ME959" s="249"/>
      <c r="MF959" s="249"/>
      <c r="MG959" s="249"/>
      <c r="MH959" s="249"/>
      <c r="MI959" s="249"/>
      <c r="MJ959" s="249"/>
      <c r="MK959" s="249"/>
      <c r="ML959" s="249"/>
      <c r="MM959" s="249"/>
      <c r="MN959" s="249"/>
      <c r="MO959" s="249"/>
      <c r="MP959" s="249"/>
      <c r="MQ959" s="249"/>
      <c r="MR959" s="249"/>
      <c r="MS959" s="249"/>
      <c r="MT959" s="249"/>
      <c r="MU959" s="249"/>
      <c r="MV959" s="249"/>
      <c r="MW959" s="249"/>
      <c r="MX959" s="249"/>
      <c r="MY959" s="249"/>
      <c r="MZ959" s="249"/>
      <c r="NA959" s="249"/>
      <c r="NB959" s="249"/>
      <c r="NC959" s="249"/>
      <c r="ND959" s="249"/>
      <c r="NE959" s="249"/>
      <c r="NF959" s="249"/>
      <c r="NG959" s="249"/>
      <c r="NH959" s="249"/>
      <c r="NI959" s="249"/>
      <c r="NJ959" s="249"/>
      <c r="NK959" s="249"/>
      <c r="NL959" s="249"/>
      <c r="NM959" s="249"/>
      <c r="NN959" s="249"/>
      <c r="NO959" s="249"/>
      <c r="NP959" s="249"/>
      <c r="NQ959" s="249"/>
      <c r="NR959" s="249"/>
      <c r="NS959" s="249"/>
      <c r="NT959" s="249"/>
      <c r="NU959" s="249"/>
      <c r="NV959" s="249"/>
      <c r="NW959" s="249"/>
      <c r="NX959" s="249"/>
      <c r="NY959" s="249"/>
      <c r="NZ959" s="249"/>
      <c r="OA959" s="249"/>
      <c r="OB959" s="249"/>
      <c r="OC959" s="249"/>
      <c r="OD959" s="249"/>
      <c r="OE959" s="249"/>
      <c r="OF959" s="249"/>
      <c r="OG959" s="249"/>
      <c r="OH959" s="249"/>
      <c r="OI959" s="249"/>
      <c r="OJ959" s="249"/>
      <c r="OK959" s="249"/>
      <c r="OL959" s="249"/>
      <c r="OM959" s="249"/>
      <c r="ON959" s="249"/>
      <c r="OO959" s="249"/>
      <c r="OP959" s="249"/>
    </row>
    <row r="960" spans="1:406" ht="15.6" customHeight="1">
      <c r="A960" s="931"/>
      <c r="B960" s="391"/>
      <c r="C960" s="919" t="s">
        <v>23</v>
      </c>
      <c r="D960" s="927">
        <v>0.80290001817668855</v>
      </c>
      <c r="E960" s="1037"/>
      <c r="F960" s="1033"/>
      <c r="G960" s="1034"/>
      <c r="H960" s="336"/>
      <c r="I960" s="249"/>
      <c r="J960" s="249"/>
      <c r="K960" s="249"/>
      <c r="L960" s="249"/>
      <c r="ET960" s="249"/>
      <c r="EU960" s="249"/>
      <c r="EV960" s="249"/>
      <c r="EW960" s="249"/>
      <c r="EX960" s="249"/>
      <c r="EY960" s="249"/>
      <c r="EZ960" s="249"/>
      <c r="FA960" s="249"/>
      <c r="FB960" s="249"/>
      <c r="FC960" s="249"/>
      <c r="FD960" s="249"/>
      <c r="FE960" s="249"/>
      <c r="FF960" s="249"/>
      <c r="FG960" s="249"/>
      <c r="FH960" s="249"/>
      <c r="FI960" s="249"/>
      <c r="FJ960" s="249"/>
      <c r="FK960" s="249"/>
      <c r="FL960" s="249"/>
      <c r="FM960" s="249"/>
      <c r="FN960" s="249"/>
      <c r="FO960" s="249"/>
      <c r="FP960" s="249"/>
      <c r="FQ960" s="249"/>
      <c r="FR960" s="249"/>
      <c r="FS960" s="249"/>
      <c r="FT960" s="249"/>
      <c r="FU960" s="249"/>
      <c r="FV960" s="249"/>
      <c r="FW960" s="249"/>
      <c r="FX960" s="249"/>
      <c r="FY960" s="249"/>
      <c r="FZ960" s="249"/>
      <c r="GA960" s="249"/>
      <c r="GB960" s="249"/>
      <c r="GC960" s="249"/>
      <c r="GD960" s="249"/>
      <c r="GE960" s="249"/>
      <c r="GF960" s="249"/>
      <c r="GG960" s="249"/>
      <c r="GH960" s="249"/>
      <c r="GI960" s="249"/>
      <c r="GJ960" s="249"/>
      <c r="GK960" s="249"/>
      <c r="GL960" s="249"/>
      <c r="GM960" s="249"/>
      <c r="GN960" s="249"/>
      <c r="GO960" s="249"/>
      <c r="GP960" s="249"/>
      <c r="GQ960" s="249"/>
      <c r="GR960" s="249"/>
      <c r="GS960" s="249"/>
      <c r="GT960" s="249"/>
      <c r="GU960" s="249"/>
      <c r="GV960" s="249"/>
      <c r="GW960" s="249"/>
      <c r="GX960" s="249"/>
      <c r="GY960" s="249"/>
      <c r="GZ960" s="249"/>
      <c r="HA960" s="249"/>
      <c r="HB960" s="249"/>
      <c r="HC960" s="249"/>
      <c r="HD960" s="249"/>
      <c r="HE960" s="249"/>
      <c r="HF960" s="249"/>
      <c r="HG960" s="249"/>
      <c r="HH960" s="249"/>
      <c r="HI960" s="249"/>
      <c r="HJ960" s="249"/>
      <c r="HK960" s="249"/>
      <c r="HL960" s="249"/>
      <c r="HM960" s="249"/>
      <c r="HN960" s="249"/>
      <c r="HO960" s="249"/>
      <c r="HP960" s="249"/>
      <c r="HQ960" s="249"/>
      <c r="HR960" s="249"/>
      <c r="HS960" s="249"/>
      <c r="HT960" s="249"/>
      <c r="HU960" s="249"/>
      <c r="HV960" s="249"/>
      <c r="HW960" s="249"/>
      <c r="HX960" s="249"/>
      <c r="HY960" s="249"/>
      <c r="HZ960" s="249"/>
      <c r="IA960" s="249"/>
      <c r="IB960" s="249"/>
      <c r="IC960" s="249"/>
      <c r="ID960" s="249"/>
      <c r="IE960" s="249"/>
      <c r="IF960" s="249"/>
      <c r="IG960" s="249"/>
      <c r="IH960" s="249"/>
      <c r="II960" s="249"/>
      <c r="IJ960" s="249"/>
      <c r="IK960" s="249"/>
      <c r="IL960" s="249"/>
      <c r="IM960" s="249"/>
      <c r="IN960" s="249"/>
      <c r="IO960" s="249"/>
      <c r="IP960" s="249"/>
      <c r="IQ960" s="249"/>
      <c r="IR960" s="249"/>
      <c r="IS960" s="249"/>
      <c r="IT960" s="249"/>
      <c r="IU960" s="249"/>
      <c r="IV960" s="249"/>
      <c r="IW960" s="249"/>
      <c r="IX960" s="249"/>
      <c r="IY960" s="249"/>
      <c r="IZ960" s="249"/>
      <c r="JA960" s="249"/>
      <c r="JB960" s="249"/>
      <c r="JC960" s="249"/>
      <c r="JD960" s="249"/>
      <c r="JE960" s="249"/>
      <c r="JF960" s="249"/>
      <c r="JG960" s="249"/>
      <c r="JH960" s="249"/>
      <c r="JI960" s="249"/>
      <c r="JJ960" s="249"/>
      <c r="JK960" s="249"/>
      <c r="JL960" s="249"/>
      <c r="JM960" s="249"/>
      <c r="JN960" s="249"/>
      <c r="JO960" s="249"/>
      <c r="JP960" s="249"/>
      <c r="JQ960" s="249"/>
      <c r="JR960" s="249"/>
      <c r="JS960" s="249"/>
      <c r="JT960" s="249"/>
      <c r="JU960" s="249"/>
      <c r="JV960" s="249"/>
      <c r="JW960" s="249"/>
      <c r="JX960" s="249"/>
      <c r="JY960" s="249"/>
      <c r="JZ960" s="249"/>
      <c r="KA960" s="249"/>
      <c r="KB960" s="249"/>
      <c r="KC960" s="249"/>
      <c r="KD960" s="249"/>
      <c r="KE960" s="249"/>
      <c r="KF960" s="249"/>
      <c r="KG960" s="249"/>
      <c r="KH960" s="249"/>
      <c r="KI960" s="249"/>
      <c r="KJ960" s="249"/>
      <c r="KK960" s="249"/>
      <c r="KL960" s="249"/>
      <c r="KM960" s="249"/>
      <c r="KN960" s="249"/>
      <c r="KO960" s="249"/>
      <c r="KP960" s="249"/>
      <c r="KQ960" s="249"/>
      <c r="KR960" s="249"/>
      <c r="KS960" s="249"/>
      <c r="KT960" s="249"/>
      <c r="KU960" s="249"/>
      <c r="KV960" s="249"/>
      <c r="KW960" s="249"/>
      <c r="KX960" s="249"/>
      <c r="KY960" s="249"/>
      <c r="KZ960" s="249"/>
      <c r="LA960" s="249"/>
      <c r="LB960" s="249"/>
      <c r="LC960" s="249"/>
      <c r="LD960" s="249"/>
      <c r="LE960" s="249"/>
      <c r="LF960" s="249"/>
      <c r="LG960" s="249"/>
      <c r="LH960" s="249"/>
      <c r="LI960" s="249"/>
      <c r="LJ960" s="249"/>
      <c r="LK960" s="249"/>
      <c r="LL960" s="249"/>
      <c r="LM960" s="249"/>
      <c r="LN960" s="249"/>
      <c r="LO960" s="249"/>
      <c r="LP960" s="249"/>
      <c r="LQ960" s="249"/>
      <c r="LR960" s="249"/>
      <c r="LS960" s="249"/>
      <c r="LT960" s="249"/>
      <c r="LU960" s="249"/>
      <c r="LV960" s="249"/>
      <c r="LW960" s="249"/>
      <c r="LX960" s="249"/>
      <c r="LY960" s="249"/>
      <c r="LZ960" s="249"/>
      <c r="MA960" s="249"/>
      <c r="MB960" s="249"/>
      <c r="MC960" s="249"/>
      <c r="MD960" s="249"/>
      <c r="ME960" s="249"/>
      <c r="MF960" s="249"/>
      <c r="MG960" s="249"/>
      <c r="MH960" s="249"/>
      <c r="MI960" s="249"/>
      <c r="MJ960" s="249"/>
      <c r="MK960" s="249"/>
      <c r="ML960" s="249"/>
      <c r="MM960" s="249"/>
      <c r="MN960" s="249"/>
      <c r="MO960" s="249"/>
      <c r="MP960" s="249"/>
      <c r="MQ960" s="249"/>
      <c r="MR960" s="249"/>
      <c r="MS960" s="249"/>
      <c r="MT960" s="249"/>
      <c r="MU960" s="249"/>
      <c r="MV960" s="249"/>
      <c r="MW960" s="249"/>
      <c r="MX960" s="249"/>
      <c r="MY960" s="249"/>
      <c r="MZ960" s="249"/>
      <c r="NA960" s="249"/>
      <c r="NB960" s="249"/>
      <c r="NC960" s="249"/>
      <c r="ND960" s="249"/>
      <c r="NE960" s="249"/>
      <c r="NF960" s="249"/>
      <c r="NG960" s="249"/>
      <c r="NH960" s="249"/>
      <c r="NI960" s="249"/>
      <c r="NJ960" s="249"/>
      <c r="NK960" s="249"/>
      <c r="NL960" s="249"/>
      <c r="NM960" s="249"/>
      <c r="NN960" s="249"/>
      <c r="NO960" s="249"/>
      <c r="NP960" s="249"/>
      <c r="NQ960" s="249"/>
      <c r="NR960" s="249"/>
      <c r="NS960" s="249"/>
      <c r="NT960" s="249"/>
      <c r="NU960" s="249"/>
      <c r="NV960" s="249"/>
      <c r="NW960" s="249"/>
      <c r="NX960" s="249"/>
      <c r="NY960" s="249"/>
      <c r="NZ960" s="249"/>
      <c r="OA960" s="249"/>
      <c r="OB960" s="249"/>
      <c r="OC960" s="249"/>
      <c r="OD960" s="249"/>
      <c r="OE960" s="249"/>
      <c r="OF960" s="249"/>
      <c r="OG960" s="249"/>
      <c r="OH960" s="249"/>
      <c r="OI960" s="249"/>
      <c r="OJ960" s="249"/>
      <c r="OK960" s="249"/>
      <c r="OL960" s="249"/>
      <c r="OM960" s="249"/>
      <c r="ON960" s="249"/>
      <c r="OO960" s="249"/>
      <c r="OP960" s="249"/>
    </row>
    <row r="961" spans="1:406" ht="15.6" customHeight="1">
      <c r="A961" s="931"/>
      <c r="B961" s="391"/>
      <c r="C961" s="919" t="s">
        <v>24</v>
      </c>
      <c r="D961" s="927">
        <v>0.81585393204075607</v>
      </c>
      <c r="E961" s="1037"/>
      <c r="F961" s="1033"/>
      <c r="G961" s="1034"/>
      <c r="H961" s="336"/>
      <c r="I961" s="249"/>
      <c r="J961" s="249"/>
      <c r="K961" s="249"/>
      <c r="L961" s="249"/>
      <c r="ET961" s="249"/>
      <c r="EU961" s="249"/>
      <c r="EV961" s="249"/>
      <c r="EW961" s="249"/>
      <c r="EX961" s="249"/>
      <c r="EY961" s="249"/>
      <c r="EZ961" s="249"/>
      <c r="FA961" s="249"/>
      <c r="FB961" s="249"/>
      <c r="FC961" s="249"/>
      <c r="FD961" s="249"/>
      <c r="FE961" s="249"/>
      <c r="FF961" s="249"/>
      <c r="FG961" s="249"/>
      <c r="FH961" s="249"/>
      <c r="FI961" s="249"/>
      <c r="FJ961" s="249"/>
      <c r="FK961" s="249"/>
      <c r="FL961" s="249"/>
      <c r="FM961" s="249"/>
      <c r="FN961" s="249"/>
      <c r="FO961" s="249"/>
      <c r="FP961" s="249"/>
      <c r="FQ961" s="249"/>
      <c r="FR961" s="249"/>
      <c r="FS961" s="249"/>
      <c r="FT961" s="249"/>
      <c r="FU961" s="249"/>
      <c r="FV961" s="249"/>
      <c r="FW961" s="249"/>
      <c r="FX961" s="249"/>
      <c r="FY961" s="249"/>
      <c r="FZ961" s="249"/>
      <c r="GA961" s="249"/>
      <c r="GB961" s="249"/>
      <c r="GC961" s="249"/>
      <c r="GD961" s="249"/>
      <c r="GE961" s="249"/>
      <c r="GF961" s="249"/>
      <c r="GG961" s="249"/>
      <c r="GH961" s="249"/>
      <c r="GI961" s="249"/>
      <c r="GJ961" s="249"/>
      <c r="GK961" s="249"/>
      <c r="GL961" s="249"/>
      <c r="GM961" s="249"/>
      <c r="GN961" s="249"/>
      <c r="GO961" s="249"/>
      <c r="GP961" s="249"/>
      <c r="GQ961" s="249"/>
      <c r="GR961" s="249"/>
      <c r="GS961" s="249"/>
      <c r="GT961" s="249"/>
      <c r="GU961" s="249"/>
      <c r="GV961" s="249"/>
      <c r="GW961" s="249"/>
      <c r="GX961" s="249"/>
      <c r="GY961" s="249"/>
      <c r="GZ961" s="249"/>
      <c r="HA961" s="249"/>
      <c r="HB961" s="249"/>
      <c r="HC961" s="249"/>
      <c r="HD961" s="249"/>
      <c r="HE961" s="249"/>
      <c r="HF961" s="249"/>
      <c r="HG961" s="249"/>
      <c r="HH961" s="249"/>
      <c r="HI961" s="249"/>
      <c r="HJ961" s="249"/>
      <c r="HK961" s="249"/>
      <c r="HL961" s="249"/>
      <c r="HM961" s="249"/>
      <c r="HN961" s="249"/>
      <c r="HO961" s="249"/>
      <c r="HP961" s="249"/>
      <c r="HQ961" s="249"/>
      <c r="HR961" s="249"/>
      <c r="HS961" s="249"/>
      <c r="HT961" s="249"/>
      <c r="HU961" s="249"/>
      <c r="HV961" s="249"/>
      <c r="HW961" s="249"/>
      <c r="HX961" s="249"/>
      <c r="HY961" s="249"/>
      <c r="HZ961" s="249"/>
      <c r="IA961" s="249"/>
      <c r="IB961" s="249"/>
      <c r="IC961" s="249"/>
      <c r="ID961" s="249"/>
      <c r="IE961" s="249"/>
      <c r="IF961" s="249"/>
      <c r="IG961" s="249"/>
      <c r="IH961" s="249"/>
      <c r="II961" s="249"/>
      <c r="IJ961" s="249"/>
      <c r="IK961" s="249"/>
      <c r="IL961" s="249"/>
      <c r="IM961" s="249"/>
      <c r="IN961" s="249"/>
      <c r="IO961" s="249"/>
      <c r="IP961" s="249"/>
      <c r="IQ961" s="249"/>
      <c r="IR961" s="249"/>
      <c r="IS961" s="249"/>
      <c r="IT961" s="249"/>
      <c r="IU961" s="249"/>
      <c r="IV961" s="249"/>
      <c r="IW961" s="249"/>
      <c r="IX961" s="249"/>
      <c r="IY961" s="249"/>
      <c r="IZ961" s="249"/>
      <c r="JA961" s="249"/>
      <c r="JB961" s="249"/>
      <c r="JC961" s="249"/>
      <c r="JD961" s="249"/>
      <c r="JE961" s="249"/>
      <c r="JF961" s="249"/>
      <c r="JG961" s="249"/>
      <c r="JH961" s="249"/>
      <c r="JI961" s="249"/>
      <c r="JJ961" s="249"/>
      <c r="JK961" s="249"/>
      <c r="JL961" s="249"/>
      <c r="JM961" s="249"/>
      <c r="JN961" s="249"/>
      <c r="JO961" s="249"/>
      <c r="JP961" s="249"/>
      <c r="JQ961" s="249"/>
      <c r="JR961" s="249"/>
      <c r="JS961" s="249"/>
      <c r="JT961" s="249"/>
      <c r="JU961" s="249"/>
      <c r="JV961" s="249"/>
      <c r="JW961" s="249"/>
      <c r="JX961" s="249"/>
      <c r="JY961" s="249"/>
      <c r="JZ961" s="249"/>
      <c r="KA961" s="249"/>
      <c r="KB961" s="249"/>
      <c r="KC961" s="249"/>
      <c r="KD961" s="249"/>
      <c r="KE961" s="249"/>
      <c r="KF961" s="249"/>
      <c r="KG961" s="249"/>
      <c r="KH961" s="249"/>
      <c r="KI961" s="249"/>
      <c r="KJ961" s="249"/>
      <c r="KK961" s="249"/>
      <c r="KL961" s="249"/>
      <c r="KM961" s="249"/>
      <c r="KN961" s="249"/>
      <c r="KO961" s="249"/>
      <c r="KP961" s="249"/>
      <c r="KQ961" s="249"/>
      <c r="KR961" s="249"/>
      <c r="KS961" s="249"/>
      <c r="KT961" s="249"/>
      <c r="KU961" s="249"/>
      <c r="KV961" s="249"/>
      <c r="KW961" s="249"/>
      <c r="KX961" s="249"/>
      <c r="KY961" s="249"/>
      <c r="KZ961" s="249"/>
      <c r="LA961" s="249"/>
      <c r="LB961" s="249"/>
      <c r="LC961" s="249"/>
      <c r="LD961" s="249"/>
      <c r="LE961" s="249"/>
      <c r="LF961" s="249"/>
      <c r="LG961" s="249"/>
      <c r="LH961" s="249"/>
      <c r="LI961" s="249"/>
      <c r="LJ961" s="249"/>
      <c r="LK961" s="249"/>
      <c r="LL961" s="249"/>
      <c r="LM961" s="249"/>
      <c r="LN961" s="249"/>
      <c r="LO961" s="249"/>
      <c r="LP961" s="249"/>
      <c r="LQ961" s="249"/>
      <c r="LR961" s="249"/>
      <c r="LS961" s="249"/>
      <c r="LT961" s="249"/>
      <c r="LU961" s="249"/>
      <c r="LV961" s="249"/>
      <c r="LW961" s="249"/>
      <c r="LX961" s="249"/>
      <c r="LY961" s="249"/>
      <c r="LZ961" s="249"/>
      <c r="MA961" s="249"/>
      <c r="MB961" s="249"/>
      <c r="MC961" s="249"/>
      <c r="MD961" s="249"/>
      <c r="ME961" s="249"/>
      <c r="MF961" s="249"/>
      <c r="MG961" s="249"/>
      <c r="MH961" s="249"/>
      <c r="MI961" s="249"/>
      <c r="MJ961" s="249"/>
      <c r="MK961" s="249"/>
      <c r="ML961" s="249"/>
      <c r="MM961" s="249"/>
      <c r="MN961" s="249"/>
      <c r="MO961" s="249"/>
      <c r="MP961" s="249"/>
      <c r="MQ961" s="249"/>
      <c r="MR961" s="249"/>
      <c r="MS961" s="249"/>
      <c r="MT961" s="249"/>
      <c r="MU961" s="249"/>
      <c r="MV961" s="249"/>
      <c r="MW961" s="249"/>
      <c r="MX961" s="249"/>
      <c r="MY961" s="249"/>
      <c r="MZ961" s="249"/>
      <c r="NA961" s="249"/>
      <c r="NB961" s="249"/>
      <c r="NC961" s="249"/>
      <c r="ND961" s="249"/>
      <c r="NE961" s="249"/>
      <c r="NF961" s="249"/>
      <c r="NG961" s="249"/>
      <c r="NH961" s="249"/>
      <c r="NI961" s="249"/>
      <c r="NJ961" s="249"/>
      <c r="NK961" s="249"/>
      <c r="NL961" s="249"/>
      <c r="NM961" s="249"/>
      <c r="NN961" s="249"/>
      <c r="NO961" s="249"/>
      <c r="NP961" s="249"/>
      <c r="NQ961" s="249"/>
      <c r="NR961" s="249"/>
      <c r="NS961" s="249"/>
      <c r="NT961" s="249"/>
      <c r="NU961" s="249"/>
      <c r="NV961" s="249"/>
      <c r="NW961" s="249"/>
      <c r="NX961" s="249"/>
      <c r="NY961" s="249"/>
      <c r="NZ961" s="249"/>
      <c r="OA961" s="249"/>
      <c r="OB961" s="249"/>
      <c r="OC961" s="249"/>
      <c r="OD961" s="249"/>
      <c r="OE961" s="249"/>
      <c r="OF961" s="249"/>
      <c r="OG961" s="249"/>
      <c r="OH961" s="249"/>
      <c r="OI961" s="249"/>
      <c r="OJ961" s="249"/>
      <c r="OK961" s="249"/>
      <c r="OL961" s="249"/>
      <c r="OM961" s="249"/>
      <c r="ON961" s="249"/>
      <c r="OO961" s="249"/>
      <c r="OP961" s="249"/>
    </row>
    <row r="962" spans="1:406" ht="15.6" customHeight="1">
      <c r="A962" s="931"/>
      <c r="B962" s="391"/>
      <c r="C962" s="919" t="s">
        <v>25</v>
      </c>
      <c r="D962" s="927">
        <v>0.82170106818729427</v>
      </c>
      <c r="E962" s="1037"/>
      <c r="F962" s="1033"/>
      <c r="G962" s="1034"/>
      <c r="H962" s="336"/>
      <c r="I962" s="249"/>
      <c r="J962" s="249"/>
      <c r="K962" s="249"/>
      <c r="L962" s="249"/>
      <c r="ET962" s="249"/>
      <c r="EU962" s="249"/>
      <c r="EV962" s="249"/>
      <c r="EW962" s="249"/>
      <c r="EX962" s="249"/>
      <c r="EY962" s="249"/>
      <c r="EZ962" s="249"/>
      <c r="FA962" s="249"/>
      <c r="FB962" s="249"/>
      <c r="FC962" s="249"/>
      <c r="FD962" s="249"/>
      <c r="FE962" s="249"/>
      <c r="FF962" s="249"/>
      <c r="FG962" s="249"/>
      <c r="FH962" s="249"/>
      <c r="FI962" s="249"/>
      <c r="FJ962" s="249"/>
      <c r="FK962" s="249"/>
      <c r="FL962" s="249"/>
      <c r="FM962" s="249"/>
      <c r="FN962" s="249"/>
      <c r="FO962" s="249"/>
      <c r="FP962" s="249"/>
      <c r="FQ962" s="249"/>
      <c r="FR962" s="249"/>
      <c r="FS962" s="249"/>
      <c r="FT962" s="249"/>
      <c r="FU962" s="249"/>
      <c r="FV962" s="249"/>
      <c r="FW962" s="249"/>
      <c r="FX962" s="249"/>
      <c r="FY962" s="249"/>
      <c r="FZ962" s="249"/>
      <c r="GA962" s="249"/>
      <c r="GB962" s="249"/>
      <c r="GC962" s="249"/>
      <c r="GD962" s="249"/>
      <c r="GE962" s="249"/>
      <c r="GF962" s="249"/>
      <c r="GG962" s="249"/>
      <c r="GH962" s="249"/>
      <c r="GI962" s="249"/>
      <c r="GJ962" s="249"/>
      <c r="GK962" s="249"/>
      <c r="GL962" s="249"/>
      <c r="GM962" s="249"/>
      <c r="GN962" s="249"/>
      <c r="GO962" s="249"/>
      <c r="GP962" s="249"/>
      <c r="GQ962" s="249"/>
      <c r="GR962" s="249"/>
      <c r="GS962" s="249"/>
      <c r="GT962" s="249"/>
      <c r="GU962" s="249"/>
      <c r="GV962" s="249"/>
      <c r="GW962" s="249"/>
      <c r="GX962" s="249"/>
      <c r="GY962" s="249"/>
      <c r="GZ962" s="249"/>
      <c r="HA962" s="249"/>
      <c r="HB962" s="249"/>
      <c r="HC962" s="249"/>
      <c r="HD962" s="249"/>
      <c r="HE962" s="249"/>
      <c r="HF962" s="249"/>
      <c r="HG962" s="249"/>
      <c r="HH962" s="249"/>
      <c r="HI962" s="249"/>
      <c r="HJ962" s="249"/>
      <c r="HK962" s="249"/>
      <c r="HL962" s="249"/>
      <c r="HM962" s="249"/>
      <c r="HN962" s="249"/>
      <c r="HO962" s="249"/>
      <c r="HP962" s="249"/>
      <c r="HQ962" s="249"/>
      <c r="HR962" s="249"/>
      <c r="HS962" s="249"/>
      <c r="HT962" s="249"/>
      <c r="HU962" s="249"/>
      <c r="HV962" s="249"/>
      <c r="HW962" s="249"/>
      <c r="HX962" s="249"/>
      <c r="HY962" s="249"/>
      <c r="HZ962" s="249"/>
      <c r="IA962" s="249"/>
      <c r="IB962" s="249"/>
      <c r="IC962" s="249"/>
      <c r="ID962" s="249"/>
      <c r="IE962" s="249"/>
      <c r="IF962" s="249"/>
      <c r="IG962" s="249"/>
      <c r="IH962" s="249"/>
      <c r="II962" s="249"/>
      <c r="IJ962" s="249"/>
      <c r="IK962" s="249"/>
      <c r="IL962" s="249"/>
      <c r="IM962" s="249"/>
      <c r="IN962" s="249"/>
      <c r="IO962" s="249"/>
      <c r="IP962" s="249"/>
      <c r="IQ962" s="249"/>
      <c r="IR962" s="249"/>
      <c r="IS962" s="249"/>
      <c r="IT962" s="249"/>
      <c r="IU962" s="249"/>
      <c r="IV962" s="249"/>
      <c r="IW962" s="249"/>
      <c r="IX962" s="249"/>
      <c r="IY962" s="249"/>
      <c r="IZ962" s="249"/>
      <c r="JA962" s="249"/>
      <c r="JB962" s="249"/>
      <c r="JC962" s="249"/>
      <c r="JD962" s="249"/>
      <c r="JE962" s="249"/>
      <c r="JF962" s="249"/>
      <c r="JG962" s="249"/>
      <c r="JH962" s="249"/>
      <c r="JI962" s="249"/>
      <c r="JJ962" s="249"/>
      <c r="JK962" s="249"/>
      <c r="JL962" s="249"/>
      <c r="JM962" s="249"/>
      <c r="JN962" s="249"/>
      <c r="JO962" s="249"/>
      <c r="JP962" s="249"/>
      <c r="JQ962" s="249"/>
      <c r="JR962" s="249"/>
      <c r="JS962" s="249"/>
      <c r="JT962" s="249"/>
      <c r="JU962" s="249"/>
      <c r="JV962" s="249"/>
      <c r="JW962" s="249"/>
      <c r="JX962" s="249"/>
      <c r="JY962" s="249"/>
      <c r="JZ962" s="249"/>
      <c r="KA962" s="249"/>
      <c r="KB962" s="249"/>
      <c r="KC962" s="249"/>
      <c r="KD962" s="249"/>
      <c r="KE962" s="249"/>
      <c r="KF962" s="249"/>
      <c r="KG962" s="249"/>
      <c r="KH962" s="249"/>
      <c r="KI962" s="249"/>
      <c r="KJ962" s="249"/>
      <c r="KK962" s="249"/>
      <c r="KL962" s="249"/>
      <c r="KM962" s="249"/>
      <c r="KN962" s="249"/>
      <c r="KO962" s="249"/>
      <c r="KP962" s="249"/>
      <c r="KQ962" s="249"/>
      <c r="KR962" s="249"/>
      <c r="KS962" s="249"/>
      <c r="KT962" s="249"/>
      <c r="KU962" s="249"/>
      <c r="KV962" s="249"/>
      <c r="KW962" s="249"/>
      <c r="KX962" s="249"/>
      <c r="KY962" s="249"/>
      <c r="KZ962" s="249"/>
      <c r="LA962" s="249"/>
      <c r="LB962" s="249"/>
      <c r="LC962" s="249"/>
      <c r="LD962" s="249"/>
      <c r="LE962" s="249"/>
      <c r="LF962" s="249"/>
      <c r="LG962" s="249"/>
      <c r="LH962" s="249"/>
      <c r="LI962" s="249"/>
      <c r="LJ962" s="249"/>
      <c r="LK962" s="249"/>
      <c r="LL962" s="249"/>
      <c r="LM962" s="249"/>
      <c r="LN962" s="249"/>
      <c r="LO962" s="249"/>
      <c r="LP962" s="249"/>
      <c r="LQ962" s="249"/>
      <c r="LR962" s="249"/>
      <c r="LS962" s="249"/>
      <c r="LT962" s="249"/>
      <c r="LU962" s="249"/>
      <c r="LV962" s="249"/>
      <c r="LW962" s="249"/>
      <c r="LX962" s="249"/>
      <c r="LY962" s="249"/>
      <c r="LZ962" s="249"/>
      <c r="MA962" s="249"/>
      <c r="MB962" s="249"/>
      <c r="MC962" s="249"/>
      <c r="MD962" s="249"/>
      <c r="ME962" s="249"/>
      <c r="MF962" s="249"/>
      <c r="MG962" s="249"/>
      <c r="MH962" s="249"/>
      <c r="MI962" s="249"/>
      <c r="MJ962" s="249"/>
      <c r="MK962" s="249"/>
      <c r="ML962" s="249"/>
      <c r="MM962" s="249"/>
      <c r="MN962" s="249"/>
      <c r="MO962" s="249"/>
      <c r="MP962" s="249"/>
      <c r="MQ962" s="249"/>
      <c r="MR962" s="249"/>
      <c r="MS962" s="249"/>
      <c r="MT962" s="249"/>
      <c r="MU962" s="249"/>
      <c r="MV962" s="249"/>
      <c r="MW962" s="249"/>
      <c r="MX962" s="249"/>
      <c r="MY962" s="249"/>
      <c r="MZ962" s="249"/>
      <c r="NA962" s="249"/>
      <c r="NB962" s="249"/>
      <c r="NC962" s="249"/>
      <c r="ND962" s="249"/>
      <c r="NE962" s="249"/>
      <c r="NF962" s="249"/>
      <c r="NG962" s="249"/>
      <c r="NH962" s="249"/>
      <c r="NI962" s="249"/>
      <c r="NJ962" s="249"/>
      <c r="NK962" s="249"/>
      <c r="NL962" s="249"/>
      <c r="NM962" s="249"/>
      <c r="NN962" s="249"/>
      <c r="NO962" s="249"/>
      <c r="NP962" s="249"/>
      <c r="NQ962" s="249"/>
      <c r="NR962" s="249"/>
      <c r="NS962" s="249"/>
      <c r="NT962" s="249"/>
      <c r="NU962" s="249"/>
      <c r="NV962" s="249"/>
      <c r="NW962" s="249"/>
      <c r="NX962" s="249"/>
      <c r="NY962" s="249"/>
      <c r="NZ962" s="249"/>
      <c r="OA962" s="249"/>
      <c r="OB962" s="249"/>
      <c r="OC962" s="249"/>
      <c r="OD962" s="249"/>
      <c r="OE962" s="249"/>
      <c r="OF962" s="249"/>
      <c r="OG962" s="249"/>
      <c r="OH962" s="249"/>
      <c r="OI962" s="249"/>
      <c r="OJ962" s="249"/>
      <c r="OK962" s="249"/>
      <c r="OL962" s="249"/>
      <c r="OM962" s="249"/>
      <c r="ON962" s="249"/>
      <c r="OO962" s="249"/>
      <c r="OP962" s="249"/>
    </row>
    <row r="963" spans="1:406" ht="15.6" customHeight="1">
      <c r="A963" s="931"/>
      <c r="B963" s="391"/>
      <c r="C963" s="919" t="s">
        <v>26</v>
      </c>
      <c r="D963" s="927">
        <v>0.76406062979892908</v>
      </c>
      <c r="E963" s="1037"/>
      <c r="F963" s="1033"/>
      <c r="G963" s="1034"/>
      <c r="H963" s="336"/>
      <c r="I963" s="249"/>
      <c r="J963" s="249"/>
      <c r="K963" s="249"/>
      <c r="L963" s="249"/>
      <c r="ET963" s="249"/>
      <c r="EU963" s="249"/>
      <c r="EV963" s="249"/>
      <c r="EW963" s="249"/>
      <c r="EX963" s="249"/>
      <c r="EY963" s="249"/>
      <c r="EZ963" s="249"/>
      <c r="FA963" s="249"/>
      <c r="FB963" s="249"/>
      <c r="FC963" s="249"/>
      <c r="FD963" s="249"/>
      <c r="FE963" s="249"/>
      <c r="FF963" s="249"/>
      <c r="FG963" s="249"/>
      <c r="FH963" s="249"/>
      <c r="FI963" s="249"/>
      <c r="FJ963" s="249"/>
      <c r="FK963" s="249"/>
      <c r="FL963" s="249"/>
      <c r="FM963" s="249"/>
      <c r="FN963" s="249"/>
      <c r="FO963" s="249"/>
      <c r="FP963" s="249"/>
      <c r="FQ963" s="249"/>
      <c r="FR963" s="249"/>
      <c r="FS963" s="249"/>
      <c r="FT963" s="249"/>
      <c r="FU963" s="249"/>
      <c r="FV963" s="249"/>
      <c r="FW963" s="249"/>
      <c r="FX963" s="249"/>
      <c r="FY963" s="249"/>
      <c r="FZ963" s="249"/>
      <c r="GA963" s="249"/>
      <c r="GB963" s="249"/>
      <c r="GC963" s="249"/>
      <c r="GD963" s="249"/>
      <c r="GE963" s="249"/>
      <c r="GF963" s="249"/>
      <c r="GG963" s="249"/>
      <c r="GH963" s="249"/>
      <c r="GI963" s="249"/>
      <c r="GJ963" s="249"/>
      <c r="GK963" s="249"/>
      <c r="GL963" s="249"/>
      <c r="GM963" s="249"/>
      <c r="GN963" s="249"/>
      <c r="GO963" s="249"/>
      <c r="GP963" s="249"/>
      <c r="GQ963" s="249"/>
      <c r="GR963" s="249"/>
      <c r="GS963" s="249"/>
      <c r="GT963" s="249"/>
      <c r="GU963" s="249"/>
      <c r="GV963" s="249"/>
      <c r="GW963" s="249"/>
      <c r="GX963" s="249"/>
      <c r="GY963" s="249"/>
      <c r="GZ963" s="249"/>
      <c r="HA963" s="249"/>
      <c r="HB963" s="249"/>
      <c r="HC963" s="249"/>
      <c r="HD963" s="249"/>
      <c r="HE963" s="249"/>
      <c r="HF963" s="249"/>
      <c r="HG963" s="249"/>
      <c r="HH963" s="249"/>
      <c r="HI963" s="249"/>
      <c r="HJ963" s="249"/>
      <c r="HK963" s="249"/>
      <c r="HL963" s="249"/>
      <c r="HM963" s="249"/>
      <c r="HN963" s="249"/>
      <c r="HO963" s="249"/>
      <c r="HP963" s="249"/>
      <c r="HQ963" s="249"/>
      <c r="HR963" s="249"/>
      <c r="HS963" s="249"/>
      <c r="HT963" s="249"/>
      <c r="HU963" s="249"/>
      <c r="HV963" s="249"/>
      <c r="HW963" s="249"/>
      <c r="HX963" s="249"/>
      <c r="HY963" s="249"/>
      <c r="HZ963" s="249"/>
      <c r="IA963" s="249"/>
      <c r="IB963" s="249"/>
      <c r="IC963" s="249"/>
      <c r="ID963" s="249"/>
      <c r="IE963" s="249"/>
      <c r="IF963" s="249"/>
      <c r="IG963" s="249"/>
      <c r="IH963" s="249"/>
      <c r="II963" s="249"/>
      <c r="IJ963" s="249"/>
      <c r="IK963" s="249"/>
      <c r="IL963" s="249"/>
      <c r="IM963" s="249"/>
      <c r="IN963" s="249"/>
      <c r="IO963" s="249"/>
      <c r="IP963" s="249"/>
      <c r="IQ963" s="249"/>
      <c r="IR963" s="249"/>
      <c r="IS963" s="249"/>
      <c r="IT963" s="249"/>
      <c r="IU963" s="249"/>
      <c r="IV963" s="249"/>
      <c r="IW963" s="249"/>
      <c r="IX963" s="249"/>
      <c r="IY963" s="249"/>
      <c r="IZ963" s="249"/>
      <c r="JA963" s="249"/>
      <c r="JB963" s="249"/>
      <c r="JC963" s="249"/>
      <c r="JD963" s="249"/>
      <c r="JE963" s="249"/>
      <c r="JF963" s="249"/>
      <c r="JG963" s="249"/>
      <c r="JH963" s="249"/>
      <c r="JI963" s="249"/>
      <c r="JJ963" s="249"/>
      <c r="JK963" s="249"/>
      <c r="JL963" s="249"/>
      <c r="JM963" s="249"/>
      <c r="JN963" s="249"/>
      <c r="JO963" s="249"/>
      <c r="JP963" s="249"/>
      <c r="JQ963" s="249"/>
      <c r="JR963" s="249"/>
      <c r="JS963" s="249"/>
      <c r="JT963" s="249"/>
      <c r="JU963" s="249"/>
      <c r="JV963" s="249"/>
      <c r="JW963" s="249"/>
      <c r="JX963" s="249"/>
      <c r="JY963" s="249"/>
      <c r="JZ963" s="249"/>
      <c r="KA963" s="249"/>
      <c r="KB963" s="249"/>
      <c r="KC963" s="249"/>
      <c r="KD963" s="249"/>
      <c r="KE963" s="249"/>
      <c r="KF963" s="249"/>
      <c r="KG963" s="249"/>
      <c r="KH963" s="249"/>
      <c r="KI963" s="249"/>
      <c r="KJ963" s="249"/>
      <c r="KK963" s="249"/>
      <c r="KL963" s="249"/>
      <c r="KM963" s="249"/>
      <c r="KN963" s="249"/>
      <c r="KO963" s="249"/>
      <c r="KP963" s="249"/>
      <c r="KQ963" s="249"/>
      <c r="KR963" s="249"/>
      <c r="KS963" s="249"/>
      <c r="KT963" s="249"/>
      <c r="KU963" s="249"/>
      <c r="KV963" s="249"/>
      <c r="KW963" s="249"/>
      <c r="KX963" s="249"/>
      <c r="KY963" s="249"/>
      <c r="KZ963" s="249"/>
      <c r="LA963" s="249"/>
      <c r="LB963" s="249"/>
      <c r="LC963" s="249"/>
      <c r="LD963" s="249"/>
      <c r="LE963" s="249"/>
      <c r="LF963" s="249"/>
      <c r="LG963" s="249"/>
      <c r="LH963" s="249"/>
      <c r="LI963" s="249"/>
      <c r="LJ963" s="249"/>
      <c r="LK963" s="249"/>
      <c r="LL963" s="249"/>
      <c r="LM963" s="249"/>
      <c r="LN963" s="249"/>
      <c r="LO963" s="249"/>
      <c r="LP963" s="249"/>
      <c r="LQ963" s="249"/>
      <c r="LR963" s="249"/>
      <c r="LS963" s="249"/>
      <c r="LT963" s="249"/>
      <c r="LU963" s="249"/>
      <c r="LV963" s="249"/>
      <c r="LW963" s="249"/>
      <c r="LX963" s="249"/>
      <c r="LY963" s="249"/>
      <c r="LZ963" s="249"/>
      <c r="MA963" s="249"/>
      <c r="MB963" s="249"/>
      <c r="MC963" s="249"/>
      <c r="MD963" s="249"/>
      <c r="ME963" s="249"/>
      <c r="MF963" s="249"/>
      <c r="MG963" s="249"/>
      <c r="MH963" s="249"/>
      <c r="MI963" s="249"/>
      <c r="MJ963" s="249"/>
      <c r="MK963" s="249"/>
      <c r="ML963" s="249"/>
      <c r="MM963" s="249"/>
      <c r="MN963" s="249"/>
      <c r="MO963" s="249"/>
      <c r="MP963" s="249"/>
      <c r="MQ963" s="249"/>
      <c r="MR963" s="249"/>
      <c r="MS963" s="249"/>
      <c r="MT963" s="249"/>
      <c r="MU963" s="249"/>
      <c r="MV963" s="249"/>
      <c r="MW963" s="249"/>
      <c r="MX963" s="249"/>
      <c r="MY963" s="249"/>
      <c r="MZ963" s="249"/>
      <c r="NA963" s="249"/>
      <c r="NB963" s="249"/>
      <c r="NC963" s="249"/>
      <c r="ND963" s="249"/>
      <c r="NE963" s="249"/>
      <c r="NF963" s="249"/>
      <c r="NG963" s="249"/>
      <c r="NH963" s="249"/>
      <c r="NI963" s="249"/>
      <c r="NJ963" s="249"/>
      <c r="NK963" s="249"/>
      <c r="NL963" s="249"/>
      <c r="NM963" s="249"/>
      <c r="NN963" s="249"/>
      <c r="NO963" s="249"/>
      <c r="NP963" s="249"/>
      <c r="NQ963" s="249"/>
      <c r="NR963" s="249"/>
      <c r="NS963" s="249"/>
      <c r="NT963" s="249"/>
      <c r="NU963" s="249"/>
      <c r="NV963" s="249"/>
      <c r="NW963" s="249"/>
      <c r="NX963" s="249"/>
      <c r="NY963" s="249"/>
      <c r="NZ963" s="249"/>
      <c r="OA963" s="249"/>
      <c r="OB963" s="249"/>
      <c r="OC963" s="249"/>
      <c r="OD963" s="249"/>
      <c r="OE963" s="249"/>
      <c r="OF963" s="249"/>
      <c r="OG963" s="249"/>
      <c r="OH963" s="249"/>
      <c r="OI963" s="249"/>
      <c r="OJ963" s="249"/>
      <c r="OK963" s="249"/>
      <c r="OL963" s="249"/>
      <c r="OM963" s="249"/>
      <c r="ON963" s="249"/>
      <c r="OO963" s="249"/>
      <c r="OP963" s="249"/>
    </row>
    <row r="964" spans="1:406" ht="15.6" customHeight="1">
      <c r="A964" s="931"/>
      <c r="B964" s="391"/>
      <c r="C964" s="919" t="s">
        <v>27</v>
      </c>
      <c r="D964" s="927">
        <v>0.76128945210739896</v>
      </c>
      <c r="E964" s="1037"/>
      <c r="F964" s="1033"/>
      <c r="G964" s="1034"/>
      <c r="H964" s="336"/>
      <c r="I964" s="249"/>
      <c r="J964" s="249"/>
      <c r="K964" s="249"/>
      <c r="L964" s="249"/>
      <c r="ET964" s="249"/>
      <c r="EU964" s="249"/>
      <c r="EV964" s="249"/>
      <c r="EW964" s="249"/>
      <c r="EX964" s="249"/>
      <c r="EY964" s="249"/>
      <c r="EZ964" s="249"/>
      <c r="FA964" s="249"/>
      <c r="FB964" s="249"/>
      <c r="FC964" s="249"/>
      <c r="FD964" s="249"/>
      <c r="FE964" s="249"/>
      <c r="FF964" s="249"/>
      <c r="FG964" s="249"/>
      <c r="FH964" s="249"/>
      <c r="FI964" s="249"/>
      <c r="FJ964" s="249"/>
      <c r="FK964" s="249"/>
      <c r="FL964" s="249"/>
      <c r="FM964" s="249"/>
      <c r="FN964" s="249"/>
      <c r="FO964" s="249"/>
      <c r="FP964" s="249"/>
      <c r="FQ964" s="249"/>
      <c r="FR964" s="249"/>
      <c r="FS964" s="249"/>
      <c r="FT964" s="249"/>
      <c r="FU964" s="249"/>
      <c r="FV964" s="249"/>
      <c r="FW964" s="249"/>
      <c r="FX964" s="249"/>
      <c r="FY964" s="249"/>
      <c r="FZ964" s="249"/>
      <c r="GA964" s="249"/>
      <c r="GB964" s="249"/>
      <c r="GC964" s="249"/>
      <c r="GD964" s="249"/>
      <c r="GE964" s="249"/>
      <c r="GF964" s="249"/>
      <c r="GG964" s="249"/>
      <c r="GH964" s="249"/>
      <c r="GI964" s="249"/>
      <c r="GJ964" s="249"/>
      <c r="GK964" s="249"/>
      <c r="GL964" s="249"/>
      <c r="GM964" s="249"/>
      <c r="GN964" s="249"/>
      <c r="GO964" s="249"/>
      <c r="GP964" s="249"/>
      <c r="GQ964" s="249"/>
      <c r="GR964" s="249"/>
      <c r="GS964" s="249"/>
      <c r="GT964" s="249"/>
      <c r="GU964" s="249"/>
      <c r="GV964" s="249"/>
      <c r="GW964" s="249"/>
      <c r="GX964" s="249"/>
      <c r="GY964" s="249"/>
      <c r="GZ964" s="249"/>
      <c r="HA964" s="249"/>
      <c r="HB964" s="249"/>
      <c r="HC964" s="249"/>
      <c r="HD964" s="249"/>
      <c r="HE964" s="249"/>
      <c r="HF964" s="249"/>
      <c r="HG964" s="249"/>
      <c r="HH964" s="249"/>
      <c r="HI964" s="249"/>
      <c r="HJ964" s="249"/>
      <c r="HK964" s="249"/>
      <c r="HL964" s="249"/>
      <c r="HM964" s="249"/>
      <c r="HN964" s="249"/>
      <c r="HO964" s="249"/>
      <c r="HP964" s="249"/>
      <c r="HQ964" s="249"/>
      <c r="HR964" s="249"/>
      <c r="HS964" s="249"/>
      <c r="HT964" s="249"/>
      <c r="HU964" s="249"/>
      <c r="HV964" s="249"/>
      <c r="HW964" s="249"/>
      <c r="HX964" s="249"/>
      <c r="HY964" s="249"/>
      <c r="HZ964" s="249"/>
      <c r="IA964" s="249"/>
      <c r="IB964" s="249"/>
      <c r="IC964" s="249"/>
      <c r="ID964" s="249"/>
      <c r="IE964" s="249"/>
      <c r="IF964" s="249"/>
      <c r="IG964" s="249"/>
      <c r="IH964" s="249"/>
      <c r="II964" s="249"/>
      <c r="IJ964" s="249"/>
      <c r="IK964" s="249"/>
      <c r="IL964" s="249"/>
      <c r="IM964" s="249"/>
      <c r="IN964" s="249"/>
      <c r="IO964" s="249"/>
      <c r="IP964" s="249"/>
      <c r="IQ964" s="249"/>
      <c r="IR964" s="249"/>
      <c r="IS964" s="249"/>
      <c r="IT964" s="249"/>
      <c r="IU964" s="249"/>
      <c r="IV964" s="249"/>
      <c r="IW964" s="249"/>
      <c r="IX964" s="249"/>
      <c r="IY964" s="249"/>
      <c r="IZ964" s="249"/>
      <c r="JA964" s="249"/>
      <c r="JB964" s="249"/>
      <c r="JC964" s="249"/>
      <c r="JD964" s="249"/>
      <c r="JE964" s="249"/>
      <c r="JF964" s="249"/>
      <c r="JG964" s="249"/>
      <c r="JH964" s="249"/>
      <c r="JI964" s="249"/>
      <c r="JJ964" s="249"/>
      <c r="JK964" s="249"/>
      <c r="JL964" s="249"/>
      <c r="JM964" s="249"/>
      <c r="JN964" s="249"/>
      <c r="JO964" s="249"/>
      <c r="JP964" s="249"/>
      <c r="JQ964" s="249"/>
      <c r="JR964" s="249"/>
      <c r="JS964" s="249"/>
      <c r="JT964" s="249"/>
      <c r="JU964" s="249"/>
      <c r="JV964" s="249"/>
      <c r="JW964" s="249"/>
      <c r="JX964" s="249"/>
      <c r="JY964" s="249"/>
      <c r="JZ964" s="249"/>
      <c r="KA964" s="249"/>
      <c r="KB964" s="249"/>
      <c r="KC964" s="249"/>
      <c r="KD964" s="249"/>
      <c r="KE964" s="249"/>
      <c r="KF964" s="249"/>
      <c r="KG964" s="249"/>
      <c r="KH964" s="249"/>
      <c r="KI964" s="249"/>
      <c r="KJ964" s="249"/>
      <c r="KK964" s="249"/>
      <c r="KL964" s="249"/>
      <c r="KM964" s="249"/>
      <c r="KN964" s="249"/>
      <c r="KO964" s="249"/>
      <c r="KP964" s="249"/>
      <c r="KQ964" s="249"/>
      <c r="KR964" s="249"/>
      <c r="KS964" s="249"/>
      <c r="KT964" s="249"/>
      <c r="KU964" s="249"/>
      <c r="KV964" s="249"/>
      <c r="KW964" s="249"/>
      <c r="KX964" s="249"/>
      <c r="KY964" s="249"/>
      <c r="KZ964" s="249"/>
      <c r="LA964" s="249"/>
      <c r="LB964" s="249"/>
      <c r="LC964" s="249"/>
      <c r="LD964" s="249"/>
      <c r="LE964" s="249"/>
      <c r="LF964" s="249"/>
      <c r="LG964" s="249"/>
      <c r="LH964" s="249"/>
      <c r="LI964" s="249"/>
      <c r="LJ964" s="249"/>
      <c r="LK964" s="249"/>
      <c r="LL964" s="249"/>
      <c r="LM964" s="249"/>
      <c r="LN964" s="249"/>
      <c r="LO964" s="249"/>
      <c r="LP964" s="249"/>
      <c r="LQ964" s="249"/>
      <c r="LR964" s="249"/>
      <c r="LS964" s="249"/>
      <c r="LT964" s="249"/>
      <c r="LU964" s="249"/>
      <c r="LV964" s="249"/>
      <c r="LW964" s="249"/>
      <c r="LX964" s="249"/>
      <c r="LY964" s="249"/>
      <c r="LZ964" s="249"/>
      <c r="MA964" s="249"/>
      <c r="MB964" s="249"/>
      <c r="MC964" s="249"/>
      <c r="MD964" s="249"/>
      <c r="ME964" s="249"/>
      <c r="MF964" s="249"/>
      <c r="MG964" s="249"/>
      <c r="MH964" s="249"/>
      <c r="MI964" s="249"/>
      <c r="MJ964" s="249"/>
      <c r="MK964" s="249"/>
      <c r="ML964" s="249"/>
      <c r="MM964" s="249"/>
      <c r="MN964" s="249"/>
      <c r="MO964" s="249"/>
      <c r="MP964" s="249"/>
      <c r="MQ964" s="249"/>
      <c r="MR964" s="249"/>
      <c r="MS964" s="249"/>
      <c r="MT964" s="249"/>
      <c r="MU964" s="249"/>
      <c r="MV964" s="249"/>
      <c r="MW964" s="249"/>
      <c r="MX964" s="249"/>
      <c r="MY964" s="249"/>
      <c r="MZ964" s="249"/>
      <c r="NA964" s="249"/>
      <c r="NB964" s="249"/>
      <c r="NC964" s="249"/>
      <c r="ND964" s="249"/>
      <c r="NE964" s="249"/>
      <c r="NF964" s="249"/>
      <c r="NG964" s="249"/>
      <c r="NH964" s="249"/>
      <c r="NI964" s="249"/>
      <c r="NJ964" s="249"/>
      <c r="NK964" s="249"/>
      <c r="NL964" s="249"/>
      <c r="NM964" s="249"/>
      <c r="NN964" s="249"/>
      <c r="NO964" s="249"/>
      <c r="NP964" s="249"/>
      <c r="NQ964" s="249"/>
      <c r="NR964" s="249"/>
      <c r="NS964" s="249"/>
      <c r="NT964" s="249"/>
      <c r="NU964" s="249"/>
      <c r="NV964" s="249"/>
      <c r="NW964" s="249"/>
      <c r="NX964" s="249"/>
      <c r="NY964" s="249"/>
      <c r="NZ964" s="249"/>
      <c r="OA964" s="249"/>
      <c r="OB964" s="249"/>
      <c r="OC964" s="249"/>
      <c r="OD964" s="249"/>
      <c r="OE964" s="249"/>
      <c r="OF964" s="249"/>
      <c r="OG964" s="249"/>
      <c r="OH964" s="249"/>
      <c r="OI964" s="249"/>
      <c r="OJ964" s="249"/>
      <c r="OK964" s="249"/>
      <c r="OL964" s="249"/>
      <c r="OM964" s="249"/>
      <c r="ON964" s="249"/>
      <c r="OO964" s="249"/>
      <c r="OP964" s="249"/>
    </row>
    <row r="965" spans="1:406" ht="15.6" customHeight="1">
      <c r="A965" s="931"/>
      <c r="B965" s="391"/>
      <c r="C965" s="919" t="s">
        <v>236</v>
      </c>
      <c r="D965" s="927">
        <v>0.76377301533149311</v>
      </c>
      <c r="E965" s="1037"/>
      <c r="F965" s="1033"/>
      <c r="G965" s="1035"/>
      <c r="H965" s="336"/>
      <c r="I965" s="249"/>
      <c r="J965" s="249"/>
      <c r="K965" s="249"/>
      <c r="L965" s="249"/>
      <c r="ET965" s="249"/>
      <c r="EU965" s="249"/>
      <c r="EV965" s="249"/>
      <c r="EW965" s="249"/>
      <c r="EX965" s="249"/>
      <c r="EY965" s="249"/>
      <c r="EZ965" s="249"/>
      <c r="FA965" s="249"/>
      <c r="FB965" s="249"/>
      <c r="FC965" s="249"/>
      <c r="FD965" s="249"/>
      <c r="FE965" s="249"/>
      <c r="FF965" s="249"/>
      <c r="FG965" s="249"/>
      <c r="FH965" s="249"/>
      <c r="FI965" s="249"/>
      <c r="FJ965" s="249"/>
      <c r="FK965" s="249"/>
      <c r="FL965" s="249"/>
      <c r="FM965" s="249"/>
      <c r="FN965" s="249"/>
      <c r="FO965" s="249"/>
      <c r="FP965" s="249"/>
      <c r="FQ965" s="249"/>
      <c r="FR965" s="249"/>
      <c r="FS965" s="249"/>
      <c r="FT965" s="249"/>
      <c r="FU965" s="249"/>
      <c r="FV965" s="249"/>
      <c r="FW965" s="249"/>
      <c r="FX965" s="249"/>
      <c r="FY965" s="249"/>
      <c r="FZ965" s="249"/>
      <c r="GA965" s="249"/>
      <c r="GB965" s="249"/>
      <c r="GC965" s="249"/>
      <c r="GD965" s="249"/>
      <c r="GE965" s="249"/>
      <c r="GF965" s="249"/>
      <c r="GG965" s="249"/>
      <c r="GH965" s="249"/>
      <c r="GI965" s="249"/>
      <c r="GJ965" s="249"/>
      <c r="GK965" s="249"/>
      <c r="GL965" s="249"/>
      <c r="GM965" s="249"/>
      <c r="GN965" s="249"/>
      <c r="GO965" s="249"/>
      <c r="GP965" s="249"/>
      <c r="GQ965" s="249"/>
      <c r="GR965" s="249"/>
      <c r="GS965" s="249"/>
      <c r="GT965" s="249"/>
      <c r="GU965" s="249"/>
      <c r="GV965" s="249"/>
      <c r="GW965" s="249"/>
      <c r="GX965" s="249"/>
      <c r="GY965" s="249"/>
      <c r="GZ965" s="249"/>
      <c r="HA965" s="249"/>
      <c r="HB965" s="249"/>
      <c r="HC965" s="249"/>
      <c r="HD965" s="249"/>
      <c r="HE965" s="249"/>
      <c r="HF965" s="249"/>
      <c r="HG965" s="249"/>
      <c r="HH965" s="249"/>
      <c r="HI965" s="249"/>
      <c r="HJ965" s="249"/>
      <c r="HK965" s="249"/>
      <c r="HL965" s="249"/>
      <c r="HM965" s="249"/>
      <c r="HN965" s="249"/>
      <c r="HO965" s="249"/>
      <c r="HP965" s="249"/>
      <c r="HQ965" s="249"/>
      <c r="HR965" s="249"/>
      <c r="HS965" s="249"/>
      <c r="HT965" s="249"/>
      <c r="HU965" s="249"/>
      <c r="HV965" s="249"/>
      <c r="HW965" s="249"/>
      <c r="HX965" s="249"/>
      <c r="HY965" s="249"/>
      <c r="HZ965" s="249"/>
      <c r="IA965" s="249"/>
      <c r="IB965" s="249"/>
      <c r="IC965" s="249"/>
      <c r="ID965" s="249"/>
      <c r="IE965" s="249"/>
      <c r="IF965" s="249"/>
      <c r="IG965" s="249"/>
      <c r="IH965" s="249"/>
      <c r="II965" s="249"/>
      <c r="IJ965" s="249"/>
      <c r="IK965" s="249"/>
      <c r="IL965" s="249"/>
      <c r="IM965" s="249"/>
      <c r="IN965" s="249"/>
      <c r="IO965" s="249"/>
      <c r="IP965" s="249"/>
      <c r="IQ965" s="249"/>
      <c r="IR965" s="249"/>
      <c r="IS965" s="249"/>
      <c r="IT965" s="249"/>
      <c r="IU965" s="249"/>
      <c r="IV965" s="249"/>
      <c r="IW965" s="249"/>
      <c r="IX965" s="249"/>
      <c r="IY965" s="249"/>
      <c r="IZ965" s="249"/>
      <c r="JA965" s="249"/>
      <c r="JB965" s="249"/>
      <c r="JC965" s="249"/>
      <c r="JD965" s="249"/>
      <c r="JE965" s="249"/>
      <c r="JF965" s="249"/>
      <c r="JG965" s="249"/>
      <c r="JH965" s="249"/>
      <c r="JI965" s="249"/>
      <c r="JJ965" s="249"/>
      <c r="JK965" s="249"/>
      <c r="JL965" s="249"/>
      <c r="JM965" s="249"/>
      <c r="JN965" s="249"/>
      <c r="JO965" s="249"/>
      <c r="JP965" s="249"/>
      <c r="JQ965" s="249"/>
      <c r="JR965" s="249"/>
      <c r="JS965" s="249"/>
      <c r="JT965" s="249"/>
      <c r="JU965" s="249"/>
      <c r="JV965" s="249"/>
      <c r="JW965" s="249"/>
      <c r="JX965" s="249"/>
      <c r="JY965" s="249"/>
      <c r="JZ965" s="249"/>
      <c r="KA965" s="249"/>
      <c r="KB965" s="249"/>
      <c r="KC965" s="249"/>
      <c r="KD965" s="249"/>
      <c r="KE965" s="249"/>
      <c r="KF965" s="249"/>
      <c r="KG965" s="249"/>
      <c r="KH965" s="249"/>
      <c r="KI965" s="249"/>
      <c r="KJ965" s="249"/>
      <c r="KK965" s="249"/>
      <c r="KL965" s="249"/>
      <c r="KM965" s="249"/>
      <c r="KN965" s="249"/>
      <c r="KO965" s="249"/>
      <c r="KP965" s="249"/>
      <c r="KQ965" s="249"/>
      <c r="KR965" s="249"/>
      <c r="KS965" s="249"/>
      <c r="KT965" s="249"/>
      <c r="KU965" s="249"/>
      <c r="KV965" s="249"/>
      <c r="KW965" s="249"/>
      <c r="KX965" s="249"/>
      <c r="KY965" s="249"/>
      <c r="KZ965" s="249"/>
      <c r="LA965" s="249"/>
      <c r="LB965" s="249"/>
      <c r="LC965" s="249"/>
      <c r="LD965" s="249"/>
      <c r="LE965" s="249"/>
      <c r="LF965" s="249"/>
      <c r="LG965" s="249"/>
      <c r="LH965" s="249"/>
      <c r="LI965" s="249"/>
      <c r="LJ965" s="249"/>
      <c r="LK965" s="249"/>
      <c r="LL965" s="249"/>
      <c r="LM965" s="249"/>
      <c r="LN965" s="249"/>
      <c r="LO965" s="249"/>
      <c r="LP965" s="249"/>
      <c r="LQ965" s="249"/>
      <c r="LR965" s="249"/>
      <c r="LS965" s="249"/>
      <c r="LT965" s="249"/>
      <c r="LU965" s="249"/>
      <c r="LV965" s="249"/>
      <c r="LW965" s="249"/>
      <c r="LX965" s="249"/>
      <c r="LY965" s="249"/>
      <c r="LZ965" s="249"/>
      <c r="MA965" s="249"/>
      <c r="MB965" s="249"/>
      <c r="MC965" s="249"/>
      <c r="MD965" s="249"/>
      <c r="ME965" s="249"/>
      <c r="MF965" s="249"/>
      <c r="MG965" s="249"/>
      <c r="MH965" s="249"/>
      <c r="MI965" s="249"/>
      <c r="MJ965" s="249"/>
      <c r="MK965" s="249"/>
      <c r="ML965" s="249"/>
      <c r="MM965" s="249"/>
      <c r="MN965" s="249"/>
      <c r="MO965" s="249"/>
      <c r="MP965" s="249"/>
      <c r="MQ965" s="249"/>
      <c r="MR965" s="249"/>
      <c r="MS965" s="249"/>
      <c r="MT965" s="249"/>
      <c r="MU965" s="249"/>
      <c r="MV965" s="249"/>
      <c r="MW965" s="249"/>
      <c r="MX965" s="249"/>
      <c r="MY965" s="249"/>
      <c r="MZ965" s="249"/>
      <c r="NA965" s="249"/>
      <c r="NB965" s="249"/>
      <c r="NC965" s="249"/>
      <c r="ND965" s="249"/>
      <c r="NE965" s="249"/>
      <c r="NF965" s="249"/>
      <c r="NG965" s="249"/>
      <c r="NH965" s="249"/>
      <c r="NI965" s="249"/>
      <c r="NJ965" s="249"/>
      <c r="NK965" s="249"/>
      <c r="NL965" s="249"/>
      <c r="NM965" s="249"/>
      <c r="NN965" s="249"/>
      <c r="NO965" s="249"/>
      <c r="NP965" s="249"/>
      <c r="NQ965" s="249"/>
      <c r="NR965" s="249"/>
      <c r="NS965" s="249"/>
      <c r="NT965" s="249"/>
      <c r="NU965" s="249"/>
      <c r="NV965" s="249"/>
      <c r="NW965" s="249"/>
      <c r="NX965" s="249"/>
      <c r="NY965" s="249"/>
      <c r="NZ965" s="249"/>
      <c r="OA965" s="249"/>
      <c r="OB965" s="249"/>
      <c r="OC965" s="249"/>
      <c r="OD965" s="249"/>
      <c r="OE965" s="249"/>
      <c r="OF965" s="249"/>
      <c r="OG965" s="249"/>
      <c r="OH965" s="249"/>
      <c r="OI965" s="249"/>
      <c r="OJ965" s="249"/>
      <c r="OK965" s="249"/>
      <c r="OL965" s="249"/>
      <c r="OM965" s="249"/>
      <c r="ON965" s="249"/>
      <c r="OO965" s="249"/>
      <c r="OP965" s="249"/>
    </row>
    <row r="966" spans="1:406" ht="15.6" customHeight="1">
      <c r="A966" s="931"/>
      <c r="B966" s="930"/>
      <c r="C966" s="920" t="s">
        <v>293</v>
      </c>
      <c r="D966" s="928">
        <v>0.78701198419870222</v>
      </c>
      <c r="E966" s="1037"/>
      <c r="F966" s="1033"/>
      <c r="G966" s="1035"/>
      <c r="H966" s="336"/>
      <c r="I966" s="249"/>
      <c r="J966" s="249"/>
      <c r="K966" s="249"/>
      <c r="L966" s="249"/>
      <c r="ET966" s="249"/>
      <c r="EU966" s="249"/>
      <c r="EV966" s="249"/>
      <c r="EW966" s="249"/>
      <c r="EX966" s="249"/>
      <c r="EY966" s="249"/>
      <c r="EZ966" s="249"/>
      <c r="FA966" s="249"/>
      <c r="FB966" s="249"/>
      <c r="FC966" s="249"/>
      <c r="FD966" s="249"/>
      <c r="FE966" s="249"/>
      <c r="FF966" s="249"/>
      <c r="FG966" s="249"/>
      <c r="FH966" s="249"/>
      <c r="FI966" s="249"/>
      <c r="FJ966" s="249"/>
      <c r="FK966" s="249"/>
      <c r="FL966" s="249"/>
      <c r="FM966" s="249"/>
      <c r="FN966" s="249"/>
      <c r="FO966" s="249"/>
      <c r="FP966" s="249"/>
      <c r="FQ966" s="249"/>
      <c r="FR966" s="249"/>
      <c r="FS966" s="249"/>
      <c r="FT966" s="249"/>
      <c r="FU966" s="249"/>
      <c r="FV966" s="249"/>
      <c r="FW966" s="249"/>
      <c r="FX966" s="249"/>
      <c r="FY966" s="249"/>
      <c r="FZ966" s="249"/>
      <c r="GA966" s="249"/>
      <c r="GB966" s="249"/>
      <c r="GC966" s="249"/>
      <c r="GD966" s="249"/>
      <c r="GE966" s="249"/>
      <c r="GF966" s="249"/>
      <c r="GG966" s="249"/>
      <c r="GH966" s="249"/>
      <c r="GI966" s="249"/>
      <c r="GJ966" s="249"/>
      <c r="GK966" s="249"/>
      <c r="GL966" s="249"/>
      <c r="GM966" s="249"/>
      <c r="GN966" s="249"/>
      <c r="GO966" s="249"/>
      <c r="GP966" s="249"/>
      <c r="GQ966" s="249"/>
      <c r="GR966" s="249"/>
      <c r="GS966" s="249"/>
      <c r="GT966" s="249"/>
      <c r="GU966" s="249"/>
      <c r="GV966" s="249"/>
      <c r="GW966" s="249"/>
      <c r="GX966" s="249"/>
      <c r="GY966" s="249"/>
      <c r="GZ966" s="249"/>
      <c r="HA966" s="249"/>
      <c r="HB966" s="249"/>
      <c r="HC966" s="249"/>
      <c r="HD966" s="249"/>
      <c r="HE966" s="249"/>
      <c r="HF966" s="249"/>
      <c r="HG966" s="249"/>
      <c r="HH966" s="249"/>
      <c r="HI966" s="249"/>
      <c r="HJ966" s="249"/>
      <c r="HK966" s="249"/>
      <c r="HL966" s="249"/>
      <c r="HM966" s="249"/>
      <c r="HN966" s="249"/>
      <c r="HO966" s="249"/>
      <c r="HP966" s="249"/>
      <c r="HQ966" s="249"/>
      <c r="HR966" s="249"/>
      <c r="HS966" s="249"/>
      <c r="HT966" s="249"/>
      <c r="HU966" s="249"/>
      <c r="HV966" s="249"/>
      <c r="HW966" s="249"/>
      <c r="HX966" s="249"/>
      <c r="HY966" s="249"/>
      <c r="HZ966" s="249"/>
      <c r="IA966" s="249"/>
      <c r="IB966" s="249"/>
      <c r="IC966" s="249"/>
      <c r="ID966" s="249"/>
      <c r="IE966" s="249"/>
      <c r="IF966" s="249"/>
      <c r="IG966" s="249"/>
      <c r="IH966" s="249"/>
      <c r="II966" s="249"/>
      <c r="IJ966" s="249"/>
      <c r="IK966" s="249"/>
      <c r="IL966" s="249"/>
      <c r="IM966" s="249"/>
      <c r="IN966" s="249"/>
      <c r="IO966" s="249"/>
      <c r="IP966" s="249"/>
      <c r="IQ966" s="249"/>
      <c r="IR966" s="249"/>
      <c r="IS966" s="249"/>
      <c r="IT966" s="249"/>
      <c r="IU966" s="249"/>
      <c r="IV966" s="249"/>
      <c r="IW966" s="249"/>
      <c r="IX966" s="249"/>
      <c r="IY966" s="249"/>
      <c r="IZ966" s="249"/>
      <c r="JA966" s="249"/>
      <c r="JB966" s="249"/>
      <c r="JC966" s="249"/>
      <c r="JD966" s="249"/>
      <c r="JE966" s="249"/>
      <c r="JF966" s="249"/>
      <c r="JG966" s="249"/>
      <c r="JH966" s="249"/>
      <c r="JI966" s="249"/>
      <c r="JJ966" s="249"/>
      <c r="JK966" s="249"/>
      <c r="JL966" s="249"/>
      <c r="JM966" s="249"/>
      <c r="JN966" s="249"/>
      <c r="JO966" s="249"/>
      <c r="JP966" s="249"/>
      <c r="JQ966" s="249"/>
      <c r="JR966" s="249"/>
      <c r="JS966" s="249"/>
      <c r="JT966" s="249"/>
      <c r="JU966" s="249"/>
      <c r="JV966" s="249"/>
      <c r="JW966" s="249"/>
      <c r="JX966" s="249"/>
      <c r="JY966" s="249"/>
      <c r="JZ966" s="249"/>
      <c r="KA966" s="249"/>
      <c r="KB966" s="249"/>
      <c r="KC966" s="249"/>
      <c r="KD966" s="249"/>
      <c r="KE966" s="249"/>
      <c r="KF966" s="249"/>
      <c r="KG966" s="249"/>
      <c r="KH966" s="249"/>
      <c r="KI966" s="249"/>
      <c r="KJ966" s="249"/>
      <c r="KK966" s="249"/>
      <c r="KL966" s="249"/>
      <c r="KM966" s="249"/>
      <c r="KN966" s="249"/>
      <c r="KO966" s="249"/>
      <c r="KP966" s="249"/>
      <c r="KQ966" s="249"/>
      <c r="KR966" s="249"/>
      <c r="KS966" s="249"/>
      <c r="KT966" s="249"/>
      <c r="KU966" s="249"/>
      <c r="KV966" s="249"/>
      <c r="KW966" s="249"/>
      <c r="KX966" s="249"/>
      <c r="KY966" s="249"/>
      <c r="KZ966" s="249"/>
      <c r="LA966" s="249"/>
      <c r="LB966" s="249"/>
      <c r="LC966" s="249"/>
      <c r="LD966" s="249"/>
      <c r="LE966" s="249"/>
      <c r="LF966" s="249"/>
      <c r="LG966" s="249"/>
      <c r="LH966" s="249"/>
      <c r="LI966" s="249"/>
      <c r="LJ966" s="249"/>
      <c r="LK966" s="249"/>
      <c r="LL966" s="249"/>
      <c r="LM966" s="249"/>
      <c r="LN966" s="249"/>
      <c r="LO966" s="249"/>
      <c r="LP966" s="249"/>
      <c r="LQ966" s="249"/>
      <c r="LR966" s="249"/>
      <c r="LS966" s="249"/>
      <c r="LT966" s="249"/>
      <c r="LU966" s="249"/>
      <c r="LV966" s="249"/>
      <c r="LW966" s="249"/>
      <c r="LX966" s="249"/>
      <c r="LY966" s="249"/>
      <c r="LZ966" s="249"/>
      <c r="MA966" s="249"/>
      <c r="MB966" s="249"/>
      <c r="MC966" s="249"/>
      <c r="MD966" s="249"/>
      <c r="ME966" s="249"/>
      <c r="MF966" s="249"/>
      <c r="MG966" s="249"/>
      <c r="MH966" s="249"/>
      <c r="MI966" s="249"/>
      <c r="MJ966" s="249"/>
      <c r="MK966" s="249"/>
      <c r="ML966" s="249"/>
      <c r="MM966" s="249"/>
      <c r="MN966" s="249"/>
      <c r="MO966" s="249"/>
      <c r="MP966" s="249"/>
      <c r="MQ966" s="249"/>
      <c r="MR966" s="249"/>
      <c r="MS966" s="249"/>
      <c r="MT966" s="249"/>
      <c r="MU966" s="249"/>
      <c r="MV966" s="249"/>
      <c r="MW966" s="249"/>
      <c r="MX966" s="249"/>
      <c r="MY966" s="249"/>
      <c r="MZ966" s="249"/>
      <c r="NA966" s="249"/>
      <c r="NB966" s="249"/>
      <c r="NC966" s="249"/>
      <c r="ND966" s="249"/>
      <c r="NE966" s="249"/>
      <c r="NF966" s="249"/>
      <c r="NG966" s="249"/>
      <c r="NH966" s="249"/>
      <c r="NI966" s="249"/>
      <c r="NJ966" s="249"/>
      <c r="NK966" s="249"/>
      <c r="NL966" s="249"/>
      <c r="NM966" s="249"/>
      <c r="NN966" s="249"/>
      <c r="NO966" s="249"/>
      <c r="NP966" s="249"/>
      <c r="NQ966" s="249"/>
      <c r="NR966" s="249"/>
      <c r="NS966" s="249"/>
      <c r="NT966" s="249"/>
      <c r="NU966" s="249"/>
      <c r="NV966" s="249"/>
      <c r="NW966" s="249"/>
      <c r="NX966" s="249"/>
      <c r="NY966" s="249"/>
      <c r="NZ966" s="249"/>
      <c r="OA966" s="249"/>
      <c r="OB966" s="249"/>
      <c r="OC966" s="249"/>
      <c r="OD966" s="249"/>
      <c r="OE966" s="249"/>
      <c r="OF966" s="249"/>
      <c r="OG966" s="249"/>
      <c r="OH966" s="249"/>
      <c r="OI966" s="249"/>
      <c r="OJ966" s="249"/>
      <c r="OK966" s="249"/>
      <c r="OL966" s="249"/>
      <c r="OM966" s="249"/>
      <c r="ON966" s="249"/>
      <c r="OO966" s="249"/>
      <c r="OP966" s="249"/>
    </row>
    <row r="967" spans="1:406" ht="15.6" customHeight="1">
      <c r="A967" s="931"/>
      <c r="B967" s="391" t="s">
        <v>118</v>
      </c>
      <c r="C967" s="921" t="s">
        <v>316</v>
      </c>
      <c r="D967" s="1151"/>
      <c r="E967" s="336"/>
      <c r="F967" s="336"/>
      <c r="G967" s="336"/>
      <c r="H967" s="336"/>
      <c r="I967" s="249"/>
      <c r="J967" s="249"/>
      <c r="K967" s="249"/>
      <c r="L967" s="249"/>
      <c r="ET967" s="249"/>
      <c r="EU967" s="249"/>
      <c r="EV967" s="249"/>
      <c r="EW967" s="249"/>
      <c r="EX967" s="249"/>
      <c r="EY967" s="249"/>
      <c r="EZ967" s="249"/>
      <c r="FA967" s="249"/>
      <c r="FB967" s="249"/>
      <c r="FC967" s="249"/>
      <c r="FD967" s="249"/>
      <c r="FE967" s="249"/>
      <c r="FF967" s="249"/>
      <c r="FG967" s="249"/>
      <c r="FH967" s="249"/>
      <c r="FI967" s="249"/>
      <c r="FJ967" s="249"/>
      <c r="FK967" s="249"/>
      <c r="FL967" s="249"/>
      <c r="FM967" s="249"/>
      <c r="FN967" s="249"/>
      <c r="FO967" s="249"/>
      <c r="FP967" s="249"/>
      <c r="FQ967" s="249"/>
      <c r="FR967" s="249"/>
      <c r="FS967" s="249"/>
      <c r="FT967" s="249"/>
      <c r="FU967" s="249"/>
      <c r="FV967" s="249"/>
      <c r="FW967" s="249"/>
      <c r="FX967" s="249"/>
      <c r="FY967" s="249"/>
      <c r="FZ967" s="249"/>
      <c r="GA967" s="249"/>
      <c r="GB967" s="249"/>
      <c r="GC967" s="249"/>
      <c r="GD967" s="249"/>
      <c r="GE967" s="249"/>
      <c r="GF967" s="249"/>
      <c r="GG967" s="249"/>
      <c r="GH967" s="249"/>
      <c r="GI967" s="249"/>
      <c r="GJ967" s="249"/>
      <c r="GK967" s="249"/>
      <c r="GL967" s="249"/>
      <c r="GM967" s="249"/>
      <c r="GN967" s="249"/>
      <c r="GO967" s="249"/>
      <c r="GP967" s="249"/>
      <c r="GQ967" s="249"/>
      <c r="GR967" s="249"/>
      <c r="GS967" s="249"/>
      <c r="GT967" s="249"/>
      <c r="GU967" s="249"/>
      <c r="GV967" s="249"/>
      <c r="GW967" s="249"/>
      <c r="GX967" s="249"/>
      <c r="GY967" s="249"/>
      <c r="GZ967" s="249"/>
      <c r="HA967" s="249"/>
      <c r="HB967" s="249"/>
      <c r="HC967" s="249"/>
      <c r="HD967" s="249"/>
      <c r="HE967" s="249"/>
      <c r="HF967" s="249"/>
      <c r="HG967" s="249"/>
      <c r="HH967" s="249"/>
      <c r="HI967" s="249"/>
      <c r="HJ967" s="249"/>
      <c r="HK967" s="249"/>
      <c r="HL967" s="249"/>
      <c r="HM967" s="249"/>
      <c r="HN967" s="249"/>
      <c r="HO967" s="249"/>
      <c r="HP967" s="249"/>
      <c r="HQ967" s="249"/>
      <c r="HR967" s="249"/>
      <c r="HS967" s="249"/>
      <c r="HT967" s="249"/>
      <c r="HU967" s="249"/>
      <c r="HV967" s="249"/>
      <c r="HW967" s="249"/>
      <c r="HX967" s="249"/>
      <c r="HY967" s="249"/>
      <c r="HZ967" s="249"/>
      <c r="IA967" s="249"/>
      <c r="IB967" s="249"/>
      <c r="IC967" s="249"/>
      <c r="ID967" s="249"/>
      <c r="IE967" s="249"/>
      <c r="IF967" s="249"/>
      <c r="IG967" s="249"/>
      <c r="IH967" s="249"/>
      <c r="II967" s="249"/>
      <c r="IJ967" s="249"/>
      <c r="IK967" s="249"/>
      <c r="IL967" s="249"/>
      <c r="IM967" s="249"/>
      <c r="IN967" s="249"/>
      <c r="IO967" s="249"/>
      <c r="IP967" s="249"/>
      <c r="IQ967" s="249"/>
      <c r="IR967" s="249"/>
      <c r="IS967" s="249"/>
      <c r="IT967" s="249"/>
      <c r="IU967" s="249"/>
      <c r="IV967" s="249"/>
      <c r="IW967" s="249"/>
      <c r="IX967" s="249"/>
      <c r="IY967" s="249"/>
      <c r="IZ967" s="249"/>
      <c r="JA967" s="249"/>
      <c r="JB967" s="249"/>
      <c r="JC967" s="249"/>
      <c r="JD967" s="249"/>
      <c r="JE967" s="249"/>
      <c r="JF967" s="249"/>
      <c r="JG967" s="249"/>
      <c r="JH967" s="249"/>
      <c r="JI967" s="249"/>
      <c r="JJ967" s="249"/>
      <c r="JK967" s="249"/>
      <c r="JL967" s="249"/>
      <c r="JM967" s="249"/>
      <c r="JN967" s="249"/>
      <c r="JO967" s="249"/>
      <c r="JP967" s="249"/>
      <c r="JQ967" s="249"/>
      <c r="JR967" s="249"/>
      <c r="JS967" s="249"/>
      <c r="JT967" s="249"/>
      <c r="JU967" s="249"/>
      <c r="JV967" s="249"/>
      <c r="JW967" s="249"/>
      <c r="JX967" s="249"/>
      <c r="JY967" s="249"/>
      <c r="JZ967" s="249"/>
      <c r="KA967" s="249"/>
      <c r="KB967" s="249"/>
      <c r="KC967" s="249"/>
      <c r="KD967" s="249"/>
      <c r="KE967" s="249"/>
      <c r="KF967" s="249"/>
      <c r="KG967" s="249"/>
      <c r="KH967" s="249"/>
      <c r="KI967" s="249"/>
      <c r="KJ967" s="249"/>
      <c r="KK967" s="249"/>
      <c r="KL967" s="249"/>
      <c r="KM967" s="249"/>
      <c r="KN967" s="249"/>
      <c r="KO967" s="249"/>
      <c r="KP967" s="249"/>
      <c r="KQ967" s="249"/>
      <c r="KR967" s="249"/>
      <c r="KS967" s="249"/>
      <c r="KT967" s="249"/>
      <c r="KU967" s="249"/>
      <c r="KV967" s="249"/>
      <c r="KW967" s="249"/>
      <c r="KX967" s="249"/>
      <c r="KY967" s="249"/>
      <c r="KZ967" s="249"/>
      <c r="LA967" s="249"/>
      <c r="LB967" s="249"/>
      <c r="LC967" s="249"/>
      <c r="LD967" s="249"/>
      <c r="LE967" s="249"/>
      <c r="LF967" s="249"/>
      <c r="LG967" s="249"/>
      <c r="LH967" s="249"/>
      <c r="LI967" s="249"/>
      <c r="LJ967" s="249"/>
      <c r="LK967" s="249"/>
      <c r="LL967" s="249"/>
      <c r="LM967" s="249"/>
      <c r="LN967" s="249"/>
      <c r="LO967" s="249"/>
      <c r="LP967" s="249"/>
      <c r="LQ967" s="249"/>
      <c r="LR967" s="249"/>
      <c r="LS967" s="249"/>
      <c r="LT967" s="249"/>
      <c r="LU967" s="249"/>
      <c r="LV967" s="249"/>
      <c r="LW967" s="249"/>
      <c r="LX967" s="249"/>
      <c r="LY967" s="249"/>
      <c r="LZ967" s="249"/>
      <c r="MA967" s="249"/>
      <c r="MB967" s="249"/>
      <c r="MC967" s="249"/>
      <c r="MD967" s="249"/>
      <c r="ME967" s="249"/>
      <c r="MF967" s="249"/>
      <c r="MG967" s="249"/>
      <c r="MH967" s="249"/>
      <c r="MI967" s="249"/>
      <c r="MJ967" s="249"/>
      <c r="MK967" s="249"/>
      <c r="ML967" s="249"/>
      <c r="MM967" s="249"/>
      <c r="MN967" s="249"/>
      <c r="MO967" s="249"/>
      <c r="MP967" s="249"/>
      <c r="MQ967" s="249"/>
      <c r="MR967" s="249"/>
      <c r="MS967" s="249"/>
      <c r="MT967" s="249"/>
      <c r="MU967" s="249"/>
      <c r="MV967" s="249"/>
      <c r="MW967" s="249"/>
      <c r="MX967" s="249"/>
      <c r="MY967" s="249"/>
      <c r="MZ967" s="249"/>
      <c r="NA967" s="249"/>
      <c r="NB967" s="249"/>
      <c r="NC967" s="249"/>
      <c r="ND967" s="249"/>
      <c r="NE967" s="249"/>
      <c r="NF967" s="249"/>
      <c r="NG967" s="249"/>
      <c r="NH967" s="249"/>
      <c r="NI967" s="249"/>
      <c r="NJ967" s="249"/>
      <c r="NK967" s="249"/>
      <c r="NL967" s="249"/>
      <c r="NM967" s="249"/>
      <c r="NN967" s="249"/>
      <c r="NO967" s="249"/>
      <c r="NP967" s="249"/>
      <c r="NQ967" s="249"/>
      <c r="NR967" s="249"/>
      <c r="NS967" s="249"/>
      <c r="NT967" s="249"/>
      <c r="NU967" s="249"/>
      <c r="NV967" s="249"/>
      <c r="NW967" s="249"/>
      <c r="NX967" s="249"/>
      <c r="NY967" s="249"/>
      <c r="NZ967" s="249"/>
      <c r="OA967" s="249"/>
      <c r="OB967" s="249"/>
      <c r="OC967" s="249"/>
      <c r="OD967" s="249"/>
      <c r="OE967" s="249"/>
      <c r="OF967" s="249"/>
      <c r="OG967" s="249"/>
      <c r="OH967" s="249"/>
      <c r="OI967" s="249"/>
      <c r="OJ967" s="249"/>
      <c r="OK967" s="249"/>
      <c r="OL967" s="249"/>
      <c r="OM967" s="249"/>
      <c r="ON967" s="249"/>
      <c r="OO967" s="249"/>
      <c r="OP967" s="249"/>
    </row>
    <row r="968" spans="1:406" ht="15.6" customHeight="1">
      <c r="A968" s="931"/>
      <c r="B968" s="391"/>
      <c r="C968" s="919" t="s">
        <v>22</v>
      </c>
      <c r="D968" s="927">
        <v>0.9177007147301024</v>
      </c>
      <c r="E968" s="336"/>
      <c r="F968" s="336"/>
      <c r="G968" s="336"/>
      <c r="H968" s="336"/>
      <c r="I968" s="249"/>
      <c r="J968" s="249"/>
      <c r="K968" s="249"/>
      <c r="L968" s="249"/>
      <c r="ET968" s="249"/>
      <c r="EU968" s="249"/>
      <c r="EV968" s="249"/>
      <c r="EW968" s="249"/>
      <c r="EX968" s="249"/>
      <c r="EY968" s="249"/>
      <c r="EZ968" s="249"/>
      <c r="FA968" s="249"/>
      <c r="FB968" s="249"/>
      <c r="FC968" s="249"/>
      <c r="FD968" s="249"/>
      <c r="FE968" s="249"/>
      <c r="FF968" s="249"/>
      <c r="FG968" s="249"/>
      <c r="FH968" s="249"/>
      <c r="FI968" s="249"/>
      <c r="FJ968" s="249"/>
      <c r="FK968" s="249"/>
      <c r="FL968" s="249"/>
      <c r="FM968" s="249"/>
      <c r="FN968" s="249"/>
      <c r="FO968" s="249"/>
      <c r="FP968" s="249"/>
      <c r="FQ968" s="249"/>
      <c r="FR968" s="249"/>
      <c r="FS968" s="249"/>
      <c r="FT968" s="249"/>
      <c r="FU968" s="249"/>
      <c r="FV968" s="249"/>
      <c r="FW968" s="249"/>
      <c r="FX968" s="249"/>
      <c r="FY968" s="249"/>
      <c r="FZ968" s="249"/>
      <c r="GA968" s="249"/>
      <c r="GB968" s="249"/>
      <c r="GC968" s="249"/>
      <c r="GD968" s="249"/>
      <c r="GE968" s="249"/>
      <c r="GF968" s="249"/>
      <c r="GG968" s="249"/>
      <c r="GH968" s="249"/>
      <c r="GI968" s="249"/>
      <c r="GJ968" s="249"/>
      <c r="GK968" s="249"/>
      <c r="GL968" s="249"/>
      <c r="GM968" s="249"/>
      <c r="GN968" s="249"/>
      <c r="GO968" s="249"/>
      <c r="GP968" s="249"/>
      <c r="GQ968" s="249"/>
      <c r="GR968" s="249"/>
      <c r="GS968" s="249"/>
      <c r="GT968" s="249"/>
      <c r="GU968" s="249"/>
      <c r="GV968" s="249"/>
      <c r="GW968" s="249"/>
      <c r="GX968" s="249"/>
      <c r="GY968" s="249"/>
      <c r="GZ968" s="249"/>
      <c r="HA968" s="249"/>
      <c r="HB968" s="249"/>
      <c r="HC968" s="249"/>
      <c r="HD968" s="249"/>
      <c r="HE968" s="249"/>
      <c r="HF968" s="249"/>
      <c r="HG968" s="249"/>
      <c r="HH968" s="249"/>
      <c r="HI968" s="249"/>
      <c r="HJ968" s="249"/>
      <c r="HK968" s="249"/>
      <c r="HL968" s="249"/>
      <c r="HM968" s="249"/>
      <c r="HN968" s="249"/>
      <c r="HO968" s="249"/>
      <c r="HP968" s="249"/>
      <c r="HQ968" s="249"/>
      <c r="HR968" s="249"/>
      <c r="HS968" s="249"/>
      <c r="HT968" s="249"/>
      <c r="HU968" s="249"/>
      <c r="HV968" s="249"/>
      <c r="HW968" s="249"/>
      <c r="HX968" s="249"/>
      <c r="HY968" s="249"/>
      <c r="HZ968" s="249"/>
      <c r="IA968" s="249"/>
      <c r="IB968" s="249"/>
      <c r="IC968" s="249"/>
      <c r="ID968" s="249"/>
      <c r="IE968" s="249"/>
      <c r="IF968" s="249"/>
      <c r="IG968" s="249"/>
      <c r="IH968" s="249"/>
      <c r="II968" s="249"/>
      <c r="IJ968" s="249"/>
      <c r="IK968" s="249"/>
      <c r="IL968" s="249"/>
      <c r="IM968" s="249"/>
      <c r="IN968" s="249"/>
      <c r="IO968" s="249"/>
      <c r="IP968" s="249"/>
      <c r="IQ968" s="249"/>
      <c r="IR968" s="249"/>
      <c r="IS968" s="249"/>
      <c r="IT968" s="249"/>
      <c r="IU968" s="249"/>
      <c r="IV968" s="249"/>
      <c r="IW968" s="249"/>
      <c r="IX968" s="249"/>
      <c r="IY968" s="249"/>
      <c r="IZ968" s="249"/>
      <c r="JA968" s="249"/>
      <c r="JB968" s="249"/>
      <c r="JC968" s="249"/>
      <c r="JD968" s="249"/>
      <c r="JE968" s="249"/>
      <c r="JF968" s="249"/>
      <c r="JG968" s="249"/>
      <c r="JH968" s="249"/>
      <c r="JI968" s="249"/>
      <c r="JJ968" s="249"/>
      <c r="JK968" s="249"/>
      <c r="JL968" s="249"/>
      <c r="JM968" s="249"/>
      <c r="JN968" s="249"/>
      <c r="JO968" s="249"/>
      <c r="JP968" s="249"/>
      <c r="JQ968" s="249"/>
      <c r="JR968" s="249"/>
      <c r="JS968" s="249"/>
      <c r="JT968" s="249"/>
      <c r="JU968" s="249"/>
      <c r="JV968" s="249"/>
      <c r="JW968" s="249"/>
      <c r="JX968" s="249"/>
      <c r="JY968" s="249"/>
      <c r="JZ968" s="249"/>
      <c r="KA968" s="249"/>
      <c r="KB968" s="249"/>
      <c r="KC968" s="249"/>
      <c r="KD968" s="249"/>
      <c r="KE968" s="249"/>
      <c r="KF968" s="249"/>
      <c r="KG968" s="249"/>
      <c r="KH968" s="249"/>
      <c r="KI968" s="249"/>
      <c r="KJ968" s="249"/>
      <c r="KK968" s="249"/>
      <c r="KL968" s="249"/>
      <c r="KM968" s="249"/>
      <c r="KN968" s="249"/>
      <c r="KO968" s="249"/>
      <c r="KP968" s="249"/>
      <c r="KQ968" s="249"/>
      <c r="KR968" s="249"/>
      <c r="KS968" s="249"/>
      <c r="KT968" s="249"/>
      <c r="KU968" s="249"/>
      <c r="KV968" s="249"/>
      <c r="KW968" s="249"/>
      <c r="KX968" s="249"/>
      <c r="KY968" s="249"/>
      <c r="KZ968" s="249"/>
      <c r="LA968" s="249"/>
      <c r="LB968" s="249"/>
      <c r="LC968" s="249"/>
      <c r="LD968" s="249"/>
      <c r="LE968" s="249"/>
      <c r="LF968" s="249"/>
      <c r="LG968" s="249"/>
      <c r="LH968" s="249"/>
      <c r="LI968" s="249"/>
      <c r="LJ968" s="249"/>
      <c r="LK968" s="249"/>
      <c r="LL968" s="249"/>
      <c r="LM968" s="249"/>
      <c r="LN968" s="249"/>
      <c r="LO968" s="249"/>
      <c r="LP968" s="249"/>
      <c r="LQ968" s="249"/>
      <c r="LR968" s="249"/>
      <c r="LS968" s="249"/>
      <c r="LT968" s="249"/>
      <c r="LU968" s="249"/>
      <c r="LV968" s="249"/>
      <c r="LW968" s="249"/>
      <c r="LX968" s="249"/>
      <c r="LY968" s="249"/>
      <c r="LZ968" s="249"/>
      <c r="MA968" s="249"/>
      <c r="MB968" s="249"/>
      <c r="MC968" s="249"/>
      <c r="MD968" s="249"/>
      <c r="ME968" s="249"/>
      <c r="MF968" s="249"/>
      <c r="MG968" s="249"/>
      <c r="MH968" s="249"/>
      <c r="MI968" s="249"/>
      <c r="MJ968" s="249"/>
      <c r="MK968" s="249"/>
      <c r="ML968" s="249"/>
      <c r="MM968" s="249"/>
      <c r="MN968" s="249"/>
      <c r="MO968" s="249"/>
      <c r="MP968" s="249"/>
      <c r="MQ968" s="249"/>
      <c r="MR968" s="249"/>
      <c r="MS968" s="249"/>
      <c r="MT968" s="249"/>
      <c r="MU968" s="249"/>
      <c r="MV968" s="249"/>
      <c r="MW968" s="249"/>
      <c r="MX968" s="249"/>
      <c r="MY968" s="249"/>
      <c r="MZ968" s="249"/>
      <c r="NA968" s="249"/>
      <c r="NB968" s="249"/>
      <c r="NC968" s="249"/>
      <c r="ND968" s="249"/>
      <c r="NE968" s="249"/>
      <c r="NF968" s="249"/>
      <c r="NG968" s="249"/>
      <c r="NH968" s="249"/>
      <c r="NI968" s="249"/>
      <c r="NJ968" s="249"/>
      <c r="NK968" s="249"/>
      <c r="NL968" s="249"/>
      <c r="NM968" s="249"/>
      <c r="NN968" s="249"/>
      <c r="NO968" s="249"/>
      <c r="NP968" s="249"/>
      <c r="NQ968" s="249"/>
      <c r="NR968" s="249"/>
      <c r="NS968" s="249"/>
      <c r="NT968" s="249"/>
      <c r="NU968" s="249"/>
      <c r="NV968" s="249"/>
      <c r="NW968" s="249"/>
      <c r="NX968" s="249"/>
      <c r="NY968" s="249"/>
      <c r="NZ968" s="249"/>
      <c r="OA968" s="249"/>
      <c r="OB968" s="249"/>
      <c r="OC968" s="249"/>
      <c r="OD968" s="249"/>
      <c r="OE968" s="249"/>
      <c r="OF968" s="249"/>
      <c r="OG968" s="249"/>
      <c r="OH968" s="249"/>
      <c r="OI968" s="249"/>
      <c r="OJ968" s="249"/>
      <c r="OK968" s="249"/>
      <c r="OL968" s="249"/>
      <c r="OM968" s="249"/>
      <c r="ON968" s="249"/>
      <c r="OO968" s="249"/>
      <c r="OP968" s="249"/>
    </row>
    <row r="969" spans="1:406" ht="15.6" customHeight="1">
      <c r="A969" s="931"/>
      <c r="B969" s="391"/>
      <c r="C969" s="919" t="s">
        <v>23</v>
      </c>
      <c r="D969" s="927">
        <v>0.82120918047833713</v>
      </c>
      <c r="E969" s="336"/>
      <c r="F969" s="336"/>
      <c r="G969" s="336"/>
      <c r="H969" s="336"/>
      <c r="I969" s="249"/>
      <c r="J969" s="249"/>
      <c r="K969" s="249"/>
      <c r="L969" s="249"/>
      <c r="ET969" s="249"/>
      <c r="EU969" s="249"/>
      <c r="EV969" s="249"/>
      <c r="EW969" s="249"/>
      <c r="EX969" s="249"/>
      <c r="EY969" s="249"/>
      <c r="EZ969" s="249"/>
      <c r="FA969" s="249"/>
      <c r="FB969" s="249"/>
      <c r="FC969" s="249"/>
      <c r="FD969" s="249"/>
      <c r="FE969" s="249"/>
      <c r="FF969" s="249"/>
      <c r="FG969" s="249"/>
      <c r="FH969" s="249"/>
      <c r="FI969" s="249"/>
      <c r="FJ969" s="249"/>
      <c r="FK969" s="249"/>
      <c r="FL969" s="249"/>
      <c r="FM969" s="249"/>
      <c r="FN969" s="249"/>
      <c r="FO969" s="249"/>
      <c r="FP969" s="249"/>
      <c r="FQ969" s="249"/>
      <c r="FR969" s="249"/>
      <c r="FS969" s="249"/>
      <c r="FT969" s="249"/>
      <c r="FU969" s="249"/>
      <c r="FV969" s="249"/>
      <c r="FW969" s="249"/>
      <c r="FX969" s="249"/>
      <c r="FY969" s="249"/>
      <c r="FZ969" s="249"/>
      <c r="GA969" s="249"/>
      <c r="GB969" s="249"/>
      <c r="GC969" s="249"/>
      <c r="GD969" s="249"/>
      <c r="GE969" s="249"/>
      <c r="GF969" s="249"/>
      <c r="GG969" s="249"/>
      <c r="GH969" s="249"/>
      <c r="GI969" s="249"/>
      <c r="GJ969" s="249"/>
      <c r="GK969" s="249"/>
      <c r="GL969" s="249"/>
      <c r="GM969" s="249"/>
      <c r="GN969" s="249"/>
      <c r="GO969" s="249"/>
      <c r="GP969" s="249"/>
      <c r="GQ969" s="249"/>
      <c r="GR969" s="249"/>
      <c r="GS969" s="249"/>
      <c r="GT969" s="249"/>
      <c r="GU969" s="249"/>
      <c r="GV969" s="249"/>
      <c r="GW969" s="249"/>
      <c r="GX969" s="249"/>
      <c r="GY969" s="249"/>
      <c r="GZ969" s="249"/>
      <c r="HA969" s="249"/>
      <c r="HB969" s="249"/>
      <c r="HC969" s="249"/>
      <c r="HD969" s="249"/>
      <c r="HE969" s="249"/>
      <c r="HF969" s="249"/>
      <c r="HG969" s="249"/>
      <c r="HH969" s="249"/>
      <c r="HI969" s="249"/>
      <c r="HJ969" s="249"/>
      <c r="HK969" s="249"/>
      <c r="HL969" s="249"/>
      <c r="HM969" s="249"/>
      <c r="HN969" s="249"/>
      <c r="HO969" s="249"/>
      <c r="HP969" s="249"/>
      <c r="HQ969" s="249"/>
      <c r="HR969" s="249"/>
      <c r="HS969" s="249"/>
      <c r="HT969" s="249"/>
      <c r="HU969" s="249"/>
      <c r="HV969" s="249"/>
      <c r="HW969" s="249"/>
      <c r="HX969" s="249"/>
      <c r="HY969" s="249"/>
      <c r="HZ969" s="249"/>
      <c r="IA969" s="249"/>
      <c r="IB969" s="249"/>
      <c r="IC969" s="249"/>
      <c r="ID969" s="249"/>
      <c r="IE969" s="249"/>
      <c r="IF969" s="249"/>
      <c r="IG969" s="249"/>
      <c r="IH969" s="249"/>
      <c r="II969" s="249"/>
      <c r="IJ969" s="249"/>
      <c r="IK969" s="249"/>
      <c r="IL969" s="249"/>
      <c r="IM969" s="249"/>
      <c r="IN969" s="249"/>
      <c r="IO969" s="249"/>
      <c r="IP969" s="249"/>
      <c r="IQ969" s="249"/>
      <c r="IR969" s="249"/>
      <c r="IS969" s="249"/>
      <c r="IT969" s="249"/>
      <c r="IU969" s="249"/>
      <c r="IV969" s="249"/>
      <c r="IW969" s="249"/>
      <c r="IX969" s="249"/>
      <c r="IY969" s="249"/>
      <c r="IZ969" s="249"/>
      <c r="JA969" s="249"/>
      <c r="JB969" s="249"/>
      <c r="JC969" s="249"/>
      <c r="JD969" s="249"/>
      <c r="JE969" s="249"/>
      <c r="JF969" s="249"/>
      <c r="JG969" s="249"/>
      <c r="JH969" s="249"/>
      <c r="JI969" s="249"/>
      <c r="JJ969" s="249"/>
      <c r="JK969" s="249"/>
      <c r="JL969" s="249"/>
      <c r="JM969" s="249"/>
      <c r="JN969" s="249"/>
      <c r="JO969" s="249"/>
      <c r="JP969" s="249"/>
      <c r="JQ969" s="249"/>
      <c r="JR969" s="249"/>
      <c r="JS969" s="249"/>
      <c r="JT969" s="249"/>
      <c r="JU969" s="249"/>
      <c r="JV969" s="249"/>
      <c r="JW969" s="249"/>
      <c r="JX969" s="249"/>
      <c r="JY969" s="249"/>
      <c r="JZ969" s="249"/>
      <c r="KA969" s="249"/>
      <c r="KB969" s="249"/>
      <c r="KC969" s="249"/>
      <c r="KD969" s="249"/>
      <c r="KE969" s="249"/>
      <c r="KF969" s="249"/>
      <c r="KG969" s="249"/>
      <c r="KH969" s="249"/>
      <c r="KI969" s="249"/>
      <c r="KJ969" s="249"/>
      <c r="KK969" s="249"/>
      <c r="KL969" s="249"/>
      <c r="KM969" s="249"/>
      <c r="KN969" s="249"/>
      <c r="KO969" s="249"/>
      <c r="KP969" s="249"/>
      <c r="KQ969" s="249"/>
      <c r="KR969" s="249"/>
      <c r="KS969" s="249"/>
      <c r="KT969" s="249"/>
      <c r="KU969" s="249"/>
      <c r="KV969" s="249"/>
      <c r="KW969" s="249"/>
      <c r="KX969" s="249"/>
      <c r="KY969" s="249"/>
      <c r="KZ969" s="249"/>
      <c r="LA969" s="249"/>
      <c r="LB969" s="249"/>
      <c r="LC969" s="249"/>
      <c r="LD969" s="249"/>
      <c r="LE969" s="249"/>
      <c r="LF969" s="249"/>
      <c r="LG969" s="249"/>
      <c r="LH969" s="249"/>
      <c r="LI969" s="249"/>
      <c r="LJ969" s="249"/>
      <c r="LK969" s="249"/>
      <c r="LL969" s="249"/>
      <c r="LM969" s="249"/>
      <c r="LN969" s="249"/>
      <c r="LO969" s="249"/>
      <c r="LP969" s="249"/>
      <c r="LQ969" s="249"/>
      <c r="LR969" s="249"/>
      <c r="LS969" s="249"/>
      <c r="LT969" s="249"/>
      <c r="LU969" s="249"/>
      <c r="LV969" s="249"/>
      <c r="LW969" s="249"/>
      <c r="LX969" s="249"/>
      <c r="LY969" s="249"/>
      <c r="LZ969" s="249"/>
      <c r="MA969" s="249"/>
      <c r="MB969" s="249"/>
      <c r="MC969" s="249"/>
      <c r="MD969" s="249"/>
      <c r="ME969" s="249"/>
      <c r="MF969" s="249"/>
      <c r="MG969" s="249"/>
      <c r="MH969" s="249"/>
      <c r="MI969" s="249"/>
      <c r="MJ969" s="249"/>
      <c r="MK969" s="249"/>
      <c r="ML969" s="249"/>
      <c r="MM969" s="249"/>
      <c r="MN969" s="249"/>
      <c r="MO969" s="249"/>
      <c r="MP969" s="249"/>
      <c r="MQ969" s="249"/>
      <c r="MR969" s="249"/>
      <c r="MS969" s="249"/>
      <c r="MT969" s="249"/>
      <c r="MU969" s="249"/>
      <c r="MV969" s="249"/>
      <c r="MW969" s="249"/>
      <c r="MX969" s="249"/>
      <c r="MY969" s="249"/>
      <c r="MZ969" s="249"/>
      <c r="NA969" s="249"/>
      <c r="NB969" s="249"/>
      <c r="NC969" s="249"/>
      <c r="ND969" s="249"/>
      <c r="NE969" s="249"/>
      <c r="NF969" s="249"/>
      <c r="NG969" s="249"/>
      <c r="NH969" s="249"/>
      <c r="NI969" s="249"/>
      <c r="NJ969" s="249"/>
      <c r="NK969" s="249"/>
      <c r="NL969" s="249"/>
      <c r="NM969" s="249"/>
      <c r="NN969" s="249"/>
      <c r="NO969" s="249"/>
      <c r="NP969" s="249"/>
      <c r="NQ969" s="249"/>
      <c r="NR969" s="249"/>
      <c r="NS969" s="249"/>
      <c r="NT969" s="249"/>
      <c r="NU969" s="249"/>
      <c r="NV969" s="249"/>
      <c r="NW969" s="249"/>
      <c r="NX969" s="249"/>
      <c r="NY969" s="249"/>
      <c r="NZ969" s="249"/>
      <c r="OA969" s="249"/>
      <c r="OB969" s="249"/>
      <c r="OC969" s="249"/>
      <c r="OD969" s="249"/>
      <c r="OE969" s="249"/>
      <c r="OF969" s="249"/>
      <c r="OG969" s="249"/>
      <c r="OH969" s="249"/>
      <c r="OI969" s="249"/>
      <c r="OJ969" s="249"/>
      <c r="OK969" s="249"/>
      <c r="OL969" s="249"/>
      <c r="OM969" s="249"/>
      <c r="ON969" s="249"/>
      <c r="OO969" s="249"/>
      <c r="OP969" s="249"/>
    </row>
    <row r="970" spans="1:406" ht="15.6" customHeight="1">
      <c r="A970" s="931"/>
      <c r="B970" s="391"/>
      <c r="C970" s="919" t="s">
        <v>24</v>
      </c>
      <c r="D970" s="927">
        <v>0.82951846608945934</v>
      </c>
      <c r="E970" s="336"/>
      <c r="F970" s="336"/>
      <c r="G970" s="336"/>
      <c r="H970" s="336"/>
      <c r="I970" s="249"/>
      <c r="J970" s="249"/>
      <c r="K970" s="249"/>
      <c r="L970" s="249"/>
      <c r="ET970" s="249"/>
      <c r="EU970" s="249"/>
      <c r="EV970" s="249"/>
      <c r="EW970" s="249"/>
      <c r="EX970" s="249"/>
      <c r="EY970" s="249"/>
      <c r="EZ970" s="249"/>
      <c r="FA970" s="249"/>
      <c r="FB970" s="249"/>
      <c r="FC970" s="249"/>
      <c r="FD970" s="249"/>
      <c r="FE970" s="249"/>
      <c r="FF970" s="249"/>
      <c r="FG970" s="249"/>
      <c r="FH970" s="249"/>
      <c r="FI970" s="249"/>
      <c r="FJ970" s="249"/>
      <c r="FK970" s="249"/>
      <c r="FL970" s="249"/>
      <c r="FM970" s="249"/>
      <c r="FN970" s="249"/>
      <c r="FO970" s="249"/>
      <c r="FP970" s="249"/>
      <c r="FQ970" s="249"/>
      <c r="FR970" s="249"/>
      <c r="FS970" s="249"/>
      <c r="FT970" s="249"/>
      <c r="FU970" s="249"/>
      <c r="FV970" s="249"/>
      <c r="FW970" s="249"/>
      <c r="FX970" s="249"/>
      <c r="FY970" s="249"/>
      <c r="FZ970" s="249"/>
      <c r="GA970" s="249"/>
      <c r="GB970" s="249"/>
      <c r="GC970" s="249"/>
      <c r="GD970" s="249"/>
      <c r="GE970" s="249"/>
      <c r="GF970" s="249"/>
      <c r="GG970" s="249"/>
      <c r="GH970" s="249"/>
      <c r="GI970" s="249"/>
      <c r="GJ970" s="249"/>
      <c r="GK970" s="249"/>
      <c r="GL970" s="249"/>
      <c r="GM970" s="249"/>
      <c r="GN970" s="249"/>
      <c r="GO970" s="249"/>
      <c r="GP970" s="249"/>
      <c r="GQ970" s="249"/>
      <c r="GR970" s="249"/>
      <c r="GS970" s="249"/>
      <c r="GT970" s="249"/>
      <c r="GU970" s="249"/>
      <c r="GV970" s="249"/>
      <c r="GW970" s="249"/>
      <c r="GX970" s="249"/>
      <c r="GY970" s="249"/>
      <c r="GZ970" s="249"/>
      <c r="HA970" s="249"/>
      <c r="HB970" s="249"/>
      <c r="HC970" s="249"/>
      <c r="HD970" s="249"/>
      <c r="HE970" s="249"/>
      <c r="HF970" s="249"/>
      <c r="HG970" s="249"/>
      <c r="HH970" s="249"/>
      <c r="HI970" s="249"/>
      <c r="HJ970" s="249"/>
      <c r="HK970" s="249"/>
      <c r="HL970" s="249"/>
      <c r="HM970" s="249"/>
      <c r="HN970" s="249"/>
      <c r="HO970" s="249"/>
      <c r="HP970" s="249"/>
      <c r="HQ970" s="249"/>
      <c r="HR970" s="249"/>
      <c r="HS970" s="249"/>
      <c r="HT970" s="249"/>
      <c r="HU970" s="249"/>
      <c r="HV970" s="249"/>
      <c r="HW970" s="249"/>
      <c r="HX970" s="249"/>
      <c r="HY970" s="249"/>
      <c r="HZ970" s="249"/>
      <c r="IA970" s="249"/>
      <c r="IB970" s="249"/>
      <c r="IC970" s="249"/>
      <c r="ID970" s="249"/>
      <c r="IE970" s="249"/>
      <c r="IF970" s="249"/>
      <c r="IG970" s="249"/>
      <c r="IH970" s="249"/>
      <c r="II970" s="249"/>
      <c r="IJ970" s="249"/>
      <c r="IK970" s="249"/>
      <c r="IL970" s="249"/>
      <c r="IM970" s="249"/>
      <c r="IN970" s="249"/>
      <c r="IO970" s="249"/>
      <c r="IP970" s="249"/>
      <c r="IQ970" s="249"/>
      <c r="IR970" s="249"/>
      <c r="IS970" s="249"/>
      <c r="IT970" s="249"/>
      <c r="IU970" s="249"/>
      <c r="IV970" s="249"/>
      <c r="IW970" s="249"/>
      <c r="IX970" s="249"/>
      <c r="IY970" s="249"/>
      <c r="IZ970" s="249"/>
      <c r="JA970" s="249"/>
      <c r="JB970" s="249"/>
      <c r="JC970" s="249"/>
      <c r="JD970" s="249"/>
      <c r="JE970" s="249"/>
      <c r="JF970" s="249"/>
      <c r="JG970" s="249"/>
      <c r="JH970" s="249"/>
      <c r="JI970" s="249"/>
      <c r="JJ970" s="249"/>
      <c r="JK970" s="249"/>
      <c r="JL970" s="249"/>
      <c r="JM970" s="249"/>
      <c r="JN970" s="249"/>
      <c r="JO970" s="249"/>
      <c r="JP970" s="249"/>
      <c r="JQ970" s="249"/>
      <c r="JR970" s="249"/>
      <c r="JS970" s="249"/>
      <c r="JT970" s="249"/>
      <c r="JU970" s="249"/>
      <c r="JV970" s="249"/>
      <c r="JW970" s="249"/>
      <c r="JX970" s="249"/>
      <c r="JY970" s="249"/>
      <c r="JZ970" s="249"/>
      <c r="KA970" s="249"/>
      <c r="KB970" s="249"/>
      <c r="KC970" s="249"/>
      <c r="KD970" s="249"/>
      <c r="KE970" s="249"/>
      <c r="KF970" s="249"/>
      <c r="KG970" s="249"/>
      <c r="KH970" s="249"/>
      <c r="KI970" s="249"/>
      <c r="KJ970" s="249"/>
      <c r="KK970" s="249"/>
      <c r="KL970" s="249"/>
      <c r="KM970" s="249"/>
      <c r="KN970" s="249"/>
      <c r="KO970" s="249"/>
      <c r="KP970" s="249"/>
      <c r="KQ970" s="249"/>
      <c r="KR970" s="249"/>
      <c r="KS970" s="249"/>
      <c r="KT970" s="249"/>
      <c r="KU970" s="249"/>
      <c r="KV970" s="249"/>
      <c r="KW970" s="249"/>
      <c r="KX970" s="249"/>
      <c r="KY970" s="249"/>
      <c r="KZ970" s="249"/>
      <c r="LA970" s="249"/>
      <c r="LB970" s="249"/>
      <c r="LC970" s="249"/>
      <c r="LD970" s="249"/>
      <c r="LE970" s="249"/>
      <c r="LF970" s="249"/>
      <c r="LG970" s="249"/>
      <c r="LH970" s="249"/>
      <c r="LI970" s="249"/>
      <c r="LJ970" s="249"/>
      <c r="LK970" s="249"/>
      <c r="LL970" s="249"/>
      <c r="LM970" s="249"/>
      <c r="LN970" s="249"/>
      <c r="LO970" s="249"/>
      <c r="LP970" s="249"/>
      <c r="LQ970" s="249"/>
      <c r="LR970" s="249"/>
      <c r="LS970" s="249"/>
      <c r="LT970" s="249"/>
      <c r="LU970" s="249"/>
      <c r="LV970" s="249"/>
      <c r="LW970" s="249"/>
      <c r="LX970" s="249"/>
      <c r="LY970" s="249"/>
      <c r="LZ970" s="249"/>
      <c r="MA970" s="249"/>
      <c r="MB970" s="249"/>
      <c r="MC970" s="249"/>
      <c r="MD970" s="249"/>
      <c r="ME970" s="249"/>
      <c r="MF970" s="249"/>
      <c r="MG970" s="249"/>
      <c r="MH970" s="249"/>
      <c r="MI970" s="249"/>
      <c r="MJ970" s="249"/>
      <c r="MK970" s="249"/>
      <c r="ML970" s="249"/>
      <c r="MM970" s="249"/>
      <c r="MN970" s="249"/>
      <c r="MO970" s="249"/>
      <c r="MP970" s="249"/>
      <c r="MQ970" s="249"/>
      <c r="MR970" s="249"/>
      <c r="MS970" s="249"/>
      <c r="MT970" s="249"/>
      <c r="MU970" s="249"/>
      <c r="MV970" s="249"/>
      <c r="MW970" s="249"/>
      <c r="MX970" s="249"/>
      <c r="MY970" s="249"/>
      <c r="MZ970" s="249"/>
      <c r="NA970" s="249"/>
      <c r="NB970" s="249"/>
      <c r="NC970" s="249"/>
      <c r="ND970" s="249"/>
      <c r="NE970" s="249"/>
      <c r="NF970" s="249"/>
      <c r="NG970" s="249"/>
      <c r="NH970" s="249"/>
      <c r="NI970" s="249"/>
      <c r="NJ970" s="249"/>
      <c r="NK970" s="249"/>
      <c r="NL970" s="249"/>
      <c r="NM970" s="249"/>
      <c r="NN970" s="249"/>
      <c r="NO970" s="249"/>
      <c r="NP970" s="249"/>
      <c r="NQ970" s="249"/>
      <c r="NR970" s="249"/>
      <c r="NS970" s="249"/>
      <c r="NT970" s="249"/>
      <c r="NU970" s="249"/>
      <c r="NV970" s="249"/>
      <c r="NW970" s="249"/>
      <c r="NX970" s="249"/>
      <c r="NY970" s="249"/>
      <c r="NZ970" s="249"/>
      <c r="OA970" s="249"/>
      <c r="OB970" s="249"/>
      <c r="OC970" s="249"/>
      <c r="OD970" s="249"/>
      <c r="OE970" s="249"/>
      <c r="OF970" s="249"/>
      <c r="OG970" s="249"/>
      <c r="OH970" s="249"/>
      <c r="OI970" s="249"/>
      <c r="OJ970" s="249"/>
      <c r="OK970" s="249"/>
      <c r="OL970" s="249"/>
      <c r="OM970" s="249"/>
      <c r="ON970" s="249"/>
      <c r="OO970" s="249"/>
      <c r="OP970" s="249"/>
    </row>
    <row r="971" spans="1:406" ht="15.6" customHeight="1">
      <c r="A971" s="931"/>
      <c r="B971" s="391"/>
      <c r="C971" s="919" t="s">
        <v>25</v>
      </c>
      <c r="D971" s="927">
        <v>0.83495843811276427</v>
      </c>
      <c r="E971" s="249"/>
      <c r="F971" s="249"/>
      <c r="G971" s="249"/>
      <c r="H971" s="249"/>
      <c r="I971" s="249"/>
      <c r="J971" s="249"/>
      <c r="K971" s="249"/>
      <c r="L971" s="249"/>
      <c r="ET971" s="249"/>
      <c r="EU971" s="249"/>
      <c r="EV971" s="249"/>
      <c r="EW971" s="249"/>
      <c r="EX971" s="249"/>
      <c r="EY971" s="249"/>
      <c r="EZ971" s="249"/>
      <c r="FA971" s="249"/>
      <c r="FB971" s="249"/>
      <c r="FC971" s="249"/>
      <c r="FD971" s="249"/>
      <c r="FE971" s="249"/>
      <c r="FF971" s="249"/>
      <c r="FG971" s="249"/>
      <c r="FH971" s="249"/>
      <c r="FI971" s="249"/>
      <c r="FJ971" s="249"/>
      <c r="FK971" s="249"/>
      <c r="FL971" s="249"/>
      <c r="FM971" s="249"/>
      <c r="FN971" s="249"/>
      <c r="FO971" s="249"/>
      <c r="FP971" s="249"/>
      <c r="FQ971" s="249"/>
      <c r="FR971" s="249"/>
      <c r="FS971" s="249"/>
      <c r="FT971" s="249"/>
      <c r="FU971" s="249"/>
      <c r="FV971" s="249"/>
      <c r="FW971" s="249"/>
      <c r="FX971" s="249"/>
      <c r="FY971" s="249"/>
      <c r="FZ971" s="249"/>
      <c r="GA971" s="249"/>
      <c r="GB971" s="249"/>
      <c r="GC971" s="249"/>
      <c r="GD971" s="249"/>
      <c r="GE971" s="249"/>
      <c r="GF971" s="249"/>
      <c r="GG971" s="249"/>
      <c r="GH971" s="249"/>
      <c r="GI971" s="249"/>
      <c r="GJ971" s="249"/>
      <c r="GK971" s="249"/>
      <c r="GL971" s="249"/>
      <c r="GM971" s="249"/>
      <c r="GN971" s="249"/>
      <c r="GO971" s="249"/>
      <c r="GP971" s="249"/>
      <c r="GQ971" s="249"/>
      <c r="GR971" s="249"/>
      <c r="GS971" s="249"/>
      <c r="GT971" s="249"/>
      <c r="GU971" s="249"/>
      <c r="GV971" s="249"/>
      <c r="GW971" s="249"/>
      <c r="GX971" s="249"/>
      <c r="GY971" s="249"/>
      <c r="GZ971" s="249"/>
      <c r="HA971" s="249"/>
      <c r="HB971" s="249"/>
      <c r="HC971" s="249"/>
      <c r="HD971" s="249"/>
      <c r="HE971" s="249"/>
      <c r="HF971" s="249"/>
      <c r="HG971" s="249"/>
      <c r="HH971" s="249"/>
      <c r="HI971" s="249"/>
      <c r="HJ971" s="249"/>
      <c r="HK971" s="249"/>
      <c r="HL971" s="249"/>
      <c r="HM971" s="249"/>
      <c r="HN971" s="249"/>
      <c r="HO971" s="249"/>
      <c r="HP971" s="249"/>
      <c r="HQ971" s="249"/>
      <c r="HR971" s="249"/>
      <c r="HS971" s="249"/>
      <c r="HT971" s="249"/>
      <c r="HU971" s="249"/>
      <c r="HV971" s="249"/>
      <c r="HW971" s="249"/>
      <c r="HX971" s="249"/>
      <c r="HY971" s="249"/>
      <c r="HZ971" s="249"/>
      <c r="IA971" s="249"/>
      <c r="IB971" s="249"/>
      <c r="IC971" s="249"/>
      <c r="ID971" s="249"/>
      <c r="IE971" s="249"/>
      <c r="IF971" s="249"/>
      <c r="IG971" s="249"/>
      <c r="IH971" s="249"/>
      <c r="II971" s="249"/>
      <c r="IJ971" s="249"/>
      <c r="IK971" s="249"/>
      <c r="IL971" s="249"/>
      <c r="IM971" s="249"/>
      <c r="IN971" s="249"/>
      <c r="IO971" s="249"/>
      <c r="IP971" s="249"/>
      <c r="IQ971" s="249"/>
      <c r="IR971" s="249"/>
      <c r="IS971" s="249"/>
      <c r="IT971" s="249"/>
      <c r="IU971" s="249"/>
      <c r="IV971" s="249"/>
      <c r="IW971" s="249"/>
      <c r="IX971" s="249"/>
      <c r="IY971" s="249"/>
      <c r="IZ971" s="249"/>
      <c r="JA971" s="249"/>
      <c r="JB971" s="249"/>
      <c r="JC971" s="249"/>
      <c r="JD971" s="249"/>
      <c r="JE971" s="249"/>
      <c r="JF971" s="249"/>
      <c r="JG971" s="249"/>
      <c r="JH971" s="249"/>
      <c r="JI971" s="249"/>
      <c r="JJ971" s="249"/>
      <c r="JK971" s="249"/>
      <c r="JL971" s="249"/>
      <c r="JM971" s="249"/>
      <c r="JN971" s="249"/>
      <c r="JO971" s="249"/>
      <c r="JP971" s="249"/>
      <c r="JQ971" s="249"/>
      <c r="JR971" s="249"/>
      <c r="JS971" s="249"/>
      <c r="JT971" s="249"/>
      <c r="JU971" s="249"/>
      <c r="JV971" s="249"/>
      <c r="JW971" s="249"/>
      <c r="JX971" s="249"/>
      <c r="JY971" s="249"/>
      <c r="JZ971" s="249"/>
      <c r="KA971" s="249"/>
      <c r="KB971" s="249"/>
      <c r="KC971" s="249"/>
      <c r="KD971" s="249"/>
      <c r="KE971" s="249"/>
      <c r="KF971" s="249"/>
      <c r="KG971" s="249"/>
      <c r="KH971" s="249"/>
      <c r="KI971" s="249"/>
      <c r="KJ971" s="249"/>
      <c r="KK971" s="249"/>
      <c r="KL971" s="249"/>
      <c r="KM971" s="249"/>
      <c r="KN971" s="249"/>
      <c r="KO971" s="249"/>
      <c r="KP971" s="249"/>
      <c r="KQ971" s="249"/>
      <c r="KR971" s="249"/>
      <c r="KS971" s="249"/>
      <c r="KT971" s="249"/>
      <c r="KU971" s="249"/>
      <c r="KV971" s="249"/>
      <c r="KW971" s="249"/>
      <c r="KX971" s="249"/>
      <c r="KY971" s="249"/>
      <c r="KZ971" s="249"/>
      <c r="LA971" s="249"/>
      <c r="LB971" s="249"/>
      <c r="LC971" s="249"/>
      <c r="LD971" s="249"/>
      <c r="LE971" s="249"/>
      <c r="LF971" s="249"/>
      <c r="LG971" s="249"/>
      <c r="LH971" s="249"/>
      <c r="LI971" s="249"/>
      <c r="LJ971" s="249"/>
      <c r="LK971" s="249"/>
      <c r="LL971" s="249"/>
      <c r="LM971" s="249"/>
      <c r="LN971" s="249"/>
      <c r="LO971" s="249"/>
      <c r="LP971" s="249"/>
      <c r="LQ971" s="249"/>
      <c r="LR971" s="249"/>
      <c r="LS971" s="249"/>
      <c r="LT971" s="249"/>
      <c r="LU971" s="249"/>
      <c r="LV971" s="249"/>
      <c r="LW971" s="249"/>
      <c r="LX971" s="249"/>
      <c r="LY971" s="249"/>
      <c r="LZ971" s="249"/>
      <c r="MA971" s="249"/>
      <c r="MB971" s="249"/>
      <c r="MC971" s="249"/>
      <c r="MD971" s="249"/>
      <c r="ME971" s="249"/>
      <c r="MF971" s="249"/>
      <c r="MG971" s="249"/>
      <c r="MH971" s="249"/>
      <c r="MI971" s="249"/>
      <c r="MJ971" s="249"/>
      <c r="MK971" s="249"/>
      <c r="ML971" s="249"/>
      <c r="MM971" s="249"/>
      <c r="MN971" s="249"/>
      <c r="MO971" s="249"/>
      <c r="MP971" s="249"/>
      <c r="MQ971" s="249"/>
      <c r="MR971" s="249"/>
      <c r="MS971" s="249"/>
      <c r="MT971" s="249"/>
      <c r="MU971" s="249"/>
      <c r="MV971" s="249"/>
      <c r="MW971" s="249"/>
      <c r="MX971" s="249"/>
      <c r="MY971" s="249"/>
      <c r="MZ971" s="249"/>
      <c r="NA971" s="249"/>
      <c r="NB971" s="249"/>
      <c r="NC971" s="249"/>
      <c r="ND971" s="249"/>
      <c r="NE971" s="249"/>
      <c r="NF971" s="249"/>
      <c r="NG971" s="249"/>
      <c r="NH971" s="249"/>
      <c r="NI971" s="249"/>
      <c r="NJ971" s="249"/>
      <c r="NK971" s="249"/>
      <c r="NL971" s="249"/>
      <c r="NM971" s="249"/>
      <c r="NN971" s="249"/>
      <c r="NO971" s="249"/>
      <c r="NP971" s="249"/>
      <c r="NQ971" s="249"/>
      <c r="NR971" s="249"/>
      <c r="NS971" s="249"/>
      <c r="NT971" s="249"/>
      <c r="NU971" s="249"/>
      <c r="NV971" s="249"/>
      <c r="NW971" s="249"/>
      <c r="NX971" s="249"/>
      <c r="NY971" s="249"/>
      <c r="NZ971" s="249"/>
      <c r="OA971" s="249"/>
      <c r="OB971" s="249"/>
      <c r="OC971" s="249"/>
      <c r="OD971" s="249"/>
      <c r="OE971" s="249"/>
      <c r="OF971" s="249"/>
      <c r="OG971" s="249"/>
      <c r="OH971" s="249"/>
      <c r="OI971" s="249"/>
      <c r="OJ971" s="249"/>
      <c r="OK971" s="249"/>
      <c r="OL971" s="249"/>
      <c r="OM971" s="249"/>
      <c r="ON971" s="249"/>
      <c r="OO971" s="249"/>
      <c r="OP971" s="249"/>
    </row>
    <row r="972" spans="1:406" ht="15.6" customHeight="1">
      <c r="A972" s="931"/>
      <c r="B972" s="391"/>
      <c r="C972" s="919" t="s">
        <v>26</v>
      </c>
      <c r="D972" s="927">
        <v>0.83402349789159291</v>
      </c>
      <c r="E972" s="249"/>
      <c r="F972" s="249"/>
      <c r="G972" s="249"/>
      <c r="H972" s="249"/>
      <c r="I972" s="249"/>
      <c r="J972" s="249"/>
      <c r="K972" s="249"/>
      <c r="L972" s="249"/>
      <c r="ET972" s="249"/>
      <c r="EU972" s="249"/>
      <c r="EV972" s="249"/>
      <c r="EW972" s="249"/>
      <c r="EX972" s="249"/>
      <c r="EY972" s="249"/>
      <c r="EZ972" s="249"/>
      <c r="FA972" s="249"/>
      <c r="FB972" s="249"/>
      <c r="FC972" s="249"/>
      <c r="FD972" s="249"/>
      <c r="FE972" s="249"/>
      <c r="FF972" s="249"/>
      <c r="FG972" s="249"/>
      <c r="FH972" s="249"/>
      <c r="FI972" s="249"/>
      <c r="FJ972" s="249"/>
      <c r="FK972" s="249"/>
      <c r="FL972" s="249"/>
      <c r="FM972" s="249"/>
      <c r="FN972" s="249"/>
      <c r="FO972" s="249"/>
      <c r="FP972" s="249"/>
      <c r="FQ972" s="249"/>
      <c r="FR972" s="249"/>
      <c r="FS972" s="249"/>
      <c r="FT972" s="249"/>
      <c r="FU972" s="249"/>
      <c r="FV972" s="249"/>
      <c r="FW972" s="249"/>
      <c r="FX972" s="249"/>
      <c r="FY972" s="249"/>
      <c r="FZ972" s="249"/>
      <c r="GA972" s="249"/>
      <c r="GB972" s="249"/>
      <c r="GC972" s="249"/>
      <c r="GD972" s="249"/>
      <c r="GE972" s="249"/>
      <c r="GF972" s="249"/>
      <c r="GG972" s="249"/>
      <c r="GH972" s="249"/>
      <c r="GI972" s="249"/>
      <c r="GJ972" s="249"/>
      <c r="GK972" s="249"/>
      <c r="GL972" s="249"/>
      <c r="GM972" s="249"/>
      <c r="GN972" s="249"/>
      <c r="GO972" s="249"/>
      <c r="GP972" s="249"/>
      <c r="GQ972" s="249"/>
      <c r="GR972" s="249"/>
      <c r="GS972" s="249"/>
      <c r="GT972" s="249"/>
      <c r="GU972" s="249"/>
      <c r="GV972" s="249"/>
      <c r="GW972" s="249"/>
      <c r="GX972" s="249"/>
      <c r="GY972" s="249"/>
      <c r="GZ972" s="249"/>
      <c r="HA972" s="249"/>
      <c r="HB972" s="249"/>
      <c r="HC972" s="249"/>
      <c r="HD972" s="249"/>
      <c r="HE972" s="249"/>
      <c r="HF972" s="249"/>
      <c r="HG972" s="249"/>
      <c r="HH972" s="249"/>
      <c r="HI972" s="249"/>
      <c r="HJ972" s="249"/>
      <c r="HK972" s="249"/>
      <c r="HL972" s="249"/>
      <c r="HM972" s="249"/>
      <c r="HN972" s="249"/>
      <c r="HO972" s="249"/>
      <c r="HP972" s="249"/>
      <c r="HQ972" s="249"/>
      <c r="HR972" s="249"/>
      <c r="HS972" s="249"/>
      <c r="HT972" s="249"/>
      <c r="HU972" s="249"/>
      <c r="HV972" s="249"/>
      <c r="HW972" s="249"/>
      <c r="HX972" s="249"/>
      <c r="HY972" s="249"/>
      <c r="HZ972" s="249"/>
      <c r="IA972" s="249"/>
      <c r="IB972" s="249"/>
      <c r="IC972" s="249"/>
      <c r="ID972" s="249"/>
      <c r="IE972" s="249"/>
      <c r="IF972" s="249"/>
      <c r="IG972" s="249"/>
      <c r="IH972" s="249"/>
      <c r="II972" s="249"/>
      <c r="IJ972" s="249"/>
      <c r="IK972" s="249"/>
      <c r="IL972" s="249"/>
      <c r="IM972" s="249"/>
      <c r="IN972" s="249"/>
      <c r="IO972" s="249"/>
      <c r="IP972" s="249"/>
      <c r="IQ972" s="249"/>
      <c r="IR972" s="249"/>
      <c r="IS972" s="249"/>
      <c r="IT972" s="249"/>
      <c r="IU972" s="249"/>
      <c r="IV972" s="249"/>
      <c r="IW972" s="249"/>
      <c r="IX972" s="249"/>
      <c r="IY972" s="249"/>
      <c r="IZ972" s="249"/>
      <c r="JA972" s="249"/>
      <c r="JB972" s="249"/>
      <c r="JC972" s="249"/>
      <c r="JD972" s="249"/>
      <c r="JE972" s="249"/>
      <c r="JF972" s="249"/>
      <c r="JG972" s="249"/>
      <c r="JH972" s="249"/>
      <c r="JI972" s="249"/>
      <c r="JJ972" s="249"/>
      <c r="JK972" s="249"/>
      <c r="JL972" s="249"/>
      <c r="JM972" s="249"/>
      <c r="JN972" s="249"/>
      <c r="JO972" s="249"/>
      <c r="JP972" s="249"/>
      <c r="JQ972" s="249"/>
      <c r="JR972" s="249"/>
      <c r="JS972" s="249"/>
      <c r="JT972" s="249"/>
      <c r="JU972" s="249"/>
      <c r="JV972" s="249"/>
      <c r="JW972" s="249"/>
      <c r="JX972" s="249"/>
      <c r="JY972" s="249"/>
      <c r="JZ972" s="249"/>
      <c r="KA972" s="249"/>
      <c r="KB972" s="249"/>
      <c r="KC972" s="249"/>
      <c r="KD972" s="249"/>
      <c r="KE972" s="249"/>
      <c r="KF972" s="249"/>
      <c r="KG972" s="249"/>
      <c r="KH972" s="249"/>
      <c r="KI972" s="249"/>
      <c r="KJ972" s="249"/>
      <c r="KK972" s="249"/>
      <c r="KL972" s="249"/>
      <c r="KM972" s="249"/>
      <c r="KN972" s="249"/>
      <c r="KO972" s="249"/>
      <c r="KP972" s="249"/>
      <c r="KQ972" s="249"/>
      <c r="KR972" s="249"/>
      <c r="KS972" s="249"/>
      <c r="KT972" s="249"/>
      <c r="KU972" s="249"/>
      <c r="KV972" s="249"/>
      <c r="KW972" s="249"/>
      <c r="KX972" s="249"/>
      <c r="KY972" s="249"/>
      <c r="KZ972" s="249"/>
      <c r="LA972" s="249"/>
      <c r="LB972" s="249"/>
      <c r="LC972" s="249"/>
      <c r="LD972" s="249"/>
      <c r="LE972" s="249"/>
      <c r="LF972" s="249"/>
      <c r="LG972" s="249"/>
      <c r="LH972" s="249"/>
      <c r="LI972" s="249"/>
      <c r="LJ972" s="249"/>
      <c r="LK972" s="249"/>
      <c r="LL972" s="249"/>
      <c r="LM972" s="249"/>
      <c r="LN972" s="249"/>
      <c r="LO972" s="249"/>
      <c r="LP972" s="249"/>
      <c r="LQ972" s="249"/>
      <c r="LR972" s="249"/>
      <c r="LS972" s="249"/>
      <c r="LT972" s="249"/>
      <c r="LU972" s="249"/>
      <c r="LV972" s="249"/>
      <c r="LW972" s="249"/>
      <c r="LX972" s="249"/>
      <c r="LY972" s="249"/>
      <c r="LZ972" s="249"/>
      <c r="MA972" s="249"/>
      <c r="MB972" s="249"/>
      <c r="MC972" s="249"/>
      <c r="MD972" s="249"/>
      <c r="ME972" s="249"/>
      <c r="MF972" s="249"/>
      <c r="MG972" s="249"/>
      <c r="MH972" s="249"/>
      <c r="MI972" s="249"/>
      <c r="MJ972" s="249"/>
      <c r="MK972" s="249"/>
      <c r="ML972" s="249"/>
      <c r="MM972" s="249"/>
      <c r="MN972" s="249"/>
      <c r="MO972" s="249"/>
      <c r="MP972" s="249"/>
      <c r="MQ972" s="249"/>
      <c r="MR972" s="249"/>
      <c r="MS972" s="249"/>
      <c r="MT972" s="249"/>
      <c r="MU972" s="249"/>
      <c r="MV972" s="249"/>
      <c r="MW972" s="249"/>
      <c r="MX972" s="249"/>
      <c r="MY972" s="249"/>
      <c r="MZ972" s="249"/>
      <c r="NA972" s="249"/>
      <c r="NB972" s="249"/>
      <c r="NC972" s="249"/>
      <c r="ND972" s="249"/>
      <c r="NE972" s="249"/>
      <c r="NF972" s="249"/>
      <c r="NG972" s="249"/>
      <c r="NH972" s="249"/>
      <c r="NI972" s="249"/>
      <c r="NJ972" s="249"/>
      <c r="NK972" s="249"/>
      <c r="NL972" s="249"/>
      <c r="NM972" s="249"/>
      <c r="NN972" s="249"/>
      <c r="NO972" s="249"/>
      <c r="NP972" s="249"/>
      <c r="NQ972" s="249"/>
      <c r="NR972" s="249"/>
      <c r="NS972" s="249"/>
      <c r="NT972" s="249"/>
      <c r="NU972" s="249"/>
      <c r="NV972" s="249"/>
      <c r="NW972" s="249"/>
      <c r="NX972" s="249"/>
      <c r="NY972" s="249"/>
      <c r="NZ972" s="249"/>
      <c r="OA972" s="249"/>
      <c r="OB972" s="249"/>
      <c r="OC972" s="249"/>
      <c r="OD972" s="249"/>
      <c r="OE972" s="249"/>
      <c r="OF972" s="249"/>
      <c r="OG972" s="249"/>
      <c r="OH972" s="249"/>
      <c r="OI972" s="249"/>
      <c r="OJ972" s="249"/>
      <c r="OK972" s="249"/>
      <c r="OL972" s="249"/>
      <c r="OM972" s="249"/>
      <c r="ON972" s="249"/>
      <c r="OO972" s="249"/>
      <c r="OP972" s="249"/>
    </row>
    <row r="973" spans="1:406" ht="15.6" customHeight="1">
      <c r="A973" s="931"/>
      <c r="B973" s="391"/>
      <c r="C973" s="919" t="s">
        <v>27</v>
      </c>
      <c r="D973" s="927">
        <v>0.84569178560026481</v>
      </c>
      <c r="E973" s="249"/>
      <c r="F973" s="249"/>
      <c r="G973" s="249"/>
      <c r="H973" s="249"/>
      <c r="I973" s="249"/>
      <c r="J973" s="249"/>
      <c r="K973" s="249"/>
      <c r="L973" s="249"/>
      <c r="ET973" s="249"/>
      <c r="EU973" s="249"/>
      <c r="EV973" s="249"/>
      <c r="EW973" s="249"/>
      <c r="EX973" s="249"/>
      <c r="EY973" s="249"/>
      <c r="EZ973" s="249"/>
      <c r="FA973" s="249"/>
      <c r="FB973" s="249"/>
      <c r="FC973" s="249"/>
      <c r="FD973" s="249"/>
      <c r="FE973" s="249"/>
      <c r="FF973" s="249"/>
      <c r="FG973" s="249"/>
      <c r="FH973" s="249"/>
      <c r="FI973" s="249"/>
      <c r="FJ973" s="249"/>
      <c r="FK973" s="249"/>
      <c r="FL973" s="249"/>
      <c r="FM973" s="249"/>
      <c r="FN973" s="249"/>
      <c r="FO973" s="249"/>
      <c r="FP973" s="249"/>
      <c r="FQ973" s="249"/>
      <c r="FR973" s="249"/>
      <c r="FS973" s="249"/>
      <c r="FT973" s="249"/>
      <c r="FU973" s="249"/>
      <c r="FV973" s="249"/>
      <c r="FW973" s="249"/>
      <c r="FX973" s="249"/>
      <c r="FY973" s="249"/>
      <c r="FZ973" s="249"/>
      <c r="GA973" s="249"/>
      <c r="GB973" s="249"/>
      <c r="GC973" s="249"/>
      <c r="GD973" s="249"/>
      <c r="GE973" s="249"/>
      <c r="GF973" s="249"/>
      <c r="GG973" s="249"/>
      <c r="GH973" s="249"/>
      <c r="GI973" s="249"/>
      <c r="GJ973" s="249"/>
      <c r="GK973" s="249"/>
      <c r="GL973" s="249"/>
      <c r="GM973" s="249"/>
      <c r="GN973" s="249"/>
      <c r="GO973" s="249"/>
      <c r="GP973" s="249"/>
      <c r="GQ973" s="249"/>
      <c r="GR973" s="249"/>
      <c r="GS973" s="249"/>
      <c r="GT973" s="249"/>
      <c r="GU973" s="249"/>
      <c r="GV973" s="249"/>
      <c r="GW973" s="249"/>
      <c r="GX973" s="249"/>
      <c r="GY973" s="249"/>
      <c r="GZ973" s="249"/>
      <c r="HA973" s="249"/>
      <c r="HB973" s="249"/>
      <c r="HC973" s="249"/>
      <c r="HD973" s="249"/>
      <c r="HE973" s="249"/>
      <c r="HF973" s="249"/>
      <c r="HG973" s="249"/>
      <c r="HH973" s="249"/>
      <c r="HI973" s="249"/>
      <c r="HJ973" s="249"/>
      <c r="HK973" s="249"/>
      <c r="HL973" s="249"/>
      <c r="HM973" s="249"/>
      <c r="HN973" s="249"/>
      <c r="HO973" s="249"/>
      <c r="HP973" s="249"/>
      <c r="HQ973" s="249"/>
      <c r="HR973" s="249"/>
      <c r="HS973" s="249"/>
      <c r="HT973" s="249"/>
      <c r="HU973" s="249"/>
      <c r="HV973" s="249"/>
      <c r="HW973" s="249"/>
      <c r="HX973" s="249"/>
      <c r="HY973" s="249"/>
      <c r="HZ973" s="249"/>
      <c r="IA973" s="249"/>
      <c r="IB973" s="249"/>
      <c r="IC973" s="249"/>
      <c r="ID973" s="249"/>
      <c r="IE973" s="249"/>
      <c r="IF973" s="249"/>
      <c r="IG973" s="249"/>
      <c r="IH973" s="249"/>
      <c r="II973" s="249"/>
      <c r="IJ973" s="249"/>
      <c r="IK973" s="249"/>
      <c r="IL973" s="249"/>
      <c r="IM973" s="249"/>
      <c r="IN973" s="249"/>
      <c r="IO973" s="249"/>
      <c r="IP973" s="249"/>
      <c r="IQ973" s="249"/>
      <c r="IR973" s="249"/>
      <c r="IS973" s="249"/>
      <c r="IT973" s="249"/>
      <c r="IU973" s="249"/>
      <c r="IV973" s="249"/>
      <c r="IW973" s="249"/>
      <c r="IX973" s="249"/>
      <c r="IY973" s="249"/>
      <c r="IZ973" s="249"/>
      <c r="JA973" s="249"/>
      <c r="JB973" s="249"/>
      <c r="JC973" s="249"/>
      <c r="JD973" s="249"/>
      <c r="JE973" s="249"/>
      <c r="JF973" s="249"/>
      <c r="JG973" s="249"/>
      <c r="JH973" s="249"/>
      <c r="JI973" s="249"/>
      <c r="JJ973" s="249"/>
      <c r="JK973" s="249"/>
      <c r="JL973" s="249"/>
      <c r="JM973" s="249"/>
      <c r="JN973" s="249"/>
      <c r="JO973" s="249"/>
      <c r="JP973" s="249"/>
      <c r="JQ973" s="249"/>
      <c r="JR973" s="249"/>
      <c r="JS973" s="249"/>
      <c r="JT973" s="249"/>
      <c r="JU973" s="249"/>
      <c r="JV973" s="249"/>
      <c r="JW973" s="249"/>
      <c r="JX973" s="249"/>
      <c r="JY973" s="249"/>
      <c r="JZ973" s="249"/>
      <c r="KA973" s="249"/>
      <c r="KB973" s="249"/>
      <c r="KC973" s="249"/>
      <c r="KD973" s="249"/>
      <c r="KE973" s="249"/>
      <c r="KF973" s="249"/>
      <c r="KG973" s="249"/>
      <c r="KH973" s="249"/>
      <c r="KI973" s="249"/>
      <c r="KJ973" s="249"/>
      <c r="KK973" s="249"/>
      <c r="KL973" s="249"/>
      <c r="KM973" s="249"/>
      <c r="KN973" s="249"/>
      <c r="KO973" s="249"/>
      <c r="KP973" s="249"/>
      <c r="KQ973" s="249"/>
      <c r="KR973" s="249"/>
      <c r="KS973" s="249"/>
      <c r="KT973" s="249"/>
      <c r="KU973" s="249"/>
      <c r="KV973" s="249"/>
      <c r="KW973" s="249"/>
      <c r="KX973" s="249"/>
      <c r="KY973" s="249"/>
      <c r="KZ973" s="249"/>
      <c r="LA973" s="249"/>
      <c r="LB973" s="249"/>
      <c r="LC973" s="249"/>
      <c r="LD973" s="249"/>
      <c r="LE973" s="249"/>
      <c r="LF973" s="249"/>
      <c r="LG973" s="249"/>
      <c r="LH973" s="249"/>
      <c r="LI973" s="249"/>
      <c r="LJ973" s="249"/>
      <c r="LK973" s="249"/>
      <c r="LL973" s="249"/>
      <c r="LM973" s="249"/>
      <c r="LN973" s="249"/>
      <c r="LO973" s="249"/>
      <c r="LP973" s="249"/>
      <c r="LQ973" s="249"/>
      <c r="LR973" s="249"/>
      <c r="LS973" s="249"/>
      <c r="LT973" s="249"/>
      <c r="LU973" s="249"/>
      <c r="LV973" s="249"/>
      <c r="LW973" s="249"/>
      <c r="LX973" s="249"/>
      <c r="LY973" s="249"/>
      <c r="LZ973" s="249"/>
      <c r="MA973" s="249"/>
      <c r="MB973" s="249"/>
      <c r="MC973" s="249"/>
      <c r="MD973" s="249"/>
      <c r="ME973" s="249"/>
      <c r="MF973" s="249"/>
      <c r="MG973" s="249"/>
      <c r="MH973" s="249"/>
      <c r="MI973" s="249"/>
      <c r="MJ973" s="249"/>
      <c r="MK973" s="249"/>
      <c r="ML973" s="249"/>
      <c r="MM973" s="249"/>
      <c r="MN973" s="249"/>
      <c r="MO973" s="249"/>
      <c r="MP973" s="249"/>
      <c r="MQ973" s="249"/>
      <c r="MR973" s="249"/>
      <c r="MS973" s="249"/>
      <c r="MT973" s="249"/>
      <c r="MU973" s="249"/>
      <c r="MV973" s="249"/>
      <c r="MW973" s="249"/>
      <c r="MX973" s="249"/>
      <c r="MY973" s="249"/>
      <c r="MZ973" s="249"/>
      <c r="NA973" s="249"/>
      <c r="NB973" s="249"/>
      <c r="NC973" s="249"/>
      <c r="ND973" s="249"/>
      <c r="NE973" s="249"/>
      <c r="NF973" s="249"/>
      <c r="NG973" s="249"/>
      <c r="NH973" s="249"/>
      <c r="NI973" s="249"/>
      <c r="NJ973" s="249"/>
      <c r="NK973" s="249"/>
      <c r="NL973" s="249"/>
      <c r="NM973" s="249"/>
      <c r="NN973" s="249"/>
      <c r="NO973" s="249"/>
      <c r="NP973" s="249"/>
      <c r="NQ973" s="249"/>
      <c r="NR973" s="249"/>
      <c r="NS973" s="249"/>
      <c r="NT973" s="249"/>
      <c r="NU973" s="249"/>
      <c r="NV973" s="249"/>
      <c r="NW973" s="249"/>
      <c r="NX973" s="249"/>
      <c r="NY973" s="249"/>
      <c r="NZ973" s="249"/>
      <c r="OA973" s="249"/>
      <c r="OB973" s="249"/>
      <c r="OC973" s="249"/>
      <c r="OD973" s="249"/>
      <c r="OE973" s="249"/>
      <c r="OF973" s="249"/>
      <c r="OG973" s="249"/>
      <c r="OH973" s="249"/>
      <c r="OI973" s="249"/>
      <c r="OJ973" s="249"/>
      <c r="OK973" s="249"/>
      <c r="OL973" s="249"/>
      <c r="OM973" s="249"/>
      <c r="ON973" s="249"/>
      <c r="OO973" s="249"/>
      <c r="OP973" s="249"/>
    </row>
    <row r="974" spans="1:406" ht="15.6" customHeight="1">
      <c r="A974" s="931"/>
      <c r="B974" s="391"/>
      <c r="C974" s="919" t="s">
        <v>236</v>
      </c>
      <c r="D974" s="1149">
        <v>0.85541539989056503</v>
      </c>
      <c r="E974" s="249"/>
      <c r="F974" s="249"/>
      <c r="G974" s="249"/>
      <c r="H974" s="249"/>
      <c r="I974" s="249"/>
      <c r="J974" s="249"/>
      <c r="K974" s="249"/>
      <c r="L974" s="249"/>
      <c r="ET974" s="249"/>
      <c r="EU974" s="249"/>
      <c r="EV974" s="249"/>
      <c r="EW974" s="249"/>
      <c r="EX974" s="249"/>
      <c r="EY974" s="249"/>
      <c r="EZ974" s="249"/>
      <c r="FA974" s="249"/>
      <c r="FB974" s="249"/>
      <c r="FC974" s="249"/>
      <c r="FD974" s="249"/>
      <c r="FE974" s="249"/>
      <c r="FF974" s="249"/>
      <c r="FG974" s="249"/>
      <c r="FH974" s="249"/>
      <c r="FI974" s="249"/>
      <c r="FJ974" s="249"/>
      <c r="FK974" s="249"/>
      <c r="FL974" s="249"/>
      <c r="FM974" s="249"/>
      <c r="FN974" s="249"/>
      <c r="FO974" s="249"/>
      <c r="FP974" s="249"/>
      <c r="FQ974" s="249"/>
      <c r="FR974" s="249"/>
      <c r="FS974" s="249"/>
      <c r="FT974" s="249"/>
      <c r="FU974" s="249"/>
      <c r="FV974" s="249"/>
      <c r="FW974" s="249"/>
      <c r="FX974" s="249"/>
      <c r="FY974" s="249"/>
      <c r="FZ974" s="249"/>
      <c r="GA974" s="249"/>
      <c r="GB974" s="249"/>
      <c r="GC974" s="249"/>
      <c r="GD974" s="249"/>
      <c r="GE974" s="249"/>
      <c r="GF974" s="249"/>
      <c r="GG974" s="249"/>
      <c r="GH974" s="249"/>
      <c r="GI974" s="249"/>
      <c r="GJ974" s="249"/>
      <c r="GK974" s="249"/>
      <c r="GL974" s="249"/>
      <c r="GM974" s="249"/>
      <c r="GN974" s="249"/>
      <c r="GO974" s="249"/>
      <c r="GP974" s="249"/>
      <c r="GQ974" s="249"/>
      <c r="GR974" s="249"/>
      <c r="GS974" s="249"/>
      <c r="GT974" s="249"/>
      <c r="GU974" s="249"/>
      <c r="GV974" s="249"/>
      <c r="GW974" s="249"/>
      <c r="GX974" s="249"/>
      <c r="GY974" s="249"/>
      <c r="GZ974" s="249"/>
      <c r="HA974" s="249"/>
      <c r="HB974" s="249"/>
      <c r="HC974" s="249"/>
      <c r="HD974" s="249"/>
      <c r="HE974" s="249"/>
      <c r="HF974" s="249"/>
      <c r="HG974" s="249"/>
      <c r="HH974" s="249"/>
      <c r="HI974" s="249"/>
      <c r="HJ974" s="249"/>
      <c r="HK974" s="249"/>
      <c r="HL974" s="249"/>
      <c r="HM974" s="249"/>
      <c r="HN974" s="249"/>
      <c r="HO974" s="249"/>
      <c r="HP974" s="249"/>
      <c r="HQ974" s="249"/>
      <c r="HR974" s="249"/>
      <c r="HS974" s="249"/>
      <c r="HT974" s="249"/>
      <c r="HU974" s="249"/>
      <c r="HV974" s="249"/>
      <c r="HW974" s="249"/>
      <c r="HX974" s="249"/>
      <c r="HY974" s="249"/>
      <c r="HZ974" s="249"/>
      <c r="IA974" s="249"/>
      <c r="IB974" s="249"/>
      <c r="IC974" s="249"/>
      <c r="ID974" s="249"/>
      <c r="IE974" s="249"/>
      <c r="IF974" s="249"/>
      <c r="IG974" s="249"/>
      <c r="IH974" s="249"/>
      <c r="II974" s="249"/>
      <c r="IJ974" s="249"/>
      <c r="IK974" s="249"/>
      <c r="IL974" s="249"/>
      <c r="IM974" s="249"/>
      <c r="IN974" s="249"/>
      <c r="IO974" s="249"/>
      <c r="IP974" s="249"/>
      <c r="IQ974" s="249"/>
      <c r="IR974" s="249"/>
      <c r="IS974" s="249"/>
      <c r="IT974" s="249"/>
      <c r="IU974" s="249"/>
      <c r="IV974" s="249"/>
      <c r="IW974" s="249"/>
      <c r="IX974" s="249"/>
      <c r="IY974" s="249"/>
      <c r="IZ974" s="249"/>
      <c r="JA974" s="249"/>
      <c r="JB974" s="249"/>
      <c r="JC974" s="249"/>
      <c r="JD974" s="249"/>
      <c r="JE974" s="249"/>
      <c r="JF974" s="249"/>
      <c r="JG974" s="249"/>
      <c r="JH974" s="249"/>
      <c r="JI974" s="249"/>
      <c r="JJ974" s="249"/>
      <c r="JK974" s="249"/>
      <c r="JL974" s="249"/>
      <c r="JM974" s="249"/>
      <c r="JN974" s="249"/>
      <c r="JO974" s="249"/>
      <c r="JP974" s="249"/>
      <c r="JQ974" s="249"/>
      <c r="JR974" s="249"/>
      <c r="JS974" s="249"/>
      <c r="JT974" s="249"/>
      <c r="JU974" s="249"/>
      <c r="JV974" s="249"/>
      <c r="JW974" s="249"/>
      <c r="JX974" s="249"/>
      <c r="JY974" s="249"/>
      <c r="JZ974" s="249"/>
      <c r="KA974" s="249"/>
      <c r="KB974" s="249"/>
      <c r="KC974" s="249"/>
      <c r="KD974" s="249"/>
      <c r="KE974" s="249"/>
      <c r="KF974" s="249"/>
      <c r="KG974" s="249"/>
      <c r="KH974" s="249"/>
      <c r="KI974" s="249"/>
      <c r="KJ974" s="249"/>
      <c r="KK974" s="249"/>
      <c r="KL974" s="249"/>
      <c r="KM974" s="249"/>
      <c r="KN974" s="249"/>
      <c r="KO974" s="249"/>
      <c r="KP974" s="249"/>
      <c r="KQ974" s="249"/>
      <c r="KR974" s="249"/>
      <c r="KS974" s="249"/>
      <c r="KT974" s="249"/>
      <c r="KU974" s="249"/>
      <c r="KV974" s="249"/>
      <c r="KW974" s="249"/>
      <c r="KX974" s="249"/>
      <c r="KY974" s="249"/>
      <c r="KZ974" s="249"/>
      <c r="LA974" s="249"/>
      <c r="LB974" s="249"/>
      <c r="LC974" s="249"/>
      <c r="LD974" s="249"/>
      <c r="LE974" s="249"/>
      <c r="LF974" s="249"/>
      <c r="LG974" s="249"/>
      <c r="LH974" s="249"/>
      <c r="LI974" s="249"/>
      <c r="LJ974" s="249"/>
      <c r="LK974" s="249"/>
      <c r="LL974" s="249"/>
      <c r="LM974" s="249"/>
      <c r="LN974" s="249"/>
      <c r="LO974" s="249"/>
      <c r="LP974" s="249"/>
      <c r="LQ974" s="249"/>
      <c r="LR974" s="249"/>
      <c r="LS974" s="249"/>
      <c r="LT974" s="249"/>
      <c r="LU974" s="249"/>
      <c r="LV974" s="249"/>
      <c r="LW974" s="249"/>
      <c r="LX974" s="249"/>
      <c r="LY974" s="249"/>
      <c r="LZ974" s="249"/>
      <c r="MA974" s="249"/>
      <c r="MB974" s="249"/>
      <c r="MC974" s="249"/>
      <c r="MD974" s="249"/>
      <c r="ME974" s="249"/>
      <c r="MF974" s="249"/>
      <c r="MG974" s="249"/>
      <c r="MH974" s="249"/>
      <c r="MI974" s="249"/>
      <c r="MJ974" s="249"/>
      <c r="MK974" s="249"/>
      <c r="ML974" s="249"/>
      <c r="MM974" s="249"/>
      <c r="MN974" s="249"/>
      <c r="MO974" s="249"/>
      <c r="MP974" s="249"/>
      <c r="MQ974" s="249"/>
      <c r="MR974" s="249"/>
      <c r="MS974" s="249"/>
      <c r="MT974" s="249"/>
      <c r="MU974" s="249"/>
      <c r="MV974" s="249"/>
      <c r="MW974" s="249"/>
      <c r="MX974" s="249"/>
      <c r="MY974" s="249"/>
      <c r="MZ974" s="249"/>
      <c r="NA974" s="249"/>
      <c r="NB974" s="249"/>
      <c r="NC974" s="249"/>
      <c r="ND974" s="249"/>
      <c r="NE974" s="249"/>
      <c r="NF974" s="249"/>
      <c r="NG974" s="249"/>
      <c r="NH974" s="249"/>
      <c r="NI974" s="249"/>
      <c r="NJ974" s="249"/>
      <c r="NK974" s="249"/>
      <c r="NL974" s="249"/>
      <c r="NM974" s="249"/>
      <c r="NN974" s="249"/>
      <c r="NO974" s="249"/>
      <c r="NP974" s="249"/>
      <c r="NQ974" s="249"/>
      <c r="NR974" s="249"/>
      <c r="NS974" s="249"/>
      <c r="NT974" s="249"/>
      <c r="NU974" s="249"/>
      <c r="NV974" s="249"/>
      <c r="NW974" s="249"/>
      <c r="NX974" s="249"/>
      <c r="NY974" s="249"/>
      <c r="NZ974" s="249"/>
      <c r="OA974" s="249"/>
      <c r="OB974" s="249"/>
      <c r="OC974" s="249"/>
      <c r="OD974" s="249"/>
      <c r="OE974" s="249"/>
      <c r="OF974" s="249"/>
      <c r="OG974" s="249"/>
      <c r="OH974" s="249"/>
      <c r="OI974" s="249"/>
      <c r="OJ974" s="249"/>
      <c r="OK974" s="249"/>
      <c r="OL974" s="249"/>
      <c r="OM974" s="249"/>
      <c r="ON974" s="249"/>
      <c r="OO974" s="249"/>
      <c r="OP974" s="249"/>
    </row>
    <row r="975" spans="1:406" ht="15.6" customHeight="1">
      <c r="A975" s="931"/>
      <c r="B975" s="930"/>
      <c r="C975" s="920" t="s">
        <v>293</v>
      </c>
      <c r="D975" s="928">
        <v>0.83415295913176191</v>
      </c>
      <c r="E975" s="249"/>
      <c r="F975" s="249"/>
      <c r="G975" s="249"/>
      <c r="H975" s="249"/>
      <c r="I975" s="249"/>
      <c r="J975" s="249"/>
      <c r="K975" s="249"/>
      <c r="L975" s="249"/>
      <c r="ET975" s="249"/>
      <c r="EU975" s="249"/>
      <c r="EV975" s="249"/>
      <c r="EW975" s="249"/>
      <c r="EX975" s="249"/>
      <c r="EY975" s="249"/>
      <c r="EZ975" s="249"/>
      <c r="FA975" s="249"/>
      <c r="FB975" s="249"/>
      <c r="FC975" s="249"/>
      <c r="FD975" s="249"/>
      <c r="FE975" s="249"/>
      <c r="FF975" s="249"/>
      <c r="FG975" s="249"/>
      <c r="FH975" s="249"/>
      <c r="FI975" s="249"/>
      <c r="FJ975" s="249"/>
      <c r="FK975" s="249"/>
      <c r="FL975" s="249"/>
      <c r="FM975" s="249"/>
      <c r="FN975" s="249"/>
      <c r="FO975" s="249"/>
      <c r="FP975" s="249"/>
      <c r="FQ975" s="249"/>
      <c r="FR975" s="249"/>
      <c r="FS975" s="249"/>
      <c r="FT975" s="249"/>
      <c r="FU975" s="249"/>
      <c r="FV975" s="249"/>
      <c r="FW975" s="249"/>
      <c r="FX975" s="249"/>
      <c r="FY975" s="249"/>
      <c r="FZ975" s="249"/>
      <c r="GA975" s="249"/>
      <c r="GB975" s="249"/>
      <c r="GC975" s="249"/>
      <c r="GD975" s="249"/>
      <c r="GE975" s="249"/>
      <c r="GF975" s="249"/>
      <c r="GG975" s="249"/>
      <c r="GH975" s="249"/>
      <c r="GI975" s="249"/>
      <c r="GJ975" s="249"/>
      <c r="GK975" s="249"/>
      <c r="GL975" s="249"/>
      <c r="GM975" s="249"/>
      <c r="GN975" s="249"/>
      <c r="GO975" s="249"/>
      <c r="GP975" s="249"/>
      <c r="GQ975" s="249"/>
      <c r="GR975" s="249"/>
      <c r="GS975" s="249"/>
      <c r="GT975" s="249"/>
      <c r="GU975" s="249"/>
      <c r="GV975" s="249"/>
      <c r="GW975" s="249"/>
      <c r="GX975" s="249"/>
      <c r="GY975" s="249"/>
      <c r="GZ975" s="249"/>
      <c r="HA975" s="249"/>
      <c r="HB975" s="249"/>
      <c r="HC975" s="249"/>
      <c r="HD975" s="249"/>
      <c r="HE975" s="249"/>
      <c r="HF975" s="249"/>
      <c r="HG975" s="249"/>
      <c r="HH975" s="249"/>
      <c r="HI975" s="249"/>
      <c r="HJ975" s="249"/>
      <c r="HK975" s="249"/>
      <c r="HL975" s="249"/>
      <c r="HM975" s="249"/>
      <c r="HN975" s="249"/>
      <c r="HO975" s="249"/>
      <c r="HP975" s="249"/>
      <c r="HQ975" s="249"/>
      <c r="HR975" s="249"/>
      <c r="HS975" s="249"/>
      <c r="HT975" s="249"/>
      <c r="HU975" s="249"/>
      <c r="HV975" s="249"/>
      <c r="HW975" s="249"/>
      <c r="HX975" s="249"/>
      <c r="HY975" s="249"/>
      <c r="HZ975" s="249"/>
      <c r="IA975" s="249"/>
      <c r="IB975" s="249"/>
      <c r="IC975" s="249"/>
      <c r="ID975" s="249"/>
      <c r="IE975" s="249"/>
      <c r="IF975" s="249"/>
      <c r="IG975" s="249"/>
      <c r="IH975" s="249"/>
      <c r="II975" s="249"/>
      <c r="IJ975" s="249"/>
      <c r="IK975" s="249"/>
      <c r="IL975" s="249"/>
      <c r="IM975" s="249"/>
      <c r="IN975" s="249"/>
      <c r="IO975" s="249"/>
      <c r="IP975" s="249"/>
      <c r="IQ975" s="249"/>
      <c r="IR975" s="249"/>
      <c r="IS975" s="249"/>
      <c r="IT975" s="249"/>
      <c r="IU975" s="249"/>
      <c r="IV975" s="249"/>
      <c r="IW975" s="249"/>
      <c r="IX975" s="249"/>
      <c r="IY975" s="249"/>
      <c r="IZ975" s="249"/>
      <c r="JA975" s="249"/>
      <c r="JB975" s="249"/>
      <c r="JC975" s="249"/>
      <c r="JD975" s="249"/>
      <c r="JE975" s="249"/>
      <c r="JF975" s="249"/>
      <c r="JG975" s="249"/>
      <c r="JH975" s="249"/>
      <c r="JI975" s="249"/>
      <c r="JJ975" s="249"/>
      <c r="JK975" s="249"/>
      <c r="JL975" s="249"/>
      <c r="JM975" s="249"/>
      <c r="JN975" s="249"/>
      <c r="JO975" s="249"/>
      <c r="JP975" s="249"/>
      <c r="JQ975" s="249"/>
      <c r="JR975" s="249"/>
      <c r="JS975" s="249"/>
      <c r="JT975" s="249"/>
      <c r="JU975" s="249"/>
      <c r="JV975" s="249"/>
      <c r="JW975" s="249"/>
      <c r="JX975" s="249"/>
      <c r="JY975" s="249"/>
      <c r="JZ975" s="249"/>
      <c r="KA975" s="249"/>
      <c r="KB975" s="249"/>
      <c r="KC975" s="249"/>
      <c r="KD975" s="249"/>
      <c r="KE975" s="249"/>
      <c r="KF975" s="249"/>
      <c r="KG975" s="249"/>
      <c r="KH975" s="249"/>
      <c r="KI975" s="249"/>
      <c r="KJ975" s="249"/>
      <c r="KK975" s="249"/>
      <c r="KL975" s="249"/>
      <c r="KM975" s="249"/>
      <c r="KN975" s="249"/>
      <c r="KO975" s="249"/>
      <c r="KP975" s="249"/>
      <c r="KQ975" s="249"/>
      <c r="KR975" s="249"/>
      <c r="KS975" s="249"/>
      <c r="KT975" s="249"/>
      <c r="KU975" s="249"/>
      <c r="KV975" s="249"/>
      <c r="KW975" s="249"/>
      <c r="KX975" s="249"/>
      <c r="KY975" s="249"/>
      <c r="KZ975" s="249"/>
      <c r="LA975" s="249"/>
      <c r="LB975" s="249"/>
      <c r="LC975" s="249"/>
      <c r="LD975" s="249"/>
      <c r="LE975" s="249"/>
      <c r="LF975" s="249"/>
      <c r="LG975" s="249"/>
      <c r="LH975" s="249"/>
      <c r="LI975" s="249"/>
      <c r="LJ975" s="249"/>
      <c r="LK975" s="249"/>
      <c r="LL975" s="249"/>
      <c r="LM975" s="249"/>
      <c r="LN975" s="249"/>
      <c r="LO975" s="249"/>
      <c r="LP975" s="249"/>
      <c r="LQ975" s="249"/>
      <c r="LR975" s="249"/>
      <c r="LS975" s="249"/>
      <c r="LT975" s="249"/>
      <c r="LU975" s="249"/>
      <c r="LV975" s="249"/>
      <c r="LW975" s="249"/>
      <c r="LX975" s="249"/>
      <c r="LY975" s="249"/>
      <c r="LZ975" s="249"/>
      <c r="MA975" s="249"/>
      <c r="MB975" s="249"/>
      <c r="MC975" s="249"/>
      <c r="MD975" s="249"/>
      <c r="ME975" s="249"/>
      <c r="MF975" s="249"/>
      <c r="MG975" s="249"/>
      <c r="MH975" s="249"/>
      <c r="MI975" s="249"/>
      <c r="MJ975" s="249"/>
      <c r="MK975" s="249"/>
      <c r="ML975" s="249"/>
      <c r="MM975" s="249"/>
      <c r="MN975" s="249"/>
      <c r="MO975" s="249"/>
      <c r="MP975" s="249"/>
      <c r="MQ975" s="249"/>
      <c r="MR975" s="249"/>
      <c r="MS975" s="249"/>
      <c r="MT975" s="249"/>
      <c r="MU975" s="249"/>
      <c r="MV975" s="249"/>
      <c r="MW975" s="249"/>
      <c r="MX975" s="249"/>
      <c r="MY975" s="249"/>
      <c r="MZ975" s="249"/>
      <c r="NA975" s="249"/>
      <c r="NB975" s="249"/>
      <c r="NC975" s="249"/>
      <c r="ND975" s="249"/>
      <c r="NE975" s="249"/>
      <c r="NF975" s="249"/>
      <c r="NG975" s="249"/>
      <c r="NH975" s="249"/>
      <c r="NI975" s="249"/>
      <c r="NJ975" s="249"/>
      <c r="NK975" s="249"/>
      <c r="NL975" s="249"/>
      <c r="NM975" s="249"/>
      <c r="NN975" s="249"/>
      <c r="NO975" s="249"/>
      <c r="NP975" s="249"/>
      <c r="NQ975" s="249"/>
      <c r="NR975" s="249"/>
      <c r="NS975" s="249"/>
      <c r="NT975" s="249"/>
      <c r="NU975" s="249"/>
      <c r="NV975" s="249"/>
      <c r="NW975" s="249"/>
      <c r="NX975" s="249"/>
      <c r="NY975" s="249"/>
      <c r="NZ975" s="249"/>
      <c r="OA975" s="249"/>
      <c r="OB975" s="249"/>
      <c r="OC975" s="249"/>
      <c r="OD975" s="249"/>
      <c r="OE975" s="249"/>
      <c r="OF975" s="249"/>
      <c r="OG975" s="249"/>
      <c r="OH975" s="249"/>
      <c r="OI975" s="249"/>
      <c r="OJ975" s="249"/>
      <c r="OK975" s="249"/>
      <c r="OL975" s="249"/>
      <c r="OM975" s="249"/>
      <c r="ON975" s="249"/>
      <c r="OO975" s="249"/>
      <c r="OP975" s="249"/>
    </row>
    <row r="976" spans="1:406" ht="15.6" customHeight="1">
      <c r="A976" s="931"/>
      <c r="B976" s="391" t="s">
        <v>119</v>
      </c>
      <c r="C976" s="919" t="s">
        <v>316</v>
      </c>
      <c r="D976" s="1151">
        <v>0.43783783783783786</v>
      </c>
      <c r="E976" s="249"/>
      <c r="F976" s="249"/>
      <c r="G976" s="249"/>
      <c r="H976" s="249"/>
      <c r="I976" s="249"/>
      <c r="J976" s="249"/>
      <c r="K976" s="249"/>
      <c r="L976" s="249"/>
      <c r="ET976" s="249"/>
      <c r="EU976" s="249"/>
      <c r="EV976" s="249"/>
      <c r="EW976" s="249"/>
      <c r="EX976" s="249"/>
      <c r="EY976" s="249"/>
      <c r="EZ976" s="249"/>
      <c r="FA976" s="249"/>
      <c r="FB976" s="249"/>
      <c r="FC976" s="249"/>
      <c r="FD976" s="249"/>
      <c r="FE976" s="249"/>
      <c r="FF976" s="249"/>
      <c r="FG976" s="249"/>
      <c r="FH976" s="249"/>
      <c r="FI976" s="249"/>
      <c r="FJ976" s="249"/>
      <c r="FK976" s="249"/>
      <c r="FL976" s="249"/>
      <c r="FM976" s="249"/>
      <c r="FN976" s="249"/>
      <c r="FO976" s="249"/>
      <c r="FP976" s="249"/>
      <c r="FQ976" s="249"/>
      <c r="FR976" s="249"/>
      <c r="FS976" s="249"/>
      <c r="FT976" s="249"/>
      <c r="FU976" s="249"/>
      <c r="FV976" s="249"/>
      <c r="FW976" s="249"/>
      <c r="FX976" s="249"/>
      <c r="FY976" s="249"/>
      <c r="FZ976" s="249"/>
      <c r="GA976" s="249"/>
      <c r="GB976" s="249"/>
      <c r="GC976" s="249"/>
      <c r="GD976" s="249"/>
      <c r="GE976" s="249"/>
      <c r="GF976" s="249"/>
      <c r="GG976" s="249"/>
      <c r="GH976" s="249"/>
      <c r="GI976" s="249"/>
      <c r="GJ976" s="249"/>
      <c r="GK976" s="249"/>
      <c r="GL976" s="249"/>
      <c r="GM976" s="249"/>
      <c r="GN976" s="249"/>
      <c r="GO976" s="249"/>
      <c r="GP976" s="249"/>
      <c r="GQ976" s="249"/>
      <c r="GR976" s="249"/>
      <c r="GS976" s="249"/>
      <c r="GT976" s="249"/>
      <c r="GU976" s="249"/>
      <c r="GV976" s="249"/>
      <c r="GW976" s="249"/>
      <c r="GX976" s="249"/>
      <c r="GY976" s="249"/>
      <c r="GZ976" s="249"/>
      <c r="HA976" s="249"/>
      <c r="HB976" s="249"/>
      <c r="HC976" s="249"/>
      <c r="HD976" s="249"/>
      <c r="HE976" s="249"/>
      <c r="HF976" s="249"/>
      <c r="HG976" s="249"/>
      <c r="HH976" s="249"/>
      <c r="HI976" s="249"/>
      <c r="HJ976" s="249"/>
      <c r="HK976" s="249"/>
      <c r="HL976" s="249"/>
      <c r="HM976" s="249"/>
      <c r="HN976" s="249"/>
      <c r="HO976" s="249"/>
      <c r="HP976" s="249"/>
      <c r="HQ976" s="249"/>
      <c r="HR976" s="249"/>
      <c r="HS976" s="249"/>
      <c r="HT976" s="249"/>
      <c r="HU976" s="249"/>
      <c r="HV976" s="249"/>
      <c r="HW976" s="249"/>
      <c r="HX976" s="249"/>
      <c r="HY976" s="249"/>
      <c r="HZ976" s="249"/>
      <c r="IA976" s="249"/>
      <c r="IB976" s="249"/>
      <c r="IC976" s="249"/>
      <c r="ID976" s="249"/>
      <c r="IE976" s="249"/>
      <c r="IF976" s="249"/>
      <c r="IG976" s="249"/>
      <c r="IH976" s="249"/>
      <c r="II976" s="249"/>
      <c r="IJ976" s="249"/>
      <c r="IK976" s="249"/>
      <c r="IL976" s="249"/>
      <c r="IM976" s="249"/>
      <c r="IN976" s="249"/>
      <c r="IO976" s="249"/>
      <c r="IP976" s="249"/>
      <c r="IQ976" s="249"/>
      <c r="IR976" s="249"/>
      <c r="IS976" s="249"/>
      <c r="IT976" s="249"/>
      <c r="IU976" s="249"/>
      <c r="IV976" s="249"/>
      <c r="IW976" s="249"/>
      <c r="IX976" s="249"/>
      <c r="IY976" s="249"/>
      <c r="IZ976" s="249"/>
      <c r="JA976" s="249"/>
      <c r="JB976" s="249"/>
      <c r="JC976" s="249"/>
      <c r="JD976" s="249"/>
      <c r="JE976" s="249"/>
      <c r="JF976" s="249"/>
      <c r="JG976" s="249"/>
      <c r="JH976" s="249"/>
      <c r="JI976" s="249"/>
      <c r="JJ976" s="249"/>
      <c r="JK976" s="249"/>
      <c r="JL976" s="249"/>
      <c r="JM976" s="249"/>
      <c r="JN976" s="249"/>
      <c r="JO976" s="249"/>
      <c r="JP976" s="249"/>
      <c r="JQ976" s="249"/>
      <c r="JR976" s="249"/>
      <c r="JS976" s="249"/>
      <c r="JT976" s="249"/>
      <c r="JU976" s="249"/>
      <c r="JV976" s="249"/>
      <c r="JW976" s="249"/>
      <c r="JX976" s="249"/>
      <c r="JY976" s="249"/>
      <c r="JZ976" s="249"/>
      <c r="KA976" s="249"/>
      <c r="KB976" s="249"/>
      <c r="KC976" s="249"/>
      <c r="KD976" s="249"/>
      <c r="KE976" s="249"/>
      <c r="KF976" s="249"/>
      <c r="KG976" s="249"/>
      <c r="KH976" s="249"/>
      <c r="KI976" s="249"/>
      <c r="KJ976" s="249"/>
      <c r="KK976" s="249"/>
      <c r="KL976" s="249"/>
      <c r="KM976" s="249"/>
      <c r="KN976" s="249"/>
      <c r="KO976" s="249"/>
      <c r="KP976" s="249"/>
      <c r="KQ976" s="249"/>
      <c r="KR976" s="249"/>
      <c r="KS976" s="249"/>
      <c r="KT976" s="249"/>
      <c r="KU976" s="249"/>
      <c r="KV976" s="249"/>
      <c r="KW976" s="249"/>
      <c r="KX976" s="249"/>
      <c r="KY976" s="249"/>
      <c r="KZ976" s="249"/>
      <c r="LA976" s="249"/>
      <c r="LB976" s="249"/>
      <c r="LC976" s="249"/>
      <c r="LD976" s="249"/>
      <c r="LE976" s="249"/>
      <c r="LF976" s="249"/>
      <c r="LG976" s="249"/>
      <c r="LH976" s="249"/>
      <c r="LI976" s="249"/>
      <c r="LJ976" s="249"/>
      <c r="LK976" s="249"/>
      <c r="LL976" s="249"/>
      <c r="LM976" s="249"/>
      <c r="LN976" s="249"/>
      <c r="LO976" s="249"/>
      <c r="LP976" s="249"/>
      <c r="LQ976" s="249"/>
      <c r="LR976" s="249"/>
      <c r="LS976" s="249"/>
      <c r="LT976" s="249"/>
      <c r="LU976" s="249"/>
      <c r="LV976" s="249"/>
      <c r="LW976" s="249"/>
      <c r="LX976" s="249"/>
      <c r="LY976" s="249"/>
      <c r="LZ976" s="249"/>
      <c r="MA976" s="249"/>
      <c r="MB976" s="249"/>
      <c r="MC976" s="249"/>
      <c r="MD976" s="249"/>
      <c r="ME976" s="249"/>
      <c r="MF976" s="249"/>
      <c r="MG976" s="249"/>
      <c r="MH976" s="249"/>
      <c r="MI976" s="249"/>
      <c r="MJ976" s="249"/>
      <c r="MK976" s="249"/>
      <c r="ML976" s="249"/>
      <c r="MM976" s="249"/>
      <c r="MN976" s="249"/>
      <c r="MO976" s="249"/>
      <c r="MP976" s="249"/>
      <c r="MQ976" s="249"/>
      <c r="MR976" s="249"/>
      <c r="MS976" s="249"/>
      <c r="MT976" s="249"/>
      <c r="MU976" s="249"/>
      <c r="MV976" s="249"/>
      <c r="MW976" s="249"/>
      <c r="MX976" s="249"/>
      <c r="MY976" s="249"/>
      <c r="MZ976" s="249"/>
      <c r="NA976" s="249"/>
      <c r="NB976" s="249"/>
      <c r="NC976" s="249"/>
      <c r="ND976" s="249"/>
      <c r="NE976" s="249"/>
      <c r="NF976" s="249"/>
      <c r="NG976" s="249"/>
      <c r="NH976" s="249"/>
      <c r="NI976" s="249"/>
      <c r="NJ976" s="249"/>
      <c r="NK976" s="249"/>
      <c r="NL976" s="249"/>
      <c r="NM976" s="249"/>
      <c r="NN976" s="249"/>
      <c r="NO976" s="249"/>
      <c r="NP976" s="249"/>
      <c r="NQ976" s="249"/>
      <c r="NR976" s="249"/>
      <c r="NS976" s="249"/>
      <c r="NT976" s="249"/>
      <c r="NU976" s="249"/>
      <c r="NV976" s="249"/>
      <c r="NW976" s="249"/>
      <c r="NX976" s="249"/>
      <c r="NY976" s="249"/>
      <c r="NZ976" s="249"/>
      <c r="OA976" s="249"/>
      <c r="OB976" s="249"/>
      <c r="OC976" s="249"/>
      <c r="OD976" s="249"/>
      <c r="OE976" s="249"/>
      <c r="OF976" s="249"/>
      <c r="OG976" s="249"/>
      <c r="OH976" s="249"/>
      <c r="OI976" s="249"/>
      <c r="OJ976" s="249"/>
      <c r="OK976" s="249"/>
      <c r="OL976" s="249"/>
      <c r="OM976" s="249"/>
      <c r="ON976" s="249"/>
      <c r="OO976" s="249"/>
      <c r="OP976" s="249"/>
    </row>
    <row r="977" spans="1:406" ht="15.6" customHeight="1">
      <c r="A977" s="931"/>
      <c r="B977" s="391"/>
      <c r="C977" s="919" t="s">
        <v>22</v>
      </c>
      <c r="D977" s="927">
        <v>0.36923460483669907</v>
      </c>
      <c r="E977" s="249"/>
      <c r="F977" s="249"/>
      <c r="G977" s="249"/>
      <c r="H977" s="249"/>
      <c r="I977" s="249"/>
      <c r="J977" s="249"/>
      <c r="K977" s="249"/>
      <c r="L977" s="249"/>
      <c r="ET977" s="249"/>
      <c r="EU977" s="249"/>
      <c r="EV977" s="249"/>
      <c r="EW977" s="249"/>
      <c r="EX977" s="249"/>
      <c r="EY977" s="249"/>
      <c r="EZ977" s="249"/>
      <c r="FA977" s="249"/>
      <c r="FB977" s="249"/>
      <c r="FC977" s="249"/>
      <c r="FD977" s="249"/>
      <c r="FE977" s="249"/>
      <c r="FF977" s="249"/>
      <c r="FG977" s="249"/>
      <c r="FH977" s="249"/>
      <c r="FI977" s="249"/>
      <c r="FJ977" s="249"/>
      <c r="FK977" s="249"/>
      <c r="FL977" s="249"/>
      <c r="FM977" s="249"/>
      <c r="FN977" s="249"/>
      <c r="FO977" s="249"/>
      <c r="FP977" s="249"/>
      <c r="FQ977" s="249"/>
      <c r="FR977" s="249"/>
      <c r="FS977" s="249"/>
      <c r="FT977" s="249"/>
      <c r="FU977" s="249"/>
      <c r="FV977" s="249"/>
      <c r="FW977" s="249"/>
      <c r="FX977" s="249"/>
      <c r="FY977" s="249"/>
      <c r="FZ977" s="249"/>
      <c r="GA977" s="249"/>
      <c r="GB977" s="249"/>
      <c r="GC977" s="249"/>
      <c r="GD977" s="249"/>
      <c r="GE977" s="249"/>
      <c r="GF977" s="249"/>
      <c r="GG977" s="249"/>
      <c r="GH977" s="249"/>
      <c r="GI977" s="249"/>
      <c r="GJ977" s="249"/>
      <c r="GK977" s="249"/>
      <c r="GL977" s="249"/>
      <c r="GM977" s="249"/>
      <c r="GN977" s="249"/>
      <c r="GO977" s="249"/>
      <c r="GP977" s="249"/>
      <c r="GQ977" s="249"/>
      <c r="GR977" s="249"/>
      <c r="GS977" s="249"/>
      <c r="GT977" s="249"/>
      <c r="GU977" s="249"/>
      <c r="GV977" s="249"/>
      <c r="GW977" s="249"/>
      <c r="GX977" s="249"/>
      <c r="GY977" s="249"/>
      <c r="GZ977" s="249"/>
      <c r="HA977" s="249"/>
      <c r="HB977" s="249"/>
      <c r="HC977" s="249"/>
      <c r="HD977" s="249"/>
      <c r="HE977" s="249"/>
      <c r="HF977" s="249"/>
      <c r="HG977" s="249"/>
      <c r="HH977" s="249"/>
      <c r="HI977" s="249"/>
      <c r="HJ977" s="249"/>
      <c r="HK977" s="249"/>
      <c r="HL977" s="249"/>
      <c r="HM977" s="249"/>
      <c r="HN977" s="249"/>
      <c r="HO977" s="249"/>
      <c r="HP977" s="249"/>
      <c r="HQ977" s="249"/>
      <c r="HR977" s="249"/>
      <c r="HS977" s="249"/>
      <c r="HT977" s="249"/>
      <c r="HU977" s="249"/>
      <c r="HV977" s="249"/>
      <c r="HW977" s="249"/>
      <c r="HX977" s="249"/>
      <c r="HY977" s="249"/>
      <c r="HZ977" s="249"/>
      <c r="IA977" s="249"/>
      <c r="IB977" s="249"/>
      <c r="IC977" s="249"/>
      <c r="ID977" s="249"/>
      <c r="IE977" s="249"/>
      <c r="IF977" s="249"/>
      <c r="IG977" s="249"/>
      <c r="IH977" s="249"/>
      <c r="II977" s="249"/>
      <c r="IJ977" s="249"/>
      <c r="IK977" s="249"/>
      <c r="IL977" s="249"/>
      <c r="IM977" s="249"/>
      <c r="IN977" s="249"/>
      <c r="IO977" s="249"/>
      <c r="IP977" s="249"/>
      <c r="IQ977" s="249"/>
      <c r="IR977" s="249"/>
      <c r="IS977" s="249"/>
      <c r="IT977" s="249"/>
      <c r="IU977" s="249"/>
      <c r="IV977" s="249"/>
      <c r="IW977" s="249"/>
      <c r="IX977" s="249"/>
      <c r="IY977" s="249"/>
      <c r="IZ977" s="249"/>
      <c r="JA977" s="249"/>
      <c r="JB977" s="249"/>
      <c r="JC977" s="249"/>
      <c r="JD977" s="249"/>
      <c r="JE977" s="249"/>
      <c r="JF977" s="249"/>
      <c r="JG977" s="249"/>
      <c r="JH977" s="249"/>
      <c r="JI977" s="249"/>
      <c r="JJ977" s="249"/>
      <c r="JK977" s="249"/>
      <c r="JL977" s="249"/>
      <c r="JM977" s="249"/>
      <c r="JN977" s="249"/>
      <c r="JO977" s="249"/>
      <c r="JP977" s="249"/>
      <c r="JQ977" s="249"/>
      <c r="JR977" s="249"/>
      <c r="JS977" s="249"/>
      <c r="JT977" s="249"/>
      <c r="JU977" s="249"/>
      <c r="JV977" s="249"/>
      <c r="JW977" s="249"/>
      <c r="JX977" s="249"/>
      <c r="JY977" s="249"/>
      <c r="JZ977" s="249"/>
      <c r="KA977" s="249"/>
      <c r="KB977" s="249"/>
      <c r="KC977" s="249"/>
      <c r="KD977" s="249"/>
      <c r="KE977" s="249"/>
      <c r="KF977" s="249"/>
      <c r="KG977" s="249"/>
      <c r="KH977" s="249"/>
      <c r="KI977" s="249"/>
      <c r="KJ977" s="249"/>
      <c r="KK977" s="249"/>
      <c r="KL977" s="249"/>
      <c r="KM977" s="249"/>
      <c r="KN977" s="249"/>
      <c r="KO977" s="249"/>
      <c r="KP977" s="249"/>
      <c r="KQ977" s="249"/>
      <c r="KR977" s="249"/>
      <c r="KS977" s="249"/>
      <c r="KT977" s="249"/>
      <c r="KU977" s="249"/>
      <c r="KV977" s="249"/>
      <c r="KW977" s="249"/>
      <c r="KX977" s="249"/>
      <c r="KY977" s="249"/>
      <c r="KZ977" s="249"/>
      <c r="LA977" s="249"/>
      <c r="LB977" s="249"/>
      <c r="LC977" s="249"/>
      <c r="LD977" s="249"/>
      <c r="LE977" s="249"/>
      <c r="LF977" s="249"/>
      <c r="LG977" s="249"/>
      <c r="LH977" s="249"/>
      <c r="LI977" s="249"/>
      <c r="LJ977" s="249"/>
      <c r="LK977" s="249"/>
      <c r="LL977" s="249"/>
      <c r="LM977" s="249"/>
      <c r="LN977" s="249"/>
      <c r="LO977" s="249"/>
      <c r="LP977" s="249"/>
      <c r="LQ977" s="249"/>
      <c r="LR977" s="249"/>
      <c r="LS977" s="249"/>
      <c r="LT977" s="249"/>
      <c r="LU977" s="249"/>
      <c r="LV977" s="249"/>
      <c r="LW977" s="249"/>
      <c r="LX977" s="249"/>
      <c r="LY977" s="249"/>
      <c r="LZ977" s="249"/>
      <c r="MA977" s="249"/>
      <c r="MB977" s="249"/>
      <c r="MC977" s="249"/>
      <c r="MD977" s="249"/>
      <c r="ME977" s="249"/>
      <c r="MF977" s="249"/>
      <c r="MG977" s="249"/>
      <c r="MH977" s="249"/>
      <c r="MI977" s="249"/>
      <c r="MJ977" s="249"/>
      <c r="MK977" s="249"/>
      <c r="ML977" s="249"/>
      <c r="MM977" s="249"/>
      <c r="MN977" s="249"/>
      <c r="MO977" s="249"/>
      <c r="MP977" s="249"/>
      <c r="MQ977" s="249"/>
      <c r="MR977" s="249"/>
      <c r="MS977" s="249"/>
      <c r="MT977" s="249"/>
      <c r="MU977" s="249"/>
      <c r="MV977" s="249"/>
      <c r="MW977" s="249"/>
      <c r="MX977" s="249"/>
      <c r="MY977" s="249"/>
      <c r="MZ977" s="249"/>
      <c r="NA977" s="249"/>
      <c r="NB977" s="249"/>
      <c r="NC977" s="249"/>
      <c r="ND977" s="249"/>
      <c r="NE977" s="249"/>
      <c r="NF977" s="249"/>
      <c r="NG977" s="249"/>
      <c r="NH977" s="249"/>
      <c r="NI977" s="249"/>
      <c r="NJ977" s="249"/>
      <c r="NK977" s="249"/>
      <c r="NL977" s="249"/>
      <c r="NM977" s="249"/>
      <c r="NN977" s="249"/>
      <c r="NO977" s="249"/>
      <c r="NP977" s="249"/>
      <c r="NQ977" s="249"/>
      <c r="NR977" s="249"/>
      <c r="NS977" s="249"/>
      <c r="NT977" s="249"/>
      <c r="NU977" s="249"/>
      <c r="NV977" s="249"/>
      <c r="NW977" s="249"/>
      <c r="NX977" s="249"/>
      <c r="NY977" s="249"/>
      <c r="NZ977" s="249"/>
      <c r="OA977" s="249"/>
      <c r="OB977" s="249"/>
      <c r="OC977" s="249"/>
      <c r="OD977" s="249"/>
      <c r="OE977" s="249"/>
      <c r="OF977" s="249"/>
      <c r="OG977" s="249"/>
      <c r="OH977" s="249"/>
      <c r="OI977" s="249"/>
      <c r="OJ977" s="249"/>
      <c r="OK977" s="249"/>
      <c r="OL977" s="249"/>
      <c r="OM977" s="249"/>
      <c r="ON977" s="249"/>
      <c r="OO977" s="249"/>
      <c r="OP977" s="249"/>
    </row>
    <row r="978" spans="1:406" ht="15.6" customHeight="1">
      <c r="A978" s="931"/>
      <c r="B978" s="391"/>
      <c r="C978" s="919" t="s">
        <v>23</v>
      </c>
      <c r="D978" s="927">
        <v>0.36498516320474778</v>
      </c>
      <c r="E978" s="249"/>
      <c r="F978" s="249"/>
      <c r="G978" s="249"/>
      <c r="H978" s="249"/>
      <c r="I978" s="249"/>
      <c r="J978" s="249"/>
      <c r="K978" s="249"/>
      <c r="L978" s="249"/>
      <c r="ET978" s="249"/>
      <c r="EU978" s="249"/>
      <c r="EV978" s="249"/>
      <c r="EW978" s="249"/>
      <c r="EX978" s="249"/>
      <c r="EY978" s="249"/>
      <c r="EZ978" s="249"/>
      <c r="FA978" s="249"/>
      <c r="FB978" s="249"/>
      <c r="FC978" s="249"/>
      <c r="FD978" s="249"/>
      <c r="FE978" s="249"/>
      <c r="FF978" s="249"/>
      <c r="FG978" s="249"/>
      <c r="FH978" s="249"/>
      <c r="FI978" s="249"/>
      <c r="FJ978" s="249"/>
      <c r="FK978" s="249"/>
      <c r="FL978" s="249"/>
      <c r="FM978" s="249"/>
      <c r="FN978" s="249"/>
      <c r="FO978" s="249"/>
      <c r="FP978" s="249"/>
      <c r="FQ978" s="249"/>
      <c r="FR978" s="249"/>
      <c r="FS978" s="249"/>
      <c r="FT978" s="249"/>
      <c r="FU978" s="249"/>
      <c r="FV978" s="249"/>
      <c r="FW978" s="249"/>
      <c r="FX978" s="249"/>
      <c r="FY978" s="249"/>
      <c r="FZ978" s="249"/>
      <c r="GA978" s="249"/>
      <c r="GB978" s="249"/>
      <c r="GC978" s="249"/>
      <c r="GD978" s="249"/>
      <c r="GE978" s="249"/>
      <c r="GF978" s="249"/>
      <c r="GG978" s="249"/>
      <c r="GH978" s="249"/>
      <c r="GI978" s="249"/>
      <c r="GJ978" s="249"/>
      <c r="GK978" s="249"/>
      <c r="GL978" s="249"/>
      <c r="GM978" s="249"/>
      <c r="GN978" s="249"/>
      <c r="GO978" s="249"/>
      <c r="GP978" s="249"/>
      <c r="GQ978" s="249"/>
      <c r="GR978" s="249"/>
      <c r="GS978" s="249"/>
      <c r="GT978" s="249"/>
      <c r="GU978" s="249"/>
      <c r="GV978" s="249"/>
      <c r="GW978" s="249"/>
      <c r="GX978" s="249"/>
      <c r="GY978" s="249"/>
      <c r="GZ978" s="249"/>
      <c r="HA978" s="249"/>
      <c r="HB978" s="249"/>
      <c r="HC978" s="249"/>
      <c r="HD978" s="249"/>
      <c r="HE978" s="249"/>
      <c r="HF978" s="249"/>
      <c r="HG978" s="249"/>
      <c r="HH978" s="249"/>
      <c r="HI978" s="249"/>
      <c r="HJ978" s="249"/>
      <c r="HK978" s="249"/>
      <c r="HL978" s="249"/>
      <c r="HM978" s="249"/>
      <c r="HN978" s="249"/>
      <c r="HO978" s="249"/>
      <c r="HP978" s="249"/>
      <c r="HQ978" s="249"/>
      <c r="HR978" s="249"/>
      <c r="HS978" s="249"/>
      <c r="HT978" s="249"/>
      <c r="HU978" s="249"/>
      <c r="HV978" s="249"/>
      <c r="HW978" s="249"/>
      <c r="HX978" s="249"/>
      <c r="HY978" s="249"/>
      <c r="HZ978" s="249"/>
      <c r="IA978" s="249"/>
      <c r="IB978" s="249"/>
      <c r="IC978" s="249"/>
      <c r="ID978" s="249"/>
      <c r="IE978" s="249"/>
      <c r="IF978" s="249"/>
      <c r="IG978" s="249"/>
      <c r="IH978" s="249"/>
      <c r="II978" s="249"/>
      <c r="IJ978" s="249"/>
      <c r="IK978" s="249"/>
      <c r="IL978" s="249"/>
      <c r="IM978" s="249"/>
      <c r="IN978" s="249"/>
      <c r="IO978" s="249"/>
      <c r="IP978" s="249"/>
      <c r="IQ978" s="249"/>
      <c r="IR978" s="249"/>
      <c r="IS978" s="249"/>
      <c r="IT978" s="249"/>
      <c r="IU978" s="249"/>
      <c r="IV978" s="249"/>
      <c r="IW978" s="249"/>
      <c r="IX978" s="249"/>
      <c r="IY978" s="249"/>
      <c r="IZ978" s="249"/>
      <c r="JA978" s="249"/>
      <c r="JB978" s="249"/>
      <c r="JC978" s="249"/>
      <c r="JD978" s="249"/>
      <c r="JE978" s="249"/>
      <c r="JF978" s="249"/>
      <c r="JG978" s="249"/>
      <c r="JH978" s="249"/>
      <c r="JI978" s="249"/>
      <c r="JJ978" s="249"/>
      <c r="JK978" s="249"/>
      <c r="JL978" s="249"/>
      <c r="JM978" s="249"/>
      <c r="JN978" s="249"/>
      <c r="JO978" s="249"/>
      <c r="JP978" s="249"/>
      <c r="JQ978" s="249"/>
      <c r="JR978" s="249"/>
      <c r="JS978" s="249"/>
      <c r="JT978" s="249"/>
      <c r="JU978" s="249"/>
      <c r="JV978" s="249"/>
      <c r="JW978" s="249"/>
      <c r="JX978" s="249"/>
      <c r="JY978" s="249"/>
      <c r="JZ978" s="249"/>
      <c r="KA978" s="249"/>
      <c r="KB978" s="249"/>
      <c r="KC978" s="249"/>
      <c r="KD978" s="249"/>
      <c r="KE978" s="249"/>
      <c r="KF978" s="249"/>
      <c r="KG978" s="249"/>
      <c r="KH978" s="249"/>
      <c r="KI978" s="249"/>
      <c r="KJ978" s="249"/>
      <c r="KK978" s="249"/>
      <c r="KL978" s="249"/>
      <c r="KM978" s="249"/>
      <c r="KN978" s="249"/>
      <c r="KO978" s="249"/>
      <c r="KP978" s="249"/>
      <c r="KQ978" s="249"/>
      <c r="KR978" s="249"/>
      <c r="KS978" s="249"/>
      <c r="KT978" s="249"/>
      <c r="KU978" s="249"/>
      <c r="KV978" s="249"/>
      <c r="KW978" s="249"/>
      <c r="KX978" s="249"/>
      <c r="KY978" s="249"/>
      <c r="KZ978" s="249"/>
      <c r="LA978" s="249"/>
      <c r="LB978" s="249"/>
      <c r="LC978" s="249"/>
      <c r="LD978" s="249"/>
      <c r="LE978" s="249"/>
      <c r="LF978" s="249"/>
      <c r="LG978" s="249"/>
      <c r="LH978" s="249"/>
      <c r="LI978" s="249"/>
      <c r="LJ978" s="249"/>
      <c r="LK978" s="249"/>
      <c r="LL978" s="249"/>
      <c r="LM978" s="249"/>
      <c r="LN978" s="249"/>
      <c r="LO978" s="249"/>
      <c r="LP978" s="249"/>
      <c r="LQ978" s="249"/>
      <c r="LR978" s="249"/>
      <c r="LS978" s="249"/>
      <c r="LT978" s="249"/>
      <c r="LU978" s="249"/>
      <c r="LV978" s="249"/>
      <c r="LW978" s="249"/>
      <c r="LX978" s="249"/>
      <c r="LY978" s="249"/>
      <c r="LZ978" s="249"/>
      <c r="MA978" s="249"/>
      <c r="MB978" s="249"/>
      <c r="MC978" s="249"/>
      <c r="MD978" s="249"/>
      <c r="ME978" s="249"/>
      <c r="MF978" s="249"/>
      <c r="MG978" s="249"/>
      <c r="MH978" s="249"/>
      <c r="MI978" s="249"/>
      <c r="MJ978" s="249"/>
      <c r="MK978" s="249"/>
      <c r="ML978" s="249"/>
      <c r="MM978" s="249"/>
      <c r="MN978" s="249"/>
      <c r="MO978" s="249"/>
      <c r="MP978" s="249"/>
      <c r="MQ978" s="249"/>
      <c r="MR978" s="249"/>
      <c r="MS978" s="249"/>
      <c r="MT978" s="249"/>
      <c r="MU978" s="249"/>
      <c r="MV978" s="249"/>
      <c r="MW978" s="249"/>
      <c r="MX978" s="249"/>
      <c r="MY978" s="249"/>
      <c r="MZ978" s="249"/>
      <c r="NA978" s="249"/>
      <c r="NB978" s="249"/>
      <c r="NC978" s="249"/>
      <c r="ND978" s="249"/>
      <c r="NE978" s="249"/>
      <c r="NF978" s="249"/>
      <c r="NG978" s="249"/>
      <c r="NH978" s="249"/>
      <c r="NI978" s="249"/>
      <c r="NJ978" s="249"/>
      <c r="NK978" s="249"/>
      <c r="NL978" s="249"/>
      <c r="NM978" s="249"/>
      <c r="NN978" s="249"/>
      <c r="NO978" s="249"/>
      <c r="NP978" s="249"/>
      <c r="NQ978" s="249"/>
      <c r="NR978" s="249"/>
      <c r="NS978" s="249"/>
      <c r="NT978" s="249"/>
      <c r="NU978" s="249"/>
      <c r="NV978" s="249"/>
      <c r="NW978" s="249"/>
      <c r="NX978" s="249"/>
      <c r="NY978" s="249"/>
      <c r="NZ978" s="249"/>
      <c r="OA978" s="249"/>
      <c r="OB978" s="249"/>
      <c r="OC978" s="249"/>
      <c r="OD978" s="249"/>
      <c r="OE978" s="249"/>
      <c r="OF978" s="249"/>
      <c r="OG978" s="249"/>
      <c r="OH978" s="249"/>
      <c r="OI978" s="249"/>
      <c r="OJ978" s="249"/>
      <c r="OK978" s="249"/>
      <c r="OL978" s="249"/>
      <c r="OM978" s="249"/>
      <c r="ON978" s="249"/>
      <c r="OO978" s="249"/>
      <c r="OP978" s="249"/>
    </row>
    <row r="979" spans="1:406" ht="15.6" customHeight="1">
      <c r="A979" s="931"/>
      <c r="B979" s="391"/>
      <c r="C979" s="919" t="s">
        <v>24</v>
      </c>
      <c r="D979" s="927">
        <v>0.32427733101499673</v>
      </c>
      <c r="E979" s="249"/>
      <c r="F979" s="249"/>
      <c r="G979" s="249"/>
      <c r="H979" s="249"/>
      <c r="I979" s="249"/>
      <c r="J979" s="249"/>
      <c r="K979" s="249"/>
      <c r="L979" s="249"/>
      <c r="ET979" s="249"/>
      <c r="EU979" s="249"/>
      <c r="EV979" s="249"/>
      <c r="EW979" s="249"/>
      <c r="EX979" s="249"/>
      <c r="EY979" s="249"/>
      <c r="EZ979" s="249"/>
      <c r="FA979" s="249"/>
      <c r="FB979" s="249"/>
      <c r="FC979" s="249"/>
      <c r="FD979" s="249"/>
      <c r="FE979" s="249"/>
      <c r="FF979" s="249"/>
      <c r="FG979" s="249"/>
      <c r="FH979" s="249"/>
      <c r="FI979" s="249"/>
      <c r="FJ979" s="249"/>
      <c r="FK979" s="249"/>
      <c r="FL979" s="249"/>
      <c r="FM979" s="249"/>
      <c r="FN979" s="249"/>
      <c r="FO979" s="249"/>
      <c r="FP979" s="249"/>
      <c r="FQ979" s="249"/>
      <c r="FR979" s="249"/>
      <c r="FS979" s="249"/>
      <c r="FT979" s="249"/>
      <c r="FU979" s="249"/>
      <c r="FV979" s="249"/>
      <c r="FW979" s="249"/>
      <c r="FX979" s="249"/>
      <c r="FY979" s="249"/>
      <c r="FZ979" s="249"/>
      <c r="GA979" s="249"/>
      <c r="GB979" s="249"/>
      <c r="GC979" s="249"/>
      <c r="GD979" s="249"/>
      <c r="GE979" s="249"/>
      <c r="GF979" s="249"/>
      <c r="GG979" s="249"/>
      <c r="GH979" s="249"/>
      <c r="GI979" s="249"/>
      <c r="GJ979" s="249"/>
      <c r="GK979" s="249"/>
      <c r="GL979" s="249"/>
      <c r="GM979" s="249"/>
      <c r="GN979" s="249"/>
      <c r="GO979" s="249"/>
      <c r="GP979" s="249"/>
      <c r="GQ979" s="249"/>
      <c r="GR979" s="249"/>
      <c r="GS979" s="249"/>
      <c r="GT979" s="249"/>
      <c r="GU979" s="249"/>
      <c r="GV979" s="249"/>
      <c r="GW979" s="249"/>
      <c r="GX979" s="249"/>
      <c r="GY979" s="249"/>
      <c r="GZ979" s="249"/>
      <c r="HA979" s="249"/>
      <c r="HB979" s="249"/>
      <c r="HC979" s="249"/>
      <c r="HD979" s="249"/>
      <c r="HE979" s="249"/>
      <c r="HF979" s="249"/>
      <c r="HG979" s="249"/>
      <c r="HH979" s="249"/>
      <c r="HI979" s="249"/>
      <c r="HJ979" s="249"/>
      <c r="HK979" s="249"/>
      <c r="HL979" s="249"/>
      <c r="HM979" s="249"/>
      <c r="HN979" s="249"/>
      <c r="HO979" s="249"/>
      <c r="HP979" s="249"/>
      <c r="HQ979" s="249"/>
      <c r="HR979" s="249"/>
      <c r="HS979" s="249"/>
      <c r="HT979" s="249"/>
      <c r="HU979" s="249"/>
      <c r="HV979" s="249"/>
      <c r="HW979" s="249"/>
      <c r="HX979" s="249"/>
      <c r="HY979" s="249"/>
      <c r="HZ979" s="249"/>
      <c r="IA979" s="249"/>
      <c r="IB979" s="249"/>
      <c r="IC979" s="249"/>
      <c r="ID979" s="249"/>
      <c r="IE979" s="249"/>
      <c r="IF979" s="249"/>
      <c r="IG979" s="249"/>
      <c r="IH979" s="249"/>
      <c r="II979" s="249"/>
      <c r="IJ979" s="249"/>
      <c r="IK979" s="249"/>
      <c r="IL979" s="249"/>
      <c r="IM979" s="249"/>
      <c r="IN979" s="249"/>
      <c r="IO979" s="249"/>
      <c r="IP979" s="249"/>
      <c r="IQ979" s="249"/>
      <c r="IR979" s="249"/>
      <c r="IS979" s="249"/>
      <c r="IT979" s="249"/>
      <c r="IU979" s="249"/>
      <c r="IV979" s="249"/>
      <c r="IW979" s="249"/>
      <c r="IX979" s="249"/>
      <c r="IY979" s="249"/>
      <c r="IZ979" s="249"/>
      <c r="JA979" s="249"/>
      <c r="JB979" s="249"/>
      <c r="JC979" s="249"/>
      <c r="JD979" s="249"/>
      <c r="JE979" s="249"/>
      <c r="JF979" s="249"/>
      <c r="JG979" s="249"/>
      <c r="JH979" s="249"/>
      <c r="JI979" s="249"/>
      <c r="JJ979" s="249"/>
      <c r="JK979" s="249"/>
      <c r="JL979" s="249"/>
      <c r="JM979" s="249"/>
      <c r="JN979" s="249"/>
      <c r="JO979" s="249"/>
      <c r="JP979" s="249"/>
      <c r="JQ979" s="249"/>
      <c r="JR979" s="249"/>
      <c r="JS979" s="249"/>
      <c r="JT979" s="249"/>
      <c r="JU979" s="249"/>
      <c r="JV979" s="249"/>
      <c r="JW979" s="249"/>
      <c r="JX979" s="249"/>
      <c r="JY979" s="249"/>
      <c r="JZ979" s="249"/>
      <c r="KA979" s="249"/>
      <c r="KB979" s="249"/>
      <c r="KC979" s="249"/>
      <c r="KD979" s="249"/>
      <c r="KE979" s="249"/>
      <c r="KF979" s="249"/>
      <c r="KG979" s="249"/>
      <c r="KH979" s="249"/>
      <c r="KI979" s="249"/>
      <c r="KJ979" s="249"/>
      <c r="KK979" s="249"/>
      <c r="KL979" s="249"/>
      <c r="KM979" s="249"/>
      <c r="KN979" s="249"/>
      <c r="KO979" s="249"/>
      <c r="KP979" s="249"/>
      <c r="KQ979" s="249"/>
      <c r="KR979" s="249"/>
      <c r="KS979" s="249"/>
      <c r="KT979" s="249"/>
      <c r="KU979" s="249"/>
      <c r="KV979" s="249"/>
      <c r="KW979" s="249"/>
      <c r="KX979" s="249"/>
      <c r="KY979" s="249"/>
      <c r="KZ979" s="249"/>
      <c r="LA979" s="249"/>
      <c r="LB979" s="249"/>
      <c r="LC979" s="249"/>
      <c r="LD979" s="249"/>
      <c r="LE979" s="249"/>
      <c r="LF979" s="249"/>
      <c r="LG979" s="249"/>
      <c r="LH979" s="249"/>
      <c r="LI979" s="249"/>
      <c r="LJ979" s="249"/>
      <c r="LK979" s="249"/>
      <c r="LL979" s="249"/>
      <c r="LM979" s="249"/>
      <c r="LN979" s="249"/>
      <c r="LO979" s="249"/>
      <c r="LP979" s="249"/>
      <c r="LQ979" s="249"/>
      <c r="LR979" s="249"/>
      <c r="LS979" s="249"/>
      <c r="LT979" s="249"/>
      <c r="LU979" s="249"/>
      <c r="LV979" s="249"/>
      <c r="LW979" s="249"/>
      <c r="LX979" s="249"/>
      <c r="LY979" s="249"/>
      <c r="LZ979" s="249"/>
      <c r="MA979" s="249"/>
      <c r="MB979" s="249"/>
      <c r="MC979" s="249"/>
      <c r="MD979" s="249"/>
      <c r="ME979" s="249"/>
      <c r="MF979" s="249"/>
      <c r="MG979" s="249"/>
      <c r="MH979" s="249"/>
      <c r="MI979" s="249"/>
      <c r="MJ979" s="249"/>
      <c r="MK979" s="249"/>
      <c r="ML979" s="249"/>
      <c r="MM979" s="249"/>
      <c r="MN979" s="249"/>
      <c r="MO979" s="249"/>
      <c r="MP979" s="249"/>
      <c r="MQ979" s="249"/>
      <c r="MR979" s="249"/>
      <c r="MS979" s="249"/>
      <c r="MT979" s="249"/>
      <c r="MU979" s="249"/>
      <c r="MV979" s="249"/>
      <c r="MW979" s="249"/>
      <c r="MX979" s="249"/>
      <c r="MY979" s="249"/>
      <c r="MZ979" s="249"/>
      <c r="NA979" s="249"/>
      <c r="NB979" s="249"/>
      <c r="NC979" s="249"/>
      <c r="ND979" s="249"/>
      <c r="NE979" s="249"/>
      <c r="NF979" s="249"/>
      <c r="NG979" s="249"/>
      <c r="NH979" s="249"/>
      <c r="NI979" s="249"/>
      <c r="NJ979" s="249"/>
      <c r="NK979" s="249"/>
      <c r="NL979" s="249"/>
      <c r="NM979" s="249"/>
      <c r="NN979" s="249"/>
      <c r="NO979" s="249"/>
      <c r="NP979" s="249"/>
      <c r="NQ979" s="249"/>
      <c r="NR979" s="249"/>
      <c r="NS979" s="249"/>
      <c r="NT979" s="249"/>
      <c r="NU979" s="249"/>
      <c r="NV979" s="249"/>
      <c r="NW979" s="249"/>
      <c r="NX979" s="249"/>
      <c r="NY979" s="249"/>
      <c r="NZ979" s="249"/>
      <c r="OA979" s="249"/>
      <c r="OB979" s="249"/>
      <c r="OC979" s="249"/>
      <c r="OD979" s="249"/>
      <c r="OE979" s="249"/>
      <c r="OF979" s="249"/>
      <c r="OG979" s="249"/>
      <c r="OH979" s="249"/>
      <c r="OI979" s="249"/>
      <c r="OJ979" s="249"/>
      <c r="OK979" s="249"/>
      <c r="OL979" s="249"/>
      <c r="OM979" s="249"/>
      <c r="ON979" s="249"/>
      <c r="OO979" s="249"/>
      <c r="OP979" s="249"/>
    </row>
    <row r="980" spans="1:406" ht="15.6" customHeight="1">
      <c r="A980" s="931"/>
      <c r="B980" s="391"/>
      <c r="C980" s="919" t="s">
        <v>25</v>
      </c>
      <c r="D980" s="927">
        <v>0.30924438954086886</v>
      </c>
      <c r="E980" s="249"/>
      <c r="F980" s="249"/>
      <c r="G980" s="249"/>
      <c r="H980" s="249"/>
      <c r="I980" s="249"/>
      <c r="J980" s="249"/>
      <c r="K980" s="249"/>
      <c r="L980" s="249"/>
      <c r="ET980" s="249"/>
      <c r="EU980" s="249"/>
      <c r="EV980" s="249"/>
      <c r="EW980" s="249"/>
      <c r="EX980" s="249"/>
      <c r="EY980" s="249"/>
      <c r="EZ980" s="249"/>
      <c r="FA980" s="249"/>
      <c r="FB980" s="249"/>
      <c r="FC980" s="249"/>
      <c r="FD980" s="249"/>
      <c r="FE980" s="249"/>
      <c r="FF980" s="249"/>
      <c r="FG980" s="249"/>
      <c r="FH980" s="249"/>
      <c r="FI980" s="249"/>
      <c r="FJ980" s="249"/>
      <c r="FK980" s="249"/>
      <c r="FL980" s="249"/>
      <c r="FM980" s="249"/>
      <c r="FN980" s="249"/>
      <c r="FO980" s="249"/>
      <c r="FP980" s="249"/>
      <c r="FQ980" s="249"/>
      <c r="FR980" s="249"/>
      <c r="FS980" s="249"/>
      <c r="FT980" s="249"/>
      <c r="FU980" s="249"/>
      <c r="FV980" s="249"/>
      <c r="FW980" s="249"/>
      <c r="FX980" s="249"/>
      <c r="FY980" s="249"/>
      <c r="FZ980" s="249"/>
      <c r="GA980" s="249"/>
      <c r="GB980" s="249"/>
      <c r="GC980" s="249"/>
      <c r="GD980" s="249"/>
      <c r="GE980" s="249"/>
      <c r="GF980" s="249"/>
      <c r="GG980" s="249"/>
      <c r="GH980" s="249"/>
      <c r="GI980" s="249"/>
      <c r="GJ980" s="249"/>
      <c r="GK980" s="249"/>
      <c r="GL980" s="249"/>
      <c r="GM980" s="249"/>
      <c r="GN980" s="249"/>
      <c r="GO980" s="249"/>
      <c r="GP980" s="249"/>
      <c r="GQ980" s="249"/>
      <c r="GR980" s="249"/>
      <c r="GS980" s="249"/>
      <c r="GT980" s="249"/>
      <c r="GU980" s="249"/>
      <c r="GV980" s="249"/>
      <c r="GW980" s="249"/>
      <c r="GX980" s="249"/>
      <c r="GY980" s="249"/>
      <c r="GZ980" s="249"/>
      <c r="HA980" s="249"/>
      <c r="HB980" s="249"/>
      <c r="HC980" s="249"/>
      <c r="HD980" s="249"/>
      <c r="HE980" s="249"/>
      <c r="HF980" s="249"/>
      <c r="HG980" s="249"/>
      <c r="HH980" s="249"/>
      <c r="HI980" s="249"/>
      <c r="HJ980" s="249"/>
      <c r="HK980" s="249"/>
      <c r="HL980" s="249"/>
      <c r="HM980" s="249"/>
      <c r="HN980" s="249"/>
      <c r="HO980" s="249"/>
      <c r="HP980" s="249"/>
      <c r="HQ980" s="249"/>
      <c r="HR980" s="249"/>
      <c r="HS980" s="249"/>
      <c r="HT980" s="249"/>
      <c r="HU980" s="249"/>
      <c r="HV980" s="249"/>
      <c r="HW980" s="249"/>
      <c r="HX980" s="249"/>
      <c r="HY980" s="249"/>
      <c r="HZ980" s="249"/>
      <c r="IA980" s="249"/>
      <c r="IB980" s="249"/>
      <c r="IC980" s="249"/>
      <c r="ID980" s="249"/>
      <c r="IE980" s="249"/>
      <c r="IF980" s="249"/>
      <c r="IG980" s="249"/>
      <c r="IH980" s="249"/>
      <c r="II980" s="249"/>
      <c r="IJ980" s="249"/>
      <c r="IK980" s="249"/>
      <c r="IL980" s="249"/>
      <c r="IM980" s="249"/>
      <c r="IN980" s="249"/>
      <c r="IO980" s="249"/>
      <c r="IP980" s="249"/>
      <c r="IQ980" s="249"/>
      <c r="IR980" s="249"/>
      <c r="IS980" s="249"/>
      <c r="IT980" s="249"/>
      <c r="IU980" s="249"/>
      <c r="IV980" s="249"/>
      <c r="IW980" s="249"/>
      <c r="IX980" s="249"/>
      <c r="IY980" s="249"/>
      <c r="IZ980" s="249"/>
      <c r="JA980" s="249"/>
      <c r="JB980" s="249"/>
      <c r="JC980" s="249"/>
      <c r="JD980" s="249"/>
      <c r="JE980" s="249"/>
      <c r="JF980" s="249"/>
      <c r="JG980" s="249"/>
      <c r="JH980" s="249"/>
      <c r="JI980" s="249"/>
      <c r="JJ980" s="249"/>
      <c r="JK980" s="249"/>
      <c r="JL980" s="249"/>
      <c r="JM980" s="249"/>
      <c r="JN980" s="249"/>
      <c r="JO980" s="249"/>
      <c r="JP980" s="249"/>
      <c r="JQ980" s="249"/>
      <c r="JR980" s="249"/>
      <c r="JS980" s="249"/>
      <c r="JT980" s="249"/>
      <c r="JU980" s="249"/>
      <c r="JV980" s="249"/>
      <c r="JW980" s="249"/>
      <c r="JX980" s="249"/>
      <c r="JY980" s="249"/>
      <c r="JZ980" s="249"/>
      <c r="KA980" s="249"/>
      <c r="KB980" s="249"/>
      <c r="KC980" s="249"/>
      <c r="KD980" s="249"/>
      <c r="KE980" s="249"/>
      <c r="KF980" s="249"/>
      <c r="KG980" s="249"/>
      <c r="KH980" s="249"/>
      <c r="KI980" s="249"/>
      <c r="KJ980" s="249"/>
      <c r="KK980" s="249"/>
      <c r="KL980" s="249"/>
      <c r="KM980" s="249"/>
      <c r="KN980" s="249"/>
      <c r="KO980" s="249"/>
      <c r="KP980" s="249"/>
      <c r="KQ980" s="249"/>
      <c r="KR980" s="249"/>
      <c r="KS980" s="249"/>
      <c r="KT980" s="249"/>
      <c r="KU980" s="249"/>
      <c r="KV980" s="249"/>
      <c r="KW980" s="249"/>
      <c r="KX980" s="249"/>
      <c r="KY980" s="249"/>
      <c r="KZ980" s="249"/>
      <c r="LA980" s="249"/>
      <c r="LB980" s="249"/>
      <c r="LC980" s="249"/>
      <c r="LD980" s="249"/>
      <c r="LE980" s="249"/>
      <c r="LF980" s="249"/>
      <c r="LG980" s="249"/>
      <c r="LH980" s="249"/>
      <c r="LI980" s="249"/>
      <c r="LJ980" s="249"/>
      <c r="LK980" s="249"/>
      <c r="LL980" s="249"/>
      <c r="LM980" s="249"/>
      <c r="LN980" s="249"/>
      <c r="LO980" s="249"/>
      <c r="LP980" s="249"/>
      <c r="LQ980" s="249"/>
      <c r="LR980" s="249"/>
      <c r="LS980" s="249"/>
      <c r="LT980" s="249"/>
      <c r="LU980" s="249"/>
      <c r="LV980" s="249"/>
      <c r="LW980" s="249"/>
      <c r="LX980" s="249"/>
      <c r="LY980" s="249"/>
      <c r="LZ980" s="249"/>
      <c r="MA980" s="249"/>
      <c r="MB980" s="249"/>
      <c r="MC980" s="249"/>
      <c r="MD980" s="249"/>
      <c r="ME980" s="249"/>
      <c r="MF980" s="249"/>
      <c r="MG980" s="249"/>
      <c r="MH980" s="249"/>
      <c r="MI980" s="249"/>
      <c r="MJ980" s="249"/>
      <c r="MK980" s="249"/>
      <c r="ML980" s="249"/>
      <c r="MM980" s="249"/>
      <c r="MN980" s="249"/>
      <c r="MO980" s="249"/>
      <c r="MP980" s="249"/>
      <c r="MQ980" s="249"/>
      <c r="MR980" s="249"/>
      <c r="MS980" s="249"/>
      <c r="MT980" s="249"/>
      <c r="MU980" s="249"/>
      <c r="MV980" s="249"/>
      <c r="MW980" s="249"/>
      <c r="MX980" s="249"/>
      <c r="MY980" s="249"/>
      <c r="MZ980" s="249"/>
      <c r="NA980" s="249"/>
      <c r="NB980" s="249"/>
      <c r="NC980" s="249"/>
      <c r="ND980" s="249"/>
      <c r="NE980" s="249"/>
      <c r="NF980" s="249"/>
      <c r="NG980" s="249"/>
      <c r="NH980" s="249"/>
      <c r="NI980" s="249"/>
      <c r="NJ980" s="249"/>
      <c r="NK980" s="249"/>
      <c r="NL980" s="249"/>
      <c r="NM980" s="249"/>
      <c r="NN980" s="249"/>
      <c r="NO980" s="249"/>
      <c r="NP980" s="249"/>
      <c r="NQ980" s="249"/>
      <c r="NR980" s="249"/>
      <c r="NS980" s="249"/>
      <c r="NT980" s="249"/>
      <c r="NU980" s="249"/>
      <c r="NV980" s="249"/>
      <c r="NW980" s="249"/>
      <c r="NX980" s="249"/>
      <c r="NY980" s="249"/>
      <c r="NZ980" s="249"/>
      <c r="OA980" s="249"/>
      <c r="OB980" s="249"/>
      <c r="OC980" s="249"/>
      <c r="OD980" s="249"/>
      <c r="OE980" s="249"/>
      <c r="OF980" s="249"/>
      <c r="OG980" s="249"/>
      <c r="OH980" s="249"/>
      <c r="OI980" s="249"/>
      <c r="OJ980" s="249"/>
      <c r="OK980" s="249"/>
      <c r="OL980" s="249"/>
      <c r="OM980" s="249"/>
      <c r="ON980" s="249"/>
      <c r="OO980" s="249"/>
      <c r="OP980" s="249"/>
    </row>
    <row r="981" spans="1:406" ht="15.6" customHeight="1">
      <c r="A981" s="931"/>
      <c r="B981" s="391"/>
      <c r="C981" s="919" t="s">
        <v>26</v>
      </c>
      <c r="D981" s="927">
        <v>0.37483385024368632</v>
      </c>
      <c r="E981" s="249"/>
      <c r="F981" s="249"/>
      <c r="G981" s="249"/>
      <c r="H981" s="249"/>
      <c r="I981" s="249"/>
      <c r="J981" s="249"/>
      <c r="K981" s="249"/>
      <c r="L981" s="249"/>
      <c r="ET981" s="249"/>
      <c r="EU981" s="249"/>
      <c r="EV981" s="249"/>
      <c r="EW981" s="249"/>
      <c r="EX981" s="249"/>
      <c r="EY981" s="249"/>
      <c r="EZ981" s="249"/>
      <c r="FA981" s="249"/>
      <c r="FB981" s="249"/>
      <c r="FC981" s="249"/>
      <c r="FD981" s="249"/>
      <c r="FE981" s="249"/>
      <c r="FF981" s="249"/>
      <c r="FG981" s="249"/>
      <c r="FH981" s="249"/>
      <c r="FI981" s="249"/>
      <c r="FJ981" s="249"/>
      <c r="FK981" s="249"/>
      <c r="FL981" s="249"/>
      <c r="FM981" s="249"/>
      <c r="FN981" s="249"/>
      <c r="FO981" s="249"/>
      <c r="FP981" s="249"/>
      <c r="FQ981" s="249"/>
      <c r="FR981" s="249"/>
      <c r="FS981" s="249"/>
      <c r="FT981" s="249"/>
      <c r="FU981" s="249"/>
      <c r="FV981" s="249"/>
      <c r="FW981" s="249"/>
      <c r="FX981" s="249"/>
      <c r="FY981" s="249"/>
      <c r="FZ981" s="249"/>
      <c r="GA981" s="249"/>
      <c r="GB981" s="249"/>
      <c r="GC981" s="249"/>
      <c r="GD981" s="249"/>
      <c r="GE981" s="249"/>
      <c r="GF981" s="249"/>
      <c r="GG981" s="249"/>
      <c r="GH981" s="249"/>
      <c r="GI981" s="249"/>
      <c r="GJ981" s="249"/>
      <c r="GK981" s="249"/>
      <c r="GL981" s="249"/>
      <c r="GM981" s="249"/>
      <c r="GN981" s="249"/>
      <c r="GO981" s="249"/>
      <c r="GP981" s="249"/>
      <c r="GQ981" s="249"/>
      <c r="GR981" s="249"/>
      <c r="GS981" s="249"/>
      <c r="GT981" s="249"/>
      <c r="GU981" s="249"/>
      <c r="GV981" s="249"/>
      <c r="GW981" s="249"/>
      <c r="GX981" s="249"/>
      <c r="GY981" s="249"/>
      <c r="GZ981" s="249"/>
      <c r="HA981" s="249"/>
      <c r="HB981" s="249"/>
      <c r="HC981" s="249"/>
      <c r="HD981" s="249"/>
      <c r="HE981" s="249"/>
      <c r="HF981" s="249"/>
      <c r="HG981" s="249"/>
      <c r="HH981" s="249"/>
      <c r="HI981" s="249"/>
      <c r="HJ981" s="249"/>
      <c r="HK981" s="249"/>
      <c r="HL981" s="249"/>
      <c r="HM981" s="249"/>
      <c r="HN981" s="249"/>
      <c r="HO981" s="249"/>
      <c r="HP981" s="249"/>
      <c r="HQ981" s="249"/>
      <c r="HR981" s="249"/>
      <c r="HS981" s="249"/>
      <c r="HT981" s="249"/>
      <c r="HU981" s="249"/>
      <c r="HV981" s="249"/>
      <c r="HW981" s="249"/>
      <c r="HX981" s="249"/>
      <c r="HY981" s="249"/>
      <c r="HZ981" s="249"/>
      <c r="IA981" s="249"/>
      <c r="IB981" s="249"/>
      <c r="IC981" s="249"/>
      <c r="ID981" s="249"/>
      <c r="IE981" s="249"/>
      <c r="IF981" s="249"/>
      <c r="IG981" s="249"/>
      <c r="IH981" s="249"/>
      <c r="II981" s="249"/>
      <c r="IJ981" s="249"/>
      <c r="IK981" s="249"/>
      <c r="IL981" s="249"/>
      <c r="IM981" s="249"/>
      <c r="IN981" s="249"/>
      <c r="IO981" s="249"/>
      <c r="IP981" s="249"/>
      <c r="IQ981" s="249"/>
      <c r="IR981" s="249"/>
      <c r="IS981" s="249"/>
      <c r="IT981" s="249"/>
      <c r="IU981" s="249"/>
      <c r="IV981" s="249"/>
      <c r="IW981" s="249"/>
      <c r="IX981" s="249"/>
      <c r="IY981" s="249"/>
      <c r="IZ981" s="249"/>
      <c r="JA981" s="249"/>
      <c r="JB981" s="249"/>
      <c r="JC981" s="249"/>
      <c r="JD981" s="249"/>
      <c r="JE981" s="249"/>
      <c r="JF981" s="249"/>
      <c r="JG981" s="249"/>
      <c r="JH981" s="249"/>
      <c r="JI981" s="249"/>
      <c r="JJ981" s="249"/>
      <c r="JK981" s="249"/>
      <c r="JL981" s="249"/>
      <c r="JM981" s="249"/>
      <c r="JN981" s="249"/>
      <c r="JO981" s="249"/>
      <c r="JP981" s="249"/>
      <c r="JQ981" s="249"/>
      <c r="JR981" s="249"/>
      <c r="JS981" s="249"/>
      <c r="JT981" s="249"/>
      <c r="JU981" s="249"/>
      <c r="JV981" s="249"/>
      <c r="JW981" s="249"/>
      <c r="JX981" s="249"/>
      <c r="JY981" s="249"/>
      <c r="JZ981" s="249"/>
      <c r="KA981" s="249"/>
      <c r="KB981" s="249"/>
      <c r="KC981" s="249"/>
      <c r="KD981" s="249"/>
      <c r="KE981" s="249"/>
      <c r="KF981" s="249"/>
      <c r="KG981" s="249"/>
      <c r="KH981" s="249"/>
      <c r="KI981" s="249"/>
      <c r="KJ981" s="249"/>
      <c r="KK981" s="249"/>
      <c r="KL981" s="249"/>
      <c r="KM981" s="249"/>
      <c r="KN981" s="249"/>
      <c r="KO981" s="249"/>
      <c r="KP981" s="249"/>
      <c r="KQ981" s="249"/>
      <c r="KR981" s="249"/>
      <c r="KS981" s="249"/>
      <c r="KT981" s="249"/>
      <c r="KU981" s="249"/>
      <c r="KV981" s="249"/>
      <c r="KW981" s="249"/>
      <c r="KX981" s="249"/>
      <c r="KY981" s="249"/>
      <c r="KZ981" s="249"/>
      <c r="LA981" s="249"/>
      <c r="LB981" s="249"/>
      <c r="LC981" s="249"/>
      <c r="LD981" s="249"/>
      <c r="LE981" s="249"/>
      <c r="LF981" s="249"/>
      <c r="LG981" s="249"/>
      <c r="LH981" s="249"/>
      <c r="LI981" s="249"/>
      <c r="LJ981" s="249"/>
      <c r="LK981" s="249"/>
      <c r="LL981" s="249"/>
      <c r="LM981" s="249"/>
      <c r="LN981" s="249"/>
      <c r="LO981" s="249"/>
      <c r="LP981" s="249"/>
      <c r="LQ981" s="249"/>
      <c r="LR981" s="249"/>
      <c r="LS981" s="249"/>
      <c r="LT981" s="249"/>
      <c r="LU981" s="249"/>
      <c r="LV981" s="249"/>
      <c r="LW981" s="249"/>
      <c r="LX981" s="249"/>
      <c r="LY981" s="249"/>
      <c r="LZ981" s="249"/>
      <c r="MA981" s="249"/>
      <c r="MB981" s="249"/>
      <c r="MC981" s="249"/>
      <c r="MD981" s="249"/>
      <c r="ME981" s="249"/>
      <c r="MF981" s="249"/>
      <c r="MG981" s="249"/>
      <c r="MH981" s="249"/>
      <c r="MI981" s="249"/>
      <c r="MJ981" s="249"/>
      <c r="MK981" s="249"/>
      <c r="ML981" s="249"/>
      <c r="MM981" s="249"/>
      <c r="MN981" s="249"/>
      <c r="MO981" s="249"/>
      <c r="MP981" s="249"/>
      <c r="MQ981" s="249"/>
      <c r="MR981" s="249"/>
      <c r="MS981" s="249"/>
      <c r="MT981" s="249"/>
      <c r="MU981" s="249"/>
      <c r="MV981" s="249"/>
      <c r="MW981" s="249"/>
      <c r="MX981" s="249"/>
      <c r="MY981" s="249"/>
      <c r="MZ981" s="249"/>
      <c r="NA981" s="249"/>
      <c r="NB981" s="249"/>
      <c r="NC981" s="249"/>
      <c r="ND981" s="249"/>
      <c r="NE981" s="249"/>
      <c r="NF981" s="249"/>
      <c r="NG981" s="249"/>
      <c r="NH981" s="249"/>
      <c r="NI981" s="249"/>
      <c r="NJ981" s="249"/>
      <c r="NK981" s="249"/>
      <c r="NL981" s="249"/>
      <c r="NM981" s="249"/>
      <c r="NN981" s="249"/>
      <c r="NO981" s="249"/>
      <c r="NP981" s="249"/>
      <c r="NQ981" s="249"/>
      <c r="NR981" s="249"/>
      <c r="NS981" s="249"/>
      <c r="NT981" s="249"/>
      <c r="NU981" s="249"/>
      <c r="NV981" s="249"/>
      <c r="NW981" s="249"/>
      <c r="NX981" s="249"/>
      <c r="NY981" s="249"/>
      <c r="NZ981" s="249"/>
      <c r="OA981" s="249"/>
      <c r="OB981" s="249"/>
      <c r="OC981" s="249"/>
      <c r="OD981" s="249"/>
      <c r="OE981" s="249"/>
      <c r="OF981" s="249"/>
      <c r="OG981" s="249"/>
      <c r="OH981" s="249"/>
      <c r="OI981" s="249"/>
      <c r="OJ981" s="249"/>
      <c r="OK981" s="249"/>
      <c r="OL981" s="249"/>
      <c r="OM981" s="249"/>
      <c r="ON981" s="249"/>
      <c r="OO981" s="249"/>
      <c r="OP981" s="249"/>
    </row>
    <row r="982" spans="1:406" ht="15.6" customHeight="1">
      <c r="A982" s="931"/>
      <c r="B982" s="391"/>
      <c r="C982" s="919" t="s">
        <v>27</v>
      </c>
      <c r="D982" s="927">
        <v>0.35592011412268187</v>
      </c>
      <c r="E982" s="249"/>
      <c r="F982" s="249"/>
      <c r="G982" s="249"/>
      <c r="H982" s="249"/>
      <c r="I982" s="249"/>
      <c r="J982" s="249"/>
      <c r="K982" s="249"/>
      <c r="L982" s="249"/>
      <c r="ET982" s="249"/>
      <c r="EU982" s="249"/>
      <c r="EV982" s="249"/>
      <c r="EW982" s="249"/>
      <c r="EX982" s="249"/>
      <c r="EY982" s="249"/>
      <c r="EZ982" s="249"/>
      <c r="FA982" s="249"/>
      <c r="FB982" s="249"/>
      <c r="FC982" s="249"/>
      <c r="FD982" s="249"/>
      <c r="FE982" s="249"/>
      <c r="FF982" s="249"/>
      <c r="FG982" s="249"/>
      <c r="FH982" s="249"/>
      <c r="FI982" s="249"/>
      <c r="FJ982" s="249"/>
      <c r="FK982" s="249"/>
      <c r="FL982" s="249"/>
      <c r="FM982" s="249"/>
      <c r="FN982" s="249"/>
      <c r="FO982" s="249"/>
      <c r="FP982" s="249"/>
      <c r="FQ982" s="249"/>
      <c r="FR982" s="249"/>
      <c r="FS982" s="249"/>
      <c r="FT982" s="249"/>
      <c r="FU982" s="249"/>
      <c r="FV982" s="249"/>
      <c r="FW982" s="249"/>
      <c r="FX982" s="249"/>
      <c r="FY982" s="249"/>
      <c r="FZ982" s="249"/>
      <c r="GA982" s="249"/>
      <c r="GB982" s="249"/>
      <c r="GC982" s="249"/>
      <c r="GD982" s="249"/>
      <c r="GE982" s="249"/>
      <c r="GF982" s="249"/>
      <c r="GG982" s="249"/>
      <c r="GH982" s="249"/>
      <c r="GI982" s="249"/>
      <c r="GJ982" s="249"/>
      <c r="GK982" s="249"/>
      <c r="GL982" s="249"/>
      <c r="GM982" s="249"/>
      <c r="GN982" s="249"/>
      <c r="GO982" s="249"/>
      <c r="GP982" s="249"/>
      <c r="GQ982" s="249"/>
      <c r="GR982" s="249"/>
      <c r="GS982" s="249"/>
      <c r="GT982" s="249"/>
      <c r="GU982" s="249"/>
      <c r="GV982" s="249"/>
      <c r="GW982" s="249"/>
      <c r="GX982" s="249"/>
      <c r="GY982" s="249"/>
      <c r="GZ982" s="249"/>
      <c r="HA982" s="249"/>
      <c r="HB982" s="249"/>
      <c r="HC982" s="249"/>
      <c r="HD982" s="249"/>
      <c r="HE982" s="249"/>
      <c r="HF982" s="249"/>
      <c r="HG982" s="249"/>
      <c r="HH982" s="249"/>
      <c r="HI982" s="249"/>
      <c r="HJ982" s="249"/>
      <c r="HK982" s="249"/>
      <c r="HL982" s="249"/>
      <c r="HM982" s="249"/>
      <c r="HN982" s="249"/>
      <c r="HO982" s="249"/>
      <c r="HP982" s="249"/>
      <c r="HQ982" s="249"/>
      <c r="HR982" s="249"/>
      <c r="HS982" s="249"/>
      <c r="HT982" s="249"/>
      <c r="HU982" s="249"/>
      <c r="HV982" s="249"/>
      <c r="HW982" s="249"/>
      <c r="HX982" s="249"/>
      <c r="HY982" s="249"/>
      <c r="HZ982" s="249"/>
      <c r="IA982" s="249"/>
      <c r="IB982" s="249"/>
      <c r="IC982" s="249"/>
      <c r="ID982" s="249"/>
      <c r="IE982" s="249"/>
      <c r="IF982" s="249"/>
      <c r="IG982" s="249"/>
      <c r="IH982" s="249"/>
      <c r="II982" s="249"/>
      <c r="IJ982" s="249"/>
      <c r="IK982" s="249"/>
      <c r="IL982" s="249"/>
      <c r="IM982" s="249"/>
      <c r="IN982" s="249"/>
      <c r="IO982" s="249"/>
      <c r="IP982" s="249"/>
      <c r="IQ982" s="249"/>
      <c r="IR982" s="249"/>
      <c r="IS982" s="249"/>
      <c r="IT982" s="249"/>
      <c r="IU982" s="249"/>
      <c r="IV982" s="249"/>
      <c r="IW982" s="249"/>
      <c r="IX982" s="249"/>
      <c r="IY982" s="249"/>
      <c r="IZ982" s="249"/>
      <c r="JA982" s="249"/>
      <c r="JB982" s="249"/>
      <c r="JC982" s="249"/>
      <c r="JD982" s="249"/>
      <c r="JE982" s="249"/>
      <c r="JF982" s="249"/>
      <c r="JG982" s="249"/>
      <c r="JH982" s="249"/>
      <c r="JI982" s="249"/>
      <c r="JJ982" s="249"/>
      <c r="JK982" s="249"/>
      <c r="JL982" s="249"/>
      <c r="JM982" s="249"/>
      <c r="JN982" s="249"/>
      <c r="JO982" s="249"/>
      <c r="JP982" s="249"/>
      <c r="JQ982" s="249"/>
      <c r="JR982" s="249"/>
      <c r="JS982" s="249"/>
      <c r="JT982" s="249"/>
      <c r="JU982" s="249"/>
      <c r="JV982" s="249"/>
      <c r="JW982" s="249"/>
      <c r="JX982" s="249"/>
      <c r="JY982" s="249"/>
      <c r="JZ982" s="249"/>
      <c r="KA982" s="249"/>
      <c r="KB982" s="249"/>
      <c r="KC982" s="249"/>
      <c r="KD982" s="249"/>
      <c r="KE982" s="249"/>
      <c r="KF982" s="249"/>
      <c r="KG982" s="249"/>
      <c r="KH982" s="249"/>
      <c r="KI982" s="249"/>
      <c r="KJ982" s="249"/>
      <c r="KK982" s="249"/>
      <c r="KL982" s="249"/>
      <c r="KM982" s="249"/>
      <c r="KN982" s="249"/>
      <c r="KO982" s="249"/>
      <c r="KP982" s="249"/>
      <c r="KQ982" s="249"/>
      <c r="KR982" s="249"/>
      <c r="KS982" s="249"/>
      <c r="KT982" s="249"/>
      <c r="KU982" s="249"/>
      <c r="KV982" s="249"/>
      <c r="KW982" s="249"/>
      <c r="KX982" s="249"/>
      <c r="KY982" s="249"/>
      <c r="KZ982" s="249"/>
      <c r="LA982" s="249"/>
      <c r="LB982" s="249"/>
      <c r="LC982" s="249"/>
      <c r="LD982" s="249"/>
      <c r="LE982" s="249"/>
      <c r="LF982" s="249"/>
      <c r="LG982" s="249"/>
      <c r="LH982" s="249"/>
      <c r="LI982" s="249"/>
      <c r="LJ982" s="249"/>
      <c r="LK982" s="249"/>
      <c r="LL982" s="249"/>
      <c r="LM982" s="249"/>
      <c r="LN982" s="249"/>
      <c r="LO982" s="249"/>
      <c r="LP982" s="249"/>
      <c r="LQ982" s="249"/>
      <c r="LR982" s="249"/>
      <c r="LS982" s="249"/>
      <c r="LT982" s="249"/>
      <c r="LU982" s="249"/>
      <c r="LV982" s="249"/>
      <c r="LW982" s="249"/>
      <c r="LX982" s="249"/>
      <c r="LY982" s="249"/>
      <c r="LZ982" s="249"/>
      <c r="MA982" s="249"/>
      <c r="MB982" s="249"/>
      <c r="MC982" s="249"/>
      <c r="MD982" s="249"/>
      <c r="ME982" s="249"/>
      <c r="MF982" s="249"/>
      <c r="MG982" s="249"/>
      <c r="MH982" s="249"/>
      <c r="MI982" s="249"/>
      <c r="MJ982" s="249"/>
      <c r="MK982" s="249"/>
      <c r="ML982" s="249"/>
      <c r="MM982" s="249"/>
      <c r="MN982" s="249"/>
      <c r="MO982" s="249"/>
      <c r="MP982" s="249"/>
      <c r="MQ982" s="249"/>
      <c r="MR982" s="249"/>
      <c r="MS982" s="249"/>
      <c r="MT982" s="249"/>
      <c r="MU982" s="249"/>
      <c r="MV982" s="249"/>
      <c r="MW982" s="249"/>
      <c r="MX982" s="249"/>
      <c r="MY982" s="249"/>
      <c r="MZ982" s="249"/>
      <c r="NA982" s="249"/>
      <c r="NB982" s="249"/>
      <c r="NC982" s="249"/>
      <c r="ND982" s="249"/>
      <c r="NE982" s="249"/>
      <c r="NF982" s="249"/>
      <c r="NG982" s="249"/>
      <c r="NH982" s="249"/>
      <c r="NI982" s="249"/>
      <c r="NJ982" s="249"/>
      <c r="NK982" s="249"/>
      <c r="NL982" s="249"/>
      <c r="NM982" s="249"/>
      <c r="NN982" s="249"/>
      <c r="NO982" s="249"/>
      <c r="NP982" s="249"/>
      <c r="NQ982" s="249"/>
      <c r="NR982" s="249"/>
      <c r="NS982" s="249"/>
      <c r="NT982" s="249"/>
      <c r="NU982" s="249"/>
      <c r="NV982" s="249"/>
      <c r="NW982" s="249"/>
      <c r="NX982" s="249"/>
      <c r="NY982" s="249"/>
      <c r="NZ982" s="249"/>
      <c r="OA982" s="249"/>
      <c r="OB982" s="249"/>
      <c r="OC982" s="249"/>
      <c r="OD982" s="249"/>
      <c r="OE982" s="249"/>
      <c r="OF982" s="249"/>
      <c r="OG982" s="249"/>
      <c r="OH982" s="249"/>
      <c r="OI982" s="249"/>
      <c r="OJ982" s="249"/>
      <c r="OK982" s="249"/>
      <c r="OL982" s="249"/>
      <c r="OM982" s="249"/>
      <c r="ON982" s="249"/>
      <c r="OO982" s="249"/>
      <c r="OP982" s="249"/>
    </row>
    <row r="983" spans="1:406" ht="15.6" customHeight="1">
      <c r="A983" s="931"/>
      <c r="B983" s="391"/>
      <c r="C983" s="919" t="s">
        <v>236</v>
      </c>
      <c r="D983" s="927">
        <v>0.36085766423357662</v>
      </c>
      <c r="E983" s="249"/>
      <c r="F983" s="249"/>
      <c r="G983" s="249"/>
      <c r="H983" s="249"/>
      <c r="I983" s="249"/>
      <c r="J983" s="249"/>
      <c r="K983" s="249"/>
      <c r="L983" s="249"/>
      <c r="ET983" s="249"/>
      <c r="EU983" s="249"/>
      <c r="EV983" s="249"/>
      <c r="EW983" s="249"/>
      <c r="EX983" s="249"/>
      <c r="EY983" s="249"/>
      <c r="EZ983" s="249"/>
      <c r="FA983" s="249"/>
      <c r="FB983" s="249"/>
      <c r="FC983" s="249"/>
      <c r="FD983" s="249"/>
      <c r="FE983" s="249"/>
      <c r="FF983" s="249"/>
      <c r="FG983" s="249"/>
      <c r="FH983" s="249"/>
      <c r="FI983" s="249"/>
      <c r="FJ983" s="249"/>
      <c r="FK983" s="249"/>
      <c r="FL983" s="249"/>
      <c r="FM983" s="249"/>
      <c r="FN983" s="249"/>
      <c r="FO983" s="249"/>
      <c r="FP983" s="249"/>
      <c r="FQ983" s="249"/>
      <c r="FR983" s="249"/>
      <c r="FS983" s="249"/>
      <c r="FT983" s="249"/>
      <c r="FU983" s="249"/>
      <c r="FV983" s="249"/>
      <c r="FW983" s="249"/>
      <c r="FX983" s="249"/>
      <c r="FY983" s="249"/>
      <c r="FZ983" s="249"/>
      <c r="GA983" s="249"/>
      <c r="GB983" s="249"/>
      <c r="GC983" s="249"/>
      <c r="GD983" s="249"/>
      <c r="GE983" s="249"/>
      <c r="GF983" s="249"/>
      <c r="GG983" s="249"/>
      <c r="GH983" s="249"/>
      <c r="GI983" s="249"/>
      <c r="GJ983" s="249"/>
      <c r="GK983" s="249"/>
      <c r="GL983" s="249"/>
      <c r="GM983" s="249"/>
      <c r="GN983" s="249"/>
      <c r="GO983" s="249"/>
      <c r="GP983" s="249"/>
      <c r="GQ983" s="249"/>
      <c r="GR983" s="249"/>
      <c r="GS983" s="249"/>
      <c r="GT983" s="249"/>
      <c r="GU983" s="249"/>
      <c r="GV983" s="249"/>
      <c r="GW983" s="249"/>
      <c r="GX983" s="249"/>
      <c r="GY983" s="249"/>
      <c r="GZ983" s="249"/>
      <c r="HA983" s="249"/>
      <c r="HB983" s="249"/>
      <c r="HC983" s="249"/>
      <c r="HD983" s="249"/>
      <c r="HE983" s="249"/>
      <c r="HF983" s="249"/>
      <c r="HG983" s="249"/>
      <c r="HH983" s="249"/>
      <c r="HI983" s="249"/>
      <c r="HJ983" s="249"/>
      <c r="HK983" s="249"/>
      <c r="HL983" s="249"/>
      <c r="HM983" s="249"/>
      <c r="HN983" s="249"/>
      <c r="HO983" s="249"/>
      <c r="HP983" s="249"/>
      <c r="HQ983" s="249"/>
      <c r="HR983" s="249"/>
      <c r="HS983" s="249"/>
      <c r="HT983" s="249"/>
      <c r="HU983" s="249"/>
      <c r="HV983" s="249"/>
      <c r="HW983" s="249"/>
      <c r="HX983" s="249"/>
      <c r="HY983" s="249"/>
      <c r="HZ983" s="249"/>
      <c r="IA983" s="249"/>
      <c r="IB983" s="249"/>
      <c r="IC983" s="249"/>
      <c r="ID983" s="249"/>
      <c r="IE983" s="249"/>
      <c r="IF983" s="249"/>
      <c r="IG983" s="249"/>
      <c r="IH983" s="249"/>
      <c r="II983" s="249"/>
      <c r="IJ983" s="249"/>
      <c r="IK983" s="249"/>
      <c r="IL983" s="249"/>
      <c r="IM983" s="249"/>
      <c r="IN983" s="249"/>
      <c r="IO983" s="249"/>
      <c r="IP983" s="249"/>
      <c r="IQ983" s="249"/>
      <c r="IR983" s="249"/>
      <c r="IS983" s="249"/>
      <c r="IT983" s="249"/>
      <c r="IU983" s="249"/>
      <c r="IV983" s="249"/>
      <c r="IW983" s="249"/>
      <c r="IX983" s="249"/>
      <c r="IY983" s="249"/>
      <c r="IZ983" s="249"/>
      <c r="JA983" s="249"/>
      <c r="JB983" s="249"/>
      <c r="JC983" s="249"/>
      <c r="JD983" s="249"/>
      <c r="JE983" s="249"/>
      <c r="JF983" s="249"/>
      <c r="JG983" s="249"/>
      <c r="JH983" s="249"/>
      <c r="JI983" s="249"/>
      <c r="JJ983" s="249"/>
      <c r="JK983" s="249"/>
      <c r="JL983" s="249"/>
      <c r="JM983" s="249"/>
      <c r="JN983" s="249"/>
      <c r="JO983" s="249"/>
      <c r="JP983" s="249"/>
      <c r="JQ983" s="249"/>
      <c r="JR983" s="249"/>
      <c r="JS983" s="249"/>
      <c r="JT983" s="249"/>
      <c r="JU983" s="249"/>
      <c r="JV983" s="249"/>
      <c r="JW983" s="249"/>
      <c r="JX983" s="249"/>
      <c r="JY983" s="249"/>
      <c r="JZ983" s="249"/>
      <c r="KA983" s="249"/>
      <c r="KB983" s="249"/>
      <c r="KC983" s="249"/>
      <c r="KD983" s="249"/>
      <c r="KE983" s="249"/>
      <c r="KF983" s="249"/>
      <c r="KG983" s="249"/>
      <c r="KH983" s="249"/>
      <c r="KI983" s="249"/>
      <c r="KJ983" s="249"/>
      <c r="KK983" s="249"/>
      <c r="KL983" s="249"/>
      <c r="KM983" s="249"/>
      <c r="KN983" s="249"/>
      <c r="KO983" s="249"/>
      <c r="KP983" s="249"/>
      <c r="KQ983" s="249"/>
      <c r="KR983" s="249"/>
      <c r="KS983" s="249"/>
      <c r="KT983" s="249"/>
      <c r="KU983" s="249"/>
      <c r="KV983" s="249"/>
      <c r="KW983" s="249"/>
      <c r="KX983" s="249"/>
      <c r="KY983" s="249"/>
      <c r="KZ983" s="249"/>
      <c r="LA983" s="249"/>
      <c r="LB983" s="249"/>
      <c r="LC983" s="249"/>
      <c r="LD983" s="249"/>
      <c r="LE983" s="249"/>
      <c r="LF983" s="249"/>
      <c r="LG983" s="249"/>
      <c r="LH983" s="249"/>
      <c r="LI983" s="249"/>
      <c r="LJ983" s="249"/>
      <c r="LK983" s="249"/>
      <c r="LL983" s="249"/>
      <c r="LM983" s="249"/>
      <c r="LN983" s="249"/>
      <c r="LO983" s="249"/>
      <c r="LP983" s="249"/>
      <c r="LQ983" s="249"/>
      <c r="LR983" s="249"/>
      <c r="LS983" s="249"/>
      <c r="LT983" s="249"/>
      <c r="LU983" s="249"/>
      <c r="LV983" s="249"/>
      <c r="LW983" s="249"/>
      <c r="LX983" s="249"/>
      <c r="LY983" s="249"/>
      <c r="LZ983" s="249"/>
      <c r="MA983" s="249"/>
      <c r="MB983" s="249"/>
      <c r="MC983" s="249"/>
      <c r="MD983" s="249"/>
      <c r="ME983" s="249"/>
      <c r="MF983" s="249"/>
      <c r="MG983" s="249"/>
      <c r="MH983" s="249"/>
      <c r="MI983" s="249"/>
      <c r="MJ983" s="249"/>
      <c r="MK983" s="249"/>
      <c r="ML983" s="249"/>
      <c r="MM983" s="249"/>
      <c r="MN983" s="249"/>
      <c r="MO983" s="249"/>
      <c r="MP983" s="249"/>
      <c r="MQ983" s="249"/>
      <c r="MR983" s="249"/>
      <c r="MS983" s="249"/>
      <c r="MT983" s="249"/>
      <c r="MU983" s="249"/>
      <c r="MV983" s="249"/>
      <c r="MW983" s="249"/>
      <c r="MX983" s="249"/>
      <c r="MY983" s="249"/>
      <c r="MZ983" s="249"/>
      <c r="NA983" s="249"/>
      <c r="NB983" s="249"/>
      <c r="NC983" s="249"/>
      <c r="ND983" s="249"/>
      <c r="NE983" s="249"/>
      <c r="NF983" s="249"/>
      <c r="NG983" s="249"/>
      <c r="NH983" s="249"/>
      <c r="NI983" s="249"/>
      <c r="NJ983" s="249"/>
      <c r="NK983" s="249"/>
      <c r="NL983" s="249"/>
      <c r="NM983" s="249"/>
      <c r="NN983" s="249"/>
      <c r="NO983" s="249"/>
      <c r="NP983" s="249"/>
      <c r="NQ983" s="249"/>
      <c r="NR983" s="249"/>
      <c r="NS983" s="249"/>
      <c r="NT983" s="249"/>
      <c r="NU983" s="249"/>
      <c r="NV983" s="249"/>
      <c r="NW983" s="249"/>
      <c r="NX983" s="249"/>
      <c r="NY983" s="249"/>
      <c r="NZ983" s="249"/>
      <c r="OA983" s="249"/>
      <c r="OB983" s="249"/>
      <c r="OC983" s="249"/>
      <c r="OD983" s="249"/>
      <c r="OE983" s="249"/>
      <c r="OF983" s="249"/>
      <c r="OG983" s="249"/>
      <c r="OH983" s="249"/>
      <c r="OI983" s="249"/>
      <c r="OJ983" s="249"/>
      <c r="OK983" s="249"/>
      <c r="OL983" s="249"/>
      <c r="OM983" s="249"/>
      <c r="ON983" s="249"/>
      <c r="OO983" s="249"/>
      <c r="OP983" s="249"/>
    </row>
    <row r="984" spans="1:406" ht="15.6" customHeight="1">
      <c r="A984" s="931"/>
      <c r="B984" s="930"/>
      <c r="C984" s="920" t="s">
        <v>293</v>
      </c>
      <c r="D984" s="928">
        <v>0.38707557502738227</v>
      </c>
      <c r="E984" s="249"/>
      <c r="F984" s="249"/>
      <c r="G984" s="249"/>
      <c r="H984" s="249"/>
      <c r="I984" s="249"/>
      <c r="J984" s="249"/>
      <c r="K984" s="249"/>
      <c r="L984" s="249"/>
      <c r="ET984" s="249"/>
      <c r="EU984" s="249"/>
      <c r="EV984" s="249"/>
      <c r="EW984" s="249"/>
      <c r="EX984" s="249"/>
      <c r="EY984" s="249"/>
      <c r="EZ984" s="249"/>
      <c r="FA984" s="249"/>
      <c r="FB984" s="249"/>
      <c r="FC984" s="249"/>
      <c r="FD984" s="249"/>
      <c r="FE984" s="249"/>
      <c r="FF984" s="249"/>
      <c r="FG984" s="249"/>
      <c r="FH984" s="249"/>
      <c r="FI984" s="249"/>
      <c r="FJ984" s="249"/>
      <c r="FK984" s="249"/>
      <c r="FL984" s="249"/>
      <c r="FM984" s="249"/>
      <c r="FN984" s="249"/>
      <c r="FO984" s="249"/>
      <c r="FP984" s="249"/>
      <c r="FQ984" s="249"/>
      <c r="FR984" s="249"/>
      <c r="FS984" s="249"/>
      <c r="FT984" s="249"/>
      <c r="FU984" s="249"/>
      <c r="FV984" s="249"/>
      <c r="FW984" s="249"/>
      <c r="FX984" s="249"/>
      <c r="FY984" s="249"/>
      <c r="FZ984" s="249"/>
      <c r="GA984" s="249"/>
      <c r="GB984" s="249"/>
      <c r="GC984" s="249"/>
      <c r="GD984" s="249"/>
      <c r="GE984" s="249"/>
      <c r="GF984" s="249"/>
      <c r="GG984" s="249"/>
      <c r="GH984" s="249"/>
      <c r="GI984" s="249"/>
      <c r="GJ984" s="249"/>
      <c r="GK984" s="249"/>
      <c r="GL984" s="249"/>
      <c r="GM984" s="249"/>
      <c r="GN984" s="249"/>
      <c r="GO984" s="249"/>
      <c r="GP984" s="249"/>
      <c r="GQ984" s="249"/>
      <c r="GR984" s="249"/>
      <c r="GS984" s="249"/>
      <c r="GT984" s="249"/>
      <c r="GU984" s="249"/>
      <c r="GV984" s="249"/>
      <c r="GW984" s="249"/>
      <c r="GX984" s="249"/>
      <c r="GY984" s="249"/>
      <c r="GZ984" s="249"/>
      <c r="HA984" s="249"/>
      <c r="HB984" s="249"/>
      <c r="HC984" s="249"/>
      <c r="HD984" s="249"/>
      <c r="HE984" s="249"/>
      <c r="HF984" s="249"/>
      <c r="HG984" s="249"/>
      <c r="HH984" s="249"/>
      <c r="HI984" s="249"/>
      <c r="HJ984" s="249"/>
      <c r="HK984" s="249"/>
      <c r="HL984" s="249"/>
      <c r="HM984" s="249"/>
      <c r="HN984" s="249"/>
      <c r="HO984" s="249"/>
      <c r="HP984" s="249"/>
      <c r="HQ984" s="249"/>
      <c r="HR984" s="249"/>
      <c r="HS984" s="249"/>
      <c r="HT984" s="249"/>
      <c r="HU984" s="249"/>
      <c r="HV984" s="249"/>
      <c r="HW984" s="249"/>
      <c r="HX984" s="249"/>
      <c r="HY984" s="249"/>
      <c r="HZ984" s="249"/>
      <c r="IA984" s="249"/>
      <c r="IB984" s="249"/>
      <c r="IC984" s="249"/>
      <c r="ID984" s="249"/>
      <c r="IE984" s="249"/>
      <c r="IF984" s="249"/>
      <c r="IG984" s="249"/>
      <c r="IH984" s="249"/>
      <c r="II984" s="249"/>
      <c r="IJ984" s="249"/>
      <c r="IK984" s="249"/>
      <c r="IL984" s="249"/>
      <c r="IM984" s="249"/>
      <c r="IN984" s="249"/>
      <c r="IO984" s="249"/>
      <c r="IP984" s="249"/>
      <c r="IQ984" s="249"/>
      <c r="IR984" s="249"/>
      <c r="IS984" s="249"/>
      <c r="IT984" s="249"/>
      <c r="IU984" s="249"/>
      <c r="IV984" s="249"/>
      <c r="IW984" s="249"/>
      <c r="IX984" s="249"/>
      <c r="IY984" s="249"/>
      <c r="IZ984" s="249"/>
      <c r="JA984" s="249"/>
      <c r="JB984" s="249"/>
      <c r="JC984" s="249"/>
      <c r="JD984" s="249"/>
      <c r="JE984" s="249"/>
      <c r="JF984" s="249"/>
      <c r="JG984" s="249"/>
      <c r="JH984" s="249"/>
      <c r="JI984" s="249"/>
      <c r="JJ984" s="249"/>
      <c r="JK984" s="249"/>
      <c r="JL984" s="249"/>
      <c r="JM984" s="249"/>
      <c r="JN984" s="249"/>
      <c r="JO984" s="249"/>
      <c r="JP984" s="249"/>
      <c r="JQ984" s="249"/>
      <c r="JR984" s="249"/>
      <c r="JS984" s="249"/>
      <c r="JT984" s="249"/>
      <c r="JU984" s="249"/>
      <c r="JV984" s="249"/>
      <c r="JW984" s="249"/>
      <c r="JX984" s="249"/>
      <c r="JY984" s="249"/>
      <c r="JZ984" s="249"/>
      <c r="KA984" s="249"/>
      <c r="KB984" s="249"/>
      <c r="KC984" s="249"/>
      <c r="KD984" s="249"/>
      <c r="KE984" s="249"/>
      <c r="KF984" s="249"/>
      <c r="KG984" s="249"/>
      <c r="KH984" s="249"/>
      <c r="KI984" s="249"/>
      <c r="KJ984" s="249"/>
      <c r="KK984" s="249"/>
      <c r="KL984" s="249"/>
      <c r="KM984" s="249"/>
      <c r="KN984" s="249"/>
      <c r="KO984" s="249"/>
      <c r="KP984" s="249"/>
      <c r="KQ984" s="249"/>
      <c r="KR984" s="249"/>
      <c r="KS984" s="249"/>
      <c r="KT984" s="249"/>
      <c r="KU984" s="249"/>
      <c r="KV984" s="249"/>
      <c r="KW984" s="249"/>
      <c r="KX984" s="249"/>
      <c r="KY984" s="249"/>
      <c r="KZ984" s="249"/>
      <c r="LA984" s="249"/>
      <c r="LB984" s="249"/>
      <c r="LC984" s="249"/>
      <c r="LD984" s="249"/>
      <c r="LE984" s="249"/>
      <c r="LF984" s="249"/>
      <c r="LG984" s="249"/>
      <c r="LH984" s="249"/>
      <c r="LI984" s="249"/>
      <c r="LJ984" s="249"/>
      <c r="LK984" s="249"/>
      <c r="LL984" s="249"/>
      <c r="LM984" s="249"/>
      <c r="LN984" s="249"/>
      <c r="LO984" s="249"/>
      <c r="LP984" s="249"/>
      <c r="LQ984" s="249"/>
      <c r="LR984" s="249"/>
      <c r="LS984" s="249"/>
      <c r="LT984" s="249"/>
      <c r="LU984" s="249"/>
      <c r="LV984" s="249"/>
      <c r="LW984" s="249"/>
      <c r="LX984" s="249"/>
      <c r="LY984" s="249"/>
      <c r="LZ984" s="249"/>
      <c r="MA984" s="249"/>
      <c r="MB984" s="249"/>
      <c r="MC984" s="249"/>
      <c r="MD984" s="249"/>
      <c r="ME984" s="249"/>
      <c r="MF984" s="249"/>
      <c r="MG984" s="249"/>
      <c r="MH984" s="249"/>
      <c r="MI984" s="249"/>
      <c r="MJ984" s="249"/>
      <c r="MK984" s="249"/>
      <c r="ML984" s="249"/>
      <c r="MM984" s="249"/>
      <c r="MN984" s="249"/>
      <c r="MO984" s="249"/>
      <c r="MP984" s="249"/>
      <c r="MQ984" s="249"/>
      <c r="MR984" s="249"/>
      <c r="MS984" s="249"/>
      <c r="MT984" s="249"/>
      <c r="MU984" s="249"/>
      <c r="MV984" s="249"/>
      <c r="MW984" s="249"/>
      <c r="MX984" s="249"/>
      <c r="MY984" s="249"/>
      <c r="MZ984" s="249"/>
      <c r="NA984" s="249"/>
      <c r="NB984" s="249"/>
      <c r="NC984" s="249"/>
      <c r="ND984" s="249"/>
      <c r="NE984" s="249"/>
      <c r="NF984" s="249"/>
      <c r="NG984" s="249"/>
      <c r="NH984" s="249"/>
      <c r="NI984" s="249"/>
      <c r="NJ984" s="249"/>
      <c r="NK984" s="249"/>
      <c r="NL984" s="249"/>
      <c r="NM984" s="249"/>
      <c r="NN984" s="249"/>
      <c r="NO984" s="249"/>
      <c r="NP984" s="249"/>
      <c r="NQ984" s="249"/>
      <c r="NR984" s="249"/>
      <c r="NS984" s="249"/>
      <c r="NT984" s="249"/>
      <c r="NU984" s="249"/>
      <c r="NV984" s="249"/>
      <c r="NW984" s="249"/>
      <c r="NX984" s="249"/>
      <c r="NY984" s="249"/>
      <c r="NZ984" s="249"/>
      <c r="OA984" s="249"/>
      <c r="OB984" s="249"/>
      <c r="OC984" s="249"/>
      <c r="OD984" s="249"/>
      <c r="OE984" s="249"/>
      <c r="OF984" s="249"/>
      <c r="OG984" s="249"/>
      <c r="OH984" s="249"/>
      <c r="OI984" s="249"/>
      <c r="OJ984" s="249"/>
      <c r="OK984" s="249"/>
      <c r="OL984" s="249"/>
      <c r="OM984" s="249"/>
      <c r="ON984" s="249"/>
      <c r="OO984" s="249"/>
      <c r="OP984" s="249"/>
    </row>
    <row r="985" spans="1:406" ht="15.6" customHeight="1">
      <c r="A985" s="931"/>
      <c r="B985" s="391" t="s">
        <v>120</v>
      </c>
      <c r="C985" s="919" t="s">
        <v>316</v>
      </c>
      <c r="D985" s="1151">
        <v>0.55213114754098358</v>
      </c>
      <c r="E985" s="249"/>
      <c r="F985" s="249"/>
      <c r="G985" s="249"/>
      <c r="H985" s="249"/>
      <c r="I985" s="249"/>
      <c r="J985" s="249"/>
      <c r="K985" s="249"/>
      <c r="L985" s="249"/>
      <c r="ET985" s="249"/>
      <c r="EU985" s="249"/>
      <c r="EV985" s="249"/>
      <c r="EW985" s="249"/>
      <c r="EX985" s="249"/>
      <c r="EY985" s="249"/>
      <c r="EZ985" s="249"/>
      <c r="FA985" s="249"/>
      <c r="FB985" s="249"/>
      <c r="FC985" s="249"/>
      <c r="FD985" s="249"/>
      <c r="FE985" s="249"/>
      <c r="FF985" s="249"/>
      <c r="FG985" s="249"/>
      <c r="FH985" s="249"/>
      <c r="FI985" s="249"/>
      <c r="FJ985" s="249"/>
      <c r="FK985" s="249"/>
      <c r="FL985" s="249"/>
      <c r="FM985" s="249"/>
      <c r="FN985" s="249"/>
      <c r="FO985" s="249"/>
      <c r="FP985" s="249"/>
      <c r="FQ985" s="249"/>
      <c r="FR985" s="249"/>
      <c r="FS985" s="249"/>
      <c r="FT985" s="249"/>
      <c r="FU985" s="249"/>
      <c r="FV985" s="249"/>
      <c r="FW985" s="249"/>
      <c r="FX985" s="249"/>
      <c r="FY985" s="249"/>
      <c r="FZ985" s="249"/>
      <c r="GA985" s="249"/>
      <c r="GB985" s="249"/>
      <c r="GC985" s="249"/>
      <c r="GD985" s="249"/>
      <c r="GE985" s="249"/>
      <c r="GF985" s="249"/>
      <c r="GG985" s="249"/>
      <c r="GH985" s="249"/>
      <c r="GI985" s="249"/>
      <c r="GJ985" s="249"/>
      <c r="GK985" s="249"/>
      <c r="GL985" s="249"/>
      <c r="GM985" s="249"/>
      <c r="GN985" s="249"/>
      <c r="GO985" s="249"/>
      <c r="GP985" s="249"/>
      <c r="GQ985" s="249"/>
      <c r="GR985" s="249"/>
      <c r="GS985" s="249"/>
      <c r="GT985" s="249"/>
      <c r="GU985" s="249"/>
      <c r="GV985" s="249"/>
      <c r="GW985" s="249"/>
      <c r="GX985" s="249"/>
      <c r="GY985" s="249"/>
      <c r="GZ985" s="249"/>
      <c r="HA985" s="249"/>
      <c r="HB985" s="249"/>
      <c r="HC985" s="249"/>
      <c r="HD985" s="249"/>
      <c r="HE985" s="249"/>
      <c r="HF985" s="249"/>
      <c r="HG985" s="249"/>
      <c r="HH985" s="249"/>
      <c r="HI985" s="249"/>
      <c r="HJ985" s="249"/>
      <c r="HK985" s="249"/>
      <c r="HL985" s="249"/>
      <c r="HM985" s="249"/>
      <c r="HN985" s="249"/>
      <c r="HO985" s="249"/>
      <c r="HP985" s="249"/>
      <c r="HQ985" s="249"/>
      <c r="HR985" s="249"/>
      <c r="HS985" s="249"/>
      <c r="HT985" s="249"/>
      <c r="HU985" s="249"/>
      <c r="HV985" s="249"/>
      <c r="HW985" s="249"/>
      <c r="HX985" s="249"/>
      <c r="HY985" s="249"/>
      <c r="HZ985" s="249"/>
      <c r="IA985" s="249"/>
      <c r="IB985" s="249"/>
      <c r="IC985" s="249"/>
      <c r="ID985" s="249"/>
      <c r="IE985" s="249"/>
      <c r="IF985" s="249"/>
      <c r="IG985" s="249"/>
      <c r="IH985" s="249"/>
      <c r="II985" s="249"/>
      <c r="IJ985" s="249"/>
      <c r="IK985" s="249"/>
      <c r="IL985" s="249"/>
      <c r="IM985" s="249"/>
      <c r="IN985" s="249"/>
      <c r="IO985" s="249"/>
      <c r="IP985" s="249"/>
      <c r="IQ985" s="249"/>
      <c r="IR985" s="249"/>
      <c r="IS985" s="249"/>
      <c r="IT985" s="249"/>
      <c r="IU985" s="249"/>
      <c r="IV985" s="249"/>
      <c r="IW985" s="249"/>
      <c r="IX985" s="249"/>
      <c r="IY985" s="249"/>
      <c r="IZ985" s="249"/>
      <c r="JA985" s="249"/>
      <c r="JB985" s="249"/>
      <c r="JC985" s="249"/>
      <c r="JD985" s="249"/>
      <c r="JE985" s="249"/>
      <c r="JF985" s="249"/>
      <c r="JG985" s="249"/>
      <c r="JH985" s="249"/>
      <c r="JI985" s="249"/>
      <c r="JJ985" s="249"/>
      <c r="JK985" s="249"/>
      <c r="JL985" s="249"/>
      <c r="JM985" s="249"/>
      <c r="JN985" s="249"/>
      <c r="JO985" s="249"/>
      <c r="JP985" s="249"/>
      <c r="JQ985" s="249"/>
      <c r="JR985" s="249"/>
      <c r="JS985" s="249"/>
      <c r="JT985" s="249"/>
      <c r="JU985" s="249"/>
      <c r="JV985" s="249"/>
      <c r="JW985" s="249"/>
      <c r="JX985" s="249"/>
      <c r="JY985" s="249"/>
      <c r="JZ985" s="249"/>
      <c r="KA985" s="249"/>
      <c r="KB985" s="249"/>
      <c r="KC985" s="249"/>
      <c r="KD985" s="249"/>
      <c r="KE985" s="249"/>
      <c r="KF985" s="249"/>
      <c r="KG985" s="249"/>
      <c r="KH985" s="249"/>
      <c r="KI985" s="249"/>
      <c r="KJ985" s="249"/>
      <c r="KK985" s="249"/>
      <c r="KL985" s="249"/>
      <c r="KM985" s="249"/>
      <c r="KN985" s="249"/>
      <c r="KO985" s="249"/>
      <c r="KP985" s="249"/>
      <c r="KQ985" s="249"/>
      <c r="KR985" s="249"/>
      <c r="KS985" s="249"/>
      <c r="KT985" s="249"/>
      <c r="KU985" s="249"/>
      <c r="KV985" s="249"/>
      <c r="KW985" s="249"/>
      <c r="KX985" s="249"/>
      <c r="KY985" s="249"/>
      <c r="KZ985" s="249"/>
      <c r="LA985" s="249"/>
      <c r="LB985" s="249"/>
      <c r="LC985" s="249"/>
      <c r="LD985" s="249"/>
      <c r="LE985" s="249"/>
      <c r="LF985" s="249"/>
      <c r="LG985" s="249"/>
      <c r="LH985" s="249"/>
      <c r="LI985" s="249"/>
      <c r="LJ985" s="249"/>
      <c r="LK985" s="249"/>
      <c r="LL985" s="249"/>
      <c r="LM985" s="249"/>
      <c r="LN985" s="249"/>
      <c r="LO985" s="249"/>
      <c r="LP985" s="249"/>
      <c r="LQ985" s="249"/>
      <c r="LR985" s="249"/>
      <c r="LS985" s="249"/>
      <c r="LT985" s="249"/>
      <c r="LU985" s="249"/>
      <c r="LV985" s="249"/>
      <c r="LW985" s="249"/>
      <c r="LX985" s="249"/>
      <c r="LY985" s="249"/>
      <c r="LZ985" s="249"/>
      <c r="MA985" s="249"/>
      <c r="MB985" s="249"/>
      <c r="MC985" s="249"/>
      <c r="MD985" s="249"/>
      <c r="ME985" s="249"/>
      <c r="MF985" s="249"/>
      <c r="MG985" s="249"/>
      <c r="MH985" s="249"/>
      <c r="MI985" s="249"/>
      <c r="MJ985" s="249"/>
      <c r="MK985" s="249"/>
      <c r="ML985" s="249"/>
      <c r="MM985" s="249"/>
      <c r="MN985" s="249"/>
      <c r="MO985" s="249"/>
      <c r="MP985" s="249"/>
      <c r="MQ985" s="249"/>
      <c r="MR985" s="249"/>
      <c r="MS985" s="249"/>
      <c r="MT985" s="249"/>
      <c r="MU985" s="249"/>
      <c r="MV985" s="249"/>
      <c r="MW985" s="249"/>
      <c r="MX985" s="249"/>
      <c r="MY985" s="249"/>
      <c r="MZ985" s="249"/>
      <c r="NA985" s="249"/>
      <c r="NB985" s="249"/>
      <c r="NC985" s="249"/>
      <c r="ND985" s="249"/>
      <c r="NE985" s="249"/>
      <c r="NF985" s="249"/>
      <c r="NG985" s="249"/>
      <c r="NH985" s="249"/>
      <c r="NI985" s="249"/>
      <c r="NJ985" s="249"/>
      <c r="NK985" s="249"/>
      <c r="NL985" s="249"/>
      <c r="NM985" s="249"/>
      <c r="NN985" s="249"/>
      <c r="NO985" s="249"/>
      <c r="NP985" s="249"/>
      <c r="NQ985" s="249"/>
      <c r="NR985" s="249"/>
      <c r="NS985" s="249"/>
      <c r="NT985" s="249"/>
      <c r="NU985" s="249"/>
      <c r="NV985" s="249"/>
      <c r="NW985" s="249"/>
      <c r="NX985" s="249"/>
      <c r="NY985" s="249"/>
      <c r="NZ985" s="249"/>
      <c r="OA985" s="249"/>
      <c r="OB985" s="249"/>
      <c r="OC985" s="249"/>
      <c r="OD985" s="249"/>
      <c r="OE985" s="249"/>
      <c r="OF985" s="249"/>
      <c r="OG985" s="249"/>
      <c r="OH985" s="249"/>
      <c r="OI985" s="249"/>
      <c r="OJ985" s="249"/>
      <c r="OK985" s="249"/>
      <c r="OL985" s="249"/>
      <c r="OM985" s="249"/>
      <c r="ON985" s="249"/>
      <c r="OO985" s="249"/>
      <c r="OP985" s="249"/>
    </row>
    <row r="986" spans="1:406" ht="15.6" customHeight="1">
      <c r="A986" s="931"/>
      <c r="B986" s="391"/>
      <c r="C986" s="919" t="s">
        <v>22</v>
      </c>
      <c r="D986" s="927">
        <v>0.59702549575070818</v>
      </c>
      <c r="E986" s="249"/>
      <c r="F986" s="249"/>
      <c r="G986" s="249"/>
      <c r="H986" s="249"/>
      <c r="I986" s="249"/>
      <c r="J986" s="249"/>
      <c r="K986" s="249"/>
      <c r="L986" s="249"/>
      <c r="ET986" s="249"/>
      <c r="EU986" s="249"/>
      <c r="EV986" s="249"/>
      <c r="EW986" s="249"/>
      <c r="EX986" s="249"/>
      <c r="EY986" s="249"/>
      <c r="EZ986" s="249"/>
      <c r="FA986" s="249"/>
      <c r="FB986" s="249"/>
      <c r="FC986" s="249"/>
      <c r="FD986" s="249"/>
      <c r="FE986" s="249"/>
      <c r="FF986" s="249"/>
      <c r="FG986" s="249"/>
      <c r="FH986" s="249"/>
      <c r="FI986" s="249"/>
      <c r="FJ986" s="249"/>
      <c r="FK986" s="249"/>
      <c r="FL986" s="249"/>
      <c r="FM986" s="249"/>
      <c r="FN986" s="249"/>
      <c r="FO986" s="249"/>
      <c r="FP986" s="249"/>
      <c r="FQ986" s="249"/>
      <c r="FR986" s="249"/>
      <c r="FS986" s="249"/>
      <c r="FT986" s="249"/>
      <c r="FU986" s="249"/>
      <c r="FV986" s="249"/>
      <c r="FW986" s="249"/>
      <c r="FX986" s="249"/>
      <c r="FY986" s="249"/>
      <c r="FZ986" s="249"/>
      <c r="GA986" s="249"/>
      <c r="GB986" s="249"/>
      <c r="GC986" s="249"/>
      <c r="GD986" s="249"/>
      <c r="GE986" s="249"/>
      <c r="GF986" s="249"/>
      <c r="GG986" s="249"/>
      <c r="GH986" s="249"/>
      <c r="GI986" s="249"/>
      <c r="GJ986" s="249"/>
      <c r="GK986" s="249"/>
      <c r="GL986" s="249"/>
      <c r="GM986" s="249"/>
      <c r="GN986" s="249"/>
      <c r="GO986" s="249"/>
      <c r="GP986" s="249"/>
      <c r="GQ986" s="249"/>
      <c r="GR986" s="249"/>
      <c r="GS986" s="249"/>
      <c r="GT986" s="249"/>
      <c r="GU986" s="249"/>
      <c r="GV986" s="249"/>
      <c r="GW986" s="249"/>
      <c r="GX986" s="249"/>
      <c r="GY986" s="249"/>
      <c r="GZ986" s="249"/>
      <c r="HA986" s="249"/>
      <c r="HB986" s="249"/>
      <c r="HC986" s="249"/>
      <c r="HD986" s="249"/>
      <c r="HE986" s="249"/>
      <c r="HF986" s="249"/>
      <c r="HG986" s="249"/>
      <c r="HH986" s="249"/>
      <c r="HI986" s="249"/>
      <c r="HJ986" s="249"/>
      <c r="HK986" s="249"/>
      <c r="HL986" s="249"/>
      <c r="HM986" s="249"/>
      <c r="HN986" s="249"/>
      <c r="HO986" s="249"/>
      <c r="HP986" s="249"/>
      <c r="HQ986" s="249"/>
      <c r="HR986" s="249"/>
      <c r="HS986" s="249"/>
      <c r="HT986" s="249"/>
      <c r="HU986" s="249"/>
      <c r="HV986" s="249"/>
      <c r="HW986" s="249"/>
      <c r="HX986" s="249"/>
      <c r="HY986" s="249"/>
      <c r="HZ986" s="249"/>
      <c r="IA986" s="249"/>
      <c r="IB986" s="249"/>
      <c r="IC986" s="249"/>
      <c r="ID986" s="249"/>
      <c r="IE986" s="249"/>
      <c r="IF986" s="249"/>
      <c r="IG986" s="249"/>
      <c r="IH986" s="249"/>
      <c r="II986" s="249"/>
      <c r="IJ986" s="249"/>
      <c r="IK986" s="249"/>
      <c r="IL986" s="249"/>
      <c r="IM986" s="249"/>
      <c r="IN986" s="249"/>
      <c r="IO986" s="249"/>
      <c r="IP986" s="249"/>
      <c r="IQ986" s="249"/>
      <c r="IR986" s="249"/>
      <c r="IS986" s="249"/>
      <c r="IT986" s="249"/>
      <c r="IU986" s="249"/>
      <c r="IV986" s="249"/>
      <c r="IW986" s="249"/>
      <c r="IX986" s="249"/>
      <c r="IY986" s="249"/>
      <c r="IZ986" s="249"/>
      <c r="JA986" s="249"/>
      <c r="JB986" s="249"/>
      <c r="JC986" s="249"/>
      <c r="JD986" s="249"/>
      <c r="JE986" s="249"/>
      <c r="JF986" s="249"/>
      <c r="JG986" s="249"/>
      <c r="JH986" s="249"/>
      <c r="JI986" s="249"/>
      <c r="JJ986" s="249"/>
      <c r="JK986" s="249"/>
      <c r="JL986" s="249"/>
      <c r="JM986" s="249"/>
      <c r="JN986" s="249"/>
      <c r="JO986" s="249"/>
      <c r="JP986" s="249"/>
      <c r="JQ986" s="249"/>
      <c r="JR986" s="249"/>
      <c r="JS986" s="249"/>
      <c r="JT986" s="249"/>
      <c r="JU986" s="249"/>
      <c r="JV986" s="249"/>
      <c r="JW986" s="249"/>
      <c r="JX986" s="249"/>
      <c r="JY986" s="249"/>
      <c r="JZ986" s="249"/>
      <c r="KA986" s="249"/>
      <c r="KB986" s="249"/>
      <c r="KC986" s="249"/>
      <c r="KD986" s="249"/>
      <c r="KE986" s="249"/>
      <c r="KF986" s="249"/>
      <c r="KG986" s="249"/>
      <c r="KH986" s="249"/>
      <c r="KI986" s="249"/>
      <c r="KJ986" s="249"/>
      <c r="KK986" s="249"/>
      <c r="KL986" s="249"/>
      <c r="KM986" s="249"/>
      <c r="KN986" s="249"/>
      <c r="KO986" s="249"/>
      <c r="KP986" s="249"/>
      <c r="KQ986" s="249"/>
      <c r="KR986" s="249"/>
      <c r="KS986" s="249"/>
      <c r="KT986" s="249"/>
      <c r="KU986" s="249"/>
      <c r="KV986" s="249"/>
      <c r="KW986" s="249"/>
      <c r="KX986" s="249"/>
      <c r="KY986" s="249"/>
      <c r="KZ986" s="249"/>
      <c r="LA986" s="249"/>
      <c r="LB986" s="249"/>
      <c r="LC986" s="249"/>
      <c r="LD986" s="249"/>
      <c r="LE986" s="249"/>
      <c r="LF986" s="249"/>
      <c r="LG986" s="249"/>
      <c r="LH986" s="249"/>
      <c r="LI986" s="249"/>
      <c r="LJ986" s="249"/>
      <c r="LK986" s="249"/>
      <c r="LL986" s="249"/>
      <c r="LM986" s="249"/>
      <c r="LN986" s="249"/>
      <c r="LO986" s="249"/>
      <c r="LP986" s="249"/>
      <c r="LQ986" s="249"/>
      <c r="LR986" s="249"/>
      <c r="LS986" s="249"/>
      <c r="LT986" s="249"/>
      <c r="LU986" s="249"/>
      <c r="LV986" s="249"/>
      <c r="LW986" s="249"/>
      <c r="LX986" s="249"/>
      <c r="LY986" s="249"/>
      <c r="LZ986" s="249"/>
      <c r="MA986" s="249"/>
      <c r="MB986" s="249"/>
      <c r="MC986" s="249"/>
      <c r="MD986" s="249"/>
      <c r="ME986" s="249"/>
      <c r="MF986" s="249"/>
      <c r="MG986" s="249"/>
      <c r="MH986" s="249"/>
      <c r="MI986" s="249"/>
      <c r="MJ986" s="249"/>
      <c r="MK986" s="249"/>
      <c r="ML986" s="249"/>
      <c r="MM986" s="249"/>
      <c r="MN986" s="249"/>
      <c r="MO986" s="249"/>
      <c r="MP986" s="249"/>
      <c r="MQ986" s="249"/>
      <c r="MR986" s="249"/>
      <c r="MS986" s="249"/>
      <c r="MT986" s="249"/>
      <c r="MU986" s="249"/>
      <c r="MV986" s="249"/>
      <c r="MW986" s="249"/>
      <c r="MX986" s="249"/>
      <c r="MY986" s="249"/>
      <c r="MZ986" s="249"/>
      <c r="NA986" s="249"/>
      <c r="NB986" s="249"/>
      <c r="NC986" s="249"/>
      <c r="ND986" s="249"/>
      <c r="NE986" s="249"/>
      <c r="NF986" s="249"/>
      <c r="NG986" s="249"/>
      <c r="NH986" s="249"/>
      <c r="NI986" s="249"/>
      <c r="NJ986" s="249"/>
      <c r="NK986" s="249"/>
      <c r="NL986" s="249"/>
      <c r="NM986" s="249"/>
      <c r="NN986" s="249"/>
      <c r="NO986" s="249"/>
      <c r="NP986" s="249"/>
      <c r="NQ986" s="249"/>
      <c r="NR986" s="249"/>
      <c r="NS986" s="249"/>
      <c r="NT986" s="249"/>
      <c r="NU986" s="249"/>
      <c r="NV986" s="249"/>
      <c r="NW986" s="249"/>
      <c r="NX986" s="249"/>
      <c r="NY986" s="249"/>
      <c r="NZ986" s="249"/>
      <c r="OA986" s="249"/>
      <c r="OB986" s="249"/>
      <c r="OC986" s="249"/>
      <c r="OD986" s="249"/>
      <c r="OE986" s="249"/>
      <c r="OF986" s="249"/>
      <c r="OG986" s="249"/>
      <c r="OH986" s="249"/>
      <c r="OI986" s="249"/>
      <c r="OJ986" s="249"/>
      <c r="OK986" s="249"/>
      <c r="OL986" s="249"/>
      <c r="OM986" s="249"/>
      <c r="ON986" s="249"/>
      <c r="OO986" s="249"/>
      <c r="OP986" s="249"/>
    </row>
    <row r="987" spans="1:406" ht="15.6" customHeight="1">
      <c r="A987" s="931"/>
      <c r="B987" s="391"/>
      <c r="C987" s="919" t="s">
        <v>23</v>
      </c>
      <c r="D987" s="927">
        <v>0.54247572815533984</v>
      </c>
      <c r="E987" s="249"/>
      <c r="F987" s="249"/>
      <c r="G987" s="249"/>
      <c r="H987" s="249"/>
      <c r="I987" s="249"/>
      <c r="J987" s="249"/>
      <c r="K987" s="249"/>
      <c r="L987" s="249"/>
      <c r="ET987" s="249"/>
      <c r="EU987" s="249"/>
      <c r="EV987" s="249"/>
      <c r="EW987" s="249"/>
      <c r="EX987" s="249"/>
      <c r="EY987" s="249"/>
      <c r="EZ987" s="249"/>
      <c r="FA987" s="249"/>
      <c r="FB987" s="249"/>
      <c r="FC987" s="249"/>
      <c r="FD987" s="249"/>
      <c r="FE987" s="249"/>
      <c r="FF987" s="249"/>
      <c r="FG987" s="249"/>
      <c r="FH987" s="249"/>
      <c r="FI987" s="249"/>
      <c r="FJ987" s="249"/>
      <c r="FK987" s="249"/>
      <c r="FL987" s="249"/>
      <c r="FM987" s="249"/>
      <c r="FN987" s="249"/>
      <c r="FO987" s="249"/>
      <c r="FP987" s="249"/>
      <c r="FQ987" s="249"/>
      <c r="FR987" s="249"/>
      <c r="FS987" s="249"/>
      <c r="FT987" s="249"/>
      <c r="FU987" s="249"/>
      <c r="FV987" s="249"/>
      <c r="FW987" s="249"/>
      <c r="FX987" s="249"/>
      <c r="FY987" s="249"/>
      <c r="FZ987" s="249"/>
      <c r="GA987" s="249"/>
      <c r="GB987" s="249"/>
      <c r="GC987" s="249"/>
      <c r="GD987" s="249"/>
      <c r="GE987" s="249"/>
      <c r="GF987" s="249"/>
      <c r="GG987" s="249"/>
      <c r="GH987" s="249"/>
      <c r="GI987" s="249"/>
      <c r="GJ987" s="249"/>
      <c r="GK987" s="249"/>
      <c r="GL987" s="249"/>
      <c r="GM987" s="249"/>
      <c r="GN987" s="249"/>
      <c r="GO987" s="249"/>
      <c r="GP987" s="249"/>
      <c r="GQ987" s="249"/>
      <c r="GR987" s="249"/>
      <c r="GS987" s="249"/>
      <c r="GT987" s="249"/>
      <c r="GU987" s="249"/>
      <c r="GV987" s="249"/>
      <c r="GW987" s="249"/>
      <c r="GX987" s="249"/>
      <c r="GY987" s="249"/>
      <c r="GZ987" s="249"/>
      <c r="HA987" s="249"/>
      <c r="HB987" s="249"/>
      <c r="HC987" s="249"/>
      <c r="HD987" s="249"/>
      <c r="HE987" s="249"/>
      <c r="HF987" s="249"/>
      <c r="HG987" s="249"/>
      <c r="HH987" s="249"/>
      <c r="HI987" s="249"/>
      <c r="HJ987" s="249"/>
      <c r="HK987" s="249"/>
      <c r="HL987" s="249"/>
      <c r="HM987" s="249"/>
      <c r="HN987" s="249"/>
      <c r="HO987" s="249"/>
      <c r="HP987" s="249"/>
      <c r="HQ987" s="249"/>
      <c r="HR987" s="249"/>
      <c r="HS987" s="249"/>
      <c r="HT987" s="249"/>
      <c r="HU987" s="249"/>
      <c r="HV987" s="249"/>
      <c r="HW987" s="249"/>
      <c r="HX987" s="249"/>
      <c r="HY987" s="249"/>
      <c r="HZ987" s="249"/>
      <c r="IA987" s="249"/>
      <c r="IB987" s="249"/>
      <c r="IC987" s="249"/>
      <c r="ID987" s="249"/>
      <c r="IE987" s="249"/>
      <c r="IF987" s="249"/>
      <c r="IG987" s="249"/>
      <c r="IH987" s="249"/>
      <c r="II987" s="249"/>
      <c r="IJ987" s="249"/>
      <c r="IK987" s="249"/>
      <c r="IL987" s="249"/>
      <c r="IM987" s="249"/>
      <c r="IN987" s="249"/>
      <c r="IO987" s="249"/>
      <c r="IP987" s="249"/>
      <c r="IQ987" s="249"/>
      <c r="IR987" s="249"/>
      <c r="IS987" s="249"/>
      <c r="IT987" s="249"/>
      <c r="IU987" s="249"/>
      <c r="IV987" s="249"/>
      <c r="IW987" s="249"/>
      <c r="IX987" s="249"/>
      <c r="IY987" s="249"/>
      <c r="IZ987" s="249"/>
      <c r="JA987" s="249"/>
      <c r="JB987" s="249"/>
      <c r="JC987" s="249"/>
      <c r="JD987" s="249"/>
      <c r="JE987" s="249"/>
      <c r="JF987" s="249"/>
      <c r="JG987" s="249"/>
      <c r="JH987" s="249"/>
      <c r="JI987" s="249"/>
      <c r="JJ987" s="249"/>
      <c r="JK987" s="249"/>
      <c r="JL987" s="249"/>
      <c r="JM987" s="249"/>
      <c r="JN987" s="249"/>
      <c r="JO987" s="249"/>
      <c r="JP987" s="249"/>
      <c r="JQ987" s="249"/>
      <c r="JR987" s="249"/>
      <c r="JS987" s="249"/>
      <c r="JT987" s="249"/>
      <c r="JU987" s="249"/>
      <c r="JV987" s="249"/>
      <c r="JW987" s="249"/>
      <c r="JX987" s="249"/>
      <c r="JY987" s="249"/>
      <c r="JZ987" s="249"/>
      <c r="KA987" s="249"/>
      <c r="KB987" s="249"/>
      <c r="KC987" s="249"/>
      <c r="KD987" s="249"/>
      <c r="KE987" s="249"/>
      <c r="KF987" s="249"/>
      <c r="KG987" s="249"/>
      <c r="KH987" s="249"/>
      <c r="KI987" s="249"/>
      <c r="KJ987" s="249"/>
      <c r="KK987" s="249"/>
      <c r="KL987" s="249"/>
      <c r="KM987" s="249"/>
      <c r="KN987" s="249"/>
      <c r="KO987" s="249"/>
      <c r="KP987" s="249"/>
      <c r="KQ987" s="249"/>
      <c r="KR987" s="249"/>
      <c r="KS987" s="249"/>
      <c r="KT987" s="249"/>
      <c r="KU987" s="249"/>
      <c r="KV987" s="249"/>
      <c r="KW987" s="249"/>
      <c r="KX987" s="249"/>
      <c r="KY987" s="249"/>
      <c r="KZ987" s="249"/>
      <c r="LA987" s="249"/>
      <c r="LB987" s="249"/>
      <c r="LC987" s="249"/>
      <c r="LD987" s="249"/>
      <c r="LE987" s="249"/>
      <c r="LF987" s="249"/>
      <c r="LG987" s="249"/>
      <c r="LH987" s="249"/>
      <c r="LI987" s="249"/>
      <c r="LJ987" s="249"/>
      <c r="LK987" s="249"/>
      <c r="LL987" s="249"/>
      <c r="LM987" s="249"/>
      <c r="LN987" s="249"/>
      <c r="LO987" s="249"/>
      <c r="LP987" s="249"/>
      <c r="LQ987" s="249"/>
      <c r="LR987" s="249"/>
      <c r="LS987" s="249"/>
      <c r="LT987" s="249"/>
      <c r="LU987" s="249"/>
      <c r="LV987" s="249"/>
      <c r="LW987" s="249"/>
      <c r="LX987" s="249"/>
      <c r="LY987" s="249"/>
      <c r="LZ987" s="249"/>
      <c r="MA987" s="249"/>
      <c r="MB987" s="249"/>
      <c r="MC987" s="249"/>
      <c r="MD987" s="249"/>
      <c r="ME987" s="249"/>
      <c r="MF987" s="249"/>
      <c r="MG987" s="249"/>
      <c r="MH987" s="249"/>
      <c r="MI987" s="249"/>
      <c r="MJ987" s="249"/>
      <c r="MK987" s="249"/>
      <c r="ML987" s="249"/>
      <c r="MM987" s="249"/>
      <c r="MN987" s="249"/>
      <c r="MO987" s="249"/>
      <c r="MP987" s="249"/>
      <c r="MQ987" s="249"/>
      <c r="MR987" s="249"/>
      <c r="MS987" s="249"/>
      <c r="MT987" s="249"/>
      <c r="MU987" s="249"/>
      <c r="MV987" s="249"/>
      <c r="MW987" s="249"/>
      <c r="MX987" s="249"/>
      <c r="MY987" s="249"/>
      <c r="MZ987" s="249"/>
      <c r="NA987" s="249"/>
      <c r="NB987" s="249"/>
      <c r="NC987" s="249"/>
      <c r="ND987" s="249"/>
      <c r="NE987" s="249"/>
      <c r="NF987" s="249"/>
      <c r="NG987" s="249"/>
      <c r="NH987" s="249"/>
      <c r="NI987" s="249"/>
      <c r="NJ987" s="249"/>
      <c r="NK987" s="249"/>
      <c r="NL987" s="249"/>
      <c r="NM987" s="249"/>
      <c r="NN987" s="249"/>
      <c r="NO987" s="249"/>
      <c r="NP987" s="249"/>
      <c r="NQ987" s="249"/>
      <c r="NR987" s="249"/>
      <c r="NS987" s="249"/>
      <c r="NT987" s="249"/>
      <c r="NU987" s="249"/>
      <c r="NV987" s="249"/>
      <c r="NW987" s="249"/>
      <c r="NX987" s="249"/>
      <c r="NY987" s="249"/>
      <c r="NZ987" s="249"/>
      <c r="OA987" s="249"/>
      <c r="OB987" s="249"/>
      <c r="OC987" s="249"/>
      <c r="OD987" s="249"/>
      <c r="OE987" s="249"/>
      <c r="OF987" s="249"/>
      <c r="OG987" s="249"/>
      <c r="OH987" s="249"/>
      <c r="OI987" s="249"/>
      <c r="OJ987" s="249"/>
      <c r="OK987" s="249"/>
      <c r="OL987" s="249"/>
      <c r="OM987" s="249"/>
      <c r="ON987" s="249"/>
      <c r="OO987" s="249"/>
      <c r="OP987" s="249"/>
    </row>
    <row r="988" spans="1:406" ht="15.6" customHeight="1">
      <c r="A988" s="931"/>
      <c r="B988" s="391"/>
      <c r="C988" s="919" t="s">
        <v>24</v>
      </c>
      <c r="D988" s="927">
        <v>0.54054580896686155</v>
      </c>
      <c r="E988" s="249"/>
      <c r="F988" s="249"/>
      <c r="G988" s="249"/>
      <c r="H988" s="249"/>
      <c r="I988" s="249"/>
      <c r="J988" s="249"/>
      <c r="K988" s="249"/>
      <c r="L988" s="249"/>
      <c r="ET988" s="249"/>
      <c r="EU988" s="249"/>
      <c r="EV988" s="249"/>
      <c r="EW988" s="249"/>
      <c r="EX988" s="249"/>
      <c r="EY988" s="249"/>
      <c r="EZ988" s="249"/>
      <c r="FA988" s="249"/>
      <c r="FB988" s="249"/>
      <c r="FC988" s="249"/>
      <c r="FD988" s="249"/>
      <c r="FE988" s="249"/>
      <c r="FF988" s="249"/>
      <c r="FG988" s="249"/>
      <c r="FH988" s="249"/>
      <c r="FI988" s="249"/>
      <c r="FJ988" s="249"/>
      <c r="FK988" s="249"/>
      <c r="FL988" s="249"/>
      <c r="FM988" s="249"/>
      <c r="FN988" s="249"/>
      <c r="FO988" s="249"/>
      <c r="FP988" s="249"/>
      <c r="FQ988" s="249"/>
      <c r="FR988" s="249"/>
      <c r="FS988" s="249"/>
      <c r="FT988" s="249"/>
      <c r="FU988" s="249"/>
      <c r="FV988" s="249"/>
      <c r="FW988" s="249"/>
      <c r="FX988" s="249"/>
      <c r="FY988" s="249"/>
      <c r="FZ988" s="249"/>
      <c r="GA988" s="249"/>
      <c r="GB988" s="249"/>
      <c r="GC988" s="249"/>
      <c r="GD988" s="249"/>
      <c r="GE988" s="249"/>
      <c r="GF988" s="249"/>
      <c r="GG988" s="249"/>
      <c r="GH988" s="249"/>
      <c r="GI988" s="249"/>
      <c r="GJ988" s="249"/>
      <c r="GK988" s="249"/>
      <c r="GL988" s="249"/>
      <c r="GM988" s="249"/>
      <c r="GN988" s="249"/>
      <c r="GO988" s="249"/>
      <c r="GP988" s="249"/>
      <c r="GQ988" s="249"/>
      <c r="GR988" s="249"/>
      <c r="GS988" s="249"/>
      <c r="GT988" s="249"/>
      <c r="GU988" s="249"/>
      <c r="GV988" s="249"/>
      <c r="GW988" s="249"/>
      <c r="GX988" s="249"/>
      <c r="GY988" s="249"/>
      <c r="GZ988" s="249"/>
      <c r="HA988" s="249"/>
      <c r="HB988" s="249"/>
      <c r="HC988" s="249"/>
      <c r="HD988" s="249"/>
      <c r="HE988" s="249"/>
      <c r="HF988" s="249"/>
      <c r="HG988" s="249"/>
      <c r="HH988" s="249"/>
      <c r="HI988" s="249"/>
      <c r="HJ988" s="249"/>
      <c r="HK988" s="249"/>
      <c r="HL988" s="249"/>
      <c r="HM988" s="249"/>
      <c r="HN988" s="249"/>
      <c r="HO988" s="249"/>
      <c r="HP988" s="249"/>
      <c r="HQ988" s="249"/>
      <c r="HR988" s="249"/>
      <c r="HS988" s="249"/>
      <c r="HT988" s="249"/>
      <c r="HU988" s="249"/>
      <c r="HV988" s="249"/>
      <c r="HW988" s="249"/>
      <c r="HX988" s="249"/>
      <c r="HY988" s="249"/>
      <c r="HZ988" s="249"/>
      <c r="IA988" s="249"/>
      <c r="IB988" s="249"/>
      <c r="IC988" s="249"/>
      <c r="ID988" s="249"/>
      <c r="IE988" s="249"/>
      <c r="IF988" s="249"/>
      <c r="IG988" s="249"/>
      <c r="IH988" s="249"/>
      <c r="II988" s="249"/>
      <c r="IJ988" s="249"/>
      <c r="IK988" s="249"/>
      <c r="IL988" s="249"/>
      <c r="IM988" s="249"/>
      <c r="IN988" s="249"/>
      <c r="IO988" s="249"/>
      <c r="IP988" s="249"/>
      <c r="IQ988" s="249"/>
      <c r="IR988" s="249"/>
      <c r="IS988" s="249"/>
      <c r="IT988" s="249"/>
      <c r="IU988" s="249"/>
      <c r="IV988" s="249"/>
      <c r="IW988" s="249"/>
      <c r="IX988" s="249"/>
      <c r="IY988" s="249"/>
      <c r="IZ988" s="249"/>
      <c r="JA988" s="249"/>
      <c r="JB988" s="249"/>
      <c r="JC988" s="249"/>
      <c r="JD988" s="249"/>
      <c r="JE988" s="249"/>
      <c r="JF988" s="249"/>
      <c r="JG988" s="249"/>
      <c r="JH988" s="249"/>
      <c r="JI988" s="249"/>
      <c r="JJ988" s="249"/>
      <c r="JK988" s="249"/>
      <c r="JL988" s="249"/>
      <c r="JM988" s="249"/>
      <c r="JN988" s="249"/>
      <c r="JO988" s="249"/>
      <c r="JP988" s="249"/>
      <c r="JQ988" s="249"/>
      <c r="JR988" s="249"/>
      <c r="JS988" s="249"/>
      <c r="JT988" s="249"/>
      <c r="JU988" s="249"/>
      <c r="JV988" s="249"/>
      <c r="JW988" s="249"/>
      <c r="JX988" s="249"/>
      <c r="JY988" s="249"/>
      <c r="JZ988" s="249"/>
      <c r="KA988" s="249"/>
      <c r="KB988" s="249"/>
      <c r="KC988" s="249"/>
      <c r="KD988" s="249"/>
      <c r="KE988" s="249"/>
      <c r="KF988" s="249"/>
      <c r="KG988" s="249"/>
      <c r="KH988" s="249"/>
      <c r="KI988" s="249"/>
      <c r="KJ988" s="249"/>
      <c r="KK988" s="249"/>
      <c r="KL988" s="249"/>
      <c r="KM988" s="249"/>
      <c r="KN988" s="249"/>
      <c r="KO988" s="249"/>
      <c r="KP988" s="249"/>
      <c r="KQ988" s="249"/>
      <c r="KR988" s="249"/>
      <c r="KS988" s="249"/>
      <c r="KT988" s="249"/>
      <c r="KU988" s="249"/>
      <c r="KV988" s="249"/>
      <c r="KW988" s="249"/>
      <c r="KX988" s="249"/>
      <c r="KY988" s="249"/>
      <c r="KZ988" s="249"/>
      <c r="LA988" s="249"/>
      <c r="LB988" s="249"/>
      <c r="LC988" s="249"/>
      <c r="LD988" s="249"/>
      <c r="LE988" s="249"/>
      <c r="LF988" s="249"/>
      <c r="LG988" s="249"/>
      <c r="LH988" s="249"/>
      <c r="LI988" s="249"/>
      <c r="LJ988" s="249"/>
      <c r="LK988" s="249"/>
      <c r="LL988" s="249"/>
      <c r="LM988" s="249"/>
      <c r="LN988" s="249"/>
      <c r="LO988" s="249"/>
      <c r="LP988" s="249"/>
      <c r="LQ988" s="249"/>
      <c r="LR988" s="249"/>
      <c r="LS988" s="249"/>
      <c r="LT988" s="249"/>
      <c r="LU988" s="249"/>
      <c r="LV988" s="249"/>
      <c r="LW988" s="249"/>
      <c r="LX988" s="249"/>
      <c r="LY988" s="249"/>
      <c r="LZ988" s="249"/>
      <c r="MA988" s="249"/>
      <c r="MB988" s="249"/>
      <c r="MC988" s="249"/>
      <c r="MD988" s="249"/>
      <c r="ME988" s="249"/>
      <c r="MF988" s="249"/>
      <c r="MG988" s="249"/>
      <c r="MH988" s="249"/>
      <c r="MI988" s="249"/>
      <c r="MJ988" s="249"/>
      <c r="MK988" s="249"/>
      <c r="ML988" s="249"/>
      <c r="MM988" s="249"/>
      <c r="MN988" s="249"/>
      <c r="MO988" s="249"/>
      <c r="MP988" s="249"/>
      <c r="MQ988" s="249"/>
      <c r="MR988" s="249"/>
      <c r="MS988" s="249"/>
      <c r="MT988" s="249"/>
      <c r="MU988" s="249"/>
      <c r="MV988" s="249"/>
      <c r="MW988" s="249"/>
      <c r="MX988" s="249"/>
      <c r="MY988" s="249"/>
      <c r="MZ988" s="249"/>
      <c r="NA988" s="249"/>
      <c r="NB988" s="249"/>
      <c r="NC988" s="249"/>
      <c r="ND988" s="249"/>
      <c r="NE988" s="249"/>
      <c r="NF988" s="249"/>
      <c r="NG988" s="249"/>
      <c r="NH988" s="249"/>
      <c r="NI988" s="249"/>
      <c r="NJ988" s="249"/>
      <c r="NK988" s="249"/>
      <c r="NL988" s="249"/>
      <c r="NM988" s="249"/>
      <c r="NN988" s="249"/>
      <c r="NO988" s="249"/>
      <c r="NP988" s="249"/>
      <c r="NQ988" s="249"/>
      <c r="NR988" s="249"/>
      <c r="NS988" s="249"/>
      <c r="NT988" s="249"/>
      <c r="NU988" s="249"/>
      <c r="NV988" s="249"/>
      <c r="NW988" s="249"/>
      <c r="NX988" s="249"/>
      <c r="NY988" s="249"/>
      <c r="NZ988" s="249"/>
      <c r="OA988" s="249"/>
      <c r="OB988" s="249"/>
      <c r="OC988" s="249"/>
      <c r="OD988" s="249"/>
      <c r="OE988" s="249"/>
      <c r="OF988" s="249"/>
      <c r="OG988" s="249"/>
      <c r="OH988" s="249"/>
      <c r="OI988" s="249"/>
      <c r="OJ988" s="249"/>
      <c r="OK988" s="249"/>
      <c r="OL988" s="249"/>
      <c r="OM988" s="249"/>
      <c r="ON988" s="249"/>
      <c r="OO988" s="249"/>
      <c r="OP988" s="249"/>
    </row>
    <row r="989" spans="1:406" ht="15.6" customHeight="1">
      <c r="A989" s="931"/>
      <c r="B989" s="391"/>
      <c r="C989" s="919" t="s">
        <v>25</v>
      </c>
      <c r="D989" s="927">
        <v>0.54760076775431865</v>
      </c>
      <c r="E989" s="249"/>
      <c r="F989" s="249"/>
      <c r="G989" s="249"/>
      <c r="H989" s="249"/>
      <c r="I989" s="249"/>
      <c r="J989" s="249"/>
      <c r="K989" s="249"/>
      <c r="L989" s="249"/>
      <c r="ET989" s="249"/>
      <c r="EU989" s="249"/>
      <c r="EV989" s="249"/>
      <c r="EW989" s="249"/>
      <c r="EX989" s="249"/>
      <c r="EY989" s="249"/>
      <c r="EZ989" s="249"/>
      <c r="FA989" s="249"/>
      <c r="FB989" s="249"/>
      <c r="FC989" s="249"/>
      <c r="FD989" s="249"/>
      <c r="FE989" s="249"/>
      <c r="FF989" s="249"/>
      <c r="FG989" s="249"/>
      <c r="FH989" s="249"/>
      <c r="FI989" s="249"/>
      <c r="FJ989" s="249"/>
      <c r="FK989" s="249"/>
      <c r="FL989" s="249"/>
      <c r="FM989" s="249"/>
      <c r="FN989" s="249"/>
      <c r="FO989" s="249"/>
      <c r="FP989" s="249"/>
      <c r="FQ989" s="249"/>
      <c r="FR989" s="249"/>
      <c r="FS989" s="249"/>
      <c r="FT989" s="249"/>
      <c r="FU989" s="249"/>
      <c r="FV989" s="249"/>
      <c r="FW989" s="249"/>
      <c r="FX989" s="249"/>
      <c r="FY989" s="249"/>
      <c r="FZ989" s="249"/>
      <c r="GA989" s="249"/>
      <c r="GB989" s="249"/>
      <c r="GC989" s="249"/>
      <c r="GD989" s="249"/>
      <c r="GE989" s="249"/>
      <c r="GF989" s="249"/>
      <c r="GG989" s="249"/>
      <c r="GH989" s="249"/>
      <c r="GI989" s="249"/>
      <c r="GJ989" s="249"/>
      <c r="GK989" s="249"/>
      <c r="GL989" s="249"/>
      <c r="GM989" s="249"/>
      <c r="GN989" s="249"/>
      <c r="GO989" s="249"/>
      <c r="GP989" s="249"/>
      <c r="GQ989" s="249"/>
      <c r="GR989" s="249"/>
      <c r="GS989" s="249"/>
      <c r="GT989" s="249"/>
      <c r="GU989" s="249"/>
      <c r="GV989" s="249"/>
      <c r="GW989" s="249"/>
      <c r="GX989" s="249"/>
      <c r="GY989" s="249"/>
      <c r="GZ989" s="249"/>
      <c r="HA989" s="249"/>
      <c r="HB989" s="249"/>
      <c r="HC989" s="249"/>
      <c r="HD989" s="249"/>
      <c r="HE989" s="249"/>
      <c r="HF989" s="249"/>
      <c r="HG989" s="249"/>
      <c r="HH989" s="249"/>
      <c r="HI989" s="249"/>
      <c r="HJ989" s="249"/>
      <c r="HK989" s="249"/>
      <c r="HL989" s="249"/>
      <c r="HM989" s="249"/>
      <c r="HN989" s="249"/>
      <c r="HO989" s="249"/>
      <c r="HP989" s="249"/>
      <c r="HQ989" s="249"/>
      <c r="HR989" s="249"/>
      <c r="HS989" s="249"/>
      <c r="HT989" s="249"/>
      <c r="HU989" s="249"/>
      <c r="HV989" s="249"/>
      <c r="HW989" s="249"/>
      <c r="HX989" s="249"/>
      <c r="HY989" s="249"/>
      <c r="HZ989" s="249"/>
      <c r="IA989" s="249"/>
      <c r="IB989" s="249"/>
      <c r="IC989" s="249"/>
      <c r="ID989" s="249"/>
      <c r="IE989" s="249"/>
      <c r="IF989" s="249"/>
      <c r="IG989" s="249"/>
      <c r="IH989" s="249"/>
      <c r="II989" s="249"/>
      <c r="IJ989" s="249"/>
      <c r="IK989" s="249"/>
      <c r="IL989" s="249"/>
      <c r="IM989" s="249"/>
      <c r="IN989" s="249"/>
      <c r="IO989" s="249"/>
      <c r="IP989" s="249"/>
      <c r="IQ989" s="249"/>
      <c r="IR989" s="249"/>
      <c r="IS989" s="249"/>
      <c r="IT989" s="249"/>
      <c r="IU989" s="249"/>
      <c r="IV989" s="249"/>
      <c r="IW989" s="249"/>
      <c r="IX989" s="249"/>
      <c r="IY989" s="249"/>
      <c r="IZ989" s="249"/>
      <c r="JA989" s="249"/>
      <c r="JB989" s="249"/>
      <c r="JC989" s="249"/>
      <c r="JD989" s="249"/>
      <c r="JE989" s="249"/>
      <c r="JF989" s="249"/>
      <c r="JG989" s="249"/>
      <c r="JH989" s="249"/>
      <c r="JI989" s="249"/>
      <c r="JJ989" s="249"/>
      <c r="JK989" s="249"/>
      <c r="JL989" s="249"/>
      <c r="JM989" s="249"/>
      <c r="JN989" s="249"/>
      <c r="JO989" s="249"/>
      <c r="JP989" s="249"/>
      <c r="JQ989" s="249"/>
      <c r="JR989" s="249"/>
      <c r="JS989" s="249"/>
      <c r="JT989" s="249"/>
      <c r="JU989" s="249"/>
      <c r="JV989" s="249"/>
      <c r="JW989" s="249"/>
      <c r="JX989" s="249"/>
      <c r="JY989" s="249"/>
      <c r="JZ989" s="249"/>
      <c r="KA989" s="249"/>
      <c r="KB989" s="249"/>
      <c r="KC989" s="249"/>
      <c r="KD989" s="249"/>
      <c r="KE989" s="249"/>
      <c r="KF989" s="249"/>
      <c r="KG989" s="249"/>
      <c r="KH989" s="249"/>
      <c r="KI989" s="249"/>
      <c r="KJ989" s="249"/>
      <c r="KK989" s="249"/>
      <c r="KL989" s="249"/>
      <c r="KM989" s="249"/>
      <c r="KN989" s="249"/>
      <c r="KO989" s="249"/>
      <c r="KP989" s="249"/>
      <c r="KQ989" s="249"/>
      <c r="KR989" s="249"/>
      <c r="KS989" s="249"/>
      <c r="KT989" s="249"/>
      <c r="KU989" s="249"/>
      <c r="KV989" s="249"/>
      <c r="KW989" s="249"/>
      <c r="KX989" s="249"/>
      <c r="KY989" s="249"/>
      <c r="KZ989" s="249"/>
      <c r="LA989" s="249"/>
      <c r="LB989" s="249"/>
      <c r="LC989" s="249"/>
      <c r="LD989" s="249"/>
      <c r="LE989" s="249"/>
      <c r="LF989" s="249"/>
      <c r="LG989" s="249"/>
      <c r="LH989" s="249"/>
      <c r="LI989" s="249"/>
      <c r="LJ989" s="249"/>
      <c r="LK989" s="249"/>
      <c r="LL989" s="249"/>
      <c r="LM989" s="249"/>
      <c r="LN989" s="249"/>
      <c r="LO989" s="249"/>
      <c r="LP989" s="249"/>
      <c r="LQ989" s="249"/>
      <c r="LR989" s="249"/>
      <c r="LS989" s="249"/>
      <c r="LT989" s="249"/>
      <c r="LU989" s="249"/>
      <c r="LV989" s="249"/>
      <c r="LW989" s="249"/>
      <c r="LX989" s="249"/>
      <c r="LY989" s="249"/>
      <c r="LZ989" s="249"/>
      <c r="MA989" s="249"/>
      <c r="MB989" s="249"/>
      <c r="MC989" s="249"/>
      <c r="MD989" s="249"/>
      <c r="ME989" s="249"/>
      <c r="MF989" s="249"/>
      <c r="MG989" s="249"/>
      <c r="MH989" s="249"/>
      <c r="MI989" s="249"/>
      <c r="MJ989" s="249"/>
      <c r="MK989" s="249"/>
      <c r="ML989" s="249"/>
      <c r="MM989" s="249"/>
      <c r="MN989" s="249"/>
      <c r="MO989" s="249"/>
      <c r="MP989" s="249"/>
      <c r="MQ989" s="249"/>
      <c r="MR989" s="249"/>
      <c r="MS989" s="249"/>
      <c r="MT989" s="249"/>
      <c r="MU989" s="249"/>
      <c r="MV989" s="249"/>
      <c r="MW989" s="249"/>
      <c r="MX989" s="249"/>
      <c r="MY989" s="249"/>
      <c r="MZ989" s="249"/>
      <c r="NA989" s="249"/>
      <c r="NB989" s="249"/>
      <c r="NC989" s="249"/>
      <c r="ND989" s="249"/>
      <c r="NE989" s="249"/>
      <c r="NF989" s="249"/>
      <c r="NG989" s="249"/>
      <c r="NH989" s="249"/>
      <c r="NI989" s="249"/>
      <c r="NJ989" s="249"/>
      <c r="NK989" s="249"/>
      <c r="NL989" s="249"/>
      <c r="NM989" s="249"/>
      <c r="NN989" s="249"/>
      <c r="NO989" s="249"/>
      <c r="NP989" s="249"/>
      <c r="NQ989" s="249"/>
      <c r="NR989" s="249"/>
      <c r="NS989" s="249"/>
      <c r="NT989" s="249"/>
      <c r="NU989" s="249"/>
      <c r="NV989" s="249"/>
      <c r="NW989" s="249"/>
      <c r="NX989" s="249"/>
      <c r="NY989" s="249"/>
      <c r="NZ989" s="249"/>
      <c r="OA989" s="249"/>
      <c r="OB989" s="249"/>
      <c r="OC989" s="249"/>
      <c r="OD989" s="249"/>
      <c r="OE989" s="249"/>
      <c r="OF989" s="249"/>
      <c r="OG989" s="249"/>
      <c r="OH989" s="249"/>
      <c r="OI989" s="249"/>
      <c r="OJ989" s="249"/>
      <c r="OK989" s="249"/>
      <c r="OL989" s="249"/>
      <c r="OM989" s="249"/>
      <c r="ON989" s="249"/>
      <c r="OO989" s="249"/>
      <c r="OP989" s="249"/>
    </row>
    <row r="990" spans="1:406" ht="15.6" customHeight="1">
      <c r="A990" s="931"/>
      <c r="B990" s="391"/>
      <c r="C990" s="919" t="s">
        <v>26</v>
      </c>
      <c r="D990" s="927">
        <v>0.55205108359133126</v>
      </c>
      <c r="E990" s="249"/>
      <c r="F990" s="249"/>
      <c r="G990" s="249"/>
      <c r="H990" s="249"/>
      <c r="I990" s="249"/>
      <c r="J990" s="249"/>
      <c r="K990" s="249"/>
      <c r="L990" s="249"/>
      <c r="ET990" s="249"/>
      <c r="EU990" s="249"/>
      <c r="EV990" s="249"/>
      <c r="EW990" s="249"/>
      <c r="EX990" s="249"/>
      <c r="EY990" s="249"/>
      <c r="EZ990" s="249"/>
      <c r="FA990" s="249"/>
      <c r="FB990" s="249"/>
      <c r="FC990" s="249"/>
      <c r="FD990" s="249"/>
      <c r="FE990" s="249"/>
      <c r="FF990" s="249"/>
      <c r="FG990" s="249"/>
      <c r="FH990" s="249"/>
      <c r="FI990" s="249"/>
      <c r="FJ990" s="249"/>
      <c r="FK990" s="249"/>
      <c r="FL990" s="249"/>
      <c r="FM990" s="249"/>
      <c r="FN990" s="249"/>
      <c r="FO990" s="249"/>
      <c r="FP990" s="249"/>
      <c r="FQ990" s="249"/>
      <c r="FR990" s="249"/>
      <c r="FS990" s="249"/>
      <c r="FT990" s="249"/>
      <c r="FU990" s="249"/>
      <c r="FV990" s="249"/>
      <c r="FW990" s="249"/>
      <c r="FX990" s="249"/>
      <c r="FY990" s="249"/>
      <c r="FZ990" s="249"/>
      <c r="GA990" s="249"/>
      <c r="GB990" s="249"/>
      <c r="GC990" s="249"/>
      <c r="GD990" s="249"/>
      <c r="GE990" s="249"/>
      <c r="GF990" s="249"/>
      <c r="GG990" s="249"/>
      <c r="GH990" s="249"/>
      <c r="GI990" s="249"/>
      <c r="GJ990" s="249"/>
      <c r="GK990" s="249"/>
      <c r="GL990" s="249"/>
      <c r="GM990" s="249"/>
      <c r="GN990" s="249"/>
      <c r="GO990" s="249"/>
      <c r="GP990" s="249"/>
      <c r="GQ990" s="249"/>
      <c r="GR990" s="249"/>
      <c r="GS990" s="249"/>
      <c r="GT990" s="249"/>
      <c r="GU990" s="249"/>
      <c r="GV990" s="249"/>
      <c r="GW990" s="249"/>
      <c r="GX990" s="249"/>
      <c r="GY990" s="249"/>
      <c r="GZ990" s="249"/>
      <c r="HA990" s="249"/>
      <c r="HB990" s="249"/>
      <c r="HC990" s="249"/>
      <c r="HD990" s="249"/>
      <c r="HE990" s="249"/>
      <c r="HF990" s="249"/>
      <c r="HG990" s="249"/>
      <c r="HH990" s="249"/>
      <c r="HI990" s="249"/>
      <c r="HJ990" s="249"/>
      <c r="HK990" s="249"/>
      <c r="HL990" s="249"/>
      <c r="HM990" s="249"/>
      <c r="HN990" s="249"/>
      <c r="HO990" s="249"/>
      <c r="HP990" s="249"/>
      <c r="HQ990" s="249"/>
      <c r="HR990" s="249"/>
      <c r="HS990" s="249"/>
      <c r="HT990" s="249"/>
      <c r="HU990" s="249"/>
      <c r="HV990" s="249"/>
      <c r="HW990" s="249"/>
      <c r="HX990" s="249"/>
      <c r="HY990" s="249"/>
      <c r="HZ990" s="249"/>
      <c r="IA990" s="249"/>
      <c r="IB990" s="249"/>
      <c r="IC990" s="249"/>
      <c r="ID990" s="249"/>
      <c r="IE990" s="249"/>
      <c r="IF990" s="249"/>
      <c r="IG990" s="249"/>
      <c r="IH990" s="249"/>
      <c r="II990" s="249"/>
      <c r="IJ990" s="249"/>
      <c r="IK990" s="249"/>
      <c r="IL990" s="249"/>
      <c r="IM990" s="249"/>
      <c r="IN990" s="249"/>
      <c r="IO990" s="249"/>
      <c r="IP990" s="249"/>
      <c r="IQ990" s="249"/>
      <c r="IR990" s="249"/>
      <c r="IS990" s="249"/>
      <c r="IT990" s="249"/>
      <c r="IU990" s="249"/>
      <c r="IV990" s="249"/>
      <c r="IW990" s="249"/>
      <c r="IX990" s="249"/>
      <c r="IY990" s="249"/>
      <c r="IZ990" s="249"/>
      <c r="JA990" s="249"/>
      <c r="JB990" s="249"/>
      <c r="JC990" s="249"/>
      <c r="JD990" s="249"/>
      <c r="JE990" s="249"/>
      <c r="JF990" s="249"/>
      <c r="JG990" s="249"/>
      <c r="JH990" s="249"/>
      <c r="JI990" s="249"/>
      <c r="JJ990" s="249"/>
      <c r="JK990" s="249"/>
      <c r="JL990" s="249"/>
      <c r="JM990" s="249"/>
      <c r="JN990" s="249"/>
      <c r="JO990" s="249"/>
      <c r="JP990" s="249"/>
      <c r="JQ990" s="249"/>
      <c r="JR990" s="249"/>
      <c r="JS990" s="249"/>
      <c r="JT990" s="249"/>
      <c r="JU990" s="249"/>
      <c r="JV990" s="249"/>
      <c r="JW990" s="249"/>
      <c r="JX990" s="249"/>
      <c r="JY990" s="249"/>
      <c r="JZ990" s="249"/>
      <c r="KA990" s="249"/>
      <c r="KB990" s="249"/>
      <c r="KC990" s="249"/>
      <c r="KD990" s="249"/>
      <c r="KE990" s="249"/>
      <c r="KF990" s="249"/>
      <c r="KG990" s="249"/>
      <c r="KH990" s="249"/>
      <c r="KI990" s="249"/>
      <c r="KJ990" s="249"/>
      <c r="KK990" s="249"/>
      <c r="KL990" s="249"/>
      <c r="KM990" s="249"/>
      <c r="KN990" s="249"/>
      <c r="KO990" s="249"/>
      <c r="KP990" s="249"/>
      <c r="KQ990" s="249"/>
      <c r="KR990" s="249"/>
      <c r="KS990" s="249"/>
      <c r="KT990" s="249"/>
      <c r="KU990" s="249"/>
      <c r="KV990" s="249"/>
      <c r="KW990" s="249"/>
      <c r="KX990" s="249"/>
      <c r="KY990" s="249"/>
      <c r="KZ990" s="249"/>
      <c r="LA990" s="249"/>
      <c r="LB990" s="249"/>
      <c r="LC990" s="249"/>
      <c r="LD990" s="249"/>
      <c r="LE990" s="249"/>
      <c r="LF990" s="249"/>
      <c r="LG990" s="249"/>
      <c r="LH990" s="249"/>
      <c r="LI990" s="249"/>
      <c r="LJ990" s="249"/>
      <c r="LK990" s="249"/>
      <c r="LL990" s="249"/>
      <c r="LM990" s="249"/>
      <c r="LN990" s="249"/>
      <c r="LO990" s="249"/>
      <c r="LP990" s="249"/>
      <c r="LQ990" s="249"/>
      <c r="LR990" s="249"/>
      <c r="LS990" s="249"/>
      <c r="LT990" s="249"/>
      <c r="LU990" s="249"/>
      <c r="LV990" s="249"/>
      <c r="LW990" s="249"/>
      <c r="LX990" s="249"/>
      <c r="LY990" s="249"/>
      <c r="LZ990" s="249"/>
      <c r="MA990" s="249"/>
      <c r="MB990" s="249"/>
      <c r="MC990" s="249"/>
      <c r="MD990" s="249"/>
      <c r="ME990" s="249"/>
      <c r="MF990" s="249"/>
      <c r="MG990" s="249"/>
      <c r="MH990" s="249"/>
      <c r="MI990" s="249"/>
      <c r="MJ990" s="249"/>
      <c r="MK990" s="249"/>
      <c r="ML990" s="249"/>
      <c r="MM990" s="249"/>
      <c r="MN990" s="249"/>
      <c r="MO990" s="249"/>
      <c r="MP990" s="249"/>
      <c r="MQ990" s="249"/>
      <c r="MR990" s="249"/>
      <c r="MS990" s="249"/>
      <c r="MT990" s="249"/>
      <c r="MU990" s="249"/>
      <c r="MV990" s="249"/>
      <c r="MW990" s="249"/>
      <c r="MX990" s="249"/>
      <c r="MY990" s="249"/>
      <c r="MZ990" s="249"/>
      <c r="NA990" s="249"/>
      <c r="NB990" s="249"/>
      <c r="NC990" s="249"/>
      <c r="ND990" s="249"/>
      <c r="NE990" s="249"/>
      <c r="NF990" s="249"/>
      <c r="NG990" s="249"/>
      <c r="NH990" s="249"/>
      <c r="NI990" s="249"/>
      <c r="NJ990" s="249"/>
      <c r="NK990" s="249"/>
      <c r="NL990" s="249"/>
      <c r="NM990" s="249"/>
      <c r="NN990" s="249"/>
      <c r="NO990" s="249"/>
      <c r="NP990" s="249"/>
      <c r="NQ990" s="249"/>
      <c r="NR990" s="249"/>
      <c r="NS990" s="249"/>
      <c r="NT990" s="249"/>
      <c r="NU990" s="249"/>
      <c r="NV990" s="249"/>
      <c r="NW990" s="249"/>
      <c r="NX990" s="249"/>
      <c r="NY990" s="249"/>
      <c r="NZ990" s="249"/>
      <c r="OA990" s="249"/>
      <c r="OB990" s="249"/>
      <c r="OC990" s="249"/>
      <c r="OD990" s="249"/>
      <c r="OE990" s="249"/>
      <c r="OF990" s="249"/>
      <c r="OG990" s="249"/>
      <c r="OH990" s="249"/>
      <c r="OI990" s="249"/>
      <c r="OJ990" s="249"/>
      <c r="OK990" s="249"/>
      <c r="OL990" s="249"/>
      <c r="OM990" s="249"/>
      <c r="ON990" s="249"/>
      <c r="OO990" s="249"/>
      <c r="OP990" s="249"/>
    </row>
    <row r="991" spans="1:406" ht="15.6" customHeight="1">
      <c r="A991" s="931"/>
      <c r="B991" s="391"/>
      <c r="C991" s="919" t="s">
        <v>27</v>
      </c>
      <c r="D991" s="927">
        <v>0.52794357026587091</v>
      </c>
      <c r="E991" s="249"/>
      <c r="F991" s="249"/>
      <c r="G991" s="249"/>
      <c r="H991" s="249"/>
      <c r="I991" s="249"/>
      <c r="J991" s="249"/>
      <c r="K991" s="249"/>
      <c r="L991" s="249"/>
      <c r="ET991" s="249"/>
      <c r="EU991" s="249"/>
      <c r="EV991" s="249"/>
      <c r="EW991" s="249"/>
      <c r="EX991" s="249"/>
      <c r="EY991" s="249"/>
      <c r="EZ991" s="249"/>
      <c r="FA991" s="249"/>
      <c r="FB991" s="249"/>
      <c r="FC991" s="249"/>
      <c r="FD991" s="249"/>
      <c r="FE991" s="249"/>
      <c r="FF991" s="249"/>
      <c r="FG991" s="249"/>
      <c r="FH991" s="249"/>
      <c r="FI991" s="249"/>
      <c r="FJ991" s="249"/>
      <c r="FK991" s="249"/>
      <c r="FL991" s="249"/>
      <c r="FM991" s="249"/>
      <c r="FN991" s="249"/>
      <c r="FO991" s="249"/>
      <c r="FP991" s="249"/>
      <c r="FQ991" s="249"/>
      <c r="FR991" s="249"/>
      <c r="FS991" s="249"/>
      <c r="FT991" s="249"/>
      <c r="FU991" s="249"/>
      <c r="FV991" s="249"/>
      <c r="FW991" s="249"/>
      <c r="FX991" s="249"/>
      <c r="FY991" s="249"/>
      <c r="FZ991" s="249"/>
      <c r="GA991" s="249"/>
      <c r="GB991" s="249"/>
      <c r="GC991" s="249"/>
      <c r="GD991" s="249"/>
      <c r="GE991" s="249"/>
      <c r="GF991" s="249"/>
      <c r="GG991" s="249"/>
      <c r="GH991" s="249"/>
      <c r="GI991" s="249"/>
      <c r="GJ991" s="249"/>
      <c r="GK991" s="249"/>
      <c r="GL991" s="249"/>
      <c r="GM991" s="249"/>
      <c r="GN991" s="249"/>
      <c r="GO991" s="249"/>
      <c r="GP991" s="249"/>
      <c r="GQ991" s="249"/>
      <c r="GR991" s="249"/>
      <c r="GS991" s="249"/>
      <c r="GT991" s="249"/>
      <c r="GU991" s="249"/>
      <c r="GV991" s="249"/>
      <c r="GW991" s="249"/>
      <c r="GX991" s="249"/>
      <c r="GY991" s="249"/>
      <c r="GZ991" s="249"/>
      <c r="HA991" s="249"/>
      <c r="HB991" s="249"/>
      <c r="HC991" s="249"/>
      <c r="HD991" s="249"/>
      <c r="HE991" s="249"/>
      <c r="HF991" s="249"/>
      <c r="HG991" s="249"/>
      <c r="HH991" s="249"/>
      <c r="HI991" s="249"/>
      <c r="HJ991" s="249"/>
      <c r="HK991" s="249"/>
      <c r="HL991" s="249"/>
      <c r="HM991" s="249"/>
      <c r="HN991" s="249"/>
      <c r="HO991" s="249"/>
      <c r="HP991" s="249"/>
      <c r="HQ991" s="249"/>
      <c r="HR991" s="249"/>
      <c r="HS991" s="249"/>
      <c r="HT991" s="249"/>
      <c r="HU991" s="249"/>
      <c r="HV991" s="249"/>
      <c r="HW991" s="249"/>
      <c r="HX991" s="249"/>
      <c r="HY991" s="249"/>
      <c r="HZ991" s="249"/>
      <c r="IA991" s="249"/>
      <c r="IB991" s="249"/>
      <c r="IC991" s="249"/>
      <c r="ID991" s="249"/>
      <c r="IE991" s="249"/>
      <c r="IF991" s="249"/>
      <c r="IG991" s="249"/>
      <c r="IH991" s="249"/>
      <c r="II991" s="249"/>
      <c r="IJ991" s="249"/>
      <c r="IK991" s="249"/>
      <c r="IL991" s="249"/>
      <c r="IM991" s="249"/>
      <c r="IN991" s="249"/>
      <c r="IO991" s="249"/>
      <c r="IP991" s="249"/>
      <c r="IQ991" s="249"/>
      <c r="IR991" s="249"/>
      <c r="IS991" s="249"/>
      <c r="IT991" s="249"/>
      <c r="IU991" s="249"/>
      <c r="IV991" s="249"/>
      <c r="IW991" s="249"/>
      <c r="IX991" s="249"/>
      <c r="IY991" s="249"/>
      <c r="IZ991" s="249"/>
      <c r="JA991" s="249"/>
      <c r="JB991" s="249"/>
      <c r="JC991" s="249"/>
      <c r="JD991" s="249"/>
      <c r="JE991" s="249"/>
      <c r="JF991" s="249"/>
      <c r="JG991" s="249"/>
      <c r="JH991" s="249"/>
      <c r="JI991" s="249"/>
      <c r="JJ991" s="249"/>
      <c r="JK991" s="249"/>
      <c r="JL991" s="249"/>
      <c r="JM991" s="249"/>
      <c r="JN991" s="249"/>
      <c r="JO991" s="249"/>
      <c r="JP991" s="249"/>
      <c r="JQ991" s="249"/>
      <c r="JR991" s="249"/>
      <c r="JS991" s="249"/>
      <c r="JT991" s="249"/>
      <c r="JU991" s="249"/>
      <c r="JV991" s="249"/>
      <c r="JW991" s="249"/>
      <c r="JX991" s="249"/>
      <c r="JY991" s="249"/>
      <c r="JZ991" s="249"/>
      <c r="KA991" s="249"/>
      <c r="KB991" s="249"/>
      <c r="KC991" s="249"/>
      <c r="KD991" s="249"/>
      <c r="KE991" s="249"/>
      <c r="KF991" s="249"/>
      <c r="KG991" s="249"/>
      <c r="KH991" s="249"/>
      <c r="KI991" s="249"/>
      <c r="KJ991" s="249"/>
      <c r="KK991" s="249"/>
      <c r="KL991" s="249"/>
      <c r="KM991" s="249"/>
      <c r="KN991" s="249"/>
      <c r="KO991" s="249"/>
      <c r="KP991" s="249"/>
      <c r="KQ991" s="249"/>
      <c r="KR991" s="249"/>
      <c r="KS991" s="249"/>
      <c r="KT991" s="249"/>
      <c r="KU991" s="249"/>
      <c r="KV991" s="249"/>
      <c r="KW991" s="249"/>
      <c r="KX991" s="249"/>
      <c r="KY991" s="249"/>
      <c r="KZ991" s="249"/>
      <c r="LA991" s="249"/>
      <c r="LB991" s="249"/>
      <c r="LC991" s="249"/>
      <c r="LD991" s="249"/>
      <c r="LE991" s="249"/>
      <c r="LF991" s="249"/>
      <c r="LG991" s="249"/>
      <c r="LH991" s="249"/>
      <c r="LI991" s="249"/>
      <c r="LJ991" s="249"/>
      <c r="LK991" s="249"/>
      <c r="LL991" s="249"/>
      <c r="LM991" s="249"/>
      <c r="LN991" s="249"/>
      <c r="LO991" s="249"/>
      <c r="LP991" s="249"/>
      <c r="LQ991" s="249"/>
      <c r="LR991" s="249"/>
      <c r="LS991" s="249"/>
      <c r="LT991" s="249"/>
      <c r="LU991" s="249"/>
      <c r="LV991" s="249"/>
      <c r="LW991" s="249"/>
      <c r="LX991" s="249"/>
      <c r="LY991" s="249"/>
      <c r="LZ991" s="249"/>
      <c r="MA991" s="249"/>
      <c r="MB991" s="249"/>
      <c r="MC991" s="249"/>
      <c r="MD991" s="249"/>
      <c r="ME991" s="249"/>
      <c r="MF991" s="249"/>
      <c r="MG991" s="249"/>
      <c r="MH991" s="249"/>
      <c r="MI991" s="249"/>
      <c r="MJ991" s="249"/>
      <c r="MK991" s="249"/>
      <c r="ML991" s="249"/>
      <c r="MM991" s="249"/>
      <c r="MN991" s="249"/>
      <c r="MO991" s="249"/>
      <c r="MP991" s="249"/>
      <c r="MQ991" s="249"/>
      <c r="MR991" s="249"/>
      <c r="MS991" s="249"/>
      <c r="MT991" s="249"/>
      <c r="MU991" s="249"/>
      <c r="MV991" s="249"/>
      <c r="MW991" s="249"/>
      <c r="MX991" s="249"/>
      <c r="MY991" s="249"/>
      <c r="MZ991" s="249"/>
      <c r="NA991" s="249"/>
      <c r="NB991" s="249"/>
      <c r="NC991" s="249"/>
      <c r="ND991" s="249"/>
      <c r="NE991" s="249"/>
      <c r="NF991" s="249"/>
      <c r="NG991" s="249"/>
      <c r="NH991" s="249"/>
      <c r="NI991" s="249"/>
      <c r="NJ991" s="249"/>
      <c r="NK991" s="249"/>
      <c r="NL991" s="249"/>
      <c r="NM991" s="249"/>
      <c r="NN991" s="249"/>
      <c r="NO991" s="249"/>
      <c r="NP991" s="249"/>
      <c r="NQ991" s="249"/>
      <c r="NR991" s="249"/>
      <c r="NS991" s="249"/>
      <c r="NT991" s="249"/>
      <c r="NU991" s="249"/>
      <c r="NV991" s="249"/>
      <c r="NW991" s="249"/>
      <c r="NX991" s="249"/>
      <c r="NY991" s="249"/>
      <c r="NZ991" s="249"/>
      <c r="OA991" s="249"/>
      <c r="OB991" s="249"/>
      <c r="OC991" s="249"/>
      <c r="OD991" s="249"/>
      <c r="OE991" s="249"/>
      <c r="OF991" s="249"/>
      <c r="OG991" s="249"/>
      <c r="OH991" s="249"/>
      <c r="OI991" s="249"/>
      <c r="OJ991" s="249"/>
      <c r="OK991" s="249"/>
      <c r="OL991" s="249"/>
      <c r="OM991" s="249"/>
      <c r="ON991" s="249"/>
      <c r="OO991" s="249"/>
      <c r="OP991" s="249"/>
    </row>
    <row r="992" spans="1:406" ht="15.6" customHeight="1">
      <c r="A992" s="931"/>
      <c r="B992" s="391"/>
      <c r="C992" s="919" t="s">
        <v>236</v>
      </c>
      <c r="D992" s="927">
        <v>0.51775043936731102</v>
      </c>
      <c r="E992" s="249"/>
      <c r="F992" s="249"/>
      <c r="G992" s="249"/>
      <c r="H992" s="249"/>
      <c r="I992" s="249"/>
      <c r="J992" s="249"/>
      <c r="K992" s="249"/>
      <c r="L992" s="249"/>
      <c r="ET992" s="249"/>
      <c r="EU992" s="249"/>
      <c r="EV992" s="249"/>
      <c r="EW992" s="249"/>
      <c r="EX992" s="249"/>
      <c r="EY992" s="249"/>
      <c r="EZ992" s="249"/>
      <c r="FA992" s="249"/>
      <c r="FB992" s="249"/>
      <c r="FC992" s="249"/>
      <c r="FD992" s="249"/>
      <c r="FE992" s="249"/>
      <c r="FF992" s="249"/>
      <c r="FG992" s="249"/>
      <c r="FH992" s="249"/>
      <c r="FI992" s="249"/>
      <c r="FJ992" s="249"/>
      <c r="FK992" s="249"/>
      <c r="FL992" s="249"/>
      <c r="FM992" s="249"/>
      <c r="FN992" s="249"/>
      <c r="FO992" s="249"/>
      <c r="FP992" s="249"/>
      <c r="FQ992" s="249"/>
      <c r="FR992" s="249"/>
      <c r="FS992" s="249"/>
      <c r="FT992" s="249"/>
      <c r="FU992" s="249"/>
      <c r="FV992" s="249"/>
      <c r="FW992" s="249"/>
      <c r="FX992" s="249"/>
      <c r="FY992" s="249"/>
      <c r="FZ992" s="249"/>
      <c r="GA992" s="249"/>
      <c r="GB992" s="249"/>
      <c r="GC992" s="249"/>
      <c r="GD992" s="249"/>
      <c r="GE992" s="249"/>
      <c r="GF992" s="249"/>
      <c r="GG992" s="249"/>
      <c r="GH992" s="249"/>
      <c r="GI992" s="249"/>
      <c r="GJ992" s="249"/>
      <c r="GK992" s="249"/>
      <c r="GL992" s="249"/>
      <c r="GM992" s="249"/>
      <c r="GN992" s="249"/>
      <c r="GO992" s="249"/>
      <c r="GP992" s="249"/>
      <c r="GQ992" s="249"/>
      <c r="GR992" s="249"/>
      <c r="GS992" s="249"/>
      <c r="GT992" s="249"/>
      <c r="GU992" s="249"/>
      <c r="GV992" s="249"/>
      <c r="GW992" s="249"/>
      <c r="GX992" s="249"/>
      <c r="GY992" s="249"/>
      <c r="GZ992" s="249"/>
      <c r="HA992" s="249"/>
      <c r="HB992" s="249"/>
      <c r="HC992" s="249"/>
      <c r="HD992" s="249"/>
      <c r="HE992" s="249"/>
      <c r="HF992" s="249"/>
      <c r="HG992" s="249"/>
      <c r="HH992" s="249"/>
      <c r="HI992" s="249"/>
      <c r="HJ992" s="249"/>
      <c r="HK992" s="249"/>
      <c r="HL992" s="249"/>
      <c r="HM992" s="249"/>
      <c r="HN992" s="249"/>
      <c r="HO992" s="249"/>
      <c r="HP992" s="249"/>
      <c r="HQ992" s="249"/>
      <c r="HR992" s="249"/>
      <c r="HS992" s="249"/>
      <c r="HT992" s="249"/>
      <c r="HU992" s="249"/>
      <c r="HV992" s="249"/>
      <c r="HW992" s="249"/>
      <c r="HX992" s="249"/>
      <c r="HY992" s="249"/>
      <c r="HZ992" s="249"/>
      <c r="IA992" s="249"/>
      <c r="IB992" s="249"/>
      <c r="IC992" s="249"/>
      <c r="ID992" s="249"/>
      <c r="IE992" s="249"/>
      <c r="IF992" s="249"/>
      <c r="IG992" s="249"/>
      <c r="IH992" s="249"/>
      <c r="II992" s="249"/>
      <c r="IJ992" s="249"/>
      <c r="IK992" s="249"/>
      <c r="IL992" s="249"/>
      <c r="IM992" s="249"/>
      <c r="IN992" s="249"/>
      <c r="IO992" s="249"/>
      <c r="IP992" s="249"/>
      <c r="IQ992" s="249"/>
      <c r="IR992" s="249"/>
      <c r="IS992" s="249"/>
      <c r="IT992" s="249"/>
      <c r="IU992" s="249"/>
      <c r="IV992" s="249"/>
      <c r="IW992" s="249"/>
      <c r="IX992" s="249"/>
      <c r="IY992" s="249"/>
      <c r="IZ992" s="249"/>
      <c r="JA992" s="249"/>
      <c r="JB992" s="249"/>
      <c r="JC992" s="249"/>
      <c r="JD992" s="249"/>
      <c r="JE992" s="249"/>
      <c r="JF992" s="249"/>
      <c r="JG992" s="249"/>
      <c r="JH992" s="249"/>
      <c r="JI992" s="249"/>
      <c r="JJ992" s="249"/>
      <c r="JK992" s="249"/>
      <c r="JL992" s="249"/>
      <c r="JM992" s="249"/>
      <c r="JN992" s="249"/>
      <c r="JO992" s="249"/>
      <c r="JP992" s="249"/>
      <c r="JQ992" s="249"/>
      <c r="JR992" s="249"/>
      <c r="JS992" s="249"/>
      <c r="JT992" s="249"/>
      <c r="JU992" s="249"/>
      <c r="JV992" s="249"/>
      <c r="JW992" s="249"/>
      <c r="JX992" s="249"/>
      <c r="JY992" s="249"/>
      <c r="JZ992" s="249"/>
      <c r="KA992" s="249"/>
      <c r="KB992" s="249"/>
      <c r="KC992" s="249"/>
      <c r="KD992" s="249"/>
      <c r="KE992" s="249"/>
      <c r="KF992" s="249"/>
      <c r="KG992" s="249"/>
      <c r="KH992" s="249"/>
      <c r="KI992" s="249"/>
      <c r="KJ992" s="249"/>
      <c r="KK992" s="249"/>
      <c r="KL992" s="249"/>
      <c r="KM992" s="249"/>
      <c r="KN992" s="249"/>
      <c r="KO992" s="249"/>
      <c r="KP992" s="249"/>
      <c r="KQ992" s="249"/>
      <c r="KR992" s="249"/>
      <c r="KS992" s="249"/>
      <c r="KT992" s="249"/>
      <c r="KU992" s="249"/>
      <c r="KV992" s="249"/>
      <c r="KW992" s="249"/>
      <c r="KX992" s="249"/>
      <c r="KY992" s="249"/>
      <c r="KZ992" s="249"/>
      <c r="LA992" s="249"/>
      <c r="LB992" s="249"/>
      <c r="LC992" s="249"/>
      <c r="LD992" s="249"/>
      <c r="LE992" s="249"/>
      <c r="LF992" s="249"/>
      <c r="LG992" s="249"/>
      <c r="LH992" s="249"/>
      <c r="LI992" s="249"/>
      <c r="LJ992" s="249"/>
      <c r="LK992" s="249"/>
      <c r="LL992" s="249"/>
      <c r="LM992" s="249"/>
      <c r="LN992" s="249"/>
      <c r="LO992" s="249"/>
      <c r="LP992" s="249"/>
      <c r="LQ992" s="249"/>
      <c r="LR992" s="249"/>
      <c r="LS992" s="249"/>
      <c r="LT992" s="249"/>
      <c r="LU992" s="249"/>
      <c r="LV992" s="249"/>
      <c r="LW992" s="249"/>
      <c r="LX992" s="249"/>
      <c r="LY992" s="249"/>
      <c r="LZ992" s="249"/>
      <c r="MA992" s="249"/>
      <c r="MB992" s="249"/>
      <c r="MC992" s="249"/>
      <c r="MD992" s="249"/>
      <c r="ME992" s="249"/>
      <c r="MF992" s="249"/>
      <c r="MG992" s="249"/>
      <c r="MH992" s="249"/>
      <c r="MI992" s="249"/>
      <c r="MJ992" s="249"/>
      <c r="MK992" s="249"/>
      <c r="ML992" s="249"/>
      <c r="MM992" s="249"/>
      <c r="MN992" s="249"/>
      <c r="MO992" s="249"/>
      <c r="MP992" s="249"/>
      <c r="MQ992" s="249"/>
      <c r="MR992" s="249"/>
      <c r="MS992" s="249"/>
      <c r="MT992" s="249"/>
      <c r="MU992" s="249"/>
      <c r="MV992" s="249"/>
      <c r="MW992" s="249"/>
      <c r="MX992" s="249"/>
      <c r="MY992" s="249"/>
      <c r="MZ992" s="249"/>
      <c r="NA992" s="249"/>
      <c r="NB992" s="249"/>
      <c r="NC992" s="249"/>
      <c r="ND992" s="249"/>
      <c r="NE992" s="249"/>
      <c r="NF992" s="249"/>
      <c r="NG992" s="249"/>
      <c r="NH992" s="249"/>
      <c r="NI992" s="249"/>
      <c r="NJ992" s="249"/>
      <c r="NK992" s="249"/>
      <c r="NL992" s="249"/>
      <c r="NM992" s="249"/>
      <c r="NN992" s="249"/>
      <c r="NO992" s="249"/>
      <c r="NP992" s="249"/>
      <c r="NQ992" s="249"/>
      <c r="NR992" s="249"/>
      <c r="NS992" s="249"/>
      <c r="NT992" s="249"/>
      <c r="NU992" s="249"/>
      <c r="NV992" s="249"/>
      <c r="NW992" s="249"/>
      <c r="NX992" s="249"/>
      <c r="NY992" s="249"/>
      <c r="NZ992" s="249"/>
      <c r="OA992" s="249"/>
      <c r="OB992" s="249"/>
      <c r="OC992" s="249"/>
      <c r="OD992" s="249"/>
      <c r="OE992" s="249"/>
      <c r="OF992" s="249"/>
      <c r="OG992" s="249"/>
      <c r="OH992" s="249"/>
      <c r="OI992" s="249"/>
      <c r="OJ992" s="249"/>
      <c r="OK992" s="249"/>
      <c r="OL992" s="249"/>
      <c r="OM992" s="249"/>
      <c r="ON992" s="249"/>
      <c r="OO992" s="249"/>
      <c r="OP992" s="249"/>
    </row>
    <row r="993" spans="1:406" ht="15.6" customHeight="1">
      <c r="A993" s="931"/>
      <c r="B993" s="930"/>
      <c r="C993" s="920" t="s">
        <v>293</v>
      </c>
      <c r="D993" s="928">
        <v>0.64262508122157247</v>
      </c>
      <c r="E993" s="249"/>
      <c r="F993" s="249"/>
      <c r="G993" s="249"/>
      <c r="H993" s="249"/>
      <c r="I993" s="249"/>
      <c r="J993" s="249"/>
      <c r="K993" s="249"/>
      <c r="L993" s="249"/>
      <c r="ET993" s="249"/>
      <c r="EU993" s="249"/>
      <c r="EV993" s="249"/>
      <c r="EW993" s="249"/>
      <c r="EX993" s="249"/>
      <c r="EY993" s="249"/>
      <c r="EZ993" s="249"/>
      <c r="FA993" s="249"/>
      <c r="FB993" s="249"/>
      <c r="FC993" s="249"/>
      <c r="FD993" s="249"/>
      <c r="FE993" s="249"/>
      <c r="FF993" s="249"/>
      <c r="FG993" s="249"/>
      <c r="FH993" s="249"/>
      <c r="FI993" s="249"/>
      <c r="FJ993" s="249"/>
      <c r="FK993" s="249"/>
      <c r="FL993" s="249"/>
      <c r="FM993" s="249"/>
      <c r="FN993" s="249"/>
      <c r="FO993" s="249"/>
      <c r="FP993" s="249"/>
      <c r="FQ993" s="249"/>
      <c r="FR993" s="249"/>
      <c r="FS993" s="249"/>
      <c r="FT993" s="249"/>
      <c r="FU993" s="249"/>
      <c r="FV993" s="249"/>
      <c r="FW993" s="249"/>
      <c r="FX993" s="249"/>
      <c r="FY993" s="249"/>
      <c r="FZ993" s="249"/>
      <c r="GA993" s="249"/>
      <c r="GB993" s="249"/>
      <c r="GC993" s="249"/>
      <c r="GD993" s="249"/>
      <c r="GE993" s="249"/>
      <c r="GF993" s="249"/>
      <c r="GG993" s="249"/>
      <c r="GH993" s="249"/>
      <c r="GI993" s="249"/>
      <c r="GJ993" s="249"/>
      <c r="GK993" s="249"/>
      <c r="GL993" s="249"/>
      <c r="GM993" s="249"/>
      <c r="GN993" s="249"/>
      <c r="GO993" s="249"/>
      <c r="GP993" s="249"/>
      <c r="GQ993" s="249"/>
      <c r="GR993" s="249"/>
      <c r="GS993" s="249"/>
      <c r="GT993" s="249"/>
      <c r="GU993" s="249"/>
      <c r="GV993" s="249"/>
      <c r="GW993" s="249"/>
      <c r="GX993" s="249"/>
      <c r="GY993" s="249"/>
      <c r="GZ993" s="249"/>
      <c r="HA993" s="249"/>
      <c r="HB993" s="249"/>
      <c r="HC993" s="249"/>
      <c r="HD993" s="249"/>
      <c r="HE993" s="249"/>
      <c r="HF993" s="249"/>
      <c r="HG993" s="249"/>
      <c r="HH993" s="249"/>
      <c r="HI993" s="249"/>
      <c r="HJ993" s="249"/>
      <c r="HK993" s="249"/>
      <c r="HL993" s="249"/>
      <c r="HM993" s="249"/>
      <c r="HN993" s="249"/>
      <c r="HO993" s="249"/>
      <c r="HP993" s="249"/>
      <c r="HQ993" s="249"/>
      <c r="HR993" s="249"/>
      <c r="HS993" s="249"/>
      <c r="HT993" s="249"/>
      <c r="HU993" s="249"/>
      <c r="HV993" s="249"/>
      <c r="HW993" s="249"/>
      <c r="HX993" s="249"/>
      <c r="HY993" s="249"/>
      <c r="HZ993" s="249"/>
      <c r="IA993" s="249"/>
      <c r="IB993" s="249"/>
      <c r="IC993" s="249"/>
      <c r="ID993" s="249"/>
      <c r="IE993" s="249"/>
      <c r="IF993" s="249"/>
      <c r="IG993" s="249"/>
      <c r="IH993" s="249"/>
      <c r="II993" s="249"/>
      <c r="IJ993" s="249"/>
      <c r="IK993" s="249"/>
      <c r="IL993" s="249"/>
      <c r="IM993" s="249"/>
      <c r="IN993" s="249"/>
      <c r="IO993" s="249"/>
      <c r="IP993" s="249"/>
      <c r="IQ993" s="249"/>
      <c r="IR993" s="249"/>
      <c r="IS993" s="249"/>
      <c r="IT993" s="249"/>
      <c r="IU993" s="249"/>
      <c r="IV993" s="249"/>
      <c r="IW993" s="249"/>
      <c r="IX993" s="249"/>
      <c r="IY993" s="249"/>
      <c r="IZ993" s="249"/>
      <c r="JA993" s="249"/>
      <c r="JB993" s="249"/>
      <c r="JC993" s="249"/>
      <c r="JD993" s="249"/>
      <c r="JE993" s="249"/>
      <c r="JF993" s="249"/>
      <c r="JG993" s="249"/>
      <c r="JH993" s="249"/>
      <c r="JI993" s="249"/>
      <c r="JJ993" s="249"/>
      <c r="JK993" s="249"/>
      <c r="JL993" s="249"/>
      <c r="JM993" s="249"/>
      <c r="JN993" s="249"/>
      <c r="JO993" s="249"/>
      <c r="JP993" s="249"/>
      <c r="JQ993" s="249"/>
      <c r="JR993" s="249"/>
      <c r="JS993" s="249"/>
      <c r="JT993" s="249"/>
      <c r="JU993" s="249"/>
      <c r="JV993" s="249"/>
      <c r="JW993" s="249"/>
      <c r="JX993" s="249"/>
      <c r="JY993" s="249"/>
      <c r="JZ993" s="249"/>
      <c r="KA993" s="249"/>
      <c r="KB993" s="249"/>
      <c r="KC993" s="249"/>
      <c r="KD993" s="249"/>
      <c r="KE993" s="249"/>
      <c r="KF993" s="249"/>
      <c r="KG993" s="249"/>
      <c r="KH993" s="249"/>
      <c r="KI993" s="249"/>
      <c r="KJ993" s="249"/>
      <c r="KK993" s="249"/>
      <c r="KL993" s="249"/>
      <c r="KM993" s="249"/>
      <c r="KN993" s="249"/>
      <c r="KO993" s="249"/>
      <c r="KP993" s="249"/>
      <c r="KQ993" s="249"/>
      <c r="KR993" s="249"/>
      <c r="KS993" s="249"/>
      <c r="KT993" s="249"/>
      <c r="KU993" s="249"/>
      <c r="KV993" s="249"/>
      <c r="KW993" s="249"/>
      <c r="KX993" s="249"/>
      <c r="KY993" s="249"/>
      <c r="KZ993" s="249"/>
      <c r="LA993" s="249"/>
      <c r="LB993" s="249"/>
      <c r="LC993" s="249"/>
      <c r="LD993" s="249"/>
      <c r="LE993" s="249"/>
      <c r="LF993" s="249"/>
      <c r="LG993" s="249"/>
      <c r="LH993" s="249"/>
      <c r="LI993" s="249"/>
      <c r="LJ993" s="249"/>
      <c r="LK993" s="249"/>
      <c r="LL993" s="249"/>
      <c r="LM993" s="249"/>
      <c r="LN993" s="249"/>
      <c r="LO993" s="249"/>
      <c r="LP993" s="249"/>
      <c r="LQ993" s="249"/>
      <c r="LR993" s="249"/>
      <c r="LS993" s="249"/>
      <c r="LT993" s="249"/>
      <c r="LU993" s="249"/>
      <c r="LV993" s="249"/>
      <c r="LW993" s="249"/>
      <c r="LX993" s="249"/>
      <c r="LY993" s="249"/>
      <c r="LZ993" s="249"/>
      <c r="MA993" s="249"/>
      <c r="MB993" s="249"/>
      <c r="MC993" s="249"/>
      <c r="MD993" s="249"/>
      <c r="ME993" s="249"/>
      <c r="MF993" s="249"/>
      <c r="MG993" s="249"/>
      <c r="MH993" s="249"/>
      <c r="MI993" s="249"/>
      <c r="MJ993" s="249"/>
      <c r="MK993" s="249"/>
      <c r="ML993" s="249"/>
      <c r="MM993" s="249"/>
      <c r="MN993" s="249"/>
      <c r="MO993" s="249"/>
      <c r="MP993" s="249"/>
      <c r="MQ993" s="249"/>
      <c r="MR993" s="249"/>
      <c r="MS993" s="249"/>
      <c r="MT993" s="249"/>
      <c r="MU993" s="249"/>
      <c r="MV993" s="249"/>
      <c r="MW993" s="249"/>
      <c r="MX993" s="249"/>
      <c r="MY993" s="249"/>
      <c r="MZ993" s="249"/>
      <c r="NA993" s="249"/>
      <c r="NB993" s="249"/>
      <c r="NC993" s="249"/>
      <c r="ND993" s="249"/>
      <c r="NE993" s="249"/>
      <c r="NF993" s="249"/>
      <c r="NG993" s="249"/>
      <c r="NH993" s="249"/>
      <c r="NI993" s="249"/>
      <c r="NJ993" s="249"/>
      <c r="NK993" s="249"/>
      <c r="NL993" s="249"/>
      <c r="NM993" s="249"/>
      <c r="NN993" s="249"/>
      <c r="NO993" s="249"/>
      <c r="NP993" s="249"/>
      <c r="NQ993" s="249"/>
      <c r="NR993" s="249"/>
      <c r="NS993" s="249"/>
      <c r="NT993" s="249"/>
      <c r="NU993" s="249"/>
      <c r="NV993" s="249"/>
      <c r="NW993" s="249"/>
      <c r="NX993" s="249"/>
      <c r="NY993" s="249"/>
      <c r="NZ993" s="249"/>
      <c r="OA993" s="249"/>
      <c r="OB993" s="249"/>
      <c r="OC993" s="249"/>
      <c r="OD993" s="249"/>
      <c r="OE993" s="249"/>
      <c r="OF993" s="249"/>
      <c r="OG993" s="249"/>
      <c r="OH993" s="249"/>
      <c r="OI993" s="249"/>
      <c r="OJ993" s="249"/>
      <c r="OK993" s="249"/>
      <c r="OL993" s="249"/>
      <c r="OM993" s="249"/>
      <c r="ON993" s="249"/>
      <c r="OO993" s="249"/>
      <c r="OP993" s="249"/>
    </row>
    <row r="994" spans="1:406" ht="15.6" customHeight="1">
      <c r="A994" s="931"/>
      <c r="B994" s="391" t="s">
        <v>121</v>
      </c>
      <c r="C994" s="919" t="s">
        <v>316</v>
      </c>
      <c r="D994" s="1151">
        <v>0.62956989247311823</v>
      </c>
      <c r="E994" s="249"/>
      <c r="F994" s="249"/>
      <c r="G994" s="249"/>
      <c r="H994" s="249"/>
      <c r="I994" s="249"/>
      <c r="J994" s="249"/>
      <c r="K994" s="249"/>
      <c r="L994" s="249"/>
      <c r="ET994" s="249"/>
      <c r="EU994" s="249"/>
      <c r="EV994" s="249"/>
      <c r="EW994" s="249"/>
      <c r="EX994" s="249"/>
      <c r="EY994" s="249"/>
      <c r="EZ994" s="249"/>
      <c r="FA994" s="249"/>
      <c r="FB994" s="249"/>
      <c r="FC994" s="249"/>
      <c r="FD994" s="249"/>
      <c r="FE994" s="249"/>
      <c r="FF994" s="249"/>
      <c r="FG994" s="249"/>
      <c r="FH994" s="249"/>
      <c r="FI994" s="249"/>
      <c r="FJ994" s="249"/>
      <c r="FK994" s="249"/>
      <c r="FL994" s="249"/>
      <c r="FM994" s="249"/>
      <c r="FN994" s="249"/>
      <c r="FO994" s="249"/>
      <c r="FP994" s="249"/>
      <c r="FQ994" s="249"/>
      <c r="FR994" s="249"/>
      <c r="FS994" s="249"/>
      <c r="FT994" s="249"/>
      <c r="FU994" s="249"/>
      <c r="FV994" s="249"/>
      <c r="FW994" s="249"/>
      <c r="FX994" s="249"/>
      <c r="FY994" s="249"/>
      <c r="FZ994" s="249"/>
      <c r="GA994" s="249"/>
      <c r="GB994" s="249"/>
      <c r="GC994" s="249"/>
      <c r="GD994" s="249"/>
      <c r="GE994" s="249"/>
      <c r="GF994" s="249"/>
      <c r="GG994" s="249"/>
      <c r="GH994" s="249"/>
      <c r="GI994" s="249"/>
      <c r="GJ994" s="249"/>
      <c r="GK994" s="249"/>
      <c r="GL994" s="249"/>
      <c r="GM994" s="249"/>
      <c r="GN994" s="249"/>
      <c r="GO994" s="249"/>
      <c r="GP994" s="249"/>
      <c r="GQ994" s="249"/>
      <c r="GR994" s="249"/>
      <c r="GS994" s="249"/>
      <c r="GT994" s="249"/>
      <c r="GU994" s="249"/>
      <c r="GV994" s="249"/>
      <c r="GW994" s="249"/>
      <c r="GX994" s="249"/>
      <c r="GY994" s="249"/>
      <c r="GZ994" s="249"/>
      <c r="HA994" s="249"/>
      <c r="HB994" s="249"/>
      <c r="HC994" s="249"/>
      <c r="HD994" s="249"/>
      <c r="HE994" s="249"/>
      <c r="HF994" s="249"/>
      <c r="HG994" s="249"/>
      <c r="HH994" s="249"/>
      <c r="HI994" s="249"/>
      <c r="HJ994" s="249"/>
      <c r="HK994" s="249"/>
      <c r="HL994" s="249"/>
      <c r="HM994" s="249"/>
      <c r="HN994" s="249"/>
      <c r="HO994" s="249"/>
      <c r="HP994" s="249"/>
      <c r="HQ994" s="249"/>
      <c r="HR994" s="249"/>
      <c r="HS994" s="249"/>
      <c r="HT994" s="249"/>
      <c r="HU994" s="249"/>
      <c r="HV994" s="249"/>
      <c r="HW994" s="249"/>
      <c r="HX994" s="249"/>
      <c r="HY994" s="249"/>
      <c r="HZ994" s="249"/>
      <c r="IA994" s="249"/>
      <c r="IB994" s="249"/>
      <c r="IC994" s="249"/>
      <c r="ID994" s="249"/>
      <c r="IE994" s="249"/>
      <c r="IF994" s="249"/>
      <c r="IG994" s="249"/>
      <c r="IH994" s="249"/>
      <c r="II994" s="249"/>
      <c r="IJ994" s="249"/>
      <c r="IK994" s="249"/>
      <c r="IL994" s="249"/>
      <c r="IM994" s="249"/>
      <c r="IN994" s="249"/>
      <c r="IO994" s="249"/>
      <c r="IP994" s="249"/>
      <c r="IQ994" s="249"/>
      <c r="IR994" s="249"/>
      <c r="IS994" s="249"/>
      <c r="IT994" s="249"/>
      <c r="IU994" s="249"/>
      <c r="IV994" s="249"/>
      <c r="IW994" s="249"/>
      <c r="IX994" s="249"/>
      <c r="IY994" s="249"/>
      <c r="IZ994" s="249"/>
      <c r="JA994" s="249"/>
      <c r="JB994" s="249"/>
      <c r="JC994" s="249"/>
      <c r="JD994" s="249"/>
      <c r="JE994" s="249"/>
      <c r="JF994" s="249"/>
      <c r="JG994" s="249"/>
      <c r="JH994" s="249"/>
      <c r="JI994" s="249"/>
      <c r="JJ994" s="249"/>
      <c r="JK994" s="249"/>
      <c r="JL994" s="249"/>
      <c r="JM994" s="249"/>
      <c r="JN994" s="249"/>
      <c r="JO994" s="249"/>
      <c r="JP994" s="249"/>
      <c r="JQ994" s="249"/>
      <c r="JR994" s="249"/>
      <c r="JS994" s="249"/>
      <c r="JT994" s="249"/>
      <c r="JU994" s="249"/>
      <c r="JV994" s="249"/>
      <c r="JW994" s="249"/>
      <c r="JX994" s="249"/>
      <c r="JY994" s="249"/>
      <c r="JZ994" s="249"/>
      <c r="KA994" s="249"/>
      <c r="KB994" s="249"/>
      <c r="KC994" s="249"/>
      <c r="KD994" s="249"/>
      <c r="KE994" s="249"/>
      <c r="KF994" s="249"/>
      <c r="KG994" s="249"/>
      <c r="KH994" s="249"/>
      <c r="KI994" s="249"/>
      <c r="KJ994" s="249"/>
      <c r="KK994" s="249"/>
      <c r="KL994" s="249"/>
      <c r="KM994" s="249"/>
      <c r="KN994" s="249"/>
      <c r="KO994" s="249"/>
      <c r="KP994" s="249"/>
      <c r="KQ994" s="249"/>
      <c r="KR994" s="249"/>
      <c r="KS994" s="249"/>
      <c r="KT994" s="249"/>
      <c r="KU994" s="249"/>
      <c r="KV994" s="249"/>
      <c r="KW994" s="249"/>
      <c r="KX994" s="249"/>
      <c r="KY994" s="249"/>
      <c r="KZ994" s="249"/>
      <c r="LA994" s="249"/>
      <c r="LB994" s="249"/>
      <c r="LC994" s="249"/>
      <c r="LD994" s="249"/>
      <c r="LE994" s="249"/>
      <c r="LF994" s="249"/>
      <c r="LG994" s="249"/>
      <c r="LH994" s="249"/>
      <c r="LI994" s="249"/>
      <c r="LJ994" s="249"/>
      <c r="LK994" s="249"/>
      <c r="LL994" s="249"/>
      <c r="LM994" s="249"/>
      <c r="LN994" s="249"/>
      <c r="LO994" s="249"/>
      <c r="LP994" s="249"/>
      <c r="LQ994" s="249"/>
      <c r="LR994" s="249"/>
      <c r="LS994" s="249"/>
      <c r="LT994" s="249"/>
      <c r="LU994" s="249"/>
      <c r="LV994" s="249"/>
      <c r="LW994" s="249"/>
      <c r="LX994" s="249"/>
      <c r="LY994" s="249"/>
      <c r="LZ994" s="249"/>
      <c r="MA994" s="249"/>
      <c r="MB994" s="249"/>
      <c r="MC994" s="249"/>
      <c r="MD994" s="249"/>
      <c r="ME994" s="249"/>
      <c r="MF994" s="249"/>
      <c r="MG994" s="249"/>
      <c r="MH994" s="249"/>
      <c r="MI994" s="249"/>
      <c r="MJ994" s="249"/>
      <c r="MK994" s="249"/>
      <c r="ML994" s="249"/>
      <c r="MM994" s="249"/>
      <c r="MN994" s="249"/>
      <c r="MO994" s="249"/>
      <c r="MP994" s="249"/>
      <c r="MQ994" s="249"/>
      <c r="MR994" s="249"/>
      <c r="MS994" s="249"/>
      <c r="MT994" s="249"/>
      <c r="MU994" s="249"/>
      <c r="MV994" s="249"/>
      <c r="MW994" s="249"/>
      <c r="MX994" s="249"/>
      <c r="MY994" s="249"/>
      <c r="MZ994" s="249"/>
      <c r="NA994" s="249"/>
      <c r="NB994" s="249"/>
      <c r="NC994" s="249"/>
      <c r="ND994" s="249"/>
      <c r="NE994" s="249"/>
      <c r="NF994" s="249"/>
      <c r="NG994" s="249"/>
      <c r="NH994" s="249"/>
      <c r="NI994" s="249"/>
      <c r="NJ994" s="249"/>
      <c r="NK994" s="249"/>
      <c r="NL994" s="249"/>
      <c r="NM994" s="249"/>
      <c r="NN994" s="249"/>
      <c r="NO994" s="249"/>
      <c r="NP994" s="249"/>
      <c r="NQ994" s="249"/>
      <c r="NR994" s="249"/>
      <c r="NS994" s="249"/>
      <c r="NT994" s="249"/>
      <c r="NU994" s="249"/>
      <c r="NV994" s="249"/>
      <c r="NW994" s="249"/>
      <c r="NX994" s="249"/>
      <c r="NY994" s="249"/>
      <c r="NZ994" s="249"/>
      <c r="OA994" s="249"/>
      <c r="OB994" s="249"/>
      <c r="OC994" s="249"/>
      <c r="OD994" s="249"/>
      <c r="OE994" s="249"/>
      <c r="OF994" s="249"/>
      <c r="OG994" s="249"/>
      <c r="OH994" s="249"/>
      <c r="OI994" s="249"/>
      <c r="OJ994" s="249"/>
      <c r="OK994" s="249"/>
      <c r="OL994" s="249"/>
      <c r="OM994" s="249"/>
      <c r="ON994" s="249"/>
      <c r="OO994" s="249"/>
      <c r="OP994" s="249"/>
    </row>
    <row r="995" spans="1:406" ht="15.6" customHeight="1">
      <c r="A995" s="931"/>
      <c r="B995" s="391"/>
      <c r="C995" s="919" t="s">
        <v>22</v>
      </c>
      <c r="D995" s="927">
        <v>0.59506317954745813</v>
      </c>
      <c r="E995" s="249"/>
      <c r="F995" s="249"/>
      <c r="G995" s="249"/>
      <c r="H995" s="249"/>
      <c r="I995" s="249"/>
      <c r="J995" s="249"/>
      <c r="K995" s="249"/>
      <c r="L995" s="249"/>
      <c r="ET995" s="249"/>
      <c r="EU995" s="249"/>
      <c r="EV995" s="249"/>
      <c r="EW995" s="249"/>
      <c r="EX995" s="249"/>
      <c r="EY995" s="249"/>
      <c r="EZ995" s="249"/>
      <c r="FA995" s="249"/>
      <c r="FB995" s="249"/>
      <c r="FC995" s="249"/>
      <c r="FD995" s="249"/>
      <c r="FE995" s="249"/>
      <c r="FF995" s="249"/>
      <c r="FG995" s="249"/>
      <c r="FH995" s="249"/>
      <c r="FI995" s="249"/>
      <c r="FJ995" s="249"/>
      <c r="FK995" s="249"/>
      <c r="FL995" s="249"/>
      <c r="FM995" s="249"/>
      <c r="FN995" s="249"/>
      <c r="FO995" s="249"/>
      <c r="FP995" s="249"/>
      <c r="FQ995" s="249"/>
      <c r="FR995" s="249"/>
      <c r="FS995" s="249"/>
      <c r="FT995" s="249"/>
      <c r="FU995" s="249"/>
      <c r="FV995" s="249"/>
      <c r="FW995" s="249"/>
      <c r="FX995" s="249"/>
      <c r="FY995" s="249"/>
      <c r="FZ995" s="249"/>
      <c r="GA995" s="249"/>
      <c r="GB995" s="249"/>
      <c r="GC995" s="249"/>
      <c r="GD995" s="249"/>
      <c r="GE995" s="249"/>
      <c r="GF995" s="249"/>
      <c r="GG995" s="249"/>
      <c r="GH995" s="249"/>
      <c r="GI995" s="249"/>
      <c r="GJ995" s="249"/>
      <c r="GK995" s="249"/>
      <c r="GL995" s="249"/>
      <c r="GM995" s="249"/>
      <c r="GN995" s="249"/>
      <c r="GO995" s="249"/>
      <c r="GP995" s="249"/>
      <c r="GQ995" s="249"/>
      <c r="GR995" s="249"/>
      <c r="GS995" s="249"/>
      <c r="GT995" s="249"/>
      <c r="GU995" s="249"/>
      <c r="GV995" s="249"/>
      <c r="GW995" s="249"/>
      <c r="GX995" s="249"/>
      <c r="GY995" s="249"/>
      <c r="GZ995" s="249"/>
      <c r="HA995" s="249"/>
      <c r="HB995" s="249"/>
      <c r="HC995" s="249"/>
      <c r="HD995" s="249"/>
      <c r="HE995" s="249"/>
      <c r="HF995" s="249"/>
      <c r="HG995" s="249"/>
      <c r="HH995" s="249"/>
      <c r="HI995" s="249"/>
      <c r="HJ995" s="249"/>
      <c r="HK995" s="249"/>
      <c r="HL995" s="249"/>
      <c r="HM995" s="249"/>
      <c r="HN995" s="249"/>
      <c r="HO995" s="249"/>
      <c r="HP995" s="249"/>
      <c r="HQ995" s="249"/>
      <c r="HR995" s="249"/>
      <c r="HS995" s="249"/>
      <c r="HT995" s="249"/>
      <c r="HU995" s="249"/>
      <c r="HV995" s="249"/>
      <c r="HW995" s="249"/>
      <c r="HX995" s="249"/>
      <c r="HY995" s="249"/>
      <c r="HZ995" s="249"/>
      <c r="IA995" s="249"/>
      <c r="IB995" s="249"/>
      <c r="IC995" s="249"/>
      <c r="ID995" s="249"/>
      <c r="IE995" s="249"/>
      <c r="IF995" s="249"/>
      <c r="IG995" s="249"/>
      <c r="IH995" s="249"/>
      <c r="II995" s="249"/>
      <c r="IJ995" s="249"/>
      <c r="IK995" s="249"/>
      <c r="IL995" s="249"/>
      <c r="IM995" s="249"/>
      <c r="IN995" s="249"/>
      <c r="IO995" s="249"/>
      <c r="IP995" s="249"/>
      <c r="IQ995" s="249"/>
      <c r="IR995" s="249"/>
      <c r="IS995" s="249"/>
      <c r="IT995" s="249"/>
      <c r="IU995" s="249"/>
      <c r="IV995" s="249"/>
      <c r="IW995" s="249"/>
      <c r="IX995" s="249"/>
      <c r="IY995" s="249"/>
      <c r="IZ995" s="249"/>
      <c r="JA995" s="249"/>
      <c r="JB995" s="249"/>
      <c r="JC995" s="249"/>
      <c r="JD995" s="249"/>
      <c r="JE995" s="249"/>
      <c r="JF995" s="249"/>
      <c r="JG995" s="249"/>
      <c r="JH995" s="249"/>
      <c r="JI995" s="249"/>
      <c r="JJ995" s="249"/>
      <c r="JK995" s="249"/>
      <c r="JL995" s="249"/>
      <c r="JM995" s="249"/>
      <c r="JN995" s="249"/>
      <c r="JO995" s="249"/>
      <c r="JP995" s="249"/>
      <c r="JQ995" s="249"/>
      <c r="JR995" s="249"/>
      <c r="JS995" s="249"/>
      <c r="JT995" s="249"/>
      <c r="JU995" s="249"/>
      <c r="JV995" s="249"/>
      <c r="JW995" s="249"/>
      <c r="JX995" s="249"/>
      <c r="JY995" s="249"/>
      <c r="JZ995" s="249"/>
      <c r="KA995" s="249"/>
      <c r="KB995" s="249"/>
      <c r="KC995" s="249"/>
      <c r="KD995" s="249"/>
      <c r="KE995" s="249"/>
      <c r="KF995" s="249"/>
      <c r="KG995" s="249"/>
      <c r="KH995" s="249"/>
      <c r="KI995" s="249"/>
      <c r="KJ995" s="249"/>
      <c r="KK995" s="249"/>
      <c r="KL995" s="249"/>
      <c r="KM995" s="249"/>
      <c r="KN995" s="249"/>
      <c r="KO995" s="249"/>
      <c r="KP995" s="249"/>
      <c r="KQ995" s="249"/>
      <c r="KR995" s="249"/>
      <c r="KS995" s="249"/>
      <c r="KT995" s="249"/>
      <c r="KU995" s="249"/>
      <c r="KV995" s="249"/>
      <c r="KW995" s="249"/>
      <c r="KX995" s="249"/>
      <c r="KY995" s="249"/>
      <c r="KZ995" s="249"/>
      <c r="LA995" s="249"/>
      <c r="LB995" s="249"/>
      <c r="LC995" s="249"/>
      <c r="LD995" s="249"/>
      <c r="LE995" s="249"/>
      <c r="LF995" s="249"/>
      <c r="LG995" s="249"/>
      <c r="LH995" s="249"/>
      <c r="LI995" s="249"/>
      <c r="LJ995" s="249"/>
      <c r="LK995" s="249"/>
      <c r="LL995" s="249"/>
      <c r="LM995" s="249"/>
      <c r="LN995" s="249"/>
      <c r="LO995" s="249"/>
      <c r="LP995" s="249"/>
      <c r="LQ995" s="249"/>
      <c r="LR995" s="249"/>
      <c r="LS995" s="249"/>
      <c r="LT995" s="249"/>
      <c r="LU995" s="249"/>
      <c r="LV995" s="249"/>
      <c r="LW995" s="249"/>
      <c r="LX995" s="249"/>
      <c r="LY995" s="249"/>
      <c r="LZ995" s="249"/>
      <c r="MA995" s="249"/>
      <c r="MB995" s="249"/>
      <c r="MC995" s="249"/>
      <c r="MD995" s="249"/>
      <c r="ME995" s="249"/>
      <c r="MF995" s="249"/>
      <c r="MG995" s="249"/>
      <c r="MH995" s="249"/>
      <c r="MI995" s="249"/>
      <c r="MJ995" s="249"/>
      <c r="MK995" s="249"/>
      <c r="ML995" s="249"/>
      <c r="MM995" s="249"/>
      <c r="MN995" s="249"/>
      <c r="MO995" s="249"/>
      <c r="MP995" s="249"/>
      <c r="MQ995" s="249"/>
      <c r="MR995" s="249"/>
      <c r="MS995" s="249"/>
      <c r="MT995" s="249"/>
      <c r="MU995" s="249"/>
      <c r="MV995" s="249"/>
      <c r="MW995" s="249"/>
      <c r="MX995" s="249"/>
      <c r="MY995" s="249"/>
      <c r="MZ995" s="249"/>
      <c r="NA995" s="249"/>
      <c r="NB995" s="249"/>
      <c r="NC995" s="249"/>
      <c r="ND995" s="249"/>
      <c r="NE995" s="249"/>
      <c r="NF995" s="249"/>
      <c r="NG995" s="249"/>
      <c r="NH995" s="249"/>
      <c r="NI995" s="249"/>
      <c r="NJ995" s="249"/>
      <c r="NK995" s="249"/>
      <c r="NL995" s="249"/>
      <c r="NM995" s="249"/>
      <c r="NN995" s="249"/>
      <c r="NO995" s="249"/>
      <c r="NP995" s="249"/>
      <c r="NQ995" s="249"/>
      <c r="NR995" s="249"/>
      <c r="NS995" s="249"/>
      <c r="NT995" s="249"/>
      <c r="NU995" s="249"/>
      <c r="NV995" s="249"/>
      <c r="NW995" s="249"/>
      <c r="NX995" s="249"/>
      <c r="NY995" s="249"/>
      <c r="NZ995" s="249"/>
      <c r="OA995" s="249"/>
      <c r="OB995" s="249"/>
      <c r="OC995" s="249"/>
      <c r="OD995" s="249"/>
      <c r="OE995" s="249"/>
      <c r="OF995" s="249"/>
      <c r="OG995" s="249"/>
      <c r="OH995" s="249"/>
      <c r="OI995" s="249"/>
      <c r="OJ995" s="249"/>
      <c r="OK995" s="249"/>
      <c r="OL995" s="249"/>
      <c r="OM995" s="249"/>
      <c r="ON995" s="249"/>
      <c r="OO995" s="249"/>
      <c r="OP995" s="249"/>
    </row>
    <row r="996" spans="1:406" ht="15.6" customHeight="1">
      <c r="A996" s="931"/>
      <c r="B996" s="391"/>
      <c r="C996" s="919" t="s">
        <v>23</v>
      </c>
      <c r="D996" s="927">
        <v>0.49239391513210568</v>
      </c>
      <c r="E996" s="249"/>
      <c r="F996" s="249"/>
      <c r="G996" s="249"/>
      <c r="H996" s="249"/>
      <c r="I996" s="249"/>
      <c r="J996" s="249"/>
      <c r="K996" s="249"/>
      <c r="L996" s="249"/>
      <c r="ET996" s="249"/>
      <c r="EU996" s="249"/>
      <c r="EV996" s="249"/>
      <c r="EW996" s="249"/>
      <c r="EX996" s="249"/>
      <c r="EY996" s="249"/>
      <c r="EZ996" s="249"/>
      <c r="FA996" s="249"/>
      <c r="FB996" s="249"/>
      <c r="FC996" s="249"/>
      <c r="FD996" s="249"/>
      <c r="FE996" s="249"/>
      <c r="FF996" s="249"/>
      <c r="FG996" s="249"/>
      <c r="FH996" s="249"/>
      <c r="FI996" s="249"/>
      <c r="FJ996" s="249"/>
      <c r="FK996" s="249"/>
      <c r="FL996" s="249"/>
      <c r="FM996" s="249"/>
      <c r="FN996" s="249"/>
      <c r="FO996" s="249"/>
      <c r="FP996" s="249"/>
      <c r="FQ996" s="249"/>
      <c r="FR996" s="249"/>
      <c r="FS996" s="249"/>
      <c r="FT996" s="249"/>
      <c r="FU996" s="249"/>
      <c r="FV996" s="249"/>
      <c r="FW996" s="249"/>
      <c r="FX996" s="249"/>
      <c r="FY996" s="249"/>
      <c r="FZ996" s="249"/>
      <c r="GA996" s="249"/>
      <c r="GB996" s="249"/>
      <c r="GC996" s="249"/>
      <c r="GD996" s="249"/>
      <c r="GE996" s="249"/>
      <c r="GF996" s="249"/>
      <c r="GG996" s="249"/>
      <c r="GH996" s="249"/>
      <c r="GI996" s="249"/>
      <c r="GJ996" s="249"/>
      <c r="GK996" s="249"/>
      <c r="GL996" s="249"/>
      <c r="GM996" s="249"/>
      <c r="GN996" s="249"/>
      <c r="GO996" s="249"/>
      <c r="GP996" s="249"/>
      <c r="GQ996" s="249"/>
      <c r="GR996" s="249"/>
      <c r="GS996" s="249"/>
      <c r="GT996" s="249"/>
      <c r="GU996" s="249"/>
      <c r="GV996" s="249"/>
      <c r="GW996" s="249"/>
      <c r="GX996" s="249"/>
      <c r="GY996" s="249"/>
      <c r="GZ996" s="249"/>
      <c r="HA996" s="249"/>
      <c r="HB996" s="249"/>
      <c r="HC996" s="249"/>
      <c r="HD996" s="249"/>
      <c r="HE996" s="249"/>
      <c r="HF996" s="249"/>
      <c r="HG996" s="249"/>
      <c r="HH996" s="249"/>
      <c r="HI996" s="249"/>
      <c r="HJ996" s="249"/>
      <c r="HK996" s="249"/>
      <c r="HL996" s="249"/>
      <c r="HM996" s="249"/>
      <c r="HN996" s="249"/>
      <c r="HO996" s="249"/>
      <c r="HP996" s="249"/>
      <c r="HQ996" s="249"/>
      <c r="HR996" s="249"/>
      <c r="HS996" s="249"/>
      <c r="HT996" s="249"/>
      <c r="HU996" s="249"/>
      <c r="HV996" s="249"/>
      <c r="HW996" s="249"/>
      <c r="HX996" s="249"/>
      <c r="HY996" s="249"/>
      <c r="HZ996" s="249"/>
      <c r="IA996" s="249"/>
      <c r="IB996" s="249"/>
      <c r="IC996" s="249"/>
      <c r="ID996" s="249"/>
      <c r="IE996" s="249"/>
      <c r="IF996" s="249"/>
      <c r="IG996" s="249"/>
      <c r="IH996" s="249"/>
      <c r="II996" s="249"/>
      <c r="IJ996" s="249"/>
      <c r="IK996" s="249"/>
      <c r="IL996" s="249"/>
      <c r="IM996" s="249"/>
      <c r="IN996" s="249"/>
      <c r="IO996" s="249"/>
      <c r="IP996" s="249"/>
      <c r="IQ996" s="249"/>
      <c r="IR996" s="249"/>
      <c r="IS996" s="249"/>
      <c r="IT996" s="249"/>
      <c r="IU996" s="249"/>
      <c r="IV996" s="249"/>
      <c r="IW996" s="249"/>
      <c r="IX996" s="249"/>
      <c r="IY996" s="249"/>
      <c r="IZ996" s="249"/>
      <c r="JA996" s="249"/>
      <c r="JB996" s="249"/>
      <c r="JC996" s="249"/>
      <c r="JD996" s="249"/>
      <c r="JE996" s="249"/>
      <c r="JF996" s="249"/>
      <c r="JG996" s="249"/>
      <c r="JH996" s="249"/>
      <c r="JI996" s="249"/>
      <c r="JJ996" s="249"/>
      <c r="JK996" s="249"/>
      <c r="JL996" s="249"/>
      <c r="JM996" s="249"/>
      <c r="JN996" s="249"/>
      <c r="JO996" s="249"/>
      <c r="JP996" s="249"/>
      <c r="JQ996" s="249"/>
      <c r="JR996" s="249"/>
      <c r="JS996" s="249"/>
      <c r="JT996" s="249"/>
      <c r="JU996" s="249"/>
      <c r="JV996" s="249"/>
      <c r="JW996" s="249"/>
      <c r="JX996" s="249"/>
      <c r="JY996" s="249"/>
      <c r="JZ996" s="249"/>
      <c r="KA996" s="249"/>
      <c r="KB996" s="249"/>
      <c r="KC996" s="249"/>
      <c r="KD996" s="249"/>
      <c r="KE996" s="249"/>
      <c r="KF996" s="249"/>
      <c r="KG996" s="249"/>
      <c r="KH996" s="249"/>
      <c r="KI996" s="249"/>
      <c r="KJ996" s="249"/>
      <c r="KK996" s="249"/>
      <c r="KL996" s="249"/>
      <c r="KM996" s="249"/>
      <c r="KN996" s="249"/>
      <c r="KO996" s="249"/>
      <c r="KP996" s="249"/>
      <c r="KQ996" s="249"/>
      <c r="KR996" s="249"/>
      <c r="KS996" s="249"/>
      <c r="KT996" s="249"/>
      <c r="KU996" s="249"/>
      <c r="KV996" s="249"/>
      <c r="KW996" s="249"/>
      <c r="KX996" s="249"/>
      <c r="KY996" s="249"/>
      <c r="KZ996" s="249"/>
      <c r="LA996" s="249"/>
      <c r="LB996" s="249"/>
      <c r="LC996" s="249"/>
      <c r="LD996" s="249"/>
      <c r="LE996" s="249"/>
      <c r="LF996" s="249"/>
      <c r="LG996" s="249"/>
      <c r="LH996" s="249"/>
      <c r="LI996" s="249"/>
      <c r="LJ996" s="249"/>
      <c r="LK996" s="249"/>
      <c r="LL996" s="249"/>
      <c r="LM996" s="249"/>
      <c r="LN996" s="249"/>
      <c r="LO996" s="249"/>
      <c r="LP996" s="249"/>
      <c r="LQ996" s="249"/>
      <c r="LR996" s="249"/>
      <c r="LS996" s="249"/>
      <c r="LT996" s="249"/>
      <c r="LU996" s="249"/>
      <c r="LV996" s="249"/>
      <c r="LW996" s="249"/>
      <c r="LX996" s="249"/>
      <c r="LY996" s="249"/>
      <c r="LZ996" s="249"/>
      <c r="MA996" s="249"/>
      <c r="MB996" s="249"/>
      <c r="MC996" s="249"/>
      <c r="MD996" s="249"/>
      <c r="ME996" s="249"/>
      <c r="MF996" s="249"/>
      <c r="MG996" s="249"/>
      <c r="MH996" s="249"/>
      <c r="MI996" s="249"/>
      <c r="MJ996" s="249"/>
      <c r="MK996" s="249"/>
      <c r="ML996" s="249"/>
      <c r="MM996" s="249"/>
      <c r="MN996" s="249"/>
      <c r="MO996" s="249"/>
      <c r="MP996" s="249"/>
      <c r="MQ996" s="249"/>
      <c r="MR996" s="249"/>
      <c r="MS996" s="249"/>
      <c r="MT996" s="249"/>
      <c r="MU996" s="249"/>
      <c r="MV996" s="249"/>
      <c r="MW996" s="249"/>
      <c r="MX996" s="249"/>
      <c r="MY996" s="249"/>
      <c r="MZ996" s="249"/>
      <c r="NA996" s="249"/>
      <c r="NB996" s="249"/>
      <c r="NC996" s="249"/>
      <c r="ND996" s="249"/>
      <c r="NE996" s="249"/>
      <c r="NF996" s="249"/>
      <c r="NG996" s="249"/>
      <c r="NH996" s="249"/>
      <c r="NI996" s="249"/>
      <c r="NJ996" s="249"/>
      <c r="NK996" s="249"/>
      <c r="NL996" s="249"/>
      <c r="NM996" s="249"/>
      <c r="NN996" s="249"/>
      <c r="NO996" s="249"/>
      <c r="NP996" s="249"/>
      <c r="NQ996" s="249"/>
      <c r="NR996" s="249"/>
      <c r="NS996" s="249"/>
      <c r="NT996" s="249"/>
      <c r="NU996" s="249"/>
      <c r="NV996" s="249"/>
      <c r="NW996" s="249"/>
      <c r="NX996" s="249"/>
      <c r="NY996" s="249"/>
      <c r="NZ996" s="249"/>
      <c r="OA996" s="249"/>
      <c r="OB996" s="249"/>
      <c r="OC996" s="249"/>
      <c r="OD996" s="249"/>
      <c r="OE996" s="249"/>
      <c r="OF996" s="249"/>
      <c r="OG996" s="249"/>
      <c r="OH996" s="249"/>
      <c r="OI996" s="249"/>
      <c r="OJ996" s="249"/>
      <c r="OK996" s="249"/>
      <c r="OL996" s="249"/>
      <c r="OM996" s="249"/>
      <c r="ON996" s="249"/>
      <c r="OO996" s="249"/>
      <c r="OP996" s="249"/>
    </row>
    <row r="997" spans="1:406" ht="15.6" customHeight="1">
      <c r="A997" s="931"/>
      <c r="B997" s="391"/>
      <c r="C997" s="919" t="s">
        <v>24</v>
      </c>
      <c r="D997" s="927">
        <v>0.56244671781756184</v>
      </c>
      <c r="E997" s="249"/>
      <c r="F997" s="249"/>
      <c r="G997" s="249"/>
      <c r="H997" s="249"/>
      <c r="I997" s="249"/>
      <c r="J997" s="249"/>
      <c r="K997" s="249"/>
      <c r="L997" s="249"/>
      <c r="ET997" s="249"/>
      <c r="EU997" s="249"/>
      <c r="EV997" s="249"/>
      <c r="EW997" s="249"/>
      <c r="EX997" s="249"/>
      <c r="EY997" s="249"/>
      <c r="EZ997" s="249"/>
      <c r="FA997" s="249"/>
      <c r="FB997" s="249"/>
      <c r="FC997" s="249"/>
      <c r="FD997" s="249"/>
      <c r="FE997" s="249"/>
      <c r="FF997" s="249"/>
      <c r="FG997" s="249"/>
      <c r="FH997" s="249"/>
      <c r="FI997" s="249"/>
      <c r="FJ997" s="249"/>
      <c r="FK997" s="249"/>
      <c r="FL997" s="249"/>
      <c r="FM997" s="249"/>
      <c r="FN997" s="249"/>
      <c r="FO997" s="249"/>
      <c r="FP997" s="249"/>
      <c r="FQ997" s="249"/>
      <c r="FR997" s="249"/>
      <c r="FS997" s="249"/>
      <c r="FT997" s="249"/>
      <c r="FU997" s="249"/>
      <c r="FV997" s="249"/>
      <c r="FW997" s="249"/>
      <c r="FX997" s="249"/>
      <c r="FY997" s="249"/>
      <c r="FZ997" s="249"/>
      <c r="GA997" s="249"/>
      <c r="GB997" s="249"/>
      <c r="GC997" s="249"/>
      <c r="GD997" s="249"/>
      <c r="GE997" s="249"/>
      <c r="GF997" s="249"/>
      <c r="GG997" s="249"/>
      <c r="GH997" s="249"/>
      <c r="GI997" s="249"/>
      <c r="GJ997" s="249"/>
      <c r="GK997" s="249"/>
      <c r="GL997" s="249"/>
      <c r="GM997" s="249"/>
      <c r="GN997" s="249"/>
      <c r="GO997" s="249"/>
      <c r="GP997" s="249"/>
      <c r="GQ997" s="249"/>
      <c r="GR997" s="249"/>
      <c r="GS997" s="249"/>
      <c r="GT997" s="249"/>
      <c r="GU997" s="249"/>
      <c r="GV997" s="249"/>
      <c r="GW997" s="249"/>
      <c r="GX997" s="249"/>
      <c r="GY997" s="249"/>
      <c r="GZ997" s="249"/>
      <c r="HA997" s="249"/>
      <c r="HB997" s="249"/>
      <c r="HC997" s="249"/>
      <c r="HD997" s="249"/>
      <c r="HE997" s="249"/>
      <c r="HF997" s="249"/>
      <c r="HG997" s="249"/>
      <c r="HH997" s="249"/>
      <c r="HI997" s="249"/>
      <c r="HJ997" s="249"/>
      <c r="HK997" s="249"/>
      <c r="HL997" s="249"/>
      <c r="HM997" s="249"/>
      <c r="HN997" s="249"/>
      <c r="HO997" s="249"/>
      <c r="HP997" s="249"/>
      <c r="HQ997" s="249"/>
      <c r="HR997" s="249"/>
      <c r="HS997" s="249"/>
      <c r="HT997" s="249"/>
      <c r="HU997" s="249"/>
      <c r="HV997" s="249"/>
      <c r="HW997" s="249"/>
      <c r="HX997" s="249"/>
      <c r="HY997" s="249"/>
      <c r="HZ997" s="249"/>
      <c r="IA997" s="249"/>
      <c r="IB997" s="249"/>
      <c r="IC997" s="249"/>
      <c r="ID997" s="249"/>
      <c r="IE997" s="249"/>
      <c r="IF997" s="249"/>
      <c r="IG997" s="249"/>
      <c r="IH997" s="249"/>
      <c r="II997" s="249"/>
      <c r="IJ997" s="249"/>
      <c r="IK997" s="249"/>
      <c r="IL997" s="249"/>
      <c r="IM997" s="249"/>
      <c r="IN997" s="249"/>
      <c r="IO997" s="249"/>
      <c r="IP997" s="249"/>
      <c r="IQ997" s="249"/>
      <c r="IR997" s="249"/>
      <c r="IS997" s="249"/>
      <c r="IT997" s="249"/>
      <c r="IU997" s="249"/>
      <c r="IV997" s="249"/>
      <c r="IW997" s="249"/>
      <c r="IX997" s="249"/>
      <c r="IY997" s="249"/>
      <c r="IZ997" s="249"/>
      <c r="JA997" s="249"/>
      <c r="JB997" s="249"/>
      <c r="JC997" s="249"/>
      <c r="JD997" s="249"/>
      <c r="JE997" s="249"/>
      <c r="JF997" s="249"/>
      <c r="JG997" s="249"/>
      <c r="JH997" s="249"/>
      <c r="JI997" s="249"/>
      <c r="JJ997" s="249"/>
      <c r="JK997" s="249"/>
      <c r="JL997" s="249"/>
      <c r="JM997" s="249"/>
      <c r="JN997" s="249"/>
      <c r="JO997" s="249"/>
      <c r="JP997" s="249"/>
      <c r="JQ997" s="249"/>
      <c r="JR997" s="249"/>
      <c r="JS997" s="249"/>
      <c r="JT997" s="249"/>
      <c r="JU997" s="249"/>
      <c r="JV997" s="249"/>
      <c r="JW997" s="249"/>
      <c r="JX997" s="249"/>
      <c r="JY997" s="249"/>
      <c r="JZ997" s="249"/>
      <c r="KA997" s="249"/>
      <c r="KB997" s="249"/>
      <c r="KC997" s="249"/>
      <c r="KD997" s="249"/>
      <c r="KE997" s="249"/>
      <c r="KF997" s="249"/>
      <c r="KG997" s="249"/>
      <c r="KH997" s="249"/>
      <c r="KI997" s="249"/>
      <c r="KJ997" s="249"/>
      <c r="KK997" s="249"/>
      <c r="KL997" s="249"/>
      <c r="KM997" s="249"/>
      <c r="KN997" s="249"/>
      <c r="KO997" s="249"/>
      <c r="KP997" s="249"/>
      <c r="KQ997" s="249"/>
      <c r="KR997" s="249"/>
      <c r="KS997" s="249"/>
      <c r="KT997" s="249"/>
      <c r="KU997" s="249"/>
      <c r="KV997" s="249"/>
      <c r="KW997" s="249"/>
      <c r="KX997" s="249"/>
      <c r="KY997" s="249"/>
      <c r="KZ997" s="249"/>
      <c r="LA997" s="249"/>
      <c r="LB997" s="249"/>
      <c r="LC997" s="249"/>
      <c r="LD997" s="249"/>
      <c r="LE997" s="249"/>
      <c r="LF997" s="249"/>
      <c r="LG997" s="249"/>
      <c r="LH997" s="249"/>
      <c r="LI997" s="249"/>
      <c r="LJ997" s="249"/>
      <c r="LK997" s="249"/>
      <c r="LL997" s="249"/>
      <c r="LM997" s="249"/>
      <c r="LN997" s="249"/>
      <c r="LO997" s="249"/>
      <c r="LP997" s="249"/>
      <c r="LQ997" s="249"/>
      <c r="LR997" s="249"/>
      <c r="LS997" s="249"/>
      <c r="LT997" s="249"/>
      <c r="LU997" s="249"/>
      <c r="LV997" s="249"/>
      <c r="LW997" s="249"/>
      <c r="LX997" s="249"/>
      <c r="LY997" s="249"/>
      <c r="LZ997" s="249"/>
      <c r="MA997" s="249"/>
      <c r="MB997" s="249"/>
      <c r="MC997" s="249"/>
      <c r="MD997" s="249"/>
      <c r="ME997" s="249"/>
      <c r="MF997" s="249"/>
      <c r="MG997" s="249"/>
      <c r="MH997" s="249"/>
      <c r="MI997" s="249"/>
      <c r="MJ997" s="249"/>
      <c r="MK997" s="249"/>
      <c r="ML997" s="249"/>
      <c r="MM997" s="249"/>
      <c r="MN997" s="249"/>
      <c r="MO997" s="249"/>
      <c r="MP997" s="249"/>
      <c r="MQ997" s="249"/>
      <c r="MR997" s="249"/>
      <c r="MS997" s="249"/>
      <c r="MT997" s="249"/>
      <c r="MU997" s="249"/>
      <c r="MV997" s="249"/>
      <c r="MW997" s="249"/>
      <c r="MX997" s="249"/>
      <c r="MY997" s="249"/>
      <c r="MZ997" s="249"/>
      <c r="NA997" s="249"/>
      <c r="NB997" s="249"/>
      <c r="NC997" s="249"/>
      <c r="ND997" s="249"/>
      <c r="NE997" s="249"/>
      <c r="NF997" s="249"/>
      <c r="NG997" s="249"/>
      <c r="NH997" s="249"/>
      <c r="NI997" s="249"/>
      <c r="NJ997" s="249"/>
      <c r="NK997" s="249"/>
      <c r="NL997" s="249"/>
      <c r="NM997" s="249"/>
      <c r="NN997" s="249"/>
      <c r="NO997" s="249"/>
      <c r="NP997" s="249"/>
      <c r="NQ997" s="249"/>
      <c r="NR997" s="249"/>
      <c r="NS997" s="249"/>
      <c r="NT997" s="249"/>
      <c r="NU997" s="249"/>
      <c r="NV997" s="249"/>
      <c r="NW997" s="249"/>
      <c r="NX997" s="249"/>
      <c r="NY997" s="249"/>
      <c r="NZ997" s="249"/>
      <c r="OA997" s="249"/>
      <c r="OB997" s="249"/>
      <c r="OC997" s="249"/>
      <c r="OD997" s="249"/>
      <c r="OE997" s="249"/>
      <c r="OF997" s="249"/>
      <c r="OG997" s="249"/>
      <c r="OH997" s="249"/>
      <c r="OI997" s="249"/>
      <c r="OJ997" s="249"/>
      <c r="OK997" s="249"/>
      <c r="OL997" s="249"/>
      <c r="OM997" s="249"/>
      <c r="ON997" s="249"/>
      <c r="OO997" s="249"/>
      <c r="OP997" s="249"/>
    </row>
    <row r="998" spans="1:406" ht="15.6" customHeight="1">
      <c r="A998" s="931"/>
      <c r="B998" s="391"/>
      <c r="C998" s="919" t="s">
        <v>25</v>
      </c>
      <c r="D998" s="927">
        <v>0.52898550724637683</v>
      </c>
      <c r="E998" s="249"/>
      <c r="F998" s="249"/>
      <c r="G998" s="249"/>
      <c r="H998" s="249"/>
      <c r="I998" s="249"/>
      <c r="J998" s="249"/>
      <c r="K998" s="249"/>
      <c r="L998" s="249"/>
      <c r="ET998" s="249"/>
      <c r="EU998" s="249"/>
      <c r="EV998" s="249"/>
      <c r="EW998" s="249"/>
      <c r="EX998" s="249"/>
      <c r="EY998" s="249"/>
      <c r="EZ998" s="249"/>
      <c r="FA998" s="249"/>
      <c r="FB998" s="249"/>
      <c r="FC998" s="249"/>
      <c r="FD998" s="249"/>
      <c r="FE998" s="249"/>
      <c r="FF998" s="249"/>
      <c r="FG998" s="249"/>
      <c r="FH998" s="249"/>
      <c r="FI998" s="249"/>
      <c r="FJ998" s="249"/>
      <c r="FK998" s="249"/>
      <c r="FL998" s="249"/>
      <c r="FM998" s="249"/>
      <c r="FN998" s="249"/>
      <c r="FO998" s="249"/>
      <c r="FP998" s="249"/>
      <c r="FQ998" s="249"/>
      <c r="FR998" s="249"/>
      <c r="FS998" s="249"/>
      <c r="FT998" s="249"/>
      <c r="FU998" s="249"/>
      <c r="FV998" s="249"/>
      <c r="FW998" s="249"/>
      <c r="FX998" s="249"/>
      <c r="FY998" s="249"/>
      <c r="FZ998" s="249"/>
      <c r="GA998" s="249"/>
      <c r="GB998" s="249"/>
      <c r="GC998" s="249"/>
      <c r="GD998" s="249"/>
      <c r="GE998" s="249"/>
      <c r="GF998" s="249"/>
      <c r="GG998" s="249"/>
      <c r="GH998" s="249"/>
      <c r="GI998" s="249"/>
      <c r="GJ998" s="249"/>
      <c r="GK998" s="249"/>
      <c r="GL998" s="249"/>
      <c r="GM998" s="249"/>
      <c r="GN998" s="249"/>
      <c r="GO998" s="249"/>
      <c r="GP998" s="249"/>
      <c r="GQ998" s="249"/>
      <c r="GR998" s="249"/>
      <c r="GS998" s="249"/>
      <c r="GT998" s="249"/>
      <c r="GU998" s="249"/>
      <c r="GV998" s="249"/>
      <c r="GW998" s="249"/>
      <c r="GX998" s="249"/>
      <c r="GY998" s="249"/>
      <c r="GZ998" s="249"/>
      <c r="HA998" s="249"/>
      <c r="HB998" s="249"/>
      <c r="HC998" s="249"/>
      <c r="HD998" s="249"/>
      <c r="HE998" s="249"/>
      <c r="HF998" s="249"/>
      <c r="HG998" s="249"/>
      <c r="HH998" s="249"/>
      <c r="HI998" s="249"/>
      <c r="HJ998" s="249"/>
      <c r="HK998" s="249"/>
      <c r="HL998" s="249"/>
      <c r="HM998" s="249"/>
      <c r="HN998" s="249"/>
      <c r="HO998" s="249"/>
      <c r="HP998" s="249"/>
      <c r="HQ998" s="249"/>
      <c r="HR998" s="249"/>
      <c r="HS998" s="249"/>
      <c r="HT998" s="249"/>
      <c r="HU998" s="249"/>
      <c r="HV998" s="249"/>
      <c r="HW998" s="249"/>
      <c r="HX998" s="249"/>
      <c r="HY998" s="249"/>
      <c r="HZ998" s="249"/>
      <c r="IA998" s="249"/>
      <c r="IB998" s="249"/>
      <c r="IC998" s="249"/>
      <c r="ID998" s="249"/>
      <c r="IE998" s="249"/>
      <c r="IF998" s="249"/>
      <c r="IG998" s="249"/>
      <c r="IH998" s="249"/>
      <c r="II998" s="249"/>
      <c r="IJ998" s="249"/>
      <c r="IK998" s="249"/>
      <c r="IL998" s="249"/>
      <c r="IM998" s="249"/>
      <c r="IN998" s="249"/>
      <c r="IO998" s="249"/>
      <c r="IP998" s="249"/>
      <c r="IQ998" s="249"/>
      <c r="IR998" s="249"/>
      <c r="IS998" s="249"/>
      <c r="IT998" s="249"/>
      <c r="IU998" s="249"/>
      <c r="IV998" s="249"/>
      <c r="IW998" s="249"/>
      <c r="IX998" s="249"/>
      <c r="IY998" s="249"/>
      <c r="IZ998" s="249"/>
      <c r="JA998" s="249"/>
      <c r="JB998" s="249"/>
      <c r="JC998" s="249"/>
      <c r="JD998" s="249"/>
      <c r="JE998" s="249"/>
      <c r="JF998" s="249"/>
      <c r="JG998" s="249"/>
      <c r="JH998" s="249"/>
      <c r="JI998" s="249"/>
      <c r="JJ998" s="249"/>
      <c r="JK998" s="249"/>
      <c r="JL998" s="249"/>
      <c r="JM998" s="249"/>
      <c r="JN998" s="249"/>
      <c r="JO998" s="249"/>
      <c r="JP998" s="249"/>
      <c r="JQ998" s="249"/>
      <c r="JR998" s="249"/>
      <c r="JS998" s="249"/>
      <c r="JT998" s="249"/>
      <c r="JU998" s="249"/>
      <c r="JV998" s="249"/>
      <c r="JW998" s="249"/>
      <c r="JX998" s="249"/>
      <c r="JY998" s="249"/>
      <c r="JZ998" s="249"/>
      <c r="KA998" s="249"/>
      <c r="KB998" s="249"/>
      <c r="KC998" s="249"/>
      <c r="KD998" s="249"/>
      <c r="KE998" s="249"/>
      <c r="KF998" s="249"/>
      <c r="KG998" s="249"/>
      <c r="KH998" s="249"/>
      <c r="KI998" s="249"/>
      <c r="KJ998" s="249"/>
      <c r="KK998" s="249"/>
      <c r="KL998" s="249"/>
      <c r="KM998" s="249"/>
      <c r="KN998" s="249"/>
      <c r="KO998" s="249"/>
      <c r="KP998" s="249"/>
      <c r="KQ998" s="249"/>
      <c r="KR998" s="249"/>
      <c r="KS998" s="249"/>
      <c r="KT998" s="249"/>
      <c r="KU998" s="249"/>
      <c r="KV998" s="249"/>
      <c r="KW998" s="249"/>
      <c r="KX998" s="249"/>
      <c r="KY998" s="249"/>
      <c r="KZ998" s="249"/>
      <c r="LA998" s="249"/>
      <c r="LB998" s="249"/>
      <c r="LC998" s="249"/>
      <c r="LD998" s="249"/>
      <c r="LE998" s="249"/>
      <c r="LF998" s="249"/>
      <c r="LG998" s="249"/>
      <c r="LH998" s="249"/>
      <c r="LI998" s="249"/>
      <c r="LJ998" s="249"/>
      <c r="LK998" s="249"/>
      <c r="LL998" s="249"/>
      <c r="LM998" s="249"/>
      <c r="LN998" s="249"/>
      <c r="LO998" s="249"/>
      <c r="LP998" s="249"/>
      <c r="LQ998" s="249"/>
      <c r="LR998" s="249"/>
      <c r="LS998" s="249"/>
      <c r="LT998" s="249"/>
      <c r="LU998" s="249"/>
      <c r="LV998" s="249"/>
      <c r="LW998" s="249"/>
      <c r="LX998" s="249"/>
      <c r="LY998" s="249"/>
      <c r="LZ998" s="249"/>
      <c r="MA998" s="249"/>
      <c r="MB998" s="249"/>
      <c r="MC998" s="249"/>
      <c r="MD998" s="249"/>
      <c r="ME998" s="249"/>
      <c r="MF998" s="249"/>
      <c r="MG998" s="249"/>
      <c r="MH998" s="249"/>
      <c r="MI998" s="249"/>
      <c r="MJ998" s="249"/>
      <c r="MK998" s="249"/>
      <c r="ML998" s="249"/>
      <c r="MM998" s="249"/>
      <c r="MN998" s="249"/>
      <c r="MO998" s="249"/>
      <c r="MP998" s="249"/>
      <c r="MQ998" s="249"/>
      <c r="MR998" s="249"/>
      <c r="MS998" s="249"/>
      <c r="MT998" s="249"/>
      <c r="MU998" s="249"/>
      <c r="MV998" s="249"/>
      <c r="MW998" s="249"/>
      <c r="MX998" s="249"/>
      <c r="MY998" s="249"/>
      <c r="MZ998" s="249"/>
      <c r="NA998" s="249"/>
      <c r="NB998" s="249"/>
      <c r="NC998" s="249"/>
      <c r="ND998" s="249"/>
      <c r="NE998" s="249"/>
      <c r="NF998" s="249"/>
      <c r="NG998" s="249"/>
      <c r="NH998" s="249"/>
      <c r="NI998" s="249"/>
      <c r="NJ998" s="249"/>
      <c r="NK998" s="249"/>
      <c r="NL998" s="249"/>
      <c r="NM998" s="249"/>
      <c r="NN998" s="249"/>
      <c r="NO998" s="249"/>
      <c r="NP998" s="249"/>
      <c r="NQ998" s="249"/>
      <c r="NR998" s="249"/>
      <c r="NS998" s="249"/>
      <c r="NT998" s="249"/>
      <c r="NU998" s="249"/>
      <c r="NV998" s="249"/>
      <c r="NW998" s="249"/>
      <c r="NX998" s="249"/>
      <c r="NY998" s="249"/>
      <c r="NZ998" s="249"/>
      <c r="OA998" s="249"/>
      <c r="OB998" s="249"/>
      <c r="OC998" s="249"/>
      <c r="OD998" s="249"/>
      <c r="OE998" s="249"/>
      <c r="OF998" s="249"/>
      <c r="OG998" s="249"/>
      <c r="OH998" s="249"/>
      <c r="OI998" s="249"/>
      <c r="OJ998" s="249"/>
      <c r="OK998" s="249"/>
      <c r="OL998" s="249"/>
      <c r="OM998" s="249"/>
      <c r="ON998" s="249"/>
      <c r="OO998" s="249"/>
      <c r="OP998" s="249"/>
    </row>
    <row r="999" spans="1:406" ht="15.6" customHeight="1">
      <c r="A999" s="931"/>
      <c r="B999" s="391"/>
      <c r="C999" s="919" t="s">
        <v>26</v>
      </c>
      <c r="D999" s="927">
        <v>0.53793691389599319</v>
      </c>
      <c r="E999" s="249"/>
      <c r="F999" s="249"/>
      <c r="G999" s="249"/>
      <c r="H999" s="249"/>
      <c r="I999" s="249"/>
      <c r="J999" s="249"/>
      <c r="K999" s="249"/>
      <c r="L999" s="249"/>
      <c r="ET999" s="249"/>
      <c r="EU999" s="249"/>
      <c r="EV999" s="249"/>
      <c r="EW999" s="249"/>
      <c r="EX999" s="249"/>
      <c r="EY999" s="249"/>
      <c r="EZ999" s="249"/>
      <c r="FA999" s="249"/>
      <c r="FB999" s="249"/>
      <c r="FC999" s="249"/>
      <c r="FD999" s="249"/>
      <c r="FE999" s="249"/>
      <c r="FF999" s="249"/>
      <c r="FG999" s="249"/>
      <c r="FH999" s="249"/>
      <c r="FI999" s="249"/>
      <c r="FJ999" s="249"/>
      <c r="FK999" s="249"/>
      <c r="FL999" s="249"/>
      <c r="FM999" s="249"/>
      <c r="FN999" s="249"/>
      <c r="FO999" s="249"/>
      <c r="FP999" s="249"/>
      <c r="FQ999" s="249"/>
      <c r="FR999" s="249"/>
      <c r="FS999" s="249"/>
      <c r="FT999" s="249"/>
      <c r="FU999" s="249"/>
      <c r="FV999" s="249"/>
      <c r="FW999" s="249"/>
      <c r="FX999" s="249"/>
      <c r="FY999" s="249"/>
      <c r="FZ999" s="249"/>
      <c r="GA999" s="249"/>
      <c r="GB999" s="249"/>
      <c r="GC999" s="249"/>
      <c r="GD999" s="249"/>
      <c r="GE999" s="249"/>
      <c r="GF999" s="249"/>
      <c r="GG999" s="249"/>
      <c r="GH999" s="249"/>
      <c r="GI999" s="249"/>
      <c r="GJ999" s="249"/>
      <c r="GK999" s="249"/>
      <c r="GL999" s="249"/>
      <c r="GM999" s="249"/>
      <c r="GN999" s="249"/>
      <c r="GO999" s="249"/>
      <c r="GP999" s="249"/>
      <c r="GQ999" s="249"/>
      <c r="GR999" s="249"/>
      <c r="GS999" s="249"/>
      <c r="GT999" s="249"/>
      <c r="GU999" s="249"/>
      <c r="GV999" s="249"/>
      <c r="GW999" s="249"/>
      <c r="GX999" s="249"/>
      <c r="GY999" s="249"/>
      <c r="GZ999" s="249"/>
      <c r="HA999" s="249"/>
      <c r="HB999" s="249"/>
      <c r="HC999" s="249"/>
      <c r="HD999" s="249"/>
      <c r="HE999" s="249"/>
      <c r="HF999" s="249"/>
      <c r="HG999" s="249"/>
      <c r="HH999" s="249"/>
      <c r="HI999" s="249"/>
      <c r="HJ999" s="249"/>
      <c r="HK999" s="249"/>
      <c r="HL999" s="249"/>
      <c r="HM999" s="249"/>
      <c r="HN999" s="249"/>
      <c r="HO999" s="249"/>
      <c r="HP999" s="249"/>
      <c r="HQ999" s="249"/>
      <c r="HR999" s="249"/>
      <c r="HS999" s="249"/>
      <c r="HT999" s="249"/>
      <c r="HU999" s="249"/>
      <c r="HV999" s="249"/>
      <c r="HW999" s="249"/>
      <c r="HX999" s="249"/>
      <c r="HY999" s="249"/>
      <c r="HZ999" s="249"/>
      <c r="IA999" s="249"/>
      <c r="IB999" s="249"/>
      <c r="IC999" s="249"/>
      <c r="ID999" s="249"/>
      <c r="IE999" s="249"/>
      <c r="IF999" s="249"/>
      <c r="IG999" s="249"/>
      <c r="IH999" s="249"/>
      <c r="II999" s="249"/>
      <c r="IJ999" s="249"/>
      <c r="IK999" s="249"/>
      <c r="IL999" s="249"/>
      <c r="IM999" s="249"/>
      <c r="IN999" s="249"/>
      <c r="IO999" s="249"/>
      <c r="IP999" s="249"/>
      <c r="IQ999" s="249"/>
      <c r="IR999" s="249"/>
      <c r="IS999" s="249"/>
      <c r="IT999" s="249"/>
      <c r="IU999" s="249"/>
      <c r="IV999" s="249"/>
      <c r="IW999" s="249"/>
      <c r="IX999" s="249"/>
      <c r="IY999" s="249"/>
      <c r="IZ999" s="249"/>
      <c r="JA999" s="249"/>
      <c r="JB999" s="249"/>
      <c r="JC999" s="249"/>
      <c r="JD999" s="249"/>
      <c r="JE999" s="249"/>
      <c r="JF999" s="249"/>
      <c r="JG999" s="249"/>
      <c r="JH999" s="249"/>
      <c r="JI999" s="249"/>
      <c r="JJ999" s="249"/>
      <c r="JK999" s="249"/>
      <c r="JL999" s="249"/>
      <c r="JM999" s="249"/>
      <c r="JN999" s="249"/>
      <c r="JO999" s="249"/>
      <c r="JP999" s="249"/>
      <c r="JQ999" s="249"/>
      <c r="JR999" s="249"/>
      <c r="JS999" s="249"/>
      <c r="JT999" s="249"/>
      <c r="JU999" s="249"/>
      <c r="JV999" s="249"/>
      <c r="JW999" s="249"/>
      <c r="JX999" s="249"/>
      <c r="JY999" s="249"/>
      <c r="JZ999" s="249"/>
      <c r="KA999" s="249"/>
      <c r="KB999" s="249"/>
      <c r="KC999" s="249"/>
      <c r="KD999" s="249"/>
      <c r="KE999" s="249"/>
      <c r="KF999" s="249"/>
      <c r="KG999" s="249"/>
      <c r="KH999" s="249"/>
      <c r="KI999" s="249"/>
      <c r="KJ999" s="249"/>
      <c r="KK999" s="249"/>
      <c r="KL999" s="249"/>
      <c r="KM999" s="249"/>
      <c r="KN999" s="249"/>
      <c r="KO999" s="249"/>
      <c r="KP999" s="249"/>
      <c r="KQ999" s="249"/>
      <c r="KR999" s="249"/>
      <c r="KS999" s="249"/>
      <c r="KT999" s="249"/>
      <c r="KU999" s="249"/>
      <c r="KV999" s="249"/>
      <c r="KW999" s="249"/>
      <c r="KX999" s="249"/>
      <c r="KY999" s="249"/>
      <c r="KZ999" s="249"/>
      <c r="LA999" s="249"/>
      <c r="LB999" s="249"/>
      <c r="LC999" s="249"/>
      <c r="LD999" s="249"/>
      <c r="LE999" s="249"/>
      <c r="LF999" s="249"/>
      <c r="LG999" s="249"/>
      <c r="LH999" s="249"/>
      <c r="LI999" s="249"/>
      <c r="LJ999" s="249"/>
      <c r="LK999" s="249"/>
      <c r="LL999" s="249"/>
      <c r="LM999" s="249"/>
      <c r="LN999" s="249"/>
      <c r="LO999" s="249"/>
      <c r="LP999" s="249"/>
      <c r="LQ999" s="249"/>
      <c r="LR999" s="249"/>
      <c r="LS999" s="249"/>
      <c r="LT999" s="249"/>
      <c r="LU999" s="249"/>
      <c r="LV999" s="249"/>
      <c r="LW999" s="249"/>
      <c r="LX999" s="249"/>
      <c r="LY999" s="249"/>
      <c r="LZ999" s="249"/>
      <c r="MA999" s="249"/>
      <c r="MB999" s="249"/>
      <c r="MC999" s="249"/>
      <c r="MD999" s="249"/>
      <c r="ME999" s="249"/>
      <c r="MF999" s="249"/>
      <c r="MG999" s="249"/>
      <c r="MH999" s="249"/>
      <c r="MI999" s="249"/>
      <c r="MJ999" s="249"/>
      <c r="MK999" s="249"/>
      <c r="ML999" s="249"/>
      <c r="MM999" s="249"/>
      <c r="MN999" s="249"/>
      <c r="MO999" s="249"/>
      <c r="MP999" s="249"/>
      <c r="MQ999" s="249"/>
      <c r="MR999" s="249"/>
      <c r="MS999" s="249"/>
      <c r="MT999" s="249"/>
      <c r="MU999" s="249"/>
      <c r="MV999" s="249"/>
      <c r="MW999" s="249"/>
      <c r="MX999" s="249"/>
      <c r="MY999" s="249"/>
      <c r="MZ999" s="249"/>
      <c r="NA999" s="249"/>
      <c r="NB999" s="249"/>
      <c r="NC999" s="249"/>
      <c r="ND999" s="249"/>
      <c r="NE999" s="249"/>
      <c r="NF999" s="249"/>
      <c r="NG999" s="249"/>
      <c r="NH999" s="249"/>
      <c r="NI999" s="249"/>
      <c r="NJ999" s="249"/>
      <c r="NK999" s="249"/>
      <c r="NL999" s="249"/>
      <c r="NM999" s="249"/>
      <c r="NN999" s="249"/>
      <c r="NO999" s="249"/>
      <c r="NP999" s="249"/>
      <c r="NQ999" s="249"/>
      <c r="NR999" s="249"/>
      <c r="NS999" s="249"/>
      <c r="NT999" s="249"/>
      <c r="NU999" s="249"/>
      <c r="NV999" s="249"/>
      <c r="NW999" s="249"/>
      <c r="NX999" s="249"/>
      <c r="NY999" s="249"/>
      <c r="NZ999" s="249"/>
      <c r="OA999" s="249"/>
      <c r="OB999" s="249"/>
      <c r="OC999" s="249"/>
      <c r="OD999" s="249"/>
      <c r="OE999" s="249"/>
      <c r="OF999" s="249"/>
      <c r="OG999" s="249"/>
      <c r="OH999" s="249"/>
      <c r="OI999" s="249"/>
      <c r="OJ999" s="249"/>
      <c r="OK999" s="249"/>
      <c r="OL999" s="249"/>
      <c r="OM999" s="249"/>
      <c r="ON999" s="249"/>
      <c r="OO999" s="249"/>
      <c r="OP999" s="249"/>
    </row>
    <row r="1000" spans="1:406" ht="15.6" customHeight="1">
      <c r="A1000" s="931"/>
      <c r="B1000" s="391"/>
      <c r="C1000" s="919" t="s">
        <v>27</v>
      </c>
      <c r="D1000" s="927">
        <v>0.50383631713554988</v>
      </c>
      <c r="E1000" s="249"/>
      <c r="F1000" s="249"/>
      <c r="G1000" s="249"/>
      <c r="H1000" s="249"/>
      <c r="I1000" s="249"/>
      <c r="J1000" s="249"/>
      <c r="K1000" s="249"/>
      <c r="L1000" s="249"/>
      <c r="ET1000" s="249"/>
      <c r="EU1000" s="249"/>
      <c r="EV1000" s="249"/>
      <c r="EW1000" s="249"/>
      <c r="EX1000" s="249"/>
      <c r="EY1000" s="249"/>
      <c r="EZ1000" s="249"/>
      <c r="FA1000" s="249"/>
      <c r="FB1000" s="249"/>
      <c r="FC1000" s="249"/>
      <c r="FD1000" s="249"/>
      <c r="FE1000" s="249"/>
      <c r="FF1000" s="249"/>
      <c r="FG1000" s="249"/>
      <c r="FH1000" s="249"/>
      <c r="FI1000" s="249"/>
      <c r="FJ1000" s="249"/>
      <c r="FK1000" s="249"/>
      <c r="FL1000" s="249"/>
      <c r="FM1000" s="249"/>
      <c r="FN1000" s="249"/>
      <c r="FO1000" s="249"/>
      <c r="FP1000" s="249"/>
      <c r="FQ1000" s="249"/>
      <c r="FR1000" s="249"/>
      <c r="FS1000" s="249"/>
      <c r="FT1000" s="249"/>
      <c r="FU1000" s="249"/>
      <c r="FV1000" s="249"/>
      <c r="FW1000" s="249"/>
      <c r="FX1000" s="249"/>
      <c r="FY1000" s="249"/>
      <c r="FZ1000" s="249"/>
      <c r="GA1000" s="249"/>
      <c r="GB1000" s="249"/>
      <c r="GC1000" s="249"/>
      <c r="GD1000" s="249"/>
      <c r="GE1000" s="249"/>
      <c r="GF1000" s="249"/>
      <c r="GG1000" s="249"/>
      <c r="GH1000" s="249"/>
      <c r="GI1000" s="249"/>
      <c r="GJ1000" s="249"/>
      <c r="GK1000" s="249"/>
      <c r="GL1000" s="249"/>
      <c r="GM1000" s="249"/>
      <c r="GN1000" s="249"/>
      <c r="GO1000" s="249"/>
      <c r="GP1000" s="249"/>
      <c r="GQ1000" s="249"/>
      <c r="GR1000" s="249"/>
      <c r="GS1000" s="249"/>
      <c r="GT1000" s="249"/>
      <c r="GU1000" s="249"/>
      <c r="GV1000" s="249"/>
      <c r="GW1000" s="249"/>
      <c r="GX1000" s="249"/>
      <c r="GY1000" s="249"/>
      <c r="GZ1000" s="249"/>
      <c r="HA1000" s="249"/>
      <c r="HB1000" s="249"/>
      <c r="HC1000" s="249"/>
      <c r="HD1000" s="249"/>
      <c r="HE1000" s="249"/>
      <c r="HF1000" s="249"/>
      <c r="HG1000" s="249"/>
      <c r="HH1000" s="249"/>
      <c r="HI1000" s="249"/>
      <c r="HJ1000" s="249"/>
      <c r="HK1000" s="249"/>
      <c r="HL1000" s="249"/>
      <c r="HM1000" s="249"/>
      <c r="HN1000" s="249"/>
      <c r="HO1000" s="249"/>
      <c r="HP1000" s="249"/>
      <c r="HQ1000" s="249"/>
      <c r="HR1000" s="249"/>
      <c r="HS1000" s="249"/>
      <c r="HT1000" s="249"/>
      <c r="HU1000" s="249"/>
      <c r="HV1000" s="249"/>
      <c r="HW1000" s="249"/>
      <c r="HX1000" s="249"/>
      <c r="HY1000" s="249"/>
      <c r="HZ1000" s="249"/>
      <c r="IA1000" s="249"/>
      <c r="IB1000" s="249"/>
      <c r="IC1000" s="249"/>
      <c r="ID1000" s="249"/>
      <c r="IE1000" s="249"/>
      <c r="IF1000" s="249"/>
      <c r="IG1000" s="249"/>
      <c r="IH1000" s="249"/>
      <c r="II1000" s="249"/>
      <c r="IJ1000" s="249"/>
      <c r="IK1000" s="249"/>
      <c r="IL1000" s="249"/>
      <c r="IM1000" s="249"/>
      <c r="IN1000" s="249"/>
      <c r="IO1000" s="249"/>
      <c r="IP1000" s="249"/>
      <c r="IQ1000" s="249"/>
      <c r="IR1000" s="249"/>
      <c r="IS1000" s="249"/>
      <c r="IT1000" s="249"/>
      <c r="IU1000" s="249"/>
      <c r="IV1000" s="249"/>
      <c r="IW1000" s="249"/>
      <c r="IX1000" s="249"/>
      <c r="IY1000" s="249"/>
      <c r="IZ1000" s="249"/>
      <c r="JA1000" s="249"/>
      <c r="JB1000" s="249"/>
      <c r="JC1000" s="249"/>
      <c r="JD1000" s="249"/>
      <c r="JE1000" s="249"/>
      <c r="JF1000" s="249"/>
      <c r="JG1000" s="249"/>
      <c r="JH1000" s="249"/>
      <c r="JI1000" s="249"/>
      <c r="JJ1000" s="249"/>
      <c r="JK1000" s="249"/>
      <c r="JL1000" s="249"/>
      <c r="JM1000" s="249"/>
      <c r="JN1000" s="249"/>
      <c r="JO1000" s="249"/>
      <c r="JP1000" s="249"/>
      <c r="JQ1000" s="249"/>
      <c r="JR1000" s="249"/>
      <c r="JS1000" s="249"/>
      <c r="JT1000" s="249"/>
      <c r="JU1000" s="249"/>
      <c r="JV1000" s="249"/>
      <c r="JW1000" s="249"/>
      <c r="JX1000" s="249"/>
      <c r="JY1000" s="249"/>
      <c r="JZ1000" s="249"/>
      <c r="KA1000" s="249"/>
      <c r="KB1000" s="249"/>
      <c r="KC1000" s="249"/>
      <c r="KD1000" s="249"/>
      <c r="KE1000" s="249"/>
      <c r="KF1000" s="249"/>
      <c r="KG1000" s="249"/>
      <c r="KH1000" s="249"/>
      <c r="KI1000" s="249"/>
      <c r="KJ1000" s="249"/>
      <c r="KK1000" s="249"/>
      <c r="KL1000" s="249"/>
      <c r="KM1000" s="249"/>
      <c r="KN1000" s="249"/>
      <c r="KO1000" s="249"/>
      <c r="KP1000" s="249"/>
      <c r="KQ1000" s="249"/>
      <c r="KR1000" s="249"/>
      <c r="KS1000" s="249"/>
      <c r="KT1000" s="249"/>
      <c r="KU1000" s="249"/>
      <c r="KV1000" s="249"/>
      <c r="KW1000" s="249"/>
      <c r="KX1000" s="249"/>
      <c r="KY1000" s="249"/>
      <c r="KZ1000" s="249"/>
      <c r="LA1000" s="249"/>
      <c r="LB1000" s="249"/>
      <c r="LC1000" s="249"/>
      <c r="LD1000" s="249"/>
      <c r="LE1000" s="249"/>
      <c r="LF1000" s="249"/>
      <c r="LG1000" s="249"/>
      <c r="LH1000" s="249"/>
      <c r="LI1000" s="249"/>
      <c r="LJ1000" s="249"/>
      <c r="LK1000" s="249"/>
      <c r="LL1000" s="249"/>
      <c r="LM1000" s="249"/>
      <c r="LN1000" s="249"/>
      <c r="LO1000" s="249"/>
      <c r="LP1000" s="249"/>
      <c r="LQ1000" s="249"/>
      <c r="LR1000" s="249"/>
      <c r="LS1000" s="249"/>
      <c r="LT1000" s="249"/>
      <c r="LU1000" s="249"/>
      <c r="LV1000" s="249"/>
      <c r="LW1000" s="249"/>
      <c r="LX1000" s="249"/>
      <c r="LY1000" s="249"/>
      <c r="LZ1000" s="249"/>
      <c r="MA1000" s="249"/>
      <c r="MB1000" s="249"/>
      <c r="MC1000" s="249"/>
      <c r="MD1000" s="249"/>
      <c r="ME1000" s="249"/>
      <c r="MF1000" s="249"/>
      <c r="MG1000" s="249"/>
      <c r="MH1000" s="249"/>
      <c r="MI1000" s="249"/>
      <c r="MJ1000" s="249"/>
      <c r="MK1000" s="249"/>
      <c r="ML1000" s="249"/>
      <c r="MM1000" s="249"/>
      <c r="MN1000" s="249"/>
      <c r="MO1000" s="249"/>
      <c r="MP1000" s="249"/>
      <c r="MQ1000" s="249"/>
      <c r="MR1000" s="249"/>
      <c r="MS1000" s="249"/>
      <c r="MT1000" s="249"/>
      <c r="MU1000" s="249"/>
      <c r="MV1000" s="249"/>
      <c r="MW1000" s="249"/>
      <c r="MX1000" s="249"/>
      <c r="MY1000" s="249"/>
      <c r="MZ1000" s="249"/>
      <c r="NA1000" s="249"/>
      <c r="NB1000" s="249"/>
      <c r="NC1000" s="249"/>
      <c r="ND1000" s="249"/>
      <c r="NE1000" s="249"/>
      <c r="NF1000" s="249"/>
      <c r="NG1000" s="249"/>
      <c r="NH1000" s="249"/>
      <c r="NI1000" s="249"/>
      <c r="NJ1000" s="249"/>
      <c r="NK1000" s="249"/>
      <c r="NL1000" s="249"/>
      <c r="NM1000" s="249"/>
      <c r="NN1000" s="249"/>
      <c r="NO1000" s="249"/>
      <c r="NP1000" s="249"/>
      <c r="NQ1000" s="249"/>
      <c r="NR1000" s="249"/>
      <c r="NS1000" s="249"/>
      <c r="NT1000" s="249"/>
      <c r="NU1000" s="249"/>
      <c r="NV1000" s="249"/>
      <c r="NW1000" s="249"/>
      <c r="NX1000" s="249"/>
      <c r="NY1000" s="249"/>
      <c r="NZ1000" s="249"/>
      <c r="OA1000" s="249"/>
      <c r="OB1000" s="249"/>
      <c r="OC1000" s="249"/>
      <c r="OD1000" s="249"/>
      <c r="OE1000" s="249"/>
      <c r="OF1000" s="249"/>
      <c r="OG1000" s="249"/>
      <c r="OH1000" s="249"/>
      <c r="OI1000" s="249"/>
      <c r="OJ1000" s="249"/>
      <c r="OK1000" s="249"/>
      <c r="OL1000" s="249"/>
      <c r="OM1000" s="249"/>
      <c r="ON1000" s="249"/>
      <c r="OO1000" s="249"/>
      <c r="OP1000" s="249"/>
    </row>
    <row r="1001" spans="1:406" ht="15.6" customHeight="1">
      <c r="A1001" s="931"/>
      <c r="B1001" s="391"/>
      <c r="C1001" s="919" t="s">
        <v>236</v>
      </c>
      <c r="D1001" s="927">
        <v>0.48934356351236147</v>
      </c>
      <c r="E1001" s="249"/>
      <c r="F1001" s="249"/>
      <c r="G1001" s="249"/>
      <c r="H1001" s="249"/>
      <c r="I1001" s="249"/>
      <c r="J1001" s="249"/>
      <c r="K1001" s="249"/>
      <c r="L1001" s="249"/>
      <c r="ET1001" s="249"/>
      <c r="EU1001" s="249"/>
      <c r="EV1001" s="249"/>
      <c r="EW1001" s="249"/>
      <c r="EX1001" s="249"/>
      <c r="EY1001" s="249"/>
      <c r="EZ1001" s="249"/>
      <c r="FA1001" s="249"/>
      <c r="FB1001" s="249"/>
      <c r="FC1001" s="249"/>
      <c r="FD1001" s="249"/>
      <c r="FE1001" s="249"/>
      <c r="FF1001" s="249"/>
      <c r="FG1001" s="249"/>
      <c r="FH1001" s="249"/>
      <c r="FI1001" s="249"/>
      <c r="FJ1001" s="249"/>
      <c r="FK1001" s="249"/>
      <c r="FL1001" s="249"/>
      <c r="FM1001" s="249"/>
      <c r="FN1001" s="249"/>
      <c r="FO1001" s="249"/>
      <c r="FP1001" s="249"/>
      <c r="FQ1001" s="249"/>
      <c r="FR1001" s="249"/>
      <c r="FS1001" s="249"/>
      <c r="FT1001" s="249"/>
      <c r="FU1001" s="249"/>
      <c r="FV1001" s="249"/>
      <c r="FW1001" s="249"/>
      <c r="FX1001" s="249"/>
      <c r="FY1001" s="249"/>
      <c r="FZ1001" s="249"/>
      <c r="GA1001" s="249"/>
      <c r="GB1001" s="249"/>
      <c r="GC1001" s="249"/>
      <c r="GD1001" s="249"/>
      <c r="GE1001" s="249"/>
      <c r="GF1001" s="249"/>
      <c r="GG1001" s="249"/>
      <c r="GH1001" s="249"/>
      <c r="GI1001" s="249"/>
      <c r="GJ1001" s="249"/>
      <c r="GK1001" s="249"/>
      <c r="GL1001" s="249"/>
      <c r="GM1001" s="249"/>
      <c r="GN1001" s="249"/>
      <c r="GO1001" s="249"/>
      <c r="GP1001" s="249"/>
      <c r="GQ1001" s="249"/>
      <c r="GR1001" s="249"/>
      <c r="GS1001" s="249"/>
      <c r="GT1001" s="249"/>
      <c r="GU1001" s="249"/>
      <c r="GV1001" s="249"/>
      <c r="GW1001" s="249"/>
      <c r="GX1001" s="249"/>
      <c r="GY1001" s="249"/>
      <c r="GZ1001" s="249"/>
      <c r="HA1001" s="249"/>
      <c r="HB1001" s="249"/>
      <c r="HC1001" s="249"/>
      <c r="HD1001" s="249"/>
      <c r="HE1001" s="249"/>
      <c r="HF1001" s="249"/>
      <c r="HG1001" s="249"/>
      <c r="HH1001" s="249"/>
      <c r="HI1001" s="249"/>
      <c r="HJ1001" s="249"/>
      <c r="HK1001" s="249"/>
      <c r="HL1001" s="249"/>
      <c r="HM1001" s="249"/>
      <c r="HN1001" s="249"/>
      <c r="HO1001" s="249"/>
      <c r="HP1001" s="249"/>
      <c r="HQ1001" s="249"/>
      <c r="HR1001" s="249"/>
      <c r="HS1001" s="249"/>
      <c r="HT1001" s="249"/>
      <c r="HU1001" s="249"/>
      <c r="HV1001" s="249"/>
      <c r="HW1001" s="249"/>
      <c r="HX1001" s="249"/>
      <c r="HY1001" s="249"/>
      <c r="HZ1001" s="249"/>
      <c r="IA1001" s="249"/>
      <c r="IB1001" s="249"/>
      <c r="IC1001" s="249"/>
      <c r="ID1001" s="249"/>
      <c r="IE1001" s="249"/>
      <c r="IF1001" s="249"/>
      <c r="IG1001" s="249"/>
      <c r="IH1001" s="249"/>
      <c r="II1001" s="249"/>
      <c r="IJ1001" s="249"/>
      <c r="IK1001" s="249"/>
      <c r="IL1001" s="249"/>
      <c r="IM1001" s="249"/>
      <c r="IN1001" s="249"/>
      <c r="IO1001" s="249"/>
      <c r="IP1001" s="249"/>
      <c r="IQ1001" s="249"/>
      <c r="IR1001" s="249"/>
      <c r="IS1001" s="249"/>
      <c r="IT1001" s="249"/>
      <c r="IU1001" s="249"/>
      <c r="IV1001" s="249"/>
      <c r="IW1001" s="249"/>
      <c r="IX1001" s="249"/>
      <c r="IY1001" s="249"/>
      <c r="IZ1001" s="249"/>
      <c r="JA1001" s="249"/>
      <c r="JB1001" s="249"/>
      <c r="JC1001" s="249"/>
      <c r="JD1001" s="249"/>
      <c r="JE1001" s="249"/>
      <c r="JF1001" s="249"/>
      <c r="JG1001" s="249"/>
      <c r="JH1001" s="249"/>
      <c r="JI1001" s="249"/>
      <c r="JJ1001" s="249"/>
      <c r="JK1001" s="249"/>
      <c r="JL1001" s="249"/>
      <c r="JM1001" s="249"/>
      <c r="JN1001" s="249"/>
      <c r="JO1001" s="249"/>
      <c r="JP1001" s="249"/>
      <c r="JQ1001" s="249"/>
      <c r="JR1001" s="249"/>
      <c r="JS1001" s="249"/>
      <c r="JT1001" s="249"/>
      <c r="JU1001" s="249"/>
      <c r="JV1001" s="249"/>
      <c r="JW1001" s="249"/>
      <c r="JX1001" s="249"/>
      <c r="JY1001" s="249"/>
      <c r="JZ1001" s="249"/>
      <c r="KA1001" s="249"/>
      <c r="KB1001" s="249"/>
      <c r="KC1001" s="249"/>
      <c r="KD1001" s="249"/>
      <c r="KE1001" s="249"/>
      <c r="KF1001" s="249"/>
      <c r="KG1001" s="249"/>
      <c r="KH1001" s="249"/>
      <c r="KI1001" s="249"/>
      <c r="KJ1001" s="249"/>
      <c r="KK1001" s="249"/>
      <c r="KL1001" s="249"/>
      <c r="KM1001" s="249"/>
      <c r="KN1001" s="249"/>
      <c r="KO1001" s="249"/>
      <c r="KP1001" s="249"/>
      <c r="KQ1001" s="249"/>
      <c r="KR1001" s="249"/>
      <c r="KS1001" s="249"/>
      <c r="KT1001" s="249"/>
      <c r="KU1001" s="249"/>
      <c r="KV1001" s="249"/>
      <c r="KW1001" s="249"/>
      <c r="KX1001" s="249"/>
      <c r="KY1001" s="249"/>
      <c r="KZ1001" s="249"/>
      <c r="LA1001" s="249"/>
      <c r="LB1001" s="249"/>
      <c r="LC1001" s="249"/>
      <c r="LD1001" s="249"/>
      <c r="LE1001" s="249"/>
      <c r="LF1001" s="249"/>
      <c r="LG1001" s="249"/>
      <c r="LH1001" s="249"/>
      <c r="LI1001" s="249"/>
      <c r="LJ1001" s="249"/>
      <c r="LK1001" s="249"/>
      <c r="LL1001" s="249"/>
      <c r="LM1001" s="249"/>
      <c r="LN1001" s="249"/>
      <c r="LO1001" s="249"/>
      <c r="LP1001" s="249"/>
      <c r="LQ1001" s="249"/>
      <c r="LR1001" s="249"/>
      <c r="LS1001" s="249"/>
      <c r="LT1001" s="249"/>
      <c r="LU1001" s="249"/>
      <c r="LV1001" s="249"/>
      <c r="LW1001" s="249"/>
      <c r="LX1001" s="249"/>
      <c r="LY1001" s="249"/>
      <c r="LZ1001" s="249"/>
      <c r="MA1001" s="249"/>
      <c r="MB1001" s="249"/>
      <c r="MC1001" s="249"/>
      <c r="MD1001" s="249"/>
      <c r="ME1001" s="249"/>
      <c r="MF1001" s="249"/>
      <c r="MG1001" s="249"/>
      <c r="MH1001" s="249"/>
      <c r="MI1001" s="249"/>
      <c r="MJ1001" s="249"/>
      <c r="MK1001" s="249"/>
      <c r="ML1001" s="249"/>
      <c r="MM1001" s="249"/>
      <c r="MN1001" s="249"/>
      <c r="MO1001" s="249"/>
      <c r="MP1001" s="249"/>
      <c r="MQ1001" s="249"/>
      <c r="MR1001" s="249"/>
      <c r="MS1001" s="249"/>
      <c r="MT1001" s="249"/>
      <c r="MU1001" s="249"/>
      <c r="MV1001" s="249"/>
      <c r="MW1001" s="249"/>
      <c r="MX1001" s="249"/>
      <c r="MY1001" s="249"/>
      <c r="MZ1001" s="249"/>
      <c r="NA1001" s="249"/>
      <c r="NB1001" s="249"/>
      <c r="NC1001" s="249"/>
      <c r="ND1001" s="249"/>
      <c r="NE1001" s="249"/>
      <c r="NF1001" s="249"/>
      <c r="NG1001" s="249"/>
      <c r="NH1001" s="249"/>
      <c r="NI1001" s="249"/>
      <c r="NJ1001" s="249"/>
      <c r="NK1001" s="249"/>
      <c r="NL1001" s="249"/>
      <c r="NM1001" s="249"/>
      <c r="NN1001" s="249"/>
      <c r="NO1001" s="249"/>
      <c r="NP1001" s="249"/>
      <c r="NQ1001" s="249"/>
      <c r="NR1001" s="249"/>
      <c r="NS1001" s="249"/>
      <c r="NT1001" s="249"/>
      <c r="NU1001" s="249"/>
      <c r="NV1001" s="249"/>
      <c r="NW1001" s="249"/>
      <c r="NX1001" s="249"/>
      <c r="NY1001" s="249"/>
      <c r="NZ1001" s="249"/>
      <c r="OA1001" s="249"/>
      <c r="OB1001" s="249"/>
      <c r="OC1001" s="249"/>
      <c r="OD1001" s="249"/>
      <c r="OE1001" s="249"/>
      <c r="OF1001" s="249"/>
      <c r="OG1001" s="249"/>
      <c r="OH1001" s="249"/>
      <c r="OI1001" s="249"/>
      <c r="OJ1001" s="249"/>
      <c r="OK1001" s="249"/>
      <c r="OL1001" s="249"/>
      <c r="OM1001" s="249"/>
      <c r="ON1001" s="249"/>
      <c r="OO1001" s="249"/>
      <c r="OP1001" s="249"/>
    </row>
    <row r="1002" spans="1:406" ht="15.6" customHeight="1">
      <c r="A1002" s="931"/>
      <c r="B1002" s="930"/>
      <c r="C1002" s="920" t="s">
        <v>293</v>
      </c>
      <c r="D1002" s="928">
        <v>0.49147485080988917</v>
      </c>
      <c r="E1002" s="249"/>
      <c r="F1002" s="249"/>
      <c r="G1002" s="249"/>
      <c r="H1002" s="249"/>
      <c r="I1002" s="249"/>
      <c r="J1002" s="249"/>
      <c r="K1002" s="249"/>
      <c r="L1002" s="249"/>
      <c r="ET1002" s="249"/>
      <c r="EU1002" s="249"/>
      <c r="EV1002" s="249"/>
      <c r="EW1002" s="249"/>
      <c r="EX1002" s="249"/>
      <c r="EY1002" s="249"/>
      <c r="EZ1002" s="249"/>
      <c r="FA1002" s="249"/>
      <c r="FB1002" s="249"/>
      <c r="FC1002" s="249"/>
      <c r="FD1002" s="249"/>
      <c r="FE1002" s="249"/>
      <c r="FF1002" s="249"/>
      <c r="FG1002" s="249"/>
      <c r="FH1002" s="249"/>
      <c r="FI1002" s="249"/>
      <c r="FJ1002" s="249"/>
      <c r="FK1002" s="249"/>
      <c r="FL1002" s="249"/>
      <c r="FM1002" s="249"/>
      <c r="FN1002" s="249"/>
      <c r="FO1002" s="249"/>
      <c r="FP1002" s="249"/>
      <c r="FQ1002" s="249"/>
      <c r="FR1002" s="249"/>
      <c r="FS1002" s="249"/>
      <c r="FT1002" s="249"/>
      <c r="FU1002" s="249"/>
      <c r="FV1002" s="249"/>
      <c r="FW1002" s="249"/>
      <c r="FX1002" s="249"/>
      <c r="FY1002" s="249"/>
      <c r="FZ1002" s="249"/>
      <c r="GA1002" s="249"/>
      <c r="GB1002" s="249"/>
      <c r="GC1002" s="249"/>
      <c r="GD1002" s="249"/>
      <c r="GE1002" s="249"/>
      <c r="GF1002" s="249"/>
      <c r="GG1002" s="249"/>
      <c r="GH1002" s="249"/>
      <c r="GI1002" s="249"/>
      <c r="GJ1002" s="249"/>
      <c r="GK1002" s="249"/>
      <c r="GL1002" s="249"/>
      <c r="GM1002" s="249"/>
      <c r="GN1002" s="249"/>
      <c r="GO1002" s="249"/>
      <c r="GP1002" s="249"/>
      <c r="GQ1002" s="249"/>
      <c r="GR1002" s="249"/>
      <c r="GS1002" s="249"/>
      <c r="GT1002" s="249"/>
      <c r="GU1002" s="249"/>
      <c r="GV1002" s="249"/>
      <c r="GW1002" s="249"/>
      <c r="GX1002" s="249"/>
      <c r="GY1002" s="249"/>
      <c r="GZ1002" s="249"/>
      <c r="HA1002" s="249"/>
      <c r="HB1002" s="249"/>
      <c r="HC1002" s="249"/>
      <c r="HD1002" s="249"/>
      <c r="HE1002" s="249"/>
      <c r="HF1002" s="249"/>
      <c r="HG1002" s="249"/>
      <c r="HH1002" s="249"/>
      <c r="HI1002" s="249"/>
      <c r="HJ1002" s="249"/>
      <c r="HK1002" s="249"/>
      <c r="HL1002" s="249"/>
      <c r="HM1002" s="249"/>
      <c r="HN1002" s="249"/>
      <c r="HO1002" s="249"/>
      <c r="HP1002" s="249"/>
      <c r="HQ1002" s="249"/>
      <c r="HR1002" s="249"/>
      <c r="HS1002" s="249"/>
      <c r="HT1002" s="249"/>
      <c r="HU1002" s="249"/>
      <c r="HV1002" s="249"/>
      <c r="HW1002" s="249"/>
      <c r="HX1002" s="249"/>
      <c r="HY1002" s="249"/>
      <c r="HZ1002" s="249"/>
      <c r="IA1002" s="249"/>
      <c r="IB1002" s="249"/>
      <c r="IC1002" s="249"/>
      <c r="ID1002" s="249"/>
      <c r="IE1002" s="249"/>
      <c r="IF1002" s="249"/>
      <c r="IG1002" s="249"/>
      <c r="IH1002" s="249"/>
      <c r="II1002" s="249"/>
      <c r="IJ1002" s="249"/>
      <c r="IK1002" s="249"/>
      <c r="IL1002" s="249"/>
      <c r="IM1002" s="249"/>
      <c r="IN1002" s="249"/>
      <c r="IO1002" s="249"/>
      <c r="IP1002" s="249"/>
      <c r="IQ1002" s="249"/>
      <c r="IR1002" s="249"/>
      <c r="IS1002" s="249"/>
      <c r="IT1002" s="249"/>
      <c r="IU1002" s="249"/>
      <c r="IV1002" s="249"/>
      <c r="IW1002" s="249"/>
      <c r="IX1002" s="249"/>
      <c r="IY1002" s="249"/>
      <c r="IZ1002" s="249"/>
      <c r="JA1002" s="249"/>
      <c r="JB1002" s="249"/>
      <c r="JC1002" s="249"/>
      <c r="JD1002" s="249"/>
      <c r="JE1002" s="249"/>
      <c r="JF1002" s="249"/>
      <c r="JG1002" s="249"/>
      <c r="JH1002" s="249"/>
      <c r="JI1002" s="249"/>
      <c r="JJ1002" s="249"/>
      <c r="JK1002" s="249"/>
      <c r="JL1002" s="249"/>
      <c r="JM1002" s="249"/>
      <c r="JN1002" s="249"/>
      <c r="JO1002" s="249"/>
      <c r="JP1002" s="249"/>
      <c r="JQ1002" s="249"/>
      <c r="JR1002" s="249"/>
      <c r="JS1002" s="249"/>
      <c r="JT1002" s="249"/>
      <c r="JU1002" s="249"/>
      <c r="JV1002" s="249"/>
      <c r="JW1002" s="249"/>
      <c r="JX1002" s="249"/>
      <c r="JY1002" s="249"/>
      <c r="JZ1002" s="249"/>
      <c r="KA1002" s="249"/>
      <c r="KB1002" s="249"/>
      <c r="KC1002" s="249"/>
      <c r="KD1002" s="249"/>
      <c r="KE1002" s="249"/>
      <c r="KF1002" s="249"/>
      <c r="KG1002" s="249"/>
      <c r="KH1002" s="249"/>
      <c r="KI1002" s="249"/>
      <c r="KJ1002" s="249"/>
      <c r="KK1002" s="249"/>
      <c r="KL1002" s="249"/>
      <c r="KM1002" s="249"/>
      <c r="KN1002" s="249"/>
      <c r="KO1002" s="249"/>
      <c r="KP1002" s="249"/>
      <c r="KQ1002" s="249"/>
      <c r="KR1002" s="249"/>
      <c r="KS1002" s="249"/>
      <c r="KT1002" s="249"/>
      <c r="KU1002" s="249"/>
      <c r="KV1002" s="249"/>
      <c r="KW1002" s="249"/>
      <c r="KX1002" s="249"/>
      <c r="KY1002" s="249"/>
      <c r="KZ1002" s="249"/>
      <c r="LA1002" s="249"/>
      <c r="LB1002" s="249"/>
      <c r="LC1002" s="249"/>
      <c r="LD1002" s="249"/>
      <c r="LE1002" s="249"/>
      <c r="LF1002" s="249"/>
      <c r="LG1002" s="249"/>
      <c r="LH1002" s="249"/>
      <c r="LI1002" s="249"/>
      <c r="LJ1002" s="249"/>
      <c r="LK1002" s="249"/>
      <c r="LL1002" s="249"/>
      <c r="LM1002" s="249"/>
      <c r="LN1002" s="249"/>
      <c r="LO1002" s="249"/>
      <c r="LP1002" s="249"/>
      <c r="LQ1002" s="249"/>
      <c r="LR1002" s="249"/>
      <c r="LS1002" s="249"/>
      <c r="LT1002" s="249"/>
      <c r="LU1002" s="249"/>
      <c r="LV1002" s="249"/>
      <c r="LW1002" s="249"/>
      <c r="LX1002" s="249"/>
      <c r="LY1002" s="249"/>
      <c r="LZ1002" s="249"/>
      <c r="MA1002" s="249"/>
      <c r="MB1002" s="249"/>
      <c r="MC1002" s="249"/>
      <c r="MD1002" s="249"/>
      <c r="ME1002" s="249"/>
      <c r="MF1002" s="249"/>
      <c r="MG1002" s="249"/>
      <c r="MH1002" s="249"/>
      <c r="MI1002" s="249"/>
      <c r="MJ1002" s="249"/>
      <c r="MK1002" s="249"/>
      <c r="ML1002" s="249"/>
      <c r="MM1002" s="249"/>
      <c r="MN1002" s="249"/>
      <c r="MO1002" s="249"/>
      <c r="MP1002" s="249"/>
      <c r="MQ1002" s="249"/>
      <c r="MR1002" s="249"/>
      <c r="MS1002" s="249"/>
      <c r="MT1002" s="249"/>
      <c r="MU1002" s="249"/>
      <c r="MV1002" s="249"/>
      <c r="MW1002" s="249"/>
      <c r="MX1002" s="249"/>
      <c r="MY1002" s="249"/>
      <c r="MZ1002" s="249"/>
      <c r="NA1002" s="249"/>
      <c r="NB1002" s="249"/>
      <c r="NC1002" s="249"/>
      <c r="ND1002" s="249"/>
      <c r="NE1002" s="249"/>
      <c r="NF1002" s="249"/>
      <c r="NG1002" s="249"/>
      <c r="NH1002" s="249"/>
      <c r="NI1002" s="249"/>
      <c r="NJ1002" s="249"/>
      <c r="NK1002" s="249"/>
      <c r="NL1002" s="249"/>
      <c r="NM1002" s="249"/>
      <c r="NN1002" s="249"/>
      <c r="NO1002" s="249"/>
      <c r="NP1002" s="249"/>
      <c r="NQ1002" s="249"/>
      <c r="NR1002" s="249"/>
      <c r="NS1002" s="249"/>
      <c r="NT1002" s="249"/>
      <c r="NU1002" s="249"/>
      <c r="NV1002" s="249"/>
      <c r="NW1002" s="249"/>
      <c r="NX1002" s="249"/>
      <c r="NY1002" s="249"/>
      <c r="NZ1002" s="249"/>
      <c r="OA1002" s="249"/>
      <c r="OB1002" s="249"/>
      <c r="OC1002" s="249"/>
      <c r="OD1002" s="249"/>
      <c r="OE1002" s="249"/>
      <c r="OF1002" s="249"/>
      <c r="OG1002" s="249"/>
      <c r="OH1002" s="249"/>
      <c r="OI1002" s="249"/>
      <c r="OJ1002" s="249"/>
      <c r="OK1002" s="249"/>
      <c r="OL1002" s="249"/>
      <c r="OM1002" s="249"/>
      <c r="ON1002" s="249"/>
      <c r="OO1002" s="249"/>
      <c r="OP1002" s="249"/>
    </row>
    <row r="1003" spans="1:406" ht="15.6" customHeight="1">
      <c r="A1003" s="931"/>
      <c r="B1003" s="391" t="s">
        <v>123</v>
      </c>
      <c r="C1003" s="919" t="s">
        <v>316</v>
      </c>
      <c r="D1003" s="1151">
        <v>0.52936420433664089</v>
      </c>
      <c r="E1003" s="249"/>
      <c r="F1003" s="249"/>
      <c r="G1003" s="249"/>
      <c r="H1003" s="249"/>
      <c r="I1003" s="249"/>
      <c r="J1003" s="249"/>
      <c r="K1003" s="249"/>
      <c r="L1003" s="249"/>
      <c r="ET1003" s="249"/>
      <c r="EU1003" s="249"/>
      <c r="EV1003" s="249"/>
      <c r="EW1003" s="249"/>
      <c r="EX1003" s="249"/>
      <c r="EY1003" s="249"/>
      <c r="EZ1003" s="249"/>
      <c r="FA1003" s="249"/>
      <c r="FB1003" s="249"/>
      <c r="FC1003" s="249"/>
      <c r="FD1003" s="249"/>
      <c r="FE1003" s="249"/>
      <c r="FF1003" s="249"/>
      <c r="FG1003" s="249"/>
      <c r="FH1003" s="249"/>
      <c r="FI1003" s="249"/>
      <c r="FJ1003" s="249"/>
      <c r="FK1003" s="249"/>
      <c r="FL1003" s="249"/>
      <c r="FM1003" s="249"/>
      <c r="FN1003" s="249"/>
      <c r="FO1003" s="249"/>
      <c r="FP1003" s="249"/>
      <c r="FQ1003" s="249"/>
      <c r="FR1003" s="249"/>
      <c r="FS1003" s="249"/>
      <c r="FT1003" s="249"/>
      <c r="FU1003" s="249"/>
      <c r="FV1003" s="249"/>
      <c r="FW1003" s="249"/>
      <c r="FX1003" s="249"/>
      <c r="FY1003" s="249"/>
      <c r="FZ1003" s="249"/>
      <c r="GA1003" s="249"/>
      <c r="GB1003" s="249"/>
      <c r="GC1003" s="249"/>
      <c r="GD1003" s="249"/>
      <c r="GE1003" s="249"/>
      <c r="GF1003" s="249"/>
      <c r="GG1003" s="249"/>
      <c r="GH1003" s="249"/>
      <c r="GI1003" s="249"/>
      <c r="GJ1003" s="249"/>
      <c r="GK1003" s="249"/>
      <c r="GL1003" s="249"/>
      <c r="GM1003" s="249"/>
      <c r="GN1003" s="249"/>
      <c r="GO1003" s="249"/>
      <c r="GP1003" s="249"/>
      <c r="GQ1003" s="249"/>
      <c r="GR1003" s="249"/>
      <c r="GS1003" s="249"/>
      <c r="GT1003" s="249"/>
      <c r="GU1003" s="249"/>
      <c r="GV1003" s="249"/>
      <c r="GW1003" s="249"/>
      <c r="GX1003" s="249"/>
      <c r="GY1003" s="249"/>
      <c r="GZ1003" s="249"/>
      <c r="HA1003" s="249"/>
      <c r="HB1003" s="249"/>
      <c r="HC1003" s="249"/>
      <c r="HD1003" s="249"/>
      <c r="HE1003" s="249"/>
      <c r="HF1003" s="249"/>
      <c r="HG1003" s="249"/>
      <c r="HH1003" s="249"/>
      <c r="HI1003" s="249"/>
      <c r="HJ1003" s="249"/>
      <c r="HK1003" s="249"/>
      <c r="HL1003" s="249"/>
      <c r="HM1003" s="249"/>
      <c r="HN1003" s="249"/>
      <c r="HO1003" s="249"/>
      <c r="HP1003" s="249"/>
      <c r="HQ1003" s="249"/>
      <c r="HR1003" s="249"/>
      <c r="HS1003" s="249"/>
      <c r="HT1003" s="249"/>
      <c r="HU1003" s="249"/>
      <c r="HV1003" s="249"/>
      <c r="HW1003" s="249"/>
      <c r="HX1003" s="249"/>
      <c r="HY1003" s="249"/>
      <c r="HZ1003" s="249"/>
      <c r="IA1003" s="249"/>
      <c r="IB1003" s="249"/>
      <c r="IC1003" s="249"/>
      <c r="ID1003" s="249"/>
      <c r="IE1003" s="249"/>
      <c r="IF1003" s="249"/>
      <c r="IG1003" s="249"/>
      <c r="IH1003" s="249"/>
      <c r="II1003" s="249"/>
      <c r="IJ1003" s="249"/>
      <c r="IK1003" s="249"/>
      <c r="IL1003" s="249"/>
      <c r="IM1003" s="249"/>
      <c r="IN1003" s="249"/>
      <c r="IO1003" s="249"/>
      <c r="IP1003" s="249"/>
      <c r="IQ1003" s="249"/>
      <c r="IR1003" s="249"/>
      <c r="IS1003" s="249"/>
      <c r="IT1003" s="249"/>
      <c r="IU1003" s="249"/>
      <c r="IV1003" s="249"/>
      <c r="IW1003" s="249"/>
      <c r="IX1003" s="249"/>
      <c r="IY1003" s="249"/>
      <c r="IZ1003" s="249"/>
      <c r="JA1003" s="249"/>
      <c r="JB1003" s="249"/>
      <c r="JC1003" s="249"/>
      <c r="JD1003" s="249"/>
      <c r="JE1003" s="249"/>
      <c r="JF1003" s="249"/>
      <c r="JG1003" s="249"/>
      <c r="JH1003" s="249"/>
      <c r="JI1003" s="249"/>
      <c r="JJ1003" s="249"/>
      <c r="JK1003" s="249"/>
      <c r="JL1003" s="249"/>
      <c r="JM1003" s="249"/>
      <c r="JN1003" s="249"/>
      <c r="JO1003" s="249"/>
      <c r="JP1003" s="249"/>
      <c r="JQ1003" s="249"/>
      <c r="JR1003" s="249"/>
      <c r="JS1003" s="249"/>
      <c r="JT1003" s="249"/>
      <c r="JU1003" s="249"/>
      <c r="JV1003" s="249"/>
      <c r="JW1003" s="249"/>
      <c r="JX1003" s="249"/>
      <c r="JY1003" s="249"/>
      <c r="JZ1003" s="249"/>
      <c r="KA1003" s="249"/>
      <c r="KB1003" s="249"/>
      <c r="KC1003" s="249"/>
      <c r="KD1003" s="249"/>
      <c r="KE1003" s="249"/>
      <c r="KF1003" s="249"/>
      <c r="KG1003" s="249"/>
      <c r="KH1003" s="249"/>
      <c r="KI1003" s="249"/>
      <c r="KJ1003" s="249"/>
      <c r="KK1003" s="249"/>
      <c r="KL1003" s="249"/>
      <c r="KM1003" s="249"/>
      <c r="KN1003" s="249"/>
      <c r="KO1003" s="249"/>
      <c r="KP1003" s="249"/>
      <c r="KQ1003" s="249"/>
      <c r="KR1003" s="249"/>
      <c r="KS1003" s="249"/>
      <c r="KT1003" s="249"/>
      <c r="KU1003" s="249"/>
      <c r="KV1003" s="249"/>
      <c r="KW1003" s="249"/>
      <c r="KX1003" s="249"/>
      <c r="KY1003" s="249"/>
      <c r="KZ1003" s="249"/>
      <c r="LA1003" s="249"/>
      <c r="LB1003" s="249"/>
      <c r="LC1003" s="249"/>
      <c r="LD1003" s="249"/>
      <c r="LE1003" s="249"/>
      <c r="LF1003" s="249"/>
      <c r="LG1003" s="249"/>
      <c r="LH1003" s="249"/>
      <c r="LI1003" s="249"/>
      <c r="LJ1003" s="249"/>
      <c r="LK1003" s="249"/>
      <c r="LL1003" s="249"/>
      <c r="LM1003" s="249"/>
      <c r="LN1003" s="249"/>
      <c r="LO1003" s="249"/>
      <c r="LP1003" s="249"/>
      <c r="LQ1003" s="249"/>
      <c r="LR1003" s="249"/>
      <c r="LS1003" s="249"/>
      <c r="LT1003" s="249"/>
      <c r="LU1003" s="249"/>
      <c r="LV1003" s="249"/>
      <c r="LW1003" s="249"/>
      <c r="LX1003" s="249"/>
      <c r="LY1003" s="249"/>
      <c r="LZ1003" s="249"/>
      <c r="MA1003" s="249"/>
      <c r="MB1003" s="249"/>
      <c r="MC1003" s="249"/>
      <c r="MD1003" s="249"/>
      <c r="ME1003" s="249"/>
      <c r="MF1003" s="249"/>
      <c r="MG1003" s="249"/>
      <c r="MH1003" s="249"/>
      <c r="MI1003" s="249"/>
      <c r="MJ1003" s="249"/>
      <c r="MK1003" s="249"/>
      <c r="ML1003" s="249"/>
      <c r="MM1003" s="249"/>
      <c r="MN1003" s="249"/>
      <c r="MO1003" s="249"/>
      <c r="MP1003" s="249"/>
      <c r="MQ1003" s="249"/>
      <c r="MR1003" s="249"/>
      <c r="MS1003" s="249"/>
      <c r="MT1003" s="249"/>
      <c r="MU1003" s="249"/>
      <c r="MV1003" s="249"/>
      <c r="MW1003" s="249"/>
      <c r="MX1003" s="249"/>
      <c r="MY1003" s="249"/>
      <c r="MZ1003" s="249"/>
      <c r="NA1003" s="249"/>
      <c r="NB1003" s="249"/>
      <c r="NC1003" s="249"/>
      <c r="ND1003" s="249"/>
      <c r="NE1003" s="249"/>
      <c r="NF1003" s="249"/>
      <c r="NG1003" s="249"/>
      <c r="NH1003" s="249"/>
      <c r="NI1003" s="249"/>
      <c r="NJ1003" s="249"/>
      <c r="NK1003" s="249"/>
      <c r="NL1003" s="249"/>
      <c r="NM1003" s="249"/>
      <c r="NN1003" s="249"/>
      <c r="NO1003" s="249"/>
      <c r="NP1003" s="249"/>
      <c r="NQ1003" s="249"/>
      <c r="NR1003" s="249"/>
      <c r="NS1003" s="249"/>
      <c r="NT1003" s="249"/>
      <c r="NU1003" s="249"/>
      <c r="NV1003" s="249"/>
      <c r="NW1003" s="249"/>
      <c r="NX1003" s="249"/>
      <c r="NY1003" s="249"/>
      <c r="NZ1003" s="249"/>
      <c r="OA1003" s="249"/>
      <c r="OB1003" s="249"/>
      <c r="OC1003" s="249"/>
      <c r="OD1003" s="249"/>
      <c r="OE1003" s="249"/>
      <c r="OF1003" s="249"/>
      <c r="OG1003" s="249"/>
      <c r="OH1003" s="249"/>
      <c r="OI1003" s="249"/>
      <c r="OJ1003" s="249"/>
      <c r="OK1003" s="249"/>
      <c r="OL1003" s="249"/>
      <c r="OM1003" s="249"/>
      <c r="ON1003" s="249"/>
      <c r="OO1003" s="249"/>
      <c r="OP1003" s="249"/>
    </row>
    <row r="1004" spans="1:406" ht="15.6" customHeight="1">
      <c r="A1004" s="931"/>
      <c r="B1004" s="391"/>
      <c r="C1004" s="919" t="s">
        <v>22</v>
      </c>
      <c r="D1004" s="927">
        <v>0.62784074396977618</v>
      </c>
      <c r="E1004" s="249"/>
      <c r="F1004" s="249"/>
      <c r="G1004" s="249"/>
      <c r="H1004" s="249"/>
      <c r="I1004" s="249"/>
      <c r="J1004" s="249"/>
      <c r="K1004" s="249"/>
      <c r="L1004" s="249"/>
      <c r="ET1004" s="249"/>
      <c r="EU1004" s="249"/>
      <c r="EV1004" s="249"/>
      <c r="EW1004" s="249"/>
      <c r="EX1004" s="249"/>
      <c r="EY1004" s="249"/>
      <c r="EZ1004" s="249"/>
      <c r="FA1004" s="249"/>
      <c r="FB1004" s="249"/>
      <c r="FC1004" s="249"/>
      <c r="FD1004" s="249"/>
      <c r="FE1004" s="249"/>
      <c r="FF1004" s="249"/>
      <c r="FG1004" s="249"/>
      <c r="FH1004" s="249"/>
      <c r="FI1004" s="249"/>
      <c r="FJ1004" s="249"/>
      <c r="FK1004" s="249"/>
      <c r="FL1004" s="249"/>
      <c r="FM1004" s="249"/>
      <c r="FN1004" s="249"/>
      <c r="FO1004" s="249"/>
      <c r="FP1004" s="249"/>
      <c r="FQ1004" s="249"/>
      <c r="FR1004" s="249"/>
      <c r="FS1004" s="249"/>
      <c r="FT1004" s="249"/>
      <c r="FU1004" s="249"/>
      <c r="FV1004" s="249"/>
      <c r="FW1004" s="249"/>
      <c r="FX1004" s="249"/>
      <c r="FY1004" s="249"/>
      <c r="FZ1004" s="249"/>
      <c r="GA1004" s="249"/>
      <c r="GB1004" s="249"/>
      <c r="GC1004" s="249"/>
      <c r="GD1004" s="249"/>
      <c r="GE1004" s="249"/>
      <c r="GF1004" s="249"/>
      <c r="GG1004" s="249"/>
      <c r="GH1004" s="249"/>
      <c r="GI1004" s="249"/>
      <c r="GJ1004" s="249"/>
      <c r="GK1004" s="249"/>
      <c r="GL1004" s="249"/>
      <c r="GM1004" s="249"/>
      <c r="GN1004" s="249"/>
      <c r="GO1004" s="249"/>
      <c r="GP1004" s="249"/>
      <c r="GQ1004" s="249"/>
      <c r="GR1004" s="249"/>
      <c r="GS1004" s="249"/>
      <c r="GT1004" s="249"/>
      <c r="GU1004" s="249"/>
      <c r="GV1004" s="249"/>
      <c r="GW1004" s="249"/>
      <c r="GX1004" s="249"/>
      <c r="GY1004" s="249"/>
      <c r="GZ1004" s="249"/>
      <c r="HA1004" s="249"/>
      <c r="HB1004" s="249"/>
      <c r="HC1004" s="249"/>
      <c r="HD1004" s="249"/>
      <c r="HE1004" s="249"/>
      <c r="HF1004" s="249"/>
      <c r="HG1004" s="249"/>
      <c r="HH1004" s="249"/>
      <c r="HI1004" s="249"/>
      <c r="HJ1004" s="249"/>
      <c r="HK1004" s="249"/>
      <c r="HL1004" s="249"/>
      <c r="HM1004" s="249"/>
      <c r="HN1004" s="249"/>
      <c r="HO1004" s="249"/>
      <c r="HP1004" s="249"/>
      <c r="HQ1004" s="249"/>
      <c r="HR1004" s="249"/>
      <c r="HS1004" s="249"/>
      <c r="HT1004" s="249"/>
      <c r="HU1004" s="249"/>
      <c r="HV1004" s="249"/>
      <c r="HW1004" s="249"/>
      <c r="HX1004" s="249"/>
      <c r="HY1004" s="249"/>
      <c r="HZ1004" s="249"/>
      <c r="IA1004" s="249"/>
      <c r="IB1004" s="249"/>
      <c r="IC1004" s="249"/>
      <c r="ID1004" s="249"/>
      <c r="IE1004" s="249"/>
      <c r="IF1004" s="249"/>
      <c r="IG1004" s="249"/>
      <c r="IH1004" s="249"/>
      <c r="II1004" s="249"/>
      <c r="IJ1004" s="249"/>
      <c r="IK1004" s="249"/>
      <c r="IL1004" s="249"/>
      <c r="IM1004" s="249"/>
      <c r="IN1004" s="249"/>
      <c r="IO1004" s="249"/>
      <c r="IP1004" s="249"/>
      <c r="IQ1004" s="249"/>
      <c r="IR1004" s="249"/>
      <c r="IS1004" s="249"/>
      <c r="IT1004" s="249"/>
      <c r="IU1004" s="249"/>
      <c r="IV1004" s="249"/>
      <c r="IW1004" s="249"/>
      <c r="IX1004" s="249"/>
      <c r="IY1004" s="249"/>
      <c r="IZ1004" s="249"/>
      <c r="JA1004" s="249"/>
      <c r="JB1004" s="249"/>
      <c r="JC1004" s="249"/>
      <c r="JD1004" s="249"/>
      <c r="JE1004" s="249"/>
      <c r="JF1004" s="249"/>
      <c r="JG1004" s="249"/>
      <c r="JH1004" s="249"/>
      <c r="JI1004" s="249"/>
      <c r="JJ1004" s="249"/>
      <c r="JK1004" s="249"/>
      <c r="JL1004" s="249"/>
      <c r="JM1004" s="249"/>
      <c r="JN1004" s="249"/>
      <c r="JO1004" s="249"/>
      <c r="JP1004" s="249"/>
      <c r="JQ1004" s="249"/>
      <c r="JR1004" s="249"/>
      <c r="JS1004" s="249"/>
      <c r="JT1004" s="249"/>
      <c r="JU1004" s="249"/>
      <c r="JV1004" s="249"/>
      <c r="JW1004" s="249"/>
      <c r="JX1004" s="249"/>
      <c r="JY1004" s="249"/>
      <c r="JZ1004" s="249"/>
      <c r="KA1004" s="249"/>
      <c r="KB1004" s="249"/>
      <c r="KC1004" s="249"/>
      <c r="KD1004" s="249"/>
      <c r="KE1004" s="249"/>
      <c r="KF1004" s="249"/>
      <c r="KG1004" s="249"/>
      <c r="KH1004" s="249"/>
      <c r="KI1004" s="249"/>
      <c r="KJ1004" s="249"/>
      <c r="KK1004" s="249"/>
      <c r="KL1004" s="249"/>
      <c r="KM1004" s="249"/>
      <c r="KN1004" s="249"/>
      <c r="KO1004" s="249"/>
      <c r="KP1004" s="249"/>
      <c r="KQ1004" s="249"/>
      <c r="KR1004" s="249"/>
      <c r="KS1004" s="249"/>
      <c r="KT1004" s="249"/>
      <c r="KU1004" s="249"/>
      <c r="KV1004" s="249"/>
      <c r="KW1004" s="249"/>
      <c r="KX1004" s="249"/>
      <c r="KY1004" s="249"/>
      <c r="KZ1004" s="249"/>
      <c r="LA1004" s="249"/>
      <c r="LB1004" s="249"/>
      <c r="LC1004" s="249"/>
      <c r="LD1004" s="249"/>
      <c r="LE1004" s="249"/>
      <c r="LF1004" s="249"/>
      <c r="LG1004" s="249"/>
      <c r="LH1004" s="249"/>
      <c r="LI1004" s="249"/>
      <c r="LJ1004" s="249"/>
      <c r="LK1004" s="249"/>
      <c r="LL1004" s="249"/>
      <c r="LM1004" s="249"/>
      <c r="LN1004" s="249"/>
      <c r="LO1004" s="249"/>
      <c r="LP1004" s="249"/>
      <c r="LQ1004" s="249"/>
      <c r="LR1004" s="249"/>
      <c r="LS1004" s="249"/>
      <c r="LT1004" s="249"/>
      <c r="LU1004" s="249"/>
      <c r="LV1004" s="249"/>
      <c r="LW1004" s="249"/>
      <c r="LX1004" s="249"/>
      <c r="LY1004" s="249"/>
      <c r="LZ1004" s="249"/>
      <c r="MA1004" s="249"/>
      <c r="MB1004" s="249"/>
      <c r="MC1004" s="249"/>
      <c r="MD1004" s="249"/>
      <c r="ME1004" s="249"/>
      <c r="MF1004" s="249"/>
      <c r="MG1004" s="249"/>
      <c r="MH1004" s="249"/>
      <c r="MI1004" s="249"/>
      <c r="MJ1004" s="249"/>
      <c r="MK1004" s="249"/>
      <c r="ML1004" s="249"/>
      <c r="MM1004" s="249"/>
      <c r="MN1004" s="249"/>
      <c r="MO1004" s="249"/>
      <c r="MP1004" s="249"/>
      <c r="MQ1004" s="249"/>
      <c r="MR1004" s="249"/>
      <c r="MS1004" s="249"/>
      <c r="MT1004" s="249"/>
      <c r="MU1004" s="249"/>
      <c r="MV1004" s="249"/>
      <c r="MW1004" s="249"/>
      <c r="MX1004" s="249"/>
      <c r="MY1004" s="249"/>
      <c r="MZ1004" s="249"/>
      <c r="NA1004" s="249"/>
      <c r="NB1004" s="249"/>
      <c r="NC1004" s="249"/>
      <c r="ND1004" s="249"/>
      <c r="NE1004" s="249"/>
      <c r="NF1004" s="249"/>
      <c r="NG1004" s="249"/>
      <c r="NH1004" s="249"/>
      <c r="NI1004" s="249"/>
      <c r="NJ1004" s="249"/>
      <c r="NK1004" s="249"/>
      <c r="NL1004" s="249"/>
      <c r="NM1004" s="249"/>
      <c r="NN1004" s="249"/>
      <c r="NO1004" s="249"/>
      <c r="NP1004" s="249"/>
      <c r="NQ1004" s="249"/>
      <c r="NR1004" s="249"/>
      <c r="NS1004" s="249"/>
      <c r="NT1004" s="249"/>
      <c r="NU1004" s="249"/>
      <c r="NV1004" s="249"/>
      <c r="NW1004" s="249"/>
      <c r="NX1004" s="249"/>
      <c r="NY1004" s="249"/>
      <c r="NZ1004" s="249"/>
      <c r="OA1004" s="249"/>
      <c r="OB1004" s="249"/>
      <c r="OC1004" s="249"/>
      <c r="OD1004" s="249"/>
      <c r="OE1004" s="249"/>
      <c r="OF1004" s="249"/>
      <c r="OG1004" s="249"/>
      <c r="OH1004" s="249"/>
      <c r="OI1004" s="249"/>
      <c r="OJ1004" s="249"/>
      <c r="OK1004" s="249"/>
      <c r="OL1004" s="249"/>
      <c r="OM1004" s="249"/>
      <c r="ON1004" s="249"/>
      <c r="OO1004" s="249"/>
      <c r="OP1004" s="249"/>
    </row>
    <row r="1005" spans="1:406" ht="15.6" customHeight="1">
      <c r="A1005" s="931"/>
      <c r="B1005" s="391"/>
      <c r="C1005" s="919" t="s">
        <v>23</v>
      </c>
      <c r="D1005" s="927">
        <v>0.48732926474861959</v>
      </c>
      <c r="E1005" s="249"/>
      <c r="F1005" s="249"/>
      <c r="G1005" s="249"/>
      <c r="H1005" s="249"/>
      <c r="I1005" s="249"/>
      <c r="J1005" s="249"/>
      <c r="K1005" s="249"/>
      <c r="L1005" s="249"/>
      <c r="ET1005" s="249"/>
      <c r="EU1005" s="249"/>
      <c r="EV1005" s="249"/>
      <c r="EW1005" s="249"/>
      <c r="EX1005" s="249"/>
      <c r="EY1005" s="249"/>
      <c r="EZ1005" s="249"/>
      <c r="FA1005" s="249"/>
      <c r="FB1005" s="249"/>
      <c r="FC1005" s="249"/>
      <c r="FD1005" s="249"/>
      <c r="FE1005" s="249"/>
      <c r="FF1005" s="249"/>
      <c r="FG1005" s="249"/>
      <c r="FH1005" s="249"/>
      <c r="FI1005" s="249"/>
      <c r="FJ1005" s="249"/>
      <c r="FK1005" s="249"/>
      <c r="FL1005" s="249"/>
      <c r="FM1005" s="249"/>
      <c r="FN1005" s="249"/>
      <c r="FO1005" s="249"/>
      <c r="FP1005" s="249"/>
      <c r="FQ1005" s="249"/>
      <c r="FR1005" s="249"/>
      <c r="FS1005" s="249"/>
      <c r="FT1005" s="249"/>
      <c r="FU1005" s="249"/>
      <c r="FV1005" s="249"/>
      <c r="FW1005" s="249"/>
      <c r="FX1005" s="249"/>
      <c r="FY1005" s="249"/>
      <c r="FZ1005" s="249"/>
      <c r="GA1005" s="249"/>
      <c r="GB1005" s="249"/>
      <c r="GC1005" s="249"/>
      <c r="GD1005" s="249"/>
      <c r="GE1005" s="249"/>
      <c r="GF1005" s="249"/>
      <c r="GG1005" s="249"/>
      <c r="GH1005" s="249"/>
      <c r="GI1005" s="249"/>
      <c r="GJ1005" s="249"/>
      <c r="GK1005" s="249"/>
      <c r="GL1005" s="249"/>
      <c r="GM1005" s="249"/>
      <c r="GN1005" s="249"/>
      <c r="GO1005" s="249"/>
      <c r="GP1005" s="249"/>
      <c r="GQ1005" s="249"/>
      <c r="GR1005" s="249"/>
      <c r="GS1005" s="249"/>
      <c r="GT1005" s="249"/>
      <c r="GU1005" s="249"/>
      <c r="GV1005" s="249"/>
      <c r="GW1005" s="249"/>
      <c r="GX1005" s="249"/>
      <c r="GY1005" s="249"/>
      <c r="GZ1005" s="249"/>
      <c r="HA1005" s="249"/>
      <c r="HB1005" s="249"/>
      <c r="HC1005" s="249"/>
      <c r="HD1005" s="249"/>
      <c r="HE1005" s="249"/>
      <c r="HF1005" s="249"/>
      <c r="HG1005" s="249"/>
      <c r="HH1005" s="249"/>
      <c r="HI1005" s="249"/>
      <c r="HJ1005" s="249"/>
      <c r="HK1005" s="249"/>
      <c r="HL1005" s="249"/>
      <c r="HM1005" s="249"/>
      <c r="HN1005" s="249"/>
      <c r="HO1005" s="249"/>
      <c r="HP1005" s="249"/>
      <c r="HQ1005" s="249"/>
      <c r="HR1005" s="249"/>
      <c r="HS1005" s="249"/>
      <c r="HT1005" s="249"/>
      <c r="HU1005" s="249"/>
      <c r="HV1005" s="249"/>
      <c r="HW1005" s="249"/>
      <c r="HX1005" s="249"/>
      <c r="HY1005" s="249"/>
      <c r="HZ1005" s="249"/>
      <c r="IA1005" s="249"/>
      <c r="IB1005" s="249"/>
      <c r="IC1005" s="249"/>
      <c r="ID1005" s="249"/>
      <c r="IE1005" s="249"/>
      <c r="IF1005" s="249"/>
      <c r="IG1005" s="249"/>
      <c r="IH1005" s="249"/>
      <c r="II1005" s="249"/>
      <c r="IJ1005" s="249"/>
      <c r="IK1005" s="249"/>
      <c r="IL1005" s="249"/>
      <c r="IM1005" s="249"/>
      <c r="IN1005" s="249"/>
      <c r="IO1005" s="249"/>
      <c r="IP1005" s="249"/>
      <c r="IQ1005" s="249"/>
      <c r="IR1005" s="249"/>
      <c r="IS1005" s="249"/>
      <c r="IT1005" s="249"/>
      <c r="IU1005" s="249"/>
      <c r="IV1005" s="249"/>
      <c r="IW1005" s="249"/>
      <c r="IX1005" s="249"/>
      <c r="IY1005" s="249"/>
      <c r="IZ1005" s="249"/>
      <c r="JA1005" s="249"/>
      <c r="JB1005" s="249"/>
      <c r="JC1005" s="249"/>
      <c r="JD1005" s="249"/>
      <c r="JE1005" s="249"/>
      <c r="JF1005" s="249"/>
      <c r="JG1005" s="249"/>
      <c r="JH1005" s="249"/>
      <c r="JI1005" s="249"/>
      <c r="JJ1005" s="249"/>
      <c r="JK1005" s="249"/>
      <c r="JL1005" s="249"/>
      <c r="JM1005" s="249"/>
      <c r="JN1005" s="249"/>
      <c r="JO1005" s="249"/>
      <c r="JP1005" s="249"/>
      <c r="JQ1005" s="249"/>
      <c r="JR1005" s="249"/>
      <c r="JS1005" s="249"/>
      <c r="JT1005" s="249"/>
      <c r="JU1005" s="249"/>
      <c r="JV1005" s="249"/>
      <c r="JW1005" s="249"/>
      <c r="JX1005" s="249"/>
      <c r="JY1005" s="249"/>
      <c r="JZ1005" s="249"/>
      <c r="KA1005" s="249"/>
      <c r="KB1005" s="249"/>
      <c r="KC1005" s="249"/>
      <c r="KD1005" s="249"/>
      <c r="KE1005" s="249"/>
      <c r="KF1005" s="249"/>
      <c r="KG1005" s="249"/>
      <c r="KH1005" s="249"/>
      <c r="KI1005" s="249"/>
      <c r="KJ1005" s="249"/>
      <c r="KK1005" s="249"/>
      <c r="KL1005" s="249"/>
      <c r="KM1005" s="249"/>
      <c r="KN1005" s="249"/>
      <c r="KO1005" s="249"/>
      <c r="KP1005" s="249"/>
      <c r="KQ1005" s="249"/>
      <c r="KR1005" s="249"/>
      <c r="KS1005" s="249"/>
      <c r="KT1005" s="249"/>
      <c r="KU1005" s="249"/>
      <c r="KV1005" s="249"/>
      <c r="KW1005" s="249"/>
      <c r="KX1005" s="249"/>
      <c r="KY1005" s="249"/>
      <c r="KZ1005" s="249"/>
      <c r="LA1005" s="249"/>
      <c r="LB1005" s="249"/>
      <c r="LC1005" s="249"/>
      <c r="LD1005" s="249"/>
      <c r="LE1005" s="249"/>
      <c r="LF1005" s="249"/>
      <c r="LG1005" s="249"/>
      <c r="LH1005" s="249"/>
      <c r="LI1005" s="249"/>
      <c r="LJ1005" s="249"/>
      <c r="LK1005" s="249"/>
      <c r="LL1005" s="249"/>
      <c r="LM1005" s="249"/>
      <c r="LN1005" s="249"/>
      <c r="LO1005" s="249"/>
      <c r="LP1005" s="249"/>
      <c r="LQ1005" s="249"/>
      <c r="LR1005" s="249"/>
      <c r="LS1005" s="249"/>
      <c r="LT1005" s="249"/>
      <c r="LU1005" s="249"/>
      <c r="LV1005" s="249"/>
      <c r="LW1005" s="249"/>
      <c r="LX1005" s="249"/>
      <c r="LY1005" s="249"/>
      <c r="LZ1005" s="249"/>
      <c r="MA1005" s="249"/>
      <c r="MB1005" s="249"/>
      <c r="MC1005" s="249"/>
      <c r="MD1005" s="249"/>
      <c r="ME1005" s="249"/>
      <c r="MF1005" s="249"/>
      <c r="MG1005" s="249"/>
      <c r="MH1005" s="249"/>
      <c r="MI1005" s="249"/>
      <c r="MJ1005" s="249"/>
      <c r="MK1005" s="249"/>
      <c r="ML1005" s="249"/>
      <c r="MM1005" s="249"/>
      <c r="MN1005" s="249"/>
      <c r="MO1005" s="249"/>
      <c r="MP1005" s="249"/>
      <c r="MQ1005" s="249"/>
      <c r="MR1005" s="249"/>
      <c r="MS1005" s="249"/>
      <c r="MT1005" s="249"/>
      <c r="MU1005" s="249"/>
      <c r="MV1005" s="249"/>
      <c r="MW1005" s="249"/>
      <c r="MX1005" s="249"/>
      <c r="MY1005" s="249"/>
      <c r="MZ1005" s="249"/>
      <c r="NA1005" s="249"/>
      <c r="NB1005" s="249"/>
      <c r="NC1005" s="249"/>
      <c r="ND1005" s="249"/>
      <c r="NE1005" s="249"/>
      <c r="NF1005" s="249"/>
      <c r="NG1005" s="249"/>
      <c r="NH1005" s="249"/>
      <c r="NI1005" s="249"/>
      <c r="NJ1005" s="249"/>
      <c r="NK1005" s="249"/>
      <c r="NL1005" s="249"/>
      <c r="NM1005" s="249"/>
      <c r="NN1005" s="249"/>
      <c r="NO1005" s="249"/>
      <c r="NP1005" s="249"/>
      <c r="NQ1005" s="249"/>
      <c r="NR1005" s="249"/>
      <c r="NS1005" s="249"/>
      <c r="NT1005" s="249"/>
      <c r="NU1005" s="249"/>
      <c r="NV1005" s="249"/>
      <c r="NW1005" s="249"/>
      <c r="NX1005" s="249"/>
      <c r="NY1005" s="249"/>
      <c r="NZ1005" s="249"/>
      <c r="OA1005" s="249"/>
      <c r="OB1005" s="249"/>
      <c r="OC1005" s="249"/>
      <c r="OD1005" s="249"/>
      <c r="OE1005" s="249"/>
      <c r="OF1005" s="249"/>
      <c r="OG1005" s="249"/>
      <c r="OH1005" s="249"/>
      <c r="OI1005" s="249"/>
      <c r="OJ1005" s="249"/>
      <c r="OK1005" s="249"/>
      <c r="OL1005" s="249"/>
      <c r="OM1005" s="249"/>
      <c r="ON1005" s="249"/>
      <c r="OO1005" s="249"/>
      <c r="OP1005" s="249"/>
    </row>
    <row r="1006" spans="1:406" ht="15.6" customHeight="1">
      <c r="A1006" s="931"/>
      <c r="B1006" s="391"/>
      <c r="C1006" s="919" t="s">
        <v>24</v>
      </c>
      <c r="D1006" s="927">
        <v>0.52604477611940303</v>
      </c>
      <c r="E1006" s="249"/>
      <c r="F1006" s="249"/>
      <c r="G1006" s="249"/>
      <c r="H1006" s="249"/>
      <c r="I1006" s="249"/>
      <c r="J1006" s="249"/>
      <c r="K1006" s="249"/>
      <c r="L1006" s="249"/>
      <c r="ET1006" s="249"/>
      <c r="EU1006" s="249"/>
      <c r="EV1006" s="249"/>
      <c r="EW1006" s="249"/>
      <c r="EX1006" s="249"/>
      <c r="EY1006" s="249"/>
      <c r="EZ1006" s="249"/>
      <c r="FA1006" s="249"/>
      <c r="FB1006" s="249"/>
      <c r="FC1006" s="249"/>
      <c r="FD1006" s="249"/>
      <c r="FE1006" s="249"/>
      <c r="FF1006" s="249"/>
      <c r="FG1006" s="249"/>
      <c r="FH1006" s="249"/>
      <c r="FI1006" s="249"/>
      <c r="FJ1006" s="249"/>
      <c r="FK1006" s="249"/>
      <c r="FL1006" s="249"/>
      <c r="FM1006" s="249"/>
      <c r="FN1006" s="249"/>
      <c r="FO1006" s="249"/>
      <c r="FP1006" s="249"/>
      <c r="FQ1006" s="249"/>
      <c r="FR1006" s="249"/>
      <c r="FS1006" s="249"/>
      <c r="FT1006" s="249"/>
      <c r="FU1006" s="249"/>
      <c r="FV1006" s="249"/>
      <c r="FW1006" s="249"/>
      <c r="FX1006" s="249"/>
      <c r="FY1006" s="249"/>
      <c r="FZ1006" s="249"/>
      <c r="GA1006" s="249"/>
      <c r="GB1006" s="249"/>
      <c r="GC1006" s="249"/>
      <c r="GD1006" s="249"/>
      <c r="GE1006" s="249"/>
      <c r="GF1006" s="249"/>
      <c r="GG1006" s="249"/>
      <c r="GH1006" s="249"/>
      <c r="GI1006" s="249"/>
      <c r="GJ1006" s="249"/>
      <c r="GK1006" s="249"/>
      <c r="GL1006" s="249"/>
      <c r="GM1006" s="249"/>
      <c r="GN1006" s="249"/>
      <c r="GO1006" s="249"/>
      <c r="GP1006" s="249"/>
      <c r="GQ1006" s="249"/>
      <c r="GR1006" s="249"/>
      <c r="GS1006" s="249"/>
      <c r="GT1006" s="249"/>
      <c r="GU1006" s="249"/>
      <c r="GV1006" s="249"/>
      <c r="GW1006" s="249"/>
      <c r="GX1006" s="249"/>
      <c r="GY1006" s="249"/>
      <c r="GZ1006" s="249"/>
      <c r="HA1006" s="249"/>
      <c r="HB1006" s="249"/>
      <c r="HC1006" s="249"/>
      <c r="HD1006" s="249"/>
      <c r="HE1006" s="249"/>
      <c r="HF1006" s="249"/>
      <c r="HG1006" s="249"/>
      <c r="HH1006" s="249"/>
      <c r="HI1006" s="249"/>
      <c r="HJ1006" s="249"/>
      <c r="HK1006" s="249"/>
      <c r="HL1006" s="249"/>
      <c r="HM1006" s="249"/>
      <c r="HN1006" s="249"/>
      <c r="HO1006" s="249"/>
      <c r="HP1006" s="249"/>
      <c r="HQ1006" s="249"/>
      <c r="HR1006" s="249"/>
      <c r="HS1006" s="249"/>
      <c r="HT1006" s="249"/>
      <c r="HU1006" s="249"/>
      <c r="HV1006" s="249"/>
      <c r="HW1006" s="249"/>
      <c r="HX1006" s="249"/>
      <c r="HY1006" s="249"/>
      <c r="HZ1006" s="249"/>
      <c r="IA1006" s="249"/>
      <c r="IB1006" s="249"/>
      <c r="IC1006" s="249"/>
      <c r="ID1006" s="249"/>
      <c r="IE1006" s="249"/>
      <c r="IF1006" s="249"/>
      <c r="IG1006" s="249"/>
      <c r="IH1006" s="249"/>
      <c r="II1006" s="249"/>
      <c r="IJ1006" s="249"/>
      <c r="IK1006" s="249"/>
      <c r="IL1006" s="249"/>
      <c r="IM1006" s="249"/>
      <c r="IN1006" s="249"/>
      <c r="IO1006" s="249"/>
      <c r="IP1006" s="249"/>
      <c r="IQ1006" s="249"/>
      <c r="IR1006" s="249"/>
      <c r="IS1006" s="249"/>
      <c r="IT1006" s="249"/>
      <c r="IU1006" s="249"/>
      <c r="IV1006" s="249"/>
      <c r="IW1006" s="249"/>
      <c r="IX1006" s="249"/>
      <c r="IY1006" s="249"/>
      <c r="IZ1006" s="249"/>
      <c r="JA1006" s="249"/>
      <c r="JB1006" s="249"/>
      <c r="JC1006" s="249"/>
      <c r="JD1006" s="249"/>
      <c r="JE1006" s="249"/>
      <c r="JF1006" s="249"/>
      <c r="JG1006" s="249"/>
      <c r="JH1006" s="249"/>
      <c r="JI1006" s="249"/>
      <c r="JJ1006" s="249"/>
      <c r="JK1006" s="249"/>
      <c r="JL1006" s="249"/>
      <c r="JM1006" s="249"/>
      <c r="JN1006" s="249"/>
      <c r="JO1006" s="249"/>
      <c r="JP1006" s="249"/>
      <c r="JQ1006" s="249"/>
      <c r="JR1006" s="249"/>
      <c r="JS1006" s="249"/>
      <c r="JT1006" s="249"/>
      <c r="JU1006" s="249"/>
      <c r="JV1006" s="249"/>
      <c r="JW1006" s="249"/>
      <c r="JX1006" s="249"/>
      <c r="JY1006" s="249"/>
      <c r="JZ1006" s="249"/>
      <c r="KA1006" s="249"/>
      <c r="KB1006" s="249"/>
      <c r="KC1006" s="249"/>
      <c r="KD1006" s="249"/>
      <c r="KE1006" s="249"/>
      <c r="KF1006" s="249"/>
      <c r="KG1006" s="249"/>
      <c r="KH1006" s="249"/>
      <c r="KI1006" s="249"/>
      <c r="KJ1006" s="249"/>
      <c r="KK1006" s="249"/>
      <c r="KL1006" s="249"/>
      <c r="KM1006" s="249"/>
      <c r="KN1006" s="249"/>
      <c r="KO1006" s="249"/>
      <c r="KP1006" s="249"/>
      <c r="KQ1006" s="249"/>
      <c r="KR1006" s="249"/>
      <c r="KS1006" s="249"/>
      <c r="KT1006" s="249"/>
      <c r="KU1006" s="249"/>
      <c r="KV1006" s="249"/>
      <c r="KW1006" s="249"/>
      <c r="KX1006" s="249"/>
      <c r="KY1006" s="249"/>
      <c r="KZ1006" s="249"/>
      <c r="LA1006" s="249"/>
      <c r="LB1006" s="249"/>
      <c r="LC1006" s="249"/>
      <c r="LD1006" s="249"/>
      <c r="LE1006" s="249"/>
      <c r="LF1006" s="249"/>
      <c r="LG1006" s="249"/>
      <c r="LH1006" s="249"/>
      <c r="LI1006" s="249"/>
      <c r="LJ1006" s="249"/>
      <c r="LK1006" s="249"/>
      <c r="LL1006" s="249"/>
      <c r="LM1006" s="249"/>
      <c r="LN1006" s="249"/>
      <c r="LO1006" s="249"/>
      <c r="LP1006" s="249"/>
      <c r="LQ1006" s="249"/>
      <c r="LR1006" s="249"/>
      <c r="LS1006" s="249"/>
      <c r="LT1006" s="249"/>
      <c r="LU1006" s="249"/>
      <c r="LV1006" s="249"/>
      <c r="LW1006" s="249"/>
      <c r="LX1006" s="249"/>
      <c r="LY1006" s="249"/>
      <c r="LZ1006" s="249"/>
      <c r="MA1006" s="249"/>
      <c r="MB1006" s="249"/>
      <c r="MC1006" s="249"/>
      <c r="MD1006" s="249"/>
      <c r="ME1006" s="249"/>
      <c r="MF1006" s="249"/>
      <c r="MG1006" s="249"/>
      <c r="MH1006" s="249"/>
      <c r="MI1006" s="249"/>
      <c r="MJ1006" s="249"/>
      <c r="MK1006" s="249"/>
      <c r="ML1006" s="249"/>
      <c r="MM1006" s="249"/>
      <c r="MN1006" s="249"/>
      <c r="MO1006" s="249"/>
      <c r="MP1006" s="249"/>
      <c r="MQ1006" s="249"/>
      <c r="MR1006" s="249"/>
      <c r="MS1006" s="249"/>
      <c r="MT1006" s="249"/>
      <c r="MU1006" s="249"/>
      <c r="MV1006" s="249"/>
      <c r="MW1006" s="249"/>
      <c r="MX1006" s="249"/>
      <c r="MY1006" s="249"/>
      <c r="MZ1006" s="249"/>
      <c r="NA1006" s="249"/>
      <c r="NB1006" s="249"/>
      <c r="NC1006" s="249"/>
      <c r="ND1006" s="249"/>
      <c r="NE1006" s="249"/>
      <c r="NF1006" s="249"/>
      <c r="NG1006" s="249"/>
      <c r="NH1006" s="249"/>
      <c r="NI1006" s="249"/>
      <c r="NJ1006" s="249"/>
      <c r="NK1006" s="249"/>
      <c r="NL1006" s="249"/>
      <c r="NM1006" s="249"/>
      <c r="NN1006" s="249"/>
      <c r="NO1006" s="249"/>
      <c r="NP1006" s="249"/>
      <c r="NQ1006" s="249"/>
      <c r="NR1006" s="249"/>
      <c r="NS1006" s="249"/>
      <c r="NT1006" s="249"/>
      <c r="NU1006" s="249"/>
      <c r="NV1006" s="249"/>
      <c r="NW1006" s="249"/>
      <c r="NX1006" s="249"/>
      <c r="NY1006" s="249"/>
      <c r="NZ1006" s="249"/>
      <c r="OA1006" s="249"/>
      <c r="OB1006" s="249"/>
      <c r="OC1006" s="249"/>
      <c r="OD1006" s="249"/>
      <c r="OE1006" s="249"/>
      <c r="OF1006" s="249"/>
      <c r="OG1006" s="249"/>
      <c r="OH1006" s="249"/>
      <c r="OI1006" s="249"/>
      <c r="OJ1006" s="249"/>
      <c r="OK1006" s="249"/>
      <c r="OL1006" s="249"/>
      <c r="OM1006" s="249"/>
      <c r="ON1006" s="249"/>
      <c r="OO1006" s="249"/>
      <c r="OP1006" s="249"/>
    </row>
    <row r="1007" spans="1:406" ht="15.6" customHeight="1">
      <c r="A1007" s="931"/>
      <c r="B1007" s="391"/>
      <c r="C1007" s="919" t="s">
        <v>25</v>
      </c>
      <c r="D1007" s="927">
        <v>0.54111856823266224</v>
      </c>
      <c r="E1007" s="249"/>
      <c r="F1007" s="249"/>
      <c r="G1007" s="249"/>
      <c r="H1007" s="249"/>
      <c r="I1007" s="249"/>
      <c r="J1007" s="249"/>
      <c r="K1007" s="249"/>
      <c r="L1007" s="249"/>
      <c r="ET1007" s="249"/>
      <c r="EU1007" s="249"/>
      <c r="EV1007" s="249"/>
      <c r="EW1007" s="249"/>
      <c r="EX1007" s="249"/>
      <c r="EY1007" s="249"/>
      <c r="EZ1007" s="249"/>
      <c r="FA1007" s="249"/>
      <c r="FB1007" s="249"/>
      <c r="FC1007" s="249"/>
      <c r="FD1007" s="249"/>
      <c r="FE1007" s="249"/>
      <c r="FF1007" s="249"/>
      <c r="FG1007" s="249"/>
      <c r="FH1007" s="249"/>
      <c r="FI1007" s="249"/>
      <c r="FJ1007" s="249"/>
      <c r="FK1007" s="249"/>
      <c r="FL1007" s="249"/>
      <c r="FM1007" s="249"/>
      <c r="FN1007" s="249"/>
      <c r="FO1007" s="249"/>
      <c r="FP1007" s="249"/>
      <c r="FQ1007" s="249"/>
      <c r="FR1007" s="249"/>
      <c r="FS1007" s="249"/>
      <c r="FT1007" s="249"/>
      <c r="FU1007" s="249"/>
      <c r="FV1007" s="249"/>
      <c r="FW1007" s="249"/>
      <c r="FX1007" s="249"/>
      <c r="FY1007" s="249"/>
      <c r="FZ1007" s="249"/>
      <c r="GA1007" s="249"/>
      <c r="GB1007" s="249"/>
      <c r="GC1007" s="249"/>
      <c r="GD1007" s="249"/>
      <c r="GE1007" s="249"/>
      <c r="GF1007" s="249"/>
      <c r="GG1007" s="249"/>
      <c r="GH1007" s="249"/>
      <c r="GI1007" s="249"/>
      <c r="GJ1007" s="249"/>
      <c r="GK1007" s="249"/>
      <c r="GL1007" s="249"/>
      <c r="GM1007" s="249"/>
      <c r="GN1007" s="249"/>
      <c r="GO1007" s="249"/>
      <c r="GP1007" s="249"/>
      <c r="GQ1007" s="249"/>
      <c r="GR1007" s="249"/>
      <c r="GS1007" s="249"/>
      <c r="GT1007" s="249"/>
      <c r="GU1007" s="249"/>
      <c r="GV1007" s="249"/>
      <c r="GW1007" s="249"/>
      <c r="GX1007" s="249"/>
      <c r="GY1007" s="249"/>
      <c r="GZ1007" s="249"/>
      <c r="HA1007" s="249"/>
      <c r="HB1007" s="249"/>
      <c r="HC1007" s="249"/>
      <c r="HD1007" s="249"/>
      <c r="HE1007" s="249"/>
      <c r="HF1007" s="249"/>
      <c r="HG1007" s="249"/>
      <c r="HH1007" s="249"/>
      <c r="HI1007" s="249"/>
      <c r="HJ1007" s="249"/>
      <c r="HK1007" s="249"/>
      <c r="HL1007" s="249"/>
      <c r="HM1007" s="249"/>
      <c r="HN1007" s="249"/>
      <c r="HO1007" s="249"/>
      <c r="HP1007" s="249"/>
      <c r="HQ1007" s="249"/>
      <c r="HR1007" s="249"/>
      <c r="HS1007" s="249"/>
      <c r="HT1007" s="249"/>
      <c r="HU1007" s="249"/>
      <c r="HV1007" s="249"/>
      <c r="HW1007" s="249"/>
      <c r="HX1007" s="249"/>
      <c r="HY1007" s="249"/>
      <c r="HZ1007" s="249"/>
      <c r="IA1007" s="249"/>
      <c r="IB1007" s="249"/>
      <c r="IC1007" s="249"/>
      <c r="ID1007" s="249"/>
      <c r="IE1007" s="249"/>
      <c r="IF1007" s="249"/>
      <c r="IG1007" s="249"/>
      <c r="IH1007" s="249"/>
      <c r="II1007" s="249"/>
      <c r="IJ1007" s="249"/>
      <c r="IK1007" s="249"/>
      <c r="IL1007" s="249"/>
      <c r="IM1007" s="249"/>
      <c r="IN1007" s="249"/>
      <c r="IO1007" s="249"/>
      <c r="IP1007" s="249"/>
      <c r="IQ1007" s="249"/>
      <c r="IR1007" s="249"/>
      <c r="IS1007" s="249"/>
      <c r="IT1007" s="249"/>
      <c r="IU1007" s="249"/>
      <c r="IV1007" s="249"/>
      <c r="IW1007" s="249"/>
      <c r="IX1007" s="249"/>
      <c r="IY1007" s="249"/>
      <c r="IZ1007" s="249"/>
      <c r="JA1007" s="249"/>
      <c r="JB1007" s="249"/>
      <c r="JC1007" s="249"/>
      <c r="JD1007" s="249"/>
      <c r="JE1007" s="249"/>
      <c r="JF1007" s="249"/>
      <c r="JG1007" s="249"/>
      <c r="JH1007" s="249"/>
      <c r="JI1007" s="249"/>
      <c r="JJ1007" s="249"/>
      <c r="JK1007" s="249"/>
      <c r="JL1007" s="249"/>
      <c r="JM1007" s="249"/>
      <c r="JN1007" s="249"/>
      <c r="JO1007" s="249"/>
      <c r="JP1007" s="249"/>
      <c r="JQ1007" s="249"/>
      <c r="JR1007" s="249"/>
      <c r="JS1007" s="249"/>
      <c r="JT1007" s="249"/>
      <c r="JU1007" s="249"/>
      <c r="JV1007" s="249"/>
      <c r="JW1007" s="249"/>
      <c r="JX1007" s="249"/>
      <c r="JY1007" s="249"/>
      <c r="JZ1007" s="249"/>
      <c r="KA1007" s="249"/>
      <c r="KB1007" s="249"/>
      <c r="KC1007" s="249"/>
      <c r="KD1007" s="249"/>
      <c r="KE1007" s="249"/>
      <c r="KF1007" s="249"/>
      <c r="KG1007" s="249"/>
      <c r="KH1007" s="249"/>
      <c r="KI1007" s="249"/>
      <c r="KJ1007" s="249"/>
      <c r="KK1007" s="249"/>
      <c r="KL1007" s="249"/>
      <c r="KM1007" s="249"/>
      <c r="KN1007" s="249"/>
      <c r="KO1007" s="249"/>
      <c r="KP1007" s="249"/>
      <c r="KQ1007" s="249"/>
      <c r="KR1007" s="249"/>
      <c r="KS1007" s="249"/>
      <c r="KT1007" s="249"/>
      <c r="KU1007" s="249"/>
      <c r="KV1007" s="249"/>
      <c r="KW1007" s="249"/>
      <c r="KX1007" s="249"/>
      <c r="KY1007" s="249"/>
      <c r="KZ1007" s="249"/>
      <c r="LA1007" s="249"/>
      <c r="LB1007" s="249"/>
      <c r="LC1007" s="249"/>
      <c r="LD1007" s="249"/>
      <c r="LE1007" s="249"/>
      <c r="LF1007" s="249"/>
      <c r="LG1007" s="249"/>
      <c r="LH1007" s="249"/>
      <c r="LI1007" s="249"/>
      <c r="LJ1007" s="249"/>
      <c r="LK1007" s="249"/>
      <c r="LL1007" s="249"/>
      <c r="LM1007" s="249"/>
      <c r="LN1007" s="249"/>
      <c r="LO1007" s="249"/>
      <c r="LP1007" s="249"/>
      <c r="LQ1007" s="249"/>
      <c r="LR1007" s="249"/>
      <c r="LS1007" s="249"/>
      <c r="LT1007" s="249"/>
      <c r="LU1007" s="249"/>
      <c r="LV1007" s="249"/>
      <c r="LW1007" s="249"/>
      <c r="LX1007" s="249"/>
      <c r="LY1007" s="249"/>
      <c r="LZ1007" s="249"/>
      <c r="MA1007" s="249"/>
      <c r="MB1007" s="249"/>
      <c r="MC1007" s="249"/>
      <c r="MD1007" s="249"/>
      <c r="ME1007" s="249"/>
      <c r="MF1007" s="249"/>
      <c r="MG1007" s="249"/>
      <c r="MH1007" s="249"/>
      <c r="MI1007" s="249"/>
      <c r="MJ1007" s="249"/>
      <c r="MK1007" s="249"/>
      <c r="ML1007" s="249"/>
      <c r="MM1007" s="249"/>
      <c r="MN1007" s="249"/>
      <c r="MO1007" s="249"/>
      <c r="MP1007" s="249"/>
      <c r="MQ1007" s="249"/>
      <c r="MR1007" s="249"/>
      <c r="MS1007" s="249"/>
      <c r="MT1007" s="249"/>
      <c r="MU1007" s="249"/>
      <c r="MV1007" s="249"/>
      <c r="MW1007" s="249"/>
      <c r="MX1007" s="249"/>
      <c r="MY1007" s="249"/>
      <c r="MZ1007" s="249"/>
      <c r="NA1007" s="249"/>
      <c r="NB1007" s="249"/>
      <c r="NC1007" s="249"/>
      <c r="ND1007" s="249"/>
      <c r="NE1007" s="249"/>
      <c r="NF1007" s="249"/>
      <c r="NG1007" s="249"/>
      <c r="NH1007" s="249"/>
      <c r="NI1007" s="249"/>
      <c r="NJ1007" s="249"/>
      <c r="NK1007" s="249"/>
      <c r="NL1007" s="249"/>
      <c r="NM1007" s="249"/>
      <c r="NN1007" s="249"/>
      <c r="NO1007" s="249"/>
      <c r="NP1007" s="249"/>
      <c r="NQ1007" s="249"/>
      <c r="NR1007" s="249"/>
      <c r="NS1007" s="249"/>
      <c r="NT1007" s="249"/>
      <c r="NU1007" s="249"/>
      <c r="NV1007" s="249"/>
      <c r="NW1007" s="249"/>
      <c r="NX1007" s="249"/>
      <c r="NY1007" s="249"/>
      <c r="NZ1007" s="249"/>
      <c r="OA1007" s="249"/>
      <c r="OB1007" s="249"/>
      <c r="OC1007" s="249"/>
      <c r="OD1007" s="249"/>
      <c r="OE1007" s="249"/>
      <c r="OF1007" s="249"/>
      <c r="OG1007" s="249"/>
      <c r="OH1007" s="249"/>
      <c r="OI1007" s="249"/>
      <c r="OJ1007" s="249"/>
      <c r="OK1007" s="249"/>
      <c r="OL1007" s="249"/>
      <c r="OM1007" s="249"/>
      <c r="ON1007" s="249"/>
      <c r="OO1007" s="249"/>
      <c r="OP1007" s="249"/>
    </row>
    <row r="1008" spans="1:406" ht="15.6" customHeight="1">
      <c r="A1008" s="931"/>
      <c r="B1008" s="391"/>
      <c r="C1008" s="919" t="s">
        <v>26</v>
      </c>
      <c r="D1008" s="927">
        <v>0.57066381156316914</v>
      </c>
      <c r="E1008" s="249"/>
      <c r="F1008" s="249"/>
      <c r="G1008" s="249"/>
      <c r="H1008" s="249"/>
      <c r="I1008" s="249"/>
      <c r="J1008" s="249"/>
      <c r="K1008" s="249"/>
      <c r="L1008" s="249"/>
      <c r="ET1008" s="249"/>
      <c r="EU1008" s="249"/>
      <c r="EV1008" s="249"/>
      <c r="EW1008" s="249"/>
      <c r="EX1008" s="249"/>
      <c r="EY1008" s="249"/>
      <c r="EZ1008" s="249"/>
      <c r="FA1008" s="249"/>
      <c r="FB1008" s="249"/>
      <c r="FC1008" s="249"/>
      <c r="FD1008" s="249"/>
      <c r="FE1008" s="249"/>
      <c r="FF1008" s="249"/>
      <c r="FG1008" s="249"/>
      <c r="FH1008" s="249"/>
      <c r="FI1008" s="249"/>
      <c r="FJ1008" s="249"/>
      <c r="FK1008" s="249"/>
      <c r="FL1008" s="249"/>
      <c r="FM1008" s="249"/>
      <c r="FN1008" s="249"/>
      <c r="FO1008" s="249"/>
      <c r="FP1008" s="249"/>
      <c r="FQ1008" s="249"/>
      <c r="FR1008" s="249"/>
      <c r="FS1008" s="249"/>
      <c r="FT1008" s="249"/>
      <c r="FU1008" s="249"/>
      <c r="FV1008" s="249"/>
      <c r="FW1008" s="249"/>
      <c r="FX1008" s="249"/>
      <c r="FY1008" s="249"/>
      <c r="FZ1008" s="249"/>
      <c r="GA1008" s="249"/>
      <c r="GB1008" s="249"/>
      <c r="GC1008" s="249"/>
      <c r="GD1008" s="249"/>
      <c r="GE1008" s="249"/>
      <c r="GF1008" s="249"/>
      <c r="GG1008" s="249"/>
      <c r="GH1008" s="249"/>
      <c r="GI1008" s="249"/>
      <c r="GJ1008" s="249"/>
      <c r="GK1008" s="249"/>
      <c r="GL1008" s="249"/>
      <c r="GM1008" s="249"/>
      <c r="GN1008" s="249"/>
      <c r="GO1008" s="249"/>
      <c r="GP1008" s="249"/>
      <c r="GQ1008" s="249"/>
      <c r="GR1008" s="249"/>
      <c r="GS1008" s="249"/>
      <c r="GT1008" s="249"/>
      <c r="GU1008" s="249"/>
      <c r="GV1008" s="249"/>
      <c r="GW1008" s="249"/>
      <c r="GX1008" s="249"/>
      <c r="GY1008" s="249"/>
      <c r="GZ1008" s="249"/>
      <c r="HA1008" s="249"/>
      <c r="HB1008" s="249"/>
      <c r="HC1008" s="249"/>
      <c r="HD1008" s="249"/>
      <c r="HE1008" s="249"/>
      <c r="HF1008" s="249"/>
      <c r="HG1008" s="249"/>
      <c r="HH1008" s="249"/>
      <c r="HI1008" s="249"/>
      <c r="HJ1008" s="249"/>
      <c r="HK1008" s="249"/>
      <c r="HL1008" s="249"/>
      <c r="HM1008" s="249"/>
      <c r="HN1008" s="249"/>
      <c r="HO1008" s="249"/>
      <c r="HP1008" s="249"/>
      <c r="HQ1008" s="249"/>
      <c r="HR1008" s="249"/>
      <c r="HS1008" s="249"/>
      <c r="HT1008" s="249"/>
      <c r="HU1008" s="249"/>
      <c r="HV1008" s="249"/>
      <c r="HW1008" s="249"/>
      <c r="HX1008" s="249"/>
      <c r="HY1008" s="249"/>
      <c r="HZ1008" s="249"/>
      <c r="IA1008" s="249"/>
      <c r="IB1008" s="249"/>
      <c r="IC1008" s="249"/>
      <c r="ID1008" s="249"/>
      <c r="IE1008" s="249"/>
      <c r="IF1008" s="249"/>
      <c r="IG1008" s="249"/>
      <c r="IH1008" s="249"/>
      <c r="II1008" s="249"/>
      <c r="IJ1008" s="249"/>
      <c r="IK1008" s="249"/>
      <c r="IL1008" s="249"/>
      <c r="IM1008" s="249"/>
      <c r="IN1008" s="249"/>
      <c r="IO1008" s="249"/>
      <c r="IP1008" s="249"/>
      <c r="IQ1008" s="249"/>
      <c r="IR1008" s="249"/>
      <c r="IS1008" s="249"/>
      <c r="IT1008" s="249"/>
      <c r="IU1008" s="249"/>
      <c r="IV1008" s="249"/>
      <c r="IW1008" s="249"/>
      <c r="IX1008" s="249"/>
      <c r="IY1008" s="249"/>
      <c r="IZ1008" s="249"/>
      <c r="JA1008" s="249"/>
      <c r="JB1008" s="249"/>
      <c r="JC1008" s="249"/>
      <c r="JD1008" s="249"/>
      <c r="JE1008" s="249"/>
      <c r="JF1008" s="249"/>
      <c r="JG1008" s="249"/>
      <c r="JH1008" s="249"/>
      <c r="JI1008" s="249"/>
      <c r="JJ1008" s="249"/>
      <c r="JK1008" s="249"/>
      <c r="JL1008" s="249"/>
      <c r="JM1008" s="249"/>
      <c r="JN1008" s="249"/>
      <c r="JO1008" s="249"/>
      <c r="JP1008" s="249"/>
      <c r="JQ1008" s="249"/>
      <c r="JR1008" s="249"/>
      <c r="JS1008" s="249"/>
      <c r="JT1008" s="249"/>
      <c r="JU1008" s="249"/>
      <c r="JV1008" s="249"/>
      <c r="JW1008" s="249"/>
      <c r="JX1008" s="249"/>
      <c r="JY1008" s="249"/>
      <c r="JZ1008" s="249"/>
      <c r="KA1008" s="249"/>
      <c r="KB1008" s="249"/>
      <c r="KC1008" s="249"/>
      <c r="KD1008" s="249"/>
      <c r="KE1008" s="249"/>
      <c r="KF1008" s="249"/>
      <c r="KG1008" s="249"/>
      <c r="KH1008" s="249"/>
      <c r="KI1008" s="249"/>
      <c r="KJ1008" s="249"/>
      <c r="KK1008" s="249"/>
      <c r="KL1008" s="249"/>
      <c r="KM1008" s="249"/>
      <c r="KN1008" s="249"/>
      <c r="KO1008" s="249"/>
      <c r="KP1008" s="249"/>
      <c r="KQ1008" s="249"/>
      <c r="KR1008" s="249"/>
      <c r="KS1008" s="249"/>
      <c r="KT1008" s="249"/>
      <c r="KU1008" s="249"/>
      <c r="KV1008" s="249"/>
      <c r="KW1008" s="249"/>
      <c r="KX1008" s="249"/>
      <c r="KY1008" s="249"/>
      <c r="KZ1008" s="249"/>
      <c r="LA1008" s="249"/>
      <c r="LB1008" s="249"/>
      <c r="LC1008" s="249"/>
      <c r="LD1008" s="249"/>
      <c r="LE1008" s="249"/>
      <c r="LF1008" s="249"/>
      <c r="LG1008" s="249"/>
      <c r="LH1008" s="249"/>
      <c r="LI1008" s="249"/>
      <c r="LJ1008" s="249"/>
      <c r="LK1008" s="249"/>
      <c r="LL1008" s="249"/>
      <c r="LM1008" s="249"/>
      <c r="LN1008" s="249"/>
      <c r="LO1008" s="249"/>
      <c r="LP1008" s="249"/>
      <c r="LQ1008" s="249"/>
      <c r="LR1008" s="249"/>
      <c r="LS1008" s="249"/>
      <c r="LT1008" s="249"/>
      <c r="LU1008" s="249"/>
      <c r="LV1008" s="249"/>
      <c r="LW1008" s="249"/>
      <c r="LX1008" s="249"/>
      <c r="LY1008" s="249"/>
      <c r="LZ1008" s="249"/>
      <c r="MA1008" s="249"/>
      <c r="MB1008" s="249"/>
      <c r="MC1008" s="249"/>
      <c r="MD1008" s="249"/>
      <c r="ME1008" s="249"/>
      <c r="MF1008" s="249"/>
      <c r="MG1008" s="249"/>
      <c r="MH1008" s="249"/>
      <c r="MI1008" s="249"/>
      <c r="MJ1008" s="249"/>
      <c r="MK1008" s="249"/>
      <c r="ML1008" s="249"/>
      <c r="MM1008" s="249"/>
      <c r="MN1008" s="249"/>
      <c r="MO1008" s="249"/>
      <c r="MP1008" s="249"/>
      <c r="MQ1008" s="249"/>
      <c r="MR1008" s="249"/>
      <c r="MS1008" s="249"/>
      <c r="MT1008" s="249"/>
      <c r="MU1008" s="249"/>
      <c r="MV1008" s="249"/>
      <c r="MW1008" s="249"/>
      <c r="MX1008" s="249"/>
      <c r="MY1008" s="249"/>
      <c r="MZ1008" s="249"/>
      <c r="NA1008" s="249"/>
      <c r="NB1008" s="249"/>
      <c r="NC1008" s="249"/>
      <c r="ND1008" s="249"/>
      <c r="NE1008" s="249"/>
      <c r="NF1008" s="249"/>
      <c r="NG1008" s="249"/>
      <c r="NH1008" s="249"/>
      <c r="NI1008" s="249"/>
      <c r="NJ1008" s="249"/>
      <c r="NK1008" s="249"/>
      <c r="NL1008" s="249"/>
      <c r="NM1008" s="249"/>
      <c r="NN1008" s="249"/>
      <c r="NO1008" s="249"/>
      <c r="NP1008" s="249"/>
      <c r="NQ1008" s="249"/>
      <c r="NR1008" s="249"/>
      <c r="NS1008" s="249"/>
      <c r="NT1008" s="249"/>
      <c r="NU1008" s="249"/>
      <c r="NV1008" s="249"/>
      <c r="NW1008" s="249"/>
      <c r="NX1008" s="249"/>
      <c r="NY1008" s="249"/>
      <c r="NZ1008" s="249"/>
      <c r="OA1008" s="249"/>
      <c r="OB1008" s="249"/>
      <c r="OC1008" s="249"/>
      <c r="OD1008" s="249"/>
      <c r="OE1008" s="249"/>
      <c r="OF1008" s="249"/>
      <c r="OG1008" s="249"/>
      <c r="OH1008" s="249"/>
      <c r="OI1008" s="249"/>
      <c r="OJ1008" s="249"/>
      <c r="OK1008" s="249"/>
      <c r="OL1008" s="249"/>
      <c r="OM1008" s="249"/>
      <c r="ON1008" s="249"/>
      <c r="OO1008" s="249"/>
      <c r="OP1008" s="249"/>
    </row>
    <row r="1009" spans="1:406" ht="15.6" customHeight="1">
      <c r="A1009" s="931"/>
      <c r="B1009" s="391"/>
      <c r="C1009" s="919" t="s">
        <v>27</v>
      </c>
      <c r="D1009" s="927">
        <v>0.58144552319309606</v>
      </c>
      <c r="E1009" s="249"/>
      <c r="F1009" s="249"/>
      <c r="G1009" s="249"/>
      <c r="H1009" s="249"/>
      <c r="I1009" s="249"/>
      <c r="J1009" s="249"/>
      <c r="K1009" s="249"/>
      <c r="L1009" s="249"/>
      <c r="ET1009" s="249"/>
      <c r="EU1009" s="249"/>
      <c r="EV1009" s="249"/>
      <c r="EW1009" s="249"/>
      <c r="EX1009" s="249"/>
      <c r="EY1009" s="249"/>
      <c r="EZ1009" s="249"/>
      <c r="FA1009" s="249"/>
      <c r="FB1009" s="249"/>
      <c r="FC1009" s="249"/>
      <c r="FD1009" s="249"/>
      <c r="FE1009" s="249"/>
      <c r="FF1009" s="249"/>
      <c r="FG1009" s="249"/>
      <c r="FH1009" s="249"/>
      <c r="FI1009" s="249"/>
      <c r="FJ1009" s="249"/>
      <c r="FK1009" s="249"/>
      <c r="FL1009" s="249"/>
      <c r="FM1009" s="249"/>
      <c r="FN1009" s="249"/>
      <c r="FO1009" s="249"/>
      <c r="FP1009" s="249"/>
      <c r="FQ1009" s="249"/>
      <c r="FR1009" s="249"/>
      <c r="FS1009" s="249"/>
      <c r="FT1009" s="249"/>
      <c r="FU1009" s="249"/>
      <c r="FV1009" s="249"/>
      <c r="FW1009" s="249"/>
      <c r="FX1009" s="249"/>
      <c r="FY1009" s="249"/>
      <c r="FZ1009" s="249"/>
      <c r="GA1009" s="249"/>
      <c r="GB1009" s="249"/>
      <c r="GC1009" s="249"/>
      <c r="GD1009" s="249"/>
      <c r="GE1009" s="249"/>
      <c r="GF1009" s="249"/>
      <c r="GG1009" s="249"/>
      <c r="GH1009" s="249"/>
      <c r="GI1009" s="249"/>
      <c r="GJ1009" s="249"/>
      <c r="GK1009" s="249"/>
      <c r="GL1009" s="249"/>
      <c r="GM1009" s="249"/>
      <c r="GN1009" s="249"/>
      <c r="GO1009" s="249"/>
      <c r="GP1009" s="249"/>
      <c r="GQ1009" s="249"/>
      <c r="GR1009" s="249"/>
      <c r="GS1009" s="249"/>
      <c r="GT1009" s="249"/>
      <c r="GU1009" s="249"/>
      <c r="GV1009" s="249"/>
      <c r="GW1009" s="249"/>
      <c r="GX1009" s="249"/>
      <c r="GY1009" s="249"/>
      <c r="GZ1009" s="249"/>
      <c r="HA1009" s="249"/>
      <c r="HB1009" s="249"/>
      <c r="HC1009" s="249"/>
      <c r="HD1009" s="249"/>
      <c r="HE1009" s="249"/>
      <c r="HF1009" s="249"/>
      <c r="HG1009" s="249"/>
      <c r="HH1009" s="249"/>
      <c r="HI1009" s="249"/>
      <c r="HJ1009" s="249"/>
      <c r="HK1009" s="249"/>
      <c r="HL1009" s="249"/>
      <c r="HM1009" s="249"/>
      <c r="HN1009" s="249"/>
      <c r="HO1009" s="249"/>
      <c r="HP1009" s="249"/>
      <c r="HQ1009" s="249"/>
      <c r="HR1009" s="249"/>
      <c r="HS1009" s="249"/>
      <c r="HT1009" s="249"/>
      <c r="HU1009" s="249"/>
      <c r="HV1009" s="249"/>
      <c r="HW1009" s="249"/>
      <c r="HX1009" s="249"/>
      <c r="HY1009" s="249"/>
      <c r="HZ1009" s="249"/>
      <c r="IA1009" s="249"/>
      <c r="IB1009" s="249"/>
      <c r="IC1009" s="249"/>
      <c r="ID1009" s="249"/>
      <c r="IE1009" s="249"/>
      <c r="IF1009" s="249"/>
      <c r="IG1009" s="249"/>
      <c r="IH1009" s="249"/>
      <c r="II1009" s="249"/>
      <c r="IJ1009" s="249"/>
      <c r="IK1009" s="249"/>
      <c r="IL1009" s="249"/>
      <c r="IM1009" s="249"/>
      <c r="IN1009" s="249"/>
      <c r="IO1009" s="249"/>
      <c r="IP1009" s="249"/>
      <c r="IQ1009" s="249"/>
      <c r="IR1009" s="249"/>
      <c r="IS1009" s="249"/>
      <c r="IT1009" s="249"/>
      <c r="IU1009" s="249"/>
      <c r="IV1009" s="249"/>
      <c r="IW1009" s="249"/>
      <c r="IX1009" s="249"/>
      <c r="IY1009" s="249"/>
      <c r="IZ1009" s="249"/>
      <c r="JA1009" s="249"/>
      <c r="JB1009" s="249"/>
      <c r="JC1009" s="249"/>
      <c r="JD1009" s="249"/>
      <c r="JE1009" s="249"/>
      <c r="JF1009" s="249"/>
      <c r="JG1009" s="249"/>
      <c r="JH1009" s="249"/>
      <c r="JI1009" s="249"/>
      <c r="JJ1009" s="249"/>
      <c r="JK1009" s="249"/>
      <c r="JL1009" s="249"/>
      <c r="JM1009" s="249"/>
      <c r="JN1009" s="249"/>
      <c r="JO1009" s="249"/>
      <c r="JP1009" s="249"/>
      <c r="JQ1009" s="249"/>
      <c r="JR1009" s="249"/>
      <c r="JS1009" s="249"/>
      <c r="JT1009" s="249"/>
      <c r="JU1009" s="249"/>
      <c r="JV1009" s="249"/>
      <c r="JW1009" s="249"/>
      <c r="JX1009" s="249"/>
      <c r="JY1009" s="249"/>
      <c r="JZ1009" s="249"/>
      <c r="KA1009" s="249"/>
      <c r="KB1009" s="249"/>
      <c r="KC1009" s="249"/>
      <c r="KD1009" s="249"/>
      <c r="KE1009" s="249"/>
      <c r="KF1009" s="249"/>
      <c r="KG1009" s="249"/>
      <c r="KH1009" s="249"/>
      <c r="KI1009" s="249"/>
      <c r="KJ1009" s="249"/>
      <c r="KK1009" s="249"/>
      <c r="KL1009" s="249"/>
      <c r="KM1009" s="249"/>
      <c r="KN1009" s="249"/>
      <c r="KO1009" s="249"/>
      <c r="KP1009" s="249"/>
      <c r="KQ1009" s="249"/>
      <c r="KR1009" s="249"/>
      <c r="KS1009" s="249"/>
      <c r="KT1009" s="249"/>
      <c r="KU1009" s="249"/>
      <c r="KV1009" s="249"/>
      <c r="KW1009" s="249"/>
      <c r="KX1009" s="249"/>
      <c r="KY1009" s="249"/>
      <c r="KZ1009" s="249"/>
      <c r="LA1009" s="249"/>
      <c r="LB1009" s="249"/>
      <c r="LC1009" s="249"/>
      <c r="LD1009" s="249"/>
      <c r="LE1009" s="249"/>
      <c r="LF1009" s="249"/>
      <c r="LG1009" s="249"/>
      <c r="LH1009" s="249"/>
      <c r="LI1009" s="249"/>
      <c r="LJ1009" s="249"/>
      <c r="LK1009" s="249"/>
      <c r="LL1009" s="249"/>
      <c r="LM1009" s="249"/>
      <c r="LN1009" s="249"/>
      <c r="LO1009" s="249"/>
      <c r="LP1009" s="249"/>
      <c r="LQ1009" s="249"/>
      <c r="LR1009" s="249"/>
      <c r="LS1009" s="249"/>
      <c r="LT1009" s="249"/>
      <c r="LU1009" s="249"/>
      <c r="LV1009" s="249"/>
      <c r="LW1009" s="249"/>
      <c r="LX1009" s="249"/>
      <c r="LY1009" s="249"/>
      <c r="LZ1009" s="249"/>
      <c r="MA1009" s="249"/>
      <c r="MB1009" s="249"/>
      <c r="MC1009" s="249"/>
      <c r="MD1009" s="249"/>
      <c r="ME1009" s="249"/>
      <c r="MF1009" s="249"/>
      <c r="MG1009" s="249"/>
      <c r="MH1009" s="249"/>
      <c r="MI1009" s="249"/>
      <c r="MJ1009" s="249"/>
      <c r="MK1009" s="249"/>
      <c r="ML1009" s="249"/>
      <c r="MM1009" s="249"/>
      <c r="MN1009" s="249"/>
      <c r="MO1009" s="249"/>
      <c r="MP1009" s="249"/>
      <c r="MQ1009" s="249"/>
      <c r="MR1009" s="249"/>
      <c r="MS1009" s="249"/>
      <c r="MT1009" s="249"/>
      <c r="MU1009" s="249"/>
      <c r="MV1009" s="249"/>
      <c r="MW1009" s="249"/>
      <c r="MX1009" s="249"/>
      <c r="MY1009" s="249"/>
      <c r="MZ1009" s="249"/>
      <c r="NA1009" s="249"/>
      <c r="NB1009" s="249"/>
      <c r="NC1009" s="249"/>
      <c r="ND1009" s="249"/>
      <c r="NE1009" s="249"/>
      <c r="NF1009" s="249"/>
      <c r="NG1009" s="249"/>
      <c r="NH1009" s="249"/>
      <c r="NI1009" s="249"/>
      <c r="NJ1009" s="249"/>
      <c r="NK1009" s="249"/>
      <c r="NL1009" s="249"/>
      <c r="NM1009" s="249"/>
      <c r="NN1009" s="249"/>
      <c r="NO1009" s="249"/>
      <c r="NP1009" s="249"/>
      <c r="NQ1009" s="249"/>
      <c r="NR1009" s="249"/>
      <c r="NS1009" s="249"/>
      <c r="NT1009" s="249"/>
      <c r="NU1009" s="249"/>
      <c r="NV1009" s="249"/>
      <c r="NW1009" s="249"/>
      <c r="NX1009" s="249"/>
      <c r="NY1009" s="249"/>
      <c r="NZ1009" s="249"/>
      <c r="OA1009" s="249"/>
      <c r="OB1009" s="249"/>
      <c r="OC1009" s="249"/>
      <c r="OD1009" s="249"/>
      <c r="OE1009" s="249"/>
      <c r="OF1009" s="249"/>
      <c r="OG1009" s="249"/>
      <c r="OH1009" s="249"/>
      <c r="OI1009" s="249"/>
      <c r="OJ1009" s="249"/>
      <c r="OK1009" s="249"/>
      <c r="OL1009" s="249"/>
      <c r="OM1009" s="249"/>
      <c r="ON1009" s="249"/>
      <c r="OO1009" s="249"/>
      <c r="OP1009" s="249"/>
    </row>
    <row r="1010" spans="1:406" ht="15.6" customHeight="1">
      <c r="A1010" s="931"/>
      <c r="B1010" s="391"/>
      <c r="C1010" s="919" t="s">
        <v>236</v>
      </c>
      <c r="D1010" s="927">
        <v>0.71150778122272051</v>
      </c>
      <c r="E1010" s="249"/>
      <c r="F1010" s="249"/>
      <c r="G1010" s="249"/>
      <c r="H1010" s="249"/>
      <c r="I1010" s="249"/>
      <c r="J1010" s="249"/>
      <c r="K1010" s="249"/>
      <c r="L1010" s="249"/>
      <c r="ET1010" s="249"/>
      <c r="EU1010" s="249"/>
      <c r="EV1010" s="249"/>
      <c r="EW1010" s="249"/>
      <c r="EX1010" s="249"/>
      <c r="EY1010" s="249"/>
      <c r="EZ1010" s="249"/>
      <c r="FA1010" s="249"/>
      <c r="FB1010" s="249"/>
      <c r="FC1010" s="249"/>
      <c r="FD1010" s="249"/>
      <c r="FE1010" s="249"/>
      <c r="FF1010" s="249"/>
      <c r="FG1010" s="249"/>
      <c r="FH1010" s="249"/>
      <c r="FI1010" s="249"/>
      <c r="FJ1010" s="249"/>
      <c r="FK1010" s="249"/>
      <c r="FL1010" s="249"/>
      <c r="FM1010" s="249"/>
      <c r="FN1010" s="249"/>
      <c r="FO1010" s="249"/>
      <c r="FP1010" s="249"/>
      <c r="FQ1010" s="249"/>
      <c r="FR1010" s="249"/>
      <c r="FS1010" s="249"/>
      <c r="FT1010" s="249"/>
      <c r="FU1010" s="249"/>
      <c r="FV1010" s="249"/>
      <c r="FW1010" s="249"/>
      <c r="FX1010" s="249"/>
      <c r="FY1010" s="249"/>
      <c r="FZ1010" s="249"/>
      <c r="GA1010" s="249"/>
      <c r="GB1010" s="249"/>
      <c r="GC1010" s="249"/>
      <c r="GD1010" s="249"/>
      <c r="GE1010" s="249"/>
      <c r="GF1010" s="249"/>
      <c r="GG1010" s="249"/>
      <c r="GH1010" s="249"/>
      <c r="GI1010" s="249"/>
      <c r="GJ1010" s="249"/>
      <c r="GK1010" s="249"/>
      <c r="GL1010" s="249"/>
      <c r="GM1010" s="249"/>
      <c r="GN1010" s="249"/>
      <c r="GO1010" s="249"/>
      <c r="GP1010" s="249"/>
      <c r="GQ1010" s="249"/>
      <c r="GR1010" s="249"/>
      <c r="GS1010" s="249"/>
      <c r="GT1010" s="249"/>
      <c r="GU1010" s="249"/>
      <c r="GV1010" s="249"/>
      <c r="GW1010" s="249"/>
      <c r="GX1010" s="249"/>
      <c r="GY1010" s="249"/>
      <c r="GZ1010" s="249"/>
      <c r="HA1010" s="249"/>
      <c r="HB1010" s="249"/>
      <c r="HC1010" s="249"/>
      <c r="HD1010" s="249"/>
      <c r="HE1010" s="249"/>
      <c r="HF1010" s="249"/>
      <c r="HG1010" s="249"/>
      <c r="HH1010" s="249"/>
      <c r="HI1010" s="249"/>
      <c r="HJ1010" s="249"/>
      <c r="HK1010" s="249"/>
      <c r="HL1010" s="249"/>
      <c r="HM1010" s="249"/>
      <c r="HN1010" s="249"/>
      <c r="HO1010" s="249"/>
      <c r="HP1010" s="249"/>
      <c r="HQ1010" s="249"/>
      <c r="HR1010" s="249"/>
      <c r="HS1010" s="249"/>
      <c r="HT1010" s="249"/>
      <c r="HU1010" s="249"/>
      <c r="HV1010" s="249"/>
      <c r="HW1010" s="249"/>
      <c r="HX1010" s="249"/>
      <c r="HY1010" s="249"/>
      <c r="HZ1010" s="249"/>
      <c r="IA1010" s="249"/>
      <c r="IB1010" s="249"/>
      <c r="IC1010" s="249"/>
      <c r="ID1010" s="249"/>
      <c r="IE1010" s="249"/>
      <c r="IF1010" s="249"/>
      <c r="IG1010" s="249"/>
      <c r="IH1010" s="249"/>
      <c r="II1010" s="249"/>
      <c r="IJ1010" s="249"/>
      <c r="IK1010" s="249"/>
      <c r="IL1010" s="249"/>
      <c r="IM1010" s="249"/>
      <c r="IN1010" s="249"/>
      <c r="IO1010" s="249"/>
      <c r="IP1010" s="249"/>
      <c r="IQ1010" s="249"/>
      <c r="IR1010" s="249"/>
      <c r="IS1010" s="249"/>
      <c r="IT1010" s="249"/>
      <c r="IU1010" s="249"/>
      <c r="IV1010" s="249"/>
      <c r="IW1010" s="249"/>
      <c r="IX1010" s="249"/>
      <c r="IY1010" s="249"/>
      <c r="IZ1010" s="249"/>
      <c r="JA1010" s="249"/>
      <c r="JB1010" s="249"/>
      <c r="JC1010" s="249"/>
      <c r="JD1010" s="249"/>
      <c r="JE1010" s="249"/>
      <c r="JF1010" s="249"/>
      <c r="JG1010" s="249"/>
      <c r="JH1010" s="249"/>
      <c r="JI1010" s="249"/>
      <c r="JJ1010" s="249"/>
      <c r="JK1010" s="249"/>
      <c r="JL1010" s="249"/>
      <c r="JM1010" s="249"/>
      <c r="JN1010" s="249"/>
      <c r="JO1010" s="249"/>
      <c r="JP1010" s="249"/>
      <c r="JQ1010" s="249"/>
      <c r="JR1010" s="249"/>
      <c r="JS1010" s="249"/>
      <c r="JT1010" s="249"/>
      <c r="JU1010" s="249"/>
      <c r="JV1010" s="249"/>
      <c r="JW1010" s="249"/>
      <c r="JX1010" s="249"/>
      <c r="JY1010" s="249"/>
      <c r="JZ1010" s="249"/>
      <c r="KA1010" s="249"/>
      <c r="KB1010" s="249"/>
      <c r="KC1010" s="249"/>
      <c r="KD1010" s="249"/>
      <c r="KE1010" s="249"/>
      <c r="KF1010" s="249"/>
      <c r="KG1010" s="249"/>
      <c r="KH1010" s="249"/>
      <c r="KI1010" s="249"/>
      <c r="KJ1010" s="249"/>
      <c r="KK1010" s="249"/>
      <c r="KL1010" s="249"/>
      <c r="KM1010" s="249"/>
      <c r="KN1010" s="249"/>
      <c r="KO1010" s="249"/>
      <c r="KP1010" s="249"/>
      <c r="KQ1010" s="249"/>
      <c r="KR1010" s="249"/>
      <c r="KS1010" s="249"/>
      <c r="KT1010" s="249"/>
      <c r="KU1010" s="249"/>
      <c r="KV1010" s="249"/>
      <c r="KW1010" s="249"/>
      <c r="KX1010" s="249"/>
      <c r="KY1010" s="249"/>
      <c r="KZ1010" s="249"/>
      <c r="LA1010" s="249"/>
      <c r="LB1010" s="249"/>
      <c r="LC1010" s="249"/>
      <c r="LD1010" s="249"/>
      <c r="LE1010" s="249"/>
      <c r="LF1010" s="249"/>
      <c r="LG1010" s="249"/>
      <c r="LH1010" s="249"/>
      <c r="LI1010" s="249"/>
      <c r="LJ1010" s="249"/>
      <c r="LK1010" s="249"/>
      <c r="LL1010" s="249"/>
      <c r="LM1010" s="249"/>
      <c r="LN1010" s="249"/>
      <c r="LO1010" s="249"/>
      <c r="LP1010" s="249"/>
      <c r="LQ1010" s="249"/>
      <c r="LR1010" s="249"/>
      <c r="LS1010" s="249"/>
      <c r="LT1010" s="249"/>
      <c r="LU1010" s="249"/>
      <c r="LV1010" s="249"/>
      <c r="LW1010" s="249"/>
      <c r="LX1010" s="249"/>
      <c r="LY1010" s="249"/>
      <c r="LZ1010" s="249"/>
      <c r="MA1010" s="249"/>
      <c r="MB1010" s="249"/>
      <c r="MC1010" s="249"/>
      <c r="MD1010" s="249"/>
      <c r="ME1010" s="249"/>
      <c r="MF1010" s="249"/>
      <c r="MG1010" s="249"/>
      <c r="MH1010" s="249"/>
      <c r="MI1010" s="249"/>
      <c r="MJ1010" s="249"/>
      <c r="MK1010" s="249"/>
      <c r="ML1010" s="249"/>
      <c r="MM1010" s="249"/>
      <c r="MN1010" s="249"/>
      <c r="MO1010" s="249"/>
      <c r="MP1010" s="249"/>
      <c r="MQ1010" s="249"/>
      <c r="MR1010" s="249"/>
      <c r="MS1010" s="249"/>
      <c r="MT1010" s="249"/>
      <c r="MU1010" s="249"/>
      <c r="MV1010" s="249"/>
      <c r="MW1010" s="249"/>
      <c r="MX1010" s="249"/>
      <c r="MY1010" s="249"/>
      <c r="MZ1010" s="249"/>
      <c r="NA1010" s="249"/>
      <c r="NB1010" s="249"/>
      <c r="NC1010" s="249"/>
      <c r="ND1010" s="249"/>
      <c r="NE1010" s="249"/>
      <c r="NF1010" s="249"/>
      <c r="NG1010" s="249"/>
      <c r="NH1010" s="249"/>
      <c r="NI1010" s="249"/>
      <c r="NJ1010" s="249"/>
      <c r="NK1010" s="249"/>
      <c r="NL1010" s="249"/>
      <c r="NM1010" s="249"/>
      <c r="NN1010" s="249"/>
      <c r="NO1010" s="249"/>
      <c r="NP1010" s="249"/>
      <c r="NQ1010" s="249"/>
      <c r="NR1010" s="249"/>
      <c r="NS1010" s="249"/>
      <c r="NT1010" s="249"/>
      <c r="NU1010" s="249"/>
      <c r="NV1010" s="249"/>
      <c r="NW1010" s="249"/>
      <c r="NX1010" s="249"/>
      <c r="NY1010" s="249"/>
      <c r="NZ1010" s="249"/>
      <c r="OA1010" s="249"/>
      <c r="OB1010" s="249"/>
      <c r="OC1010" s="249"/>
      <c r="OD1010" s="249"/>
      <c r="OE1010" s="249"/>
      <c r="OF1010" s="249"/>
      <c r="OG1010" s="249"/>
      <c r="OH1010" s="249"/>
      <c r="OI1010" s="249"/>
      <c r="OJ1010" s="249"/>
      <c r="OK1010" s="249"/>
      <c r="OL1010" s="249"/>
      <c r="OM1010" s="249"/>
      <c r="ON1010" s="249"/>
      <c r="OO1010" s="249"/>
      <c r="OP1010" s="249"/>
    </row>
    <row r="1011" spans="1:406" ht="15.6" customHeight="1">
      <c r="A1011" s="931"/>
      <c r="B1011" s="930"/>
      <c r="C1011" s="920" t="s">
        <v>293</v>
      </c>
      <c r="D1011" s="928">
        <v>0.72161941430404852</v>
      </c>
      <c r="E1011" s="249"/>
      <c r="F1011" s="249"/>
      <c r="G1011" s="249"/>
      <c r="H1011" s="249"/>
      <c r="I1011" s="249"/>
      <c r="J1011" s="249"/>
      <c r="K1011" s="249"/>
      <c r="L1011" s="249"/>
      <c r="ET1011" s="249"/>
      <c r="EU1011" s="249"/>
      <c r="EV1011" s="249"/>
      <c r="EW1011" s="249"/>
      <c r="EX1011" s="249"/>
      <c r="EY1011" s="249"/>
      <c r="EZ1011" s="249"/>
      <c r="FA1011" s="249"/>
      <c r="FB1011" s="249"/>
      <c r="FC1011" s="249"/>
      <c r="FD1011" s="249"/>
      <c r="FE1011" s="249"/>
      <c r="FF1011" s="249"/>
      <c r="FG1011" s="249"/>
      <c r="FH1011" s="249"/>
      <c r="FI1011" s="249"/>
      <c r="FJ1011" s="249"/>
      <c r="FK1011" s="249"/>
      <c r="FL1011" s="249"/>
      <c r="FM1011" s="249"/>
      <c r="FN1011" s="249"/>
      <c r="FO1011" s="249"/>
      <c r="FP1011" s="249"/>
      <c r="FQ1011" s="249"/>
      <c r="FR1011" s="249"/>
      <c r="FS1011" s="249"/>
      <c r="FT1011" s="249"/>
      <c r="FU1011" s="249"/>
      <c r="FV1011" s="249"/>
      <c r="FW1011" s="249"/>
      <c r="FX1011" s="249"/>
      <c r="FY1011" s="249"/>
      <c r="FZ1011" s="249"/>
      <c r="GA1011" s="249"/>
      <c r="GB1011" s="249"/>
      <c r="GC1011" s="249"/>
      <c r="GD1011" s="249"/>
      <c r="GE1011" s="249"/>
      <c r="GF1011" s="249"/>
      <c r="GG1011" s="249"/>
      <c r="GH1011" s="249"/>
      <c r="GI1011" s="249"/>
      <c r="GJ1011" s="249"/>
      <c r="GK1011" s="249"/>
      <c r="GL1011" s="249"/>
      <c r="GM1011" s="249"/>
      <c r="GN1011" s="249"/>
      <c r="GO1011" s="249"/>
      <c r="GP1011" s="249"/>
      <c r="GQ1011" s="249"/>
      <c r="GR1011" s="249"/>
      <c r="GS1011" s="249"/>
      <c r="GT1011" s="249"/>
      <c r="GU1011" s="249"/>
      <c r="GV1011" s="249"/>
      <c r="GW1011" s="249"/>
      <c r="GX1011" s="249"/>
      <c r="GY1011" s="249"/>
      <c r="GZ1011" s="249"/>
      <c r="HA1011" s="249"/>
      <c r="HB1011" s="249"/>
      <c r="HC1011" s="249"/>
      <c r="HD1011" s="249"/>
      <c r="HE1011" s="249"/>
      <c r="HF1011" s="249"/>
      <c r="HG1011" s="249"/>
      <c r="HH1011" s="249"/>
      <c r="HI1011" s="249"/>
      <c r="HJ1011" s="249"/>
      <c r="HK1011" s="249"/>
      <c r="HL1011" s="249"/>
      <c r="HM1011" s="249"/>
      <c r="HN1011" s="249"/>
      <c r="HO1011" s="249"/>
      <c r="HP1011" s="249"/>
      <c r="HQ1011" s="249"/>
      <c r="HR1011" s="249"/>
      <c r="HS1011" s="249"/>
      <c r="HT1011" s="249"/>
      <c r="HU1011" s="249"/>
      <c r="HV1011" s="249"/>
      <c r="HW1011" s="249"/>
      <c r="HX1011" s="249"/>
      <c r="HY1011" s="249"/>
      <c r="HZ1011" s="249"/>
      <c r="IA1011" s="249"/>
      <c r="IB1011" s="249"/>
      <c r="IC1011" s="249"/>
      <c r="ID1011" s="249"/>
      <c r="IE1011" s="249"/>
      <c r="IF1011" s="249"/>
      <c r="IG1011" s="249"/>
      <c r="IH1011" s="249"/>
      <c r="II1011" s="249"/>
      <c r="IJ1011" s="249"/>
      <c r="IK1011" s="249"/>
      <c r="IL1011" s="249"/>
      <c r="IM1011" s="249"/>
      <c r="IN1011" s="249"/>
      <c r="IO1011" s="249"/>
      <c r="IP1011" s="249"/>
      <c r="IQ1011" s="249"/>
      <c r="IR1011" s="249"/>
      <c r="IS1011" s="249"/>
      <c r="IT1011" s="249"/>
      <c r="IU1011" s="249"/>
      <c r="IV1011" s="249"/>
      <c r="IW1011" s="249"/>
      <c r="IX1011" s="249"/>
      <c r="IY1011" s="249"/>
      <c r="IZ1011" s="249"/>
      <c r="JA1011" s="249"/>
      <c r="JB1011" s="249"/>
      <c r="JC1011" s="249"/>
      <c r="JD1011" s="249"/>
      <c r="JE1011" s="249"/>
      <c r="JF1011" s="249"/>
      <c r="JG1011" s="249"/>
      <c r="JH1011" s="249"/>
      <c r="JI1011" s="249"/>
      <c r="JJ1011" s="249"/>
      <c r="JK1011" s="249"/>
      <c r="JL1011" s="249"/>
      <c r="JM1011" s="249"/>
      <c r="JN1011" s="249"/>
      <c r="JO1011" s="249"/>
      <c r="JP1011" s="249"/>
      <c r="JQ1011" s="249"/>
      <c r="JR1011" s="249"/>
      <c r="JS1011" s="249"/>
      <c r="JT1011" s="249"/>
      <c r="JU1011" s="249"/>
      <c r="JV1011" s="249"/>
      <c r="JW1011" s="249"/>
      <c r="JX1011" s="249"/>
      <c r="JY1011" s="249"/>
      <c r="JZ1011" s="249"/>
      <c r="KA1011" s="249"/>
      <c r="KB1011" s="249"/>
      <c r="KC1011" s="249"/>
      <c r="KD1011" s="249"/>
      <c r="KE1011" s="249"/>
      <c r="KF1011" s="249"/>
      <c r="KG1011" s="249"/>
      <c r="KH1011" s="249"/>
      <c r="KI1011" s="249"/>
      <c r="KJ1011" s="249"/>
      <c r="KK1011" s="249"/>
      <c r="KL1011" s="249"/>
      <c r="KM1011" s="249"/>
      <c r="KN1011" s="249"/>
      <c r="KO1011" s="249"/>
      <c r="KP1011" s="249"/>
      <c r="KQ1011" s="249"/>
      <c r="KR1011" s="249"/>
      <c r="KS1011" s="249"/>
      <c r="KT1011" s="249"/>
      <c r="KU1011" s="249"/>
      <c r="KV1011" s="249"/>
      <c r="KW1011" s="249"/>
      <c r="KX1011" s="249"/>
      <c r="KY1011" s="249"/>
      <c r="KZ1011" s="249"/>
      <c r="LA1011" s="249"/>
      <c r="LB1011" s="249"/>
      <c r="LC1011" s="249"/>
      <c r="LD1011" s="249"/>
      <c r="LE1011" s="249"/>
      <c r="LF1011" s="249"/>
      <c r="LG1011" s="249"/>
      <c r="LH1011" s="249"/>
      <c r="LI1011" s="249"/>
      <c r="LJ1011" s="249"/>
      <c r="LK1011" s="249"/>
      <c r="LL1011" s="249"/>
      <c r="LM1011" s="249"/>
      <c r="LN1011" s="249"/>
      <c r="LO1011" s="249"/>
      <c r="LP1011" s="249"/>
      <c r="LQ1011" s="249"/>
      <c r="LR1011" s="249"/>
      <c r="LS1011" s="249"/>
      <c r="LT1011" s="249"/>
      <c r="LU1011" s="249"/>
      <c r="LV1011" s="249"/>
      <c r="LW1011" s="249"/>
      <c r="LX1011" s="249"/>
      <c r="LY1011" s="249"/>
      <c r="LZ1011" s="249"/>
      <c r="MA1011" s="249"/>
      <c r="MB1011" s="249"/>
      <c r="MC1011" s="249"/>
      <c r="MD1011" s="249"/>
      <c r="ME1011" s="249"/>
      <c r="MF1011" s="249"/>
      <c r="MG1011" s="249"/>
      <c r="MH1011" s="249"/>
      <c r="MI1011" s="249"/>
      <c r="MJ1011" s="249"/>
      <c r="MK1011" s="249"/>
      <c r="ML1011" s="249"/>
      <c r="MM1011" s="249"/>
      <c r="MN1011" s="249"/>
      <c r="MO1011" s="249"/>
      <c r="MP1011" s="249"/>
      <c r="MQ1011" s="249"/>
      <c r="MR1011" s="249"/>
      <c r="MS1011" s="249"/>
      <c r="MT1011" s="249"/>
      <c r="MU1011" s="249"/>
      <c r="MV1011" s="249"/>
      <c r="MW1011" s="249"/>
      <c r="MX1011" s="249"/>
      <c r="MY1011" s="249"/>
      <c r="MZ1011" s="249"/>
      <c r="NA1011" s="249"/>
      <c r="NB1011" s="249"/>
      <c r="NC1011" s="249"/>
      <c r="ND1011" s="249"/>
      <c r="NE1011" s="249"/>
      <c r="NF1011" s="249"/>
      <c r="NG1011" s="249"/>
      <c r="NH1011" s="249"/>
      <c r="NI1011" s="249"/>
      <c r="NJ1011" s="249"/>
      <c r="NK1011" s="249"/>
      <c r="NL1011" s="249"/>
      <c r="NM1011" s="249"/>
      <c r="NN1011" s="249"/>
      <c r="NO1011" s="249"/>
      <c r="NP1011" s="249"/>
      <c r="NQ1011" s="249"/>
      <c r="NR1011" s="249"/>
      <c r="NS1011" s="249"/>
      <c r="NT1011" s="249"/>
      <c r="NU1011" s="249"/>
      <c r="NV1011" s="249"/>
      <c r="NW1011" s="249"/>
      <c r="NX1011" s="249"/>
      <c r="NY1011" s="249"/>
      <c r="NZ1011" s="249"/>
      <c r="OA1011" s="249"/>
      <c r="OB1011" s="249"/>
      <c r="OC1011" s="249"/>
      <c r="OD1011" s="249"/>
      <c r="OE1011" s="249"/>
      <c r="OF1011" s="249"/>
      <c r="OG1011" s="249"/>
      <c r="OH1011" s="249"/>
      <c r="OI1011" s="249"/>
      <c r="OJ1011" s="249"/>
      <c r="OK1011" s="249"/>
      <c r="OL1011" s="249"/>
      <c r="OM1011" s="249"/>
      <c r="ON1011" s="249"/>
      <c r="OO1011" s="249"/>
      <c r="OP1011" s="249"/>
    </row>
    <row r="1012" spans="1:406" ht="15.6" customHeight="1">
      <c r="A1012" s="931"/>
      <c r="B1012" s="391" t="s">
        <v>694</v>
      </c>
      <c r="C1012" s="919" t="s">
        <v>316</v>
      </c>
      <c r="D1012" s="1151">
        <v>0.70008711387182121</v>
      </c>
      <c r="E1012" s="249"/>
      <c r="F1012" s="249"/>
      <c r="G1012" s="249"/>
      <c r="H1012" s="249"/>
      <c r="I1012" s="249"/>
      <c r="J1012" s="249"/>
      <c r="K1012" s="249"/>
      <c r="L1012" s="249"/>
      <c r="ET1012" s="249"/>
      <c r="EU1012" s="249"/>
      <c r="EV1012" s="249"/>
      <c r="EW1012" s="249"/>
      <c r="EX1012" s="249"/>
      <c r="EY1012" s="249"/>
      <c r="EZ1012" s="249"/>
      <c r="FA1012" s="249"/>
      <c r="FB1012" s="249"/>
      <c r="FC1012" s="249"/>
      <c r="FD1012" s="249"/>
      <c r="FE1012" s="249"/>
      <c r="FF1012" s="249"/>
      <c r="FG1012" s="249"/>
      <c r="FH1012" s="249"/>
      <c r="FI1012" s="249"/>
      <c r="FJ1012" s="249"/>
      <c r="FK1012" s="249"/>
      <c r="FL1012" s="249"/>
      <c r="FM1012" s="249"/>
      <c r="FN1012" s="249"/>
      <c r="FO1012" s="249"/>
      <c r="FP1012" s="249"/>
      <c r="FQ1012" s="249"/>
      <c r="FR1012" s="249"/>
      <c r="FS1012" s="249"/>
      <c r="FT1012" s="249"/>
      <c r="FU1012" s="249"/>
      <c r="FV1012" s="249"/>
      <c r="FW1012" s="249"/>
      <c r="FX1012" s="249"/>
      <c r="FY1012" s="249"/>
      <c r="FZ1012" s="249"/>
      <c r="GA1012" s="249"/>
      <c r="GB1012" s="249"/>
      <c r="GC1012" s="249"/>
      <c r="GD1012" s="249"/>
      <c r="GE1012" s="249"/>
      <c r="GF1012" s="249"/>
      <c r="GG1012" s="249"/>
      <c r="GH1012" s="249"/>
      <c r="GI1012" s="249"/>
      <c r="GJ1012" s="249"/>
      <c r="GK1012" s="249"/>
      <c r="GL1012" s="249"/>
      <c r="GM1012" s="249"/>
      <c r="GN1012" s="249"/>
      <c r="GO1012" s="249"/>
      <c r="GP1012" s="249"/>
      <c r="GQ1012" s="249"/>
      <c r="GR1012" s="249"/>
      <c r="GS1012" s="249"/>
      <c r="GT1012" s="249"/>
      <c r="GU1012" s="249"/>
      <c r="GV1012" s="249"/>
      <c r="GW1012" s="249"/>
      <c r="GX1012" s="249"/>
      <c r="GY1012" s="249"/>
      <c r="GZ1012" s="249"/>
      <c r="HA1012" s="249"/>
      <c r="HB1012" s="249"/>
      <c r="HC1012" s="249"/>
      <c r="HD1012" s="249"/>
      <c r="HE1012" s="249"/>
      <c r="HF1012" s="249"/>
      <c r="HG1012" s="249"/>
      <c r="HH1012" s="249"/>
      <c r="HI1012" s="249"/>
      <c r="HJ1012" s="249"/>
      <c r="HK1012" s="249"/>
      <c r="HL1012" s="249"/>
      <c r="HM1012" s="249"/>
      <c r="HN1012" s="249"/>
      <c r="HO1012" s="249"/>
      <c r="HP1012" s="249"/>
      <c r="HQ1012" s="249"/>
      <c r="HR1012" s="249"/>
      <c r="HS1012" s="249"/>
      <c r="HT1012" s="249"/>
      <c r="HU1012" s="249"/>
      <c r="HV1012" s="249"/>
      <c r="HW1012" s="249"/>
      <c r="HX1012" s="249"/>
      <c r="HY1012" s="249"/>
      <c r="HZ1012" s="249"/>
      <c r="IA1012" s="249"/>
      <c r="IB1012" s="249"/>
      <c r="IC1012" s="249"/>
      <c r="ID1012" s="249"/>
      <c r="IE1012" s="249"/>
      <c r="IF1012" s="249"/>
      <c r="IG1012" s="249"/>
      <c r="IH1012" s="249"/>
      <c r="II1012" s="249"/>
      <c r="IJ1012" s="249"/>
      <c r="IK1012" s="249"/>
      <c r="IL1012" s="249"/>
      <c r="IM1012" s="249"/>
      <c r="IN1012" s="249"/>
      <c r="IO1012" s="249"/>
      <c r="IP1012" s="249"/>
      <c r="IQ1012" s="249"/>
      <c r="IR1012" s="249"/>
      <c r="IS1012" s="249"/>
      <c r="IT1012" s="249"/>
      <c r="IU1012" s="249"/>
      <c r="IV1012" s="249"/>
      <c r="IW1012" s="249"/>
      <c r="IX1012" s="249"/>
      <c r="IY1012" s="249"/>
      <c r="IZ1012" s="249"/>
      <c r="JA1012" s="249"/>
      <c r="JB1012" s="249"/>
      <c r="JC1012" s="249"/>
      <c r="JD1012" s="249"/>
      <c r="JE1012" s="249"/>
      <c r="JF1012" s="249"/>
      <c r="JG1012" s="249"/>
      <c r="JH1012" s="249"/>
      <c r="JI1012" s="249"/>
      <c r="JJ1012" s="249"/>
      <c r="JK1012" s="249"/>
      <c r="JL1012" s="249"/>
      <c r="JM1012" s="249"/>
      <c r="JN1012" s="249"/>
      <c r="JO1012" s="249"/>
      <c r="JP1012" s="249"/>
      <c r="JQ1012" s="249"/>
      <c r="JR1012" s="249"/>
      <c r="JS1012" s="249"/>
      <c r="JT1012" s="249"/>
      <c r="JU1012" s="249"/>
      <c r="JV1012" s="249"/>
      <c r="JW1012" s="249"/>
      <c r="JX1012" s="249"/>
      <c r="JY1012" s="249"/>
      <c r="JZ1012" s="249"/>
      <c r="KA1012" s="249"/>
      <c r="KB1012" s="249"/>
      <c r="KC1012" s="249"/>
      <c r="KD1012" s="249"/>
      <c r="KE1012" s="249"/>
      <c r="KF1012" s="249"/>
      <c r="KG1012" s="249"/>
      <c r="KH1012" s="249"/>
      <c r="KI1012" s="249"/>
      <c r="KJ1012" s="249"/>
      <c r="KK1012" s="249"/>
      <c r="KL1012" s="249"/>
      <c r="KM1012" s="249"/>
      <c r="KN1012" s="249"/>
      <c r="KO1012" s="249"/>
      <c r="KP1012" s="249"/>
      <c r="KQ1012" s="249"/>
      <c r="KR1012" s="249"/>
      <c r="KS1012" s="249"/>
      <c r="KT1012" s="249"/>
      <c r="KU1012" s="249"/>
      <c r="KV1012" s="249"/>
      <c r="KW1012" s="249"/>
      <c r="KX1012" s="249"/>
      <c r="KY1012" s="249"/>
      <c r="KZ1012" s="249"/>
      <c r="LA1012" s="249"/>
      <c r="LB1012" s="249"/>
      <c r="LC1012" s="249"/>
      <c r="LD1012" s="249"/>
      <c r="LE1012" s="249"/>
      <c r="LF1012" s="249"/>
      <c r="LG1012" s="249"/>
      <c r="LH1012" s="249"/>
      <c r="LI1012" s="249"/>
      <c r="LJ1012" s="249"/>
      <c r="LK1012" s="249"/>
      <c r="LL1012" s="249"/>
      <c r="LM1012" s="249"/>
      <c r="LN1012" s="249"/>
      <c r="LO1012" s="249"/>
      <c r="LP1012" s="249"/>
      <c r="LQ1012" s="249"/>
      <c r="LR1012" s="249"/>
      <c r="LS1012" s="249"/>
      <c r="LT1012" s="249"/>
      <c r="LU1012" s="249"/>
      <c r="LV1012" s="249"/>
      <c r="LW1012" s="249"/>
      <c r="LX1012" s="249"/>
      <c r="LY1012" s="249"/>
      <c r="LZ1012" s="249"/>
      <c r="MA1012" s="249"/>
      <c r="MB1012" s="249"/>
      <c r="MC1012" s="249"/>
      <c r="MD1012" s="249"/>
      <c r="ME1012" s="249"/>
      <c r="MF1012" s="249"/>
      <c r="MG1012" s="249"/>
      <c r="MH1012" s="249"/>
      <c r="MI1012" s="249"/>
      <c r="MJ1012" s="249"/>
      <c r="MK1012" s="249"/>
      <c r="ML1012" s="249"/>
      <c r="MM1012" s="249"/>
      <c r="MN1012" s="249"/>
      <c r="MO1012" s="249"/>
      <c r="MP1012" s="249"/>
      <c r="MQ1012" s="249"/>
      <c r="MR1012" s="249"/>
      <c r="MS1012" s="249"/>
      <c r="MT1012" s="249"/>
      <c r="MU1012" s="249"/>
      <c r="MV1012" s="249"/>
      <c r="MW1012" s="249"/>
      <c r="MX1012" s="249"/>
      <c r="MY1012" s="249"/>
      <c r="MZ1012" s="249"/>
      <c r="NA1012" s="249"/>
      <c r="NB1012" s="249"/>
      <c r="NC1012" s="249"/>
      <c r="ND1012" s="249"/>
      <c r="NE1012" s="249"/>
      <c r="NF1012" s="249"/>
      <c r="NG1012" s="249"/>
      <c r="NH1012" s="249"/>
      <c r="NI1012" s="249"/>
      <c r="NJ1012" s="249"/>
      <c r="NK1012" s="249"/>
      <c r="NL1012" s="249"/>
      <c r="NM1012" s="249"/>
      <c r="NN1012" s="249"/>
      <c r="NO1012" s="249"/>
      <c r="NP1012" s="249"/>
      <c r="NQ1012" s="249"/>
      <c r="NR1012" s="249"/>
      <c r="NS1012" s="249"/>
      <c r="NT1012" s="249"/>
      <c r="NU1012" s="249"/>
      <c r="NV1012" s="249"/>
      <c r="NW1012" s="249"/>
      <c r="NX1012" s="249"/>
      <c r="NY1012" s="249"/>
      <c r="NZ1012" s="249"/>
      <c r="OA1012" s="249"/>
      <c r="OB1012" s="249"/>
      <c r="OC1012" s="249"/>
      <c r="OD1012" s="249"/>
      <c r="OE1012" s="249"/>
      <c r="OF1012" s="249"/>
      <c r="OG1012" s="249"/>
      <c r="OH1012" s="249"/>
      <c r="OI1012" s="249"/>
      <c r="OJ1012" s="249"/>
      <c r="OK1012" s="249"/>
      <c r="OL1012" s="249"/>
      <c r="OM1012" s="249"/>
      <c r="ON1012" s="249"/>
      <c r="OO1012" s="249"/>
      <c r="OP1012" s="249"/>
    </row>
    <row r="1013" spans="1:406" ht="15.6" customHeight="1">
      <c r="A1013" s="931"/>
      <c r="B1013" s="391"/>
      <c r="C1013" s="919" t="s">
        <v>22</v>
      </c>
      <c r="D1013" s="927">
        <v>0.80854173204742064</v>
      </c>
      <c r="E1013" s="249"/>
      <c r="F1013" s="249"/>
      <c r="G1013" s="249"/>
      <c r="H1013" s="249"/>
      <c r="I1013" s="249"/>
      <c r="J1013" s="249"/>
      <c r="K1013" s="249"/>
      <c r="L1013" s="249"/>
      <c r="ET1013" s="249"/>
      <c r="EU1013" s="249"/>
      <c r="EV1013" s="249"/>
      <c r="EW1013" s="249"/>
      <c r="EX1013" s="249"/>
      <c r="EY1013" s="249"/>
      <c r="EZ1013" s="249"/>
      <c r="FA1013" s="249"/>
      <c r="FB1013" s="249"/>
      <c r="FC1013" s="249"/>
      <c r="FD1013" s="249"/>
      <c r="FE1013" s="249"/>
      <c r="FF1013" s="249"/>
      <c r="FG1013" s="249"/>
      <c r="FH1013" s="249"/>
      <c r="FI1013" s="249"/>
      <c r="FJ1013" s="249"/>
      <c r="FK1013" s="249"/>
      <c r="FL1013" s="249"/>
      <c r="FM1013" s="249"/>
      <c r="FN1013" s="249"/>
      <c r="FO1013" s="249"/>
      <c r="FP1013" s="249"/>
      <c r="FQ1013" s="249"/>
      <c r="FR1013" s="249"/>
      <c r="FS1013" s="249"/>
      <c r="FT1013" s="249"/>
      <c r="FU1013" s="249"/>
      <c r="FV1013" s="249"/>
      <c r="FW1013" s="249"/>
      <c r="FX1013" s="249"/>
      <c r="FY1013" s="249"/>
      <c r="FZ1013" s="249"/>
      <c r="GA1013" s="249"/>
      <c r="GB1013" s="249"/>
      <c r="GC1013" s="249"/>
      <c r="GD1013" s="249"/>
      <c r="GE1013" s="249"/>
      <c r="GF1013" s="249"/>
      <c r="GG1013" s="249"/>
      <c r="GH1013" s="249"/>
      <c r="GI1013" s="249"/>
      <c r="GJ1013" s="249"/>
      <c r="GK1013" s="249"/>
      <c r="GL1013" s="249"/>
      <c r="GM1013" s="249"/>
      <c r="GN1013" s="249"/>
      <c r="GO1013" s="249"/>
      <c r="GP1013" s="249"/>
      <c r="GQ1013" s="249"/>
      <c r="GR1013" s="249"/>
      <c r="GS1013" s="249"/>
      <c r="GT1013" s="249"/>
      <c r="GU1013" s="249"/>
      <c r="GV1013" s="249"/>
      <c r="GW1013" s="249"/>
      <c r="GX1013" s="249"/>
      <c r="GY1013" s="249"/>
      <c r="GZ1013" s="249"/>
      <c r="HA1013" s="249"/>
      <c r="HB1013" s="249"/>
      <c r="HC1013" s="249"/>
      <c r="HD1013" s="249"/>
      <c r="HE1013" s="249"/>
      <c r="HF1013" s="249"/>
      <c r="HG1013" s="249"/>
      <c r="HH1013" s="249"/>
      <c r="HI1013" s="249"/>
      <c r="HJ1013" s="249"/>
      <c r="HK1013" s="249"/>
      <c r="HL1013" s="249"/>
      <c r="HM1013" s="249"/>
      <c r="HN1013" s="249"/>
      <c r="HO1013" s="249"/>
      <c r="HP1013" s="249"/>
      <c r="HQ1013" s="249"/>
      <c r="HR1013" s="249"/>
      <c r="HS1013" s="249"/>
      <c r="HT1013" s="249"/>
      <c r="HU1013" s="249"/>
      <c r="HV1013" s="249"/>
      <c r="HW1013" s="249"/>
      <c r="HX1013" s="249"/>
      <c r="HY1013" s="249"/>
      <c r="HZ1013" s="249"/>
      <c r="IA1013" s="249"/>
      <c r="IB1013" s="249"/>
      <c r="IC1013" s="249"/>
      <c r="ID1013" s="249"/>
      <c r="IE1013" s="249"/>
      <c r="IF1013" s="249"/>
      <c r="IG1013" s="249"/>
      <c r="IH1013" s="249"/>
      <c r="II1013" s="249"/>
      <c r="IJ1013" s="249"/>
      <c r="IK1013" s="249"/>
      <c r="IL1013" s="249"/>
      <c r="IM1013" s="249"/>
      <c r="IN1013" s="249"/>
      <c r="IO1013" s="249"/>
      <c r="IP1013" s="249"/>
      <c r="IQ1013" s="249"/>
      <c r="IR1013" s="249"/>
      <c r="IS1013" s="249"/>
      <c r="IT1013" s="249"/>
      <c r="IU1013" s="249"/>
      <c r="IV1013" s="249"/>
      <c r="IW1013" s="249"/>
      <c r="IX1013" s="249"/>
      <c r="IY1013" s="249"/>
      <c r="IZ1013" s="249"/>
      <c r="JA1013" s="249"/>
      <c r="JB1013" s="249"/>
      <c r="JC1013" s="249"/>
      <c r="JD1013" s="249"/>
      <c r="JE1013" s="249"/>
      <c r="JF1013" s="249"/>
      <c r="JG1013" s="249"/>
      <c r="JH1013" s="249"/>
      <c r="JI1013" s="249"/>
      <c r="JJ1013" s="249"/>
      <c r="JK1013" s="249"/>
      <c r="JL1013" s="249"/>
      <c r="JM1013" s="249"/>
      <c r="JN1013" s="249"/>
      <c r="JO1013" s="249"/>
      <c r="JP1013" s="249"/>
      <c r="JQ1013" s="249"/>
      <c r="JR1013" s="249"/>
      <c r="JS1013" s="249"/>
      <c r="JT1013" s="249"/>
      <c r="JU1013" s="249"/>
      <c r="JV1013" s="249"/>
      <c r="JW1013" s="249"/>
      <c r="JX1013" s="249"/>
      <c r="JY1013" s="249"/>
      <c r="JZ1013" s="249"/>
      <c r="KA1013" s="249"/>
      <c r="KB1013" s="249"/>
      <c r="KC1013" s="249"/>
      <c r="KD1013" s="249"/>
      <c r="KE1013" s="249"/>
      <c r="KF1013" s="249"/>
      <c r="KG1013" s="249"/>
      <c r="KH1013" s="249"/>
      <c r="KI1013" s="249"/>
      <c r="KJ1013" s="249"/>
      <c r="KK1013" s="249"/>
      <c r="KL1013" s="249"/>
      <c r="KM1013" s="249"/>
      <c r="KN1013" s="249"/>
      <c r="KO1013" s="249"/>
      <c r="KP1013" s="249"/>
      <c r="KQ1013" s="249"/>
      <c r="KR1013" s="249"/>
      <c r="KS1013" s="249"/>
      <c r="KT1013" s="249"/>
      <c r="KU1013" s="249"/>
      <c r="KV1013" s="249"/>
      <c r="KW1013" s="249"/>
      <c r="KX1013" s="249"/>
      <c r="KY1013" s="249"/>
      <c r="KZ1013" s="249"/>
      <c r="LA1013" s="249"/>
      <c r="LB1013" s="249"/>
      <c r="LC1013" s="249"/>
      <c r="LD1013" s="249"/>
      <c r="LE1013" s="249"/>
      <c r="LF1013" s="249"/>
      <c r="LG1013" s="249"/>
      <c r="LH1013" s="249"/>
      <c r="LI1013" s="249"/>
      <c r="LJ1013" s="249"/>
      <c r="LK1013" s="249"/>
      <c r="LL1013" s="249"/>
      <c r="LM1013" s="249"/>
      <c r="LN1013" s="249"/>
      <c r="LO1013" s="249"/>
      <c r="LP1013" s="249"/>
      <c r="LQ1013" s="249"/>
      <c r="LR1013" s="249"/>
      <c r="LS1013" s="249"/>
      <c r="LT1013" s="249"/>
      <c r="LU1013" s="249"/>
      <c r="LV1013" s="249"/>
      <c r="LW1013" s="249"/>
      <c r="LX1013" s="249"/>
      <c r="LY1013" s="249"/>
      <c r="LZ1013" s="249"/>
      <c r="MA1013" s="249"/>
      <c r="MB1013" s="249"/>
      <c r="MC1013" s="249"/>
      <c r="MD1013" s="249"/>
      <c r="ME1013" s="249"/>
      <c r="MF1013" s="249"/>
      <c r="MG1013" s="249"/>
      <c r="MH1013" s="249"/>
      <c r="MI1013" s="249"/>
      <c r="MJ1013" s="249"/>
      <c r="MK1013" s="249"/>
      <c r="ML1013" s="249"/>
      <c r="MM1013" s="249"/>
      <c r="MN1013" s="249"/>
      <c r="MO1013" s="249"/>
      <c r="MP1013" s="249"/>
      <c r="MQ1013" s="249"/>
      <c r="MR1013" s="249"/>
      <c r="MS1013" s="249"/>
      <c r="MT1013" s="249"/>
      <c r="MU1013" s="249"/>
      <c r="MV1013" s="249"/>
      <c r="MW1013" s="249"/>
      <c r="MX1013" s="249"/>
      <c r="MY1013" s="249"/>
      <c r="MZ1013" s="249"/>
      <c r="NA1013" s="249"/>
      <c r="NB1013" s="249"/>
      <c r="NC1013" s="249"/>
      <c r="ND1013" s="249"/>
      <c r="NE1013" s="249"/>
      <c r="NF1013" s="249"/>
      <c r="NG1013" s="249"/>
      <c r="NH1013" s="249"/>
      <c r="NI1013" s="249"/>
      <c r="NJ1013" s="249"/>
      <c r="NK1013" s="249"/>
      <c r="NL1013" s="249"/>
      <c r="NM1013" s="249"/>
      <c r="NN1013" s="249"/>
      <c r="NO1013" s="249"/>
      <c r="NP1013" s="249"/>
      <c r="NQ1013" s="249"/>
      <c r="NR1013" s="249"/>
      <c r="NS1013" s="249"/>
      <c r="NT1013" s="249"/>
      <c r="NU1013" s="249"/>
      <c r="NV1013" s="249"/>
      <c r="NW1013" s="249"/>
      <c r="NX1013" s="249"/>
      <c r="NY1013" s="249"/>
      <c r="NZ1013" s="249"/>
      <c r="OA1013" s="249"/>
      <c r="OB1013" s="249"/>
      <c r="OC1013" s="249"/>
      <c r="OD1013" s="249"/>
      <c r="OE1013" s="249"/>
      <c r="OF1013" s="249"/>
      <c r="OG1013" s="249"/>
      <c r="OH1013" s="249"/>
      <c r="OI1013" s="249"/>
      <c r="OJ1013" s="249"/>
      <c r="OK1013" s="249"/>
      <c r="OL1013" s="249"/>
      <c r="OM1013" s="249"/>
      <c r="ON1013" s="249"/>
      <c r="OO1013" s="249"/>
      <c r="OP1013" s="249"/>
    </row>
    <row r="1014" spans="1:406" ht="15.6" customHeight="1">
      <c r="A1014" s="931"/>
      <c r="B1014" s="391"/>
      <c r="C1014" s="919" t="s">
        <v>23</v>
      </c>
      <c r="D1014" s="927">
        <v>0.80119787419509036</v>
      </c>
      <c r="E1014" s="249"/>
      <c r="F1014" s="249"/>
      <c r="G1014" s="249"/>
      <c r="H1014" s="249"/>
      <c r="I1014" s="249"/>
      <c r="J1014" s="249"/>
      <c r="K1014" s="249"/>
      <c r="L1014" s="249"/>
      <c r="ET1014" s="249"/>
      <c r="EU1014" s="249"/>
      <c r="EV1014" s="249"/>
      <c r="EW1014" s="249"/>
      <c r="EX1014" s="249"/>
      <c r="EY1014" s="249"/>
      <c r="EZ1014" s="249"/>
      <c r="FA1014" s="249"/>
      <c r="FB1014" s="249"/>
      <c r="FC1014" s="249"/>
      <c r="FD1014" s="249"/>
      <c r="FE1014" s="249"/>
      <c r="FF1014" s="249"/>
      <c r="FG1014" s="249"/>
      <c r="FH1014" s="249"/>
      <c r="FI1014" s="249"/>
      <c r="FJ1014" s="249"/>
      <c r="FK1014" s="249"/>
      <c r="FL1014" s="249"/>
      <c r="FM1014" s="249"/>
      <c r="FN1014" s="249"/>
      <c r="FO1014" s="249"/>
      <c r="FP1014" s="249"/>
      <c r="FQ1014" s="249"/>
      <c r="FR1014" s="249"/>
      <c r="FS1014" s="249"/>
      <c r="FT1014" s="249"/>
      <c r="FU1014" s="249"/>
      <c r="FV1014" s="249"/>
      <c r="FW1014" s="249"/>
      <c r="FX1014" s="249"/>
      <c r="FY1014" s="249"/>
      <c r="FZ1014" s="249"/>
      <c r="GA1014" s="249"/>
      <c r="GB1014" s="249"/>
      <c r="GC1014" s="249"/>
      <c r="GD1014" s="249"/>
      <c r="GE1014" s="249"/>
      <c r="GF1014" s="249"/>
      <c r="GG1014" s="249"/>
      <c r="GH1014" s="249"/>
      <c r="GI1014" s="249"/>
      <c r="GJ1014" s="249"/>
      <c r="GK1014" s="249"/>
      <c r="GL1014" s="249"/>
      <c r="GM1014" s="249"/>
      <c r="GN1014" s="249"/>
      <c r="GO1014" s="249"/>
      <c r="GP1014" s="249"/>
      <c r="GQ1014" s="249"/>
      <c r="GR1014" s="249"/>
      <c r="GS1014" s="249"/>
      <c r="GT1014" s="249"/>
      <c r="GU1014" s="249"/>
      <c r="GV1014" s="249"/>
      <c r="GW1014" s="249"/>
      <c r="GX1014" s="249"/>
      <c r="GY1014" s="249"/>
      <c r="GZ1014" s="249"/>
      <c r="HA1014" s="249"/>
      <c r="HB1014" s="249"/>
      <c r="HC1014" s="249"/>
      <c r="HD1014" s="249"/>
      <c r="HE1014" s="249"/>
      <c r="HF1014" s="249"/>
      <c r="HG1014" s="249"/>
      <c r="HH1014" s="249"/>
      <c r="HI1014" s="249"/>
      <c r="HJ1014" s="249"/>
      <c r="HK1014" s="249"/>
      <c r="HL1014" s="249"/>
      <c r="HM1014" s="249"/>
      <c r="HN1014" s="249"/>
      <c r="HO1014" s="249"/>
      <c r="HP1014" s="249"/>
      <c r="HQ1014" s="249"/>
      <c r="HR1014" s="249"/>
      <c r="HS1014" s="249"/>
      <c r="HT1014" s="249"/>
      <c r="HU1014" s="249"/>
      <c r="HV1014" s="249"/>
      <c r="HW1014" s="249"/>
      <c r="HX1014" s="249"/>
      <c r="HY1014" s="249"/>
      <c r="HZ1014" s="249"/>
      <c r="IA1014" s="249"/>
      <c r="IB1014" s="249"/>
      <c r="IC1014" s="249"/>
      <c r="ID1014" s="249"/>
      <c r="IE1014" s="249"/>
      <c r="IF1014" s="249"/>
      <c r="IG1014" s="249"/>
      <c r="IH1014" s="249"/>
      <c r="II1014" s="249"/>
      <c r="IJ1014" s="249"/>
      <c r="IK1014" s="249"/>
      <c r="IL1014" s="249"/>
      <c r="IM1014" s="249"/>
      <c r="IN1014" s="249"/>
      <c r="IO1014" s="249"/>
      <c r="IP1014" s="249"/>
      <c r="IQ1014" s="249"/>
      <c r="IR1014" s="249"/>
      <c r="IS1014" s="249"/>
      <c r="IT1014" s="249"/>
      <c r="IU1014" s="249"/>
      <c r="IV1014" s="249"/>
      <c r="IW1014" s="249"/>
      <c r="IX1014" s="249"/>
      <c r="IY1014" s="249"/>
      <c r="IZ1014" s="249"/>
      <c r="JA1014" s="249"/>
      <c r="JB1014" s="249"/>
      <c r="JC1014" s="249"/>
      <c r="JD1014" s="249"/>
      <c r="JE1014" s="249"/>
      <c r="JF1014" s="249"/>
      <c r="JG1014" s="249"/>
      <c r="JH1014" s="249"/>
      <c r="JI1014" s="249"/>
      <c r="JJ1014" s="249"/>
      <c r="JK1014" s="249"/>
      <c r="JL1014" s="249"/>
      <c r="JM1014" s="249"/>
      <c r="JN1014" s="249"/>
      <c r="JO1014" s="249"/>
      <c r="JP1014" s="249"/>
      <c r="JQ1014" s="249"/>
      <c r="JR1014" s="249"/>
      <c r="JS1014" s="249"/>
      <c r="JT1014" s="249"/>
      <c r="JU1014" s="249"/>
      <c r="JV1014" s="249"/>
      <c r="JW1014" s="249"/>
      <c r="JX1014" s="249"/>
      <c r="JY1014" s="249"/>
      <c r="JZ1014" s="249"/>
      <c r="KA1014" s="249"/>
      <c r="KB1014" s="249"/>
      <c r="KC1014" s="249"/>
      <c r="KD1014" s="249"/>
      <c r="KE1014" s="249"/>
      <c r="KF1014" s="249"/>
      <c r="KG1014" s="249"/>
      <c r="KH1014" s="249"/>
      <c r="KI1014" s="249"/>
      <c r="KJ1014" s="249"/>
      <c r="KK1014" s="249"/>
      <c r="KL1014" s="249"/>
      <c r="KM1014" s="249"/>
      <c r="KN1014" s="249"/>
      <c r="KO1014" s="249"/>
      <c r="KP1014" s="249"/>
      <c r="KQ1014" s="249"/>
      <c r="KR1014" s="249"/>
      <c r="KS1014" s="249"/>
      <c r="KT1014" s="249"/>
      <c r="KU1014" s="249"/>
      <c r="KV1014" s="249"/>
      <c r="KW1014" s="249"/>
      <c r="KX1014" s="249"/>
      <c r="KY1014" s="249"/>
      <c r="KZ1014" s="249"/>
      <c r="LA1014" s="249"/>
      <c r="LB1014" s="249"/>
      <c r="LC1014" s="249"/>
      <c r="LD1014" s="249"/>
      <c r="LE1014" s="249"/>
      <c r="LF1014" s="249"/>
      <c r="LG1014" s="249"/>
      <c r="LH1014" s="249"/>
      <c r="LI1014" s="249"/>
      <c r="LJ1014" s="249"/>
      <c r="LK1014" s="249"/>
      <c r="LL1014" s="249"/>
      <c r="LM1014" s="249"/>
      <c r="LN1014" s="249"/>
      <c r="LO1014" s="249"/>
      <c r="LP1014" s="249"/>
      <c r="LQ1014" s="249"/>
      <c r="LR1014" s="249"/>
      <c r="LS1014" s="249"/>
      <c r="LT1014" s="249"/>
      <c r="LU1014" s="249"/>
      <c r="LV1014" s="249"/>
      <c r="LW1014" s="249"/>
      <c r="LX1014" s="249"/>
      <c r="LY1014" s="249"/>
      <c r="LZ1014" s="249"/>
      <c r="MA1014" s="249"/>
      <c r="MB1014" s="249"/>
      <c r="MC1014" s="249"/>
      <c r="MD1014" s="249"/>
      <c r="ME1014" s="249"/>
      <c r="MF1014" s="249"/>
      <c r="MG1014" s="249"/>
      <c r="MH1014" s="249"/>
      <c r="MI1014" s="249"/>
      <c r="MJ1014" s="249"/>
      <c r="MK1014" s="249"/>
      <c r="ML1014" s="249"/>
      <c r="MM1014" s="249"/>
      <c r="MN1014" s="249"/>
      <c r="MO1014" s="249"/>
      <c r="MP1014" s="249"/>
      <c r="MQ1014" s="249"/>
      <c r="MR1014" s="249"/>
      <c r="MS1014" s="249"/>
      <c r="MT1014" s="249"/>
      <c r="MU1014" s="249"/>
      <c r="MV1014" s="249"/>
      <c r="MW1014" s="249"/>
      <c r="MX1014" s="249"/>
      <c r="MY1014" s="249"/>
      <c r="MZ1014" s="249"/>
      <c r="NA1014" s="249"/>
      <c r="NB1014" s="249"/>
      <c r="NC1014" s="249"/>
      <c r="ND1014" s="249"/>
      <c r="NE1014" s="249"/>
      <c r="NF1014" s="249"/>
      <c r="NG1014" s="249"/>
      <c r="NH1014" s="249"/>
      <c r="NI1014" s="249"/>
      <c r="NJ1014" s="249"/>
      <c r="NK1014" s="249"/>
      <c r="NL1014" s="249"/>
      <c r="NM1014" s="249"/>
      <c r="NN1014" s="249"/>
      <c r="NO1014" s="249"/>
      <c r="NP1014" s="249"/>
      <c r="NQ1014" s="249"/>
      <c r="NR1014" s="249"/>
      <c r="NS1014" s="249"/>
      <c r="NT1014" s="249"/>
      <c r="NU1014" s="249"/>
      <c r="NV1014" s="249"/>
      <c r="NW1014" s="249"/>
      <c r="NX1014" s="249"/>
      <c r="NY1014" s="249"/>
      <c r="NZ1014" s="249"/>
      <c r="OA1014" s="249"/>
      <c r="OB1014" s="249"/>
      <c r="OC1014" s="249"/>
      <c r="OD1014" s="249"/>
      <c r="OE1014" s="249"/>
      <c r="OF1014" s="249"/>
      <c r="OG1014" s="249"/>
      <c r="OH1014" s="249"/>
      <c r="OI1014" s="249"/>
      <c r="OJ1014" s="249"/>
      <c r="OK1014" s="249"/>
      <c r="OL1014" s="249"/>
      <c r="OM1014" s="249"/>
      <c r="ON1014" s="249"/>
      <c r="OO1014" s="249"/>
      <c r="OP1014" s="249"/>
    </row>
    <row r="1015" spans="1:406" ht="15.6" customHeight="1">
      <c r="A1015" s="931"/>
      <c r="B1015" s="391"/>
      <c r="C1015" s="919" t="s">
        <v>24</v>
      </c>
      <c r="D1015" s="927">
        <v>0.8135925009654239</v>
      </c>
      <c r="E1015" s="249"/>
      <c r="F1015" s="249"/>
      <c r="G1015" s="249"/>
      <c r="H1015" s="249"/>
      <c r="I1015" s="249"/>
      <c r="J1015" s="249"/>
      <c r="K1015" s="249"/>
      <c r="L1015" s="249"/>
      <c r="ET1015" s="249"/>
      <c r="EU1015" s="249"/>
      <c r="EV1015" s="249"/>
      <c r="EW1015" s="249"/>
      <c r="EX1015" s="249"/>
      <c r="EY1015" s="249"/>
      <c r="EZ1015" s="249"/>
      <c r="FA1015" s="249"/>
      <c r="FB1015" s="249"/>
      <c r="FC1015" s="249"/>
      <c r="FD1015" s="249"/>
      <c r="FE1015" s="249"/>
      <c r="FF1015" s="249"/>
      <c r="FG1015" s="249"/>
      <c r="FH1015" s="249"/>
      <c r="FI1015" s="249"/>
      <c r="FJ1015" s="249"/>
      <c r="FK1015" s="249"/>
      <c r="FL1015" s="249"/>
      <c r="FM1015" s="249"/>
      <c r="FN1015" s="249"/>
      <c r="FO1015" s="249"/>
      <c r="FP1015" s="249"/>
      <c r="FQ1015" s="249"/>
      <c r="FR1015" s="249"/>
      <c r="FS1015" s="249"/>
      <c r="FT1015" s="249"/>
      <c r="FU1015" s="249"/>
      <c r="FV1015" s="249"/>
      <c r="FW1015" s="249"/>
      <c r="FX1015" s="249"/>
      <c r="FY1015" s="249"/>
      <c r="FZ1015" s="249"/>
      <c r="GA1015" s="249"/>
      <c r="GB1015" s="249"/>
      <c r="GC1015" s="249"/>
      <c r="GD1015" s="249"/>
      <c r="GE1015" s="249"/>
      <c r="GF1015" s="249"/>
      <c r="GG1015" s="249"/>
      <c r="GH1015" s="249"/>
      <c r="GI1015" s="249"/>
      <c r="GJ1015" s="249"/>
      <c r="GK1015" s="249"/>
      <c r="GL1015" s="249"/>
      <c r="GM1015" s="249"/>
      <c r="GN1015" s="249"/>
      <c r="GO1015" s="249"/>
      <c r="GP1015" s="249"/>
      <c r="GQ1015" s="249"/>
      <c r="GR1015" s="249"/>
      <c r="GS1015" s="249"/>
      <c r="GT1015" s="249"/>
      <c r="GU1015" s="249"/>
      <c r="GV1015" s="249"/>
      <c r="GW1015" s="249"/>
      <c r="GX1015" s="249"/>
      <c r="GY1015" s="249"/>
      <c r="GZ1015" s="249"/>
      <c r="HA1015" s="249"/>
      <c r="HB1015" s="249"/>
      <c r="HC1015" s="249"/>
      <c r="HD1015" s="249"/>
      <c r="HE1015" s="249"/>
      <c r="HF1015" s="249"/>
      <c r="HG1015" s="249"/>
      <c r="HH1015" s="249"/>
      <c r="HI1015" s="249"/>
      <c r="HJ1015" s="249"/>
      <c r="HK1015" s="249"/>
      <c r="HL1015" s="249"/>
      <c r="HM1015" s="249"/>
      <c r="HN1015" s="249"/>
      <c r="HO1015" s="249"/>
      <c r="HP1015" s="249"/>
      <c r="HQ1015" s="249"/>
      <c r="HR1015" s="249"/>
      <c r="HS1015" s="249"/>
      <c r="HT1015" s="249"/>
      <c r="HU1015" s="249"/>
      <c r="HV1015" s="249"/>
      <c r="HW1015" s="249"/>
      <c r="HX1015" s="249"/>
      <c r="HY1015" s="249"/>
      <c r="HZ1015" s="249"/>
      <c r="IA1015" s="249"/>
      <c r="IB1015" s="249"/>
      <c r="IC1015" s="249"/>
      <c r="ID1015" s="249"/>
      <c r="IE1015" s="249"/>
      <c r="IF1015" s="249"/>
      <c r="IG1015" s="249"/>
      <c r="IH1015" s="249"/>
      <c r="II1015" s="249"/>
      <c r="IJ1015" s="249"/>
      <c r="IK1015" s="249"/>
      <c r="IL1015" s="249"/>
      <c r="IM1015" s="249"/>
      <c r="IN1015" s="249"/>
      <c r="IO1015" s="249"/>
      <c r="IP1015" s="249"/>
      <c r="IQ1015" s="249"/>
      <c r="IR1015" s="249"/>
      <c r="IS1015" s="249"/>
      <c r="IT1015" s="249"/>
      <c r="IU1015" s="249"/>
      <c r="IV1015" s="249"/>
      <c r="IW1015" s="249"/>
      <c r="IX1015" s="249"/>
      <c r="IY1015" s="249"/>
      <c r="IZ1015" s="249"/>
      <c r="JA1015" s="249"/>
      <c r="JB1015" s="249"/>
      <c r="JC1015" s="249"/>
      <c r="JD1015" s="249"/>
      <c r="JE1015" s="249"/>
      <c r="JF1015" s="249"/>
      <c r="JG1015" s="249"/>
      <c r="JH1015" s="249"/>
      <c r="JI1015" s="249"/>
      <c r="JJ1015" s="249"/>
      <c r="JK1015" s="249"/>
      <c r="JL1015" s="249"/>
      <c r="JM1015" s="249"/>
      <c r="JN1015" s="249"/>
      <c r="JO1015" s="249"/>
      <c r="JP1015" s="249"/>
      <c r="JQ1015" s="249"/>
      <c r="JR1015" s="249"/>
      <c r="JS1015" s="249"/>
      <c r="JT1015" s="249"/>
      <c r="JU1015" s="249"/>
      <c r="JV1015" s="249"/>
      <c r="JW1015" s="249"/>
      <c r="JX1015" s="249"/>
      <c r="JY1015" s="249"/>
      <c r="JZ1015" s="249"/>
      <c r="KA1015" s="249"/>
      <c r="KB1015" s="249"/>
      <c r="KC1015" s="249"/>
      <c r="KD1015" s="249"/>
      <c r="KE1015" s="249"/>
      <c r="KF1015" s="249"/>
      <c r="KG1015" s="249"/>
      <c r="KH1015" s="249"/>
      <c r="KI1015" s="249"/>
      <c r="KJ1015" s="249"/>
      <c r="KK1015" s="249"/>
      <c r="KL1015" s="249"/>
      <c r="KM1015" s="249"/>
      <c r="KN1015" s="249"/>
      <c r="KO1015" s="249"/>
      <c r="KP1015" s="249"/>
      <c r="KQ1015" s="249"/>
      <c r="KR1015" s="249"/>
      <c r="KS1015" s="249"/>
      <c r="KT1015" s="249"/>
      <c r="KU1015" s="249"/>
      <c r="KV1015" s="249"/>
      <c r="KW1015" s="249"/>
      <c r="KX1015" s="249"/>
      <c r="KY1015" s="249"/>
      <c r="KZ1015" s="249"/>
      <c r="LA1015" s="249"/>
      <c r="LB1015" s="249"/>
      <c r="LC1015" s="249"/>
      <c r="LD1015" s="249"/>
      <c r="LE1015" s="249"/>
      <c r="LF1015" s="249"/>
      <c r="LG1015" s="249"/>
      <c r="LH1015" s="249"/>
      <c r="LI1015" s="249"/>
      <c r="LJ1015" s="249"/>
      <c r="LK1015" s="249"/>
      <c r="LL1015" s="249"/>
      <c r="LM1015" s="249"/>
      <c r="LN1015" s="249"/>
      <c r="LO1015" s="249"/>
      <c r="LP1015" s="249"/>
      <c r="LQ1015" s="249"/>
      <c r="LR1015" s="249"/>
      <c r="LS1015" s="249"/>
      <c r="LT1015" s="249"/>
      <c r="LU1015" s="249"/>
      <c r="LV1015" s="249"/>
      <c r="LW1015" s="249"/>
      <c r="LX1015" s="249"/>
      <c r="LY1015" s="249"/>
      <c r="LZ1015" s="249"/>
      <c r="MA1015" s="249"/>
      <c r="MB1015" s="249"/>
      <c r="MC1015" s="249"/>
      <c r="MD1015" s="249"/>
      <c r="ME1015" s="249"/>
      <c r="MF1015" s="249"/>
      <c r="MG1015" s="249"/>
      <c r="MH1015" s="249"/>
      <c r="MI1015" s="249"/>
      <c r="MJ1015" s="249"/>
      <c r="MK1015" s="249"/>
      <c r="ML1015" s="249"/>
      <c r="MM1015" s="249"/>
      <c r="MN1015" s="249"/>
      <c r="MO1015" s="249"/>
      <c r="MP1015" s="249"/>
      <c r="MQ1015" s="249"/>
      <c r="MR1015" s="249"/>
      <c r="MS1015" s="249"/>
      <c r="MT1015" s="249"/>
      <c r="MU1015" s="249"/>
      <c r="MV1015" s="249"/>
      <c r="MW1015" s="249"/>
      <c r="MX1015" s="249"/>
      <c r="MY1015" s="249"/>
      <c r="MZ1015" s="249"/>
      <c r="NA1015" s="249"/>
      <c r="NB1015" s="249"/>
      <c r="NC1015" s="249"/>
      <c r="ND1015" s="249"/>
      <c r="NE1015" s="249"/>
      <c r="NF1015" s="249"/>
      <c r="NG1015" s="249"/>
      <c r="NH1015" s="249"/>
      <c r="NI1015" s="249"/>
      <c r="NJ1015" s="249"/>
      <c r="NK1015" s="249"/>
      <c r="NL1015" s="249"/>
      <c r="NM1015" s="249"/>
      <c r="NN1015" s="249"/>
      <c r="NO1015" s="249"/>
      <c r="NP1015" s="249"/>
      <c r="NQ1015" s="249"/>
      <c r="NR1015" s="249"/>
      <c r="NS1015" s="249"/>
      <c r="NT1015" s="249"/>
      <c r="NU1015" s="249"/>
      <c r="NV1015" s="249"/>
      <c r="NW1015" s="249"/>
      <c r="NX1015" s="249"/>
      <c r="NY1015" s="249"/>
      <c r="NZ1015" s="249"/>
      <c r="OA1015" s="249"/>
      <c r="OB1015" s="249"/>
      <c r="OC1015" s="249"/>
      <c r="OD1015" s="249"/>
      <c r="OE1015" s="249"/>
      <c r="OF1015" s="249"/>
      <c r="OG1015" s="249"/>
      <c r="OH1015" s="249"/>
      <c r="OI1015" s="249"/>
      <c r="OJ1015" s="249"/>
      <c r="OK1015" s="249"/>
      <c r="OL1015" s="249"/>
      <c r="OM1015" s="249"/>
      <c r="ON1015" s="249"/>
      <c r="OO1015" s="249"/>
      <c r="OP1015" s="249"/>
    </row>
    <row r="1016" spans="1:406" ht="15.6" customHeight="1">
      <c r="A1016" s="931"/>
      <c r="B1016" s="391"/>
      <c r="C1016" s="919" t="s">
        <v>25</v>
      </c>
      <c r="D1016" s="927">
        <v>0.81954955667715412</v>
      </c>
      <c r="E1016" s="249"/>
      <c r="F1016" s="249"/>
      <c r="G1016" s="249"/>
      <c r="H1016" s="249"/>
      <c r="I1016" s="249"/>
      <c r="J1016" s="249"/>
      <c r="K1016" s="249"/>
      <c r="L1016" s="249"/>
      <c r="ET1016" s="249"/>
      <c r="EU1016" s="249"/>
      <c r="EV1016" s="249"/>
      <c r="EW1016" s="249"/>
      <c r="EX1016" s="249"/>
      <c r="EY1016" s="249"/>
      <c r="EZ1016" s="249"/>
      <c r="FA1016" s="249"/>
      <c r="FB1016" s="249"/>
      <c r="FC1016" s="249"/>
      <c r="FD1016" s="249"/>
      <c r="FE1016" s="249"/>
      <c r="FF1016" s="249"/>
      <c r="FG1016" s="249"/>
      <c r="FH1016" s="249"/>
      <c r="FI1016" s="249"/>
      <c r="FJ1016" s="249"/>
      <c r="FK1016" s="249"/>
      <c r="FL1016" s="249"/>
      <c r="FM1016" s="249"/>
      <c r="FN1016" s="249"/>
      <c r="FO1016" s="249"/>
      <c r="FP1016" s="249"/>
      <c r="FQ1016" s="249"/>
      <c r="FR1016" s="249"/>
      <c r="FS1016" s="249"/>
      <c r="FT1016" s="249"/>
      <c r="FU1016" s="249"/>
      <c r="FV1016" s="249"/>
      <c r="FW1016" s="249"/>
      <c r="FX1016" s="249"/>
      <c r="FY1016" s="249"/>
      <c r="FZ1016" s="249"/>
      <c r="GA1016" s="249"/>
      <c r="GB1016" s="249"/>
      <c r="GC1016" s="249"/>
      <c r="GD1016" s="249"/>
      <c r="GE1016" s="249"/>
      <c r="GF1016" s="249"/>
      <c r="GG1016" s="249"/>
      <c r="GH1016" s="249"/>
      <c r="GI1016" s="249"/>
      <c r="GJ1016" s="249"/>
      <c r="GK1016" s="249"/>
      <c r="GL1016" s="249"/>
      <c r="GM1016" s="249"/>
      <c r="GN1016" s="249"/>
      <c r="GO1016" s="249"/>
      <c r="GP1016" s="249"/>
      <c r="GQ1016" s="249"/>
      <c r="GR1016" s="249"/>
      <c r="GS1016" s="249"/>
      <c r="GT1016" s="249"/>
      <c r="GU1016" s="249"/>
      <c r="GV1016" s="249"/>
      <c r="GW1016" s="249"/>
      <c r="GX1016" s="249"/>
      <c r="GY1016" s="249"/>
      <c r="GZ1016" s="249"/>
      <c r="HA1016" s="249"/>
      <c r="HB1016" s="249"/>
      <c r="HC1016" s="249"/>
      <c r="HD1016" s="249"/>
      <c r="HE1016" s="249"/>
      <c r="HF1016" s="249"/>
      <c r="HG1016" s="249"/>
      <c r="HH1016" s="249"/>
      <c r="HI1016" s="249"/>
      <c r="HJ1016" s="249"/>
      <c r="HK1016" s="249"/>
      <c r="HL1016" s="249"/>
      <c r="HM1016" s="249"/>
      <c r="HN1016" s="249"/>
      <c r="HO1016" s="249"/>
      <c r="HP1016" s="249"/>
      <c r="HQ1016" s="249"/>
      <c r="HR1016" s="249"/>
      <c r="HS1016" s="249"/>
      <c r="HT1016" s="249"/>
      <c r="HU1016" s="249"/>
      <c r="HV1016" s="249"/>
      <c r="HW1016" s="249"/>
      <c r="HX1016" s="249"/>
      <c r="HY1016" s="249"/>
      <c r="HZ1016" s="249"/>
      <c r="IA1016" s="249"/>
      <c r="IB1016" s="249"/>
      <c r="IC1016" s="249"/>
      <c r="ID1016" s="249"/>
      <c r="IE1016" s="249"/>
      <c r="IF1016" s="249"/>
      <c r="IG1016" s="249"/>
      <c r="IH1016" s="249"/>
      <c r="II1016" s="249"/>
      <c r="IJ1016" s="249"/>
      <c r="IK1016" s="249"/>
      <c r="IL1016" s="249"/>
      <c r="IM1016" s="249"/>
      <c r="IN1016" s="249"/>
      <c r="IO1016" s="249"/>
      <c r="IP1016" s="249"/>
      <c r="IQ1016" s="249"/>
      <c r="IR1016" s="249"/>
      <c r="IS1016" s="249"/>
      <c r="IT1016" s="249"/>
      <c r="IU1016" s="249"/>
      <c r="IV1016" s="249"/>
      <c r="IW1016" s="249"/>
      <c r="IX1016" s="249"/>
      <c r="IY1016" s="249"/>
      <c r="IZ1016" s="249"/>
      <c r="JA1016" s="249"/>
      <c r="JB1016" s="249"/>
      <c r="JC1016" s="249"/>
      <c r="JD1016" s="249"/>
      <c r="JE1016" s="249"/>
      <c r="JF1016" s="249"/>
      <c r="JG1016" s="249"/>
      <c r="JH1016" s="249"/>
      <c r="JI1016" s="249"/>
      <c r="JJ1016" s="249"/>
      <c r="JK1016" s="249"/>
      <c r="JL1016" s="249"/>
      <c r="JM1016" s="249"/>
      <c r="JN1016" s="249"/>
      <c r="JO1016" s="249"/>
      <c r="JP1016" s="249"/>
      <c r="JQ1016" s="249"/>
      <c r="JR1016" s="249"/>
      <c r="JS1016" s="249"/>
      <c r="JT1016" s="249"/>
      <c r="JU1016" s="249"/>
      <c r="JV1016" s="249"/>
      <c r="JW1016" s="249"/>
      <c r="JX1016" s="249"/>
      <c r="JY1016" s="249"/>
      <c r="JZ1016" s="249"/>
      <c r="KA1016" s="249"/>
      <c r="KB1016" s="249"/>
      <c r="KC1016" s="249"/>
      <c r="KD1016" s="249"/>
      <c r="KE1016" s="249"/>
      <c r="KF1016" s="249"/>
      <c r="KG1016" s="249"/>
      <c r="KH1016" s="249"/>
      <c r="KI1016" s="249"/>
      <c r="KJ1016" s="249"/>
      <c r="KK1016" s="249"/>
      <c r="KL1016" s="249"/>
      <c r="KM1016" s="249"/>
      <c r="KN1016" s="249"/>
      <c r="KO1016" s="249"/>
      <c r="KP1016" s="249"/>
      <c r="KQ1016" s="249"/>
      <c r="KR1016" s="249"/>
      <c r="KS1016" s="249"/>
      <c r="KT1016" s="249"/>
      <c r="KU1016" s="249"/>
      <c r="KV1016" s="249"/>
      <c r="KW1016" s="249"/>
      <c r="KX1016" s="249"/>
      <c r="KY1016" s="249"/>
      <c r="KZ1016" s="249"/>
      <c r="LA1016" s="249"/>
      <c r="LB1016" s="249"/>
      <c r="LC1016" s="249"/>
      <c r="LD1016" s="249"/>
      <c r="LE1016" s="249"/>
      <c r="LF1016" s="249"/>
      <c r="LG1016" s="249"/>
      <c r="LH1016" s="249"/>
      <c r="LI1016" s="249"/>
      <c r="LJ1016" s="249"/>
      <c r="LK1016" s="249"/>
      <c r="LL1016" s="249"/>
      <c r="LM1016" s="249"/>
      <c r="LN1016" s="249"/>
      <c r="LO1016" s="249"/>
      <c r="LP1016" s="249"/>
      <c r="LQ1016" s="249"/>
      <c r="LR1016" s="249"/>
      <c r="LS1016" s="249"/>
      <c r="LT1016" s="249"/>
      <c r="LU1016" s="249"/>
      <c r="LV1016" s="249"/>
      <c r="LW1016" s="249"/>
      <c r="LX1016" s="249"/>
      <c r="LY1016" s="249"/>
      <c r="LZ1016" s="249"/>
      <c r="MA1016" s="249"/>
      <c r="MB1016" s="249"/>
      <c r="MC1016" s="249"/>
      <c r="MD1016" s="249"/>
      <c r="ME1016" s="249"/>
      <c r="MF1016" s="249"/>
      <c r="MG1016" s="249"/>
      <c r="MH1016" s="249"/>
      <c r="MI1016" s="249"/>
      <c r="MJ1016" s="249"/>
      <c r="MK1016" s="249"/>
      <c r="ML1016" s="249"/>
      <c r="MM1016" s="249"/>
      <c r="MN1016" s="249"/>
      <c r="MO1016" s="249"/>
      <c r="MP1016" s="249"/>
      <c r="MQ1016" s="249"/>
      <c r="MR1016" s="249"/>
      <c r="MS1016" s="249"/>
      <c r="MT1016" s="249"/>
      <c r="MU1016" s="249"/>
      <c r="MV1016" s="249"/>
      <c r="MW1016" s="249"/>
      <c r="MX1016" s="249"/>
      <c r="MY1016" s="249"/>
      <c r="MZ1016" s="249"/>
      <c r="NA1016" s="249"/>
      <c r="NB1016" s="249"/>
      <c r="NC1016" s="249"/>
      <c r="ND1016" s="249"/>
      <c r="NE1016" s="249"/>
      <c r="NF1016" s="249"/>
      <c r="NG1016" s="249"/>
      <c r="NH1016" s="249"/>
      <c r="NI1016" s="249"/>
      <c r="NJ1016" s="249"/>
      <c r="NK1016" s="249"/>
      <c r="NL1016" s="249"/>
      <c r="NM1016" s="249"/>
      <c r="NN1016" s="249"/>
      <c r="NO1016" s="249"/>
      <c r="NP1016" s="249"/>
      <c r="NQ1016" s="249"/>
      <c r="NR1016" s="249"/>
      <c r="NS1016" s="249"/>
      <c r="NT1016" s="249"/>
      <c r="NU1016" s="249"/>
      <c r="NV1016" s="249"/>
      <c r="NW1016" s="249"/>
      <c r="NX1016" s="249"/>
      <c r="NY1016" s="249"/>
      <c r="NZ1016" s="249"/>
      <c r="OA1016" s="249"/>
      <c r="OB1016" s="249"/>
      <c r="OC1016" s="249"/>
      <c r="OD1016" s="249"/>
      <c r="OE1016" s="249"/>
      <c r="OF1016" s="249"/>
      <c r="OG1016" s="249"/>
      <c r="OH1016" s="249"/>
      <c r="OI1016" s="249"/>
      <c r="OJ1016" s="249"/>
      <c r="OK1016" s="249"/>
      <c r="OL1016" s="249"/>
      <c r="OM1016" s="249"/>
      <c r="ON1016" s="249"/>
      <c r="OO1016" s="249"/>
      <c r="OP1016" s="249"/>
    </row>
    <row r="1017" spans="1:406" ht="15.6" customHeight="1">
      <c r="A1017" s="931"/>
      <c r="B1017" s="391"/>
      <c r="C1017" s="919" t="s">
        <v>26</v>
      </c>
      <c r="D1017" s="927">
        <v>0.49710044073300858</v>
      </c>
      <c r="E1017" s="249"/>
      <c r="F1017" s="249"/>
      <c r="G1017" s="249"/>
      <c r="H1017" s="249"/>
      <c r="I1017" s="249"/>
      <c r="J1017" s="249"/>
      <c r="K1017" s="249"/>
      <c r="L1017" s="249"/>
      <c r="ET1017" s="249"/>
      <c r="EU1017" s="249"/>
      <c r="EV1017" s="249"/>
      <c r="EW1017" s="249"/>
      <c r="EX1017" s="249"/>
      <c r="EY1017" s="249"/>
      <c r="EZ1017" s="249"/>
      <c r="FA1017" s="249"/>
      <c r="FB1017" s="249"/>
      <c r="FC1017" s="249"/>
      <c r="FD1017" s="249"/>
      <c r="FE1017" s="249"/>
      <c r="FF1017" s="249"/>
      <c r="FG1017" s="249"/>
      <c r="FH1017" s="249"/>
      <c r="FI1017" s="249"/>
      <c r="FJ1017" s="249"/>
      <c r="FK1017" s="249"/>
      <c r="FL1017" s="249"/>
      <c r="FM1017" s="249"/>
      <c r="FN1017" s="249"/>
      <c r="FO1017" s="249"/>
      <c r="FP1017" s="249"/>
      <c r="FQ1017" s="249"/>
      <c r="FR1017" s="249"/>
      <c r="FS1017" s="249"/>
      <c r="FT1017" s="249"/>
      <c r="FU1017" s="249"/>
      <c r="FV1017" s="249"/>
      <c r="FW1017" s="249"/>
      <c r="FX1017" s="249"/>
      <c r="FY1017" s="249"/>
      <c r="FZ1017" s="249"/>
      <c r="GA1017" s="249"/>
      <c r="GB1017" s="249"/>
      <c r="GC1017" s="249"/>
      <c r="GD1017" s="249"/>
      <c r="GE1017" s="249"/>
      <c r="GF1017" s="249"/>
      <c r="GG1017" s="249"/>
      <c r="GH1017" s="249"/>
      <c r="GI1017" s="249"/>
      <c r="GJ1017" s="249"/>
      <c r="GK1017" s="249"/>
      <c r="GL1017" s="249"/>
      <c r="GM1017" s="249"/>
      <c r="GN1017" s="249"/>
      <c r="GO1017" s="249"/>
      <c r="GP1017" s="249"/>
      <c r="GQ1017" s="249"/>
      <c r="GR1017" s="249"/>
      <c r="GS1017" s="249"/>
      <c r="GT1017" s="249"/>
      <c r="GU1017" s="249"/>
      <c r="GV1017" s="249"/>
      <c r="GW1017" s="249"/>
      <c r="GX1017" s="249"/>
      <c r="GY1017" s="249"/>
      <c r="GZ1017" s="249"/>
      <c r="HA1017" s="249"/>
      <c r="HB1017" s="249"/>
      <c r="HC1017" s="249"/>
      <c r="HD1017" s="249"/>
      <c r="HE1017" s="249"/>
      <c r="HF1017" s="249"/>
      <c r="HG1017" s="249"/>
      <c r="HH1017" s="249"/>
      <c r="HI1017" s="249"/>
      <c r="HJ1017" s="249"/>
      <c r="HK1017" s="249"/>
      <c r="HL1017" s="249"/>
      <c r="HM1017" s="249"/>
      <c r="HN1017" s="249"/>
      <c r="HO1017" s="249"/>
      <c r="HP1017" s="249"/>
      <c r="HQ1017" s="249"/>
      <c r="HR1017" s="249"/>
      <c r="HS1017" s="249"/>
      <c r="HT1017" s="249"/>
      <c r="HU1017" s="249"/>
      <c r="HV1017" s="249"/>
      <c r="HW1017" s="249"/>
      <c r="HX1017" s="249"/>
      <c r="HY1017" s="249"/>
      <c r="HZ1017" s="249"/>
      <c r="IA1017" s="249"/>
      <c r="IB1017" s="249"/>
      <c r="IC1017" s="249"/>
      <c r="ID1017" s="249"/>
      <c r="IE1017" s="249"/>
      <c r="IF1017" s="249"/>
      <c r="IG1017" s="249"/>
      <c r="IH1017" s="249"/>
      <c r="II1017" s="249"/>
      <c r="IJ1017" s="249"/>
      <c r="IK1017" s="249"/>
      <c r="IL1017" s="249"/>
      <c r="IM1017" s="249"/>
      <c r="IN1017" s="249"/>
      <c r="IO1017" s="249"/>
      <c r="IP1017" s="249"/>
      <c r="IQ1017" s="249"/>
      <c r="IR1017" s="249"/>
      <c r="IS1017" s="249"/>
      <c r="IT1017" s="249"/>
      <c r="IU1017" s="249"/>
      <c r="IV1017" s="249"/>
      <c r="IW1017" s="249"/>
      <c r="IX1017" s="249"/>
      <c r="IY1017" s="249"/>
      <c r="IZ1017" s="249"/>
      <c r="JA1017" s="249"/>
      <c r="JB1017" s="249"/>
      <c r="JC1017" s="249"/>
      <c r="JD1017" s="249"/>
      <c r="JE1017" s="249"/>
      <c r="JF1017" s="249"/>
      <c r="JG1017" s="249"/>
      <c r="JH1017" s="249"/>
      <c r="JI1017" s="249"/>
      <c r="JJ1017" s="249"/>
      <c r="JK1017" s="249"/>
      <c r="JL1017" s="249"/>
      <c r="JM1017" s="249"/>
      <c r="JN1017" s="249"/>
      <c r="JO1017" s="249"/>
      <c r="JP1017" s="249"/>
      <c r="JQ1017" s="249"/>
      <c r="JR1017" s="249"/>
      <c r="JS1017" s="249"/>
      <c r="JT1017" s="249"/>
      <c r="JU1017" s="249"/>
      <c r="JV1017" s="249"/>
      <c r="JW1017" s="249"/>
      <c r="JX1017" s="249"/>
      <c r="JY1017" s="249"/>
      <c r="JZ1017" s="249"/>
      <c r="KA1017" s="249"/>
      <c r="KB1017" s="249"/>
      <c r="KC1017" s="249"/>
      <c r="KD1017" s="249"/>
      <c r="KE1017" s="249"/>
      <c r="KF1017" s="249"/>
      <c r="KG1017" s="249"/>
      <c r="KH1017" s="249"/>
      <c r="KI1017" s="249"/>
      <c r="KJ1017" s="249"/>
      <c r="KK1017" s="249"/>
      <c r="KL1017" s="249"/>
      <c r="KM1017" s="249"/>
      <c r="KN1017" s="249"/>
      <c r="KO1017" s="249"/>
      <c r="KP1017" s="249"/>
      <c r="KQ1017" s="249"/>
      <c r="KR1017" s="249"/>
      <c r="KS1017" s="249"/>
      <c r="KT1017" s="249"/>
      <c r="KU1017" s="249"/>
      <c r="KV1017" s="249"/>
      <c r="KW1017" s="249"/>
      <c r="KX1017" s="249"/>
      <c r="KY1017" s="249"/>
      <c r="KZ1017" s="249"/>
      <c r="LA1017" s="249"/>
      <c r="LB1017" s="249"/>
      <c r="LC1017" s="249"/>
      <c r="LD1017" s="249"/>
      <c r="LE1017" s="249"/>
      <c r="LF1017" s="249"/>
      <c r="LG1017" s="249"/>
      <c r="LH1017" s="249"/>
      <c r="LI1017" s="249"/>
      <c r="LJ1017" s="249"/>
      <c r="LK1017" s="249"/>
      <c r="LL1017" s="249"/>
      <c r="LM1017" s="249"/>
      <c r="LN1017" s="249"/>
      <c r="LO1017" s="249"/>
      <c r="LP1017" s="249"/>
      <c r="LQ1017" s="249"/>
      <c r="LR1017" s="249"/>
      <c r="LS1017" s="249"/>
      <c r="LT1017" s="249"/>
      <c r="LU1017" s="249"/>
      <c r="LV1017" s="249"/>
      <c r="LW1017" s="249"/>
      <c r="LX1017" s="249"/>
      <c r="LY1017" s="249"/>
      <c r="LZ1017" s="249"/>
      <c r="MA1017" s="249"/>
      <c r="MB1017" s="249"/>
      <c r="MC1017" s="249"/>
      <c r="MD1017" s="249"/>
      <c r="ME1017" s="249"/>
      <c r="MF1017" s="249"/>
      <c r="MG1017" s="249"/>
      <c r="MH1017" s="249"/>
      <c r="MI1017" s="249"/>
      <c r="MJ1017" s="249"/>
      <c r="MK1017" s="249"/>
      <c r="ML1017" s="249"/>
      <c r="MM1017" s="249"/>
      <c r="MN1017" s="249"/>
      <c r="MO1017" s="249"/>
      <c r="MP1017" s="249"/>
      <c r="MQ1017" s="249"/>
      <c r="MR1017" s="249"/>
      <c r="MS1017" s="249"/>
      <c r="MT1017" s="249"/>
      <c r="MU1017" s="249"/>
      <c r="MV1017" s="249"/>
      <c r="MW1017" s="249"/>
      <c r="MX1017" s="249"/>
      <c r="MY1017" s="249"/>
      <c r="MZ1017" s="249"/>
      <c r="NA1017" s="249"/>
      <c r="NB1017" s="249"/>
      <c r="NC1017" s="249"/>
      <c r="ND1017" s="249"/>
      <c r="NE1017" s="249"/>
      <c r="NF1017" s="249"/>
      <c r="NG1017" s="249"/>
      <c r="NH1017" s="249"/>
      <c r="NI1017" s="249"/>
      <c r="NJ1017" s="249"/>
      <c r="NK1017" s="249"/>
      <c r="NL1017" s="249"/>
      <c r="NM1017" s="249"/>
      <c r="NN1017" s="249"/>
      <c r="NO1017" s="249"/>
      <c r="NP1017" s="249"/>
      <c r="NQ1017" s="249"/>
      <c r="NR1017" s="249"/>
      <c r="NS1017" s="249"/>
      <c r="NT1017" s="249"/>
      <c r="NU1017" s="249"/>
      <c r="NV1017" s="249"/>
      <c r="NW1017" s="249"/>
      <c r="NX1017" s="249"/>
      <c r="NY1017" s="249"/>
      <c r="NZ1017" s="249"/>
      <c r="OA1017" s="249"/>
      <c r="OB1017" s="249"/>
      <c r="OC1017" s="249"/>
      <c r="OD1017" s="249"/>
      <c r="OE1017" s="249"/>
      <c r="OF1017" s="249"/>
      <c r="OG1017" s="249"/>
      <c r="OH1017" s="249"/>
      <c r="OI1017" s="249"/>
      <c r="OJ1017" s="249"/>
      <c r="OK1017" s="249"/>
      <c r="OL1017" s="249"/>
      <c r="OM1017" s="249"/>
      <c r="ON1017" s="249"/>
      <c r="OO1017" s="249"/>
      <c r="OP1017" s="249"/>
    </row>
    <row r="1018" spans="1:406" ht="15.6" customHeight="1">
      <c r="A1018" s="931"/>
      <c r="B1018" s="391"/>
      <c r="C1018" s="919" t="s">
        <v>27</v>
      </c>
      <c r="D1018" s="927">
        <v>0.47931111608141358</v>
      </c>
      <c r="E1018" s="249"/>
      <c r="F1018" s="249"/>
      <c r="G1018" s="249"/>
      <c r="H1018" s="249"/>
      <c r="I1018" s="249"/>
      <c r="J1018" s="249"/>
      <c r="K1018" s="249"/>
      <c r="L1018" s="249"/>
      <c r="ET1018" s="249"/>
      <c r="EU1018" s="249"/>
      <c r="EV1018" s="249"/>
      <c r="EW1018" s="249"/>
      <c r="EX1018" s="249"/>
      <c r="EY1018" s="249"/>
      <c r="EZ1018" s="249"/>
      <c r="FA1018" s="249"/>
      <c r="FB1018" s="249"/>
      <c r="FC1018" s="249"/>
      <c r="FD1018" s="249"/>
      <c r="FE1018" s="249"/>
      <c r="FF1018" s="249"/>
      <c r="FG1018" s="249"/>
      <c r="FH1018" s="249"/>
      <c r="FI1018" s="249"/>
      <c r="FJ1018" s="249"/>
      <c r="FK1018" s="249"/>
      <c r="FL1018" s="249"/>
      <c r="FM1018" s="249"/>
      <c r="FN1018" s="249"/>
      <c r="FO1018" s="249"/>
      <c r="FP1018" s="249"/>
      <c r="FQ1018" s="249"/>
      <c r="FR1018" s="249"/>
      <c r="FS1018" s="249"/>
      <c r="FT1018" s="249"/>
      <c r="FU1018" s="249"/>
      <c r="FV1018" s="249"/>
      <c r="FW1018" s="249"/>
      <c r="FX1018" s="249"/>
      <c r="FY1018" s="249"/>
      <c r="FZ1018" s="249"/>
      <c r="GA1018" s="249"/>
      <c r="GB1018" s="249"/>
      <c r="GC1018" s="249"/>
      <c r="GD1018" s="249"/>
      <c r="GE1018" s="249"/>
      <c r="GF1018" s="249"/>
      <c r="GG1018" s="249"/>
      <c r="GH1018" s="249"/>
      <c r="GI1018" s="249"/>
      <c r="GJ1018" s="249"/>
      <c r="GK1018" s="249"/>
      <c r="GL1018" s="249"/>
      <c r="GM1018" s="249"/>
      <c r="GN1018" s="249"/>
      <c r="GO1018" s="249"/>
      <c r="GP1018" s="249"/>
      <c r="GQ1018" s="249"/>
      <c r="GR1018" s="249"/>
      <c r="GS1018" s="249"/>
      <c r="GT1018" s="249"/>
      <c r="GU1018" s="249"/>
      <c r="GV1018" s="249"/>
      <c r="GW1018" s="249"/>
      <c r="GX1018" s="249"/>
      <c r="GY1018" s="249"/>
      <c r="GZ1018" s="249"/>
      <c r="HA1018" s="249"/>
      <c r="HB1018" s="249"/>
      <c r="HC1018" s="249"/>
      <c r="HD1018" s="249"/>
      <c r="HE1018" s="249"/>
      <c r="HF1018" s="249"/>
      <c r="HG1018" s="249"/>
      <c r="HH1018" s="249"/>
      <c r="HI1018" s="249"/>
      <c r="HJ1018" s="249"/>
      <c r="HK1018" s="249"/>
      <c r="HL1018" s="249"/>
      <c r="HM1018" s="249"/>
      <c r="HN1018" s="249"/>
      <c r="HO1018" s="249"/>
      <c r="HP1018" s="249"/>
      <c r="HQ1018" s="249"/>
      <c r="HR1018" s="249"/>
      <c r="HS1018" s="249"/>
      <c r="HT1018" s="249"/>
      <c r="HU1018" s="249"/>
      <c r="HV1018" s="249"/>
      <c r="HW1018" s="249"/>
      <c r="HX1018" s="249"/>
      <c r="HY1018" s="249"/>
      <c r="HZ1018" s="249"/>
      <c r="IA1018" s="249"/>
      <c r="IB1018" s="249"/>
      <c r="IC1018" s="249"/>
      <c r="ID1018" s="249"/>
      <c r="IE1018" s="249"/>
      <c r="IF1018" s="249"/>
      <c r="IG1018" s="249"/>
      <c r="IH1018" s="249"/>
      <c r="II1018" s="249"/>
      <c r="IJ1018" s="249"/>
      <c r="IK1018" s="249"/>
      <c r="IL1018" s="249"/>
      <c r="IM1018" s="249"/>
      <c r="IN1018" s="249"/>
      <c r="IO1018" s="249"/>
      <c r="IP1018" s="249"/>
      <c r="IQ1018" s="249"/>
      <c r="IR1018" s="249"/>
      <c r="IS1018" s="249"/>
      <c r="IT1018" s="249"/>
      <c r="IU1018" s="249"/>
      <c r="IV1018" s="249"/>
      <c r="IW1018" s="249"/>
      <c r="IX1018" s="249"/>
      <c r="IY1018" s="249"/>
      <c r="IZ1018" s="249"/>
      <c r="JA1018" s="249"/>
      <c r="JB1018" s="249"/>
      <c r="JC1018" s="249"/>
      <c r="JD1018" s="249"/>
      <c r="JE1018" s="249"/>
      <c r="JF1018" s="249"/>
      <c r="JG1018" s="249"/>
      <c r="JH1018" s="249"/>
      <c r="JI1018" s="249"/>
      <c r="JJ1018" s="249"/>
      <c r="JK1018" s="249"/>
      <c r="JL1018" s="249"/>
      <c r="JM1018" s="249"/>
      <c r="JN1018" s="249"/>
      <c r="JO1018" s="249"/>
      <c r="JP1018" s="249"/>
      <c r="JQ1018" s="249"/>
      <c r="JR1018" s="249"/>
      <c r="JS1018" s="249"/>
      <c r="JT1018" s="249"/>
      <c r="JU1018" s="249"/>
      <c r="JV1018" s="249"/>
      <c r="JW1018" s="249"/>
      <c r="JX1018" s="249"/>
      <c r="JY1018" s="249"/>
      <c r="JZ1018" s="249"/>
      <c r="KA1018" s="249"/>
      <c r="KB1018" s="249"/>
      <c r="KC1018" s="249"/>
      <c r="KD1018" s="249"/>
      <c r="KE1018" s="249"/>
      <c r="KF1018" s="249"/>
      <c r="KG1018" s="249"/>
      <c r="KH1018" s="249"/>
      <c r="KI1018" s="249"/>
      <c r="KJ1018" s="249"/>
      <c r="KK1018" s="249"/>
      <c r="KL1018" s="249"/>
      <c r="KM1018" s="249"/>
      <c r="KN1018" s="249"/>
      <c r="KO1018" s="249"/>
      <c r="KP1018" s="249"/>
      <c r="KQ1018" s="249"/>
      <c r="KR1018" s="249"/>
      <c r="KS1018" s="249"/>
      <c r="KT1018" s="249"/>
      <c r="KU1018" s="249"/>
      <c r="KV1018" s="249"/>
      <c r="KW1018" s="249"/>
      <c r="KX1018" s="249"/>
      <c r="KY1018" s="249"/>
      <c r="KZ1018" s="249"/>
      <c r="LA1018" s="249"/>
      <c r="LB1018" s="249"/>
      <c r="LC1018" s="249"/>
      <c r="LD1018" s="249"/>
      <c r="LE1018" s="249"/>
      <c r="LF1018" s="249"/>
      <c r="LG1018" s="249"/>
      <c r="LH1018" s="249"/>
      <c r="LI1018" s="249"/>
      <c r="LJ1018" s="249"/>
      <c r="LK1018" s="249"/>
      <c r="LL1018" s="249"/>
      <c r="LM1018" s="249"/>
      <c r="LN1018" s="249"/>
      <c r="LO1018" s="249"/>
      <c r="LP1018" s="249"/>
      <c r="LQ1018" s="249"/>
      <c r="LR1018" s="249"/>
      <c r="LS1018" s="249"/>
      <c r="LT1018" s="249"/>
      <c r="LU1018" s="249"/>
      <c r="LV1018" s="249"/>
      <c r="LW1018" s="249"/>
      <c r="LX1018" s="249"/>
      <c r="LY1018" s="249"/>
      <c r="LZ1018" s="249"/>
      <c r="MA1018" s="249"/>
      <c r="MB1018" s="249"/>
      <c r="MC1018" s="249"/>
      <c r="MD1018" s="249"/>
      <c r="ME1018" s="249"/>
      <c r="MF1018" s="249"/>
      <c r="MG1018" s="249"/>
      <c r="MH1018" s="249"/>
      <c r="MI1018" s="249"/>
      <c r="MJ1018" s="249"/>
      <c r="MK1018" s="249"/>
      <c r="ML1018" s="249"/>
      <c r="MM1018" s="249"/>
      <c r="MN1018" s="249"/>
      <c r="MO1018" s="249"/>
      <c r="MP1018" s="249"/>
      <c r="MQ1018" s="249"/>
      <c r="MR1018" s="249"/>
      <c r="MS1018" s="249"/>
      <c r="MT1018" s="249"/>
      <c r="MU1018" s="249"/>
      <c r="MV1018" s="249"/>
      <c r="MW1018" s="249"/>
      <c r="MX1018" s="249"/>
      <c r="MY1018" s="249"/>
      <c r="MZ1018" s="249"/>
      <c r="NA1018" s="249"/>
      <c r="NB1018" s="249"/>
      <c r="NC1018" s="249"/>
      <c r="ND1018" s="249"/>
      <c r="NE1018" s="249"/>
      <c r="NF1018" s="249"/>
      <c r="NG1018" s="249"/>
      <c r="NH1018" s="249"/>
      <c r="NI1018" s="249"/>
      <c r="NJ1018" s="249"/>
      <c r="NK1018" s="249"/>
      <c r="NL1018" s="249"/>
      <c r="NM1018" s="249"/>
      <c r="NN1018" s="249"/>
      <c r="NO1018" s="249"/>
      <c r="NP1018" s="249"/>
      <c r="NQ1018" s="249"/>
      <c r="NR1018" s="249"/>
      <c r="NS1018" s="249"/>
      <c r="NT1018" s="249"/>
      <c r="NU1018" s="249"/>
      <c r="NV1018" s="249"/>
      <c r="NW1018" s="249"/>
      <c r="NX1018" s="249"/>
      <c r="NY1018" s="249"/>
      <c r="NZ1018" s="249"/>
      <c r="OA1018" s="249"/>
      <c r="OB1018" s="249"/>
      <c r="OC1018" s="249"/>
      <c r="OD1018" s="249"/>
      <c r="OE1018" s="249"/>
      <c r="OF1018" s="249"/>
      <c r="OG1018" s="249"/>
      <c r="OH1018" s="249"/>
      <c r="OI1018" s="249"/>
      <c r="OJ1018" s="249"/>
      <c r="OK1018" s="249"/>
      <c r="OL1018" s="249"/>
      <c r="OM1018" s="249"/>
      <c r="ON1018" s="249"/>
      <c r="OO1018" s="249"/>
      <c r="OP1018" s="249"/>
    </row>
    <row r="1019" spans="1:406" ht="15.6" customHeight="1">
      <c r="A1019" s="931"/>
      <c r="B1019" s="391"/>
      <c r="C1019" s="919" t="s">
        <v>236</v>
      </c>
      <c r="D1019" s="927">
        <v>0.47213042520378939</v>
      </c>
      <c r="E1019" s="249"/>
      <c r="F1019" s="249"/>
      <c r="G1019" s="249"/>
      <c r="H1019" s="249"/>
      <c r="I1019" s="249"/>
      <c r="J1019" s="249"/>
      <c r="K1019" s="249"/>
      <c r="L1019" s="249"/>
      <c r="ET1019" s="249"/>
      <c r="EU1019" s="249"/>
      <c r="EV1019" s="249"/>
      <c r="EW1019" s="249"/>
      <c r="EX1019" s="249"/>
      <c r="EY1019" s="249"/>
      <c r="EZ1019" s="249"/>
      <c r="FA1019" s="249"/>
      <c r="FB1019" s="249"/>
      <c r="FC1019" s="249"/>
      <c r="FD1019" s="249"/>
      <c r="FE1019" s="249"/>
      <c r="FF1019" s="249"/>
      <c r="FG1019" s="249"/>
      <c r="FH1019" s="249"/>
      <c r="FI1019" s="249"/>
      <c r="FJ1019" s="249"/>
      <c r="FK1019" s="249"/>
      <c r="FL1019" s="249"/>
      <c r="FM1019" s="249"/>
      <c r="FN1019" s="249"/>
      <c r="FO1019" s="249"/>
      <c r="FP1019" s="249"/>
      <c r="FQ1019" s="249"/>
      <c r="FR1019" s="249"/>
      <c r="FS1019" s="249"/>
      <c r="FT1019" s="249"/>
      <c r="FU1019" s="249"/>
      <c r="FV1019" s="249"/>
      <c r="FW1019" s="249"/>
      <c r="FX1019" s="249"/>
      <c r="FY1019" s="249"/>
      <c r="FZ1019" s="249"/>
      <c r="GA1019" s="249"/>
      <c r="GB1019" s="249"/>
      <c r="GC1019" s="249"/>
      <c r="GD1019" s="249"/>
      <c r="GE1019" s="249"/>
      <c r="GF1019" s="249"/>
      <c r="GG1019" s="249"/>
      <c r="GH1019" s="249"/>
      <c r="GI1019" s="249"/>
      <c r="GJ1019" s="249"/>
      <c r="GK1019" s="249"/>
      <c r="GL1019" s="249"/>
      <c r="GM1019" s="249"/>
      <c r="GN1019" s="249"/>
      <c r="GO1019" s="249"/>
      <c r="GP1019" s="249"/>
      <c r="GQ1019" s="249"/>
      <c r="GR1019" s="249"/>
      <c r="GS1019" s="249"/>
      <c r="GT1019" s="249"/>
      <c r="GU1019" s="249"/>
      <c r="GV1019" s="249"/>
      <c r="GW1019" s="249"/>
      <c r="GX1019" s="249"/>
      <c r="GY1019" s="249"/>
      <c r="GZ1019" s="249"/>
      <c r="HA1019" s="249"/>
      <c r="HB1019" s="249"/>
      <c r="HC1019" s="249"/>
      <c r="HD1019" s="249"/>
      <c r="HE1019" s="249"/>
      <c r="HF1019" s="249"/>
      <c r="HG1019" s="249"/>
      <c r="HH1019" s="249"/>
      <c r="HI1019" s="249"/>
      <c r="HJ1019" s="249"/>
      <c r="HK1019" s="249"/>
      <c r="HL1019" s="249"/>
      <c r="HM1019" s="249"/>
      <c r="HN1019" s="249"/>
      <c r="HO1019" s="249"/>
      <c r="HP1019" s="249"/>
      <c r="HQ1019" s="249"/>
      <c r="HR1019" s="249"/>
      <c r="HS1019" s="249"/>
      <c r="HT1019" s="249"/>
      <c r="HU1019" s="249"/>
      <c r="HV1019" s="249"/>
      <c r="HW1019" s="249"/>
      <c r="HX1019" s="249"/>
      <c r="HY1019" s="249"/>
      <c r="HZ1019" s="249"/>
      <c r="IA1019" s="249"/>
      <c r="IB1019" s="249"/>
      <c r="IC1019" s="249"/>
      <c r="ID1019" s="249"/>
      <c r="IE1019" s="249"/>
      <c r="IF1019" s="249"/>
      <c r="IG1019" s="249"/>
      <c r="IH1019" s="249"/>
      <c r="II1019" s="249"/>
      <c r="IJ1019" s="249"/>
      <c r="IK1019" s="249"/>
      <c r="IL1019" s="249"/>
      <c r="IM1019" s="249"/>
      <c r="IN1019" s="249"/>
      <c r="IO1019" s="249"/>
      <c r="IP1019" s="249"/>
      <c r="IQ1019" s="249"/>
      <c r="IR1019" s="249"/>
      <c r="IS1019" s="249"/>
      <c r="IT1019" s="249"/>
      <c r="IU1019" s="249"/>
      <c r="IV1019" s="249"/>
      <c r="IW1019" s="249"/>
      <c r="IX1019" s="249"/>
      <c r="IY1019" s="249"/>
      <c r="IZ1019" s="249"/>
      <c r="JA1019" s="249"/>
      <c r="JB1019" s="249"/>
      <c r="JC1019" s="249"/>
      <c r="JD1019" s="249"/>
      <c r="JE1019" s="249"/>
      <c r="JF1019" s="249"/>
      <c r="JG1019" s="249"/>
      <c r="JH1019" s="249"/>
      <c r="JI1019" s="249"/>
      <c r="JJ1019" s="249"/>
      <c r="JK1019" s="249"/>
      <c r="JL1019" s="249"/>
      <c r="JM1019" s="249"/>
      <c r="JN1019" s="249"/>
      <c r="JO1019" s="249"/>
      <c r="JP1019" s="249"/>
      <c r="JQ1019" s="249"/>
      <c r="JR1019" s="249"/>
      <c r="JS1019" s="249"/>
      <c r="JT1019" s="249"/>
      <c r="JU1019" s="249"/>
      <c r="JV1019" s="249"/>
      <c r="JW1019" s="249"/>
      <c r="JX1019" s="249"/>
      <c r="JY1019" s="249"/>
      <c r="JZ1019" s="249"/>
      <c r="KA1019" s="249"/>
      <c r="KB1019" s="249"/>
      <c r="KC1019" s="249"/>
      <c r="KD1019" s="249"/>
      <c r="KE1019" s="249"/>
      <c r="KF1019" s="249"/>
      <c r="KG1019" s="249"/>
      <c r="KH1019" s="249"/>
      <c r="KI1019" s="249"/>
      <c r="KJ1019" s="249"/>
      <c r="KK1019" s="249"/>
      <c r="KL1019" s="249"/>
      <c r="KM1019" s="249"/>
      <c r="KN1019" s="249"/>
      <c r="KO1019" s="249"/>
      <c r="KP1019" s="249"/>
      <c r="KQ1019" s="249"/>
      <c r="KR1019" s="249"/>
      <c r="KS1019" s="249"/>
      <c r="KT1019" s="249"/>
      <c r="KU1019" s="249"/>
      <c r="KV1019" s="249"/>
      <c r="KW1019" s="249"/>
      <c r="KX1019" s="249"/>
      <c r="KY1019" s="249"/>
      <c r="KZ1019" s="249"/>
      <c r="LA1019" s="249"/>
      <c r="LB1019" s="249"/>
      <c r="LC1019" s="249"/>
      <c r="LD1019" s="249"/>
      <c r="LE1019" s="249"/>
      <c r="LF1019" s="249"/>
      <c r="LG1019" s="249"/>
      <c r="LH1019" s="249"/>
      <c r="LI1019" s="249"/>
      <c r="LJ1019" s="249"/>
      <c r="LK1019" s="249"/>
      <c r="LL1019" s="249"/>
      <c r="LM1019" s="249"/>
      <c r="LN1019" s="249"/>
      <c r="LO1019" s="249"/>
      <c r="LP1019" s="249"/>
      <c r="LQ1019" s="249"/>
      <c r="LR1019" s="249"/>
      <c r="LS1019" s="249"/>
      <c r="LT1019" s="249"/>
      <c r="LU1019" s="249"/>
      <c r="LV1019" s="249"/>
      <c r="LW1019" s="249"/>
      <c r="LX1019" s="249"/>
      <c r="LY1019" s="249"/>
      <c r="LZ1019" s="249"/>
      <c r="MA1019" s="249"/>
      <c r="MB1019" s="249"/>
      <c r="MC1019" s="249"/>
      <c r="MD1019" s="249"/>
      <c r="ME1019" s="249"/>
      <c r="MF1019" s="249"/>
      <c r="MG1019" s="249"/>
      <c r="MH1019" s="249"/>
      <c r="MI1019" s="249"/>
      <c r="MJ1019" s="249"/>
      <c r="MK1019" s="249"/>
      <c r="ML1019" s="249"/>
      <c r="MM1019" s="249"/>
      <c r="MN1019" s="249"/>
      <c r="MO1019" s="249"/>
      <c r="MP1019" s="249"/>
      <c r="MQ1019" s="249"/>
      <c r="MR1019" s="249"/>
      <c r="MS1019" s="249"/>
      <c r="MT1019" s="249"/>
      <c r="MU1019" s="249"/>
      <c r="MV1019" s="249"/>
      <c r="MW1019" s="249"/>
      <c r="MX1019" s="249"/>
      <c r="MY1019" s="249"/>
      <c r="MZ1019" s="249"/>
      <c r="NA1019" s="249"/>
      <c r="NB1019" s="249"/>
      <c r="NC1019" s="249"/>
      <c r="ND1019" s="249"/>
      <c r="NE1019" s="249"/>
      <c r="NF1019" s="249"/>
      <c r="NG1019" s="249"/>
      <c r="NH1019" s="249"/>
      <c r="NI1019" s="249"/>
      <c r="NJ1019" s="249"/>
      <c r="NK1019" s="249"/>
      <c r="NL1019" s="249"/>
      <c r="NM1019" s="249"/>
      <c r="NN1019" s="249"/>
      <c r="NO1019" s="249"/>
      <c r="NP1019" s="249"/>
      <c r="NQ1019" s="249"/>
      <c r="NR1019" s="249"/>
      <c r="NS1019" s="249"/>
      <c r="NT1019" s="249"/>
      <c r="NU1019" s="249"/>
      <c r="NV1019" s="249"/>
      <c r="NW1019" s="249"/>
      <c r="NX1019" s="249"/>
      <c r="NY1019" s="249"/>
      <c r="NZ1019" s="249"/>
      <c r="OA1019" s="249"/>
      <c r="OB1019" s="249"/>
      <c r="OC1019" s="249"/>
      <c r="OD1019" s="249"/>
      <c r="OE1019" s="249"/>
      <c r="OF1019" s="249"/>
      <c r="OG1019" s="249"/>
      <c r="OH1019" s="249"/>
      <c r="OI1019" s="249"/>
      <c r="OJ1019" s="249"/>
      <c r="OK1019" s="249"/>
      <c r="OL1019" s="249"/>
      <c r="OM1019" s="249"/>
      <c r="ON1019" s="249"/>
      <c r="OO1019" s="249"/>
      <c r="OP1019" s="249"/>
    </row>
    <row r="1020" spans="1:406" ht="15.6" customHeight="1">
      <c r="A1020" s="931"/>
      <c r="B1020" s="930"/>
      <c r="C1020" s="920" t="s">
        <v>293</v>
      </c>
      <c r="D1020" s="928">
        <v>0.55650557620817842</v>
      </c>
      <c r="E1020" s="249"/>
      <c r="F1020" s="249"/>
      <c r="G1020" s="249"/>
      <c r="H1020" s="249"/>
      <c r="I1020" s="249"/>
      <c r="J1020" s="249"/>
      <c r="K1020" s="249"/>
      <c r="L1020" s="249"/>
      <c r="ET1020" s="249"/>
      <c r="EU1020" s="249"/>
      <c r="EV1020" s="249"/>
      <c r="EW1020" s="249"/>
      <c r="EX1020" s="249"/>
      <c r="EY1020" s="249"/>
      <c r="EZ1020" s="249"/>
      <c r="FA1020" s="249"/>
      <c r="FB1020" s="249"/>
      <c r="FC1020" s="249"/>
      <c r="FD1020" s="249"/>
      <c r="FE1020" s="249"/>
      <c r="FF1020" s="249"/>
      <c r="FG1020" s="249"/>
      <c r="FH1020" s="249"/>
      <c r="FI1020" s="249"/>
      <c r="FJ1020" s="249"/>
      <c r="FK1020" s="249"/>
      <c r="FL1020" s="249"/>
      <c r="FM1020" s="249"/>
      <c r="FN1020" s="249"/>
      <c r="FO1020" s="249"/>
      <c r="FP1020" s="249"/>
      <c r="FQ1020" s="249"/>
      <c r="FR1020" s="249"/>
      <c r="FS1020" s="249"/>
      <c r="FT1020" s="249"/>
      <c r="FU1020" s="249"/>
      <c r="FV1020" s="249"/>
      <c r="FW1020" s="249"/>
      <c r="FX1020" s="249"/>
      <c r="FY1020" s="249"/>
      <c r="FZ1020" s="249"/>
      <c r="GA1020" s="249"/>
      <c r="GB1020" s="249"/>
      <c r="GC1020" s="249"/>
      <c r="GD1020" s="249"/>
      <c r="GE1020" s="249"/>
      <c r="GF1020" s="249"/>
      <c r="GG1020" s="249"/>
      <c r="GH1020" s="249"/>
      <c r="GI1020" s="249"/>
      <c r="GJ1020" s="249"/>
      <c r="GK1020" s="249"/>
      <c r="GL1020" s="249"/>
      <c r="GM1020" s="249"/>
      <c r="GN1020" s="249"/>
      <c r="GO1020" s="249"/>
      <c r="GP1020" s="249"/>
      <c r="GQ1020" s="249"/>
      <c r="GR1020" s="249"/>
      <c r="GS1020" s="249"/>
      <c r="GT1020" s="249"/>
      <c r="GU1020" s="249"/>
      <c r="GV1020" s="249"/>
      <c r="GW1020" s="249"/>
      <c r="GX1020" s="249"/>
      <c r="GY1020" s="249"/>
      <c r="GZ1020" s="249"/>
      <c r="HA1020" s="249"/>
      <c r="HB1020" s="249"/>
      <c r="HC1020" s="249"/>
      <c r="HD1020" s="249"/>
      <c r="HE1020" s="249"/>
      <c r="HF1020" s="249"/>
      <c r="HG1020" s="249"/>
      <c r="HH1020" s="249"/>
      <c r="HI1020" s="249"/>
      <c r="HJ1020" s="249"/>
      <c r="HK1020" s="249"/>
      <c r="HL1020" s="249"/>
      <c r="HM1020" s="249"/>
      <c r="HN1020" s="249"/>
      <c r="HO1020" s="249"/>
      <c r="HP1020" s="249"/>
      <c r="HQ1020" s="249"/>
      <c r="HR1020" s="249"/>
      <c r="HS1020" s="249"/>
      <c r="HT1020" s="249"/>
      <c r="HU1020" s="249"/>
      <c r="HV1020" s="249"/>
      <c r="HW1020" s="249"/>
      <c r="HX1020" s="249"/>
      <c r="HY1020" s="249"/>
      <c r="HZ1020" s="249"/>
      <c r="IA1020" s="249"/>
      <c r="IB1020" s="249"/>
      <c r="IC1020" s="249"/>
      <c r="ID1020" s="249"/>
      <c r="IE1020" s="249"/>
      <c r="IF1020" s="249"/>
      <c r="IG1020" s="249"/>
      <c r="IH1020" s="249"/>
      <c r="II1020" s="249"/>
      <c r="IJ1020" s="249"/>
      <c r="IK1020" s="249"/>
      <c r="IL1020" s="249"/>
      <c r="IM1020" s="249"/>
      <c r="IN1020" s="249"/>
      <c r="IO1020" s="249"/>
      <c r="IP1020" s="249"/>
      <c r="IQ1020" s="249"/>
      <c r="IR1020" s="249"/>
      <c r="IS1020" s="249"/>
      <c r="IT1020" s="249"/>
      <c r="IU1020" s="249"/>
      <c r="IV1020" s="249"/>
      <c r="IW1020" s="249"/>
      <c r="IX1020" s="249"/>
      <c r="IY1020" s="249"/>
      <c r="IZ1020" s="249"/>
      <c r="JA1020" s="249"/>
      <c r="JB1020" s="249"/>
      <c r="JC1020" s="249"/>
      <c r="JD1020" s="249"/>
      <c r="JE1020" s="249"/>
      <c r="JF1020" s="249"/>
      <c r="JG1020" s="249"/>
      <c r="JH1020" s="249"/>
      <c r="JI1020" s="249"/>
      <c r="JJ1020" s="249"/>
      <c r="JK1020" s="249"/>
      <c r="JL1020" s="249"/>
      <c r="JM1020" s="249"/>
      <c r="JN1020" s="249"/>
      <c r="JO1020" s="249"/>
      <c r="JP1020" s="249"/>
      <c r="JQ1020" s="249"/>
      <c r="JR1020" s="249"/>
      <c r="JS1020" s="249"/>
      <c r="JT1020" s="249"/>
      <c r="JU1020" s="249"/>
      <c r="JV1020" s="249"/>
      <c r="JW1020" s="249"/>
      <c r="JX1020" s="249"/>
      <c r="JY1020" s="249"/>
      <c r="JZ1020" s="249"/>
      <c r="KA1020" s="249"/>
      <c r="KB1020" s="249"/>
      <c r="KC1020" s="249"/>
      <c r="KD1020" s="249"/>
      <c r="KE1020" s="249"/>
      <c r="KF1020" s="249"/>
      <c r="KG1020" s="249"/>
      <c r="KH1020" s="249"/>
      <c r="KI1020" s="249"/>
      <c r="KJ1020" s="249"/>
      <c r="KK1020" s="249"/>
      <c r="KL1020" s="249"/>
      <c r="KM1020" s="249"/>
      <c r="KN1020" s="249"/>
      <c r="KO1020" s="249"/>
      <c r="KP1020" s="249"/>
      <c r="KQ1020" s="249"/>
      <c r="KR1020" s="249"/>
      <c r="KS1020" s="249"/>
      <c r="KT1020" s="249"/>
      <c r="KU1020" s="249"/>
      <c r="KV1020" s="249"/>
      <c r="KW1020" s="249"/>
      <c r="KX1020" s="249"/>
      <c r="KY1020" s="249"/>
      <c r="KZ1020" s="249"/>
      <c r="LA1020" s="249"/>
      <c r="LB1020" s="249"/>
      <c r="LC1020" s="249"/>
      <c r="LD1020" s="249"/>
      <c r="LE1020" s="249"/>
      <c r="LF1020" s="249"/>
      <c r="LG1020" s="249"/>
      <c r="LH1020" s="249"/>
      <c r="LI1020" s="249"/>
      <c r="LJ1020" s="249"/>
      <c r="LK1020" s="249"/>
      <c r="LL1020" s="249"/>
      <c r="LM1020" s="249"/>
      <c r="LN1020" s="249"/>
      <c r="LO1020" s="249"/>
      <c r="LP1020" s="249"/>
      <c r="LQ1020" s="249"/>
      <c r="LR1020" s="249"/>
      <c r="LS1020" s="249"/>
      <c r="LT1020" s="249"/>
      <c r="LU1020" s="249"/>
      <c r="LV1020" s="249"/>
      <c r="LW1020" s="249"/>
      <c r="LX1020" s="249"/>
      <c r="LY1020" s="249"/>
      <c r="LZ1020" s="249"/>
      <c r="MA1020" s="249"/>
      <c r="MB1020" s="249"/>
      <c r="MC1020" s="249"/>
      <c r="MD1020" s="249"/>
      <c r="ME1020" s="249"/>
      <c r="MF1020" s="249"/>
      <c r="MG1020" s="249"/>
      <c r="MH1020" s="249"/>
      <c r="MI1020" s="249"/>
      <c r="MJ1020" s="249"/>
      <c r="MK1020" s="249"/>
      <c r="ML1020" s="249"/>
      <c r="MM1020" s="249"/>
      <c r="MN1020" s="249"/>
      <c r="MO1020" s="249"/>
      <c r="MP1020" s="249"/>
      <c r="MQ1020" s="249"/>
      <c r="MR1020" s="249"/>
      <c r="MS1020" s="249"/>
      <c r="MT1020" s="249"/>
      <c r="MU1020" s="249"/>
      <c r="MV1020" s="249"/>
      <c r="MW1020" s="249"/>
      <c r="MX1020" s="249"/>
      <c r="MY1020" s="249"/>
      <c r="MZ1020" s="249"/>
      <c r="NA1020" s="249"/>
      <c r="NB1020" s="249"/>
      <c r="NC1020" s="249"/>
      <c r="ND1020" s="249"/>
      <c r="NE1020" s="249"/>
      <c r="NF1020" s="249"/>
      <c r="NG1020" s="249"/>
      <c r="NH1020" s="249"/>
      <c r="NI1020" s="249"/>
      <c r="NJ1020" s="249"/>
      <c r="NK1020" s="249"/>
      <c r="NL1020" s="249"/>
      <c r="NM1020" s="249"/>
      <c r="NN1020" s="249"/>
      <c r="NO1020" s="249"/>
      <c r="NP1020" s="249"/>
      <c r="NQ1020" s="249"/>
      <c r="NR1020" s="249"/>
      <c r="NS1020" s="249"/>
      <c r="NT1020" s="249"/>
      <c r="NU1020" s="249"/>
      <c r="NV1020" s="249"/>
      <c r="NW1020" s="249"/>
      <c r="NX1020" s="249"/>
      <c r="NY1020" s="249"/>
      <c r="NZ1020" s="249"/>
      <c r="OA1020" s="249"/>
      <c r="OB1020" s="249"/>
      <c r="OC1020" s="249"/>
      <c r="OD1020" s="249"/>
      <c r="OE1020" s="249"/>
      <c r="OF1020" s="249"/>
      <c r="OG1020" s="249"/>
      <c r="OH1020" s="249"/>
      <c r="OI1020" s="249"/>
      <c r="OJ1020" s="249"/>
      <c r="OK1020" s="249"/>
      <c r="OL1020" s="249"/>
      <c r="OM1020" s="249"/>
      <c r="ON1020" s="249"/>
      <c r="OO1020" s="249"/>
      <c r="OP1020" s="249"/>
    </row>
    <row r="1021" spans="1:406" ht="15.6" customHeight="1">
      <c r="A1021" s="931"/>
      <c r="B1021" s="391" t="s">
        <v>640</v>
      </c>
      <c r="C1021" s="919" t="s">
        <v>316</v>
      </c>
      <c r="D1021" s="1151"/>
      <c r="E1021" s="249"/>
      <c r="F1021" s="249"/>
      <c r="G1021" s="249"/>
      <c r="H1021" s="249"/>
      <c r="I1021" s="249"/>
      <c r="J1021" s="249"/>
      <c r="K1021" s="249"/>
      <c r="L1021" s="249"/>
      <c r="ET1021" s="249"/>
      <c r="EU1021" s="249"/>
      <c r="EV1021" s="249"/>
      <c r="EW1021" s="249"/>
      <c r="EX1021" s="249"/>
      <c r="EY1021" s="249"/>
      <c r="EZ1021" s="249"/>
      <c r="FA1021" s="249"/>
      <c r="FB1021" s="249"/>
      <c r="FC1021" s="249"/>
      <c r="FD1021" s="249"/>
      <c r="FE1021" s="249"/>
      <c r="FF1021" s="249"/>
      <c r="FG1021" s="249"/>
      <c r="FH1021" s="249"/>
      <c r="FI1021" s="249"/>
      <c r="FJ1021" s="249"/>
      <c r="FK1021" s="249"/>
      <c r="FL1021" s="249"/>
      <c r="FM1021" s="249"/>
      <c r="FN1021" s="249"/>
      <c r="FO1021" s="249"/>
      <c r="FP1021" s="249"/>
      <c r="FQ1021" s="249"/>
      <c r="FR1021" s="249"/>
      <c r="FS1021" s="249"/>
      <c r="FT1021" s="249"/>
      <c r="FU1021" s="249"/>
      <c r="FV1021" s="249"/>
      <c r="FW1021" s="249"/>
      <c r="FX1021" s="249"/>
      <c r="FY1021" s="249"/>
      <c r="FZ1021" s="249"/>
      <c r="GA1021" s="249"/>
      <c r="GB1021" s="249"/>
      <c r="GC1021" s="249"/>
      <c r="GD1021" s="249"/>
      <c r="GE1021" s="249"/>
      <c r="GF1021" s="249"/>
      <c r="GG1021" s="249"/>
      <c r="GH1021" s="249"/>
      <c r="GI1021" s="249"/>
      <c r="GJ1021" s="249"/>
      <c r="GK1021" s="249"/>
      <c r="GL1021" s="249"/>
      <c r="GM1021" s="249"/>
      <c r="GN1021" s="249"/>
      <c r="GO1021" s="249"/>
      <c r="GP1021" s="249"/>
      <c r="GQ1021" s="249"/>
      <c r="GR1021" s="249"/>
      <c r="GS1021" s="249"/>
      <c r="GT1021" s="249"/>
      <c r="GU1021" s="249"/>
      <c r="GV1021" s="249"/>
      <c r="GW1021" s="249"/>
      <c r="GX1021" s="249"/>
      <c r="GY1021" s="249"/>
      <c r="GZ1021" s="249"/>
      <c r="HA1021" s="249"/>
      <c r="HB1021" s="249"/>
      <c r="HC1021" s="249"/>
      <c r="HD1021" s="249"/>
      <c r="HE1021" s="249"/>
      <c r="HF1021" s="249"/>
      <c r="HG1021" s="249"/>
      <c r="HH1021" s="249"/>
      <c r="HI1021" s="249"/>
      <c r="HJ1021" s="249"/>
      <c r="HK1021" s="249"/>
      <c r="HL1021" s="249"/>
      <c r="HM1021" s="249"/>
      <c r="HN1021" s="249"/>
      <c r="HO1021" s="249"/>
      <c r="HP1021" s="249"/>
      <c r="HQ1021" s="249"/>
      <c r="HR1021" s="249"/>
      <c r="HS1021" s="249"/>
      <c r="HT1021" s="249"/>
      <c r="HU1021" s="249"/>
      <c r="HV1021" s="249"/>
      <c r="HW1021" s="249"/>
      <c r="HX1021" s="249"/>
      <c r="HY1021" s="249"/>
      <c r="HZ1021" s="249"/>
      <c r="IA1021" s="249"/>
      <c r="IB1021" s="249"/>
      <c r="IC1021" s="249"/>
      <c r="ID1021" s="249"/>
      <c r="IE1021" s="249"/>
      <c r="IF1021" s="249"/>
      <c r="IG1021" s="249"/>
      <c r="IH1021" s="249"/>
      <c r="II1021" s="249"/>
      <c r="IJ1021" s="249"/>
      <c r="IK1021" s="249"/>
      <c r="IL1021" s="249"/>
      <c r="IM1021" s="249"/>
      <c r="IN1021" s="249"/>
      <c r="IO1021" s="249"/>
      <c r="IP1021" s="249"/>
      <c r="IQ1021" s="249"/>
      <c r="IR1021" s="249"/>
      <c r="IS1021" s="249"/>
      <c r="IT1021" s="249"/>
      <c r="IU1021" s="249"/>
      <c r="IV1021" s="249"/>
      <c r="IW1021" s="249"/>
      <c r="IX1021" s="249"/>
      <c r="IY1021" s="249"/>
      <c r="IZ1021" s="249"/>
      <c r="JA1021" s="249"/>
      <c r="JB1021" s="249"/>
      <c r="JC1021" s="249"/>
      <c r="JD1021" s="249"/>
      <c r="JE1021" s="249"/>
      <c r="JF1021" s="249"/>
      <c r="JG1021" s="249"/>
      <c r="JH1021" s="249"/>
      <c r="JI1021" s="249"/>
      <c r="JJ1021" s="249"/>
      <c r="JK1021" s="249"/>
      <c r="JL1021" s="249"/>
      <c r="JM1021" s="249"/>
      <c r="JN1021" s="249"/>
      <c r="JO1021" s="249"/>
      <c r="JP1021" s="249"/>
      <c r="JQ1021" s="249"/>
      <c r="JR1021" s="249"/>
      <c r="JS1021" s="249"/>
      <c r="JT1021" s="249"/>
      <c r="JU1021" s="249"/>
      <c r="JV1021" s="249"/>
      <c r="JW1021" s="249"/>
      <c r="JX1021" s="249"/>
      <c r="JY1021" s="249"/>
      <c r="JZ1021" s="249"/>
      <c r="KA1021" s="249"/>
      <c r="KB1021" s="249"/>
      <c r="KC1021" s="249"/>
      <c r="KD1021" s="249"/>
      <c r="KE1021" s="249"/>
      <c r="KF1021" s="249"/>
      <c r="KG1021" s="249"/>
      <c r="KH1021" s="249"/>
      <c r="KI1021" s="249"/>
      <c r="KJ1021" s="249"/>
      <c r="KK1021" s="249"/>
      <c r="KL1021" s="249"/>
      <c r="KM1021" s="249"/>
      <c r="KN1021" s="249"/>
      <c r="KO1021" s="249"/>
      <c r="KP1021" s="249"/>
      <c r="KQ1021" s="249"/>
      <c r="KR1021" s="249"/>
      <c r="KS1021" s="249"/>
      <c r="KT1021" s="249"/>
      <c r="KU1021" s="249"/>
      <c r="KV1021" s="249"/>
      <c r="KW1021" s="249"/>
      <c r="KX1021" s="249"/>
      <c r="KY1021" s="249"/>
      <c r="KZ1021" s="249"/>
      <c r="LA1021" s="249"/>
      <c r="LB1021" s="249"/>
      <c r="LC1021" s="249"/>
      <c r="LD1021" s="249"/>
      <c r="LE1021" s="249"/>
      <c r="LF1021" s="249"/>
      <c r="LG1021" s="249"/>
      <c r="LH1021" s="249"/>
      <c r="LI1021" s="249"/>
      <c r="LJ1021" s="249"/>
      <c r="LK1021" s="249"/>
      <c r="LL1021" s="249"/>
      <c r="LM1021" s="249"/>
      <c r="LN1021" s="249"/>
      <c r="LO1021" s="249"/>
      <c r="LP1021" s="249"/>
      <c r="LQ1021" s="249"/>
      <c r="LR1021" s="249"/>
      <c r="LS1021" s="249"/>
      <c r="LT1021" s="249"/>
      <c r="LU1021" s="249"/>
      <c r="LV1021" s="249"/>
      <c r="LW1021" s="249"/>
      <c r="LX1021" s="249"/>
      <c r="LY1021" s="249"/>
      <c r="LZ1021" s="249"/>
      <c r="MA1021" s="249"/>
      <c r="MB1021" s="249"/>
      <c r="MC1021" s="249"/>
      <c r="MD1021" s="249"/>
      <c r="ME1021" s="249"/>
      <c r="MF1021" s="249"/>
      <c r="MG1021" s="249"/>
      <c r="MH1021" s="249"/>
      <c r="MI1021" s="249"/>
      <c r="MJ1021" s="249"/>
      <c r="MK1021" s="249"/>
      <c r="ML1021" s="249"/>
      <c r="MM1021" s="249"/>
      <c r="MN1021" s="249"/>
      <c r="MO1021" s="249"/>
      <c r="MP1021" s="249"/>
      <c r="MQ1021" s="249"/>
      <c r="MR1021" s="249"/>
      <c r="MS1021" s="249"/>
      <c r="MT1021" s="249"/>
      <c r="MU1021" s="249"/>
      <c r="MV1021" s="249"/>
      <c r="MW1021" s="249"/>
      <c r="MX1021" s="249"/>
      <c r="MY1021" s="249"/>
      <c r="MZ1021" s="249"/>
      <c r="NA1021" s="249"/>
      <c r="NB1021" s="249"/>
      <c r="NC1021" s="249"/>
      <c r="ND1021" s="249"/>
      <c r="NE1021" s="249"/>
      <c r="NF1021" s="249"/>
      <c r="NG1021" s="249"/>
      <c r="NH1021" s="249"/>
      <c r="NI1021" s="249"/>
      <c r="NJ1021" s="249"/>
      <c r="NK1021" s="249"/>
      <c r="NL1021" s="249"/>
      <c r="NM1021" s="249"/>
      <c r="NN1021" s="249"/>
      <c r="NO1021" s="249"/>
      <c r="NP1021" s="249"/>
      <c r="NQ1021" s="249"/>
      <c r="NR1021" s="249"/>
      <c r="NS1021" s="249"/>
      <c r="NT1021" s="249"/>
      <c r="NU1021" s="249"/>
      <c r="NV1021" s="249"/>
      <c r="NW1021" s="249"/>
      <c r="NX1021" s="249"/>
      <c r="NY1021" s="249"/>
      <c r="NZ1021" s="249"/>
      <c r="OA1021" s="249"/>
      <c r="OB1021" s="249"/>
      <c r="OC1021" s="249"/>
      <c r="OD1021" s="249"/>
      <c r="OE1021" s="249"/>
      <c r="OF1021" s="249"/>
      <c r="OG1021" s="249"/>
      <c r="OH1021" s="249"/>
      <c r="OI1021" s="249"/>
      <c r="OJ1021" s="249"/>
      <c r="OK1021" s="249"/>
      <c r="OL1021" s="249"/>
      <c r="OM1021" s="249"/>
      <c r="ON1021" s="249"/>
      <c r="OO1021" s="249"/>
      <c r="OP1021" s="249"/>
    </row>
    <row r="1022" spans="1:406" ht="15.6" customHeight="1">
      <c r="A1022" s="931"/>
      <c r="B1022" s="391"/>
      <c r="C1022" s="919" t="s">
        <v>22</v>
      </c>
      <c r="D1022" s="927">
        <v>0.58684335068622806</v>
      </c>
      <c r="E1022" s="249"/>
      <c r="F1022" s="249"/>
      <c r="G1022" s="249"/>
      <c r="H1022" s="249"/>
      <c r="I1022" s="249"/>
      <c r="J1022" s="249"/>
      <c r="K1022" s="249"/>
      <c r="L1022" s="249"/>
      <c r="ET1022" s="249"/>
      <c r="EU1022" s="249"/>
      <c r="EV1022" s="249"/>
      <c r="EW1022" s="249"/>
      <c r="EX1022" s="249"/>
      <c r="EY1022" s="249"/>
      <c r="EZ1022" s="249"/>
      <c r="FA1022" s="249"/>
      <c r="FB1022" s="249"/>
      <c r="FC1022" s="249"/>
      <c r="FD1022" s="249"/>
      <c r="FE1022" s="249"/>
      <c r="FF1022" s="249"/>
      <c r="FG1022" s="249"/>
      <c r="FH1022" s="249"/>
      <c r="FI1022" s="249"/>
      <c r="FJ1022" s="249"/>
      <c r="FK1022" s="249"/>
      <c r="FL1022" s="249"/>
      <c r="FM1022" s="249"/>
      <c r="FN1022" s="249"/>
      <c r="FO1022" s="249"/>
      <c r="FP1022" s="249"/>
      <c r="FQ1022" s="249"/>
      <c r="FR1022" s="249"/>
      <c r="FS1022" s="249"/>
      <c r="FT1022" s="249"/>
      <c r="FU1022" s="249"/>
      <c r="FV1022" s="249"/>
      <c r="FW1022" s="249"/>
      <c r="FX1022" s="249"/>
      <c r="FY1022" s="249"/>
      <c r="FZ1022" s="249"/>
      <c r="GA1022" s="249"/>
      <c r="GB1022" s="249"/>
      <c r="GC1022" s="249"/>
      <c r="GD1022" s="249"/>
      <c r="GE1022" s="249"/>
      <c r="GF1022" s="249"/>
      <c r="GG1022" s="249"/>
      <c r="GH1022" s="249"/>
      <c r="GI1022" s="249"/>
      <c r="GJ1022" s="249"/>
      <c r="GK1022" s="249"/>
      <c r="GL1022" s="249"/>
      <c r="GM1022" s="249"/>
      <c r="GN1022" s="249"/>
      <c r="GO1022" s="249"/>
      <c r="GP1022" s="249"/>
      <c r="GQ1022" s="249"/>
      <c r="GR1022" s="249"/>
      <c r="GS1022" s="249"/>
      <c r="GT1022" s="249"/>
      <c r="GU1022" s="249"/>
      <c r="GV1022" s="249"/>
      <c r="GW1022" s="249"/>
      <c r="GX1022" s="249"/>
      <c r="GY1022" s="249"/>
      <c r="GZ1022" s="249"/>
      <c r="HA1022" s="249"/>
      <c r="HB1022" s="249"/>
      <c r="HC1022" s="249"/>
      <c r="HD1022" s="249"/>
      <c r="HE1022" s="249"/>
      <c r="HF1022" s="249"/>
      <c r="HG1022" s="249"/>
      <c r="HH1022" s="249"/>
      <c r="HI1022" s="249"/>
      <c r="HJ1022" s="249"/>
      <c r="HK1022" s="249"/>
      <c r="HL1022" s="249"/>
      <c r="HM1022" s="249"/>
      <c r="HN1022" s="249"/>
      <c r="HO1022" s="249"/>
      <c r="HP1022" s="249"/>
      <c r="HQ1022" s="249"/>
      <c r="HR1022" s="249"/>
      <c r="HS1022" s="249"/>
      <c r="HT1022" s="249"/>
      <c r="HU1022" s="249"/>
      <c r="HV1022" s="249"/>
      <c r="HW1022" s="249"/>
      <c r="HX1022" s="249"/>
      <c r="HY1022" s="249"/>
      <c r="HZ1022" s="249"/>
      <c r="IA1022" s="249"/>
      <c r="IB1022" s="249"/>
      <c r="IC1022" s="249"/>
      <c r="ID1022" s="249"/>
      <c r="IE1022" s="249"/>
      <c r="IF1022" s="249"/>
      <c r="IG1022" s="249"/>
      <c r="IH1022" s="249"/>
      <c r="II1022" s="249"/>
      <c r="IJ1022" s="249"/>
      <c r="IK1022" s="249"/>
      <c r="IL1022" s="249"/>
      <c r="IM1022" s="249"/>
      <c r="IN1022" s="249"/>
      <c r="IO1022" s="249"/>
      <c r="IP1022" s="249"/>
      <c r="IQ1022" s="249"/>
      <c r="IR1022" s="249"/>
      <c r="IS1022" s="249"/>
      <c r="IT1022" s="249"/>
      <c r="IU1022" s="249"/>
      <c r="IV1022" s="249"/>
      <c r="IW1022" s="249"/>
      <c r="IX1022" s="249"/>
      <c r="IY1022" s="249"/>
      <c r="IZ1022" s="249"/>
      <c r="JA1022" s="249"/>
      <c r="JB1022" s="249"/>
      <c r="JC1022" s="249"/>
      <c r="JD1022" s="249"/>
      <c r="JE1022" s="249"/>
      <c r="JF1022" s="249"/>
      <c r="JG1022" s="249"/>
      <c r="JH1022" s="249"/>
      <c r="JI1022" s="249"/>
      <c r="JJ1022" s="249"/>
      <c r="JK1022" s="249"/>
      <c r="JL1022" s="249"/>
      <c r="JM1022" s="249"/>
      <c r="JN1022" s="249"/>
      <c r="JO1022" s="249"/>
      <c r="JP1022" s="249"/>
      <c r="JQ1022" s="249"/>
      <c r="JR1022" s="249"/>
      <c r="JS1022" s="249"/>
      <c r="JT1022" s="249"/>
      <c r="JU1022" s="249"/>
      <c r="JV1022" s="249"/>
      <c r="JW1022" s="249"/>
      <c r="JX1022" s="249"/>
      <c r="JY1022" s="249"/>
      <c r="JZ1022" s="249"/>
      <c r="KA1022" s="249"/>
      <c r="KB1022" s="249"/>
      <c r="KC1022" s="249"/>
      <c r="KD1022" s="249"/>
      <c r="KE1022" s="249"/>
      <c r="KF1022" s="249"/>
      <c r="KG1022" s="249"/>
      <c r="KH1022" s="249"/>
      <c r="KI1022" s="249"/>
      <c r="KJ1022" s="249"/>
      <c r="KK1022" s="249"/>
      <c r="KL1022" s="249"/>
      <c r="KM1022" s="249"/>
      <c r="KN1022" s="249"/>
      <c r="KO1022" s="249"/>
      <c r="KP1022" s="249"/>
      <c r="KQ1022" s="249"/>
      <c r="KR1022" s="249"/>
      <c r="KS1022" s="249"/>
      <c r="KT1022" s="249"/>
      <c r="KU1022" s="249"/>
      <c r="KV1022" s="249"/>
      <c r="KW1022" s="249"/>
      <c r="KX1022" s="249"/>
      <c r="KY1022" s="249"/>
      <c r="KZ1022" s="249"/>
      <c r="LA1022" s="249"/>
      <c r="LB1022" s="249"/>
      <c r="LC1022" s="249"/>
      <c r="LD1022" s="249"/>
      <c r="LE1022" s="249"/>
      <c r="LF1022" s="249"/>
      <c r="LG1022" s="249"/>
      <c r="LH1022" s="249"/>
      <c r="LI1022" s="249"/>
      <c r="LJ1022" s="249"/>
      <c r="LK1022" s="249"/>
      <c r="LL1022" s="249"/>
      <c r="LM1022" s="249"/>
      <c r="LN1022" s="249"/>
      <c r="LO1022" s="249"/>
      <c r="LP1022" s="249"/>
      <c r="LQ1022" s="249"/>
      <c r="LR1022" s="249"/>
      <c r="LS1022" s="249"/>
      <c r="LT1022" s="249"/>
      <c r="LU1022" s="249"/>
      <c r="LV1022" s="249"/>
      <c r="LW1022" s="249"/>
      <c r="LX1022" s="249"/>
      <c r="LY1022" s="249"/>
      <c r="LZ1022" s="249"/>
      <c r="MA1022" s="249"/>
      <c r="MB1022" s="249"/>
      <c r="MC1022" s="249"/>
      <c r="MD1022" s="249"/>
      <c r="ME1022" s="249"/>
      <c r="MF1022" s="249"/>
      <c r="MG1022" s="249"/>
      <c r="MH1022" s="249"/>
      <c r="MI1022" s="249"/>
      <c r="MJ1022" s="249"/>
      <c r="MK1022" s="249"/>
      <c r="ML1022" s="249"/>
      <c r="MM1022" s="249"/>
      <c r="MN1022" s="249"/>
      <c r="MO1022" s="249"/>
      <c r="MP1022" s="249"/>
      <c r="MQ1022" s="249"/>
      <c r="MR1022" s="249"/>
      <c r="MS1022" s="249"/>
      <c r="MT1022" s="249"/>
      <c r="MU1022" s="249"/>
      <c r="MV1022" s="249"/>
      <c r="MW1022" s="249"/>
      <c r="MX1022" s="249"/>
      <c r="MY1022" s="249"/>
      <c r="MZ1022" s="249"/>
      <c r="NA1022" s="249"/>
      <c r="NB1022" s="249"/>
      <c r="NC1022" s="249"/>
      <c r="ND1022" s="249"/>
      <c r="NE1022" s="249"/>
      <c r="NF1022" s="249"/>
      <c r="NG1022" s="249"/>
      <c r="NH1022" s="249"/>
      <c r="NI1022" s="249"/>
      <c r="NJ1022" s="249"/>
      <c r="NK1022" s="249"/>
      <c r="NL1022" s="249"/>
      <c r="NM1022" s="249"/>
      <c r="NN1022" s="249"/>
      <c r="NO1022" s="249"/>
      <c r="NP1022" s="249"/>
      <c r="NQ1022" s="249"/>
      <c r="NR1022" s="249"/>
      <c r="NS1022" s="249"/>
      <c r="NT1022" s="249"/>
      <c r="NU1022" s="249"/>
      <c r="NV1022" s="249"/>
      <c r="NW1022" s="249"/>
      <c r="NX1022" s="249"/>
      <c r="NY1022" s="249"/>
      <c r="NZ1022" s="249"/>
      <c r="OA1022" s="249"/>
      <c r="OB1022" s="249"/>
      <c r="OC1022" s="249"/>
      <c r="OD1022" s="249"/>
      <c r="OE1022" s="249"/>
      <c r="OF1022" s="249"/>
      <c r="OG1022" s="249"/>
      <c r="OH1022" s="249"/>
      <c r="OI1022" s="249"/>
      <c r="OJ1022" s="249"/>
      <c r="OK1022" s="249"/>
      <c r="OL1022" s="249"/>
      <c r="OM1022" s="249"/>
      <c r="ON1022" s="249"/>
      <c r="OO1022" s="249"/>
      <c r="OP1022" s="249"/>
    </row>
    <row r="1023" spans="1:406" ht="15.6" customHeight="1">
      <c r="A1023" s="931"/>
      <c r="B1023" s="391"/>
      <c r="C1023" s="919" t="s">
        <v>23</v>
      </c>
      <c r="D1023" s="927">
        <v>0.49097704217832355</v>
      </c>
      <c r="E1023" s="249"/>
      <c r="F1023" s="249"/>
      <c r="G1023" s="249"/>
      <c r="H1023" s="249"/>
      <c r="I1023" s="249"/>
      <c r="J1023" s="249"/>
      <c r="K1023" s="249"/>
      <c r="L1023" s="249"/>
      <c r="ET1023" s="249"/>
      <c r="EU1023" s="249"/>
      <c r="EV1023" s="249"/>
      <c r="EW1023" s="249"/>
      <c r="EX1023" s="249"/>
      <c r="EY1023" s="249"/>
      <c r="EZ1023" s="249"/>
      <c r="FA1023" s="249"/>
      <c r="FB1023" s="249"/>
      <c r="FC1023" s="249"/>
      <c r="FD1023" s="249"/>
      <c r="FE1023" s="249"/>
      <c r="FF1023" s="249"/>
      <c r="FG1023" s="249"/>
      <c r="FH1023" s="249"/>
      <c r="FI1023" s="249"/>
      <c r="FJ1023" s="249"/>
      <c r="FK1023" s="249"/>
      <c r="FL1023" s="249"/>
      <c r="FM1023" s="249"/>
      <c r="FN1023" s="249"/>
      <c r="FO1023" s="249"/>
      <c r="FP1023" s="249"/>
      <c r="FQ1023" s="249"/>
      <c r="FR1023" s="249"/>
      <c r="FS1023" s="249"/>
      <c r="FT1023" s="249"/>
      <c r="FU1023" s="249"/>
      <c r="FV1023" s="249"/>
      <c r="FW1023" s="249"/>
      <c r="FX1023" s="249"/>
      <c r="FY1023" s="249"/>
      <c r="FZ1023" s="249"/>
      <c r="GA1023" s="249"/>
      <c r="GB1023" s="249"/>
      <c r="GC1023" s="249"/>
      <c r="GD1023" s="249"/>
      <c r="GE1023" s="249"/>
      <c r="GF1023" s="249"/>
      <c r="GG1023" s="249"/>
      <c r="GH1023" s="249"/>
      <c r="GI1023" s="249"/>
      <c r="GJ1023" s="249"/>
      <c r="GK1023" s="249"/>
      <c r="GL1023" s="249"/>
      <c r="GM1023" s="249"/>
      <c r="GN1023" s="249"/>
      <c r="GO1023" s="249"/>
      <c r="GP1023" s="249"/>
      <c r="GQ1023" s="249"/>
      <c r="GR1023" s="249"/>
      <c r="GS1023" s="249"/>
      <c r="GT1023" s="249"/>
      <c r="GU1023" s="249"/>
      <c r="GV1023" s="249"/>
      <c r="GW1023" s="249"/>
      <c r="GX1023" s="249"/>
      <c r="GY1023" s="249"/>
      <c r="GZ1023" s="249"/>
      <c r="HA1023" s="249"/>
      <c r="HB1023" s="249"/>
      <c r="HC1023" s="249"/>
      <c r="HD1023" s="249"/>
      <c r="HE1023" s="249"/>
      <c r="HF1023" s="249"/>
      <c r="HG1023" s="249"/>
      <c r="HH1023" s="249"/>
      <c r="HI1023" s="249"/>
      <c r="HJ1023" s="249"/>
      <c r="HK1023" s="249"/>
      <c r="HL1023" s="249"/>
      <c r="HM1023" s="249"/>
      <c r="HN1023" s="249"/>
      <c r="HO1023" s="249"/>
      <c r="HP1023" s="249"/>
      <c r="HQ1023" s="249"/>
      <c r="HR1023" s="249"/>
      <c r="HS1023" s="249"/>
      <c r="HT1023" s="249"/>
      <c r="HU1023" s="249"/>
      <c r="HV1023" s="249"/>
      <c r="HW1023" s="249"/>
      <c r="HX1023" s="249"/>
      <c r="HY1023" s="249"/>
      <c r="HZ1023" s="249"/>
      <c r="IA1023" s="249"/>
      <c r="IB1023" s="249"/>
      <c r="IC1023" s="249"/>
      <c r="ID1023" s="249"/>
      <c r="IE1023" s="249"/>
      <c r="IF1023" s="249"/>
      <c r="IG1023" s="249"/>
      <c r="IH1023" s="249"/>
      <c r="II1023" s="249"/>
      <c r="IJ1023" s="249"/>
      <c r="IK1023" s="249"/>
      <c r="IL1023" s="249"/>
      <c r="IM1023" s="249"/>
      <c r="IN1023" s="249"/>
      <c r="IO1023" s="249"/>
      <c r="IP1023" s="249"/>
      <c r="IQ1023" s="249"/>
      <c r="IR1023" s="249"/>
      <c r="IS1023" s="249"/>
      <c r="IT1023" s="249"/>
      <c r="IU1023" s="249"/>
      <c r="IV1023" s="249"/>
      <c r="IW1023" s="249"/>
      <c r="IX1023" s="249"/>
      <c r="IY1023" s="249"/>
      <c r="IZ1023" s="249"/>
      <c r="JA1023" s="249"/>
      <c r="JB1023" s="249"/>
      <c r="JC1023" s="249"/>
      <c r="JD1023" s="249"/>
      <c r="JE1023" s="249"/>
      <c r="JF1023" s="249"/>
      <c r="JG1023" s="249"/>
      <c r="JH1023" s="249"/>
      <c r="JI1023" s="249"/>
      <c r="JJ1023" s="249"/>
      <c r="JK1023" s="249"/>
      <c r="JL1023" s="249"/>
      <c r="JM1023" s="249"/>
      <c r="JN1023" s="249"/>
      <c r="JO1023" s="249"/>
      <c r="JP1023" s="249"/>
      <c r="JQ1023" s="249"/>
      <c r="JR1023" s="249"/>
      <c r="JS1023" s="249"/>
      <c r="JT1023" s="249"/>
      <c r="JU1023" s="249"/>
      <c r="JV1023" s="249"/>
      <c r="JW1023" s="249"/>
      <c r="JX1023" s="249"/>
      <c r="JY1023" s="249"/>
      <c r="JZ1023" s="249"/>
      <c r="KA1023" s="249"/>
      <c r="KB1023" s="249"/>
      <c r="KC1023" s="249"/>
      <c r="KD1023" s="249"/>
      <c r="KE1023" s="249"/>
      <c r="KF1023" s="249"/>
      <c r="KG1023" s="249"/>
      <c r="KH1023" s="249"/>
      <c r="KI1023" s="249"/>
      <c r="KJ1023" s="249"/>
      <c r="KK1023" s="249"/>
      <c r="KL1023" s="249"/>
      <c r="KM1023" s="249"/>
      <c r="KN1023" s="249"/>
      <c r="KO1023" s="249"/>
      <c r="KP1023" s="249"/>
      <c r="KQ1023" s="249"/>
      <c r="KR1023" s="249"/>
      <c r="KS1023" s="249"/>
      <c r="KT1023" s="249"/>
      <c r="KU1023" s="249"/>
      <c r="KV1023" s="249"/>
      <c r="KW1023" s="249"/>
      <c r="KX1023" s="249"/>
      <c r="KY1023" s="249"/>
      <c r="KZ1023" s="249"/>
      <c r="LA1023" s="249"/>
      <c r="LB1023" s="249"/>
      <c r="LC1023" s="249"/>
      <c r="LD1023" s="249"/>
      <c r="LE1023" s="249"/>
      <c r="LF1023" s="249"/>
      <c r="LG1023" s="249"/>
      <c r="LH1023" s="249"/>
      <c r="LI1023" s="249"/>
      <c r="LJ1023" s="249"/>
      <c r="LK1023" s="249"/>
      <c r="LL1023" s="249"/>
      <c r="LM1023" s="249"/>
      <c r="LN1023" s="249"/>
      <c r="LO1023" s="249"/>
      <c r="LP1023" s="249"/>
      <c r="LQ1023" s="249"/>
      <c r="LR1023" s="249"/>
      <c r="LS1023" s="249"/>
      <c r="LT1023" s="249"/>
      <c r="LU1023" s="249"/>
      <c r="LV1023" s="249"/>
      <c r="LW1023" s="249"/>
      <c r="LX1023" s="249"/>
      <c r="LY1023" s="249"/>
      <c r="LZ1023" s="249"/>
      <c r="MA1023" s="249"/>
      <c r="MB1023" s="249"/>
      <c r="MC1023" s="249"/>
      <c r="MD1023" s="249"/>
      <c r="ME1023" s="249"/>
      <c r="MF1023" s="249"/>
      <c r="MG1023" s="249"/>
      <c r="MH1023" s="249"/>
      <c r="MI1023" s="249"/>
      <c r="MJ1023" s="249"/>
      <c r="MK1023" s="249"/>
      <c r="ML1023" s="249"/>
      <c r="MM1023" s="249"/>
      <c r="MN1023" s="249"/>
      <c r="MO1023" s="249"/>
      <c r="MP1023" s="249"/>
      <c r="MQ1023" s="249"/>
      <c r="MR1023" s="249"/>
      <c r="MS1023" s="249"/>
      <c r="MT1023" s="249"/>
      <c r="MU1023" s="249"/>
      <c r="MV1023" s="249"/>
      <c r="MW1023" s="249"/>
      <c r="MX1023" s="249"/>
      <c r="MY1023" s="249"/>
      <c r="MZ1023" s="249"/>
      <c r="NA1023" s="249"/>
      <c r="NB1023" s="249"/>
      <c r="NC1023" s="249"/>
      <c r="ND1023" s="249"/>
      <c r="NE1023" s="249"/>
      <c r="NF1023" s="249"/>
      <c r="NG1023" s="249"/>
      <c r="NH1023" s="249"/>
      <c r="NI1023" s="249"/>
      <c r="NJ1023" s="249"/>
      <c r="NK1023" s="249"/>
      <c r="NL1023" s="249"/>
      <c r="NM1023" s="249"/>
      <c r="NN1023" s="249"/>
      <c r="NO1023" s="249"/>
      <c r="NP1023" s="249"/>
      <c r="NQ1023" s="249"/>
      <c r="NR1023" s="249"/>
      <c r="NS1023" s="249"/>
      <c r="NT1023" s="249"/>
      <c r="NU1023" s="249"/>
      <c r="NV1023" s="249"/>
      <c r="NW1023" s="249"/>
      <c r="NX1023" s="249"/>
      <c r="NY1023" s="249"/>
      <c r="NZ1023" s="249"/>
      <c r="OA1023" s="249"/>
      <c r="OB1023" s="249"/>
      <c r="OC1023" s="249"/>
      <c r="OD1023" s="249"/>
      <c r="OE1023" s="249"/>
      <c r="OF1023" s="249"/>
      <c r="OG1023" s="249"/>
      <c r="OH1023" s="249"/>
      <c r="OI1023" s="249"/>
      <c r="OJ1023" s="249"/>
      <c r="OK1023" s="249"/>
      <c r="OL1023" s="249"/>
      <c r="OM1023" s="249"/>
      <c r="ON1023" s="249"/>
      <c r="OO1023" s="249"/>
      <c r="OP1023" s="249"/>
    </row>
    <row r="1024" spans="1:406" ht="15.6" customHeight="1">
      <c r="A1024" s="931"/>
      <c r="B1024" s="391"/>
      <c r="C1024" s="919" t="s">
        <v>24</v>
      </c>
      <c r="D1024" s="927">
        <v>0.54259259259259263</v>
      </c>
      <c r="E1024" s="249"/>
      <c r="F1024" s="249"/>
      <c r="G1024" s="249"/>
      <c r="H1024" s="249"/>
      <c r="I1024" s="249"/>
      <c r="J1024" s="249"/>
      <c r="K1024" s="249"/>
      <c r="L1024" s="249"/>
      <c r="ET1024" s="249"/>
      <c r="EU1024" s="249"/>
      <c r="EV1024" s="249"/>
      <c r="EW1024" s="249"/>
      <c r="EX1024" s="249"/>
      <c r="EY1024" s="249"/>
      <c r="EZ1024" s="249"/>
      <c r="FA1024" s="249"/>
      <c r="FB1024" s="249"/>
      <c r="FC1024" s="249"/>
      <c r="FD1024" s="249"/>
      <c r="FE1024" s="249"/>
      <c r="FF1024" s="249"/>
      <c r="FG1024" s="249"/>
      <c r="FH1024" s="249"/>
      <c r="FI1024" s="249"/>
      <c r="FJ1024" s="249"/>
      <c r="FK1024" s="249"/>
      <c r="FL1024" s="249"/>
      <c r="FM1024" s="249"/>
      <c r="FN1024" s="249"/>
      <c r="FO1024" s="249"/>
      <c r="FP1024" s="249"/>
      <c r="FQ1024" s="249"/>
      <c r="FR1024" s="249"/>
      <c r="FS1024" s="249"/>
      <c r="FT1024" s="249"/>
      <c r="FU1024" s="249"/>
      <c r="FV1024" s="249"/>
      <c r="FW1024" s="249"/>
      <c r="FX1024" s="249"/>
      <c r="FY1024" s="249"/>
      <c r="FZ1024" s="249"/>
      <c r="GA1024" s="249"/>
      <c r="GB1024" s="249"/>
      <c r="GC1024" s="249"/>
      <c r="GD1024" s="249"/>
      <c r="GE1024" s="249"/>
      <c r="GF1024" s="249"/>
      <c r="GG1024" s="249"/>
      <c r="GH1024" s="249"/>
      <c r="GI1024" s="249"/>
      <c r="GJ1024" s="249"/>
      <c r="GK1024" s="249"/>
      <c r="GL1024" s="249"/>
      <c r="GM1024" s="249"/>
      <c r="GN1024" s="249"/>
      <c r="GO1024" s="249"/>
      <c r="GP1024" s="249"/>
      <c r="GQ1024" s="249"/>
      <c r="GR1024" s="249"/>
      <c r="GS1024" s="249"/>
      <c r="GT1024" s="249"/>
      <c r="GU1024" s="249"/>
      <c r="GV1024" s="249"/>
      <c r="GW1024" s="249"/>
      <c r="GX1024" s="249"/>
      <c r="GY1024" s="249"/>
      <c r="GZ1024" s="249"/>
      <c r="HA1024" s="249"/>
      <c r="HB1024" s="249"/>
      <c r="HC1024" s="249"/>
      <c r="HD1024" s="249"/>
      <c r="HE1024" s="249"/>
      <c r="HF1024" s="249"/>
      <c r="HG1024" s="249"/>
      <c r="HH1024" s="249"/>
      <c r="HI1024" s="249"/>
      <c r="HJ1024" s="249"/>
      <c r="HK1024" s="249"/>
      <c r="HL1024" s="249"/>
      <c r="HM1024" s="249"/>
      <c r="HN1024" s="249"/>
      <c r="HO1024" s="249"/>
      <c r="HP1024" s="249"/>
      <c r="HQ1024" s="249"/>
      <c r="HR1024" s="249"/>
      <c r="HS1024" s="249"/>
      <c r="HT1024" s="249"/>
      <c r="HU1024" s="249"/>
      <c r="HV1024" s="249"/>
      <c r="HW1024" s="249"/>
      <c r="HX1024" s="249"/>
      <c r="HY1024" s="249"/>
      <c r="HZ1024" s="249"/>
      <c r="IA1024" s="249"/>
      <c r="IB1024" s="249"/>
      <c r="IC1024" s="249"/>
      <c r="ID1024" s="249"/>
      <c r="IE1024" s="249"/>
      <c r="IF1024" s="249"/>
      <c r="IG1024" s="249"/>
      <c r="IH1024" s="249"/>
      <c r="II1024" s="249"/>
      <c r="IJ1024" s="249"/>
      <c r="IK1024" s="249"/>
      <c r="IL1024" s="249"/>
      <c r="IM1024" s="249"/>
      <c r="IN1024" s="249"/>
      <c r="IO1024" s="249"/>
      <c r="IP1024" s="249"/>
      <c r="IQ1024" s="249"/>
      <c r="IR1024" s="249"/>
      <c r="IS1024" s="249"/>
      <c r="IT1024" s="249"/>
      <c r="IU1024" s="249"/>
      <c r="IV1024" s="249"/>
      <c r="IW1024" s="249"/>
      <c r="IX1024" s="249"/>
      <c r="IY1024" s="249"/>
      <c r="IZ1024" s="249"/>
      <c r="JA1024" s="249"/>
      <c r="JB1024" s="249"/>
      <c r="JC1024" s="249"/>
      <c r="JD1024" s="249"/>
      <c r="JE1024" s="249"/>
      <c r="JF1024" s="249"/>
      <c r="JG1024" s="249"/>
      <c r="JH1024" s="249"/>
      <c r="JI1024" s="249"/>
      <c r="JJ1024" s="249"/>
      <c r="JK1024" s="249"/>
      <c r="JL1024" s="249"/>
      <c r="JM1024" s="249"/>
      <c r="JN1024" s="249"/>
      <c r="JO1024" s="249"/>
      <c r="JP1024" s="249"/>
      <c r="JQ1024" s="249"/>
      <c r="JR1024" s="249"/>
      <c r="JS1024" s="249"/>
      <c r="JT1024" s="249"/>
      <c r="JU1024" s="249"/>
      <c r="JV1024" s="249"/>
      <c r="JW1024" s="249"/>
      <c r="JX1024" s="249"/>
      <c r="JY1024" s="249"/>
      <c r="JZ1024" s="249"/>
      <c r="KA1024" s="249"/>
      <c r="KB1024" s="249"/>
      <c r="KC1024" s="249"/>
      <c r="KD1024" s="249"/>
      <c r="KE1024" s="249"/>
      <c r="KF1024" s="249"/>
      <c r="KG1024" s="249"/>
      <c r="KH1024" s="249"/>
      <c r="KI1024" s="249"/>
      <c r="KJ1024" s="249"/>
      <c r="KK1024" s="249"/>
      <c r="KL1024" s="249"/>
      <c r="KM1024" s="249"/>
      <c r="KN1024" s="249"/>
      <c r="KO1024" s="249"/>
      <c r="KP1024" s="249"/>
      <c r="KQ1024" s="249"/>
      <c r="KR1024" s="249"/>
      <c r="KS1024" s="249"/>
      <c r="KT1024" s="249"/>
      <c r="KU1024" s="249"/>
      <c r="KV1024" s="249"/>
      <c r="KW1024" s="249"/>
      <c r="KX1024" s="249"/>
      <c r="KY1024" s="249"/>
      <c r="KZ1024" s="249"/>
      <c r="LA1024" s="249"/>
      <c r="LB1024" s="249"/>
      <c r="LC1024" s="249"/>
      <c r="LD1024" s="249"/>
      <c r="LE1024" s="249"/>
      <c r="LF1024" s="249"/>
      <c r="LG1024" s="249"/>
      <c r="LH1024" s="249"/>
      <c r="LI1024" s="249"/>
      <c r="LJ1024" s="249"/>
      <c r="LK1024" s="249"/>
      <c r="LL1024" s="249"/>
      <c r="LM1024" s="249"/>
      <c r="LN1024" s="249"/>
      <c r="LO1024" s="249"/>
      <c r="LP1024" s="249"/>
      <c r="LQ1024" s="249"/>
      <c r="LR1024" s="249"/>
      <c r="LS1024" s="249"/>
      <c r="LT1024" s="249"/>
      <c r="LU1024" s="249"/>
      <c r="LV1024" s="249"/>
      <c r="LW1024" s="249"/>
      <c r="LX1024" s="249"/>
      <c r="LY1024" s="249"/>
      <c r="LZ1024" s="249"/>
      <c r="MA1024" s="249"/>
      <c r="MB1024" s="249"/>
      <c r="MC1024" s="249"/>
      <c r="MD1024" s="249"/>
      <c r="ME1024" s="249"/>
      <c r="MF1024" s="249"/>
      <c r="MG1024" s="249"/>
      <c r="MH1024" s="249"/>
      <c r="MI1024" s="249"/>
      <c r="MJ1024" s="249"/>
      <c r="MK1024" s="249"/>
      <c r="ML1024" s="249"/>
      <c r="MM1024" s="249"/>
      <c r="MN1024" s="249"/>
      <c r="MO1024" s="249"/>
      <c r="MP1024" s="249"/>
      <c r="MQ1024" s="249"/>
      <c r="MR1024" s="249"/>
      <c r="MS1024" s="249"/>
      <c r="MT1024" s="249"/>
      <c r="MU1024" s="249"/>
      <c r="MV1024" s="249"/>
      <c r="MW1024" s="249"/>
      <c r="MX1024" s="249"/>
      <c r="MY1024" s="249"/>
      <c r="MZ1024" s="249"/>
      <c r="NA1024" s="249"/>
      <c r="NB1024" s="249"/>
      <c r="NC1024" s="249"/>
      <c r="ND1024" s="249"/>
      <c r="NE1024" s="249"/>
      <c r="NF1024" s="249"/>
      <c r="NG1024" s="249"/>
      <c r="NH1024" s="249"/>
      <c r="NI1024" s="249"/>
      <c r="NJ1024" s="249"/>
      <c r="NK1024" s="249"/>
      <c r="NL1024" s="249"/>
      <c r="NM1024" s="249"/>
      <c r="NN1024" s="249"/>
      <c r="NO1024" s="249"/>
      <c r="NP1024" s="249"/>
      <c r="NQ1024" s="249"/>
      <c r="NR1024" s="249"/>
      <c r="NS1024" s="249"/>
      <c r="NT1024" s="249"/>
      <c r="NU1024" s="249"/>
      <c r="NV1024" s="249"/>
      <c r="NW1024" s="249"/>
      <c r="NX1024" s="249"/>
      <c r="NY1024" s="249"/>
      <c r="NZ1024" s="249"/>
      <c r="OA1024" s="249"/>
      <c r="OB1024" s="249"/>
      <c r="OC1024" s="249"/>
      <c r="OD1024" s="249"/>
      <c r="OE1024" s="249"/>
      <c r="OF1024" s="249"/>
      <c r="OG1024" s="249"/>
      <c r="OH1024" s="249"/>
      <c r="OI1024" s="249"/>
      <c r="OJ1024" s="249"/>
      <c r="OK1024" s="249"/>
      <c r="OL1024" s="249"/>
      <c r="OM1024" s="249"/>
      <c r="ON1024" s="249"/>
      <c r="OO1024" s="249"/>
      <c r="OP1024" s="249"/>
    </row>
    <row r="1025" spans="1:406" ht="15.6" customHeight="1">
      <c r="A1025" s="931"/>
      <c r="B1025" s="391"/>
      <c r="C1025" s="919" t="s">
        <v>25</v>
      </c>
      <c r="D1025" s="927">
        <v>0.5605381165919282</v>
      </c>
      <c r="E1025" s="249"/>
      <c r="F1025" s="249"/>
      <c r="G1025" s="249"/>
      <c r="H1025" s="249"/>
      <c r="I1025" s="249"/>
      <c r="J1025" s="249"/>
      <c r="K1025" s="249"/>
      <c r="L1025" s="249"/>
      <c r="ET1025" s="249"/>
      <c r="EU1025" s="249"/>
      <c r="EV1025" s="249"/>
      <c r="EW1025" s="249"/>
      <c r="EX1025" s="249"/>
      <c r="EY1025" s="249"/>
      <c r="EZ1025" s="249"/>
      <c r="FA1025" s="249"/>
      <c r="FB1025" s="249"/>
      <c r="FC1025" s="249"/>
      <c r="FD1025" s="249"/>
      <c r="FE1025" s="249"/>
      <c r="FF1025" s="249"/>
      <c r="FG1025" s="249"/>
      <c r="FH1025" s="249"/>
      <c r="FI1025" s="249"/>
      <c r="FJ1025" s="249"/>
      <c r="FK1025" s="249"/>
      <c r="FL1025" s="249"/>
      <c r="FM1025" s="249"/>
      <c r="FN1025" s="249"/>
      <c r="FO1025" s="249"/>
      <c r="FP1025" s="249"/>
      <c r="FQ1025" s="249"/>
      <c r="FR1025" s="249"/>
      <c r="FS1025" s="249"/>
      <c r="FT1025" s="249"/>
      <c r="FU1025" s="249"/>
      <c r="FV1025" s="249"/>
      <c r="FW1025" s="249"/>
      <c r="FX1025" s="249"/>
      <c r="FY1025" s="249"/>
      <c r="FZ1025" s="249"/>
      <c r="GA1025" s="249"/>
      <c r="GB1025" s="249"/>
      <c r="GC1025" s="249"/>
      <c r="GD1025" s="249"/>
      <c r="GE1025" s="249"/>
      <c r="GF1025" s="249"/>
      <c r="GG1025" s="249"/>
      <c r="GH1025" s="249"/>
      <c r="GI1025" s="249"/>
      <c r="GJ1025" s="249"/>
      <c r="GK1025" s="249"/>
      <c r="GL1025" s="249"/>
      <c r="GM1025" s="249"/>
      <c r="GN1025" s="249"/>
      <c r="GO1025" s="249"/>
      <c r="GP1025" s="249"/>
      <c r="GQ1025" s="249"/>
      <c r="GR1025" s="249"/>
      <c r="GS1025" s="249"/>
      <c r="GT1025" s="249"/>
      <c r="GU1025" s="249"/>
      <c r="GV1025" s="249"/>
      <c r="GW1025" s="249"/>
      <c r="GX1025" s="249"/>
      <c r="GY1025" s="249"/>
      <c r="GZ1025" s="249"/>
      <c r="HA1025" s="249"/>
      <c r="HB1025" s="249"/>
      <c r="HC1025" s="249"/>
      <c r="HD1025" s="249"/>
      <c r="HE1025" s="249"/>
      <c r="HF1025" s="249"/>
      <c r="HG1025" s="249"/>
      <c r="HH1025" s="249"/>
      <c r="HI1025" s="249"/>
      <c r="HJ1025" s="249"/>
      <c r="HK1025" s="249"/>
      <c r="HL1025" s="249"/>
      <c r="HM1025" s="249"/>
      <c r="HN1025" s="249"/>
      <c r="HO1025" s="249"/>
      <c r="HP1025" s="249"/>
      <c r="HQ1025" s="249"/>
      <c r="HR1025" s="249"/>
      <c r="HS1025" s="249"/>
      <c r="HT1025" s="249"/>
      <c r="HU1025" s="249"/>
      <c r="HV1025" s="249"/>
      <c r="HW1025" s="249"/>
      <c r="HX1025" s="249"/>
      <c r="HY1025" s="249"/>
      <c r="HZ1025" s="249"/>
      <c r="IA1025" s="249"/>
      <c r="IB1025" s="249"/>
      <c r="IC1025" s="249"/>
      <c r="ID1025" s="249"/>
      <c r="IE1025" s="249"/>
      <c r="IF1025" s="249"/>
      <c r="IG1025" s="249"/>
      <c r="IH1025" s="249"/>
      <c r="II1025" s="249"/>
      <c r="IJ1025" s="249"/>
      <c r="IK1025" s="249"/>
      <c r="IL1025" s="249"/>
      <c r="IM1025" s="249"/>
      <c r="IN1025" s="249"/>
      <c r="IO1025" s="249"/>
      <c r="IP1025" s="249"/>
      <c r="IQ1025" s="249"/>
      <c r="IR1025" s="249"/>
      <c r="IS1025" s="249"/>
      <c r="IT1025" s="249"/>
      <c r="IU1025" s="249"/>
      <c r="IV1025" s="249"/>
      <c r="IW1025" s="249"/>
      <c r="IX1025" s="249"/>
      <c r="IY1025" s="249"/>
      <c r="IZ1025" s="249"/>
      <c r="JA1025" s="249"/>
      <c r="JB1025" s="249"/>
      <c r="JC1025" s="249"/>
      <c r="JD1025" s="249"/>
      <c r="JE1025" s="249"/>
      <c r="JF1025" s="249"/>
      <c r="JG1025" s="249"/>
      <c r="JH1025" s="249"/>
      <c r="JI1025" s="249"/>
      <c r="JJ1025" s="249"/>
      <c r="JK1025" s="249"/>
      <c r="JL1025" s="249"/>
      <c r="JM1025" s="249"/>
      <c r="JN1025" s="249"/>
      <c r="JO1025" s="249"/>
      <c r="JP1025" s="249"/>
      <c r="JQ1025" s="249"/>
      <c r="JR1025" s="249"/>
      <c r="JS1025" s="249"/>
      <c r="JT1025" s="249"/>
      <c r="JU1025" s="249"/>
      <c r="JV1025" s="249"/>
      <c r="JW1025" s="249"/>
      <c r="JX1025" s="249"/>
      <c r="JY1025" s="249"/>
      <c r="JZ1025" s="249"/>
      <c r="KA1025" s="249"/>
      <c r="KB1025" s="249"/>
      <c r="KC1025" s="249"/>
      <c r="KD1025" s="249"/>
      <c r="KE1025" s="249"/>
      <c r="KF1025" s="249"/>
      <c r="KG1025" s="249"/>
      <c r="KH1025" s="249"/>
      <c r="KI1025" s="249"/>
      <c r="KJ1025" s="249"/>
      <c r="KK1025" s="249"/>
      <c r="KL1025" s="249"/>
      <c r="KM1025" s="249"/>
      <c r="KN1025" s="249"/>
      <c r="KO1025" s="249"/>
      <c r="KP1025" s="249"/>
      <c r="KQ1025" s="249"/>
      <c r="KR1025" s="249"/>
      <c r="KS1025" s="249"/>
      <c r="KT1025" s="249"/>
      <c r="KU1025" s="249"/>
      <c r="KV1025" s="249"/>
      <c r="KW1025" s="249"/>
      <c r="KX1025" s="249"/>
      <c r="KY1025" s="249"/>
      <c r="KZ1025" s="249"/>
      <c r="LA1025" s="249"/>
      <c r="LB1025" s="249"/>
      <c r="LC1025" s="249"/>
      <c r="LD1025" s="249"/>
      <c r="LE1025" s="249"/>
      <c r="LF1025" s="249"/>
      <c r="LG1025" s="249"/>
      <c r="LH1025" s="249"/>
      <c r="LI1025" s="249"/>
      <c r="LJ1025" s="249"/>
      <c r="LK1025" s="249"/>
      <c r="LL1025" s="249"/>
      <c r="LM1025" s="249"/>
      <c r="LN1025" s="249"/>
      <c r="LO1025" s="249"/>
      <c r="LP1025" s="249"/>
      <c r="LQ1025" s="249"/>
      <c r="LR1025" s="249"/>
      <c r="LS1025" s="249"/>
      <c r="LT1025" s="249"/>
      <c r="LU1025" s="249"/>
      <c r="LV1025" s="249"/>
      <c r="LW1025" s="249"/>
      <c r="LX1025" s="249"/>
      <c r="LY1025" s="249"/>
      <c r="LZ1025" s="249"/>
      <c r="MA1025" s="249"/>
      <c r="MB1025" s="249"/>
      <c r="MC1025" s="249"/>
      <c r="MD1025" s="249"/>
      <c r="ME1025" s="249"/>
      <c r="MF1025" s="249"/>
      <c r="MG1025" s="249"/>
      <c r="MH1025" s="249"/>
      <c r="MI1025" s="249"/>
      <c r="MJ1025" s="249"/>
      <c r="MK1025" s="249"/>
      <c r="ML1025" s="249"/>
      <c r="MM1025" s="249"/>
      <c r="MN1025" s="249"/>
      <c r="MO1025" s="249"/>
      <c r="MP1025" s="249"/>
      <c r="MQ1025" s="249"/>
      <c r="MR1025" s="249"/>
      <c r="MS1025" s="249"/>
      <c r="MT1025" s="249"/>
      <c r="MU1025" s="249"/>
      <c r="MV1025" s="249"/>
      <c r="MW1025" s="249"/>
      <c r="MX1025" s="249"/>
      <c r="MY1025" s="249"/>
      <c r="MZ1025" s="249"/>
      <c r="NA1025" s="249"/>
      <c r="NB1025" s="249"/>
      <c r="NC1025" s="249"/>
      <c r="ND1025" s="249"/>
      <c r="NE1025" s="249"/>
      <c r="NF1025" s="249"/>
      <c r="NG1025" s="249"/>
      <c r="NH1025" s="249"/>
      <c r="NI1025" s="249"/>
      <c r="NJ1025" s="249"/>
      <c r="NK1025" s="249"/>
      <c r="NL1025" s="249"/>
      <c r="NM1025" s="249"/>
      <c r="NN1025" s="249"/>
      <c r="NO1025" s="249"/>
      <c r="NP1025" s="249"/>
      <c r="NQ1025" s="249"/>
      <c r="NR1025" s="249"/>
      <c r="NS1025" s="249"/>
      <c r="NT1025" s="249"/>
      <c r="NU1025" s="249"/>
      <c r="NV1025" s="249"/>
      <c r="NW1025" s="249"/>
      <c r="NX1025" s="249"/>
      <c r="NY1025" s="249"/>
      <c r="NZ1025" s="249"/>
      <c r="OA1025" s="249"/>
      <c r="OB1025" s="249"/>
      <c r="OC1025" s="249"/>
      <c r="OD1025" s="249"/>
      <c r="OE1025" s="249"/>
      <c r="OF1025" s="249"/>
      <c r="OG1025" s="249"/>
      <c r="OH1025" s="249"/>
      <c r="OI1025" s="249"/>
      <c r="OJ1025" s="249"/>
      <c r="OK1025" s="249"/>
      <c r="OL1025" s="249"/>
      <c r="OM1025" s="249"/>
      <c r="ON1025" s="249"/>
      <c r="OO1025" s="249"/>
      <c r="OP1025" s="249"/>
    </row>
    <row r="1026" spans="1:406" ht="15.6" customHeight="1">
      <c r="A1026" s="931"/>
      <c r="B1026" s="391"/>
      <c r="C1026" s="919" t="s">
        <v>26</v>
      </c>
      <c r="D1026" s="927">
        <v>0.57699115044247784</v>
      </c>
      <c r="E1026" s="249"/>
      <c r="F1026" s="249"/>
      <c r="G1026" s="249"/>
      <c r="H1026" s="249"/>
      <c r="I1026" s="249"/>
      <c r="J1026" s="249"/>
      <c r="K1026" s="249"/>
      <c r="L1026" s="249"/>
      <c r="ET1026" s="249"/>
      <c r="EU1026" s="249"/>
      <c r="EV1026" s="249"/>
      <c r="EW1026" s="249"/>
      <c r="EX1026" s="249"/>
      <c r="EY1026" s="249"/>
      <c r="EZ1026" s="249"/>
      <c r="FA1026" s="249"/>
      <c r="FB1026" s="249"/>
      <c r="FC1026" s="249"/>
      <c r="FD1026" s="249"/>
      <c r="FE1026" s="249"/>
      <c r="FF1026" s="249"/>
      <c r="FG1026" s="249"/>
      <c r="FH1026" s="249"/>
      <c r="FI1026" s="249"/>
      <c r="FJ1026" s="249"/>
      <c r="FK1026" s="249"/>
      <c r="FL1026" s="249"/>
      <c r="FM1026" s="249"/>
      <c r="FN1026" s="249"/>
      <c r="FO1026" s="249"/>
      <c r="FP1026" s="249"/>
      <c r="FQ1026" s="249"/>
      <c r="FR1026" s="249"/>
      <c r="FS1026" s="249"/>
      <c r="FT1026" s="249"/>
      <c r="FU1026" s="249"/>
      <c r="FV1026" s="249"/>
      <c r="FW1026" s="249"/>
      <c r="FX1026" s="249"/>
      <c r="FY1026" s="249"/>
      <c r="FZ1026" s="249"/>
      <c r="GA1026" s="249"/>
      <c r="GB1026" s="249"/>
      <c r="GC1026" s="249"/>
      <c r="GD1026" s="249"/>
      <c r="GE1026" s="249"/>
      <c r="GF1026" s="249"/>
      <c r="GG1026" s="249"/>
      <c r="GH1026" s="249"/>
      <c r="GI1026" s="249"/>
      <c r="GJ1026" s="249"/>
      <c r="GK1026" s="249"/>
      <c r="GL1026" s="249"/>
      <c r="GM1026" s="249"/>
      <c r="GN1026" s="249"/>
      <c r="GO1026" s="249"/>
      <c r="GP1026" s="249"/>
      <c r="GQ1026" s="249"/>
      <c r="GR1026" s="249"/>
      <c r="GS1026" s="249"/>
      <c r="GT1026" s="249"/>
      <c r="GU1026" s="249"/>
      <c r="GV1026" s="249"/>
      <c r="GW1026" s="249"/>
      <c r="GX1026" s="249"/>
      <c r="GY1026" s="249"/>
      <c r="GZ1026" s="249"/>
      <c r="HA1026" s="249"/>
      <c r="HB1026" s="249"/>
      <c r="HC1026" s="249"/>
      <c r="HD1026" s="249"/>
      <c r="HE1026" s="249"/>
      <c r="HF1026" s="249"/>
      <c r="HG1026" s="249"/>
      <c r="HH1026" s="249"/>
      <c r="HI1026" s="249"/>
      <c r="HJ1026" s="249"/>
      <c r="HK1026" s="249"/>
      <c r="HL1026" s="249"/>
      <c r="HM1026" s="249"/>
      <c r="HN1026" s="249"/>
      <c r="HO1026" s="249"/>
      <c r="HP1026" s="249"/>
      <c r="HQ1026" s="249"/>
      <c r="HR1026" s="249"/>
      <c r="HS1026" s="249"/>
      <c r="HT1026" s="249"/>
      <c r="HU1026" s="249"/>
      <c r="HV1026" s="249"/>
      <c r="HW1026" s="249"/>
      <c r="HX1026" s="249"/>
      <c r="HY1026" s="249"/>
      <c r="HZ1026" s="249"/>
      <c r="IA1026" s="249"/>
      <c r="IB1026" s="249"/>
      <c r="IC1026" s="249"/>
      <c r="ID1026" s="249"/>
      <c r="IE1026" s="249"/>
      <c r="IF1026" s="249"/>
      <c r="IG1026" s="249"/>
      <c r="IH1026" s="249"/>
      <c r="II1026" s="249"/>
      <c r="IJ1026" s="249"/>
      <c r="IK1026" s="249"/>
      <c r="IL1026" s="249"/>
      <c r="IM1026" s="249"/>
      <c r="IN1026" s="249"/>
      <c r="IO1026" s="249"/>
      <c r="IP1026" s="249"/>
      <c r="IQ1026" s="249"/>
      <c r="IR1026" s="249"/>
      <c r="IS1026" s="249"/>
      <c r="IT1026" s="249"/>
      <c r="IU1026" s="249"/>
      <c r="IV1026" s="249"/>
      <c r="IW1026" s="249"/>
      <c r="IX1026" s="249"/>
      <c r="IY1026" s="249"/>
      <c r="IZ1026" s="249"/>
      <c r="JA1026" s="249"/>
      <c r="JB1026" s="249"/>
      <c r="JC1026" s="249"/>
      <c r="JD1026" s="249"/>
      <c r="JE1026" s="249"/>
      <c r="JF1026" s="249"/>
      <c r="JG1026" s="249"/>
      <c r="JH1026" s="249"/>
      <c r="JI1026" s="249"/>
      <c r="JJ1026" s="249"/>
      <c r="JK1026" s="249"/>
      <c r="JL1026" s="249"/>
      <c r="JM1026" s="249"/>
      <c r="JN1026" s="249"/>
      <c r="JO1026" s="249"/>
      <c r="JP1026" s="249"/>
      <c r="JQ1026" s="249"/>
      <c r="JR1026" s="249"/>
      <c r="JS1026" s="249"/>
      <c r="JT1026" s="249"/>
      <c r="JU1026" s="249"/>
      <c r="JV1026" s="249"/>
      <c r="JW1026" s="249"/>
      <c r="JX1026" s="249"/>
      <c r="JY1026" s="249"/>
      <c r="JZ1026" s="249"/>
      <c r="KA1026" s="249"/>
      <c r="KB1026" s="249"/>
      <c r="KC1026" s="249"/>
      <c r="KD1026" s="249"/>
      <c r="KE1026" s="249"/>
      <c r="KF1026" s="249"/>
      <c r="KG1026" s="249"/>
      <c r="KH1026" s="249"/>
      <c r="KI1026" s="249"/>
      <c r="KJ1026" s="249"/>
      <c r="KK1026" s="249"/>
      <c r="KL1026" s="249"/>
      <c r="KM1026" s="249"/>
      <c r="KN1026" s="249"/>
      <c r="KO1026" s="249"/>
      <c r="KP1026" s="249"/>
      <c r="KQ1026" s="249"/>
      <c r="KR1026" s="249"/>
      <c r="KS1026" s="249"/>
      <c r="KT1026" s="249"/>
      <c r="KU1026" s="249"/>
      <c r="KV1026" s="249"/>
      <c r="KW1026" s="249"/>
      <c r="KX1026" s="249"/>
      <c r="KY1026" s="249"/>
      <c r="KZ1026" s="249"/>
      <c r="LA1026" s="249"/>
      <c r="LB1026" s="249"/>
      <c r="LC1026" s="249"/>
      <c r="LD1026" s="249"/>
      <c r="LE1026" s="249"/>
      <c r="LF1026" s="249"/>
      <c r="LG1026" s="249"/>
      <c r="LH1026" s="249"/>
      <c r="LI1026" s="249"/>
      <c r="LJ1026" s="249"/>
      <c r="LK1026" s="249"/>
      <c r="LL1026" s="249"/>
      <c r="LM1026" s="249"/>
      <c r="LN1026" s="249"/>
      <c r="LO1026" s="249"/>
      <c r="LP1026" s="249"/>
      <c r="LQ1026" s="249"/>
      <c r="LR1026" s="249"/>
      <c r="LS1026" s="249"/>
      <c r="LT1026" s="249"/>
      <c r="LU1026" s="249"/>
      <c r="LV1026" s="249"/>
      <c r="LW1026" s="249"/>
      <c r="LX1026" s="249"/>
      <c r="LY1026" s="249"/>
      <c r="LZ1026" s="249"/>
      <c r="MA1026" s="249"/>
      <c r="MB1026" s="249"/>
      <c r="MC1026" s="249"/>
      <c r="MD1026" s="249"/>
      <c r="ME1026" s="249"/>
      <c r="MF1026" s="249"/>
      <c r="MG1026" s="249"/>
      <c r="MH1026" s="249"/>
      <c r="MI1026" s="249"/>
      <c r="MJ1026" s="249"/>
      <c r="MK1026" s="249"/>
      <c r="ML1026" s="249"/>
      <c r="MM1026" s="249"/>
      <c r="MN1026" s="249"/>
      <c r="MO1026" s="249"/>
      <c r="MP1026" s="249"/>
      <c r="MQ1026" s="249"/>
      <c r="MR1026" s="249"/>
      <c r="MS1026" s="249"/>
      <c r="MT1026" s="249"/>
      <c r="MU1026" s="249"/>
      <c r="MV1026" s="249"/>
      <c r="MW1026" s="249"/>
      <c r="MX1026" s="249"/>
      <c r="MY1026" s="249"/>
      <c r="MZ1026" s="249"/>
      <c r="NA1026" s="249"/>
      <c r="NB1026" s="249"/>
      <c r="NC1026" s="249"/>
      <c r="ND1026" s="249"/>
      <c r="NE1026" s="249"/>
      <c r="NF1026" s="249"/>
      <c r="NG1026" s="249"/>
      <c r="NH1026" s="249"/>
      <c r="NI1026" s="249"/>
      <c r="NJ1026" s="249"/>
      <c r="NK1026" s="249"/>
      <c r="NL1026" s="249"/>
      <c r="NM1026" s="249"/>
      <c r="NN1026" s="249"/>
      <c r="NO1026" s="249"/>
      <c r="NP1026" s="249"/>
      <c r="NQ1026" s="249"/>
      <c r="NR1026" s="249"/>
      <c r="NS1026" s="249"/>
      <c r="NT1026" s="249"/>
      <c r="NU1026" s="249"/>
      <c r="NV1026" s="249"/>
      <c r="NW1026" s="249"/>
      <c r="NX1026" s="249"/>
      <c r="NY1026" s="249"/>
      <c r="NZ1026" s="249"/>
      <c r="OA1026" s="249"/>
      <c r="OB1026" s="249"/>
      <c r="OC1026" s="249"/>
      <c r="OD1026" s="249"/>
      <c r="OE1026" s="249"/>
      <c r="OF1026" s="249"/>
      <c r="OG1026" s="249"/>
      <c r="OH1026" s="249"/>
      <c r="OI1026" s="249"/>
      <c r="OJ1026" s="249"/>
      <c r="OK1026" s="249"/>
      <c r="OL1026" s="249"/>
      <c r="OM1026" s="249"/>
      <c r="ON1026" s="249"/>
      <c r="OO1026" s="249"/>
      <c r="OP1026" s="249"/>
    </row>
    <row r="1027" spans="1:406" ht="15.6" customHeight="1">
      <c r="A1027" s="931"/>
      <c r="B1027" s="391"/>
      <c r="C1027" s="919" t="s">
        <v>27</v>
      </c>
      <c r="D1027" s="927">
        <v>0.56423728813559326</v>
      </c>
      <c r="E1027" s="249"/>
      <c r="F1027" s="249"/>
      <c r="G1027" s="249"/>
      <c r="H1027" s="249"/>
      <c r="I1027" s="249"/>
      <c r="J1027" s="249"/>
      <c r="K1027" s="249"/>
      <c r="L1027" s="249"/>
      <c r="ET1027" s="249"/>
      <c r="EU1027" s="249"/>
      <c r="EV1027" s="249"/>
      <c r="EW1027" s="249"/>
      <c r="EX1027" s="249"/>
      <c r="EY1027" s="249"/>
      <c r="EZ1027" s="249"/>
      <c r="FA1027" s="249"/>
      <c r="FB1027" s="249"/>
      <c r="FC1027" s="249"/>
      <c r="FD1027" s="249"/>
      <c r="FE1027" s="249"/>
      <c r="FF1027" s="249"/>
      <c r="FG1027" s="249"/>
      <c r="FH1027" s="249"/>
      <c r="FI1027" s="249"/>
      <c r="FJ1027" s="249"/>
      <c r="FK1027" s="249"/>
      <c r="FL1027" s="249"/>
      <c r="FM1027" s="249"/>
      <c r="FN1027" s="249"/>
      <c r="FO1027" s="249"/>
      <c r="FP1027" s="249"/>
      <c r="FQ1027" s="249"/>
      <c r="FR1027" s="249"/>
      <c r="FS1027" s="249"/>
      <c r="FT1027" s="249"/>
      <c r="FU1027" s="249"/>
      <c r="FV1027" s="249"/>
      <c r="FW1027" s="249"/>
      <c r="FX1027" s="249"/>
      <c r="FY1027" s="249"/>
      <c r="FZ1027" s="249"/>
      <c r="GA1027" s="249"/>
      <c r="GB1027" s="249"/>
      <c r="GC1027" s="249"/>
      <c r="GD1027" s="249"/>
      <c r="GE1027" s="249"/>
      <c r="GF1027" s="249"/>
      <c r="GG1027" s="249"/>
      <c r="GH1027" s="249"/>
      <c r="GI1027" s="249"/>
      <c r="GJ1027" s="249"/>
      <c r="GK1027" s="249"/>
      <c r="GL1027" s="249"/>
      <c r="GM1027" s="249"/>
      <c r="GN1027" s="249"/>
      <c r="GO1027" s="249"/>
      <c r="GP1027" s="249"/>
      <c r="GQ1027" s="249"/>
      <c r="GR1027" s="249"/>
      <c r="GS1027" s="249"/>
      <c r="GT1027" s="249"/>
      <c r="GU1027" s="249"/>
      <c r="GV1027" s="249"/>
      <c r="GW1027" s="249"/>
      <c r="GX1027" s="249"/>
      <c r="GY1027" s="249"/>
      <c r="GZ1027" s="249"/>
      <c r="HA1027" s="249"/>
      <c r="HB1027" s="249"/>
      <c r="HC1027" s="249"/>
      <c r="HD1027" s="249"/>
      <c r="HE1027" s="249"/>
      <c r="HF1027" s="249"/>
      <c r="HG1027" s="249"/>
      <c r="HH1027" s="249"/>
      <c r="HI1027" s="249"/>
      <c r="HJ1027" s="249"/>
      <c r="HK1027" s="249"/>
      <c r="HL1027" s="249"/>
      <c r="HM1027" s="249"/>
      <c r="HN1027" s="249"/>
      <c r="HO1027" s="249"/>
      <c r="HP1027" s="249"/>
      <c r="HQ1027" s="249"/>
      <c r="HR1027" s="249"/>
      <c r="HS1027" s="249"/>
      <c r="HT1027" s="249"/>
      <c r="HU1027" s="249"/>
      <c r="HV1027" s="249"/>
      <c r="HW1027" s="249"/>
      <c r="HX1027" s="249"/>
      <c r="HY1027" s="249"/>
      <c r="HZ1027" s="249"/>
      <c r="IA1027" s="249"/>
      <c r="IB1027" s="249"/>
      <c r="IC1027" s="249"/>
      <c r="ID1027" s="249"/>
      <c r="IE1027" s="249"/>
      <c r="IF1027" s="249"/>
      <c r="IG1027" s="249"/>
      <c r="IH1027" s="249"/>
      <c r="II1027" s="249"/>
      <c r="IJ1027" s="249"/>
      <c r="IK1027" s="249"/>
      <c r="IL1027" s="249"/>
      <c r="IM1027" s="249"/>
      <c r="IN1027" s="249"/>
      <c r="IO1027" s="249"/>
      <c r="IP1027" s="249"/>
      <c r="IQ1027" s="249"/>
      <c r="IR1027" s="249"/>
      <c r="IS1027" s="249"/>
      <c r="IT1027" s="249"/>
      <c r="IU1027" s="249"/>
      <c r="IV1027" s="249"/>
      <c r="IW1027" s="249"/>
      <c r="IX1027" s="249"/>
      <c r="IY1027" s="249"/>
      <c r="IZ1027" s="249"/>
      <c r="JA1027" s="249"/>
      <c r="JB1027" s="249"/>
      <c r="JC1027" s="249"/>
      <c r="JD1027" s="249"/>
      <c r="JE1027" s="249"/>
      <c r="JF1027" s="249"/>
      <c r="JG1027" s="249"/>
      <c r="JH1027" s="249"/>
      <c r="JI1027" s="249"/>
      <c r="JJ1027" s="249"/>
      <c r="JK1027" s="249"/>
      <c r="JL1027" s="249"/>
      <c r="JM1027" s="249"/>
      <c r="JN1027" s="249"/>
      <c r="JO1027" s="249"/>
      <c r="JP1027" s="249"/>
      <c r="JQ1027" s="249"/>
      <c r="JR1027" s="249"/>
      <c r="JS1027" s="249"/>
      <c r="JT1027" s="249"/>
      <c r="JU1027" s="249"/>
      <c r="JV1027" s="249"/>
      <c r="JW1027" s="249"/>
      <c r="JX1027" s="249"/>
      <c r="JY1027" s="249"/>
      <c r="JZ1027" s="249"/>
      <c r="KA1027" s="249"/>
      <c r="KB1027" s="249"/>
      <c r="KC1027" s="249"/>
      <c r="KD1027" s="249"/>
      <c r="KE1027" s="249"/>
      <c r="KF1027" s="249"/>
      <c r="KG1027" s="249"/>
      <c r="KH1027" s="249"/>
      <c r="KI1027" s="249"/>
      <c r="KJ1027" s="249"/>
      <c r="KK1027" s="249"/>
      <c r="KL1027" s="249"/>
      <c r="KM1027" s="249"/>
      <c r="KN1027" s="249"/>
      <c r="KO1027" s="249"/>
      <c r="KP1027" s="249"/>
      <c r="KQ1027" s="249"/>
      <c r="KR1027" s="249"/>
      <c r="KS1027" s="249"/>
      <c r="KT1027" s="249"/>
      <c r="KU1027" s="249"/>
      <c r="KV1027" s="249"/>
      <c r="KW1027" s="249"/>
      <c r="KX1027" s="249"/>
      <c r="KY1027" s="249"/>
      <c r="KZ1027" s="249"/>
      <c r="LA1027" s="249"/>
      <c r="LB1027" s="249"/>
      <c r="LC1027" s="249"/>
      <c r="LD1027" s="249"/>
      <c r="LE1027" s="249"/>
      <c r="LF1027" s="249"/>
      <c r="LG1027" s="249"/>
      <c r="LH1027" s="249"/>
      <c r="LI1027" s="249"/>
      <c r="LJ1027" s="249"/>
      <c r="LK1027" s="249"/>
      <c r="LL1027" s="249"/>
      <c r="LM1027" s="249"/>
      <c r="LN1027" s="249"/>
      <c r="LO1027" s="249"/>
      <c r="LP1027" s="249"/>
      <c r="LQ1027" s="249"/>
      <c r="LR1027" s="249"/>
      <c r="LS1027" s="249"/>
      <c r="LT1027" s="249"/>
      <c r="LU1027" s="249"/>
      <c r="LV1027" s="249"/>
      <c r="LW1027" s="249"/>
      <c r="LX1027" s="249"/>
      <c r="LY1027" s="249"/>
      <c r="LZ1027" s="249"/>
      <c r="MA1027" s="249"/>
      <c r="MB1027" s="249"/>
      <c r="MC1027" s="249"/>
      <c r="MD1027" s="249"/>
      <c r="ME1027" s="249"/>
      <c r="MF1027" s="249"/>
      <c r="MG1027" s="249"/>
      <c r="MH1027" s="249"/>
      <c r="MI1027" s="249"/>
      <c r="MJ1027" s="249"/>
      <c r="MK1027" s="249"/>
      <c r="ML1027" s="249"/>
      <c r="MM1027" s="249"/>
      <c r="MN1027" s="249"/>
      <c r="MO1027" s="249"/>
      <c r="MP1027" s="249"/>
      <c r="MQ1027" s="249"/>
      <c r="MR1027" s="249"/>
      <c r="MS1027" s="249"/>
      <c r="MT1027" s="249"/>
      <c r="MU1027" s="249"/>
      <c r="MV1027" s="249"/>
      <c r="MW1027" s="249"/>
      <c r="MX1027" s="249"/>
      <c r="MY1027" s="249"/>
      <c r="MZ1027" s="249"/>
      <c r="NA1027" s="249"/>
      <c r="NB1027" s="249"/>
      <c r="NC1027" s="249"/>
      <c r="ND1027" s="249"/>
      <c r="NE1027" s="249"/>
      <c r="NF1027" s="249"/>
      <c r="NG1027" s="249"/>
      <c r="NH1027" s="249"/>
      <c r="NI1027" s="249"/>
      <c r="NJ1027" s="249"/>
      <c r="NK1027" s="249"/>
      <c r="NL1027" s="249"/>
      <c r="NM1027" s="249"/>
      <c r="NN1027" s="249"/>
      <c r="NO1027" s="249"/>
      <c r="NP1027" s="249"/>
      <c r="NQ1027" s="249"/>
      <c r="NR1027" s="249"/>
      <c r="NS1027" s="249"/>
      <c r="NT1027" s="249"/>
      <c r="NU1027" s="249"/>
      <c r="NV1027" s="249"/>
      <c r="NW1027" s="249"/>
      <c r="NX1027" s="249"/>
      <c r="NY1027" s="249"/>
      <c r="NZ1027" s="249"/>
      <c r="OA1027" s="249"/>
      <c r="OB1027" s="249"/>
      <c r="OC1027" s="249"/>
      <c r="OD1027" s="249"/>
      <c r="OE1027" s="249"/>
      <c r="OF1027" s="249"/>
      <c r="OG1027" s="249"/>
      <c r="OH1027" s="249"/>
      <c r="OI1027" s="249"/>
      <c r="OJ1027" s="249"/>
      <c r="OK1027" s="249"/>
      <c r="OL1027" s="249"/>
      <c r="OM1027" s="249"/>
      <c r="ON1027" s="249"/>
      <c r="OO1027" s="249"/>
      <c r="OP1027" s="249"/>
    </row>
    <row r="1028" spans="1:406" ht="15.6" customHeight="1">
      <c r="A1028" s="931"/>
      <c r="B1028" s="391"/>
      <c r="C1028" s="919" t="s">
        <v>236</v>
      </c>
      <c r="D1028" s="927">
        <v>0.59447154471544716</v>
      </c>
      <c r="E1028" s="249"/>
      <c r="F1028" s="249"/>
      <c r="G1028" s="249"/>
      <c r="H1028" s="249"/>
      <c r="I1028" s="249"/>
      <c r="J1028" s="249"/>
      <c r="K1028" s="249"/>
      <c r="L1028" s="249"/>
      <c r="ET1028" s="249"/>
      <c r="EU1028" s="249"/>
      <c r="EV1028" s="249"/>
      <c r="EW1028" s="249"/>
      <c r="EX1028" s="249"/>
      <c r="EY1028" s="249"/>
      <c r="EZ1028" s="249"/>
      <c r="FA1028" s="249"/>
      <c r="FB1028" s="249"/>
      <c r="FC1028" s="249"/>
      <c r="FD1028" s="249"/>
      <c r="FE1028" s="249"/>
      <c r="FF1028" s="249"/>
      <c r="FG1028" s="249"/>
      <c r="FH1028" s="249"/>
      <c r="FI1028" s="249"/>
      <c r="FJ1028" s="249"/>
      <c r="FK1028" s="249"/>
      <c r="FL1028" s="249"/>
      <c r="FM1028" s="249"/>
      <c r="FN1028" s="249"/>
      <c r="FO1028" s="249"/>
      <c r="FP1028" s="249"/>
      <c r="FQ1028" s="249"/>
      <c r="FR1028" s="249"/>
      <c r="FS1028" s="249"/>
      <c r="FT1028" s="249"/>
      <c r="FU1028" s="249"/>
      <c r="FV1028" s="249"/>
      <c r="FW1028" s="249"/>
      <c r="FX1028" s="249"/>
      <c r="FY1028" s="249"/>
      <c r="FZ1028" s="249"/>
      <c r="GA1028" s="249"/>
      <c r="GB1028" s="249"/>
      <c r="GC1028" s="249"/>
      <c r="GD1028" s="249"/>
      <c r="GE1028" s="249"/>
      <c r="GF1028" s="249"/>
      <c r="GG1028" s="249"/>
      <c r="GH1028" s="249"/>
      <c r="GI1028" s="249"/>
      <c r="GJ1028" s="249"/>
      <c r="GK1028" s="249"/>
      <c r="GL1028" s="249"/>
      <c r="GM1028" s="249"/>
      <c r="GN1028" s="249"/>
      <c r="GO1028" s="249"/>
      <c r="GP1028" s="249"/>
      <c r="GQ1028" s="249"/>
      <c r="GR1028" s="249"/>
      <c r="GS1028" s="249"/>
      <c r="GT1028" s="249"/>
      <c r="GU1028" s="249"/>
      <c r="GV1028" s="249"/>
      <c r="GW1028" s="249"/>
      <c r="GX1028" s="249"/>
      <c r="GY1028" s="249"/>
      <c r="GZ1028" s="249"/>
      <c r="HA1028" s="249"/>
      <c r="HB1028" s="249"/>
      <c r="HC1028" s="249"/>
      <c r="HD1028" s="249"/>
      <c r="HE1028" s="249"/>
      <c r="HF1028" s="249"/>
      <c r="HG1028" s="249"/>
      <c r="HH1028" s="249"/>
      <c r="HI1028" s="249"/>
      <c r="HJ1028" s="249"/>
      <c r="HK1028" s="249"/>
      <c r="HL1028" s="249"/>
      <c r="HM1028" s="249"/>
      <c r="HN1028" s="249"/>
      <c r="HO1028" s="249"/>
      <c r="HP1028" s="249"/>
      <c r="HQ1028" s="249"/>
      <c r="HR1028" s="249"/>
      <c r="HS1028" s="249"/>
      <c r="HT1028" s="249"/>
      <c r="HU1028" s="249"/>
      <c r="HV1028" s="249"/>
      <c r="HW1028" s="249"/>
      <c r="HX1028" s="249"/>
      <c r="HY1028" s="249"/>
      <c r="HZ1028" s="249"/>
      <c r="IA1028" s="249"/>
      <c r="IB1028" s="249"/>
      <c r="IC1028" s="249"/>
      <c r="ID1028" s="249"/>
      <c r="IE1028" s="249"/>
      <c r="IF1028" s="249"/>
      <c r="IG1028" s="249"/>
      <c r="IH1028" s="249"/>
      <c r="II1028" s="249"/>
      <c r="IJ1028" s="249"/>
      <c r="IK1028" s="249"/>
      <c r="IL1028" s="249"/>
      <c r="IM1028" s="249"/>
      <c r="IN1028" s="249"/>
      <c r="IO1028" s="249"/>
      <c r="IP1028" s="249"/>
      <c r="IQ1028" s="249"/>
      <c r="IR1028" s="249"/>
      <c r="IS1028" s="249"/>
      <c r="IT1028" s="249"/>
      <c r="IU1028" s="249"/>
      <c r="IV1028" s="249"/>
      <c r="IW1028" s="249"/>
      <c r="IX1028" s="249"/>
      <c r="IY1028" s="249"/>
      <c r="IZ1028" s="249"/>
      <c r="JA1028" s="249"/>
      <c r="JB1028" s="249"/>
      <c r="JC1028" s="249"/>
      <c r="JD1028" s="249"/>
      <c r="JE1028" s="249"/>
      <c r="JF1028" s="249"/>
      <c r="JG1028" s="249"/>
      <c r="JH1028" s="249"/>
      <c r="JI1028" s="249"/>
      <c r="JJ1028" s="249"/>
      <c r="JK1028" s="249"/>
      <c r="JL1028" s="249"/>
      <c r="JM1028" s="249"/>
      <c r="JN1028" s="249"/>
      <c r="JO1028" s="249"/>
      <c r="JP1028" s="249"/>
      <c r="JQ1028" s="249"/>
      <c r="JR1028" s="249"/>
      <c r="JS1028" s="249"/>
      <c r="JT1028" s="249"/>
      <c r="JU1028" s="249"/>
      <c r="JV1028" s="249"/>
      <c r="JW1028" s="249"/>
      <c r="JX1028" s="249"/>
      <c r="JY1028" s="249"/>
      <c r="JZ1028" s="249"/>
      <c r="KA1028" s="249"/>
      <c r="KB1028" s="249"/>
      <c r="KC1028" s="249"/>
      <c r="KD1028" s="249"/>
      <c r="KE1028" s="249"/>
      <c r="KF1028" s="249"/>
      <c r="KG1028" s="249"/>
      <c r="KH1028" s="249"/>
      <c r="KI1028" s="249"/>
      <c r="KJ1028" s="249"/>
      <c r="KK1028" s="249"/>
      <c r="KL1028" s="249"/>
      <c r="KM1028" s="249"/>
      <c r="KN1028" s="249"/>
      <c r="KO1028" s="249"/>
      <c r="KP1028" s="249"/>
      <c r="KQ1028" s="249"/>
      <c r="KR1028" s="249"/>
      <c r="KS1028" s="249"/>
      <c r="KT1028" s="249"/>
      <c r="KU1028" s="249"/>
      <c r="KV1028" s="249"/>
      <c r="KW1028" s="249"/>
      <c r="KX1028" s="249"/>
      <c r="KY1028" s="249"/>
      <c r="KZ1028" s="249"/>
      <c r="LA1028" s="249"/>
      <c r="LB1028" s="249"/>
      <c r="LC1028" s="249"/>
      <c r="LD1028" s="249"/>
      <c r="LE1028" s="249"/>
      <c r="LF1028" s="249"/>
      <c r="LG1028" s="249"/>
      <c r="LH1028" s="249"/>
      <c r="LI1028" s="249"/>
      <c r="LJ1028" s="249"/>
      <c r="LK1028" s="249"/>
      <c r="LL1028" s="249"/>
      <c r="LM1028" s="249"/>
      <c r="LN1028" s="249"/>
      <c r="LO1028" s="249"/>
      <c r="LP1028" s="249"/>
      <c r="LQ1028" s="249"/>
      <c r="LR1028" s="249"/>
      <c r="LS1028" s="249"/>
      <c r="LT1028" s="249"/>
      <c r="LU1028" s="249"/>
      <c r="LV1028" s="249"/>
      <c r="LW1028" s="249"/>
      <c r="LX1028" s="249"/>
      <c r="LY1028" s="249"/>
      <c r="LZ1028" s="249"/>
      <c r="MA1028" s="249"/>
      <c r="MB1028" s="249"/>
      <c r="MC1028" s="249"/>
      <c r="MD1028" s="249"/>
      <c r="ME1028" s="249"/>
      <c r="MF1028" s="249"/>
      <c r="MG1028" s="249"/>
      <c r="MH1028" s="249"/>
      <c r="MI1028" s="249"/>
      <c r="MJ1028" s="249"/>
      <c r="MK1028" s="249"/>
      <c r="ML1028" s="249"/>
      <c r="MM1028" s="249"/>
      <c r="MN1028" s="249"/>
      <c r="MO1028" s="249"/>
      <c r="MP1028" s="249"/>
      <c r="MQ1028" s="249"/>
      <c r="MR1028" s="249"/>
      <c r="MS1028" s="249"/>
      <c r="MT1028" s="249"/>
      <c r="MU1028" s="249"/>
      <c r="MV1028" s="249"/>
      <c r="MW1028" s="249"/>
      <c r="MX1028" s="249"/>
      <c r="MY1028" s="249"/>
      <c r="MZ1028" s="249"/>
      <c r="NA1028" s="249"/>
      <c r="NB1028" s="249"/>
      <c r="NC1028" s="249"/>
      <c r="ND1028" s="249"/>
      <c r="NE1028" s="249"/>
      <c r="NF1028" s="249"/>
      <c r="NG1028" s="249"/>
      <c r="NH1028" s="249"/>
      <c r="NI1028" s="249"/>
      <c r="NJ1028" s="249"/>
      <c r="NK1028" s="249"/>
      <c r="NL1028" s="249"/>
      <c r="NM1028" s="249"/>
      <c r="NN1028" s="249"/>
      <c r="NO1028" s="249"/>
      <c r="NP1028" s="249"/>
      <c r="NQ1028" s="249"/>
      <c r="NR1028" s="249"/>
      <c r="NS1028" s="249"/>
      <c r="NT1028" s="249"/>
      <c r="NU1028" s="249"/>
      <c r="NV1028" s="249"/>
      <c r="NW1028" s="249"/>
      <c r="NX1028" s="249"/>
      <c r="NY1028" s="249"/>
      <c r="NZ1028" s="249"/>
      <c r="OA1028" s="249"/>
      <c r="OB1028" s="249"/>
      <c r="OC1028" s="249"/>
      <c r="OD1028" s="249"/>
      <c r="OE1028" s="249"/>
      <c r="OF1028" s="249"/>
      <c r="OG1028" s="249"/>
      <c r="OH1028" s="249"/>
      <c r="OI1028" s="249"/>
      <c r="OJ1028" s="249"/>
      <c r="OK1028" s="249"/>
      <c r="OL1028" s="249"/>
      <c r="OM1028" s="249"/>
      <c r="ON1028" s="249"/>
      <c r="OO1028" s="249"/>
      <c r="OP1028" s="249"/>
    </row>
    <row r="1029" spans="1:406" ht="15.6" customHeight="1">
      <c r="A1029" s="932"/>
      <c r="B1029" s="930"/>
      <c r="C1029" s="920" t="s">
        <v>293</v>
      </c>
      <c r="D1029" s="928">
        <v>0.62574416733708771</v>
      </c>
      <c r="E1029" s="249"/>
      <c r="F1029" s="249"/>
      <c r="G1029" s="249"/>
      <c r="H1029" s="249"/>
      <c r="I1029" s="249"/>
      <c r="J1029" s="249"/>
      <c r="K1029" s="249"/>
      <c r="L1029" s="249"/>
      <c r="ET1029" s="249"/>
      <c r="EU1029" s="249"/>
      <c r="EV1029" s="249"/>
      <c r="EW1029" s="249"/>
      <c r="EX1029" s="249"/>
      <c r="EY1029" s="249"/>
      <c r="EZ1029" s="249"/>
      <c r="FA1029" s="249"/>
      <c r="FB1029" s="249"/>
      <c r="FC1029" s="249"/>
      <c r="FD1029" s="249"/>
      <c r="FE1029" s="249"/>
      <c r="FF1029" s="249"/>
      <c r="FG1029" s="249"/>
      <c r="FH1029" s="249"/>
      <c r="FI1029" s="249"/>
      <c r="FJ1029" s="249"/>
      <c r="FK1029" s="249"/>
      <c r="FL1029" s="249"/>
      <c r="FM1029" s="249"/>
      <c r="FN1029" s="249"/>
      <c r="FO1029" s="249"/>
      <c r="FP1029" s="249"/>
      <c r="FQ1029" s="249"/>
      <c r="FR1029" s="249"/>
      <c r="FS1029" s="249"/>
      <c r="FT1029" s="249"/>
      <c r="FU1029" s="249"/>
      <c r="FV1029" s="249"/>
      <c r="FW1029" s="249"/>
      <c r="FX1029" s="249"/>
      <c r="FY1029" s="249"/>
      <c r="FZ1029" s="249"/>
      <c r="GA1029" s="249"/>
      <c r="GB1029" s="249"/>
      <c r="GC1029" s="249"/>
      <c r="GD1029" s="249"/>
      <c r="GE1029" s="249"/>
      <c r="GF1029" s="249"/>
      <c r="GG1029" s="249"/>
      <c r="GH1029" s="249"/>
      <c r="GI1029" s="249"/>
      <c r="GJ1029" s="249"/>
      <c r="GK1029" s="249"/>
      <c r="GL1029" s="249"/>
      <c r="GM1029" s="249"/>
      <c r="GN1029" s="249"/>
      <c r="GO1029" s="249"/>
      <c r="GP1029" s="249"/>
      <c r="GQ1029" s="249"/>
      <c r="GR1029" s="249"/>
      <c r="GS1029" s="249"/>
      <c r="GT1029" s="249"/>
      <c r="GU1029" s="249"/>
      <c r="GV1029" s="249"/>
      <c r="GW1029" s="249"/>
      <c r="GX1029" s="249"/>
      <c r="GY1029" s="249"/>
      <c r="GZ1029" s="249"/>
      <c r="HA1029" s="249"/>
      <c r="HB1029" s="249"/>
      <c r="HC1029" s="249"/>
      <c r="HD1029" s="249"/>
      <c r="HE1029" s="249"/>
      <c r="HF1029" s="249"/>
      <c r="HG1029" s="249"/>
      <c r="HH1029" s="249"/>
      <c r="HI1029" s="249"/>
      <c r="HJ1029" s="249"/>
      <c r="HK1029" s="249"/>
      <c r="HL1029" s="249"/>
      <c r="HM1029" s="249"/>
      <c r="HN1029" s="249"/>
      <c r="HO1029" s="249"/>
      <c r="HP1029" s="249"/>
      <c r="HQ1029" s="249"/>
      <c r="HR1029" s="249"/>
      <c r="HS1029" s="249"/>
      <c r="HT1029" s="249"/>
      <c r="HU1029" s="249"/>
      <c r="HV1029" s="249"/>
      <c r="HW1029" s="249"/>
      <c r="HX1029" s="249"/>
      <c r="HY1029" s="249"/>
      <c r="HZ1029" s="249"/>
      <c r="IA1029" s="249"/>
      <c r="IB1029" s="249"/>
      <c r="IC1029" s="249"/>
      <c r="ID1029" s="249"/>
      <c r="IE1029" s="249"/>
      <c r="IF1029" s="249"/>
      <c r="IG1029" s="249"/>
      <c r="IH1029" s="249"/>
      <c r="II1029" s="249"/>
      <c r="IJ1029" s="249"/>
      <c r="IK1029" s="249"/>
      <c r="IL1029" s="249"/>
      <c r="IM1029" s="249"/>
      <c r="IN1029" s="249"/>
      <c r="IO1029" s="249"/>
      <c r="IP1029" s="249"/>
      <c r="IQ1029" s="249"/>
      <c r="IR1029" s="249"/>
      <c r="IS1029" s="249"/>
      <c r="IT1029" s="249"/>
      <c r="IU1029" s="249"/>
      <c r="IV1029" s="249"/>
      <c r="IW1029" s="249"/>
      <c r="IX1029" s="249"/>
      <c r="IY1029" s="249"/>
      <c r="IZ1029" s="249"/>
      <c r="JA1029" s="249"/>
      <c r="JB1029" s="249"/>
      <c r="JC1029" s="249"/>
      <c r="JD1029" s="249"/>
      <c r="JE1029" s="249"/>
      <c r="JF1029" s="249"/>
      <c r="JG1029" s="249"/>
      <c r="JH1029" s="249"/>
      <c r="JI1029" s="249"/>
      <c r="JJ1029" s="249"/>
      <c r="JK1029" s="249"/>
      <c r="JL1029" s="249"/>
      <c r="JM1029" s="249"/>
      <c r="JN1029" s="249"/>
      <c r="JO1029" s="249"/>
      <c r="JP1029" s="249"/>
      <c r="JQ1029" s="249"/>
      <c r="JR1029" s="249"/>
      <c r="JS1029" s="249"/>
      <c r="JT1029" s="249"/>
      <c r="JU1029" s="249"/>
      <c r="JV1029" s="249"/>
      <c r="JW1029" s="249"/>
      <c r="JX1029" s="249"/>
      <c r="JY1029" s="249"/>
      <c r="JZ1029" s="249"/>
      <c r="KA1029" s="249"/>
      <c r="KB1029" s="249"/>
      <c r="KC1029" s="249"/>
      <c r="KD1029" s="249"/>
      <c r="KE1029" s="249"/>
      <c r="KF1029" s="249"/>
      <c r="KG1029" s="249"/>
      <c r="KH1029" s="249"/>
      <c r="KI1029" s="249"/>
      <c r="KJ1029" s="249"/>
      <c r="KK1029" s="249"/>
      <c r="KL1029" s="249"/>
      <c r="KM1029" s="249"/>
      <c r="KN1029" s="249"/>
      <c r="KO1029" s="249"/>
      <c r="KP1029" s="249"/>
      <c r="KQ1029" s="249"/>
      <c r="KR1029" s="249"/>
      <c r="KS1029" s="249"/>
      <c r="KT1029" s="249"/>
      <c r="KU1029" s="249"/>
      <c r="KV1029" s="249"/>
      <c r="KW1029" s="249"/>
      <c r="KX1029" s="249"/>
      <c r="KY1029" s="249"/>
      <c r="KZ1029" s="249"/>
      <c r="LA1029" s="249"/>
      <c r="LB1029" s="249"/>
      <c r="LC1029" s="249"/>
      <c r="LD1029" s="249"/>
      <c r="LE1029" s="249"/>
      <c r="LF1029" s="249"/>
      <c r="LG1029" s="249"/>
      <c r="LH1029" s="249"/>
      <c r="LI1029" s="249"/>
      <c r="LJ1029" s="249"/>
      <c r="LK1029" s="249"/>
      <c r="LL1029" s="249"/>
      <c r="LM1029" s="249"/>
      <c r="LN1029" s="249"/>
      <c r="LO1029" s="249"/>
      <c r="LP1029" s="249"/>
      <c r="LQ1029" s="249"/>
      <c r="LR1029" s="249"/>
      <c r="LS1029" s="249"/>
      <c r="LT1029" s="249"/>
      <c r="LU1029" s="249"/>
      <c r="LV1029" s="249"/>
      <c r="LW1029" s="249"/>
      <c r="LX1029" s="249"/>
      <c r="LY1029" s="249"/>
      <c r="LZ1029" s="249"/>
      <c r="MA1029" s="249"/>
      <c r="MB1029" s="249"/>
      <c r="MC1029" s="249"/>
      <c r="MD1029" s="249"/>
      <c r="ME1029" s="249"/>
      <c r="MF1029" s="249"/>
      <c r="MG1029" s="249"/>
      <c r="MH1029" s="249"/>
      <c r="MI1029" s="249"/>
      <c r="MJ1029" s="249"/>
      <c r="MK1029" s="249"/>
      <c r="ML1029" s="249"/>
      <c r="MM1029" s="249"/>
      <c r="MN1029" s="249"/>
      <c r="MO1029" s="249"/>
      <c r="MP1029" s="249"/>
      <c r="MQ1029" s="249"/>
      <c r="MR1029" s="249"/>
      <c r="MS1029" s="249"/>
      <c r="MT1029" s="249"/>
      <c r="MU1029" s="249"/>
      <c r="MV1029" s="249"/>
      <c r="MW1029" s="249"/>
      <c r="MX1029" s="249"/>
      <c r="MY1029" s="249"/>
      <c r="MZ1029" s="249"/>
      <c r="NA1029" s="249"/>
      <c r="NB1029" s="249"/>
      <c r="NC1029" s="249"/>
      <c r="ND1029" s="249"/>
      <c r="NE1029" s="249"/>
      <c r="NF1029" s="249"/>
      <c r="NG1029" s="249"/>
      <c r="NH1029" s="249"/>
      <c r="NI1029" s="249"/>
      <c r="NJ1029" s="249"/>
      <c r="NK1029" s="249"/>
      <c r="NL1029" s="249"/>
      <c r="NM1029" s="249"/>
      <c r="NN1029" s="249"/>
      <c r="NO1029" s="249"/>
      <c r="NP1029" s="249"/>
      <c r="NQ1029" s="249"/>
      <c r="NR1029" s="249"/>
      <c r="NS1029" s="249"/>
      <c r="NT1029" s="249"/>
      <c r="NU1029" s="249"/>
      <c r="NV1029" s="249"/>
      <c r="NW1029" s="249"/>
      <c r="NX1029" s="249"/>
      <c r="NY1029" s="249"/>
      <c r="NZ1029" s="249"/>
      <c r="OA1029" s="249"/>
      <c r="OB1029" s="249"/>
      <c r="OC1029" s="249"/>
      <c r="OD1029" s="249"/>
      <c r="OE1029" s="249"/>
      <c r="OF1029" s="249"/>
      <c r="OG1029" s="249"/>
      <c r="OH1029" s="249"/>
      <c r="OI1029" s="249"/>
      <c r="OJ1029" s="249"/>
      <c r="OK1029" s="249"/>
      <c r="OL1029" s="249"/>
      <c r="OM1029" s="249"/>
      <c r="ON1029" s="249"/>
      <c r="OO1029" s="249"/>
      <c r="OP1029" s="249"/>
    </row>
    <row r="1030" spans="1:406" ht="15.6" customHeight="1">
      <c r="A1030" s="931" t="s">
        <v>18</v>
      </c>
      <c r="B1030" s="391" t="s">
        <v>695</v>
      </c>
      <c r="C1030" s="919" t="s">
        <v>316</v>
      </c>
      <c r="D1030" s="927">
        <v>1</v>
      </c>
      <c r="E1030" s="249"/>
      <c r="F1030" s="249"/>
      <c r="G1030" s="249"/>
      <c r="H1030" s="249"/>
      <c r="I1030" s="249"/>
      <c r="J1030" s="249"/>
      <c r="K1030" s="249"/>
      <c r="L1030" s="249"/>
      <c r="ET1030" s="249"/>
      <c r="EU1030" s="249"/>
      <c r="EV1030" s="249"/>
      <c r="EW1030" s="249"/>
      <c r="EX1030" s="249"/>
      <c r="EY1030" s="249"/>
      <c r="EZ1030" s="249"/>
      <c r="FA1030" s="249"/>
      <c r="FB1030" s="249"/>
      <c r="FC1030" s="249"/>
      <c r="FD1030" s="249"/>
      <c r="FE1030" s="249"/>
      <c r="FF1030" s="249"/>
      <c r="FG1030" s="249"/>
      <c r="FH1030" s="249"/>
      <c r="FI1030" s="249"/>
      <c r="FJ1030" s="249"/>
      <c r="FK1030" s="249"/>
      <c r="FL1030" s="249"/>
      <c r="FM1030" s="249"/>
      <c r="FN1030" s="249"/>
      <c r="FO1030" s="249"/>
      <c r="FP1030" s="249"/>
      <c r="FQ1030" s="249"/>
      <c r="FR1030" s="249"/>
      <c r="FS1030" s="249"/>
      <c r="FT1030" s="249"/>
      <c r="FU1030" s="249"/>
      <c r="FV1030" s="249"/>
      <c r="FW1030" s="249"/>
      <c r="FX1030" s="249"/>
      <c r="FY1030" s="249"/>
      <c r="FZ1030" s="249"/>
      <c r="GA1030" s="249"/>
      <c r="GB1030" s="249"/>
      <c r="GC1030" s="249"/>
      <c r="GD1030" s="249"/>
      <c r="GE1030" s="249"/>
      <c r="GF1030" s="249"/>
      <c r="GG1030" s="249"/>
      <c r="GH1030" s="249"/>
      <c r="GI1030" s="249"/>
      <c r="GJ1030" s="249"/>
      <c r="GK1030" s="249"/>
      <c r="GL1030" s="249"/>
      <c r="GM1030" s="249"/>
      <c r="GN1030" s="249"/>
      <c r="GO1030" s="249"/>
      <c r="GP1030" s="249"/>
      <c r="GQ1030" s="249"/>
      <c r="GR1030" s="249"/>
      <c r="GS1030" s="249"/>
      <c r="GT1030" s="249"/>
      <c r="GU1030" s="249"/>
      <c r="GV1030" s="249"/>
      <c r="GW1030" s="249"/>
      <c r="GX1030" s="249"/>
      <c r="GY1030" s="249"/>
      <c r="GZ1030" s="249"/>
      <c r="HA1030" s="249"/>
      <c r="HB1030" s="249"/>
      <c r="HC1030" s="249"/>
      <c r="HD1030" s="249"/>
      <c r="HE1030" s="249"/>
      <c r="HF1030" s="249"/>
      <c r="HG1030" s="249"/>
      <c r="HH1030" s="249"/>
      <c r="HI1030" s="249"/>
      <c r="HJ1030" s="249"/>
      <c r="HK1030" s="249"/>
      <c r="HL1030" s="249"/>
      <c r="HM1030" s="249"/>
      <c r="HN1030" s="249"/>
      <c r="HO1030" s="249"/>
      <c r="HP1030" s="249"/>
      <c r="HQ1030" s="249"/>
      <c r="HR1030" s="249"/>
      <c r="HS1030" s="249"/>
      <c r="HT1030" s="249"/>
      <c r="HU1030" s="249"/>
      <c r="HV1030" s="249"/>
      <c r="HW1030" s="249"/>
      <c r="HX1030" s="249"/>
      <c r="HY1030" s="249"/>
      <c r="HZ1030" s="249"/>
      <c r="IA1030" s="249"/>
      <c r="IB1030" s="249"/>
      <c r="IC1030" s="249"/>
      <c r="ID1030" s="249"/>
      <c r="IE1030" s="249"/>
      <c r="IF1030" s="249"/>
      <c r="IG1030" s="249"/>
      <c r="IH1030" s="249"/>
      <c r="II1030" s="249"/>
      <c r="IJ1030" s="249"/>
      <c r="IK1030" s="249"/>
      <c r="IL1030" s="249"/>
      <c r="IM1030" s="249"/>
      <c r="IN1030" s="249"/>
      <c r="IO1030" s="249"/>
      <c r="IP1030" s="249"/>
      <c r="IQ1030" s="249"/>
      <c r="IR1030" s="249"/>
      <c r="IS1030" s="249"/>
      <c r="IT1030" s="249"/>
      <c r="IU1030" s="249"/>
      <c r="IV1030" s="249"/>
      <c r="IW1030" s="249"/>
      <c r="IX1030" s="249"/>
      <c r="IY1030" s="249"/>
      <c r="IZ1030" s="249"/>
      <c r="JA1030" s="249"/>
      <c r="JB1030" s="249"/>
      <c r="JC1030" s="249"/>
      <c r="JD1030" s="249"/>
      <c r="JE1030" s="249"/>
      <c r="JF1030" s="249"/>
      <c r="JG1030" s="249"/>
      <c r="JH1030" s="249"/>
      <c r="JI1030" s="249"/>
      <c r="JJ1030" s="249"/>
      <c r="JK1030" s="249"/>
      <c r="JL1030" s="249"/>
      <c r="JM1030" s="249"/>
      <c r="JN1030" s="249"/>
      <c r="JO1030" s="249"/>
      <c r="JP1030" s="249"/>
      <c r="JQ1030" s="249"/>
      <c r="JR1030" s="249"/>
      <c r="JS1030" s="249"/>
      <c r="JT1030" s="249"/>
      <c r="JU1030" s="249"/>
      <c r="JV1030" s="249"/>
      <c r="JW1030" s="249"/>
      <c r="JX1030" s="249"/>
      <c r="JY1030" s="249"/>
      <c r="JZ1030" s="249"/>
      <c r="KA1030" s="249"/>
      <c r="KB1030" s="249"/>
      <c r="KC1030" s="249"/>
      <c r="KD1030" s="249"/>
      <c r="KE1030" s="249"/>
      <c r="KF1030" s="249"/>
      <c r="KG1030" s="249"/>
      <c r="KH1030" s="249"/>
      <c r="KI1030" s="249"/>
      <c r="KJ1030" s="249"/>
      <c r="KK1030" s="249"/>
      <c r="KL1030" s="249"/>
      <c r="KM1030" s="249"/>
      <c r="KN1030" s="249"/>
      <c r="KO1030" s="249"/>
      <c r="KP1030" s="249"/>
      <c r="KQ1030" s="249"/>
      <c r="KR1030" s="249"/>
      <c r="KS1030" s="249"/>
      <c r="KT1030" s="249"/>
      <c r="KU1030" s="249"/>
      <c r="KV1030" s="249"/>
      <c r="KW1030" s="249"/>
      <c r="KX1030" s="249"/>
      <c r="KY1030" s="249"/>
      <c r="KZ1030" s="249"/>
      <c r="LA1030" s="249"/>
      <c r="LB1030" s="249"/>
      <c r="LC1030" s="249"/>
      <c r="LD1030" s="249"/>
      <c r="LE1030" s="249"/>
      <c r="LF1030" s="249"/>
      <c r="LG1030" s="249"/>
      <c r="LH1030" s="249"/>
      <c r="LI1030" s="249"/>
      <c r="LJ1030" s="249"/>
      <c r="LK1030" s="249"/>
      <c r="LL1030" s="249"/>
      <c r="LM1030" s="249"/>
      <c r="LN1030" s="249"/>
      <c r="LO1030" s="249"/>
      <c r="LP1030" s="249"/>
      <c r="LQ1030" s="249"/>
      <c r="LR1030" s="249"/>
      <c r="LS1030" s="249"/>
      <c r="LT1030" s="249"/>
      <c r="LU1030" s="249"/>
      <c r="LV1030" s="249"/>
      <c r="LW1030" s="249"/>
      <c r="LX1030" s="249"/>
      <c r="LY1030" s="249"/>
      <c r="LZ1030" s="249"/>
      <c r="MA1030" s="249"/>
      <c r="MB1030" s="249"/>
      <c r="MC1030" s="249"/>
      <c r="MD1030" s="249"/>
      <c r="ME1030" s="249"/>
      <c r="MF1030" s="249"/>
      <c r="MG1030" s="249"/>
      <c r="MH1030" s="249"/>
      <c r="MI1030" s="249"/>
      <c r="MJ1030" s="249"/>
      <c r="MK1030" s="249"/>
      <c r="ML1030" s="249"/>
      <c r="MM1030" s="249"/>
      <c r="MN1030" s="249"/>
      <c r="MO1030" s="249"/>
      <c r="MP1030" s="249"/>
      <c r="MQ1030" s="249"/>
      <c r="MR1030" s="249"/>
      <c r="MS1030" s="249"/>
      <c r="MT1030" s="249"/>
      <c r="MU1030" s="249"/>
      <c r="MV1030" s="249"/>
      <c r="MW1030" s="249"/>
      <c r="MX1030" s="249"/>
      <c r="MY1030" s="249"/>
      <c r="MZ1030" s="249"/>
      <c r="NA1030" s="249"/>
      <c r="NB1030" s="249"/>
      <c r="NC1030" s="249"/>
      <c r="ND1030" s="249"/>
      <c r="NE1030" s="249"/>
      <c r="NF1030" s="249"/>
      <c r="NG1030" s="249"/>
      <c r="NH1030" s="249"/>
      <c r="NI1030" s="249"/>
      <c r="NJ1030" s="249"/>
      <c r="NK1030" s="249"/>
      <c r="NL1030" s="249"/>
      <c r="NM1030" s="249"/>
      <c r="NN1030" s="249"/>
      <c r="NO1030" s="249"/>
      <c r="NP1030" s="249"/>
      <c r="NQ1030" s="249"/>
      <c r="NR1030" s="249"/>
      <c r="NS1030" s="249"/>
      <c r="NT1030" s="249"/>
      <c r="NU1030" s="249"/>
      <c r="NV1030" s="249"/>
      <c r="NW1030" s="249"/>
      <c r="NX1030" s="249"/>
      <c r="NY1030" s="249"/>
      <c r="NZ1030" s="249"/>
      <c r="OA1030" s="249"/>
      <c r="OB1030" s="249"/>
      <c r="OC1030" s="249"/>
      <c r="OD1030" s="249"/>
      <c r="OE1030" s="249"/>
      <c r="OF1030" s="249"/>
      <c r="OG1030" s="249"/>
      <c r="OH1030" s="249"/>
      <c r="OI1030" s="249"/>
      <c r="OJ1030" s="249"/>
      <c r="OK1030" s="249"/>
      <c r="OL1030" s="249"/>
      <c r="OM1030" s="249"/>
      <c r="ON1030" s="249"/>
      <c r="OO1030" s="249"/>
      <c r="OP1030" s="249"/>
    </row>
    <row r="1031" spans="1:406" ht="15.6" customHeight="1">
      <c r="A1031" s="931"/>
      <c r="B1031" s="391"/>
      <c r="C1031" s="919" t="s">
        <v>22</v>
      </c>
      <c r="D1031" s="927">
        <v>1</v>
      </c>
      <c r="E1031" s="249"/>
      <c r="F1031" s="249"/>
      <c r="G1031" s="249"/>
      <c r="H1031" s="249"/>
      <c r="I1031" s="249"/>
      <c r="J1031" s="249"/>
      <c r="K1031" s="249"/>
      <c r="L1031" s="249"/>
      <c r="ET1031" s="249"/>
      <c r="EU1031" s="249"/>
      <c r="EV1031" s="249"/>
      <c r="EW1031" s="249"/>
      <c r="EX1031" s="249"/>
      <c r="EY1031" s="249"/>
      <c r="EZ1031" s="249"/>
      <c r="FA1031" s="249"/>
      <c r="FB1031" s="249"/>
      <c r="FC1031" s="249"/>
      <c r="FD1031" s="249"/>
      <c r="FE1031" s="249"/>
      <c r="FF1031" s="249"/>
      <c r="FG1031" s="249"/>
      <c r="FH1031" s="249"/>
      <c r="FI1031" s="249"/>
      <c r="FJ1031" s="249"/>
      <c r="FK1031" s="249"/>
      <c r="FL1031" s="249"/>
      <c r="FM1031" s="249"/>
      <c r="FN1031" s="249"/>
      <c r="FO1031" s="249"/>
      <c r="FP1031" s="249"/>
      <c r="FQ1031" s="249"/>
      <c r="FR1031" s="249"/>
      <c r="FS1031" s="249"/>
      <c r="FT1031" s="249"/>
      <c r="FU1031" s="249"/>
      <c r="FV1031" s="249"/>
      <c r="FW1031" s="249"/>
      <c r="FX1031" s="249"/>
      <c r="FY1031" s="249"/>
      <c r="FZ1031" s="249"/>
      <c r="GA1031" s="249"/>
      <c r="GB1031" s="249"/>
      <c r="GC1031" s="249"/>
      <c r="GD1031" s="249"/>
      <c r="GE1031" s="249"/>
      <c r="GF1031" s="249"/>
      <c r="GG1031" s="249"/>
      <c r="GH1031" s="249"/>
      <c r="GI1031" s="249"/>
      <c r="GJ1031" s="249"/>
      <c r="GK1031" s="249"/>
      <c r="GL1031" s="249"/>
      <c r="GM1031" s="249"/>
      <c r="GN1031" s="249"/>
      <c r="GO1031" s="249"/>
      <c r="GP1031" s="249"/>
      <c r="GQ1031" s="249"/>
      <c r="GR1031" s="249"/>
      <c r="GS1031" s="249"/>
      <c r="GT1031" s="249"/>
      <c r="GU1031" s="249"/>
      <c r="GV1031" s="249"/>
      <c r="GW1031" s="249"/>
      <c r="GX1031" s="249"/>
      <c r="GY1031" s="249"/>
      <c r="GZ1031" s="249"/>
      <c r="HA1031" s="249"/>
      <c r="HB1031" s="249"/>
      <c r="HC1031" s="249"/>
      <c r="HD1031" s="249"/>
      <c r="HE1031" s="249"/>
      <c r="HF1031" s="249"/>
      <c r="HG1031" s="249"/>
      <c r="HH1031" s="249"/>
      <c r="HI1031" s="249"/>
      <c r="HJ1031" s="249"/>
      <c r="HK1031" s="249"/>
      <c r="HL1031" s="249"/>
      <c r="HM1031" s="249"/>
      <c r="HN1031" s="249"/>
      <c r="HO1031" s="249"/>
      <c r="HP1031" s="249"/>
      <c r="HQ1031" s="249"/>
      <c r="HR1031" s="249"/>
      <c r="HS1031" s="249"/>
      <c r="HT1031" s="249"/>
      <c r="HU1031" s="249"/>
      <c r="HV1031" s="249"/>
      <c r="HW1031" s="249"/>
      <c r="HX1031" s="249"/>
      <c r="HY1031" s="249"/>
      <c r="HZ1031" s="249"/>
      <c r="IA1031" s="249"/>
      <c r="IB1031" s="249"/>
      <c r="IC1031" s="249"/>
      <c r="ID1031" s="249"/>
      <c r="IE1031" s="249"/>
      <c r="IF1031" s="249"/>
      <c r="IG1031" s="249"/>
      <c r="IH1031" s="249"/>
      <c r="II1031" s="249"/>
      <c r="IJ1031" s="249"/>
      <c r="IK1031" s="249"/>
      <c r="IL1031" s="249"/>
      <c r="IM1031" s="249"/>
      <c r="IN1031" s="249"/>
      <c r="IO1031" s="249"/>
      <c r="IP1031" s="249"/>
      <c r="IQ1031" s="249"/>
      <c r="IR1031" s="249"/>
      <c r="IS1031" s="249"/>
      <c r="IT1031" s="249"/>
      <c r="IU1031" s="249"/>
      <c r="IV1031" s="249"/>
      <c r="IW1031" s="249"/>
      <c r="IX1031" s="249"/>
      <c r="IY1031" s="249"/>
      <c r="IZ1031" s="249"/>
      <c r="JA1031" s="249"/>
      <c r="JB1031" s="249"/>
      <c r="JC1031" s="249"/>
      <c r="JD1031" s="249"/>
      <c r="JE1031" s="249"/>
      <c r="JF1031" s="249"/>
      <c r="JG1031" s="249"/>
      <c r="JH1031" s="249"/>
      <c r="JI1031" s="249"/>
      <c r="JJ1031" s="249"/>
      <c r="JK1031" s="249"/>
      <c r="JL1031" s="249"/>
      <c r="JM1031" s="249"/>
      <c r="JN1031" s="249"/>
      <c r="JO1031" s="249"/>
      <c r="JP1031" s="249"/>
      <c r="JQ1031" s="249"/>
      <c r="JR1031" s="249"/>
      <c r="JS1031" s="249"/>
      <c r="JT1031" s="249"/>
      <c r="JU1031" s="249"/>
      <c r="JV1031" s="249"/>
      <c r="JW1031" s="249"/>
      <c r="JX1031" s="249"/>
      <c r="JY1031" s="249"/>
      <c r="JZ1031" s="249"/>
      <c r="KA1031" s="249"/>
      <c r="KB1031" s="249"/>
      <c r="KC1031" s="249"/>
      <c r="KD1031" s="249"/>
      <c r="KE1031" s="249"/>
      <c r="KF1031" s="249"/>
      <c r="KG1031" s="249"/>
      <c r="KH1031" s="249"/>
      <c r="KI1031" s="249"/>
      <c r="KJ1031" s="249"/>
      <c r="KK1031" s="249"/>
      <c r="KL1031" s="249"/>
      <c r="KM1031" s="249"/>
      <c r="KN1031" s="249"/>
      <c r="KO1031" s="249"/>
      <c r="KP1031" s="249"/>
      <c r="KQ1031" s="249"/>
      <c r="KR1031" s="249"/>
      <c r="KS1031" s="249"/>
      <c r="KT1031" s="249"/>
      <c r="KU1031" s="249"/>
      <c r="KV1031" s="249"/>
      <c r="KW1031" s="249"/>
      <c r="KX1031" s="249"/>
      <c r="KY1031" s="249"/>
      <c r="KZ1031" s="249"/>
      <c r="LA1031" s="249"/>
      <c r="LB1031" s="249"/>
      <c r="LC1031" s="249"/>
      <c r="LD1031" s="249"/>
      <c r="LE1031" s="249"/>
      <c r="LF1031" s="249"/>
      <c r="LG1031" s="249"/>
      <c r="LH1031" s="249"/>
      <c r="LI1031" s="249"/>
      <c r="LJ1031" s="249"/>
      <c r="LK1031" s="249"/>
      <c r="LL1031" s="249"/>
      <c r="LM1031" s="249"/>
      <c r="LN1031" s="249"/>
      <c r="LO1031" s="249"/>
      <c r="LP1031" s="249"/>
      <c r="LQ1031" s="249"/>
      <c r="LR1031" s="249"/>
      <c r="LS1031" s="249"/>
      <c r="LT1031" s="249"/>
      <c r="LU1031" s="249"/>
      <c r="LV1031" s="249"/>
      <c r="LW1031" s="249"/>
      <c r="LX1031" s="249"/>
      <c r="LY1031" s="249"/>
      <c r="LZ1031" s="249"/>
      <c r="MA1031" s="249"/>
      <c r="MB1031" s="249"/>
      <c r="MC1031" s="249"/>
      <c r="MD1031" s="249"/>
      <c r="ME1031" s="249"/>
      <c r="MF1031" s="249"/>
      <c r="MG1031" s="249"/>
      <c r="MH1031" s="249"/>
      <c r="MI1031" s="249"/>
      <c r="MJ1031" s="249"/>
      <c r="MK1031" s="249"/>
      <c r="ML1031" s="249"/>
      <c r="MM1031" s="249"/>
      <c r="MN1031" s="249"/>
      <c r="MO1031" s="249"/>
      <c r="MP1031" s="249"/>
      <c r="MQ1031" s="249"/>
      <c r="MR1031" s="249"/>
      <c r="MS1031" s="249"/>
      <c r="MT1031" s="249"/>
      <c r="MU1031" s="249"/>
      <c r="MV1031" s="249"/>
      <c r="MW1031" s="249"/>
      <c r="MX1031" s="249"/>
      <c r="MY1031" s="249"/>
      <c r="MZ1031" s="249"/>
      <c r="NA1031" s="249"/>
      <c r="NB1031" s="249"/>
      <c r="NC1031" s="249"/>
      <c r="ND1031" s="249"/>
      <c r="NE1031" s="249"/>
      <c r="NF1031" s="249"/>
      <c r="NG1031" s="249"/>
      <c r="NH1031" s="249"/>
      <c r="NI1031" s="249"/>
      <c r="NJ1031" s="249"/>
      <c r="NK1031" s="249"/>
      <c r="NL1031" s="249"/>
      <c r="NM1031" s="249"/>
      <c r="NN1031" s="249"/>
      <c r="NO1031" s="249"/>
      <c r="NP1031" s="249"/>
      <c r="NQ1031" s="249"/>
      <c r="NR1031" s="249"/>
      <c r="NS1031" s="249"/>
      <c r="NT1031" s="249"/>
      <c r="NU1031" s="249"/>
      <c r="NV1031" s="249"/>
      <c r="NW1031" s="249"/>
      <c r="NX1031" s="249"/>
      <c r="NY1031" s="249"/>
      <c r="NZ1031" s="249"/>
      <c r="OA1031" s="249"/>
      <c r="OB1031" s="249"/>
      <c r="OC1031" s="249"/>
      <c r="OD1031" s="249"/>
      <c r="OE1031" s="249"/>
      <c r="OF1031" s="249"/>
      <c r="OG1031" s="249"/>
      <c r="OH1031" s="249"/>
      <c r="OI1031" s="249"/>
      <c r="OJ1031" s="249"/>
      <c r="OK1031" s="249"/>
      <c r="OL1031" s="249"/>
      <c r="OM1031" s="249"/>
      <c r="ON1031" s="249"/>
      <c r="OO1031" s="249"/>
      <c r="OP1031" s="249"/>
    </row>
    <row r="1032" spans="1:406" ht="15.6" customHeight="1">
      <c r="A1032" s="931"/>
      <c r="B1032" s="391"/>
      <c r="C1032" s="919" t="s">
        <v>23</v>
      </c>
      <c r="D1032" s="927">
        <v>0.63060224089635852</v>
      </c>
      <c r="E1032" s="249"/>
      <c r="F1032" s="249"/>
      <c r="G1032" s="249"/>
      <c r="H1032" s="249"/>
      <c r="I1032" s="249"/>
      <c r="J1032" s="249"/>
      <c r="K1032" s="249"/>
      <c r="L1032" s="249"/>
      <c r="ET1032" s="249"/>
      <c r="EU1032" s="249"/>
      <c r="EV1032" s="249"/>
      <c r="EW1032" s="249"/>
      <c r="EX1032" s="249"/>
      <c r="EY1032" s="249"/>
      <c r="EZ1032" s="249"/>
      <c r="FA1032" s="249"/>
      <c r="FB1032" s="249"/>
      <c r="FC1032" s="249"/>
      <c r="FD1032" s="249"/>
      <c r="FE1032" s="249"/>
      <c r="FF1032" s="249"/>
      <c r="FG1032" s="249"/>
      <c r="FH1032" s="249"/>
      <c r="FI1032" s="249"/>
      <c r="FJ1032" s="249"/>
      <c r="FK1032" s="249"/>
      <c r="FL1032" s="249"/>
      <c r="FM1032" s="249"/>
      <c r="FN1032" s="249"/>
      <c r="FO1032" s="249"/>
      <c r="FP1032" s="249"/>
      <c r="FQ1032" s="249"/>
      <c r="FR1032" s="249"/>
      <c r="FS1032" s="249"/>
      <c r="FT1032" s="249"/>
      <c r="FU1032" s="249"/>
      <c r="FV1032" s="249"/>
      <c r="FW1032" s="249"/>
      <c r="FX1032" s="249"/>
      <c r="FY1032" s="249"/>
      <c r="FZ1032" s="249"/>
      <c r="GA1032" s="249"/>
      <c r="GB1032" s="249"/>
      <c r="GC1032" s="249"/>
      <c r="GD1032" s="249"/>
      <c r="GE1032" s="249"/>
      <c r="GF1032" s="249"/>
      <c r="GG1032" s="249"/>
      <c r="GH1032" s="249"/>
      <c r="GI1032" s="249"/>
      <c r="GJ1032" s="249"/>
      <c r="GK1032" s="249"/>
      <c r="GL1032" s="249"/>
      <c r="GM1032" s="249"/>
      <c r="GN1032" s="249"/>
      <c r="GO1032" s="249"/>
      <c r="GP1032" s="249"/>
      <c r="GQ1032" s="249"/>
      <c r="GR1032" s="249"/>
      <c r="GS1032" s="249"/>
      <c r="GT1032" s="249"/>
      <c r="GU1032" s="249"/>
      <c r="GV1032" s="249"/>
      <c r="GW1032" s="249"/>
      <c r="GX1032" s="249"/>
      <c r="GY1032" s="249"/>
      <c r="GZ1032" s="249"/>
      <c r="HA1032" s="249"/>
      <c r="HB1032" s="249"/>
      <c r="HC1032" s="249"/>
      <c r="HD1032" s="249"/>
      <c r="HE1032" s="249"/>
      <c r="HF1032" s="249"/>
      <c r="HG1032" s="249"/>
      <c r="HH1032" s="249"/>
      <c r="HI1032" s="249"/>
      <c r="HJ1032" s="249"/>
      <c r="HK1032" s="249"/>
      <c r="HL1032" s="249"/>
      <c r="HM1032" s="249"/>
      <c r="HN1032" s="249"/>
      <c r="HO1032" s="249"/>
      <c r="HP1032" s="249"/>
      <c r="HQ1032" s="249"/>
      <c r="HR1032" s="249"/>
      <c r="HS1032" s="249"/>
      <c r="HT1032" s="249"/>
      <c r="HU1032" s="249"/>
      <c r="HV1032" s="249"/>
      <c r="HW1032" s="249"/>
      <c r="HX1032" s="249"/>
      <c r="HY1032" s="249"/>
      <c r="HZ1032" s="249"/>
      <c r="IA1032" s="249"/>
      <c r="IB1032" s="249"/>
      <c r="IC1032" s="249"/>
      <c r="ID1032" s="249"/>
      <c r="IE1032" s="249"/>
      <c r="IF1032" s="249"/>
      <c r="IG1032" s="249"/>
      <c r="IH1032" s="249"/>
      <c r="II1032" s="249"/>
      <c r="IJ1032" s="249"/>
      <c r="IK1032" s="249"/>
      <c r="IL1032" s="249"/>
      <c r="IM1032" s="249"/>
      <c r="IN1032" s="249"/>
      <c r="IO1032" s="249"/>
      <c r="IP1032" s="249"/>
      <c r="IQ1032" s="249"/>
      <c r="IR1032" s="249"/>
      <c r="IS1032" s="249"/>
      <c r="IT1032" s="249"/>
      <c r="IU1032" s="249"/>
      <c r="IV1032" s="249"/>
      <c r="IW1032" s="249"/>
      <c r="IX1032" s="249"/>
      <c r="IY1032" s="249"/>
      <c r="IZ1032" s="249"/>
      <c r="JA1032" s="249"/>
      <c r="JB1032" s="249"/>
      <c r="JC1032" s="249"/>
      <c r="JD1032" s="249"/>
      <c r="JE1032" s="249"/>
      <c r="JF1032" s="249"/>
      <c r="JG1032" s="249"/>
      <c r="JH1032" s="249"/>
      <c r="JI1032" s="249"/>
      <c r="JJ1032" s="249"/>
      <c r="JK1032" s="249"/>
      <c r="JL1032" s="249"/>
      <c r="JM1032" s="249"/>
      <c r="JN1032" s="249"/>
      <c r="JO1032" s="249"/>
      <c r="JP1032" s="249"/>
      <c r="JQ1032" s="249"/>
      <c r="JR1032" s="249"/>
      <c r="JS1032" s="249"/>
      <c r="JT1032" s="249"/>
      <c r="JU1032" s="249"/>
      <c r="JV1032" s="249"/>
      <c r="JW1032" s="249"/>
      <c r="JX1032" s="249"/>
      <c r="JY1032" s="249"/>
      <c r="JZ1032" s="249"/>
      <c r="KA1032" s="249"/>
      <c r="KB1032" s="249"/>
      <c r="KC1032" s="249"/>
      <c r="KD1032" s="249"/>
      <c r="KE1032" s="249"/>
      <c r="KF1032" s="249"/>
      <c r="KG1032" s="249"/>
      <c r="KH1032" s="249"/>
      <c r="KI1032" s="249"/>
      <c r="KJ1032" s="249"/>
      <c r="KK1032" s="249"/>
      <c r="KL1032" s="249"/>
      <c r="KM1032" s="249"/>
      <c r="KN1032" s="249"/>
      <c r="KO1032" s="249"/>
      <c r="KP1032" s="249"/>
      <c r="KQ1032" s="249"/>
      <c r="KR1032" s="249"/>
      <c r="KS1032" s="249"/>
      <c r="KT1032" s="249"/>
      <c r="KU1032" s="249"/>
      <c r="KV1032" s="249"/>
      <c r="KW1032" s="249"/>
      <c r="KX1032" s="249"/>
      <c r="KY1032" s="249"/>
      <c r="KZ1032" s="249"/>
      <c r="LA1032" s="249"/>
      <c r="LB1032" s="249"/>
      <c r="LC1032" s="249"/>
      <c r="LD1032" s="249"/>
      <c r="LE1032" s="249"/>
      <c r="LF1032" s="249"/>
      <c r="LG1032" s="249"/>
      <c r="LH1032" s="249"/>
      <c r="LI1032" s="249"/>
      <c r="LJ1032" s="249"/>
      <c r="LK1032" s="249"/>
      <c r="LL1032" s="249"/>
      <c r="LM1032" s="249"/>
      <c r="LN1032" s="249"/>
      <c r="LO1032" s="249"/>
      <c r="LP1032" s="249"/>
      <c r="LQ1032" s="249"/>
      <c r="LR1032" s="249"/>
      <c r="LS1032" s="249"/>
      <c r="LT1032" s="249"/>
      <c r="LU1032" s="249"/>
      <c r="LV1032" s="249"/>
      <c r="LW1032" s="249"/>
      <c r="LX1032" s="249"/>
      <c r="LY1032" s="249"/>
      <c r="LZ1032" s="249"/>
      <c r="MA1032" s="249"/>
      <c r="MB1032" s="249"/>
      <c r="MC1032" s="249"/>
      <c r="MD1032" s="249"/>
      <c r="ME1032" s="249"/>
      <c r="MF1032" s="249"/>
      <c r="MG1032" s="249"/>
      <c r="MH1032" s="249"/>
      <c r="MI1032" s="249"/>
      <c r="MJ1032" s="249"/>
      <c r="MK1032" s="249"/>
      <c r="ML1032" s="249"/>
      <c r="MM1032" s="249"/>
      <c r="MN1032" s="249"/>
      <c r="MO1032" s="249"/>
      <c r="MP1032" s="249"/>
      <c r="MQ1032" s="249"/>
      <c r="MR1032" s="249"/>
      <c r="MS1032" s="249"/>
      <c r="MT1032" s="249"/>
      <c r="MU1032" s="249"/>
      <c r="MV1032" s="249"/>
      <c r="MW1032" s="249"/>
      <c r="MX1032" s="249"/>
      <c r="MY1032" s="249"/>
      <c r="MZ1032" s="249"/>
      <c r="NA1032" s="249"/>
      <c r="NB1032" s="249"/>
      <c r="NC1032" s="249"/>
      <c r="ND1032" s="249"/>
      <c r="NE1032" s="249"/>
      <c r="NF1032" s="249"/>
      <c r="NG1032" s="249"/>
      <c r="NH1032" s="249"/>
      <c r="NI1032" s="249"/>
      <c r="NJ1032" s="249"/>
      <c r="NK1032" s="249"/>
      <c r="NL1032" s="249"/>
      <c r="NM1032" s="249"/>
      <c r="NN1032" s="249"/>
      <c r="NO1032" s="249"/>
      <c r="NP1032" s="249"/>
      <c r="NQ1032" s="249"/>
      <c r="NR1032" s="249"/>
      <c r="NS1032" s="249"/>
      <c r="NT1032" s="249"/>
      <c r="NU1032" s="249"/>
      <c r="NV1032" s="249"/>
      <c r="NW1032" s="249"/>
      <c r="NX1032" s="249"/>
      <c r="NY1032" s="249"/>
      <c r="NZ1032" s="249"/>
      <c r="OA1032" s="249"/>
      <c r="OB1032" s="249"/>
      <c r="OC1032" s="249"/>
      <c r="OD1032" s="249"/>
      <c r="OE1032" s="249"/>
      <c r="OF1032" s="249"/>
      <c r="OG1032" s="249"/>
      <c r="OH1032" s="249"/>
      <c r="OI1032" s="249"/>
      <c r="OJ1032" s="249"/>
      <c r="OK1032" s="249"/>
      <c r="OL1032" s="249"/>
      <c r="OM1032" s="249"/>
      <c r="ON1032" s="249"/>
      <c r="OO1032" s="249"/>
      <c r="OP1032" s="249"/>
    </row>
    <row r="1033" spans="1:406" ht="15.6" customHeight="1">
      <c r="A1033" s="931"/>
      <c r="B1033" s="391"/>
      <c r="C1033" s="919" t="s">
        <v>24</v>
      </c>
      <c r="D1033" s="927">
        <v>0.64664502164502169</v>
      </c>
      <c r="E1033" s="249"/>
      <c r="F1033" s="249"/>
      <c r="G1033" s="249"/>
      <c r="H1033" s="249"/>
      <c r="I1033" s="249"/>
      <c r="J1033" s="249"/>
      <c r="K1033" s="249"/>
      <c r="L1033" s="249"/>
      <c r="ET1033" s="249"/>
      <c r="EU1033" s="249"/>
      <c r="EV1033" s="249"/>
      <c r="EW1033" s="249"/>
      <c r="EX1033" s="249"/>
      <c r="EY1033" s="249"/>
      <c r="EZ1033" s="249"/>
      <c r="FA1033" s="249"/>
      <c r="FB1033" s="249"/>
      <c r="FC1033" s="249"/>
      <c r="FD1033" s="249"/>
      <c r="FE1033" s="249"/>
      <c r="FF1033" s="249"/>
      <c r="FG1033" s="249"/>
      <c r="FH1033" s="249"/>
      <c r="FI1033" s="249"/>
      <c r="FJ1033" s="249"/>
      <c r="FK1033" s="249"/>
      <c r="FL1033" s="249"/>
      <c r="FM1033" s="249"/>
      <c r="FN1033" s="249"/>
      <c r="FO1033" s="249"/>
      <c r="FP1033" s="249"/>
      <c r="FQ1033" s="249"/>
      <c r="FR1033" s="249"/>
      <c r="FS1033" s="249"/>
      <c r="FT1033" s="249"/>
      <c r="FU1033" s="249"/>
      <c r="FV1033" s="249"/>
      <c r="FW1033" s="249"/>
      <c r="FX1033" s="249"/>
      <c r="FY1033" s="249"/>
      <c r="FZ1033" s="249"/>
      <c r="GA1033" s="249"/>
      <c r="GB1033" s="249"/>
      <c r="GC1033" s="249"/>
      <c r="GD1033" s="249"/>
      <c r="GE1033" s="249"/>
      <c r="GF1033" s="249"/>
      <c r="GG1033" s="249"/>
      <c r="GH1033" s="249"/>
      <c r="GI1033" s="249"/>
      <c r="GJ1033" s="249"/>
      <c r="GK1033" s="249"/>
      <c r="GL1033" s="249"/>
      <c r="GM1033" s="249"/>
      <c r="GN1033" s="249"/>
      <c r="GO1033" s="249"/>
      <c r="GP1033" s="249"/>
      <c r="GQ1033" s="249"/>
      <c r="GR1033" s="249"/>
      <c r="GS1033" s="249"/>
      <c r="GT1033" s="249"/>
      <c r="GU1033" s="249"/>
      <c r="GV1033" s="249"/>
      <c r="GW1033" s="249"/>
      <c r="GX1033" s="249"/>
      <c r="GY1033" s="249"/>
      <c r="GZ1033" s="249"/>
      <c r="HA1033" s="249"/>
      <c r="HB1033" s="249"/>
      <c r="HC1033" s="249"/>
      <c r="HD1033" s="249"/>
      <c r="HE1033" s="249"/>
      <c r="HF1033" s="249"/>
      <c r="HG1033" s="249"/>
      <c r="HH1033" s="249"/>
      <c r="HI1033" s="249"/>
      <c r="HJ1033" s="249"/>
      <c r="HK1033" s="249"/>
      <c r="HL1033" s="249"/>
      <c r="HM1033" s="249"/>
      <c r="HN1033" s="249"/>
      <c r="HO1033" s="249"/>
      <c r="HP1033" s="249"/>
      <c r="HQ1033" s="249"/>
      <c r="HR1033" s="249"/>
      <c r="HS1033" s="249"/>
      <c r="HT1033" s="249"/>
      <c r="HU1033" s="249"/>
      <c r="HV1033" s="249"/>
      <c r="HW1033" s="249"/>
      <c r="HX1033" s="249"/>
      <c r="HY1033" s="249"/>
      <c r="HZ1033" s="249"/>
      <c r="IA1033" s="249"/>
      <c r="IB1033" s="249"/>
      <c r="IC1033" s="249"/>
      <c r="ID1033" s="249"/>
      <c r="IE1033" s="249"/>
      <c r="IF1033" s="249"/>
      <c r="IG1033" s="249"/>
      <c r="IH1033" s="249"/>
      <c r="II1033" s="249"/>
      <c r="IJ1033" s="249"/>
      <c r="IK1033" s="249"/>
      <c r="IL1033" s="249"/>
      <c r="IM1033" s="249"/>
      <c r="IN1033" s="249"/>
      <c r="IO1033" s="249"/>
      <c r="IP1033" s="249"/>
      <c r="IQ1033" s="249"/>
      <c r="IR1033" s="249"/>
      <c r="IS1033" s="249"/>
      <c r="IT1033" s="249"/>
      <c r="IU1033" s="249"/>
      <c r="IV1033" s="249"/>
      <c r="IW1033" s="249"/>
      <c r="IX1033" s="249"/>
      <c r="IY1033" s="249"/>
      <c r="IZ1033" s="249"/>
      <c r="JA1033" s="249"/>
      <c r="JB1033" s="249"/>
      <c r="JC1033" s="249"/>
      <c r="JD1033" s="249"/>
      <c r="JE1033" s="249"/>
      <c r="JF1033" s="249"/>
      <c r="JG1033" s="249"/>
      <c r="JH1033" s="249"/>
      <c r="JI1033" s="249"/>
      <c r="JJ1033" s="249"/>
      <c r="JK1033" s="249"/>
      <c r="JL1033" s="249"/>
      <c r="JM1033" s="249"/>
      <c r="JN1033" s="249"/>
      <c r="JO1033" s="249"/>
      <c r="JP1033" s="249"/>
      <c r="JQ1033" s="249"/>
      <c r="JR1033" s="249"/>
      <c r="JS1033" s="249"/>
      <c r="JT1033" s="249"/>
      <c r="JU1033" s="249"/>
      <c r="JV1033" s="249"/>
      <c r="JW1033" s="249"/>
      <c r="JX1033" s="249"/>
      <c r="JY1033" s="249"/>
      <c r="JZ1033" s="249"/>
      <c r="KA1033" s="249"/>
      <c r="KB1033" s="249"/>
      <c r="KC1033" s="249"/>
      <c r="KD1033" s="249"/>
      <c r="KE1033" s="249"/>
      <c r="KF1033" s="249"/>
      <c r="KG1033" s="249"/>
      <c r="KH1033" s="249"/>
      <c r="KI1033" s="249"/>
      <c r="KJ1033" s="249"/>
      <c r="KK1033" s="249"/>
      <c r="KL1033" s="249"/>
      <c r="KM1033" s="249"/>
      <c r="KN1033" s="249"/>
      <c r="KO1033" s="249"/>
      <c r="KP1033" s="249"/>
      <c r="KQ1033" s="249"/>
      <c r="KR1033" s="249"/>
      <c r="KS1033" s="249"/>
      <c r="KT1033" s="249"/>
      <c r="KU1033" s="249"/>
      <c r="KV1033" s="249"/>
      <c r="KW1033" s="249"/>
      <c r="KX1033" s="249"/>
      <c r="KY1033" s="249"/>
      <c r="KZ1033" s="249"/>
      <c r="LA1033" s="249"/>
      <c r="LB1033" s="249"/>
      <c r="LC1033" s="249"/>
      <c r="LD1033" s="249"/>
      <c r="LE1033" s="249"/>
      <c r="LF1033" s="249"/>
      <c r="LG1033" s="249"/>
      <c r="LH1033" s="249"/>
      <c r="LI1033" s="249"/>
      <c r="LJ1033" s="249"/>
      <c r="LK1033" s="249"/>
      <c r="LL1033" s="249"/>
      <c r="LM1033" s="249"/>
      <c r="LN1033" s="249"/>
      <c r="LO1033" s="249"/>
      <c r="LP1033" s="249"/>
      <c r="LQ1033" s="249"/>
      <c r="LR1033" s="249"/>
      <c r="LS1033" s="249"/>
      <c r="LT1033" s="249"/>
      <c r="LU1033" s="249"/>
      <c r="LV1033" s="249"/>
      <c r="LW1033" s="249"/>
      <c r="LX1033" s="249"/>
      <c r="LY1033" s="249"/>
      <c r="LZ1033" s="249"/>
      <c r="MA1033" s="249"/>
      <c r="MB1033" s="249"/>
      <c r="MC1033" s="249"/>
      <c r="MD1033" s="249"/>
      <c r="ME1033" s="249"/>
      <c r="MF1033" s="249"/>
      <c r="MG1033" s="249"/>
      <c r="MH1033" s="249"/>
      <c r="MI1033" s="249"/>
      <c r="MJ1033" s="249"/>
      <c r="MK1033" s="249"/>
      <c r="ML1033" s="249"/>
      <c r="MM1033" s="249"/>
      <c r="MN1033" s="249"/>
      <c r="MO1033" s="249"/>
      <c r="MP1033" s="249"/>
      <c r="MQ1033" s="249"/>
      <c r="MR1033" s="249"/>
      <c r="MS1033" s="249"/>
      <c r="MT1033" s="249"/>
      <c r="MU1033" s="249"/>
      <c r="MV1033" s="249"/>
      <c r="MW1033" s="249"/>
      <c r="MX1033" s="249"/>
      <c r="MY1033" s="249"/>
      <c r="MZ1033" s="249"/>
      <c r="NA1033" s="249"/>
      <c r="NB1033" s="249"/>
      <c r="NC1033" s="249"/>
      <c r="ND1033" s="249"/>
      <c r="NE1033" s="249"/>
      <c r="NF1033" s="249"/>
      <c r="NG1033" s="249"/>
      <c r="NH1033" s="249"/>
      <c r="NI1033" s="249"/>
      <c r="NJ1033" s="249"/>
      <c r="NK1033" s="249"/>
      <c r="NL1033" s="249"/>
      <c r="NM1033" s="249"/>
      <c r="NN1033" s="249"/>
      <c r="NO1033" s="249"/>
      <c r="NP1033" s="249"/>
      <c r="NQ1033" s="249"/>
      <c r="NR1033" s="249"/>
      <c r="NS1033" s="249"/>
      <c r="NT1033" s="249"/>
      <c r="NU1033" s="249"/>
      <c r="NV1033" s="249"/>
      <c r="NW1033" s="249"/>
      <c r="NX1033" s="249"/>
      <c r="NY1033" s="249"/>
      <c r="NZ1033" s="249"/>
      <c r="OA1033" s="249"/>
      <c r="OB1033" s="249"/>
      <c r="OC1033" s="249"/>
      <c r="OD1033" s="249"/>
      <c r="OE1033" s="249"/>
      <c r="OF1033" s="249"/>
      <c r="OG1033" s="249"/>
      <c r="OH1033" s="249"/>
      <c r="OI1033" s="249"/>
      <c r="OJ1033" s="249"/>
      <c r="OK1033" s="249"/>
      <c r="OL1033" s="249"/>
      <c r="OM1033" s="249"/>
      <c r="ON1033" s="249"/>
      <c r="OO1033" s="249"/>
      <c r="OP1033" s="249"/>
    </row>
    <row r="1034" spans="1:406" ht="15.6" customHeight="1">
      <c r="A1034" s="931"/>
      <c r="B1034" s="391"/>
      <c r="C1034" s="919" t="s">
        <v>25</v>
      </c>
      <c r="D1034" s="927">
        <v>0.65849536280873189</v>
      </c>
      <c r="E1034" s="249"/>
      <c r="F1034" s="249"/>
      <c r="G1034" s="249"/>
      <c r="H1034" s="249"/>
      <c r="I1034" s="249"/>
      <c r="J1034" s="249"/>
      <c r="K1034" s="249"/>
      <c r="L1034" s="249"/>
      <c r="ET1034" s="249"/>
      <c r="EU1034" s="249"/>
      <c r="EV1034" s="249"/>
      <c r="EW1034" s="249"/>
      <c r="EX1034" s="249"/>
      <c r="EY1034" s="249"/>
      <c r="EZ1034" s="249"/>
      <c r="FA1034" s="249"/>
      <c r="FB1034" s="249"/>
      <c r="FC1034" s="249"/>
      <c r="FD1034" s="249"/>
      <c r="FE1034" s="249"/>
      <c r="FF1034" s="249"/>
      <c r="FG1034" s="249"/>
      <c r="FH1034" s="249"/>
      <c r="FI1034" s="249"/>
      <c r="FJ1034" s="249"/>
      <c r="FK1034" s="249"/>
      <c r="FL1034" s="249"/>
      <c r="FM1034" s="249"/>
      <c r="FN1034" s="249"/>
      <c r="FO1034" s="249"/>
      <c r="FP1034" s="249"/>
      <c r="FQ1034" s="249"/>
      <c r="FR1034" s="249"/>
      <c r="FS1034" s="249"/>
      <c r="FT1034" s="249"/>
      <c r="FU1034" s="249"/>
      <c r="FV1034" s="249"/>
      <c r="FW1034" s="249"/>
      <c r="FX1034" s="249"/>
      <c r="FY1034" s="249"/>
      <c r="FZ1034" s="249"/>
      <c r="GA1034" s="249"/>
      <c r="GB1034" s="249"/>
      <c r="GC1034" s="249"/>
      <c r="GD1034" s="249"/>
      <c r="GE1034" s="249"/>
      <c r="GF1034" s="249"/>
      <c r="GG1034" s="249"/>
      <c r="GH1034" s="249"/>
      <c r="GI1034" s="249"/>
      <c r="GJ1034" s="249"/>
      <c r="GK1034" s="249"/>
      <c r="GL1034" s="249"/>
      <c r="GM1034" s="249"/>
      <c r="GN1034" s="249"/>
      <c r="GO1034" s="249"/>
      <c r="GP1034" s="249"/>
      <c r="GQ1034" s="249"/>
      <c r="GR1034" s="249"/>
      <c r="GS1034" s="249"/>
      <c r="GT1034" s="249"/>
      <c r="GU1034" s="249"/>
      <c r="GV1034" s="249"/>
      <c r="GW1034" s="249"/>
      <c r="GX1034" s="249"/>
      <c r="GY1034" s="249"/>
      <c r="GZ1034" s="249"/>
      <c r="HA1034" s="249"/>
      <c r="HB1034" s="249"/>
      <c r="HC1034" s="249"/>
      <c r="HD1034" s="249"/>
      <c r="HE1034" s="249"/>
      <c r="HF1034" s="249"/>
      <c r="HG1034" s="249"/>
      <c r="HH1034" s="249"/>
      <c r="HI1034" s="249"/>
      <c r="HJ1034" s="249"/>
      <c r="HK1034" s="249"/>
      <c r="HL1034" s="249"/>
      <c r="HM1034" s="249"/>
      <c r="HN1034" s="249"/>
      <c r="HO1034" s="249"/>
      <c r="HP1034" s="249"/>
      <c r="HQ1034" s="249"/>
      <c r="HR1034" s="249"/>
      <c r="HS1034" s="249"/>
      <c r="HT1034" s="249"/>
      <c r="HU1034" s="249"/>
      <c r="HV1034" s="249"/>
      <c r="HW1034" s="249"/>
      <c r="HX1034" s="249"/>
      <c r="HY1034" s="249"/>
      <c r="HZ1034" s="249"/>
      <c r="IA1034" s="249"/>
      <c r="IB1034" s="249"/>
      <c r="IC1034" s="249"/>
      <c r="ID1034" s="249"/>
      <c r="IE1034" s="249"/>
      <c r="IF1034" s="249"/>
      <c r="IG1034" s="249"/>
      <c r="IH1034" s="249"/>
      <c r="II1034" s="249"/>
      <c r="IJ1034" s="249"/>
      <c r="IK1034" s="249"/>
      <c r="IL1034" s="249"/>
      <c r="IM1034" s="249"/>
      <c r="IN1034" s="249"/>
      <c r="IO1034" s="249"/>
      <c r="IP1034" s="249"/>
      <c r="IQ1034" s="249"/>
      <c r="IR1034" s="249"/>
      <c r="IS1034" s="249"/>
      <c r="IT1034" s="249"/>
      <c r="IU1034" s="249"/>
      <c r="IV1034" s="249"/>
      <c r="IW1034" s="249"/>
      <c r="IX1034" s="249"/>
      <c r="IY1034" s="249"/>
      <c r="IZ1034" s="249"/>
      <c r="JA1034" s="249"/>
      <c r="JB1034" s="249"/>
      <c r="JC1034" s="249"/>
      <c r="JD1034" s="249"/>
      <c r="JE1034" s="249"/>
      <c r="JF1034" s="249"/>
      <c r="JG1034" s="249"/>
      <c r="JH1034" s="249"/>
      <c r="JI1034" s="249"/>
      <c r="JJ1034" s="249"/>
      <c r="JK1034" s="249"/>
      <c r="JL1034" s="249"/>
      <c r="JM1034" s="249"/>
      <c r="JN1034" s="249"/>
      <c r="JO1034" s="249"/>
      <c r="JP1034" s="249"/>
      <c r="JQ1034" s="249"/>
      <c r="JR1034" s="249"/>
      <c r="JS1034" s="249"/>
      <c r="JT1034" s="249"/>
      <c r="JU1034" s="249"/>
      <c r="JV1034" s="249"/>
      <c r="JW1034" s="249"/>
      <c r="JX1034" s="249"/>
      <c r="JY1034" s="249"/>
      <c r="JZ1034" s="249"/>
      <c r="KA1034" s="249"/>
      <c r="KB1034" s="249"/>
      <c r="KC1034" s="249"/>
      <c r="KD1034" s="249"/>
      <c r="KE1034" s="249"/>
      <c r="KF1034" s="249"/>
      <c r="KG1034" s="249"/>
      <c r="KH1034" s="249"/>
      <c r="KI1034" s="249"/>
      <c r="KJ1034" s="249"/>
      <c r="KK1034" s="249"/>
      <c r="KL1034" s="249"/>
      <c r="KM1034" s="249"/>
      <c r="KN1034" s="249"/>
      <c r="KO1034" s="249"/>
      <c r="KP1034" s="249"/>
      <c r="KQ1034" s="249"/>
      <c r="KR1034" s="249"/>
      <c r="KS1034" s="249"/>
      <c r="KT1034" s="249"/>
      <c r="KU1034" s="249"/>
      <c r="KV1034" s="249"/>
      <c r="KW1034" s="249"/>
      <c r="KX1034" s="249"/>
      <c r="KY1034" s="249"/>
      <c r="KZ1034" s="249"/>
      <c r="LA1034" s="249"/>
      <c r="LB1034" s="249"/>
      <c r="LC1034" s="249"/>
      <c r="LD1034" s="249"/>
      <c r="LE1034" s="249"/>
      <c r="LF1034" s="249"/>
      <c r="LG1034" s="249"/>
      <c r="LH1034" s="249"/>
      <c r="LI1034" s="249"/>
      <c r="LJ1034" s="249"/>
      <c r="LK1034" s="249"/>
      <c r="LL1034" s="249"/>
      <c r="LM1034" s="249"/>
      <c r="LN1034" s="249"/>
      <c r="LO1034" s="249"/>
      <c r="LP1034" s="249"/>
      <c r="LQ1034" s="249"/>
      <c r="LR1034" s="249"/>
      <c r="LS1034" s="249"/>
      <c r="LT1034" s="249"/>
      <c r="LU1034" s="249"/>
      <c r="LV1034" s="249"/>
      <c r="LW1034" s="249"/>
      <c r="LX1034" s="249"/>
      <c r="LY1034" s="249"/>
      <c r="LZ1034" s="249"/>
      <c r="MA1034" s="249"/>
      <c r="MB1034" s="249"/>
      <c r="MC1034" s="249"/>
      <c r="MD1034" s="249"/>
      <c r="ME1034" s="249"/>
      <c r="MF1034" s="249"/>
      <c r="MG1034" s="249"/>
      <c r="MH1034" s="249"/>
      <c r="MI1034" s="249"/>
      <c r="MJ1034" s="249"/>
      <c r="MK1034" s="249"/>
      <c r="ML1034" s="249"/>
      <c r="MM1034" s="249"/>
      <c r="MN1034" s="249"/>
      <c r="MO1034" s="249"/>
      <c r="MP1034" s="249"/>
      <c r="MQ1034" s="249"/>
      <c r="MR1034" s="249"/>
      <c r="MS1034" s="249"/>
      <c r="MT1034" s="249"/>
      <c r="MU1034" s="249"/>
      <c r="MV1034" s="249"/>
      <c r="MW1034" s="249"/>
      <c r="MX1034" s="249"/>
      <c r="MY1034" s="249"/>
      <c r="MZ1034" s="249"/>
      <c r="NA1034" s="249"/>
      <c r="NB1034" s="249"/>
      <c r="NC1034" s="249"/>
      <c r="ND1034" s="249"/>
      <c r="NE1034" s="249"/>
      <c r="NF1034" s="249"/>
      <c r="NG1034" s="249"/>
      <c r="NH1034" s="249"/>
      <c r="NI1034" s="249"/>
      <c r="NJ1034" s="249"/>
      <c r="NK1034" s="249"/>
      <c r="NL1034" s="249"/>
      <c r="NM1034" s="249"/>
      <c r="NN1034" s="249"/>
      <c r="NO1034" s="249"/>
      <c r="NP1034" s="249"/>
      <c r="NQ1034" s="249"/>
      <c r="NR1034" s="249"/>
      <c r="NS1034" s="249"/>
      <c r="NT1034" s="249"/>
      <c r="NU1034" s="249"/>
      <c r="NV1034" s="249"/>
      <c r="NW1034" s="249"/>
      <c r="NX1034" s="249"/>
      <c r="NY1034" s="249"/>
      <c r="NZ1034" s="249"/>
      <c r="OA1034" s="249"/>
      <c r="OB1034" s="249"/>
      <c r="OC1034" s="249"/>
      <c r="OD1034" s="249"/>
      <c r="OE1034" s="249"/>
      <c r="OF1034" s="249"/>
      <c r="OG1034" s="249"/>
      <c r="OH1034" s="249"/>
      <c r="OI1034" s="249"/>
      <c r="OJ1034" s="249"/>
      <c r="OK1034" s="249"/>
      <c r="OL1034" s="249"/>
      <c r="OM1034" s="249"/>
      <c r="ON1034" s="249"/>
      <c r="OO1034" s="249"/>
      <c r="OP1034" s="249"/>
    </row>
    <row r="1035" spans="1:406" ht="15.6" customHeight="1">
      <c r="A1035" s="931"/>
      <c r="B1035" s="391"/>
      <c r="C1035" s="919" t="s">
        <v>26</v>
      </c>
      <c r="D1035" s="927">
        <v>0.67115629623416306</v>
      </c>
      <c r="E1035" s="249"/>
      <c r="F1035" s="249"/>
      <c r="G1035" s="249"/>
      <c r="H1035" s="249"/>
      <c r="I1035" s="249"/>
      <c r="J1035" s="249"/>
      <c r="K1035" s="249"/>
      <c r="L1035" s="249"/>
      <c r="ET1035" s="249"/>
      <c r="EU1035" s="249"/>
      <c r="EV1035" s="249"/>
      <c r="EW1035" s="249"/>
      <c r="EX1035" s="249"/>
      <c r="EY1035" s="249"/>
      <c r="EZ1035" s="249"/>
      <c r="FA1035" s="249"/>
      <c r="FB1035" s="249"/>
      <c r="FC1035" s="249"/>
      <c r="FD1035" s="249"/>
      <c r="FE1035" s="249"/>
      <c r="FF1035" s="249"/>
      <c r="FG1035" s="249"/>
      <c r="FH1035" s="249"/>
      <c r="FI1035" s="249"/>
      <c r="FJ1035" s="249"/>
      <c r="FK1035" s="249"/>
      <c r="FL1035" s="249"/>
      <c r="FM1035" s="249"/>
      <c r="FN1035" s="249"/>
      <c r="FO1035" s="249"/>
      <c r="FP1035" s="249"/>
      <c r="FQ1035" s="249"/>
      <c r="FR1035" s="249"/>
      <c r="FS1035" s="249"/>
      <c r="FT1035" s="249"/>
      <c r="FU1035" s="249"/>
      <c r="FV1035" s="249"/>
      <c r="FW1035" s="249"/>
      <c r="FX1035" s="249"/>
      <c r="FY1035" s="249"/>
      <c r="FZ1035" s="249"/>
      <c r="GA1035" s="249"/>
      <c r="GB1035" s="249"/>
      <c r="GC1035" s="249"/>
      <c r="GD1035" s="249"/>
      <c r="GE1035" s="249"/>
      <c r="GF1035" s="249"/>
      <c r="GG1035" s="249"/>
      <c r="GH1035" s="249"/>
      <c r="GI1035" s="249"/>
      <c r="GJ1035" s="249"/>
      <c r="GK1035" s="249"/>
      <c r="GL1035" s="249"/>
      <c r="GM1035" s="249"/>
      <c r="GN1035" s="249"/>
      <c r="GO1035" s="249"/>
      <c r="GP1035" s="249"/>
      <c r="GQ1035" s="249"/>
      <c r="GR1035" s="249"/>
      <c r="GS1035" s="249"/>
      <c r="GT1035" s="249"/>
      <c r="GU1035" s="249"/>
      <c r="GV1035" s="249"/>
      <c r="GW1035" s="249"/>
      <c r="GX1035" s="249"/>
      <c r="GY1035" s="249"/>
      <c r="GZ1035" s="249"/>
      <c r="HA1035" s="249"/>
      <c r="HB1035" s="249"/>
      <c r="HC1035" s="249"/>
      <c r="HD1035" s="249"/>
      <c r="HE1035" s="249"/>
      <c r="HF1035" s="249"/>
      <c r="HG1035" s="249"/>
      <c r="HH1035" s="249"/>
      <c r="HI1035" s="249"/>
      <c r="HJ1035" s="249"/>
      <c r="HK1035" s="249"/>
      <c r="HL1035" s="249"/>
      <c r="HM1035" s="249"/>
      <c r="HN1035" s="249"/>
      <c r="HO1035" s="249"/>
      <c r="HP1035" s="249"/>
      <c r="HQ1035" s="249"/>
      <c r="HR1035" s="249"/>
      <c r="HS1035" s="249"/>
      <c r="HT1035" s="249"/>
      <c r="HU1035" s="249"/>
      <c r="HV1035" s="249"/>
      <c r="HW1035" s="249"/>
      <c r="HX1035" s="249"/>
      <c r="HY1035" s="249"/>
      <c r="HZ1035" s="249"/>
      <c r="IA1035" s="249"/>
      <c r="IB1035" s="249"/>
      <c r="IC1035" s="249"/>
      <c r="ID1035" s="249"/>
      <c r="IE1035" s="249"/>
      <c r="IF1035" s="249"/>
      <c r="IG1035" s="249"/>
      <c r="IH1035" s="249"/>
      <c r="II1035" s="249"/>
      <c r="IJ1035" s="249"/>
      <c r="IK1035" s="249"/>
      <c r="IL1035" s="249"/>
      <c r="IM1035" s="249"/>
      <c r="IN1035" s="249"/>
      <c r="IO1035" s="249"/>
      <c r="IP1035" s="249"/>
      <c r="IQ1035" s="249"/>
      <c r="IR1035" s="249"/>
      <c r="IS1035" s="249"/>
      <c r="IT1035" s="249"/>
      <c r="IU1035" s="249"/>
      <c r="IV1035" s="249"/>
      <c r="IW1035" s="249"/>
      <c r="IX1035" s="249"/>
      <c r="IY1035" s="249"/>
      <c r="IZ1035" s="249"/>
      <c r="JA1035" s="249"/>
      <c r="JB1035" s="249"/>
      <c r="JC1035" s="249"/>
      <c r="JD1035" s="249"/>
      <c r="JE1035" s="249"/>
      <c r="JF1035" s="249"/>
      <c r="JG1035" s="249"/>
      <c r="JH1035" s="249"/>
      <c r="JI1035" s="249"/>
      <c r="JJ1035" s="249"/>
      <c r="JK1035" s="249"/>
      <c r="JL1035" s="249"/>
      <c r="JM1035" s="249"/>
      <c r="JN1035" s="249"/>
      <c r="JO1035" s="249"/>
      <c r="JP1035" s="249"/>
      <c r="JQ1035" s="249"/>
      <c r="JR1035" s="249"/>
      <c r="JS1035" s="249"/>
      <c r="JT1035" s="249"/>
      <c r="JU1035" s="249"/>
      <c r="JV1035" s="249"/>
      <c r="JW1035" s="249"/>
      <c r="JX1035" s="249"/>
      <c r="JY1035" s="249"/>
      <c r="JZ1035" s="249"/>
      <c r="KA1035" s="249"/>
      <c r="KB1035" s="249"/>
      <c r="KC1035" s="249"/>
      <c r="KD1035" s="249"/>
      <c r="KE1035" s="249"/>
      <c r="KF1035" s="249"/>
      <c r="KG1035" s="249"/>
      <c r="KH1035" s="249"/>
      <c r="KI1035" s="249"/>
      <c r="KJ1035" s="249"/>
      <c r="KK1035" s="249"/>
      <c r="KL1035" s="249"/>
      <c r="KM1035" s="249"/>
      <c r="KN1035" s="249"/>
      <c r="KO1035" s="249"/>
      <c r="KP1035" s="249"/>
      <c r="KQ1035" s="249"/>
      <c r="KR1035" s="249"/>
      <c r="KS1035" s="249"/>
      <c r="KT1035" s="249"/>
      <c r="KU1035" s="249"/>
      <c r="KV1035" s="249"/>
      <c r="KW1035" s="249"/>
      <c r="KX1035" s="249"/>
      <c r="KY1035" s="249"/>
      <c r="KZ1035" s="249"/>
      <c r="LA1035" s="249"/>
      <c r="LB1035" s="249"/>
      <c r="LC1035" s="249"/>
      <c r="LD1035" s="249"/>
      <c r="LE1035" s="249"/>
      <c r="LF1035" s="249"/>
      <c r="LG1035" s="249"/>
      <c r="LH1035" s="249"/>
      <c r="LI1035" s="249"/>
      <c r="LJ1035" s="249"/>
      <c r="LK1035" s="249"/>
      <c r="LL1035" s="249"/>
      <c r="LM1035" s="249"/>
      <c r="LN1035" s="249"/>
      <c r="LO1035" s="249"/>
      <c r="LP1035" s="249"/>
      <c r="LQ1035" s="249"/>
      <c r="LR1035" s="249"/>
      <c r="LS1035" s="249"/>
      <c r="LT1035" s="249"/>
      <c r="LU1035" s="249"/>
      <c r="LV1035" s="249"/>
      <c r="LW1035" s="249"/>
      <c r="LX1035" s="249"/>
      <c r="LY1035" s="249"/>
      <c r="LZ1035" s="249"/>
      <c r="MA1035" s="249"/>
      <c r="MB1035" s="249"/>
      <c r="MC1035" s="249"/>
      <c r="MD1035" s="249"/>
      <c r="ME1035" s="249"/>
      <c r="MF1035" s="249"/>
      <c r="MG1035" s="249"/>
      <c r="MH1035" s="249"/>
      <c r="MI1035" s="249"/>
      <c r="MJ1035" s="249"/>
      <c r="MK1035" s="249"/>
      <c r="ML1035" s="249"/>
      <c r="MM1035" s="249"/>
      <c r="MN1035" s="249"/>
      <c r="MO1035" s="249"/>
      <c r="MP1035" s="249"/>
      <c r="MQ1035" s="249"/>
      <c r="MR1035" s="249"/>
      <c r="MS1035" s="249"/>
      <c r="MT1035" s="249"/>
      <c r="MU1035" s="249"/>
      <c r="MV1035" s="249"/>
      <c r="MW1035" s="249"/>
      <c r="MX1035" s="249"/>
      <c r="MY1035" s="249"/>
      <c r="MZ1035" s="249"/>
      <c r="NA1035" s="249"/>
      <c r="NB1035" s="249"/>
      <c r="NC1035" s="249"/>
      <c r="ND1035" s="249"/>
      <c r="NE1035" s="249"/>
      <c r="NF1035" s="249"/>
      <c r="NG1035" s="249"/>
      <c r="NH1035" s="249"/>
      <c r="NI1035" s="249"/>
      <c r="NJ1035" s="249"/>
      <c r="NK1035" s="249"/>
      <c r="NL1035" s="249"/>
      <c r="NM1035" s="249"/>
      <c r="NN1035" s="249"/>
      <c r="NO1035" s="249"/>
      <c r="NP1035" s="249"/>
      <c r="NQ1035" s="249"/>
      <c r="NR1035" s="249"/>
      <c r="NS1035" s="249"/>
      <c r="NT1035" s="249"/>
      <c r="NU1035" s="249"/>
      <c r="NV1035" s="249"/>
      <c r="NW1035" s="249"/>
      <c r="NX1035" s="249"/>
      <c r="NY1035" s="249"/>
      <c r="NZ1035" s="249"/>
      <c r="OA1035" s="249"/>
      <c r="OB1035" s="249"/>
      <c r="OC1035" s="249"/>
      <c r="OD1035" s="249"/>
      <c r="OE1035" s="249"/>
      <c r="OF1035" s="249"/>
      <c r="OG1035" s="249"/>
      <c r="OH1035" s="249"/>
      <c r="OI1035" s="249"/>
      <c r="OJ1035" s="249"/>
      <c r="OK1035" s="249"/>
      <c r="OL1035" s="249"/>
      <c r="OM1035" s="249"/>
      <c r="ON1035" s="249"/>
      <c r="OO1035" s="249"/>
      <c r="OP1035" s="249"/>
    </row>
    <row r="1036" spans="1:406" ht="15.6" customHeight="1">
      <c r="A1036" s="931"/>
      <c r="B1036" s="391"/>
      <c r="C1036" s="919" t="s">
        <v>27</v>
      </c>
      <c r="D1036" s="927">
        <v>0.68078668683812404</v>
      </c>
      <c r="E1036" s="249"/>
      <c r="F1036" s="249"/>
      <c r="G1036" s="249"/>
      <c r="H1036" s="249"/>
      <c r="I1036" s="249"/>
      <c r="J1036" s="249"/>
      <c r="K1036" s="249"/>
      <c r="L1036" s="249"/>
      <c r="ET1036" s="249"/>
      <c r="EU1036" s="249"/>
      <c r="EV1036" s="249"/>
      <c r="EW1036" s="249"/>
      <c r="EX1036" s="249"/>
      <c r="EY1036" s="249"/>
      <c r="EZ1036" s="249"/>
      <c r="FA1036" s="249"/>
      <c r="FB1036" s="249"/>
      <c r="FC1036" s="249"/>
      <c r="FD1036" s="249"/>
      <c r="FE1036" s="249"/>
      <c r="FF1036" s="249"/>
      <c r="FG1036" s="249"/>
      <c r="FH1036" s="249"/>
      <c r="FI1036" s="249"/>
      <c r="FJ1036" s="249"/>
      <c r="FK1036" s="249"/>
      <c r="FL1036" s="249"/>
      <c r="FM1036" s="249"/>
      <c r="FN1036" s="249"/>
      <c r="FO1036" s="249"/>
      <c r="FP1036" s="249"/>
      <c r="FQ1036" s="249"/>
      <c r="FR1036" s="249"/>
      <c r="FS1036" s="249"/>
      <c r="FT1036" s="249"/>
      <c r="FU1036" s="249"/>
      <c r="FV1036" s="249"/>
      <c r="FW1036" s="249"/>
      <c r="FX1036" s="249"/>
      <c r="FY1036" s="249"/>
      <c r="FZ1036" s="249"/>
      <c r="GA1036" s="249"/>
      <c r="GB1036" s="249"/>
      <c r="GC1036" s="249"/>
      <c r="GD1036" s="249"/>
      <c r="GE1036" s="249"/>
      <c r="GF1036" s="249"/>
      <c r="GG1036" s="249"/>
      <c r="GH1036" s="249"/>
      <c r="GI1036" s="249"/>
      <c r="GJ1036" s="249"/>
      <c r="GK1036" s="249"/>
      <c r="GL1036" s="249"/>
      <c r="GM1036" s="249"/>
      <c r="GN1036" s="249"/>
      <c r="GO1036" s="249"/>
      <c r="GP1036" s="249"/>
      <c r="GQ1036" s="249"/>
      <c r="GR1036" s="249"/>
      <c r="GS1036" s="249"/>
      <c r="GT1036" s="249"/>
      <c r="GU1036" s="249"/>
      <c r="GV1036" s="249"/>
      <c r="GW1036" s="249"/>
      <c r="GX1036" s="249"/>
      <c r="GY1036" s="249"/>
      <c r="GZ1036" s="249"/>
      <c r="HA1036" s="249"/>
      <c r="HB1036" s="249"/>
      <c r="HC1036" s="249"/>
      <c r="HD1036" s="249"/>
      <c r="HE1036" s="249"/>
      <c r="HF1036" s="249"/>
      <c r="HG1036" s="249"/>
      <c r="HH1036" s="249"/>
      <c r="HI1036" s="249"/>
      <c r="HJ1036" s="249"/>
      <c r="HK1036" s="249"/>
      <c r="HL1036" s="249"/>
      <c r="HM1036" s="249"/>
      <c r="HN1036" s="249"/>
      <c r="HO1036" s="249"/>
      <c r="HP1036" s="249"/>
      <c r="HQ1036" s="249"/>
      <c r="HR1036" s="249"/>
      <c r="HS1036" s="249"/>
      <c r="HT1036" s="249"/>
      <c r="HU1036" s="249"/>
      <c r="HV1036" s="249"/>
      <c r="HW1036" s="249"/>
      <c r="HX1036" s="249"/>
      <c r="HY1036" s="249"/>
      <c r="HZ1036" s="249"/>
      <c r="IA1036" s="249"/>
      <c r="IB1036" s="249"/>
      <c r="IC1036" s="249"/>
      <c r="ID1036" s="249"/>
      <c r="IE1036" s="249"/>
      <c r="IF1036" s="249"/>
      <c r="IG1036" s="249"/>
      <c r="IH1036" s="249"/>
      <c r="II1036" s="249"/>
      <c r="IJ1036" s="249"/>
      <c r="IK1036" s="249"/>
      <c r="IL1036" s="249"/>
      <c r="IM1036" s="249"/>
      <c r="IN1036" s="249"/>
      <c r="IO1036" s="249"/>
      <c r="IP1036" s="249"/>
      <c r="IQ1036" s="249"/>
      <c r="IR1036" s="249"/>
      <c r="IS1036" s="249"/>
      <c r="IT1036" s="249"/>
      <c r="IU1036" s="249"/>
      <c r="IV1036" s="249"/>
      <c r="IW1036" s="249"/>
      <c r="IX1036" s="249"/>
      <c r="IY1036" s="249"/>
      <c r="IZ1036" s="249"/>
      <c r="JA1036" s="249"/>
      <c r="JB1036" s="249"/>
      <c r="JC1036" s="249"/>
      <c r="JD1036" s="249"/>
      <c r="JE1036" s="249"/>
      <c r="JF1036" s="249"/>
      <c r="JG1036" s="249"/>
      <c r="JH1036" s="249"/>
      <c r="JI1036" s="249"/>
      <c r="JJ1036" s="249"/>
      <c r="JK1036" s="249"/>
      <c r="JL1036" s="249"/>
      <c r="JM1036" s="249"/>
      <c r="JN1036" s="249"/>
      <c r="JO1036" s="249"/>
      <c r="JP1036" s="249"/>
      <c r="JQ1036" s="249"/>
      <c r="JR1036" s="249"/>
      <c r="JS1036" s="249"/>
      <c r="JT1036" s="249"/>
      <c r="JU1036" s="249"/>
      <c r="JV1036" s="249"/>
      <c r="JW1036" s="249"/>
      <c r="JX1036" s="249"/>
      <c r="JY1036" s="249"/>
      <c r="JZ1036" s="249"/>
      <c r="KA1036" s="249"/>
      <c r="KB1036" s="249"/>
      <c r="KC1036" s="249"/>
      <c r="KD1036" s="249"/>
      <c r="KE1036" s="249"/>
      <c r="KF1036" s="249"/>
      <c r="KG1036" s="249"/>
      <c r="KH1036" s="249"/>
      <c r="KI1036" s="249"/>
      <c r="KJ1036" s="249"/>
      <c r="KK1036" s="249"/>
      <c r="KL1036" s="249"/>
      <c r="KM1036" s="249"/>
      <c r="KN1036" s="249"/>
      <c r="KO1036" s="249"/>
      <c r="KP1036" s="249"/>
      <c r="KQ1036" s="249"/>
      <c r="KR1036" s="249"/>
      <c r="KS1036" s="249"/>
      <c r="KT1036" s="249"/>
      <c r="KU1036" s="249"/>
      <c r="KV1036" s="249"/>
      <c r="KW1036" s="249"/>
      <c r="KX1036" s="249"/>
      <c r="KY1036" s="249"/>
      <c r="KZ1036" s="249"/>
      <c r="LA1036" s="249"/>
      <c r="LB1036" s="249"/>
      <c r="LC1036" s="249"/>
      <c r="LD1036" s="249"/>
      <c r="LE1036" s="249"/>
      <c r="LF1036" s="249"/>
      <c r="LG1036" s="249"/>
      <c r="LH1036" s="249"/>
      <c r="LI1036" s="249"/>
      <c r="LJ1036" s="249"/>
      <c r="LK1036" s="249"/>
      <c r="LL1036" s="249"/>
      <c r="LM1036" s="249"/>
      <c r="LN1036" s="249"/>
      <c r="LO1036" s="249"/>
      <c r="LP1036" s="249"/>
      <c r="LQ1036" s="249"/>
      <c r="LR1036" s="249"/>
      <c r="LS1036" s="249"/>
      <c r="LT1036" s="249"/>
      <c r="LU1036" s="249"/>
      <c r="LV1036" s="249"/>
      <c r="LW1036" s="249"/>
      <c r="LX1036" s="249"/>
      <c r="LY1036" s="249"/>
      <c r="LZ1036" s="249"/>
      <c r="MA1036" s="249"/>
      <c r="MB1036" s="249"/>
      <c r="MC1036" s="249"/>
      <c r="MD1036" s="249"/>
      <c r="ME1036" s="249"/>
      <c r="MF1036" s="249"/>
      <c r="MG1036" s="249"/>
      <c r="MH1036" s="249"/>
      <c r="MI1036" s="249"/>
      <c r="MJ1036" s="249"/>
      <c r="MK1036" s="249"/>
      <c r="ML1036" s="249"/>
      <c r="MM1036" s="249"/>
      <c r="MN1036" s="249"/>
      <c r="MO1036" s="249"/>
      <c r="MP1036" s="249"/>
      <c r="MQ1036" s="249"/>
      <c r="MR1036" s="249"/>
      <c r="MS1036" s="249"/>
      <c r="MT1036" s="249"/>
      <c r="MU1036" s="249"/>
      <c r="MV1036" s="249"/>
      <c r="MW1036" s="249"/>
      <c r="MX1036" s="249"/>
      <c r="MY1036" s="249"/>
      <c r="MZ1036" s="249"/>
      <c r="NA1036" s="249"/>
      <c r="NB1036" s="249"/>
      <c r="NC1036" s="249"/>
      <c r="ND1036" s="249"/>
      <c r="NE1036" s="249"/>
      <c r="NF1036" s="249"/>
      <c r="NG1036" s="249"/>
      <c r="NH1036" s="249"/>
      <c r="NI1036" s="249"/>
      <c r="NJ1036" s="249"/>
      <c r="NK1036" s="249"/>
      <c r="NL1036" s="249"/>
      <c r="NM1036" s="249"/>
      <c r="NN1036" s="249"/>
      <c r="NO1036" s="249"/>
      <c r="NP1036" s="249"/>
      <c r="NQ1036" s="249"/>
      <c r="NR1036" s="249"/>
      <c r="NS1036" s="249"/>
      <c r="NT1036" s="249"/>
      <c r="NU1036" s="249"/>
      <c r="NV1036" s="249"/>
      <c r="NW1036" s="249"/>
      <c r="NX1036" s="249"/>
      <c r="NY1036" s="249"/>
      <c r="NZ1036" s="249"/>
      <c r="OA1036" s="249"/>
      <c r="OB1036" s="249"/>
      <c r="OC1036" s="249"/>
      <c r="OD1036" s="249"/>
      <c r="OE1036" s="249"/>
      <c r="OF1036" s="249"/>
      <c r="OG1036" s="249"/>
      <c r="OH1036" s="249"/>
      <c r="OI1036" s="249"/>
      <c r="OJ1036" s="249"/>
      <c r="OK1036" s="249"/>
      <c r="OL1036" s="249"/>
      <c r="OM1036" s="249"/>
      <c r="ON1036" s="249"/>
      <c r="OO1036" s="249"/>
      <c r="OP1036" s="249"/>
    </row>
    <row r="1037" spans="1:406" ht="15.6" customHeight="1">
      <c r="A1037" s="931"/>
      <c r="B1037" s="391"/>
      <c r="C1037" s="919" t="s">
        <v>236</v>
      </c>
      <c r="D1037" s="927">
        <v>0.69275568181818181</v>
      </c>
      <c r="E1037" s="249"/>
      <c r="F1037" s="249"/>
      <c r="G1037" s="249"/>
      <c r="H1037" s="249"/>
      <c r="I1037" s="249"/>
      <c r="J1037" s="249"/>
      <c r="K1037" s="249"/>
      <c r="L1037" s="249"/>
      <c r="ET1037" s="249"/>
      <c r="EU1037" s="249"/>
      <c r="EV1037" s="249"/>
      <c r="EW1037" s="249"/>
      <c r="EX1037" s="249"/>
      <c r="EY1037" s="249"/>
      <c r="EZ1037" s="249"/>
      <c r="FA1037" s="249"/>
      <c r="FB1037" s="249"/>
      <c r="FC1037" s="249"/>
      <c r="FD1037" s="249"/>
      <c r="FE1037" s="249"/>
      <c r="FF1037" s="249"/>
      <c r="FG1037" s="249"/>
      <c r="FH1037" s="249"/>
      <c r="FI1037" s="249"/>
      <c r="FJ1037" s="249"/>
      <c r="FK1037" s="249"/>
      <c r="FL1037" s="249"/>
      <c r="FM1037" s="249"/>
      <c r="FN1037" s="249"/>
      <c r="FO1037" s="249"/>
      <c r="FP1037" s="249"/>
      <c r="FQ1037" s="249"/>
      <c r="FR1037" s="249"/>
      <c r="FS1037" s="249"/>
      <c r="FT1037" s="249"/>
      <c r="FU1037" s="249"/>
      <c r="FV1037" s="249"/>
      <c r="FW1037" s="249"/>
      <c r="FX1037" s="249"/>
      <c r="FY1037" s="249"/>
      <c r="FZ1037" s="249"/>
      <c r="GA1037" s="249"/>
      <c r="GB1037" s="249"/>
      <c r="GC1037" s="249"/>
      <c r="GD1037" s="249"/>
      <c r="GE1037" s="249"/>
      <c r="GF1037" s="249"/>
      <c r="GG1037" s="249"/>
      <c r="GH1037" s="249"/>
      <c r="GI1037" s="249"/>
      <c r="GJ1037" s="249"/>
      <c r="GK1037" s="249"/>
      <c r="GL1037" s="249"/>
      <c r="GM1037" s="249"/>
      <c r="GN1037" s="249"/>
      <c r="GO1037" s="249"/>
      <c r="GP1037" s="249"/>
      <c r="GQ1037" s="249"/>
      <c r="GR1037" s="249"/>
      <c r="GS1037" s="249"/>
      <c r="GT1037" s="249"/>
      <c r="GU1037" s="249"/>
      <c r="GV1037" s="249"/>
      <c r="GW1037" s="249"/>
      <c r="GX1037" s="249"/>
      <c r="GY1037" s="249"/>
      <c r="GZ1037" s="249"/>
      <c r="HA1037" s="249"/>
      <c r="HB1037" s="249"/>
      <c r="HC1037" s="249"/>
      <c r="HD1037" s="249"/>
      <c r="HE1037" s="249"/>
      <c r="HF1037" s="249"/>
      <c r="HG1037" s="249"/>
      <c r="HH1037" s="249"/>
      <c r="HI1037" s="249"/>
      <c r="HJ1037" s="249"/>
      <c r="HK1037" s="249"/>
      <c r="HL1037" s="249"/>
      <c r="HM1037" s="249"/>
      <c r="HN1037" s="249"/>
      <c r="HO1037" s="249"/>
      <c r="HP1037" s="249"/>
      <c r="HQ1037" s="249"/>
      <c r="HR1037" s="249"/>
      <c r="HS1037" s="249"/>
      <c r="HT1037" s="249"/>
      <c r="HU1037" s="249"/>
      <c r="HV1037" s="249"/>
      <c r="HW1037" s="249"/>
      <c r="HX1037" s="249"/>
      <c r="HY1037" s="249"/>
      <c r="HZ1037" s="249"/>
      <c r="IA1037" s="249"/>
      <c r="IB1037" s="249"/>
      <c r="IC1037" s="249"/>
      <c r="ID1037" s="249"/>
      <c r="IE1037" s="249"/>
      <c r="IF1037" s="249"/>
      <c r="IG1037" s="249"/>
      <c r="IH1037" s="249"/>
      <c r="II1037" s="249"/>
      <c r="IJ1037" s="249"/>
      <c r="IK1037" s="249"/>
      <c r="IL1037" s="249"/>
      <c r="IM1037" s="249"/>
      <c r="IN1037" s="249"/>
      <c r="IO1037" s="249"/>
      <c r="IP1037" s="249"/>
      <c r="IQ1037" s="249"/>
      <c r="IR1037" s="249"/>
      <c r="IS1037" s="249"/>
      <c r="IT1037" s="249"/>
      <c r="IU1037" s="249"/>
      <c r="IV1037" s="249"/>
      <c r="IW1037" s="249"/>
      <c r="IX1037" s="249"/>
      <c r="IY1037" s="249"/>
      <c r="IZ1037" s="249"/>
      <c r="JA1037" s="249"/>
      <c r="JB1037" s="249"/>
      <c r="JC1037" s="249"/>
      <c r="JD1037" s="249"/>
      <c r="JE1037" s="249"/>
      <c r="JF1037" s="249"/>
      <c r="JG1037" s="249"/>
      <c r="JH1037" s="249"/>
      <c r="JI1037" s="249"/>
      <c r="JJ1037" s="249"/>
      <c r="JK1037" s="249"/>
      <c r="JL1037" s="249"/>
      <c r="JM1037" s="249"/>
      <c r="JN1037" s="249"/>
      <c r="JO1037" s="249"/>
      <c r="JP1037" s="249"/>
      <c r="JQ1037" s="249"/>
      <c r="JR1037" s="249"/>
      <c r="JS1037" s="249"/>
      <c r="JT1037" s="249"/>
      <c r="JU1037" s="249"/>
      <c r="JV1037" s="249"/>
      <c r="JW1037" s="249"/>
      <c r="JX1037" s="249"/>
      <c r="JY1037" s="249"/>
      <c r="JZ1037" s="249"/>
      <c r="KA1037" s="249"/>
      <c r="KB1037" s="249"/>
      <c r="KC1037" s="249"/>
      <c r="KD1037" s="249"/>
      <c r="KE1037" s="249"/>
      <c r="KF1037" s="249"/>
      <c r="KG1037" s="249"/>
      <c r="KH1037" s="249"/>
      <c r="KI1037" s="249"/>
      <c r="KJ1037" s="249"/>
      <c r="KK1037" s="249"/>
      <c r="KL1037" s="249"/>
      <c r="KM1037" s="249"/>
      <c r="KN1037" s="249"/>
      <c r="KO1037" s="249"/>
      <c r="KP1037" s="249"/>
      <c r="KQ1037" s="249"/>
      <c r="KR1037" s="249"/>
      <c r="KS1037" s="249"/>
      <c r="KT1037" s="249"/>
      <c r="KU1037" s="249"/>
      <c r="KV1037" s="249"/>
      <c r="KW1037" s="249"/>
      <c r="KX1037" s="249"/>
      <c r="KY1037" s="249"/>
      <c r="KZ1037" s="249"/>
      <c r="LA1037" s="249"/>
      <c r="LB1037" s="249"/>
      <c r="LC1037" s="249"/>
      <c r="LD1037" s="249"/>
      <c r="LE1037" s="249"/>
      <c r="LF1037" s="249"/>
      <c r="LG1037" s="249"/>
      <c r="LH1037" s="249"/>
      <c r="LI1037" s="249"/>
      <c r="LJ1037" s="249"/>
      <c r="LK1037" s="249"/>
      <c r="LL1037" s="249"/>
      <c r="LM1037" s="249"/>
      <c r="LN1037" s="249"/>
      <c r="LO1037" s="249"/>
      <c r="LP1037" s="249"/>
      <c r="LQ1037" s="249"/>
      <c r="LR1037" s="249"/>
      <c r="LS1037" s="249"/>
      <c r="LT1037" s="249"/>
      <c r="LU1037" s="249"/>
      <c r="LV1037" s="249"/>
      <c r="LW1037" s="249"/>
      <c r="LX1037" s="249"/>
      <c r="LY1037" s="249"/>
      <c r="LZ1037" s="249"/>
      <c r="MA1037" s="249"/>
      <c r="MB1037" s="249"/>
      <c r="MC1037" s="249"/>
      <c r="MD1037" s="249"/>
      <c r="ME1037" s="249"/>
      <c r="MF1037" s="249"/>
      <c r="MG1037" s="249"/>
      <c r="MH1037" s="249"/>
      <c r="MI1037" s="249"/>
      <c r="MJ1037" s="249"/>
      <c r="MK1037" s="249"/>
      <c r="ML1037" s="249"/>
      <c r="MM1037" s="249"/>
      <c r="MN1037" s="249"/>
      <c r="MO1037" s="249"/>
      <c r="MP1037" s="249"/>
      <c r="MQ1037" s="249"/>
      <c r="MR1037" s="249"/>
      <c r="MS1037" s="249"/>
      <c r="MT1037" s="249"/>
      <c r="MU1037" s="249"/>
      <c r="MV1037" s="249"/>
      <c r="MW1037" s="249"/>
      <c r="MX1037" s="249"/>
      <c r="MY1037" s="249"/>
      <c r="MZ1037" s="249"/>
      <c r="NA1037" s="249"/>
      <c r="NB1037" s="249"/>
      <c r="NC1037" s="249"/>
      <c r="ND1037" s="249"/>
      <c r="NE1037" s="249"/>
      <c r="NF1037" s="249"/>
      <c r="NG1037" s="249"/>
      <c r="NH1037" s="249"/>
      <c r="NI1037" s="249"/>
      <c r="NJ1037" s="249"/>
      <c r="NK1037" s="249"/>
      <c r="NL1037" s="249"/>
      <c r="NM1037" s="249"/>
      <c r="NN1037" s="249"/>
      <c r="NO1037" s="249"/>
      <c r="NP1037" s="249"/>
      <c r="NQ1037" s="249"/>
      <c r="NR1037" s="249"/>
      <c r="NS1037" s="249"/>
      <c r="NT1037" s="249"/>
      <c r="NU1037" s="249"/>
      <c r="NV1037" s="249"/>
      <c r="NW1037" s="249"/>
      <c r="NX1037" s="249"/>
      <c r="NY1037" s="249"/>
      <c r="NZ1037" s="249"/>
      <c r="OA1037" s="249"/>
      <c r="OB1037" s="249"/>
      <c r="OC1037" s="249"/>
      <c r="OD1037" s="249"/>
      <c r="OE1037" s="249"/>
      <c r="OF1037" s="249"/>
      <c r="OG1037" s="249"/>
      <c r="OH1037" s="249"/>
      <c r="OI1037" s="249"/>
      <c r="OJ1037" s="249"/>
      <c r="OK1037" s="249"/>
      <c r="OL1037" s="249"/>
      <c r="OM1037" s="249"/>
      <c r="ON1037" s="249"/>
      <c r="OO1037" s="249"/>
      <c r="OP1037" s="249"/>
    </row>
    <row r="1038" spans="1:406" ht="15.6" customHeight="1" thickBot="1">
      <c r="A1038" s="933"/>
      <c r="B1038" s="318"/>
      <c r="C1038" s="922" t="s">
        <v>293</v>
      </c>
      <c r="D1038" s="929">
        <v>0.70117266477961993</v>
      </c>
      <c r="E1038" s="249"/>
      <c r="F1038" s="249"/>
      <c r="G1038" s="249"/>
      <c r="H1038" s="249"/>
      <c r="I1038" s="249"/>
      <c r="J1038" s="249"/>
      <c r="K1038" s="249"/>
      <c r="L1038" s="249"/>
      <c r="ET1038" s="249"/>
      <c r="EU1038" s="249"/>
      <c r="EV1038" s="249"/>
      <c r="EW1038" s="249"/>
      <c r="EX1038" s="249"/>
      <c r="EY1038" s="249"/>
      <c r="EZ1038" s="249"/>
      <c r="FA1038" s="249"/>
      <c r="FB1038" s="249"/>
      <c r="FC1038" s="249"/>
      <c r="FD1038" s="249"/>
      <c r="FE1038" s="249"/>
      <c r="FF1038" s="249"/>
      <c r="FG1038" s="249"/>
      <c r="FH1038" s="249"/>
      <c r="FI1038" s="249"/>
      <c r="FJ1038" s="249"/>
      <c r="FK1038" s="249"/>
      <c r="FL1038" s="249"/>
      <c r="FM1038" s="249"/>
      <c r="FN1038" s="249"/>
      <c r="FO1038" s="249"/>
      <c r="FP1038" s="249"/>
      <c r="FQ1038" s="249"/>
      <c r="FR1038" s="249"/>
      <c r="FS1038" s="249"/>
      <c r="FT1038" s="249"/>
      <c r="FU1038" s="249"/>
      <c r="FV1038" s="249"/>
      <c r="FW1038" s="249"/>
      <c r="FX1038" s="249"/>
      <c r="FY1038" s="249"/>
      <c r="FZ1038" s="249"/>
      <c r="GA1038" s="249"/>
      <c r="GB1038" s="249"/>
      <c r="GC1038" s="249"/>
      <c r="GD1038" s="249"/>
      <c r="GE1038" s="249"/>
      <c r="GF1038" s="249"/>
      <c r="GG1038" s="249"/>
      <c r="GH1038" s="249"/>
      <c r="GI1038" s="249"/>
      <c r="GJ1038" s="249"/>
      <c r="GK1038" s="249"/>
      <c r="GL1038" s="249"/>
      <c r="GM1038" s="249"/>
      <c r="GN1038" s="249"/>
      <c r="GO1038" s="249"/>
      <c r="GP1038" s="249"/>
      <c r="GQ1038" s="249"/>
      <c r="GR1038" s="249"/>
      <c r="GS1038" s="249"/>
      <c r="GT1038" s="249"/>
      <c r="GU1038" s="249"/>
      <c r="GV1038" s="249"/>
      <c r="GW1038" s="249"/>
      <c r="GX1038" s="249"/>
      <c r="GY1038" s="249"/>
      <c r="GZ1038" s="249"/>
      <c r="HA1038" s="249"/>
      <c r="HB1038" s="249"/>
      <c r="HC1038" s="249"/>
      <c r="HD1038" s="249"/>
      <c r="HE1038" s="249"/>
      <c r="HF1038" s="249"/>
      <c r="HG1038" s="249"/>
      <c r="HH1038" s="249"/>
      <c r="HI1038" s="249"/>
      <c r="HJ1038" s="249"/>
      <c r="HK1038" s="249"/>
      <c r="HL1038" s="249"/>
      <c r="HM1038" s="249"/>
      <c r="HN1038" s="249"/>
      <c r="HO1038" s="249"/>
      <c r="HP1038" s="249"/>
      <c r="HQ1038" s="249"/>
      <c r="HR1038" s="249"/>
      <c r="HS1038" s="249"/>
      <c r="HT1038" s="249"/>
      <c r="HU1038" s="249"/>
      <c r="HV1038" s="249"/>
      <c r="HW1038" s="249"/>
      <c r="HX1038" s="249"/>
      <c r="HY1038" s="249"/>
      <c r="HZ1038" s="249"/>
      <c r="IA1038" s="249"/>
      <c r="IB1038" s="249"/>
      <c r="IC1038" s="249"/>
      <c r="ID1038" s="249"/>
      <c r="IE1038" s="249"/>
      <c r="IF1038" s="249"/>
      <c r="IG1038" s="249"/>
      <c r="IH1038" s="249"/>
      <c r="II1038" s="249"/>
      <c r="IJ1038" s="249"/>
      <c r="IK1038" s="249"/>
      <c r="IL1038" s="249"/>
      <c r="IM1038" s="249"/>
      <c r="IN1038" s="249"/>
      <c r="IO1038" s="249"/>
      <c r="IP1038" s="249"/>
      <c r="IQ1038" s="249"/>
      <c r="IR1038" s="249"/>
      <c r="IS1038" s="249"/>
      <c r="IT1038" s="249"/>
      <c r="IU1038" s="249"/>
      <c r="IV1038" s="249"/>
      <c r="IW1038" s="249"/>
      <c r="IX1038" s="249"/>
      <c r="IY1038" s="249"/>
      <c r="IZ1038" s="249"/>
      <c r="JA1038" s="249"/>
      <c r="JB1038" s="249"/>
      <c r="JC1038" s="249"/>
      <c r="JD1038" s="249"/>
      <c r="JE1038" s="249"/>
      <c r="JF1038" s="249"/>
      <c r="JG1038" s="249"/>
      <c r="JH1038" s="249"/>
      <c r="JI1038" s="249"/>
      <c r="JJ1038" s="249"/>
      <c r="JK1038" s="249"/>
      <c r="JL1038" s="249"/>
      <c r="JM1038" s="249"/>
      <c r="JN1038" s="249"/>
      <c r="JO1038" s="249"/>
      <c r="JP1038" s="249"/>
      <c r="JQ1038" s="249"/>
      <c r="JR1038" s="249"/>
      <c r="JS1038" s="249"/>
      <c r="JT1038" s="249"/>
      <c r="JU1038" s="249"/>
      <c r="JV1038" s="249"/>
      <c r="JW1038" s="249"/>
      <c r="JX1038" s="249"/>
      <c r="JY1038" s="249"/>
      <c r="JZ1038" s="249"/>
      <c r="KA1038" s="249"/>
      <c r="KB1038" s="249"/>
      <c r="KC1038" s="249"/>
      <c r="KD1038" s="249"/>
      <c r="KE1038" s="249"/>
      <c r="KF1038" s="249"/>
      <c r="KG1038" s="249"/>
      <c r="KH1038" s="249"/>
      <c r="KI1038" s="249"/>
      <c r="KJ1038" s="249"/>
      <c r="KK1038" s="249"/>
      <c r="KL1038" s="249"/>
      <c r="KM1038" s="249"/>
      <c r="KN1038" s="249"/>
      <c r="KO1038" s="249"/>
      <c r="KP1038" s="249"/>
      <c r="KQ1038" s="249"/>
      <c r="KR1038" s="249"/>
      <c r="KS1038" s="249"/>
      <c r="KT1038" s="249"/>
      <c r="KU1038" s="249"/>
      <c r="KV1038" s="249"/>
      <c r="KW1038" s="249"/>
      <c r="KX1038" s="249"/>
      <c r="KY1038" s="249"/>
      <c r="KZ1038" s="249"/>
      <c r="LA1038" s="249"/>
      <c r="LB1038" s="249"/>
      <c r="LC1038" s="249"/>
      <c r="LD1038" s="249"/>
      <c r="LE1038" s="249"/>
      <c r="LF1038" s="249"/>
      <c r="LG1038" s="249"/>
      <c r="LH1038" s="249"/>
      <c r="LI1038" s="249"/>
      <c r="LJ1038" s="249"/>
      <c r="LK1038" s="249"/>
      <c r="LL1038" s="249"/>
      <c r="LM1038" s="249"/>
      <c r="LN1038" s="249"/>
      <c r="LO1038" s="249"/>
      <c r="LP1038" s="249"/>
      <c r="LQ1038" s="249"/>
      <c r="LR1038" s="249"/>
      <c r="LS1038" s="249"/>
      <c r="LT1038" s="249"/>
      <c r="LU1038" s="249"/>
      <c r="LV1038" s="249"/>
      <c r="LW1038" s="249"/>
      <c r="LX1038" s="249"/>
      <c r="LY1038" s="249"/>
      <c r="LZ1038" s="249"/>
      <c r="MA1038" s="249"/>
      <c r="MB1038" s="249"/>
      <c r="MC1038" s="249"/>
      <c r="MD1038" s="249"/>
      <c r="ME1038" s="249"/>
      <c r="MF1038" s="249"/>
      <c r="MG1038" s="249"/>
      <c r="MH1038" s="249"/>
      <c r="MI1038" s="249"/>
      <c r="MJ1038" s="249"/>
      <c r="MK1038" s="249"/>
      <c r="ML1038" s="249"/>
      <c r="MM1038" s="249"/>
      <c r="MN1038" s="249"/>
      <c r="MO1038" s="249"/>
      <c r="MP1038" s="249"/>
      <c r="MQ1038" s="249"/>
      <c r="MR1038" s="249"/>
      <c r="MS1038" s="249"/>
      <c r="MT1038" s="249"/>
      <c r="MU1038" s="249"/>
      <c r="MV1038" s="249"/>
      <c r="MW1038" s="249"/>
      <c r="MX1038" s="249"/>
      <c r="MY1038" s="249"/>
      <c r="MZ1038" s="249"/>
      <c r="NA1038" s="249"/>
      <c r="NB1038" s="249"/>
      <c r="NC1038" s="249"/>
      <c r="ND1038" s="249"/>
      <c r="NE1038" s="249"/>
      <c r="NF1038" s="249"/>
      <c r="NG1038" s="249"/>
      <c r="NH1038" s="249"/>
      <c r="NI1038" s="249"/>
      <c r="NJ1038" s="249"/>
      <c r="NK1038" s="249"/>
      <c r="NL1038" s="249"/>
      <c r="NM1038" s="249"/>
      <c r="NN1038" s="249"/>
      <c r="NO1038" s="249"/>
      <c r="NP1038" s="249"/>
      <c r="NQ1038" s="249"/>
      <c r="NR1038" s="249"/>
      <c r="NS1038" s="249"/>
      <c r="NT1038" s="249"/>
      <c r="NU1038" s="249"/>
      <c r="NV1038" s="249"/>
      <c r="NW1038" s="249"/>
      <c r="NX1038" s="249"/>
      <c r="NY1038" s="249"/>
      <c r="NZ1038" s="249"/>
      <c r="OA1038" s="249"/>
      <c r="OB1038" s="249"/>
      <c r="OC1038" s="249"/>
      <c r="OD1038" s="249"/>
      <c r="OE1038" s="249"/>
      <c r="OF1038" s="249"/>
      <c r="OG1038" s="249"/>
      <c r="OH1038" s="249"/>
      <c r="OI1038" s="249"/>
      <c r="OJ1038" s="249"/>
      <c r="OK1038" s="249"/>
      <c r="OL1038" s="249"/>
      <c r="OM1038" s="249"/>
      <c r="ON1038" s="249"/>
      <c r="OO1038" s="249"/>
      <c r="OP1038" s="249"/>
    </row>
    <row r="1039" spans="1:406" s="249" customFormat="1"/>
    <row r="1040" spans="1:406" s="249" customFormat="1"/>
    <row r="1041" spans="1:406" s="249" customFormat="1" ht="15.75">
      <c r="A1041" s="1053" t="s">
        <v>764</v>
      </c>
      <c r="B1041" s="1053"/>
      <c r="C1041" s="1053"/>
      <c r="D1041" s="1053"/>
      <c r="E1041" s="1053"/>
      <c r="F1041" s="1053"/>
      <c r="G1041" s="1053"/>
      <c r="H1041" s="1053"/>
      <c r="I1041" s="1053"/>
      <c r="J1041" s="1053"/>
    </row>
    <row r="1042" spans="1:406" s="249" customFormat="1" ht="15.75" thickBot="1">
      <c r="J1042" s="858"/>
    </row>
    <row r="1043" spans="1:406" ht="51" customHeight="1" thickBot="1">
      <c r="A1043" s="955" t="s">
        <v>39</v>
      </c>
      <c r="B1043" s="955" t="s">
        <v>520</v>
      </c>
      <c r="C1043" s="956" t="s">
        <v>90</v>
      </c>
      <c r="D1043" s="957" t="s">
        <v>238</v>
      </c>
      <c r="E1043" s="249"/>
      <c r="F1043" s="249"/>
      <c r="G1043" s="249"/>
      <c r="H1043" s="249"/>
      <c r="I1043" s="249"/>
      <c r="J1043" s="249"/>
      <c r="K1043" s="249"/>
      <c r="L1043" s="249"/>
      <c r="ET1043" s="249"/>
      <c r="EU1043" s="249"/>
      <c r="EV1043" s="249"/>
      <c r="EW1043" s="249"/>
      <c r="EX1043" s="249"/>
      <c r="EY1043" s="249"/>
      <c r="EZ1043" s="249"/>
      <c r="FA1043" s="249"/>
      <c r="FB1043" s="249"/>
      <c r="FC1043" s="249"/>
      <c r="FD1043" s="249"/>
      <c r="FE1043" s="249"/>
      <c r="FF1043" s="249"/>
      <c r="FG1043" s="249"/>
      <c r="FH1043" s="249"/>
      <c r="FI1043" s="249"/>
      <c r="FJ1043" s="249"/>
      <c r="FK1043" s="249"/>
      <c r="FL1043" s="249"/>
      <c r="FM1043" s="249"/>
      <c r="FN1043" s="249"/>
      <c r="FO1043" s="249"/>
      <c r="FP1043" s="249"/>
      <c r="FQ1043" s="249"/>
      <c r="FR1043" s="249"/>
      <c r="FS1043" s="249"/>
      <c r="FT1043" s="249"/>
      <c r="FU1043" s="249"/>
      <c r="FV1043" s="249"/>
      <c r="FW1043" s="249"/>
      <c r="FX1043" s="249"/>
      <c r="FY1043" s="249"/>
      <c r="FZ1043" s="249"/>
      <c r="GA1043" s="249"/>
      <c r="GB1043" s="249"/>
      <c r="GC1043" s="249"/>
      <c r="GD1043" s="249"/>
      <c r="GE1043" s="249"/>
      <c r="GF1043" s="249"/>
      <c r="GG1043" s="249"/>
      <c r="GH1043" s="249"/>
      <c r="GI1043" s="249"/>
      <c r="GJ1043" s="249"/>
      <c r="GK1043" s="249"/>
      <c r="GL1043" s="249"/>
      <c r="GM1043" s="249"/>
      <c r="GN1043" s="249"/>
      <c r="GO1043" s="249"/>
      <c r="GP1043" s="249"/>
      <c r="GQ1043" s="249"/>
      <c r="GR1043" s="249"/>
      <c r="GS1043" s="249"/>
      <c r="GT1043" s="249"/>
      <c r="GU1043" s="249"/>
      <c r="GV1043" s="249"/>
      <c r="GW1043" s="249"/>
      <c r="GX1043" s="249"/>
      <c r="GY1043" s="249"/>
      <c r="GZ1043" s="249"/>
      <c r="HA1043" s="249"/>
      <c r="HB1043" s="249"/>
      <c r="HC1043" s="249"/>
      <c r="HD1043" s="249"/>
      <c r="HE1043" s="249"/>
      <c r="HF1043" s="249"/>
      <c r="HG1043" s="249"/>
      <c r="HH1043" s="249"/>
      <c r="HI1043" s="249"/>
      <c r="HJ1043" s="249"/>
      <c r="HK1043" s="249"/>
      <c r="HL1043" s="249"/>
      <c r="HM1043" s="249"/>
      <c r="HN1043" s="249"/>
      <c r="HO1043" s="249"/>
      <c r="HP1043" s="249"/>
      <c r="HQ1043" s="249"/>
      <c r="HR1043" s="249"/>
      <c r="HS1043" s="249"/>
      <c r="HT1043" s="249"/>
      <c r="HU1043" s="249"/>
      <c r="HV1043" s="249"/>
      <c r="HW1043" s="249"/>
      <c r="HX1043" s="249"/>
      <c r="HY1043" s="249"/>
      <c r="HZ1043" s="249"/>
      <c r="IA1043" s="249"/>
      <c r="IB1043" s="249"/>
      <c r="IC1043" s="249"/>
      <c r="ID1043" s="249"/>
      <c r="IE1043" s="249"/>
      <c r="IF1043" s="249"/>
      <c r="IG1043" s="249"/>
      <c r="IH1043" s="249"/>
      <c r="II1043" s="249"/>
      <c r="IJ1043" s="249"/>
      <c r="IK1043" s="249"/>
      <c r="IL1043" s="249"/>
      <c r="IM1043" s="249"/>
      <c r="IN1043" s="249"/>
      <c r="IO1043" s="249"/>
      <c r="IP1043" s="249"/>
      <c r="IQ1043" s="249"/>
      <c r="IR1043" s="249"/>
      <c r="IS1043" s="249"/>
      <c r="IT1043" s="249"/>
      <c r="IU1043" s="249"/>
      <c r="IV1043" s="249"/>
      <c r="IW1043" s="249"/>
      <c r="IX1043" s="249"/>
      <c r="IY1043" s="249"/>
      <c r="IZ1043" s="249"/>
      <c r="JA1043" s="249"/>
      <c r="JB1043" s="249"/>
      <c r="JC1043" s="249"/>
      <c r="JD1043" s="249"/>
      <c r="JE1043" s="249"/>
      <c r="JF1043" s="249"/>
      <c r="JG1043" s="249"/>
      <c r="JH1043" s="249"/>
      <c r="JI1043" s="249"/>
      <c r="JJ1043" s="249"/>
      <c r="JK1043" s="249"/>
      <c r="JL1043" s="249"/>
      <c r="JM1043" s="249"/>
      <c r="JN1043" s="249"/>
      <c r="JO1043" s="249"/>
      <c r="JP1043" s="249"/>
      <c r="JQ1043" s="249"/>
      <c r="JR1043" s="249"/>
      <c r="JS1043" s="249"/>
      <c r="JT1043" s="249"/>
      <c r="JU1043" s="249"/>
      <c r="JV1043" s="249"/>
      <c r="JW1043" s="249"/>
      <c r="JX1043" s="249"/>
      <c r="JY1043" s="249"/>
      <c r="JZ1043" s="249"/>
      <c r="KA1043" s="249"/>
      <c r="KB1043" s="249"/>
      <c r="KC1043" s="249"/>
      <c r="KD1043" s="249"/>
      <c r="KE1043" s="249"/>
      <c r="KF1043" s="249"/>
      <c r="KG1043" s="249"/>
      <c r="KH1043" s="249"/>
      <c r="KI1043" s="249"/>
      <c r="KJ1043" s="249"/>
      <c r="KK1043" s="249"/>
      <c r="KL1043" s="249"/>
      <c r="KM1043" s="249"/>
      <c r="KN1043" s="249"/>
      <c r="KO1043" s="249"/>
      <c r="KP1043" s="249"/>
      <c r="KQ1043" s="249"/>
      <c r="KR1043" s="249"/>
      <c r="KS1043" s="249"/>
      <c r="KT1043" s="249"/>
      <c r="KU1043" s="249"/>
      <c r="KV1043" s="249"/>
      <c r="KW1043" s="249"/>
      <c r="KX1043" s="249"/>
      <c r="KY1043" s="249"/>
      <c r="KZ1043" s="249"/>
      <c r="LA1043" s="249"/>
      <c r="LB1043" s="249"/>
      <c r="LC1043" s="249"/>
      <c r="LD1043" s="249"/>
      <c r="LE1043" s="249"/>
      <c r="LF1043" s="249"/>
      <c r="LG1043" s="249"/>
      <c r="LH1043" s="249"/>
      <c r="LI1043" s="249"/>
      <c r="LJ1043" s="249"/>
      <c r="LK1043" s="249"/>
      <c r="LL1043" s="249"/>
      <c r="LM1043" s="249"/>
      <c r="LN1043" s="249"/>
      <c r="LO1043" s="249"/>
      <c r="LP1043" s="249"/>
      <c r="LQ1043" s="249"/>
      <c r="LR1043" s="249"/>
      <c r="LS1043" s="249"/>
      <c r="LT1043" s="249"/>
      <c r="LU1043" s="249"/>
      <c r="LV1043" s="249"/>
      <c r="LW1043" s="249"/>
      <c r="LX1043" s="249"/>
      <c r="LY1043" s="249"/>
      <c r="LZ1043" s="249"/>
      <c r="MA1043" s="249"/>
      <c r="MB1043" s="249"/>
      <c r="MC1043" s="249"/>
      <c r="MD1043" s="249"/>
      <c r="ME1043" s="249"/>
      <c r="MF1043" s="249"/>
      <c r="MG1043" s="249"/>
      <c r="MH1043" s="249"/>
      <c r="MI1043" s="249"/>
      <c r="MJ1043" s="249"/>
      <c r="MK1043" s="249"/>
      <c r="ML1043" s="249"/>
      <c r="MM1043" s="249"/>
      <c r="MN1043" s="249"/>
      <c r="MO1043" s="249"/>
      <c r="MP1043" s="249"/>
      <c r="MQ1043" s="249"/>
      <c r="MR1043" s="249"/>
      <c r="MS1043" s="249"/>
      <c r="MT1043" s="249"/>
      <c r="MU1043" s="249"/>
      <c r="MV1043" s="249"/>
      <c r="MW1043" s="249"/>
      <c r="MX1043" s="249"/>
      <c r="MY1043" s="249"/>
      <c r="MZ1043" s="249"/>
      <c r="NA1043" s="249"/>
      <c r="NB1043" s="249"/>
      <c r="NC1043" s="249"/>
      <c r="ND1043" s="249"/>
      <c r="NE1043" s="249"/>
      <c r="NF1043" s="249"/>
      <c r="NG1043" s="249"/>
      <c r="NH1043" s="249"/>
      <c r="NI1043" s="249"/>
      <c r="NJ1043" s="249"/>
      <c r="NK1043" s="249"/>
      <c r="NL1043" s="249"/>
      <c r="NM1043" s="249"/>
      <c r="NN1043" s="249"/>
      <c r="NO1043" s="249"/>
      <c r="NP1043" s="249"/>
      <c r="NQ1043" s="249"/>
      <c r="NR1043" s="249"/>
      <c r="NS1043" s="249"/>
      <c r="NT1043" s="249"/>
      <c r="NU1043" s="249"/>
      <c r="NV1043" s="249"/>
      <c r="NW1043" s="249"/>
      <c r="NX1043" s="249"/>
      <c r="NY1043" s="249"/>
      <c r="NZ1043" s="249"/>
      <c r="OA1043" s="249"/>
      <c r="OB1043" s="249"/>
      <c r="OC1043" s="249"/>
      <c r="OD1043" s="249"/>
      <c r="OE1043" s="249"/>
      <c r="OF1043" s="249"/>
      <c r="OG1043" s="249"/>
      <c r="OH1043" s="249"/>
      <c r="OI1043" s="249"/>
      <c r="OJ1043" s="249"/>
      <c r="OK1043" s="249"/>
      <c r="OL1043" s="249"/>
      <c r="OM1043" s="249"/>
      <c r="ON1043" s="249"/>
      <c r="OO1043" s="249"/>
      <c r="OP1043" s="249"/>
    </row>
    <row r="1044" spans="1:406" ht="15.75">
      <c r="A1044" s="943" t="s">
        <v>19</v>
      </c>
      <c r="B1044" s="944" t="s">
        <v>112</v>
      </c>
      <c r="C1044" s="918" t="s">
        <v>316</v>
      </c>
      <c r="D1044" s="1152">
        <v>0.48742138364779874</v>
      </c>
      <c r="E1044" s="249"/>
      <c r="F1044" s="249"/>
      <c r="G1044" s="249"/>
      <c r="H1044" s="249"/>
      <c r="I1044" s="249"/>
      <c r="J1044" s="249"/>
      <c r="K1044" s="249"/>
      <c r="L1044" s="249"/>
      <c r="ET1044" s="249"/>
      <c r="EU1044" s="249"/>
      <c r="EV1044" s="249"/>
      <c r="EW1044" s="249"/>
      <c r="EX1044" s="249"/>
      <c r="EY1044" s="249"/>
      <c r="EZ1044" s="249"/>
      <c r="FA1044" s="249"/>
      <c r="FB1044" s="249"/>
      <c r="FC1044" s="249"/>
      <c r="FD1044" s="249"/>
      <c r="FE1044" s="249"/>
      <c r="FF1044" s="249"/>
      <c r="FG1044" s="249"/>
      <c r="FH1044" s="249"/>
      <c r="FI1044" s="249"/>
      <c r="FJ1044" s="249"/>
      <c r="FK1044" s="249"/>
      <c r="FL1044" s="249"/>
      <c r="FM1044" s="249"/>
      <c r="FN1044" s="249"/>
      <c r="FO1044" s="249"/>
      <c r="FP1044" s="249"/>
      <c r="FQ1044" s="249"/>
      <c r="FR1044" s="249"/>
      <c r="FS1044" s="249"/>
      <c r="FT1044" s="249"/>
      <c r="FU1044" s="249"/>
      <c r="FV1044" s="249"/>
      <c r="FW1044" s="249"/>
      <c r="FX1044" s="249"/>
      <c r="FY1044" s="249"/>
      <c r="FZ1044" s="249"/>
      <c r="GA1044" s="249"/>
      <c r="GB1044" s="249"/>
      <c r="GC1044" s="249"/>
      <c r="GD1044" s="249"/>
      <c r="GE1044" s="249"/>
      <c r="GF1044" s="249"/>
      <c r="GG1044" s="249"/>
      <c r="GH1044" s="249"/>
      <c r="GI1044" s="249"/>
      <c r="GJ1044" s="249"/>
      <c r="GK1044" s="249"/>
      <c r="GL1044" s="249"/>
      <c r="GM1044" s="249"/>
      <c r="GN1044" s="249"/>
      <c r="GO1044" s="249"/>
      <c r="GP1044" s="249"/>
      <c r="GQ1044" s="249"/>
      <c r="GR1044" s="249"/>
      <c r="GS1044" s="249"/>
      <c r="GT1044" s="249"/>
      <c r="GU1044" s="249"/>
      <c r="GV1044" s="249"/>
      <c r="GW1044" s="249"/>
      <c r="GX1044" s="249"/>
      <c r="GY1044" s="249"/>
      <c r="GZ1044" s="249"/>
      <c r="HA1044" s="249"/>
      <c r="HB1044" s="249"/>
      <c r="HC1044" s="249"/>
      <c r="HD1044" s="249"/>
      <c r="HE1044" s="249"/>
      <c r="HF1044" s="249"/>
      <c r="HG1044" s="249"/>
      <c r="HH1044" s="249"/>
      <c r="HI1044" s="249"/>
      <c r="HJ1044" s="249"/>
      <c r="HK1044" s="249"/>
      <c r="HL1044" s="249"/>
      <c r="HM1044" s="249"/>
      <c r="HN1044" s="249"/>
      <c r="HO1044" s="249"/>
      <c r="HP1044" s="249"/>
      <c r="HQ1044" s="249"/>
      <c r="HR1044" s="249"/>
      <c r="HS1044" s="249"/>
      <c r="HT1044" s="249"/>
      <c r="HU1044" s="249"/>
      <c r="HV1044" s="249"/>
      <c r="HW1044" s="249"/>
      <c r="HX1044" s="249"/>
      <c r="HY1044" s="249"/>
      <c r="HZ1044" s="249"/>
      <c r="IA1044" s="249"/>
      <c r="IB1044" s="249"/>
      <c r="IC1044" s="249"/>
      <c r="ID1044" s="249"/>
      <c r="IE1044" s="249"/>
      <c r="IF1044" s="249"/>
      <c r="IG1044" s="249"/>
      <c r="IH1044" s="249"/>
      <c r="II1044" s="249"/>
      <c r="IJ1044" s="249"/>
      <c r="IK1044" s="249"/>
      <c r="IL1044" s="249"/>
      <c r="IM1044" s="249"/>
      <c r="IN1044" s="249"/>
      <c r="IO1044" s="249"/>
      <c r="IP1044" s="249"/>
      <c r="IQ1044" s="249"/>
      <c r="IR1044" s="249"/>
      <c r="IS1044" s="249"/>
      <c r="IT1044" s="249"/>
      <c r="IU1044" s="249"/>
      <c r="IV1044" s="249"/>
      <c r="IW1044" s="249"/>
      <c r="IX1044" s="249"/>
      <c r="IY1044" s="249"/>
      <c r="IZ1044" s="249"/>
      <c r="JA1044" s="249"/>
      <c r="JB1044" s="249"/>
      <c r="JC1044" s="249"/>
      <c r="JD1044" s="249"/>
      <c r="JE1044" s="249"/>
      <c r="JF1044" s="249"/>
      <c r="JG1044" s="249"/>
      <c r="JH1044" s="249"/>
      <c r="JI1044" s="249"/>
      <c r="JJ1044" s="249"/>
      <c r="JK1044" s="249"/>
      <c r="JL1044" s="249"/>
      <c r="JM1044" s="249"/>
      <c r="JN1044" s="249"/>
      <c r="JO1044" s="249"/>
      <c r="JP1044" s="249"/>
      <c r="JQ1044" s="249"/>
      <c r="JR1044" s="249"/>
      <c r="JS1044" s="249"/>
      <c r="JT1044" s="249"/>
      <c r="JU1044" s="249"/>
      <c r="JV1044" s="249"/>
      <c r="JW1044" s="249"/>
      <c r="JX1044" s="249"/>
      <c r="JY1044" s="249"/>
      <c r="JZ1044" s="249"/>
      <c r="KA1044" s="249"/>
      <c r="KB1044" s="249"/>
      <c r="KC1044" s="249"/>
      <c r="KD1044" s="249"/>
      <c r="KE1044" s="249"/>
      <c r="KF1044" s="249"/>
      <c r="KG1044" s="249"/>
      <c r="KH1044" s="249"/>
      <c r="KI1044" s="249"/>
      <c r="KJ1044" s="249"/>
      <c r="KK1044" s="249"/>
      <c r="KL1044" s="249"/>
      <c r="KM1044" s="249"/>
      <c r="KN1044" s="249"/>
      <c r="KO1044" s="249"/>
      <c r="KP1044" s="249"/>
      <c r="KQ1044" s="249"/>
      <c r="KR1044" s="249"/>
      <c r="KS1044" s="249"/>
      <c r="KT1044" s="249"/>
      <c r="KU1044" s="249"/>
      <c r="KV1044" s="249"/>
      <c r="KW1044" s="249"/>
      <c r="KX1044" s="249"/>
      <c r="KY1044" s="249"/>
      <c r="KZ1044" s="249"/>
      <c r="LA1044" s="249"/>
      <c r="LB1044" s="249"/>
      <c r="LC1044" s="249"/>
      <c r="LD1044" s="249"/>
      <c r="LE1044" s="249"/>
      <c r="LF1044" s="249"/>
      <c r="LG1044" s="249"/>
      <c r="LH1044" s="249"/>
      <c r="LI1044" s="249"/>
      <c r="LJ1044" s="249"/>
      <c r="LK1044" s="249"/>
      <c r="LL1044" s="249"/>
      <c r="LM1044" s="249"/>
      <c r="LN1044" s="249"/>
      <c r="LO1044" s="249"/>
      <c r="LP1044" s="249"/>
      <c r="LQ1044" s="249"/>
      <c r="LR1044" s="249"/>
      <c r="LS1044" s="249"/>
      <c r="LT1044" s="249"/>
      <c r="LU1044" s="249"/>
      <c r="LV1044" s="249"/>
      <c r="LW1044" s="249"/>
      <c r="LX1044" s="249"/>
      <c r="LY1044" s="249"/>
      <c r="LZ1044" s="249"/>
      <c r="MA1044" s="249"/>
      <c r="MB1044" s="249"/>
      <c r="MC1044" s="249"/>
      <c r="MD1044" s="249"/>
      <c r="ME1044" s="249"/>
      <c r="MF1044" s="249"/>
      <c r="MG1044" s="249"/>
      <c r="MH1044" s="249"/>
      <c r="MI1044" s="249"/>
      <c r="MJ1044" s="249"/>
      <c r="MK1044" s="249"/>
      <c r="ML1044" s="249"/>
      <c r="MM1044" s="249"/>
      <c r="MN1044" s="249"/>
      <c r="MO1044" s="249"/>
      <c r="MP1044" s="249"/>
      <c r="MQ1044" s="249"/>
      <c r="MR1044" s="249"/>
      <c r="MS1044" s="249"/>
      <c r="MT1044" s="249"/>
      <c r="MU1044" s="249"/>
      <c r="MV1044" s="249"/>
      <c r="MW1044" s="249"/>
      <c r="MX1044" s="249"/>
      <c r="MY1044" s="249"/>
      <c r="MZ1044" s="249"/>
      <c r="NA1044" s="249"/>
      <c r="NB1044" s="249"/>
      <c r="NC1044" s="249"/>
      <c r="ND1044" s="249"/>
      <c r="NE1044" s="249"/>
      <c r="NF1044" s="249"/>
      <c r="NG1044" s="249"/>
      <c r="NH1044" s="249"/>
      <c r="NI1044" s="249"/>
      <c r="NJ1044" s="249"/>
      <c r="NK1044" s="249"/>
      <c r="NL1044" s="249"/>
      <c r="NM1044" s="249"/>
      <c r="NN1044" s="249"/>
      <c r="NO1044" s="249"/>
      <c r="NP1044" s="249"/>
      <c r="NQ1044" s="249"/>
      <c r="NR1044" s="249"/>
      <c r="NS1044" s="249"/>
      <c r="NT1044" s="249"/>
      <c r="NU1044" s="249"/>
      <c r="NV1044" s="249"/>
      <c r="NW1044" s="249"/>
      <c r="NX1044" s="249"/>
      <c r="NY1044" s="249"/>
      <c r="NZ1044" s="249"/>
      <c r="OA1044" s="249"/>
      <c r="OB1044" s="249"/>
      <c r="OC1044" s="249"/>
      <c r="OD1044" s="249"/>
      <c r="OE1044" s="249"/>
      <c r="OF1044" s="249"/>
      <c r="OG1044" s="249"/>
      <c r="OH1044" s="249"/>
      <c r="OI1044" s="249"/>
      <c r="OJ1044" s="249"/>
      <c r="OK1044" s="249"/>
      <c r="OL1044" s="249"/>
      <c r="OM1044" s="249"/>
      <c r="ON1044" s="249"/>
      <c r="OO1044" s="249"/>
      <c r="OP1044" s="249"/>
    </row>
    <row r="1045" spans="1:406" ht="15.75">
      <c r="A1045" s="931"/>
      <c r="B1045" s="391"/>
      <c r="C1045" s="919" t="s">
        <v>22</v>
      </c>
      <c r="D1045" s="927">
        <v>0.43086592178770949</v>
      </c>
      <c r="E1045" s="249"/>
      <c r="F1045" s="249"/>
      <c r="G1045" s="249"/>
      <c r="H1045" s="249"/>
      <c r="I1045" s="249"/>
      <c r="J1045" s="249"/>
      <c r="K1045" s="249"/>
      <c r="L1045" s="249"/>
      <c r="ET1045" s="249"/>
      <c r="EU1045" s="249"/>
      <c r="EV1045" s="249"/>
      <c r="EW1045" s="249"/>
      <c r="EX1045" s="249"/>
      <c r="EY1045" s="249"/>
      <c r="EZ1045" s="249"/>
      <c r="FA1045" s="249"/>
      <c r="FB1045" s="249"/>
      <c r="FC1045" s="249"/>
      <c r="FD1045" s="249"/>
      <c r="FE1045" s="249"/>
      <c r="FF1045" s="249"/>
      <c r="FG1045" s="249"/>
      <c r="FH1045" s="249"/>
      <c r="FI1045" s="249"/>
      <c r="FJ1045" s="249"/>
      <c r="FK1045" s="249"/>
      <c r="FL1045" s="249"/>
      <c r="FM1045" s="249"/>
      <c r="FN1045" s="249"/>
      <c r="FO1045" s="249"/>
      <c r="FP1045" s="249"/>
      <c r="FQ1045" s="249"/>
      <c r="FR1045" s="249"/>
      <c r="FS1045" s="249"/>
      <c r="FT1045" s="249"/>
      <c r="FU1045" s="249"/>
      <c r="FV1045" s="249"/>
      <c r="FW1045" s="249"/>
      <c r="FX1045" s="249"/>
      <c r="FY1045" s="249"/>
      <c r="FZ1045" s="249"/>
      <c r="GA1045" s="249"/>
      <c r="GB1045" s="249"/>
      <c r="GC1045" s="249"/>
      <c r="GD1045" s="249"/>
      <c r="GE1045" s="249"/>
      <c r="GF1045" s="249"/>
      <c r="GG1045" s="249"/>
      <c r="GH1045" s="249"/>
      <c r="GI1045" s="249"/>
      <c r="GJ1045" s="249"/>
      <c r="GK1045" s="249"/>
      <c r="GL1045" s="249"/>
      <c r="GM1045" s="249"/>
      <c r="GN1045" s="249"/>
      <c r="GO1045" s="249"/>
      <c r="GP1045" s="249"/>
      <c r="GQ1045" s="249"/>
      <c r="GR1045" s="249"/>
      <c r="GS1045" s="249"/>
      <c r="GT1045" s="249"/>
      <c r="GU1045" s="249"/>
      <c r="GV1045" s="249"/>
      <c r="GW1045" s="249"/>
      <c r="GX1045" s="249"/>
      <c r="GY1045" s="249"/>
      <c r="GZ1045" s="249"/>
      <c r="HA1045" s="249"/>
      <c r="HB1045" s="249"/>
      <c r="HC1045" s="249"/>
      <c r="HD1045" s="249"/>
      <c r="HE1045" s="249"/>
      <c r="HF1045" s="249"/>
      <c r="HG1045" s="249"/>
      <c r="HH1045" s="249"/>
      <c r="HI1045" s="249"/>
      <c r="HJ1045" s="249"/>
      <c r="HK1045" s="249"/>
      <c r="HL1045" s="249"/>
      <c r="HM1045" s="249"/>
      <c r="HN1045" s="249"/>
      <c r="HO1045" s="249"/>
      <c r="HP1045" s="249"/>
      <c r="HQ1045" s="249"/>
      <c r="HR1045" s="249"/>
      <c r="HS1045" s="249"/>
      <c r="HT1045" s="249"/>
      <c r="HU1045" s="249"/>
      <c r="HV1045" s="249"/>
      <c r="HW1045" s="249"/>
      <c r="HX1045" s="249"/>
      <c r="HY1045" s="249"/>
      <c r="HZ1045" s="249"/>
      <c r="IA1045" s="249"/>
      <c r="IB1045" s="249"/>
      <c r="IC1045" s="249"/>
      <c r="ID1045" s="249"/>
      <c r="IE1045" s="249"/>
      <c r="IF1045" s="249"/>
      <c r="IG1045" s="249"/>
      <c r="IH1045" s="249"/>
      <c r="II1045" s="249"/>
      <c r="IJ1045" s="249"/>
      <c r="IK1045" s="249"/>
      <c r="IL1045" s="249"/>
      <c r="IM1045" s="249"/>
      <c r="IN1045" s="249"/>
      <c r="IO1045" s="249"/>
      <c r="IP1045" s="249"/>
      <c r="IQ1045" s="249"/>
      <c r="IR1045" s="249"/>
      <c r="IS1045" s="249"/>
      <c r="IT1045" s="249"/>
      <c r="IU1045" s="249"/>
      <c r="IV1045" s="249"/>
      <c r="IW1045" s="249"/>
      <c r="IX1045" s="249"/>
      <c r="IY1045" s="249"/>
      <c r="IZ1045" s="249"/>
      <c r="JA1045" s="249"/>
      <c r="JB1045" s="249"/>
      <c r="JC1045" s="249"/>
      <c r="JD1045" s="249"/>
      <c r="JE1045" s="249"/>
      <c r="JF1045" s="249"/>
      <c r="JG1045" s="249"/>
      <c r="JH1045" s="249"/>
      <c r="JI1045" s="249"/>
      <c r="JJ1045" s="249"/>
      <c r="JK1045" s="249"/>
      <c r="JL1045" s="249"/>
      <c r="JM1045" s="249"/>
      <c r="JN1045" s="249"/>
      <c r="JO1045" s="249"/>
      <c r="JP1045" s="249"/>
      <c r="JQ1045" s="249"/>
      <c r="JR1045" s="249"/>
      <c r="JS1045" s="249"/>
      <c r="JT1045" s="249"/>
      <c r="JU1045" s="249"/>
      <c r="JV1045" s="249"/>
      <c r="JW1045" s="249"/>
      <c r="JX1045" s="249"/>
      <c r="JY1045" s="249"/>
      <c r="JZ1045" s="249"/>
      <c r="KA1045" s="249"/>
      <c r="KB1045" s="249"/>
      <c r="KC1045" s="249"/>
      <c r="KD1045" s="249"/>
      <c r="KE1045" s="249"/>
      <c r="KF1045" s="249"/>
      <c r="KG1045" s="249"/>
      <c r="KH1045" s="249"/>
      <c r="KI1045" s="249"/>
      <c r="KJ1045" s="249"/>
      <c r="KK1045" s="249"/>
      <c r="KL1045" s="249"/>
      <c r="KM1045" s="249"/>
      <c r="KN1045" s="249"/>
      <c r="KO1045" s="249"/>
      <c r="KP1045" s="249"/>
      <c r="KQ1045" s="249"/>
      <c r="KR1045" s="249"/>
      <c r="KS1045" s="249"/>
      <c r="KT1045" s="249"/>
      <c r="KU1045" s="249"/>
      <c r="KV1045" s="249"/>
      <c r="KW1045" s="249"/>
      <c r="KX1045" s="249"/>
      <c r="KY1045" s="249"/>
      <c r="KZ1045" s="249"/>
      <c r="LA1045" s="249"/>
      <c r="LB1045" s="249"/>
      <c r="LC1045" s="249"/>
      <c r="LD1045" s="249"/>
      <c r="LE1045" s="249"/>
      <c r="LF1045" s="249"/>
      <c r="LG1045" s="249"/>
      <c r="LH1045" s="249"/>
      <c r="LI1045" s="249"/>
      <c r="LJ1045" s="249"/>
      <c r="LK1045" s="249"/>
      <c r="LL1045" s="249"/>
      <c r="LM1045" s="249"/>
      <c r="LN1045" s="249"/>
      <c r="LO1045" s="249"/>
      <c r="LP1045" s="249"/>
      <c r="LQ1045" s="249"/>
      <c r="LR1045" s="249"/>
      <c r="LS1045" s="249"/>
      <c r="LT1045" s="249"/>
      <c r="LU1045" s="249"/>
      <c r="LV1045" s="249"/>
      <c r="LW1045" s="249"/>
      <c r="LX1045" s="249"/>
      <c r="LY1045" s="249"/>
      <c r="LZ1045" s="249"/>
      <c r="MA1045" s="249"/>
      <c r="MB1045" s="249"/>
      <c r="MC1045" s="249"/>
      <c r="MD1045" s="249"/>
      <c r="ME1045" s="249"/>
      <c r="MF1045" s="249"/>
      <c r="MG1045" s="249"/>
      <c r="MH1045" s="249"/>
      <c r="MI1045" s="249"/>
      <c r="MJ1045" s="249"/>
      <c r="MK1045" s="249"/>
      <c r="ML1045" s="249"/>
      <c r="MM1045" s="249"/>
      <c r="MN1045" s="249"/>
      <c r="MO1045" s="249"/>
      <c r="MP1045" s="249"/>
      <c r="MQ1045" s="249"/>
      <c r="MR1045" s="249"/>
      <c r="MS1045" s="249"/>
      <c r="MT1045" s="249"/>
      <c r="MU1045" s="249"/>
      <c r="MV1045" s="249"/>
      <c r="MW1045" s="249"/>
      <c r="MX1045" s="249"/>
      <c r="MY1045" s="249"/>
      <c r="MZ1045" s="249"/>
      <c r="NA1045" s="249"/>
      <c r="NB1045" s="249"/>
      <c r="NC1045" s="249"/>
      <c r="ND1045" s="249"/>
      <c r="NE1045" s="249"/>
      <c r="NF1045" s="249"/>
      <c r="NG1045" s="249"/>
      <c r="NH1045" s="249"/>
      <c r="NI1045" s="249"/>
      <c r="NJ1045" s="249"/>
      <c r="NK1045" s="249"/>
      <c r="NL1045" s="249"/>
      <c r="NM1045" s="249"/>
      <c r="NN1045" s="249"/>
      <c r="NO1045" s="249"/>
      <c r="NP1045" s="249"/>
      <c r="NQ1045" s="249"/>
      <c r="NR1045" s="249"/>
      <c r="NS1045" s="249"/>
      <c r="NT1045" s="249"/>
      <c r="NU1045" s="249"/>
      <c r="NV1045" s="249"/>
      <c r="NW1045" s="249"/>
      <c r="NX1045" s="249"/>
      <c r="NY1045" s="249"/>
      <c r="NZ1045" s="249"/>
      <c r="OA1045" s="249"/>
      <c r="OB1045" s="249"/>
      <c r="OC1045" s="249"/>
      <c r="OD1045" s="249"/>
      <c r="OE1045" s="249"/>
      <c r="OF1045" s="249"/>
      <c r="OG1045" s="249"/>
      <c r="OH1045" s="249"/>
      <c r="OI1045" s="249"/>
      <c r="OJ1045" s="249"/>
      <c r="OK1045" s="249"/>
      <c r="OL1045" s="249"/>
      <c r="OM1045" s="249"/>
      <c r="ON1045" s="249"/>
      <c r="OO1045" s="249"/>
      <c r="OP1045" s="249"/>
    </row>
    <row r="1046" spans="1:406" ht="15.75">
      <c r="A1046" s="931"/>
      <c r="B1046" s="391"/>
      <c r="C1046" s="919" t="s">
        <v>23</v>
      </c>
      <c r="D1046" s="927">
        <v>0.43074324324324326</v>
      </c>
      <c r="E1046" s="249"/>
      <c r="F1046" s="249"/>
      <c r="G1046" s="249"/>
      <c r="H1046" s="249"/>
      <c r="I1046" s="249"/>
      <c r="J1046" s="249"/>
      <c r="K1046" s="249"/>
      <c r="L1046" s="249"/>
      <c r="ET1046" s="249"/>
      <c r="EU1046" s="249"/>
      <c r="EV1046" s="249"/>
      <c r="EW1046" s="249"/>
      <c r="EX1046" s="249"/>
      <c r="EY1046" s="249"/>
      <c r="EZ1046" s="249"/>
      <c r="FA1046" s="249"/>
      <c r="FB1046" s="249"/>
      <c r="FC1046" s="249"/>
      <c r="FD1046" s="249"/>
      <c r="FE1046" s="249"/>
      <c r="FF1046" s="249"/>
      <c r="FG1046" s="249"/>
      <c r="FH1046" s="249"/>
      <c r="FI1046" s="249"/>
      <c r="FJ1046" s="249"/>
      <c r="FK1046" s="249"/>
      <c r="FL1046" s="249"/>
      <c r="FM1046" s="249"/>
      <c r="FN1046" s="249"/>
      <c r="FO1046" s="249"/>
      <c r="FP1046" s="249"/>
      <c r="FQ1046" s="249"/>
      <c r="FR1046" s="249"/>
      <c r="FS1046" s="249"/>
      <c r="FT1046" s="249"/>
      <c r="FU1046" s="249"/>
      <c r="FV1046" s="249"/>
      <c r="FW1046" s="249"/>
      <c r="FX1046" s="249"/>
      <c r="FY1046" s="249"/>
      <c r="FZ1046" s="249"/>
      <c r="GA1046" s="249"/>
      <c r="GB1046" s="249"/>
      <c r="GC1046" s="249"/>
      <c r="GD1046" s="249"/>
      <c r="GE1046" s="249"/>
      <c r="GF1046" s="249"/>
      <c r="GG1046" s="249"/>
      <c r="GH1046" s="249"/>
      <c r="GI1046" s="249"/>
      <c r="GJ1046" s="249"/>
      <c r="GK1046" s="249"/>
      <c r="GL1046" s="249"/>
      <c r="GM1046" s="249"/>
      <c r="GN1046" s="249"/>
      <c r="GO1046" s="249"/>
      <c r="GP1046" s="249"/>
      <c r="GQ1046" s="249"/>
      <c r="GR1046" s="249"/>
      <c r="GS1046" s="249"/>
      <c r="GT1046" s="249"/>
      <c r="GU1046" s="249"/>
      <c r="GV1046" s="249"/>
      <c r="GW1046" s="249"/>
      <c r="GX1046" s="249"/>
      <c r="GY1046" s="249"/>
      <c r="GZ1046" s="249"/>
      <c r="HA1046" s="249"/>
      <c r="HB1046" s="249"/>
      <c r="HC1046" s="249"/>
      <c r="HD1046" s="249"/>
      <c r="HE1046" s="249"/>
      <c r="HF1046" s="249"/>
      <c r="HG1046" s="249"/>
      <c r="HH1046" s="249"/>
      <c r="HI1046" s="249"/>
      <c r="HJ1046" s="249"/>
      <c r="HK1046" s="249"/>
      <c r="HL1046" s="249"/>
      <c r="HM1046" s="249"/>
      <c r="HN1046" s="249"/>
      <c r="HO1046" s="249"/>
      <c r="HP1046" s="249"/>
      <c r="HQ1046" s="249"/>
      <c r="HR1046" s="249"/>
      <c r="HS1046" s="249"/>
      <c r="HT1046" s="249"/>
      <c r="HU1046" s="249"/>
      <c r="HV1046" s="249"/>
      <c r="HW1046" s="249"/>
      <c r="HX1046" s="249"/>
      <c r="HY1046" s="249"/>
      <c r="HZ1046" s="249"/>
      <c r="IA1046" s="249"/>
      <c r="IB1046" s="249"/>
      <c r="IC1046" s="249"/>
      <c r="ID1046" s="249"/>
      <c r="IE1046" s="249"/>
      <c r="IF1046" s="249"/>
      <c r="IG1046" s="249"/>
      <c r="IH1046" s="249"/>
      <c r="II1046" s="249"/>
      <c r="IJ1046" s="249"/>
      <c r="IK1046" s="249"/>
      <c r="IL1046" s="249"/>
      <c r="IM1046" s="249"/>
      <c r="IN1046" s="249"/>
      <c r="IO1046" s="249"/>
      <c r="IP1046" s="249"/>
      <c r="IQ1046" s="249"/>
      <c r="IR1046" s="249"/>
      <c r="IS1046" s="249"/>
      <c r="IT1046" s="249"/>
      <c r="IU1046" s="249"/>
      <c r="IV1046" s="249"/>
      <c r="IW1046" s="249"/>
      <c r="IX1046" s="249"/>
      <c r="IY1046" s="249"/>
      <c r="IZ1046" s="249"/>
      <c r="JA1046" s="249"/>
      <c r="JB1046" s="249"/>
      <c r="JC1046" s="249"/>
      <c r="JD1046" s="249"/>
      <c r="JE1046" s="249"/>
      <c r="JF1046" s="249"/>
      <c r="JG1046" s="249"/>
      <c r="JH1046" s="249"/>
      <c r="JI1046" s="249"/>
      <c r="JJ1046" s="249"/>
      <c r="JK1046" s="249"/>
      <c r="JL1046" s="249"/>
      <c r="JM1046" s="249"/>
      <c r="JN1046" s="249"/>
      <c r="JO1046" s="249"/>
      <c r="JP1046" s="249"/>
      <c r="JQ1046" s="249"/>
      <c r="JR1046" s="249"/>
      <c r="JS1046" s="249"/>
      <c r="JT1046" s="249"/>
      <c r="JU1046" s="249"/>
      <c r="JV1046" s="249"/>
      <c r="JW1046" s="249"/>
      <c r="JX1046" s="249"/>
      <c r="JY1046" s="249"/>
      <c r="JZ1046" s="249"/>
      <c r="KA1046" s="249"/>
      <c r="KB1046" s="249"/>
      <c r="KC1046" s="249"/>
      <c r="KD1046" s="249"/>
      <c r="KE1046" s="249"/>
      <c r="KF1046" s="249"/>
      <c r="KG1046" s="249"/>
      <c r="KH1046" s="249"/>
      <c r="KI1046" s="249"/>
      <c r="KJ1046" s="249"/>
      <c r="KK1046" s="249"/>
      <c r="KL1046" s="249"/>
      <c r="KM1046" s="249"/>
      <c r="KN1046" s="249"/>
      <c r="KO1046" s="249"/>
      <c r="KP1046" s="249"/>
      <c r="KQ1046" s="249"/>
      <c r="KR1046" s="249"/>
      <c r="KS1046" s="249"/>
      <c r="KT1046" s="249"/>
      <c r="KU1046" s="249"/>
      <c r="KV1046" s="249"/>
      <c r="KW1046" s="249"/>
      <c r="KX1046" s="249"/>
      <c r="KY1046" s="249"/>
      <c r="KZ1046" s="249"/>
      <c r="LA1046" s="249"/>
      <c r="LB1046" s="249"/>
      <c r="LC1046" s="249"/>
      <c r="LD1046" s="249"/>
      <c r="LE1046" s="249"/>
      <c r="LF1046" s="249"/>
      <c r="LG1046" s="249"/>
      <c r="LH1046" s="249"/>
      <c r="LI1046" s="249"/>
      <c r="LJ1046" s="249"/>
      <c r="LK1046" s="249"/>
      <c r="LL1046" s="249"/>
      <c r="LM1046" s="249"/>
      <c r="LN1046" s="249"/>
      <c r="LO1046" s="249"/>
      <c r="LP1046" s="249"/>
      <c r="LQ1046" s="249"/>
      <c r="LR1046" s="249"/>
      <c r="LS1046" s="249"/>
      <c r="LT1046" s="249"/>
      <c r="LU1046" s="249"/>
      <c r="LV1046" s="249"/>
      <c r="LW1046" s="249"/>
      <c r="LX1046" s="249"/>
      <c r="LY1046" s="249"/>
      <c r="LZ1046" s="249"/>
      <c r="MA1046" s="249"/>
      <c r="MB1046" s="249"/>
      <c r="MC1046" s="249"/>
      <c r="MD1046" s="249"/>
      <c r="ME1046" s="249"/>
      <c r="MF1046" s="249"/>
      <c r="MG1046" s="249"/>
      <c r="MH1046" s="249"/>
      <c r="MI1046" s="249"/>
      <c r="MJ1046" s="249"/>
      <c r="MK1046" s="249"/>
      <c r="ML1046" s="249"/>
      <c r="MM1046" s="249"/>
      <c r="MN1046" s="249"/>
      <c r="MO1046" s="249"/>
      <c r="MP1046" s="249"/>
      <c r="MQ1046" s="249"/>
      <c r="MR1046" s="249"/>
      <c r="MS1046" s="249"/>
      <c r="MT1046" s="249"/>
      <c r="MU1046" s="249"/>
      <c r="MV1046" s="249"/>
      <c r="MW1046" s="249"/>
      <c r="MX1046" s="249"/>
      <c r="MY1046" s="249"/>
      <c r="MZ1046" s="249"/>
      <c r="NA1046" s="249"/>
      <c r="NB1046" s="249"/>
      <c r="NC1046" s="249"/>
      <c r="ND1046" s="249"/>
      <c r="NE1046" s="249"/>
      <c r="NF1046" s="249"/>
      <c r="NG1046" s="249"/>
      <c r="NH1046" s="249"/>
      <c r="NI1046" s="249"/>
      <c r="NJ1046" s="249"/>
      <c r="NK1046" s="249"/>
      <c r="NL1046" s="249"/>
      <c r="NM1046" s="249"/>
      <c r="NN1046" s="249"/>
      <c r="NO1046" s="249"/>
      <c r="NP1046" s="249"/>
      <c r="NQ1046" s="249"/>
      <c r="NR1046" s="249"/>
      <c r="NS1046" s="249"/>
      <c r="NT1046" s="249"/>
      <c r="NU1046" s="249"/>
      <c r="NV1046" s="249"/>
      <c r="NW1046" s="249"/>
      <c r="NX1046" s="249"/>
      <c r="NY1046" s="249"/>
      <c r="NZ1046" s="249"/>
      <c r="OA1046" s="249"/>
      <c r="OB1046" s="249"/>
      <c r="OC1046" s="249"/>
      <c r="OD1046" s="249"/>
      <c r="OE1046" s="249"/>
      <c r="OF1046" s="249"/>
      <c r="OG1046" s="249"/>
      <c r="OH1046" s="249"/>
      <c r="OI1046" s="249"/>
      <c r="OJ1046" s="249"/>
      <c r="OK1046" s="249"/>
      <c r="OL1046" s="249"/>
      <c r="OM1046" s="249"/>
      <c r="ON1046" s="249"/>
      <c r="OO1046" s="249"/>
      <c r="OP1046" s="249"/>
    </row>
    <row r="1047" spans="1:406" ht="15.75">
      <c r="A1047" s="931"/>
      <c r="B1047" s="391"/>
      <c r="C1047" s="919" t="s">
        <v>24</v>
      </c>
      <c r="D1047" s="927">
        <v>0.59787234042553195</v>
      </c>
      <c r="E1047" s="249"/>
      <c r="F1047" s="249"/>
      <c r="G1047" s="249"/>
      <c r="H1047" s="249"/>
      <c r="I1047" s="249"/>
      <c r="J1047" s="249"/>
      <c r="K1047" s="249"/>
      <c r="L1047" s="249"/>
      <c r="ET1047" s="249"/>
      <c r="EU1047" s="249"/>
      <c r="EV1047" s="249"/>
      <c r="EW1047" s="249"/>
      <c r="EX1047" s="249"/>
      <c r="EY1047" s="249"/>
      <c r="EZ1047" s="249"/>
      <c r="FA1047" s="249"/>
      <c r="FB1047" s="249"/>
      <c r="FC1047" s="249"/>
      <c r="FD1047" s="249"/>
      <c r="FE1047" s="249"/>
      <c r="FF1047" s="249"/>
      <c r="FG1047" s="249"/>
      <c r="FH1047" s="249"/>
      <c r="FI1047" s="249"/>
      <c r="FJ1047" s="249"/>
      <c r="FK1047" s="249"/>
      <c r="FL1047" s="249"/>
      <c r="FM1047" s="249"/>
      <c r="FN1047" s="249"/>
      <c r="FO1047" s="249"/>
      <c r="FP1047" s="249"/>
      <c r="FQ1047" s="249"/>
      <c r="FR1047" s="249"/>
      <c r="FS1047" s="249"/>
      <c r="FT1047" s="249"/>
      <c r="FU1047" s="249"/>
      <c r="FV1047" s="249"/>
      <c r="FW1047" s="249"/>
      <c r="FX1047" s="249"/>
      <c r="FY1047" s="249"/>
      <c r="FZ1047" s="249"/>
      <c r="GA1047" s="249"/>
      <c r="GB1047" s="249"/>
      <c r="GC1047" s="249"/>
      <c r="GD1047" s="249"/>
      <c r="GE1047" s="249"/>
      <c r="GF1047" s="249"/>
      <c r="GG1047" s="249"/>
      <c r="GH1047" s="249"/>
      <c r="GI1047" s="249"/>
      <c r="GJ1047" s="249"/>
      <c r="GK1047" s="249"/>
      <c r="GL1047" s="249"/>
      <c r="GM1047" s="249"/>
      <c r="GN1047" s="249"/>
      <c r="GO1047" s="249"/>
      <c r="GP1047" s="249"/>
      <c r="GQ1047" s="249"/>
      <c r="GR1047" s="249"/>
      <c r="GS1047" s="249"/>
      <c r="GT1047" s="249"/>
      <c r="GU1047" s="249"/>
      <c r="GV1047" s="249"/>
      <c r="GW1047" s="249"/>
      <c r="GX1047" s="249"/>
      <c r="GY1047" s="249"/>
      <c r="GZ1047" s="249"/>
      <c r="HA1047" s="249"/>
      <c r="HB1047" s="249"/>
      <c r="HC1047" s="249"/>
      <c r="HD1047" s="249"/>
      <c r="HE1047" s="249"/>
      <c r="HF1047" s="249"/>
      <c r="HG1047" s="249"/>
      <c r="HH1047" s="249"/>
      <c r="HI1047" s="249"/>
      <c r="HJ1047" s="249"/>
      <c r="HK1047" s="249"/>
      <c r="HL1047" s="249"/>
      <c r="HM1047" s="249"/>
      <c r="HN1047" s="249"/>
      <c r="HO1047" s="249"/>
      <c r="HP1047" s="249"/>
      <c r="HQ1047" s="249"/>
      <c r="HR1047" s="249"/>
      <c r="HS1047" s="249"/>
      <c r="HT1047" s="249"/>
      <c r="HU1047" s="249"/>
      <c r="HV1047" s="249"/>
      <c r="HW1047" s="249"/>
      <c r="HX1047" s="249"/>
      <c r="HY1047" s="249"/>
      <c r="HZ1047" s="249"/>
      <c r="IA1047" s="249"/>
      <c r="IB1047" s="249"/>
      <c r="IC1047" s="249"/>
      <c r="ID1047" s="249"/>
      <c r="IE1047" s="249"/>
      <c r="IF1047" s="249"/>
      <c r="IG1047" s="249"/>
      <c r="IH1047" s="249"/>
      <c r="II1047" s="249"/>
      <c r="IJ1047" s="249"/>
      <c r="IK1047" s="249"/>
      <c r="IL1047" s="249"/>
      <c r="IM1047" s="249"/>
      <c r="IN1047" s="249"/>
      <c r="IO1047" s="249"/>
      <c r="IP1047" s="249"/>
      <c r="IQ1047" s="249"/>
      <c r="IR1047" s="249"/>
      <c r="IS1047" s="249"/>
      <c r="IT1047" s="249"/>
      <c r="IU1047" s="249"/>
      <c r="IV1047" s="249"/>
      <c r="IW1047" s="249"/>
      <c r="IX1047" s="249"/>
      <c r="IY1047" s="249"/>
      <c r="IZ1047" s="249"/>
      <c r="JA1047" s="249"/>
      <c r="JB1047" s="249"/>
      <c r="JC1047" s="249"/>
      <c r="JD1047" s="249"/>
      <c r="JE1047" s="249"/>
      <c r="JF1047" s="249"/>
      <c r="JG1047" s="249"/>
      <c r="JH1047" s="249"/>
      <c r="JI1047" s="249"/>
      <c r="JJ1047" s="249"/>
      <c r="JK1047" s="249"/>
      <c r="JL1047" s="249"/>
      <c r="JM1047" s="249"/>
      <c r="JN1047" s="249"/>
      <c r="JO1047" s="249"/>
      <c r="JP1047" s="249"/>
      <c r="JQ1047" s="249"/>
      <c r="JR1047" s="249"/>
      <c r="JS1047" s="249"/>
      <c r="JT1047" s="249"/>
      <c r="JU1047" s="249"/>
      <c r="JV1047" s="249"/>
      <c r="JW1047" s="249"/>
      <c r="JX1047" s="249"/>
      <c r="JY1047" s="249"/>
      <c r="JZ1047" s="249"/>
      <c r="KA1047" s="249"/>
      <c r="KB1047" s="249"/>
      <c r="KC1047" s="249"/>
      <c r="KD1047" s="249"/>
      <c r="KE1047" s="249"/>
      <c r="KF1047" s="249"/>
      <c r="KG1047" s="249"/>
      <c r="KH1047" s="249"/>
      <c r="KI1047" s="249"/>
      <c r="KJ1047" s="249"/>
      <c r="KK1047" s="249"/>
      <c r="KL1047" s="249"/>
      <c r="KM1047" s="249"/>
      <c r="KN1047" s="249"/>
      <c r="KO1047" s="249"/>
      <c r="KP1047" s="249"/>
      <c r="KQ1047" s="249"/>
      <c r="KR1047" s="249"/>
      <c r="KS1047" s="249"/>
      <c r="KT1047" s="249"/>
      <c r="KU1047" s="249"/>
      <c r="KV1047" s="249"/>
      <c r="KW1047" s="249"/>
      <c r="KX1047" s="249"/>
      <c r="KY1047" s="249"/>
      <c r="KZ1047" s="249"/>
      <c r="LA1047" s="249"/>
      <c r="LB1047" s="249"/>
      <c r="LC1047" s="249"/>
      <c r="LD1047" s="249"/>
      <c r="LE1047" s="249"/>
      <c r="LF1047" s="249"/>
      <c r="LG1047" s="249"/>
      <c r="LH1047" s="249"/>
      <c r="LI1047" s="249"/>
      <c r="LJ1047" s="249"/>
      <c r="LK1047" s="249"/>
      <c r="LL1047" s="249"/>
      <c r="LM1047" s="249"/>
      <c r="LN1047" s="249"/>
      <c r="LO1047" s="249"/>
      <c r="LP1047" s="249"/>
      <c r="LQ1047" s="249"/>
      <c r="LR1047" s="249"/>
      <c r="LS1047" s="249"/>
      <c r="LT1047" s="249"/>
      <c r="LU1047" s="249"/>
      <c r="LV1047" s="249"/>
      <c r="LW1047" s="249"/>
      <c r="LX1047" s="249"/>
      <c r="LY1047" s="249"/>
      <c r="LZ1047" s="249"/>
      <c r="MA1047" s="249"/>
      <c r="MB1047" s="249"/>
      <c r="MC1047" s="249"/>
      <c r="MD1047" s="249"/>
      <c r="ME1047" s="249"/>
      <c r="MF1047" s="249"/>
      <c r="MG1047" s="249"/>
      <c r="MH1047" s="249"/>
      <c r="MI1047" s="249"/>
      <c r="MJ1047" s="249"/>
      <c r="MK1047" s="249"/>
      <c r="ML1047" s="249"/>
      <c r="MM1047" s="249"/>
      <c r="MN1047" s="249"/>
      <c r="MO1047" s="249"/>
      <c r="MP1047" s="249"/>
      <c r="MQ1047" s="249"/>
      <c r="MR1047" s="249"/>
      <c r="MS1047" s="249"/>
      <c r="MT1047" s="249"/>
      <c r="MU1047" s="249"/>
      <c r="MV1047" s="249"/>
      <c r="MW1047" s="249"/>
      <c r="MX1047" s="249"/>
      <c r="MY1047" s="249"/>
      <c r="MZ1047" s="249"/>
      <c r="NA1047" s="249"/>
      <c r="NB1047" s="249"/>
      <c r="NC1047" s="249"/>
      <c r="ND1047" s="249"/>
      <c r="NE1047" s="249"/>
      <c r="NF1047" s="249"/>
      <c r="NG1047" s="249"/>
      <c r="NH1047" s="249"/>
      <c r="NI1047" s="249"/>
      <c r="NJ1047" s="249"/>
      <c r="NK1047" s="249"/>
      <c r="NL1047" s="249"/>
      <c r="NM1047" s="249"/>
      <c r="NN1047" s="249"/>
      <c r="NO1047" s="249"/>
      <c r="NP1047" s="249"/>
      <c r="NQ1047" s="249"/>
      <c r="NR1047" s="249"/>
      <c r="NS1047" s="249"/>
      <c r="NT1047" s="249"/>
      <c r="NU1047" s="249"/>
      <c r="NV1047" s="249"/>
      <c r="NW1047" s="249"/>
      <c r="NX1047" s="249"/>
      <c r="NY1047" s="249"/>
      <c r="NZ1047" s="249"/>
      <c r="OA1047" s="249"/>
      <c r="OB1047" s="249"/>
      <c r="OC1047" s="249"/>
      <c r="OD1047" s="249"/>
      <c r="OE1047" s="249"/>
      <c r="OF1047" s="249"/>
      <c r="OG1047" s="249"/>
      <c r="OH1047" s="249"/>
      <c r="OI1047" s="249"/>
      <c r="OJ1047" s="249"/>
      <c r="OK1047" s="249"/>
      <c r="OL1047" s="249"/>
      <c r="OM1047" s="249"/>
      <c r="ON1047" s="249"/>
      <c r="OO1047" s="249"/>
      <c r="OP1047" s="249"/>
    </row>
    <row r="1048" spans="1:406" ht="15.75">
      <c r="A1048" s="931"/>
      <c r="B1048" s="391"/>
      <c r="C1048" s="919" t="s">
        <v>25</v>
      </c>
      <c r="D1048" s="927">
        <v>0.58436815193571945</v>
      </c>
      <c r="E1048" s="249"/>
      <c r="F1048" s="249"/>
      <c r="G1048" s="249"/>
      <c r="H1048" s="249"/>
      <c r="I1048" s="249"/>
      <c r="J1048" s="249"/>
      <c r="K1048" s="249"/>
      <c r="L1048" s="249"/>
      <c r="ET1048" s="249"/>
      <c r="EU1048" s="249"/>
      <c r="EV1048" s="249"/>
      <c r="EW1048" s="249"/>
      <c r="EX1048" s="249"/>
      <c r="EY1048" s="249"/>
      <c r="EZ1048" s="249"/>
      <c r="FA1048" s="249"/>
      <c r="FB1048" s="249"/>
      <c r="FC1048" s="249"/>
      <c r="FD1048" s="249"/>
      <c r="FE1048" s="249"/>
      <c r="FF1048" s="249"/>
      <c r="FG1048" s="249"/>
      <c r="FH1048" s="249"/>
      <c r="FI1048" s="249"/>
      <c r="FJ1048" s="249"/>
      <c r="FK1048" s="249"/>
      <c r="FL1048" s="249"/>
      <c r="FM1048" s="249"/>
      <c r="FN1048" s="249"/>
      <c r="FO1048" s="249"/>
      <c r="FP1048" s="249"/>
      <c r="FQ1048" s="249"/>
      <c r="FR1048" s="249"/>
      <c r="FS1048" s="249"/>
      <c r="FT1048" s="249"/>
      <c r="FU1048" s="249"/>
      <c r="FV1048" s="249"/>
      <c r="FW1048" s="249"/>
      <c r="FX1048" s="249"/>
      <c r="FY1048" s="249"/>
      <c r="FZ1048" s="249"/>
      <c r="GA1048" s="249"/>
      <c r="GB1048" s="249"/>
      <c r="GC1048" s="249"/>
      <c r="GD1048" s="249"/>
      <c r="GE1048" s="249"/>
      <c r="GF1048" s="249"/>
      <c r="GG1048" s="249"/>
      <c r="GH1048" s="249"/>
      <c r="GI1048" s="249"/>
      <c r="GJ1048" s="249"/>
      <c r="GK1048" s="249"/>
      <c r="GL1048" s="249"/>
      <c r="GM1048" s="249"/>
      <c r="GN1048" s="249"/>
      <c r="GO1048" s="249"/>
      <c r="GP1048" s="249"/>
      <c r="GQ1048" s="249"/>
      <c r="GR1048" s="249"/>
      <c r="GS1048" s="249"/>
      <c r="GT1048" s="249"/>
      <c r="GU1048" s="249"/>
      <c r="GV1048" s="249"/>
      <c r="GW1048" s="249"/>
      <c r="GX1048" s="249"/>
      <c r="GY1048" s="249"/>
      <c r="GZ1048" s="249"/>
      <c r="HA1048" s="249"/>
      <c r="HB1048" s="249"/>
      <c r="HC1048" s="249"/>
      <c r="HD1048" s="249"/>
      <c r="HE1048" s="249"/>
      <c r="HF1048" s="249"/>
      <c r="HG1048" s="249"/>
      <c r="HH1048" s="249"/>
      <c r="HI1048" s="249"/>
      <c r="HJ1048" s="249"/>
      <c r="HK1048" s="249"/>
      <c r="HL1048" s="249"/>
      <c r="HM1048" s="249"/>
      <c r="HN1048" s="249"/>
      <c r="HO1048" s="249"/>
      <c r="HP1048" s="249"/>
      <c r="HQ1048" s="249"/>
      <c r="HR1048" s="249"/>
      <c r="HS1048" s="249"/>
      <c r="HT1048" s="249"/>
      <c r="HU1048" s="249"/>
      <c r="HV1048" s="249"/>
      <c r="HW1048" s="249"/>
      <c r="HX1048" s="249"/>
      <c r="HY1048" s="249"/>
      <c r="HZ1048" s="249"/>
      <c r="IA1048" s="249"/>
      <c r="IB1048" s="249"/>
      <c r="IC1048" s="249"/>
      <c r="ID1048" s="249"/>
      <c r="IE1048" s="249"/>
      <c r="IF1048" s="249"/>
      <c r="IG1048" s="249"/>
      <c r="IH1048" s="249"/>
      <c r="II1048" s="249"/>
      <c r="IJ1048" s="249"/>
      <c r="IK1048" s="249"/>
      <c r="IL1048" s="249"/>
      <c r="IM1048" s="249"/>
      <c r="IN1048" s="249"/>
      <c r="IO1048" s="249"/>
      <c r="IP1048" s="249"/>
      <c r="IQ1048" s="249"/>
      <c r="IR1048" s="249"/>
      <c r="IS1048" s="249"/>
      <c r="IT1048" s="249"/>
      <c r="IU1048" s="249"/>
      <c r="IV1048" s="249"/>
      <c r="IW1048" s="249"/>
      <c r="IX1048" s="249"/>
      <c r="IY1048" s="249"/>
      <c r="IZ1048" s="249"/>
      <c r="JA1048" s="249"/>
      <c r="JB1048" s="249"/>
      <c r="JC1048" s="249"/>
      <c r="JD1048" s="249"/>
      <c r="JE1048" s="249"/>
      <c r="JF1048" s="249"/>
      <c r="JG1048" s="249"/>
      <c r="JH1048" s="249"/>
      <c r="JI1048" s="249"/>
      <c r="JJ1048" s="249"/>
      <c r="JK1048" s="249"/>
      <c r="JL1048" s="249"/>
      <c r="JM1048" s="249"/>
      <c r="JN1048" s="249"/>
      <c r="JO1048" s="249"/>
      <c r="JP1048" s="249"/>
      <c r="JQ1048" s="249"/>
      <c r="JR1048" s="249"/>
      <c r="JS1048" s="249"/>
      <c r="JT1048" s="249"/>
      <c r="JU1048" s="249"/>
      <c r="JV1048" s="249"/>
      <c r="JW1048" s="249"/>
      <c r="JX1048" s="249"/>
      <c r="JY1048" s="249"/>
      <c r="JZ1048" s="249"/>
      <c r="KA1048" s="249"/>
      <c r="KB1048" s="249"/>
      <c r="KC1048" s="249"/>
      <c r="KD1048" s="249"/>
      <c r="KE1048" s="249"/>
      <c r="KF1048" s="249"/>
      <c r="KG1048" s="249"/>
      <c r="KH1048" s="249"/>
      <c r="KI1048" s="249"/>
      <c r="KJ1048" s="249"/>
      <c r="KK1048" s="249"/>
      <c r="KL1048" s="249"/>
      <c r="KM1048" s="249"/>
      <c r="KN1048" s="249"/>
      <c r="KO1048" s="249"/>
      <c r="KP1048" s="249"/>
      <c r="KQ1048" s="249"/>
      <c r="KR1048" s="249"/>
      <c r="KS1048" s="249"/>
      <c r="KT1048" s="249"/>
      <c r="KU1048" s="249"/>
      <c r="KV1048" s="249"/>
      <c r="KW1048" s="249"/>
      <c r="KX1048" s="249"/>
      <c r="KY1048" s="249"/>
      <c r="KZ1048" s="249"/>
      <c r="LA1048" s="249"/>
      <c r="LB1048" s="249"/>
      <c r="LC1048" s="249"/>
      <c r="LD1048" s="249"/>
      <c r="LE1048" s="249"/>
      <c r="LF1048" s="249"/>
      <c r="LG1048" s="249"/>
      <c r="LH1048" s="249"/>
      <c r="LI1048" s="249"/>
      <c r="LJ1048" s="249"/>
      <c r="LK1048" s="249"/>
      <c r="LL1048" s="249"/>
      <c r="LM1048" s="249"/>
      <c r="LN1048" s="249"/>
      <c r="LO1048" s="249"/>
      <c r="LP1048" s="249"/>
      <c r="LQ1048" s="249"/>
      <c r="LR1048" s="249"/>
      <c r="LS1048" s="249"/>
      <c r="LT1048" s="249"/>
      <c r="LU1048" s="249"/>
      <c r="LV1048" s="249"/>
      <c r="LW1048" s="249"/>
      <c r="LX1048" s="249"/>
      <c r="LY1048" s="249"/>
      <c r="LZ1048" s="249"/>
      <c r="MA1048" s="249"/>
      <c r="MB1048" s="249"/>
      <c r="MC1048" s="249"/>
      <c r="MD1048" s="249"/>
      <c r="ME1048" s="249"/>
      <c r="MF1048" s="249"/>
      <c r="MG1048" s="249"/>
      <c r="MH1048" s="249"/>
      <c r="MI1048" s="249"/>
      <c r="MJ1048" s="249"/>
      <c r="MK1048" s="249"/>
      <c r="ML1048" s="249"/>
      <c r="MM1048" s="249"/>
      <c r="MN1048" s="249"/>
      <c r="MO1048" s="249"/>
      <c r="MP1048" s="249"/>
      <c r="MQ1048" s="249"/>
      <c r="MR1048" s="249"/>
      <c r="MS1048" s="249"/>
      <c r="MT1048" s="249"/>
      <c r="MU1048" s="249"/>
      <c r="MV1048" s="249"/>
      <c r="MW1048" s="249"/>
      <c r="MX1048" s="249"/>
      <c r="MY1048" s="249"/>
      <c r="MZ1048" s="249"/>
      <c r="NA1048" s="249"/>
      <c r="NB1048" s="249"/>
      <c r="NC1048" s="249"/>
      <c r="ND1048" s="249"/>
      <c r="NE1048" s="249"/>
      <c r="NF1048" s="249"/>
      <c r="NG1048" s="249"/>
      <c r="NH1048" s="249"/>
      <c r="NI1048" s="249"/>
      <c r="NJ1048" s="249"/>
      <c r="NK1048" s="249"/>
      <c r="NL1048" s="249"/>
      <c r="NM1048" s="249"/>
      <c r="NN1048" s="249"/>
      <c r="NO1048" s="249"/>
      <c r="NP1048" s="249"/>
      <c r="NQ1048" s="249"/>
      <c r="NR1048" s="249"/>
      <c r="NS1048" s="249"/>
      <c r="NT1048" s="249"/>
      <c r="NU1048" s="249"/>
      <c r="NV1048" s="249"/>
      <c r="NW1048" s="249"/>
      <c r="NX1048" s="249"/>
      <c r="NY1048" s="249"/>
      <c r="NZ1048" s="249"/>
      <c r="OA1048" s="249"/>
      <c r="OB1048" s="249"/>
      <c r="OC1048" s="249"/>
      <c r="OD1048" s="249"/>
      <c r="OE1048" s="249"/>
      <c r="OF1048" s="249"/>
      <c r="OG1048" s="249"/>
      <c r="OH1048" s="249"/>
      <c r="OI1048" s="249"/>
      <c r="OJ1048" s="249"/>
      <c r="OK1048" s="249"/>
      <c r="OL1048" s="249"/>
      <c r="OM1048" s="249"/>
      <c r="ON1048" s="249"/>
      <c r="OO1048" s="249"/>
      <c r="OP1048" s="249"/>
    </row>
    <row r="1049" spans="1:406" ht="15.75">
      <c r="A1049" s="931"/>
      <c r="B1049" s="391"/>
      <c r="C1049" s="919" t="s">
        <v>26</v>
      </c>
      <c r="D1049" s="927">
        <v>0.57724957555178269</v>
      </c>
      <c r="E1049" s="249"/>
      <c r="F1049" s="249"/>
      <c r="G1049" s="249"/>
      <c r="H1049" s="249"/>
      <c r="I1049" s="249"/>
      <c r="J1049" s="249"/>
      <c r="K1049" s="249"/>
      <c r="L1049" s="249"/>
      <c r="ET1049" s="249"/>
      <c r="EU1049" s="249"/>
      <c r="EV1049" s="249"/>
      <c r="EW1049" s="249"/>
      <c r="EX1049" s="249"/>
      <c r="EY1049" s="249"/>
      <c r="EZ1049" s="249"/>
      <c r="FA1049" s="249"/>
      <c r="FB1049" s="249"/>
      <c r="FC1049" s="249"/>
      <c r="FD1049" s="249"/>
      <c r="FE1049" s="249"/>
      <c r="FF1049" s="249"/>
      <c r="FG1049" s="249"/>
      <c r="FH1049" s="249"/>
      <c r="FI1049" s="249"/>
      <c r="FJ1049" s="249"/>
      <c r="FK1049" s="249"/>
      <c r="FL1049" s="249"/>
      <c r="FM1049" s="249"/>
      <c r="FN1049" s="249"/>
      <c r="FO1049" s="249"/>
      <c r="FP1049" s="249"/>
      <c r="FQ1049" s="249"/>
      <c r="FR1049" s="249"/>
      <c r="FS1049" s="249"/>
      <c r="FT1049" s="249"/>
      <c r="FU1049" s="249"/>
      <c r="FV1049" s="249"/>
      <c r="FW1049" s="249"/>
      <c r="FX1049" s="249"/>
      <c r="FY1049" s="249"/>
      <c r="FZ1049" s="249"/>
      <c r="GA1049" s="249"/>
      <c r="GB1049" s="249"/>
      <c r="GC1049" s="249"/>
      <c r="GD1049" s="249"/>
      <c r="GE1049" s="249"/>
      <c r="GF1049" s="249"/>
      <c r="GG1049" s="249"/>
      <c r="GH1049" s="249"/>
      <c r="GI1049" s="249"/>
      <c r="GJ1049" s="249"/>
      <c r="GK1049" s="249"/>
      <c r="GL1049" s="249"/>
      <c r="GM1049" s="249"/>
      <c r="GN1049" s="249"/>
      <c r="GO1049" s="249"/>
      <c r="GP1049" s="249"/>
      <c r="GQ1049" s="249"/>
      <c r="GR1049" s="249"/>
      <c r="GS1049" s="249"/>
      <c r="GT1049" s="249"/>
      <c r="GU1049" s="249"/>
      <c r="GV1049" s="249"/>
      <c r="GW1049" s="249"/>
      <c r="GX1049" s="249"/>
      <c r="GY1049" s="249"/>
      <c r="GZ1049" s="249"/>
      <c r="HA1049" s="249"/>
      <c r="HB1049" s="249"/>
      <c r="HC1049" s="249"/>
      <c r="HD1049" s="249"/>
      <c r="HE1049" s="249"/>
      <c r="HF1049" s="249"/>
      <c r="HG1049" s="249"/>
      <c r="HH1049" s="249"/>
      <c r="HI1049" s="249"/>
      <c r="HJ1049" s="249"/>
      <c r="HK1049" s="249"/>
      <c r="HL1049" s="249"/>
      <c r="HM1049" s="249"/>
      <c r="HN1049" s="249"/>
      <c r="HO1049" s="249"/>
      <c r="HP1049" s="249"/>
      <c r="HQ1049" s="249"/>
      <c r="HR1049" s="249"/>
      <c r="HS1049" s="249"/>
      <c r="HT1049" s="249"/>
      <c r="HU1049" s="249"/>
      <c r="HV1049" s="249"/>
      <c r="HW1049" s="249"/>
      <c r="HX1049" s="249"/>
      <c r="HY1049" s="249"/>
      <c r="HZ1049" s="249"/>
      <c r="IA1049" s="249"/>
      <c r="IB1049" s="249"/>
      <c r="IC1049" s="249"/>
      <c r="ID1049" s="249"/>
      <c r="IE1049" s="249"/>
      <c r="IF1049" s="249"/>
      <c r="IG1049" s="249"/>
      <c r="IH1049" s="249"/>
      <c r="II1049" s="249"/>
      <c r="IJ1049" s="249"/>
      <c r="IK1049" s="249"/>
      <c r="IL1049" s="249"/>
      <c r="IM1049" s="249"/>
      <c r="IN1049" s="249"/>
      <c r="IO1049" s="249"/>
      <c r="IP1049" s="249"/>
      <c r="IQ1049" s="249"/>
      <c r="IR1049" s="249"/>
      <c r="IS1049" s="249"/>
      <c r="IT1049" s="249"/>
      <c r="IU1049" s="249"/>
      <c r="IV1049" s="249"/>
      <c r="IW1049" s="249"/>
      <c r="IX1049" s="249"/>
      <c r="IY1049" s="249"/>
      <c r="IZ1049" s="249"/>
      <c r="JA1049" s="249"/>
      <c r="JB1049" s="249"/>
      <c r="JC1049" s="249"/>
      <c r="JD1049" s="249"/>
      <c r="JE1049" s="249"/>
      <c r="JF1049" s="249"/>
      <c r="JG1049" s="249"/>
      <c r="JH1049" s="249"/>
      <c r="JI1049" s="249"/>
      <c r="JJ1049" s="249"/>
      <c r="JK1049" s="249"/>
      <c r="JL1049" s="249"/>
      <c r="JM1049" s="249"/>
      <c r="JN1049" s="249"/>
      <c r="JO1049" s="249"/>
      <c r="JP1049" s="249"/>
      <c r="JQ1049" s="249"/>
      <c r="JR1049" s="249"/>
      <c r="JS1049" s="249"/>
      <c r="JT1049" s="249"/>
      <c r="JU1049" s="249"/>
      <c r="JV1049" s="249"/>
      <c r="JW1049" s="249"/>
      <c r="JX1049" s="249"/>
      <c r="JY1049" s="249"/>
      <c r="JZ1049" s="249"/>
      <c r="KA1049" s="249"/>
      <c r="KB1049" s="249"/>
      <c r="KC1049" s="249"/>
      <c r="KD1049" s="249"/>
      <c r="KE1049" s="249"/>
      <c r="KF1049" s="249"/>
      <c r="KG1049" s="249"/>
      <c r="KH1049" s="249"/>
      <c r="KI1049" s="249"/>
      <c r="KJ1049" s="249"/>
      <c r="KK1049" s="249"/>
      <c r="KL1049" s="249"/>
      <c r="KM1049" s="249"/>
      <c r="KN1049" s="249"/>
      <c r="KO1049" s="249"/>
      <c r="KP1049" s="249"/>
      <c r="KQ1049" s="249"/>
      <c r="KR1049" s="249"/>
      <c r="KS1049" s="249"/>
      <c r="KT1049" s="249"/>
      <c r="KU1049" s="249"/>
      <c r="KV1049" s="249"/>
      <c r="KW1049" s="249"/>
      <c r="KX1049" s="249"/>
      <c r="KY1049" s="249"/>
      <c r="KZ1049" s="249"/>
      <c r="LA1049" s="249"/>
      <c r="LB1049" s="249"/>
      <c r="LC1049" s="249"/>
      <c r="LD1049" s="249"/>
      <c r="LE1049" s="249"/>
      <c r="LF1049" s="249"/>
      <c r="LG1049" s="249"/>
      <c r="LH1049" s="249"/>
      <c r="LI1049" s="249"/>
      <c r="LJ1049" s="249"/>
      <c r="LK1049" s="249"/>
      <c r="LL1049" s="249"/>
      <c r="LM1049" s="249"/>
      <c r="LN1049" s="249"/>
      <c r="LO1049" s="249"/>
      <c r="LP1049" s="249"/>
      <c r="LQ1049" s="249"/>
      <c r="LR1049" s="249"/>
      <c r="LS1049" s="249"/>
      <c r="LT1049" s="249"/>
      <c r="LU1049" s="249"/>
      <c r="LV1049" s="249"/>
      <c r="LW1049" s="249"/>
      <c r="LX1049" s="249"/>
      <c r="LY1049" s="249"/>
      <c r="LZ1049" s="249"/>
      <c r="MA1049" s="249"/>
      <c r="MB1049" s="249"/>
      <c r="MC1049" s="249"/>
      <c r="MD1049" s="249"/>
      <c r="ME1049" s="249"/>
      <c r="MF1049" s="249"/>
      <c r="MG1049" s="249"/>
      <c r="MH1049" s="249"/>
      <c r="MI1049" s="249"/>
      <c r="MJ1049" s="249"/>
      <c r="MK1049" s="249"/>
      <c r="ML1049" s="249"/>
      <c r="MM1049" s="249"/>
      <c r="MN1049" s="249"/>
      <c r="MO1049" s="249"/>
      <c r="MP1049" s="249"/>
      <c r="MQ1049" s="249"/>
      <c r="MR1049" s="249"/>
      <c r="MS1049" s="249"/>
      <c r="MT1049" s="249"/>
      <c r="MU1049" s="249"/>
      <c r="MV1049" s="249"/>
      <c r="MW1049" s="249"/>
      <c r="MX1049" s="249"/>
      <c r="MY1049" s="249"/>
      <c r="MZ1049" s="249"/>
      <c r="NA1049" s="249"/>
      <c r="NB1049" s="249"/>
      <c r="NC1049" s="249"/>
      <c r="ND1049" s="249"/>
      <c r="NE1049" s="249"/>
      <c r="NF1049" s="249"/>
      <c r="NG1049" s="249"/>
      <c r="NH1049" s="249"/>
      <c r="NI1049" s="249"/>
      <c r="NJ1049" s="249"/>
      <c r="NK1049" s="249"/>
      <c r="NL1049" s="249"/>
      <c r="NM1049" s="249"/>
      <c r="NN1049" s="249"/>
      <c r="NO1049" s="249"/>
      <c r="NP1049" s="249"/>
      <c r="NQ1049" s="249"/>
      <c r="NR1049" s="249"/>
      <c r="NS1049" s="249"/>
      <c r="NT1049" s="249"/>
      <c r="NU1049" s="249"/>
      <c r="NV1049" s="249"/>
      <c r="NW1049" s="249"/>
      <c r="NX1049" s="249"/>
      <c r="NY1049" s="249"/>
      <c r="NZ1049" s="249"/>
      <c r="OA1049" s="249"/>
      <c r="OB1049" s="249"/>
      <c r="OC1049" s="249"/>
      <c r="OD1049" s="249"/>
      <c r="OE1049" s="249"/>
      <c r="OF1049" s="249"/>
      <c r="OG1049" s="249"/>
      <c r="OH1049" s="249"/>
      <c r="OI1049" s="249"/>
      <c r="OJ1049" s="249"/>
      <c r="OK1049" s="249"/>
      <c r="OL1049" s="249"/>
      <c r="OM1049" s="249"/>
      <c r="ON1049" s="249"/>
      <c r="OO1049" s="249"/>
      <c r="OP1049" s="249"/>
    </row>
    <row r="1050" spans="1:406" ht="15.75">
      <c r="A1050" s="931"/>
      <c r="B1050" s="391"/>
      <c r="C1050" s="919" t="s">
        <v>27</v>
      </c>
      <c r="D1050" s="927">
        <v>0.60613116651094878</v>
      </c>
      <c r="E1050" s="249"/>
      <c r="F1050" s="249"/>
      <c r="G1050" s="249"/>
      <c r="H1050" s="249"/>
      <c r="I1050" s="249"/>
      <c r="J1050" s="249"/>
      <c r="K1050" s="249"/>
      <c r="L1050" s="249"/>
      <c r="ET1050" s="249"/>
      <c r="EU1050" s="249"/>
      <c r="EV1050" s="249"/>
      <c r="EW1050" s="249"/>
      <c r="EX1050" s="249"/>
      <c r="EY1050" s="249"/>
      <c r="EZ1050" s="249"/>
      <c r="FA1050" s="249"/>
      <c r="FB1050" s="249"/>
      <c r="FC1050" s="249"/>
      <c r="FD1050" s="249"/>
      <c r="FE1050" s="249"/>
      <c r="FF1050" s="249"/>
      <c r="FG1050" s="249"/>
      <c r="FH1050" s="249"/>
      <c r="FI1050" s="249"/>
      <c r="FJ1050" s="249"/>
      <c r="FK1050" s="249"/>
      <c r="FL1050" s="249"/>
      <c r="FM1050" s="249"/>
      <c r="FN1050" s="249"/>
      <c r="FO1050" s="249"/>
      <c r="FP1050" s="249"/>
      <c r="FQ1050" s="249"/>
      <c r="FR1050" s="249"/>
      <c r="FS1050" s="249"/>
      <c r="FT1050" s="249"/>
      <c r="FU1050" s="249"/>
      <c r="FV1050" s="249"/>
      <c r="FW1050" s="249"/>
      <c r="FX1050" s="249"/>
      <c r="FY1050" s="249"/>
      <c r="FZ1050" s="249"/>
      <c r="GA1050" s="249"/>
      <c r="GB1050" s="249"/>
      <c r="GC1050" s="249"/>
      <c r="GD1050" s="249"/>
      <c r="GE1050" s="249"/>
      <c r="GF1050" s="249"/>
      <c r="GG1050" s="249"/>
      <c r="GH1050" s="249"/>
      <c r="GI1050" s="249"/>
      <c r="GJ1050" s="249"/>
      <c r="GK1050" s="249"/>
      <c r="GL1050" s="249"/>
      <c r="GM1050" s="249"/>
      <c r="GN1050" s="249"/>
      <c r="GO1050" s="249"/>
      <c r="GP1050" s="249"/>
      <c r="GQ1050" s="249"/>
      <c r="GR1050" s="249"/>
      <c r="GS1050" s="249"/>
      <c r="GT1050" s="249"/>
      <c r="GU1050" s="249"/>
      <c r="GV1050" s="249"/>
      <c r="GW1050" s="249"/>
      <c r="GX1050" s="249"/>
      <c r="GY1050" s="249"/>
      <c r="GZ1050" s="249"/>
      <c r="HA1050" s="249"/>
      <c r="HB1050" s="249"/>
      <c r="HC1050" s="249"/>
      <c r="HD1050" s="249"/>
      <c r="HE1050" s="249"/>
      <c r="HF1050" s="249"/>
      <c r="HG1050" s="249"/>
      <c r="HH1050" s="249"/>
      <c r="HI1050" s="249"/>
      <c r="HJ1050" s="249"/>
      <c r="HK1050" s="249"/>
      <c r="HL1050" s="249"/>
      <c r="HM1050" s="249"/>
      <c r="HN1050" s="249"/>
      <c r="HO1050" s="249"/>
      <c r="HP1050" s="249"/>
      <c r="HQ1050" s="249"/>
      <c r="HR1050" s="249"/>
      <c r="HS1050" s="249"/>
      <c r="HT1050" s="249"/>
      <c r="HU1050" s="249"/>
      <c r="HV1050" s="249"/>
      <c r="HW1050" s="249"/>
      <c r="HX1050" s="249"/>
      <c r="HY1050" s="249"/>
      <c r="HZ1050" s="249"/>
      <c r="IA1050" s="249"/>
      <c r="IB1050" s="249"/>
      <c r="IC1050" s="249"/>
      <c r="ID1050" s="249"/>
      <c r="IE1050" s="249"/>
      <c r="IF1050" s="249"/>
      <c r="IG1050" s="249"/>
      <c r="IH1050" s="249"/>
      <c r="II1050" s="249"/>
      <c r="IJ1050" s="249"/>
      <c r="IK1050" s="249"/>
      <c r="IL1050" s="249"/>
      <c r="IM1050" s="249"/>
      <c r="IN1050" s="249"/>
      <c r="IO1050" s="249"/>
      <c r="IP1050" s="249"/>
      <c r="IQ1050" s="249"/>
      <c r="IR1050" s="249"/>
      <c r="IS1050" s="249"/>
      <c r="IT1050" s="249"/>
      <c r="IU1050" s="249"/>
      <c r="IV1050" s="249"/>
      <c r="IW1050" s="249"/>
      <c r="IX1050" s="249"/>
      <c r="IY1050" s="249"/>
      <c r="IZ1050" s="249"/>
      <c r="JA1050" s="249"/>
      <c r="JB1050" s="249"/>
      <c r="JC1050" s="249"/>
      <c r="JD1050" s="249"/>
      <c r="JE1050" s="249"/>
      <c r="JF1050" s="249"/>
      <c r="JG1050" s="249"/>
      <c r="JH1050" s="249"/>
      <c r="JI1050" s="249"/>
      <c r="JJ1050" s="249"/>
      <c r="JK1050" s="249"/>
      <c r="JL1050" s="249"/>
      <c r="JM1050" s="249"/>
      <c r="JN1050" s="249"/>
      <c r="JO1050" s="249"/>
      <c r="JP1050" s="249"/>
      <c r="JQ1050" s="249"/>
      <c r="JR1050" s="249"/>
      <c r="JS1050" s="249"/>
      <c r="JT1050" s="249"/>
      <c r="JU1050" s="249"/>
      <c r="JV1050" s="249"/>
      <c r="JW1050" s="249"/>
      <c r="JX1050" s="249"/>
      <c r="JY1050" s="249"/>
      <c r="JZ1050" s="249"/>
      <c r="KA1050" s="249"/>
      <c r="KB1050" s="249"/>
      <c r="KC1050" s="249"/>
      <c r="KD1050" s="249"/>
      <c r="KE1050" s="249"/>
      <c r="KF1050" s="249"/>
      <c r="KG1050" s="249"/>
      <c r="KH1050" s="249"/>
      <c r="KI1050" s="249"/>
      <c r="KJ1050" s="249"/>
      <c r="KK1050" s="249"/>
      <c r="KL1050" s="249"/>
      <c r="KM1050" s="249"/>
      <c r="KN1050" s="249"/>
      <c r="KO1050" s="249"/>
      <c r="KP1050" s="249"/>
      <c r="KQ1050" s="249"/>
      <c r="KR1050" s="249"/>
      <c r="KS1050" s="249"/>
      <c r="KT1050" s="249"/>
      <c r="KU1050" s="249"/>
      <c r="KV1050" s="249"/>
      <c r="KW1050" s="249"/>
      <c r="KX1050" s="249"/>
      <c r="KY1050" s="249"/>
      <c r="KZ1050" s="249"/>
      <c r="LA1050" s="249"/>
      <c r="LB1050" s="249"/>
      <c r="LC1050" s="249"/>
      <c r="LD1050" s="249"/>
      <c r="LE1050" s="249"/>
      <c r="LF1050" s="249"/>
      <c r="LG1050" s="249"/>
      <c r="LH1050" s="249"/>
      <c r="LI1050" s="249"/>
      <c r="LJ1050" s="249"/>
      <c r="LK1050" s="249"/>
      <c r="LL1050" s="249"/>
      <c r="LM1050" s="249"/>
      <c r="LN1050" s="249"/>
      <c r="LO1050" s="249"/>
      <c r="LP1050" s="249"/>
      <c r="LQ1050" s="249"/>
      <c r="LR1050" s="249"/>
      <c r="LS1050" s="249"/>
      <c r="LT1050" s="249"/>
      <c r="LU1050" s="249"/>
      <c r="LV1050" s="249"/>
      <c r="LW1050" s="249"/>
      <c r="LX1050" s="249"/>
      <c r="LY1050" s="249"/>
      <c r="LZ1050" s="249"/>
      <c r="MA1050" s="249"/>
      <c r="MB1050" s="249"/>
      <c r="MC1050" s="249"/>
      <c r="MD1050" s="249"/>
      <c r="ME1050" s="249"/>
      <c r="MF1050" s="249"/>
      <c r="MG1050" s="249"/>
      <c r="MH1050" s="249"/>
      <c r="MI1050" s="249"/>
      <c r="MJ1050" s="249"/>
      <c r="MK1050" s="249"/>
      <c r="ML1050" s="249"/>
      <c r="MM1050" s="249"/>
      <c r="MN1050" s="249"/>
      <c r="MO1050" s="249"/>
      <c r="MP1050" s="249"/>
      <c r="MQ1050" s="249"/>
      <c r="MR1050" s="249"/>
      <c r="MS1050" s="249"/>
      <c r="MT1050" s="249"/>
      <c r="MU1050" s="249"/>
      <c r="MV1050" s="249"/>
      <c r="MW1050" s="249"/>
      <c r="MX1050" s="249"/>
      <c r="MY1050" s="249"/>
      <c r="MZ1050" s="249"/>
      <c r="NA1050" s="249"/>
      <c r="NB1050" s="249"/>
      <c r="NC1050" s="249"/>
      <c r="ND1050" s="249"/>
      <c r="NE1050" s="249"/>
      <c r="NF1050" s="249"/>
      <c r="NG1050" s="249"/>
      <c r="NH1050" s="249"/>
      <c r="NI1050" s="249"/>
      <c r="NJ1050" s="249"/>
      <c r="NK1050" s="249"/>
      <c r="NL1050" s="249"/>
      <c r="NM1050" s="249"/>
      <c r="NN1050" s="249"/>
      <c r="NO1050" s="249"/>
      <c r="NP1050" s="249"/>
      <c r="NQ1050" s="249"/>
      <c r="NR1050" s="249"/>
      <c r="NS1050" s="249"/>
      <c r="NT1050" s="249"/>
      <c r="NU1050" s="249"/>
      <c r="NV1050" s="249"/>
      <c r="NW1050" s="249"/>
      <c r="NX1050" s="249"/>
      <c r="NY1050" s="249"/>
      <c r="NZ1050" s="249"/>
      <c r="OA1050" s="249"/>
      <c r="OB1050" s="249"/>
      <c r="OC1050" s="249"/>
      <c r="OD1050" s="249"/>
      <c r="OE1050" s="249"/>
      <c r="OF1050" s="249"/>
      <c r="OG1050" s="249"/>
      <c r="OH1050" s="249"/>
      <c r="OI1050" s="249"/>
      <c r="OJ1050" s="249"/>
      <c r="OK1050" s="249"/>
      <c r="OL1050" s="249"/>
      <c r="OM1050" s="249"/>
      <c r="ON1050" s="249"/>
      <c r="OO1050" s="249"/>
      <c r="OP1050" s="249"/>
    </row>
    <row r="1051" spans="1:406" ht="15.75">
      <c r="A1051" s="931"/>
      <c r="B1051" s="391"/>
      <c r="C1051" s="919" t="s">
        <v>236</v>
      </c>
      <c r="D1051" s="1149">
        <v>0.56275734611325268</v>
      </c>
      <c r="E1051" s="249"/>
      <c r="F1051" s="249"/>
      <c r="G1051" s="249"/>
      <c r="H1051" s="249"/>
      <c r="I1051" s="249"/>
      <c r="J1051" s="249"/>
      <c r="K1051" s="249"/>
      <c r="L1051" s="249"/>
      <c r="ET1051" s="249"/>
      <c r="EU1051" s="249"/>
      <c r="EV1051" s="249"/>
      <c r="EW1051" s="249"/>
      <c r="EX1051" s="249"/>
      <c r="EY1051" s="249"/>
      <c r="EZ1051" s="249"/>
      <c r="FA1051" s="249"/>
      <c r="FB1051" s="249"/>
      <c r="FC1051" s="249"/>
      <c r="FD1051" s="249"/>
      <c r="FE1051" s="249"/>
      <c r="FF1051" s="249"/>
      <c r="FG1051" s="249"/>
      <c r="FH1051" s="249"/>
      <c r="FI1051" s="249"/>
      <c r="FJ1051" s="249"/>
      <c r="FK1051" s="249"/>
      <c r="FL1051" s="249"/>
      <c r="FM1051" s="249"/>
      <c r="FN1051" s="249"/>
      <c r="FO1051" s="249"/>
      <c r="FP1051" s="249"/>
      <c r="FQ1051" s="249"/>
      <c r="FR1051" s="249"/>
      <c r="FS1051" s="249"/>
      <c r="FT1051" s="249"/>
      <c r="FU1051" s="249"/>
      <c r="FV1051" s="249"/>
      <c r="FW1051" s="249"/>
      <c r="FX1051" s="249"/>
      <c r="FY1051" s="249"/>
      <c r="FZ1051" s="249"/>
      <c r="GA1051" s="249"/>
      <c r="GB1051" s="249"/>
      <c r="GC1051" s="249"/>
      <c r="GD1051" s="249"/>
      <c r="GE1051" s="249"/>
      <c r="GF1051" s="249"/>
      <c r="GG1051" s="249"/>
      <c r="GH1051" s="249"/>
      <c r="GI1051" s="249"/>
      <c r="GJ1051" s="249"/>
      <c r="GK1051" s="249"/>
      <c r="GL1051" s="249"/>
      <c r="GM1051" s="249"/>
      <c r="GN1051" s="249"/>
      <c r="GO1051" s="249"/>
      <c r="GP1051" s="249"/>
      <c r="GQ1051" s="249"/>
      <c r="GR1051" s="249"/>
      <c r="GS1051" s="249"/>
      <c r="GT1051" s="249"/>
      <c r="GU1051" s="249"/>
      <c r="GV1051" s="249"/>
      <c r="GW1051" s="249"/>
      <c r="GX1051" s="249"/>
      <c r="GY1051" s="249"/>
      <c r="GZ1051" s="249"/>
      <c r="HA1051" s="249"/>
      <c r="HB1051" s="249"/>
      <c r="HC1051" s="249"/>
      <c r="HD1051" s="249"/>
      <c r="HE1051" s="249"/>
      <c r="HF1051" s="249"/>
      <c r="HG1051" s="249"/>
      <c r="HH1051" s="249"/>
      <c r="HI1051" s="249"/>
      <c r="HJ1051" s="249"/>
      <c r="HK1051" s="249"/>
      <c r="HL1051" s="249"/>
      <c r="HM1051" s="249"/>
      <c r="HN1051" s="249"/>
      <c r="HO1051" s="249"/>
      <c r="HP1051" s="249"/>
      <c r="HQ1051" s="249"/>
      <c r="HR1051" s="249"/>
      <c r="HS1051" s="249"/>
      <c r="HT1051" s="249"/>
      <c r="HU1051" s="249"/>
      <c r="HV1051" s="249"/>
      <c r="HW1051" s="249"/>
      <c r="HX1051" s="249"/>
      <c r="HY1051" s="249"/>
      <c r="HZ1051" s="249"/>
      <c r="IA1051" s="249"/>
      <c r="IB1051" s="249"/>
      <c r="IC1051" s="249"/>
      <c r="ID1051" s="249"/>
      <c r="IE1051" s="249"/>
      <c r="IF1051" s="249"/>
      <c r="IG1051" s="249"/>
      <c r="IH1051" s="249"/>
      <c r="II1051" s="249"/>
      <c r="IJ1051" s="249"/>
      <c r="IK1051" s="249"/>
      <c r="IL1051" s="249"/>
      <c r="IM1051" s="249"/>
      <c r="IN1051" s="249"/>
      <c r="IO1051" s="249"/>
      <c r="IP1051" s="249"/>
      <c r="IQ1051" s="249"/>
      <c r="IR1051" s="249"/>
      <c r="IS1051" s="249"/>
      <c r="IT1051" s="249"/>
      <c r="IU1051" s="249"/>
      <c r="IV1051" s="249"/>
      <c r="IW1051" s="249"/>
      <c r="IX1051" s="249"/>
      <c r="IY1051" s="249"/>
      <c r="IZ1051" s="249"/>
      <c r="JA1051" s="249"/>
      <c r="JB1051" s="249"/>
      <c r="JC1051" s="249"/>
      <c r="JD1051" s="249"/>
      <c r="JE1051" s="249"/>
      <c r="JF1051" s="249"/>
      <c r="JG1051" s="249"/>
      <c r="JH1051" s="249"/>
      <c r="JI1051" s="249"/>
      <c r="JJ1051" s="249"/>
      <c r="JK1051" s="249"/>
      <c r="JL1051" s="249"/>
      <c r="JM1051" s="249"/>
      <c r="JN1051" s="249"/>
      <c r="JO1051" s="249"/>
      <c r="JP1051" s="249"/>
      <c r="JQ1051" s="249"/>
      <c r="JR1051" s="249"/>
      <c r="JS1051" s="249"/>
      <c r="JT1051" s="249"/>
      <c r="JU1051" s="249"/>
      <c r="JV1051" s="249"/>
      <c r="JW1051" s="249"/>
      <c r="JX1051" s="249"/>
      <c r="JY1051" s="249"/>
      <c r="JZ1051" s="249"/>
      <c r="KA1051" s="249"/>
      <c r="KB1051" s="249"/>
      <c r="KC1051" s="249"/>
      <c r="KD1051" s="249"/>
      <c r="KE1051" s="249"/>
      <c r="KF1051" s="249"/>
      <c r="KG1051" s="249"/>
      <c r="KH1051" s="249"/>
      <c r="KI1051" s="249"/>
      <c r="KJ1051" s="249"/>
      <c r="KK1051" s="249"/>
      <c r="KL1051" s="249"/>
      <c r="KM1051" s="249"/>
      <c r="KN1051" s="249"/>
      <c r="KO1051" s="249"/>
      <c r="KP1051" s="249"/>
      <c r="KQ1051" s="249"/>
      <c r="KR1051" s="249"/>
      <c r="KS1051" s="249"/>
      <c r="KT1051" s="249"/>
      <c r="KU1051" s="249"/>
      <c r="KV1051" s="249"/>
      <c r="KW1051" s="249"/>
      <c r="KX1051" s="249"/>
      <c r="KY1051" s="249"/>
      <c r="KZ1051" s="249"/>
      <c r="LA1051" s="249"/>
      <c r="LB1051" s="249"/>
      <c r="LC1051" s="249"/>
      <c r="LD1051" s="249"/>
      <c r="LE1051" s="249"/>
      <c r="LF1051" s="249"/>
      <c r="LG1051" s="249"/>
      <c r="LH1051" s="249"/>
      <c r="LI1051" s="249"/>
      <c r="LJ1051" s="249"/>
      <c r="LK1051" s="249"/>
      <c r="LL1051" s="249"/>
      <c r="LM1051" s="249"/>
      <c r="LN1051" s="249"/>
      <c r="LO1051" s="249"/>
      <c r="LP1051" s="249"/>
      <c r="LQ1051" s="249"/>
      <c r="LR1051" s="249"/>
      <c r="LS1051" s="249"/>
      <c r="LT1051" s="249"/>
      <c r="LU1051" s="249"/>
      <c r="LV1051" s="249"/>
      <c r="LW1051" s="249"/>
      <c r="LX1051" s="249"/>
      <c r="LY1051" s="249"/>
      <c r="LZ1051" s="249"/>
      <c r="MA1051" s="249"/>
      <c r="MB1051" s="249"/>
      <c r="MC1051" s="249"/>
      <c r="MD1051" s="249"/>
      <c r="ME1051" s="249"/>
      <c r="MF1051" s="249"/>
      <c r="MG1051" s="249"/>
      <c r="MH1051" s="249"/>
      <c r="MI1051" s="249"/>
      <c r="MJ1051" s="249"/>
      <c r="MK1051" s="249"/>
      <c r="ML1051" s="249"/>
      <c r="MM1051" s="249"/>
      <c r="MN1051" s="249"/>
      <c r="MO1051" s="249"/>
      <c r="MP1051" s="249"/>
      <c r="MQ1051" s="249"/>
      <c r="MR1051" s="249"/>
      <c r="MS1051" s="249"/>
      <c r="MT1051" s="249"/>
      <c r="MU1051" s="249"/>
      <c r="MV1051" s="249"/>
      <c r="MW1051" s="249"/>
      <c r="MX1051" s="249"/>
      <c r="MY1051" s="249"/>
      <c r="MZ1051" s="249"/>
      <c r="NA1051" s="249"/>
      <c r="NB1051" s="249"/>
      <c r="NC1051" s="249"/>
      <c r="ND1051" s="249"/>
      <c r="NE1051" s="249"/>
      <c r="NF1051" s="249"/>
      <c r="NG1051" s="249"/>
      <c r="NH1051" s="249"/>
      <c r="NI1051" s="249"/>
      <c r="NJ1051" s="249"/>
      <c r="NK1051" s="249"/>
      <c r="NL1051" s="249"/>
      <c r="NM1051" s="249"/>
      <c r="NN1051" s="249"/>
      <c r="NO1051" s="249"/>
      <c r="NP1051" s="249"/>
      <c r="NQ1051" s="249"/>
      <c r="NR1051" s="249"/>
      <c r="NS1051" s="249"/>
      <c r="NT1051" s="249"/>
      <c r="NU1051" s="249"/>
      <c r="NV1051" s="249"/>
      <c r="NW1051" s="249"/>
      <c r="NX1051" s="249"/>
      <c r="NY1051" s="249"/>
      <c r="NZ1051" s="249"/>
      <c r="OA1051" s="249"/>
      <c r="OB1051" s="249"/>
      <c r="OC1051" s="249"/>
      <c r="OD1051" s="249"/>
      <c r="OE1051" s="249"/>
      <c r="OF1051" s="249"/>
      <c r="OG1051" s="249"/>
      <c r="OH1051" s="249"/>
      <c r="OI1051" s="249"/>
      <c r="OJ1051" s="249"/>
      <c r="OK1051" s="249"/>
      <c r="OL1051" s="249"/>
      <c r="OM1051" s="249"/>
      <c r="ON1051" s="249"/>
      <c r="OO1051" s="249"/>
      <c r="OP1051" s="249"/>
    </row>
    <row r="1052" spans="1:406" ht="15.75">
      <c r="A1052" s="931"/>
      <c r="B1052" s="930"/>
      <c r="C1052" s="920" t="s">
        <v>293</v>
      </c>
      <c r="D1052" s="928">
        <v>0.48742138364779874</v>
      </c>
      <c r="E1052" s="249"/>
      <c r="F1052" s="249"/>
      <c r="G1052" s="249"/>
      <c r="H1052" s="249"/>
      <c r="I1052" s="249"/>
      <c r="J1052" s="249"/>
      <c r="K1052" s="249"/>
      <c r="L1052" s="249"/>
      <c r="ET1052" s="249"/>
      <c r="EU1052" s="249"/>
      <c r="EV1052" s="249"/>
      <c r="EW1052" s="249"/>
      <c r="EX1052" s="249"/>
      <c r="EY1052" s="249"/>
      <c r="EZ1052" s="249"/>
      <c r="FA1052" s="249"/>
      <c r="FB1052" s="249"/>
      <c r="FC1052" s="249"/>
      <c r="FD1052" s="249"/>
      <c r="FE1052" s="249"/>
      <c r="FF1052" s="249"/>
      <c r="FG1052" s="249"/>
      <c r="FH1052" s="249"/>
      <c r="FI1052" s="249"/>
      <c r="FJ1052" s="249"/>
      <c r="FK1052" s="249"/>
      <c r="FL1052" s="249"/>
      <c r="FM1052" s="249"/>
      <c r="FN1052" s="249"/>
      <c r="FO1052" s="249"/>
      <c r="FP1052" s="249"/>
      <c r="FQ1052" s="249"/>
      <c r="FR1052" s="249"/>
      <c r="FS1052" s="249"/>
      <c r="FT1052" s="249"/>
      <c r="FU1052" s="249"/>
      <c r="FV1052" s="249"/>
      <c r="FW1052" s="249"/>
      <c r="FX1052" s="249"/>
      <c r="FY1052" s="249"/>
      <c r="FZ1052" s="249"/>
      <c r="GA1052" s="249"/>
      <c r="GB1052" s="249"/>
      <c r="GC1052" s="249"/>
      <c r="GD1052" s="249"/>
      <c r="GE1052" s="249"/>
      <c r="GF1052" s="249"/>
      <c r="GG1052" s="249"/>
      <c r="GH1052" s="249"/>
      <c r="GI1052" s="249"/>
      <c r="GJ1052" s="249"/>
      <c r="GK1052" s="249"/>
      <c r="GL1052" s="249"/>
      <c r="GM1052" s="249"/>
      <c r="GN1052" s="249"/>
      <c r="GO1052" s="249"/>
      <c r="GP1052" s="249"/>
      <c r="GQ1052" s="249"/>
      <c r="GR1052" s="249"/>
      <c r="GS1052" s="249"/>
      <c r="GT1052" s="249"/>
      <c r="GU1052" s="249"/>
      <c r="GV1052" s="249"/>
      <c r="GW1052" s="249"/>
      <c r="GX1052" s="249"/>
      <c r="GY1052" s="249"/>
      <c r="GZ1052" s="249"/>
      <c r="HA1052" s="249"/>
      <c r="HB1052" s="249"/>
      <c r="HC1052" s="249"/>
      <c r="HD1052" s="249"/>
      <c r="HE1052" s="249"/>
      <c r="HF1052" s="249"/>
      <c r="HG1052" s="249"/>
      <c r="HH1052" s="249"/>
      <c r="HI1052" s="249"/>
      <c r="HJ1052" s="249"/>
      <c r="HK1052" s="249"/>
      <c r="HL1052" s="249"/>
      <c r="HM1052" s="249"/>
      <c r="HN1052" s="249"/>
      <c r="HO1052" s="249"/>
      <c r="HP1052" s="249"/>
      <c r="HQ1052" s="249"/>
      <c r="HR1052" s="249"/>
      <c r="HS1052" s="249"/>
      <c r="HT1052" s="249"/>
      <c r="HU1052" s="249"/>
      <c r="HV1052" s="249"/>
      <c r="HW1052" s="249"/>
      <c r="HX1052" s="249"/>
      <c r="HY1052" s="249"/>
      <c r="HZ1052" s="249"/>
      <c r="IA1052" s="249"/>
      <c r="IB1052" s="249"/>
      <c r="IC1052" s="249"/>
      <c r="ID1052" s="249"/>
      <c r="IE1052" s="249"/>
      <c r="IF1052" s="249"/>
      <c r="IG1052" s="249"/>
      <c r="IH1052" s="249"/>
      <c r="II1052" s="249"/>
      <c r="IJ1052" s="249"/>
      <c r="IK1052" s="249"/>
      <c r="IL1052" s="249"/>
      <c r="IM1052" s="249"/>
      <c r="IN1052" s="249"/>
      <c r="IO1052" s="249"/>
      <c r="IP1052" s="249"/>
      <c r="IQ1052" s="249"/>
      <c r="IR1052" s="249"/>
      <c r="IS1052" s="249"/>
      <c r="IT1052" s="249"/>
      <c r="IU1052" s="249"/>
      <c r="IV1052" s="249"/>
      <c r="IW1052" s="249"/>
      <c r="IX1052" s="249"/>
      <c r="IY1052" s="249"/>
      <c r="IZ1052" s="249"/>
      <c r="JA1052" s="249"/>
      <c r="JB1052" s="249"/>
      <c r="JC1052" s="249"/>
      <c r="JD1052" s="249"/>
      <c r="JE1052" s="249"/>
      <c r="JF1052" s="249"/>
      <c r="JG1052" s="249"/>
      <c r="JH1052" s="249"/>
      <c r="JI1052" s="249"/>
      <c r="JJ1052" s="249"/>
      <c r="JK1052" s="249"/>
      <c r="JL1052" s="249"/>
      <c r="JM1052" s="249"/>
      <c r="JN1052" s="249"/>
      <c r="JO1052" s="249"/>
      <c r="JP1052" s="249"/>
      <c r="JQ1052" s="249"/>
      <c r="JR1052" s="249"/>
      <c r="JS1052" s="249"/>
      <c r="JT1052" s="249"/>
      <c r="JU1052" s="249"/>
      <c r="JV1052" s="249"/>
      <c r="JW1052" s="249"/>
      <c r="JX1052" s="249"/>
      <c r="JY1052" s="249"/>
      <c r="JZ1052" s="249"/>
      <c r="KA1052" s="249"/>
      <c r="KB1052" s="249"/>
      <c r="KC1052" s="249"/>
      <c r="KD1052" s="249"/>
      <c r="KE1052" s="249"/>
      <c r="KF1052" s="249"/>
      <c r="KG1052" s="249"/>
      <c r="KH1052" s="249"/>
      <c r="KI1052" s="249"/>
      <c r="KJ1052" s="249"/>
      <c r="KK1052" s="249"/>
      <c r="KL1052" s="249"/>
      <c r="KM1052" s="249"/>
      <c r="KN1052" s="249"/>
      <c r="KO1052" s="249"/>
      <c r="KP1052" s="249"/>
      <c r="KQ1052" s="249"/>
      <c r="KR1052" s="249"/>
      <c r="KS1052" s="249"/>
      <c r="KT1052" s="249"/>
      <c r="KU1052" s="249"/>
      <c r="KV1052" s="249"/>
      <c r="KW1052" s="249"/>
      <c r="KX1052" s="249"/>
      <c r="KY1052" s="249"/>
      <c r="KZ1052" s="249"/>
      <c r="LA1052" s="249"/>
      <c r="LB1052" s="249"/>
      <c r="LC1052" s="249"/>
      <c r="LD1052" s="249"/>
      <c r="LE1052" s="249"/>
      <c r="LF1052" s="249"/>
      <c r="LG1052" s="249"/>
      <c r="LH1052" s="249"/>
      <c r="LI1052" s="249"/>
      <c r="LJ1052" s="249"/>
      <c r="LK1052" s="249"/>
      <c r="LL1052" s="249"/>
      <c r="LM1052" s="249"/>
      <c r="LN1052" s="249"/>
      <c r="LO1052" s="249"/>
      <c r="LP1052" s="249"/>
      <c r="LQ1052" s="249"/>
      <c r="LR1052" s="249"/>
      <c r="LS1052" s="249"/>
      <c r="LT1052" s="249"/>
      <c r="LU1052" s="249"/>
      <c r="LV1052" s="249"/>
      <c r="LW1052" s="249"/>
      <c r="LX1052" s="249"/>
      <c r="LY1052" s="249"/>
      <c r="LZ1052" s="249"/>
      <c r="MA1052" s="249"/>
      <c r="MB1052" s="249"/>
      <c r="MC1052" s="249"/>
      <c r="MD1052" s="249"/>
      <c r="ME1052" s="249"/>
      <c r="MF1052" s="249"/>
      <c r="MG1052" s="249"/>
      <c r="MH1052" s="249"/>
      <c r="MI1052" s="249"/>
      <c r="MJ1052" s="249"/>
      <c r="MK1052" s="249"/>
      <c r="ML1052" s="249"/>
      <c r="MM1052" s="249"/>
      <c r="MN1052" s="249"/>
      <c r="MO1052" s="249"/>
      <c r="MP1052" s="249"/>
      <c r="MQ1052" s="249"/>
      <c r="MR1052" s="249"/>
      <c r="MS1052" s="249"/>
      <c r="MT1052" s="249"/>
      <c r="MU1052" s="249"/>
      <c r="MV1052" s="249"/>
      <c r="MW1052" s="249"/>
      <c r="MX1052" s="249"/>
      <c r="MY1052" s="249"/>
      <c r="MZ1052" s="249"/>
      <c r="NA1052" s="249"/>
      <c r="NB1052" s="249"/>
      <c r="NC1052" s="249"/>
      <c r="ND1052" s="249"/>
      <c r="NE1052" s="249"/>
      <c r="NF1052" s="249"/>
      <c r="NG1052" s="249"/>
      <c r="NH1052" s="249"/>
      <c r="NI1052" s="249"/>
      <c r="NJ1052" s="249"/>
      <c r="NK1052" s="249"/>
      <c r="NL1052" s="249"/>
      <c r="NM1052" s="249"/>
      <c r="NN1052" s="249"/>
      <c r="NO1052" s="249"/>
      <c r="NP1052" s="249"/>
      <c r="NQ1052" s="249"/>
      <c r="NR1052" s="249"/>
      <c r="NS1052" s="249"/>
      <c r="NT1052" s="249"/>
      <c r="NU1052" s="249"/>
      <c r="NV1052" s="249"/>
      <c r="NW1052" s="249"/>
      <c r="NX1052" s="249"/>
      <c r="NY1052" s="249"/>
      <c r="NZ1052" s="249"/>
      <c r="OA1052" s="249"/>
      <c r="OB1052" s="249"/>
      <c r="OC1052" s="249"/>
      <c r="OD1052" s="249"/>
      <c r="OE1052" s="249"/>
      <c r="OF1052" s="249"/>
      <c r="OG1052" s="249"/>
      <c r="OH1052" s="249"/>
      <c r="OI1052" s="249"/>
      <c r="OJ1052" s="249"/>
      <c r="OK1052" s="249"/>
      <c r="OL1052" s="249"/>
      <c r="OM1052" s="249"/>
      <c r="ON1052" s="249"/>
      <c r="OO1052" s="249"/>
      <c r="OP1052" s="249"/>
    </row>
    <row r="1053" spans="1:406" ht="15.75">
      <c r="A1053" s="931"/>
      <c r="B1053" s="391" t="s">
        <v>113</v>
      </c>
      <c r="C1053" s="919" t="s">
        <v>316</v>
      </c>
      <c r="D1053" s="1151">
        <v>0.52312827849308541</v>
      </c>
      <c r="E1053" s="249"/>
      <c r="F1053" s="249"/>
      <c r="G1053" s="249"/>
      <c r="H1053" s="249"/>
      <c r="I1053" s="249"/>
      <c r="J1053" s="249"/>
      <c r="K1053" s="249"/>
      <c r="L1053" s="249"/>
      <c r="ET1053" s="249"/>
      <c r="EU1053" s="249"/>
      <c r="EV1053" s="249"/>
      <c r="EW1053" s="249"/>
      <c r="EX1053" s="249"/>
      <c r="EY1053" s="249"/>
      <c r="EZ1053" s="249"/>
      <c r="FA1053" s="249"/>
      <c r="FB1053" s="249"/>
      <c r="FC1053" s="249"/>
      <c r="FD1053" s="249"/>
      <c r="FE1053" s="249"/>
      <c r="FF1053" s="249"/>
      <c r="FG1053" s="249"/>
      <c r="FH1053" s="249"/>
      <c r="FI1053" s="249"/>
      <c r="FJ1053" s="249"/>
      <c r="FK1053" s="249"/>
      <c r="FL1053" s="249"/>
      <c r="FM1053" s="249"/>
      <c r="FN1053" s="249"/>
      <c r="FO1053" s="249"/>
      <c r="FP1053" s="249"/>
      <c r="FQ1053" s="249"/>
      <c r="FR1053" s="249"/>
      <c r="FS1053" s="249"/>
      <c r="FT1053" s="249"/>
      <c r="FU1053" s="249"/>
      <c r="FV1053" s="249"/>
      <c r="FW1053" s="249"/>
      <c r="FX1053" s="249"/>
      <c r="FY1053" s="249"/>
      <c r="FZ1053" s="249"/>
      <c r="GA1053" s="249"/>
      <c r="GB1053" s="249"/>
      <c r="GC1053" s="249"/>
      <c r="GD1053" s="249"/>
      <c r="GE1053" s="249"/>
      <c r="GF1053" s="249"/>
      <c r="GG1053" s="249"/>
      <c r="GH1053" s="249"/>
      <c r="GI1053" s="249"/>
      <c r="GJ1053" s="249"/>
      <c r="GK1053" s="249"/>
      <c r="GL1053" s="249"/>
      <c r="GM1053" s="249"/>
      <c r="GN1053" s="249"/>
      <c r="GO1053" s="249"/>
      <c r="GP1053" s="249"/>
      <c r="GQ1053" s="249"/>
      <c r="GR1053" s="249"/>
      <c r="GS1053" s="249"/>
      <c r="GT1053" s="249"/>
      <c r="GU1053" s="249"/>
      <c r="GV1053" s="249"/>
      <c r="GW1053" s="249"/>
      <c r="GX1053" s="249"/>
      <c r="GY1053" s="249"/>
      <c r="GZ1053" s="249"/>
      <c r="HA1053" s="249"/>
      <c r="HB1053" s="249"/>
      <c r="HC1053" s="249"/>
      <c r="HD1053" s="249"/>
      <c r="HE1053" s="249"/>
      <c r="HF1053" s="249"/>
      <c r="HG1053" s="249"/>
      <c r="HH1053" s="249"/>
      <c r="HI1053" s="249"/>
      <c r="HJ1053" s="249"/>
      <c r="HK1053" s="249"/>
      <c r="HL1053" s="249"/>
      <c r="HM1053" s="249"/>
      <c r="HN1053" s="249"/>
      <c r="HO1053" s="249"/>
      <c r="HP1053" s="249"/>
      <c r="HQ1053" s="249"/>
      <c r="HR1053" s="249"/>
      <c r="HS1053" s="249"/>
      <c r="HT1053" s="249"/>
      <c r="HU1053" s="249"/>
      <c r="HV1053" s="249"/>
      <c r="HW1053" s="249"/>
      <c r="HX1053" s="249"/>
      <c r="HY1053" s="249"/>
      <c r="HZ1053" s="249"/>
      <c r="IA1053" s="249"/>
      <c r="IB1053" s="249"/>
      <c r="IC1053" s="249"/>
      <c r="ID1053" s="249"/>
      <c r="IE1053" s="249"/>
      <c r="IF1053" s="249"/>
      <c r="IG1053" s="249"/>
      <c r="IH1053" s="249"/>
      <c r="II1053" s="249"/>
      <c r="IJ1053" s="249"/>
      <c r="IK1053" s="249"/>
      <c r="IL1053" s="249"/>
      <c r="IM1053" s="249"/>
      <c r="IN1053" s="249"/>
      <c r="IO1053" s="249"/>
      <c r="IP1053" s="249"/>
      <c r="IQ1053" s="249"/>
      <c r="IR1053" s="249"/>
      <c r="IS1053" s="249"/>
      <c r="IT1053" s="249"/>
      <c r="IU1053" s="249"/>
      <c r="IV1053" s="249"/>
      <c r="IW1053" s="249"/>
      <c r="IX1053" s="249"/>
      <c r="IY1053" s="249"/>
      <c r="IZ1053" s="249"/>
      <c r="JA1053" s="249"/>
      <c r="JB1053" s="249"/>
      <c r="JC1053" s="249"/>
      <c r="JD1053" s="249"/>
      <c r="JE1053" s="249"/>
      <c r="JF1053" s="249"/>
      <c r="JG1053" s="249"/>
      <c r="JH1053" s="249"/>
      <c r="JI1053" s="249"/>
      <c r="JJ1053" s="249"/>
      <c r="JK1053" s="249"/>
      <c r="JL1053" s="249"/>
      <c r="JM1053" s="249"/>
      <c r="JN1053" s="249"/>
      <c r="JO1053" s="249"/>
      <c r="JP1053" s="249"/>
      <c r="JQ1053" s="249"/>
      <c r="JR1053" s="249"/>
      <c r="JS1053" s="249"/>
      <c r="JT1053" s="249"/>
      <c r="JU1053" s="249"/>
      <c r="JV1053" s="249"/>
      <c r="JW1053" s="249"/>
      <c r="JX1053" s="249"/>
      <c r="JY1053" s="249"/>
      <c r="JZ1053" s="249"/>
      <c r="KA1053" s="249"/>
      <c r="KB1053" s="249"/>
      <c r="KC1053" s="249"/>
      <c r="KD1053" s="249"/>
      <c r="KE1053" s="249"/>
      <c r="KF1053" s="249"/>
      <c r="KG1053" s="249"/>
      <c r="KH1053" s="249"/>
      <c r="KI1053" s="249"/>
      <c r="KJ1053" s="249"/>
      <c r="KK1053" s="249"/>
      <c r="KL1053" s="249"/>
      <c r="KM1053" s="249"/>
      <c r="KN1053" s="249"/>
      <c r="KO1053" s="249"/>
      <c r="KP1053" s="249"/>
      <c r="KQ1053" s="249"/>
      <c r="KR1053" s="249"/>
      <c r="KS1053" s="249"/>
      <c r="KT1053" s="249"/>
      <c r="KU1053" s="249"/>
      <c r="KV1053" s="249"/>
      <c r="KW1053" s="249"/>
      <c r="KX1053" s="249"/>
      <c r="KY1053" s="249"/>
      <c r="KZ1053" s="249"/>
      <c r="LA1053" s="249"/>
      <c r="LB1053" s="249"/>
      <c r="LC1053" s="249"/>
      <c r="LD1053" s="249"/>
      <c r="LE1053" s="249"/>
      <c r="LF1053" s="249"/>
      <c r="LG1053" s="249"/>
      <c r="LH1053" s="249"/>
      <c r="LI1053" s="249"/>
      <c r="LJ1053" s="249"/>
      <c r="LK1053" s="249"/>
      <c r="LL1053" s="249"/>
      <c r="LM1053" s="249"/>
      <c r="LN1053" s="249"/>
      <c r="LO1053" s="249"/>
      <c r="LP1053" s="249"/>
      <c r="LQ1053" s="249"/>
      <c r="LR1053" s="249"/>
      <c r="LS1053" s="249"/>
      <c r="LT1053" s="249"/>
      <c r="LU1053" s="249"/>
      <c r="LV1053" s="249"/>
      <c r="LW1053" s="249"/>
      <c r="LX1053" s="249"/>
      <c r="LY1053" s="249"/>
      <c r="LZ1053" s="249"/>
      <c r="MA1053" s="249"/>
      <c r="MB1053" s="249"/>
      <c r="MC1053" s="249"/>
      <c r="MD1053" s="249"/>
      <c r="ME1053" s="249"/>
      <c r="MF1053" s="249"/>
      <c r="MG1053" s="249"/>
      <c r="MH1053" s="249"/>
      <c r="MI1053" s="249"/>
      <c r="MJ1053" s="249"/>
      <c r="MK1053" s="249"/>
      <c r="ML1053" s="249"/>
      <c r="MM1053" s="249"/>
      <c r="MN1053" s="249"/>
      <c r="MO1053" s="249"/>
      <c r="MP1053" s="249"/>
      <c r="MQ1053" s="249"/>
      <c r="MR1053" s="249"/>
      <c r="MS1053" s="249"/>
      <c r="MT1053" s="249"/>
      <c r="MU1053" s="249"/>
      <c r="MV1053" s="249"/>
      <c r="MW1053" s="249"/>
      <c r="MX1053" s="249"/>
      <c r="MY1053" s="249"/>
      <c r="MZ1053" s="249"/>
      <c r="NA1053" s="249"/>
      <c r="NB1053" s="249"/>
      <c r="NC1053" s="249"/>
      <c r="ND1053" s="249"/>
      <c r="NE1053" s="249"/>
      <c r="NF1053" s="249"/>
      <c r="NG1053" s="249"/>
      <c r="NH1053" s="249"/>
      <c r="NI1053" s="249"/>
      <c r="NJ1053" s="249"/>
      <c r="NK1053" s="249"/>
      <c r="NL1053" s="249"/>
      <c r="NM1053" s="249"/>
      <c r="NN1053" s="249"/>
      <c r="NO1053" s="249"/>
      <c r="NP1053" s="249"/>
      <c r="NQ1053" s="249"/>
      <c r="NR1053" s="249"/>
      <c r="NS1053" s="249"/>
      <c r="NT1053" s="249"/>
      <c r="NU1053" s="249"/>
      <c r="NV1053" s="249"/>
      <c r="NW1053" s="249"/>
      <c r="NX1053" s="249"/>
      <c r="NY1053" s="249"/>
      <c r="NZ1053" s="249"/>
      <c r="OA1053" s="249"/>
      <c r="OB1053" s="249"/>
      <c r="OC1053" s="249"/>
      <c r="OD1053" s="249"/>
      <c r="OE1053" s="249"/>
      <c r="OF1053" s="249"/>
      <c r="OG1053" s="249"/>
      <c r="OH1053" s="249"/>
      <c r="OI1053" s="249"/>
      <c r="OJ1053" s="249"/>
      <c r="OK1053" s="249"/>
      <c r="OL1053" s="249"/>
      <c r="OM1053" s="249"/>
      <c r="ON1053" s="249"/>
      <c r="OO1053" s="249"/>
      <c r="OP1053" s="249"/>
    </row>
    <row r="1054" spans="1:406" ht="15.75">
      <c r="A1054" s="931"/>
      <c r="B1054" s="391"/>
      <c r="C1054" s="919" t="s">
        <v>22</v>
      </c>
      <c r="D1054" s="927">
        <v>0.39114559561843909</v>
      </c>
      <c r="E1054" s="249"/>
      <c r="F1054" s="249"/>
      <c r="G1054" s="249"/>
      <c r="H1054" s="249"/>
      <c r="I1054" s="249"/>
      <c r="J1054" s="249"/>
      <c r="K1054" s="249"/>
      <c r="L1054" s="249"/>
      <c r="ET1054" s="249"/>
      <c r="EU1054" s="249"/>
      <c r="EV1054" s="249"/>
      <c r="EW1054" s="249"/>
      <c r="EX1054" s="249"/>
      <c r="EY1054" s="249"/>
      <c r="EZ1054" s="249"/>
      <c r="FA1054" s="249"/>
      <c r="FB1054" s="249"/>
      <c r="FC1054" s="249"/>
      <c r="FD1054" s="249"/>
      <c r="FE1054" s="249"/>
      <c r="FF1054" s="249"/>
      <c r="FG1054" s="249"/>
      <c r="FH1054" s="249"/>
      <c r="FI1054" s="249"/>
      <c r="FJ1054" s="249"/>
      <c r="FK1054" s="249"/>
      <c r="FL1054" s="249"/>
      <c r="FM1054" s="249"/>
      <c r="FN1054" s="249"/>
      <c r="FO1054" s="249"/>
      <c r="FP1054" s="249"/>
      <c r="FQ1054" s="249"/>
      <c r="FR1054" s="249"/>
      <c r="FS1054" s="249"/>
      <c r="FT1054" s="249"/>
      <c r="FU1054" s="249"/>
      <c r="FV1054" s="249"/>
      <c r="FW1054" s="249"/>
      <c r="FX1054" s="249"/>
      <c r="FY1054" s="249"/>
      <c r="FZ1054" s="249"/>
      <c r="GA1054" s="249"/>
      <c r="GB1054" s="249"/>
      <c r="GC1054" s="249"/>
      <c r="GD1054" s="249"/>
      <c r="GE1054" s="249"/>
      <c r="GF1054" s="249"/>
      <c r="GG1054" s="249"/>
      <c r="GH1054" s="249"/>
      <c r="GI1054" s="249"/>
      <c r="GJ1054" s="249"/>
      <c r="GK1054" s="249"/>
      <c r="GL1054" s="249"/>
      <c r="GM1054" s="249"/>
      <c r="GN1054" s="249"/>
      <c r="GO1054" s="249"/>
      <c r="GP1054" s="249"/>
      <c r="GQ1054" s="249"/>
      <c r="GR1054" s="249"/>
      <c r="GS1054" s="249"/>
      <c r="GT1054" s="249"/>
      <c r="GU1054" s="249"/>
      <c r="GV1054" s="249"/>
      <c r="GW1054" s="249"/>
      <c r="GX1054" s="249"/>
      <c r="GY1054" s="249"/>
      <c r="GZ1054" s="249"/>
      <c r="HA1054" s="249"/>
      <c r="HB1054" s="249"/>
      <c r="HC1054" s="249"/>
      <c r="HD1054" s="249"/>
      <c r="HE1054" s="249"/>
      <c r="HF1054" s="249"/>
      <c r="HG1054" s="249"/>
      <c r="HH1054" s="249"/>
      <c r="HI1054" s="249"/>
      <c r="HJ1054" s="249"/>
      <c r="HK1054" s="249"/>
      <c r="HL1054" s="249"/>
      <c r="HM1054" s="249"/>
      <c r="HN1054" s="249"/>
      <c r="HO1054" s="249"/>
      <c r="HP1054" s="249"/>
      <c r="HQ1054" s="249"/>
      <c r="HR1054" s="249"/>
      <c r="HS1054" s="249"/>
      <c r="HT1054" s="249"/>
      <c r="HU1054" s="249"/>
      <c r="HV1054" s="249"/>
      <c r="HW1054" s="249"/>
      <c r="HX1054" s="249"/>
      <c r="HY1054" s="249"/>
      <c r="HZ1054" s="249"/>
      <c r="IA1054" s="249"/>
      <c r="IB1054" s="249"/>
      <c r="IC1054" s="249"/>
      <c r="ID1054" s="249"/>
      <c r="IE1054" s="249"/>
      <c r="IF1054" s="249"/>
      <c r="IG1054" s="249"/>
      <c r="IH1054" s="249"/>
      <c r="II1054" s="249"/>
      <c r="IJ1054" s="249"/>
      <c r="IK1054" s="249"/>
      <c r="IL1054" s="249"/>
      <c r="IM1054" s="249"/>
      <c r="IN1054" s="249"/>
      <c r="IO1054" s="249"/>
      <c r="IP1054" s="249"/>
      <c r="IQ1054" s="249"/>
      <c r="IR1054" s="249"/>
      <c r="IS1054" s="249"/>
      <c r="IT1054" s="249"/>
      <c r="IU1054" s="249"/>
      <c r="IV1054" s="249"/>
      <c r="IW1054" s="249"/>
      <c r="IX1054" s="249"/>
      <c r="IY1054" s="249"/>
      <c r="IZ1054" s="249"/>
      <c r="JA1054" s="249"/>
      <c r="JB1054" s="249"/>
      <c r="JC1054" s="249"/>
      <c r="JD1054" s="249"/>
      <c r="JE1054" s="249"/>
      <c r="JF1054" s="249"/>
      <c r="JG1054" s="249"/>
      <c r="JH1054" s="249"/>
      <c r="JI1054" s="249"/>
      <c r="JJ1054" s="249"/>
      <c r="JK1054" s="249"/>
      <c r="JL1054" s="249"/>
      <c r="JM1054" s="249"/>
      <c r="JN1054" s="249"/>
      <c r="JO1054" s="249"/>
      <c r="JP1054" s="249"/>
      <c r="JQ1054" s="249"/>
      <c r="JR1054" s="249"/>
      <c r="JS1054" s="249"/>
      <c r="JT1054" s="249"/>
      <c r="JU1054" s="249"/>
      <c r="JV1054" s="249"/>
      <c r="JW1054" s="249"/>
      <c r="JX1054" s="249"/>
      <c r="JY1054" s="249"/>
      <c r="JZ1054" s="249"/>
      <c r="KA1054" s="249"/>
      <c r="KB1054" s="249"/>
      <c r="KC1054" s="249"/>
      <c r="KD1054" s="249"/>
      <c r="KE1054" s="249"/>
      <c r="KF1054" s="249"/>
      <c r="KG1054" s="249"/>
      <c r="KH1054" s="249"/>
      <c r="KI1054" s="249"/>
      <c r="KJ1054" s="249"/>
      <c r="KK1054" s="249"/>
      <c r="KL1054" s="249"/>
      <c r="KM1054" s="249"/>
      <c r="KN1054" s="249"/>
      <c r="KO1054" s="249"/>
      <c r="KP1054" s="249"/>
      <c r="KQ1054" s="249"/>
      <c r="KR1054" s="249"/>
      <c r="KS1054" s="249"/>
      <c r="KT1054" s="249"/>
      <c r="KU1054" s="249"/>
      <c r="KV1054" s="249"/>
      <c r="KW1054" s="249"/>
      <c r="KX1054" s="249"/>
      <c r="KY1054" s="249"/>
      <c r="KZ1054" s="249"/>
      <c r="LA1054" s="249"/>
      <c r="LB1054" s="249"/>
      <c r="LC1054" s="249"/>
      <c r="LD1054" s="249"/>
      <c r="LE1054" s="249"/>
      <c r="LF1054" s="249"/>
      <c r="LG1054" s="249"/>
      <c r="LH1054" s="249"/>
      <c r="LI1054" s="249"/>
      <c r="LJ1054" s="249"/>
      <c r="LK1054" s="249"/>
      <c r="LL1054" s="249"/>
      <c r="LM1054" s="249"/>
      <c r="LN1054" s="249"/>
      <c r="LO1054" s="249"/>
      <c r="LP1054" s="249"/>
      <c r="LQ1054" s="249"/>
      <c r="LR1054" s="249"/>
      <c r="LS1054" s="249"/>
      <c r="LT1054" s="249"/>
      <c r="LU1054" s="249"/>
      <c r="LV1054" s="249"/>
      <c r="LW1054" s="249"/>
      <c r="LX1054" s="249"/>
      <c r="LY1054" s="249"/>
      <c r="LZ1054" s="249"/>
      <c r="MA1054" s="249"/>
      <c r="MB1054" s="249"/>
      <c r="MC1054" s="249"/>
      <c r="MD1054" s="249"/>
      <c r="ME1054" s="249"/>
      <c r="MF1054" s="249"/>
      <c r="MG1054" s="249"/>
      <c r="MH1054" s="249"/>
      <c r="MI1054" s="249"/>
      <c r="MJ1054" s="249"/>
      <c r="MK1054" s="249"/>
      <c r="ML1054" s="249"/>
      <c r="MM1054" s="249"/>
      <c r="MN1054" s="249"/>
      <c r="MO1054" s="249"/>
      <c r="MP1054" s="249"/>
      <c r="MQ1054" s="249"/>
      <c r="MR1054" s="249"/>
      <c r="MS1054" s="249"/>
      <c r="MT1054" s="249"/>
      <c r="MU1054" s="249"/>
      <c r="MV1054" s="249"/>
      <c r="MW1054" s="249"/>
      <c r="MX1054" s="249"/>
      <c r="MY1054" s="249"/>
      <c r="MZ1054" s="249"/>
      <c r="NA1054" s="249"/>
      <c r="NB1054" s="249"/>
      <c r="NC1054" s="249"/>
      <c r="ND1054" s="249"/>
      <c r="NE1054" s="249"/>
      <c r="NF1054" s="249"/>
      <c r="NG1054" s="249"/>
      <c r="NH1054" s="249"/>
      <c r="NI1054" s="249"/>
      <c r="NJ1054" s="249"/>
      <c r="NK1054" s="249"/>
      <c r="NL1054" s="249"/>
      <c r="NM1054" s="249"/>
      <c r="NN1054" s="249"/>
      <c r="NO1054" s="249"/>
      <c r="NP1054" s="249"/>
      <c r="NQ1054" s="249"/>
      <c r="NR1054" s="249"/>
      <c r="NS1054" s="249"/>
      <c r="NT1054" s="249"/>
      <c r="NU1054" s="249"/>
      <c r="NV1054" s="249"/>
      <c r="NW1054" s="249"/>
      <c r="NX1054" s="249"/>
      <c r="NY1054" s="249"/>
      <c r="NZ1054" s="249"/>
      <c r="OA1054" s="249"/>
      <c r="OB1054" s="249"/>
      <c r="OC1054" s="249"/>
      <c r="OD1054" s="249"/>
      <c r="OE1054" s="249"/>
      <c r="OF1054" s="249"/>
      <c r="OG1054" s="249"/>
      <c r="OH1054" s="249"/>
      <c r="OI1054" s="249"/>
      <c r="OJ1054" s="249"/>
      <c r="OK1054" s="249"/>
      <c r="OL1054" s="249"/>
      <c r="OM1054" s="249"/>
      <c r="ON1054" s="249"/>
      <c r="OO1054" s="249"/>
      <c r="OP1054" s="249"/>
    </row>
    <row r="1055" spans="1:406" ht="15.75">
      <c r="A1055" s="931"/>
      <c r="B1055" s="391"/>
      <c r="C1055" s="919" t="s">
        <v>23</v>
      </c>
      <c r="D1055" s="927">
        <v>0.49799196787148592</v>
      </c>
      <c r="E1055" s="249"/>
      <c r="F1055" s="249"/>
      <c r="G1055" s="249"/>
      <c r="H1055" s="249"/>
      <c r="I1055" s="249"/>
      <c r="J1055" s="249"/>
      <c r="K1055" s="249"/>
      <c r="L1055" s="249"/>
      <c r="ET1055" s="249"/>
      <c r="EU1055" s="249"/>
      <c r="EV1055" s="249"/>
      <c r="EW1055" s="249"/>
      <c r="EX1055" s="249"/>
      <c r="EY1055" s="249"/>
      <c r="EZ1055" s="249"/>
      <c r="FA1055" s="249"/>
      <c r="FB1055" s="249"/>
      <c r="FC1055" s="249"/>
      <c r="FD1055" s="249"/>
      <c r="FE1055" s="249"/>
      <c r="FF1055" s="249"/>
      <c r="FG1055" s="249"/>
      <c r="FH1055" s="249"/>
      <c r="FI1055" s="249"/>
      <c r="FJ1055" s="249"/>
      <c r="FK1055" s="249"/>
      <c r="FL1055" s="249"/>
      <c r="FM1055" s="249"/>
      <c r="FN1055" s="249"/>
      <c r="FO1055" s="249"/>
      <c r="FP1055" s="249"/>
      <c r="FQ1055" s="249"/>
      <c r="FR1055" s="249"/>
      <c r="FS1055" s="249"/>
      <c r="FT1055" s="249"/>
      <c r="FU1055" s="249"/>
      <c r="FV1055" s="249"/>
      <c r="FW1055" s="249"/>
      <c r="FX1055" s="249"/>
      <c r="FY1055" s="249"/>
      <c r="FZ1055" s="249"/>
      <c r="GA1055" s="249"/>
      <c r="GB1055" s="249"/>
      <c r="GC1055" s="249"/>
      <c r="GD1055" s="249"/>
      <c r="GE1055" s="249"/>
      <c r="GF1055" s="249"/>
      <c r="GG1055" s="249"/>
      <c r="GH1055" s="249"/>
      <c r="GI1055" s="249"/>
      <c r="GJ1055" s="249"/>
      <c r="GK1055" s="249"/>
      <c r="GL1055" s="249"/>
      <c r="GM1055" s="249"/>
      <c r="GN1055" s="249"/>
      <c r="GO1055" s="249"/>
      <c r="GP1055" s="249"/>
      <c r="GQ1055" s="249"/>
      <c r="GR1055" s="249"/>
      <c r="GS1055" s="249"/>
      <c r="GT1055" s="249"/>
      <c r="GU1055" s="249"/>
      <c r="GV1055" s="249"/>
      <c r="GW1055" s="249"/>
      <c r="GX1055" s="249"/>
      <c r="GY1055" s="249"/>
      <c r="GZ1055" s="249"/>
      <c r="HA1055" s="249"/>
      <c r="HB1055" s="249"/>
      <c r="HC1055" s="249"/>
      <c r="HD1055" s="249"/>
      <c r="HE1055" s="249"/>
      <c r="HF1055" s="249"/>
      <c r="HG1055" s="249"/>
      <c r="HH1055" s="249"/>
      <c r="HI1055" s="249"/>
      <c r="HJ1055" s="249"/>
      <c r="HK1055" s="249"/>
      <c r="HL1055" s="249"/>
      <c r="HM1055" s="249"/>
      <c r="HN1055" s="249"/>
      <c r="HO1055" s="249"/>
      <c r="HP1055" s="249"/>
      <c r="HQ1055" s="249"/>
      <c r="HR1055" s="249"/>
      <c r="HS1055" s="249"/>
      <c r="HT1055" s="249"/>
      <c r="HU1055" s="249"/>
      <c r="HV1055" s="249"/>
      <c r="HW1055" s="249"/>
      <c r="HX1055" s="249"/>
      <c r="HY1055" s="249"/>
      <c r="HZ1055" s="249"/>
      <c r="IA1055" s="249"/>
      <c r="IB1055" s="249"/>
      <c r="IC1055" s="249"/>
      <c r="ID1055" s="249"/>
      <c r="IE1055" s="249"/>
      <c r="IF1055" s="249"/>
      <c r="IG1055" s="249"/>
      <c r="IH1055" s="249"/>
      <c r="II1055" s="249"/>
      <c r="IJ1055" s="249"/>
      <c r="IK1055" s="249"/>
      <c r="IL1055" s="249"/>
      <c r="IM1055" s="249"/>
      <c r="IN1055" s="249"/>
      <c r="IO1055" s="249"/>
      <c r="IP1055" s="249"/>
      <c r="IQ1055" s="249"/>
      <c r="IR1055" s="249"/>
      <c r="IS1055" s="249"/>
      <c r="IT1055" s="249"/>
      <c r="IU1055" s="249"/>
      <c r="IV1055" s="249"/>
      <c r="IW1055" s="249"/>
      <c r="IX1055" s="249"/>
      <c r="IY1055" s="249"/>
      <c r="IZ1055" s="249"/>
      <c r="JA1055" s="249"/>
      <c r="JB1055" s="249"/>
      <c r="JC1055" s="249"/>
      <c r="JD1055" s="249"/>
      <c r="JE1055" s="249"/>
      <c r="JF1055" s="249"/>
      <c r="JG1055" s="249"/>
      <c r="JH1055" s="249"/>
      <c r="JI1055" s="249"/>
      <c r="JJ1055" s="249"/>
      <c r="JK1055" s="249"/>
      <c r="JL1055" s="249"/>
      <c r="JM1055" s="249"/>
      <c r="JN1055" s="249"/>
      <c r="JO1055" s="249"/>
      <c r="JP1055" s="249"/>
      <c r="JQ1055" s="249"/>
      <c r="JR1055" s="249"/>
      <c r="JS1055" s="249"/>
      <c r="JT1055" s="249"/>
      <c r="JU1055" s="249"/>
      <c r="JV1055" s="249"/>
      <c r="JW1055" s="249"/>
      <c r="JX1055" s="249"/>
      <c r="JY1055" s="249"/>
      <c r="JZ1055" s="249"/>
      <c r="KA1055" s="249"/>
      <c r="KB1055" s="249"/>
      <c r="KC1055" s="249"/>
      <c r="KD1055" s="249"/>
      <c r="KE1055" s="249"/>
      <c r="KF1055" s="249"/>
      <c r="KG1055" s="249"/>
      <c r="KH1055" s="249"/>
      <c r="KI1055" s="249"/>
      <c r="KJ1055" s="249"/>
      <c r="KK1055" s="249"/>
      <c r="KL1055" s="249"/>
      <c r="KM1055" s="249"/>
      <c r="KN1055" s="249"/>
      <c r="KO1055" s="249"/>
      <c r="KP1055" s="249"/>
      <c r="KQ1055" s="249"/>
      <c r="KR1055" s="249"/>
      <c r="KS1055" s="249"/>
      <c r="KT1055" s="249"/>
      <c r="KU1055" s="249"/>
      <c r="KV1055" s="249"/>
      <c r="KW1055" s="249"/>
      <c r="KX1055" s="249"/>
      <c r="KY1055" s="249"/>
      <c r="KZ1055" s="249"/>
      <c r="LA1055" s="249"/>
      <c r="LB1055" s="249"/>
      <c r="LC1055" s="249"/>
      <c r="LD1055" s="249"/>
      <c r="LE1055" s="249"/>
      <c r="LF1055" s="249"/>
      <c r="LG1055" s="249"/>
      <c r="LH1055" s="249"/>
      <c r="LI1055" s="249"/>
      <c r="LJ1055" s="249"/>
      <c r="LK1055" s="249"/>
      <c r="LL1055" s="249"/>
      <c r="LM1055" s="249"/>
      <c r="LN1055" s="249"/>
      <c r="LO1055" s="249"/>
      <c r="LP1055" s="249"/>
      <c r="LQ1055" s="249"/>
      <c r="LR1055" s="249"/>
      <c r="LS1055" s="249"/>
      <c r="LT1055" s="249"/>
      <c r="LU1055" s="249"/>
      <c r="LV1055" s="249"/>
      <c r="LW1055" s="249"/>
      <c r="LX1055" s="249"/>
      <c r="LY1055" s="249"/>
      <c r="LZ1055" s="249"/>
      <c r="MA1055" s="249"/>
      <c r="MB1055" s="249"/>
      <c r="MC1055" s="249"/>
      <c r="MD1055" s="249"/>
      <c r="ME1055" s="249"/>
      <c r="MF1055" s="249"/>
      <c r="MG1055" s="249"/>
      <c r="MH1055" s="249"/>
      <c r="MI1055" s="249"/>
      <c r="MJ1055" s="249"/>
      <c r="MK1055" s="249"/>
      <c r="ML1055" s="249"/>
      <c r="MM1055" s="249"/>
      <c r="MN1055" s="249"/>
      <c r="MO1055" s="249"/>
      <c r="MP1055" s="249"/>
      <c r="MQ1055" s="249"/>
      <c r="MR1055" s="249"/>
      <c r="MS1055" s="249"/>
      <c r="MT1055" s="249"/>
      <c r="MU1055" s="249"/>
      <c r="MV1055" s="249"/>
      <c r="MW1055" s="249"/>
      <c r="MX1055" s="249"/>
      <c r="MY1055" s="249"/>
      <c r="MZ1055" s="249"/>
      <c r="NA1055" s="249"/>
      <c r="NB1055" s="249"/>
      <c r="NC1055" s="249"/>
      <c r="ND1055" s="249"/>
      <c r="NE1055" s="249"/>
      <c r="NF1055" s="249"/>
      <c r="NG1055" s="249"/>
      <c r="NH1055" s="249"/>
      <c r="NI1055" s="249"/>
      <c r="NJ1055" s="249"/>
      <c r="NK1055" s="249"/>
      <c r="NL1055" s="249"/>
      <c r="NM1055" s="249"/>
      <c r="NN1055" s="249"/>
      <c r="NO1055" s="249"/>
      <c r="NP1055" s="249"/>
      <c r="NQ1055" s="249"/>
      <c r="NR1055" s="249"/>
      <c r="NS1055" s="249"/>
      <c r="NT1055" s="249"/>
      <c r="NU1055" s="249"/>
      <c r="NV1055" s="249"/>
      <c r="NW1055" s="249"/>
      <c r="NX1055" s="249"/>
      <c r="NY1055" s="249"/>
      <c r="NZ1055" s="249"/>
      <c r="OA1055" s="249"/>
      <c r="OB1055" s="249"/>
      <c r="OC1055" s="249"/>
      <c r="OD1055" s="249"/>
      <c r="OE1055" s="249"/>
      <c r="OF1055" s="249"/>
      <c r="OG1055" s="249"/>
      <c r="OH1055" s="249"/>
      <c r="OI1055" s="249"/>
      <c r="OJ1055" s="249"/>
      <c r="OK1055" s="249"/>
      <c r="OL1055" s="249"/>
      <c r="OM1055" s="249"/>
      <c r="ON1055" s="249"/>
      <c r="OO1055" s="249"/>
      <c r="OP1055" s="249"/>
    </row>
    <row r="1056" spans="1:406" ht="15.75">
      <c r="A1056" s="931"/>
      <c r="B1056" s="391"/>
      <c r="C1056" s="919" t="s">
        <v>24</v>
      </c>
      <c r="D1056" s="927">
        <v>0.34680654119099041</v>
      </c>
      <c r="E1056" s="249"/>
      <c r="F1056" s="249"/>
      <c r="G1056" s="249"/>
      <c r="H1056" s="249"/>
      <c r="I1056" s="249"/>
      <c r="J1056" s="249"/>
      <c r="K1056" s="249"/>
      <c r="L1056" s="249"/>
      <c r="ET1056" s="249"/>
      <c r="EU1056" s="249"/>
      <c r="EV1056" s="249"/>
      <c r="EW1056" s="249"/>
      <c r="EX1056" s="249"/>
      <c r="EY1056" s="249"/>
      <c r="EZ1056" s="249"/>
      <c r="FA1056" s="249"/>
      <c r="FB1056" s="249"/>
      <c r="FC1056" s="249"/>
      <c r="FD1056" s="249"/>
      <c r="FE1056" s="249"/>
      <c r="FF1056" s="249"/>
      <c r="FG1056" s="249"/>
      <c r="FH1056" s="249"/>
      <c r="FI1056" s="249"/>
      <c r="FJ1056" s="249"/>
      <c r="FK1056" s="249"/>
      <c r="FL1056" s="249"/>
      <c r="FM1056" s="249"/>
      <c r="FN1056" s="249"/>
      <c r="FO1056" s="249"/>
      <c r="FP1056" s="249"/>
      <c r="FQ1056" s="249"/>
      <c r="FR1056" s="249"/>
      <c r="FS1056" s="249"/>
      <c r="FT1056" s="249"/>
      <c r="FU1056" s="249"/>
      <c r="FV1056" s="249"/>
      <c r="FW1056" s="249"/>
      <c r="FX1056" s="249"/>
      <c r="FY1056" s="249"/>
      <c r="FZ1056" s="249"/>
      <c r="GA1056" s="249"/>
      <c r="GB1056" s="249"/>
      <c r="GC1056" s="249"/>
      <c r="GD1056" s="249"/>
      <c r="GE1056" s="249"/>
      <c r="GF1056" s="249"/>
      <c r="GG1056" s="249"/>
      <c r="GH1056" s="249"/>
      <c r="GI1056" s="249"/>
      <c r="GJ1056" s="249"/>
      <c r="GK1056" s="249"/>
      <c r="GL1056" s="249"/>
      <c r="GM1056" s="249"/>
      <c r="GN1056" s="249"/>
      <c r="GO1056" s="249"/>
      <c r="GP1056" s="249"/>
      <c r="GQ1056" s="249"/>
      <c r="GR1056" s="249"/>
      <c r="GS1056" s="249"/>
      <c r="GT1056" s="249"/>
      <c r="GU1056" s="249"/>
      <c r="GV1056" s="249"/>
      <c r="GW1056" s="249"/>
      <c r="GX1056" s="249"/>
      <c r="GY1056" s="249"/>
      <c r="GZ1056" s="249"/>
      <c r="HA1056" s="249"/>
      <c r="HB1056" s="249"/>
      <c r="HC1056" s="249"/>
      <c r="HD1056" s="249"/>
      <c r="HE1056" s="249"/>
      <c r="HF1056" s="249"/>
      <c r="HG1056" s="249"/>
      <c r="HH1056" s="249"/>
      <c r="HI1056" s="249"/>
      <c r="HJ1056" s="249"/>
      <c r="HK1056" s="249"/>
      <c r="HL1056" s="249"/>
      <c r="HM1056" s="249"/>
      <c r="HN1056" s="249"/>
      <c r="HO1056" s="249"/>
      <c r="HP1056" s="249"/>
      <c r="HQ1056" s="249"/>
      <c r="HR1056" s="249"/>
      <c r="HS1056" s="249"/>
      <c r="HT1056" s="249"/>
      <c r="HU1056" s="249"/>
      <c r="HV1056" s="249"/>
      <c r="HW1056" s="249"/>
      <c r="HX1056" s="249"/>
      <c r="HY1056" s="249"/>
      <c r="HZ1056" s="249"/>
      <c r="IA1056" s="249"/>
      <c r="IB1056" s="249"/>
      <c r="IC1056" s="249"/>
      <c r="ID1056" s="249"/>
      <c r="IE1056" s="249"/>
      <c r="IF1056" s="249"/>
      <c r="IG1056" s="249"/>
      <c r="IH1056" s="249"/>
      <c r="II1056" s="249"/>
      <c r="IJ1056" s="249"/>
      <c r="IK1056" s="249"/>
      <c r="IL1056" s="249"/>
      <c r="IM1056" s="249"/>
      <c r="IN1056" s="249"/>
      <c r="IO1056" s="249"/>
      <c r="IP1056" s="249"/>
      <c r="IQ1056" s="249"/>
      <c r="IR1056" s="249"/>
      <c r="IS1056" s="249"/>
      <c r="IT1056" s="249"/>
      <c r="IU1056" s="249"/>
      <c r="IV1056" s="249"/>
      <c r="IW1056" s="249"/>
      <c r="IX1056" s="249"/>
      <c r="IY1056" s="249"/>
      <c r="IZ1056" s="249"/>
      <c r="JA1056" s="249"/>
      <c r="JB1056" s="249"/>
      <c r="JC1056" s="249"/>
      <c r="JD1056" s="249"/>
      <c r="JE1056" s="249"/>
      <c r="JF1056" s="249"/>
      <c r="JG1056" s="249"/>
      <c r="JH1056" s="249"/>
      <c r="JI1056" s="249"/>
      <c r="JJ1056" s="249"/>
      <c r="JK1056" s="249"/>
      <c r="JL1056" s="249"/>
      <c r="JM1056" s="249"/>
      <c r="JN1056" s="249"/>
      <c r="JO1056" s="249"/>
      <c r="JP1056" s="249"/>
      <c r="JQ1056" s="249"/>
      <c r="JR1056" s="249"/>
      <c r="JS1056" s="249"/>
      <c r="JT1056" s="249"/>
      <c r="JU1056" s="249"/>
      <c r="JV1056" s="249"/>
      <c r="JW1056" s="249"/>
      <c r="JX1056" s="249"/>
      <c r="JY1056" s="249"/>
      <c r="JZ1056" s="249"/>
      <c r="KA1056" s="249"/>
      <c r="KB1056" s="249"/>
      <c r="KC1056" s="249"/>
      <c r="KD1056" s="249"/>
      <c r="KE1056" s="249"/>
      <c r="KF1056" s="249"/>
      <c r="KG1056" s="249"/>
      <c r="KH1056" s="249"/>
      <c r="KI1056" s="249"/>
      <c r="KJ1056" s="249"/>
      <c r="KK1056" s="249"/>
      <c r="KL1056" s="249"/>
      <c r="KM1056" s="249"/>
      <c r="KN1056" s="249"/>
      <c r="KO1056" s="249"/>
      <c r="KP1056" s="249"/>
      <c r="KQ1056" s="249"/>
      <c r="KR1056" s="249"/>
      <c r="KS1056" s="249"/>
      <c r="KT1056" s="249"/>
      <c r="KU1056" s="249"/>
      <c r="KV1056" s="249"/>
      <c r="KW1056" s="249"/>
      <c r="KX1056" s="249"/>
      <c r="KY1056" s="249"/>
      <c r="KZ1056" s="249"/>
      <c r="LA1056" s="249"/>
      <c r="LB1056" s="249"/>
      <c r="LC1056" s="249"/>
      <c r="LD1056" s="249"/>
      <c r="LE1056" s="249"/>
      <c r="LF1056" s="249"/>
      <c r="LG1056" s="249"/>
      <c r="LH1056" s="249"/>
      <c r="LI1056" s="249"/>
      <c r="LJ1056" s="249"/>
      <c r="LK1056" s="249"/>
      <c r="LL1056" s="249"/>
      <c r="LM1056" s="249"/>
      <c r="LN1056" s="249"/>
      <c r="LO1056" s="249"/>
      <c r="LP1056" s="249"/>
      <c r="LQ1056" s="249"/>
      <c r="LR1056" s="249"/>
      <c r="LS1056" s="249"/>
      <c r="LT1056" s="249"/>
      <c r="LU1056" s="249"/>
      <c r="LV1056" s="249"/>
      <c r="LW1056" s="249"/>
      <c r="LX1056" s="249"/>
      <c r="LY1056" s="249"/>
      <c r="LZ1056" s="249"/>
      <c r="MA1056" s="249"/>
      <c r="MB1056" s="249"/>
      <c r="MC1056" s="249"/>
      <c r="MD1056" s="249"/>
      <c r="ME1056" s="249"/>
      <c r="MF1056" s="249"/>
      <c r="MG1056" s="249"/>
      <c r="MH1056" s="249"/>
      <c r="MI1056" s="249"/>
      <c r="MJ1056" s="249"/>
      <c r="MK1056" s="249"/>
      <c r="ML1056" s="249"/>
      <c r="MM1056" s="249"/>
      <c r="MN1056" s="249"/>
      <c r="MO1056" s="249"/>
      <c r="MP1056" s="249"/>
      <c r="MQ1056" s="249"/>
      <c r="MR1056" s="249"/>
      <c r="MS1056" s="249"/>
      <c r="MT1056" s="249"/>
      <c r="MU1056" s="249"/>
      <c r="MV1056" s="249"/>
      <c r="MW1056" s="249"/>
      <c r="MX1056" s="249"/>
      <c r="MY1056" s="249"/>
      <c r="MZ1056" s="249"/>
      <c r="NA1056" s="249"/>
      <c r="NB1056" s="249"/>
      <c r="NC1056" s="249"/>
      <c r="ND1056" s="249"/>
      <c r="NE1056" s="249"/>
      <c r="NF1056" s="249"/>
      <c r="NG1056" s="249"/>
      <c r="NH1056" s="249"/>
      <c r="NI1056" s="249"/>
      <c r="NJ1056" s="249"/>
      <c r="NK1056" s="249"/>
      <c r="NL1056" s="249"/>
      <c r="NM1056" s="249"/>
      <c r="NN1056" s="249"/>
      <c r="NO1056" s="249"/>
      <c r="NP1056" s="249"/>
      <c r="NQ1056" s="249"/>
      <c r="NR1056" s="249"/>
      <c r="NS1056" s="249"/>
      <c r="NT1056" s="249"/>
      <c r="NU1056" s="249"/>
      <c r="NV1056" s="249"/>
      <c r="NW1056" s="249"/>
      <c r="NX1056" s="249"/>
      <c r="NY1056" s="249"/>
      <c r="NZ1056" s="249"/>
      <c r="OA1056" s="249"/>
      <c r="OB1056" s="249"/>
      <c r="OC1056" s="249"/>
      <c r="OD1056" s="249"/>
      <c r="OE1056" s="249"/>
      <c r="OF1056" s="249"/>
      <c r="OG1056" s="249"/>
      <c r="OH1056" s="249"/>
      <c r="OI1056" s="249"/>
      <c r="OJ1056" s="249"/>
      <c r="OK1056" s="249"/>
      <c r="OL1056" s="249"/>
      <c r="OM1056" s="249"/>
      <c r="ON1056" s="249"/>
      <c r="OO1056" s="249"/>
      <c r="OP1056" s="249"/>
    </row>
    <row r="1057" spans="1:406" ht="15.75">
      <c r="A1057" s="931"/>
      <c r="B1057" s="391"/>
      <c r="C1057" s="919" t="s">
        <v>25</v>
      </c>
      <c r="D1057" s="927">
        <v>0.34657151721998136</v>
      </c>
      <c r="E1057" s="249"/>
      <c r="F1057" s="249"/>
      <c r="G1057" s="249"/>
      <c r="H1057" s="249"/>
      <c r="I1057" s="249"/>
      <c r="J1057" s="249"/>
      <c r="K1057" s="249"/>
      <c r="L1057" s="249"/>
      <c r="ET1057" s="249"/>
      <c r="EU1057" s="249"/>
      <c r="EV1057" s="249"/>
      <c r="EW1057" s="249"/>
      <c r="EX1057" s="249"/>
      <c r="EY1057" s="249"/>
      <c r="EZ1057" s="249"/>
      <c r="FA1057" s="249"/>
      <c r="FB1057" s="249"/>
      <c r="FC1057" s="249"/>
      <c r="FD1057" s="249"/>
      <c r="FE1057" s="249"/>
      <c r="FF1057" s="249"/>
      <c r="FG1057" s="249"/>
      <c r="FH1057" s="249"/>
      <c r="FI1057" s="249"/>
      <c r="FJ1057" s="249"/>
      <c r="FK1057" s="249"/>
      <c r="FL1057" s="249"/>
      <c r="FM1057" s="249"/>
      <c r="FN1057" s="249"/>
      <c r="FO1057" s="249"/>
      <c r="FP1057" s="249"/>
      <c r="FQ1057" s="249"/>
      <c r="FR1057" s="249"/>
      <c r="FS1057" s="249"/>
      <c r="FT1057" s="249"/>
      <c r="FU1057" s="249"/>
      <c r="FV1057" s="249"/>
      <c r="FW1057" s="249"/>
      <c r="FX1057" s="249"/>
      <c r="FY1057" s="249"/>
      <c r="FZ1057" s="249"/>
      <c r="GA1057" s="249"/>
      <c r="GB1057" s="249"/>
      <c r="GC1057" s="249"/>
      <c r="GD1057" s="249"/>
      <c r="GE1057" s="249"/>
      <c r="GF1057" s="249"/>
      <c r="GG1057" s="249"/>
      <c r="GH1057" s="249"/>
      <c r="GI1057" s="249"/>
      <c r="GJ1057" s="249"/>
      <c r="GK1057" s="249"/>
      <c r="GL1057" s="249"/>
      <c r="GM1057" s="249"/>
      <c r="GN1057" s="249"/>
      <c r="GO1057" s="249"/>
      <c r="GP1057" s="249"/>
      <c r="GQ1057" s="249"/>
      <c r="GR1057" s="249"/>
      <c r="GS1057" s="249"/>
      <c r="GT1057" s="249"/>
      <c r="GU1057" s="249"/>
      <c r="GV1057" s="249"/>
      <c r="GW1057" s="249"/>
      <c r="GX1057" s="249"/>
      <c r="GY1057" s="249"/>
      <c r="GZ1057" s="249"/>
      <c r="HA1057" s="249"/>
      <c r="HB1057" s="249"/>
      <c r="HC1057" s="249"/>
      <c r="HD1057" s="249"/>
      <c r="HE1057" s="249"/>
      <c r="HF1057" s="249"/>
      <c r="HG1057" s="249"/>
      <c r="HH1057" s="249"/>
      <c r="HI1057" s="249"/>
      <c r="HJ1057" s="249"/>
      <c r="HK1057" s="249"/>
      <c r="HL1057" s="249"/>
      <c r="HM1057" s="249"/>
      <c r="HN1057" s="249"/>
      <c r="HO1057" s="249"/>
      <c r="HP1057" s="249"/>
      <c r="HQ1057" s="249"/>
      <c r="HR1057" s="249"/>
      <c r="HS1057" s="249"/>
      <c r="HT1057" s="249"/>
      <c r="HU1057" s="249"/>
      <c r="HV1057" s="249"/>
      <c r="HW1057" s="249"/>
      <c r="HX1057" s="249"/>
      <c r="HY1057" s="249"/>
      <c r="HZ1057" s="249"/>
      <c r="IA1057" s="249"/>
      <c r="IB1057" s="249"/>
      <c r="IC1057" s="249"/>
      <c r="ID1057" s="249"/>
      <c r="IE1057" s="249"/>
      <c r="IF1057" s="249"/>
      <c r="IG1057" s="249"/>
      <c r="IH1057" s="249"/>
      <c r="II1057" s="249"/>
      <c r="IJ1057" s="249"/>
      <c r="IK1057" s="249"/>
      <c r="IL1057" s="249"/>
      <c r="IM1057" s="249"/>
      <c r="IN1057" s="249"/>
      <c r="IO1057" s="249"/>
      <c r="IP1057" s="249"/>
      <c r="IQ1057" s="249"/>
      <c r="IR1057" s="249"/>
      <c r="IS1057" s="249"/>
      <c r="IT1057" s="249"/>
      <c r="IU1057" s="249"/>
      <c r="IV1057" s="249"/>
      <c r="IW1057" s="249"/>
      <c r="IX1057" s="249"/>
      <c r="IY1057" s="249"/>
      <c r="IZ1057" s="249"/>
      <c r="JA1057" s="249"/>
      <c r="JB1057" s="249"/>
      <c r="JC1057" s="249"/>
      <c r="JD1057" s="249"/>
      <c r="JE1057" s="249"/>
      <c r="JF1057" s="249"/>
      <c r="JG1057" s="249"/>
      <c r="JH1057" s="249"/>
      <c r="JI1057" s="249"/>
      <c r="JJ1057" s="249"/>
      <c r="JK1057" s="249"/>
      <c r="JL1057" s="249"/>
      <c r="JM1057" s="249"/>
      <c r="JN1057" s="249"/>
      <c r="JO1057" s="249"/>
      <c r="JP1057" s="249"/>
      <c r="JQ1057" s="249"/>
      <c r="JR1057" s="249"/>
      <c r="JS1057" s="249"/>
      <c r="JT1057" s="249"/>
      <c r="JU1057" s="249"/>
      <c r="JV1057" s="249"/>
      <c r="JW1057" s="249"/>
      <c r="JX1057" s="249"/>
      <c r="JY1057" s="249"/>
      <c r="JZ1057" s="249"/>
      <c r="KA1057" s="249"/>
      <c r="KB1057" s="249"/>
      <c r="KC1057" s="249"/>
      <c r="KD1057" s="249"/>
      <c r="KE1057" s="249"/>
      <c r="KF1057" s="249"/>
      <c r="KG1057" s="249"/>
      <c r="KH1057" s="249"/>
      <c r="KI1057" s="249"/>
      <c r="KJ1057" s="249"/>
      <c r="KK1057" s="249"/>
      <c r="KL1057" s="249"/>
      <c r="KM1057" s="249"/>
      <c r="KN1057" s="249"/>
      <c r="KO1057" s="249"/>
      <c r="KP1057" s="249"/>
      <c r="KQ1057" s="249"/>
      <c r="KR1057" s="249"/>
      <c r="KS1057" s="249"/>
      <c r="KT1057" s="249"/>
      <c r="KU1057" s="249"/>
      <c r="KV1057" s="249"/>
      <c r="KW1057" s="249"/>
      <c r="KX1057" s="249"/>
      <c r="KY1057" s="249"/>
      <c r="KZ1057" s="249"/>
      <c r="LA1057" s="249"/>
      <c r="LB1057" s="249"/>
      <c r="LC1057" s="249"/>
      <c r="LD1057" s="249"/>
      <c r="LE1057" s="249"/>
      <c r="LF1057" s="249"/>
      <c r="LG1057" s="249"/>
      <c r="LH1057" s="249"/>
      <c r="LI1057" s="249"/>
      <c r="LJ1057" s="249"/>
      <c r="LK1057" s="249"/>
      <c r="LL1057" s="249"/>
      <c r="LM1057" s="249"/>
      <c r="LN1057" s="249"/>
      <c r="LO1057" s="249"/>
      <c r="LP1057" s="249"/>
      <c r="LQ1057" s="249"/>
      <c r="LR1057" s="249"/>
      <c r="LS1057" s="249"/>
      <c r="LT1057" s="249"/>
      <c r="LU1057" s="249"/>
      <c r="LV1057" s="249"/>
      <c r="LW1057" s="249"/>
      <c r="LX1057" s="249"/>
      <c r="LY1057" s="249"/>
      <c r="LZ1057" s="249"/>
      <c r="MA1057" s="249"/>
      <c r="MB1057" s="249"/>
      <c r="MC1057" s="249"/>
      <c r="MD1057" s="249"/>
      <c r="ME1057" s="249"/>
      <c r="MF1057" s="249"/>
      <c r="MG1057" s="249"/>
      <c r="MH1057" s="249"/>
      <c r="MI1057" s="249"/>
      <c r="MJ1057" s="249"/>
      <c r="MK1057" s="249"/>
      <c r="ML1057" s="249"/>
      <c r="MM1057" s="249"/>
      <c r="MN1057" s="249"/>
      <c r="MO1057" s="249"/>
      <c r="MP1057" s="249"/>
      <c r="MQ1057" s="249"/>
      <c r="MR1057" s="249"/>
      <c r="MS1057" s="249"/>
      <c r="MT1057" s="249"/>
      <c r="MU1057" s="249"/>
      <c r="MV1057" s="249"/>
      <c r="MW1057" s="249"/>
      <c r="MX1057" s="249"/>
      <c r="MY1057" s="249"/>
      <c r="MZ1057" s="249"/>
      <c r="NA1057" s="249"/>
      <c r="NB1057" s="249"/>
      <c r="NC1057" s="249"/>
      <c r="ND1057" s="249"/>
      <c r="NE1057" s="249"/>
      <c r="NF1057" s="249"/>
      <c r="NG1057" s="249"/>
      <c r="NH1057" s="249"/>
      <c r="NI1057" s="249"/>
      <c r="NJ1057" s="249"/>
      <c r="NK1057" s="249"/>
      <c r="NL1057" s="249"/>
      <c r="NM1057" s="249"/>
      <c r="NN1057" s="249"/>
      <c r="NO1057" s="249"/>
      <c r="NP1057" s="249"/>
      <c r="NQ1057" s="249"/>
      <c r="NR1057" s="249"/>
      <c r="NS1057" s="249"/>
      <c r="NT1057" s="249"/>
      <c r="NU1057" s="249"/>
      <c r="NV1057" s="249"/>
      <c r="NW1057" s="249"/>
      <c r="NX1057" s="249"/>
      <c r="NY1057" s="249"/>
      <c r="NZ1057" s="249"/>
      <c r="OA1057" s="249"/>
      <c r="OB1057" s="249"/>
      <c r="OC1057" s="249"/>
      <c r="OD1057" s="249"/>
      <c r="OE1057" s="249"/>
      <c r="OF1057" s="249"/>
      <c r="OG1057" s="249"/>
      <c r="OH1057" s="249"/>
      <c r="OI1057" s="249"/>
      <c r="OJ1057" s="249"/>
      <c r="OK1057" s="249"/>
      <c r="OL1057" s="249"/>
      <c r="OM1057" s="249"/>
      <c r="ON1057" s="249"/>
      <c r="OO1057" s="249"/>
      <c r="OP1057" s="249"/>
    </row>
    <row r="1058" spans="1:406" ht="15.75">
      <c r="A1058" s="931"/>
      <c r="B1058" s="391"/>
      <c r="C1058" s="919" t="s">
        <v>26</v>
      </c>
      <c r="D1058" s="927">
        <v>0.33486839102411653</v>
      </c>
      <c r="E1058" s="249"/>
      <c r="F1058" s="249"/>
      <c r="G1058" s="249"/>
      <c r="H1058" s="249"/>
      <c r="I1058" s="249"/>
      <c r="J1058" s="249"/>
      <c r="K1058" s="249"/>
      <c r="L1058" s="249"/>
      <c r="ET1058" s="249"/>
      <c r="EU1058" s="249"/>
      <c r="EV1058" s="249"/>
      <c r="EW1058" s="249"/>
      <c r="EX1058" s="249"/>
      <c r="EY1058" s="249"/>
      <c r="EZ1058" s="249"/>
      <c r="FA1058" s="249"/>
      <c r="FB1058" s="249"/>
      <c r="FC1058" s="249"/>
      <c r="FD1058" s="249"/>
      <c r="FE1058" s="249"/>
      <c r="FF1058" s="249"/>
      <c r="FG1058" s="249"/>
      <c r="FH1058" s="249"/>
      <c r="FI1058" s="249"/>
      <c r="FJ1058" s="249"/>
      <c r="FK1058" s="249"/>
      <c r="FL1058" s="249"/>
      <c r="FM1058" s="249"/>
      <c r="FN1058" s="249"/>
      <c r="FO1058" s="249"/>
      <c r="FP1058" s="249"/>
      <c r="FQ1058" s="249"/>
      <c r="FR1058" s="249"/>
      <c r="FS1058" s="249"/>
      <c r="FT1058" s="249"/>
      <c r="FU1058" s="249"/>
      <c r="FV1058" s="249"/>
      <c r="FW1058" s="249"/>
      <c r="FX1058" s="249"/>
      <c r="FY1058" s="249"/>
      <c r="FZ1058" s="249"/>
      <c r="GA1058" s="249"/>
      <c r="GB1058" s="249"/>
      <c r="GC1058" s="249"/>
      <c r="GD1058" s="249"/>
      <c r="GE1058" s="249"/>
      <c r="GF1058" s="249"/>
      <c r="GG1058" s="249"/>
      <c r="GH1058" s="249"/>
      <c r="GI1058" s="249"/>
      <c r="GJ1058" s="249"/>
      <c r="GK1058" s="249"/>
      <c r="GL1058" s="249"/>
      <c r="GM1058" s="249"/>
      <c r="GN1058" s="249"/>
      <c r="GO1058" s="249"/>
      <c r="GP1058" s="249"/>
      <c r="GQ1058" s="249"/>
      <c r="GR1058" s="249"/>
      <c r="GS1058" s="249"/>
      <c r="GT1058" s="249"/>
      <c r="GU1058" s="249"/>
      <c r="GV1058" s="249"/>
      <c r="GW1058" s="249"/>
      <c r="GX1058" s="249"/>
      <c r="GY1058" s="249"/>
      <c r="GZ1058" s="249"/>
      <c r="HA1058" s="249"/>
      <c r="HB1058" s="249"/>
      <c r="HC1058" s="249"/>
      <c r="HD1058" s="249"/>
      <c r="HE1058" s="249"/>
      <c r="HF1058" s="249"/>
      <c r="HG1058" s="249"/>
      <c r="HH1058" s="249"/>
      <c r="HI1058" s="249"/>
      <c r="HJ1058" s="249"/>
      <c r="HK1058" s="249"/>
      <c r="HL1058" s="249"/>
      <c r="HM1058" s="249"/>
      <c r="HN1058" s="249"/>
      <c r="HO1058" s="249"/>
      <c r="HP1058" s="249"/>
      <c r="HQ1058" s="249"/>
      <c r="HR1058" s="249"/>
      <c r="HS1058" s="249"/>
      <c r="HT1058" s="249"/>
      <c r="HU1058" s="249"/>
      <c r="HV1058" s="249"/>
      <c r="HW1058" s="249"/>
      <c r="HX1058" s="249"/>
      <c r="HY1058" s="249"/>
      <c r="HZ1058" s="249"/>
      <c r="IA1058" s="249"/>
      <c r="IB1058" s="249"/>
      <c r="IC1058" s="249"/>
      <c r="ID1058" s="249"/>
      <c r="IE1058" s="249"/>
      <c r="IF1058" s="249"/>
      <c r="IG1058" s="249"/>
      <c r="IH1058" s="249"/>
      <c r="II1058" s="249"/>
      <c r="IJ1058" s="249"/>
      <c r="IK1058" s="249"/>
      <c r="IL1058" s="249"/>
      <c r="IM1058" s="249"/>
      <c r="IN1058" s="249"/>
      <c r="IO1058" s="249"/>
      <c r="IP1058" s="249"/>
      <c r="IQ1058" s="249"/>
      <c r="IR1058" s="249"/>
      <c r="IS1058" s="249"/>
      <c r="IT1058" s="249"/>
      <c r="IU1058" s="249"/>
      <c r="IV1058" s="249"/>
      <c r="IW1058" s="249"/>
      <c r="IX1058" s="249"/>
      <c r="IY1058" s="249"/>
      <c r="IZ1058" s="249"/>
      <c r="JA1058" s="249"/>
      <c r="JB1058" s="249"/>
      <c r="JC1058" s="249"/>
      <c r="JD1058" s="249"/>
      <c r="JE1058" s="249"/>
      <c r="JF1058" s="249"/>
      <c r="JG1058" s="249"/>
      <c r="JH1058" s="249"/>
      <c r="JI1058" s="249"/>
      <c r="JJ1058" s="249"/>
      <c r="JK1058" s="249"/>
      <c r="JL1058" s="249"/>
      <c r="JM1058" s="249"/>
      <c r="JN1058" s="249"/>
      <c r="JO1058" s="249"/>
      <c r="JP1058" s="249"/>
      <c r="JQ1058" s="249"/>
      <c r="JR1058" s="249"/>
      <c r="JS1058" s="249"/>
      <c r="JT1058" s="249"/>
      <c r="JU1058" s="249"/>
      <c r="JV1058" s="249"/>
      <c r="JW1058" s="249"/>
      <c r="JX1058" s="249"/>
      <c r="JY1058" s="249"/>
      <c r="JZ1058" s="249"/>
      <c r="KA1058" s="249"/>
      <c r="KB1058" s="249"/>
      <c r="KC1058" s="249"/>
      <c r="KD1058" s="249"/>
      <c r="KE1058" s="249"/>
      <c r="KF1058" s="249"/>
      <c r="KG1058" s="249"/>
      <c r="KH1058" s="249"/>
      <c r="KI1058" s="249"/>
      <c r="KJ1058" s="249"/>
      <c r="KK1058" s="249"/>
      <c r="KL1058" s="249"/>
      <c r="KM1058" s="249"/>
      <c r="KN1058" s="249"/>
      <c r="KO1058" s="249"/>
      <c r="KP1058" s="249"/>
      <c r="KQ1058" s="249"/>
      <c r="KR1058" s="249"/>
      <c r="KS1058" s="249"/>
      <c r="KT1058" s="249"/>
      <c r="KU1058" s="249"/>
      <c r="KV1058" s="249"/>
      <c r="KW1058" s="249"/>
      <c r="KX1058" s="249"/>
      <c r="KY1058" s="249"/>
      <c r="KZ1058" s="249"/>
      <c r="LA1058" s="249"/>
      <c r="LB1058" s="249"/>
      <c r="LC1058" s="249"/>
      <c r="LD1058" s="249"/>
      <c r="LE1058" s="249"/>
      <c r="LF1058" s="249"/>
      <c r="LG1058" s="249"/>
      <c r="LH1058" s="249"/>
      <c r="LI1058" s="249"/>
      <c r="LJ1058" s="249"/>
      <c r="LK1058" s="249"/>
      <c r="LL1058" s="249"/>
      <c r="LM1058" s="249"/>
      <c r="LN1058" s="249"/>
      <c r="LO1058" s="249"/>
      <c r="LP1058" s="249"/>
      <c r="LQ1058" s="249"/>
      <c r="LR1058" s="249"/>
      <c r="LS1058" s="249"/>
      <c r="LT1058" s="249"/>
      <c r="LU1058" s="249"/>
      <c r="LV1058" s="249"/>
      <c r="LW1058" s="249"/>
      <c r="LX1058" s="249"/>
      <c r="LY1058" s="249"/>
      <c r="LZ1058" s="249"/>
      <c r="MA1058" s="249"/>
      <c r="MB1058" s="249"/>
      <c r="MC1058" s="249"/>
      <c r="MD1058" s="249"/>
      <c r="ME1058" s="249"/>
      <c r="MF1058" s="249"/>
      <c r="MG1058" s="249"/>
      <c r="MH1058" s="249"/>
      <c r="MI1058" s="249"/>
      <c r="MJ1058" s="249"/>
      <c r="MK1058" s="249"/>
      <c r="ML1058" s="249"/>
      <c r="MM1058" s="249"/>
      <c r="MN1058" s="249"/>
      <c r="MO1058" s="249"/>
      <c r="MP1058" s="249"/>
      <c r="MQ1058" s="249"/>
      <c r="MR1058" s="249"/>
      <c r="MS1058" s="249"/>
      <c r="MT1058" s="249"/>
      <c r="MU1058" s="249"/>
      <c r="MV1058" s="249"/>
      <c r="MW1058" s="249"/>
      <c r="MX1058" s="249"/>
      <c r="MY1058" s="249"/>
      <c r="MZ1058" s="249"/>
      <c r="NA1058" s="249"/>
      <c r="NB1058" s="249"/>
      <c r="NC1058" s="249"/>
      <c r="ND1058" s="249"/>
      <c r="NE1058" s="249"/>
      <c r="NF1058" s="249"/>
      <c r="NG1058" s="249"/>
      <c r="NH1058" s="249"/>
      <c r="NI1058" s="249"/>
      <c r="NJ1058" s="249"/>
      <c r="NK1058" s="249"/>
      <c r="NL1058" s="249"/>
      <c r="NM1058" s="249"/>
      <c r="NN1058" s="249"/>
      <c r="NO1058" s="249"/>
      <c r="NP1058" s="249"/>
      <c r="NQ1058" s="249"/>
      <c r="NR1058" s="249"/>
      <c r="NS1058" s="249"/>
      <c r="NT1058" s="249"/>
      <c r="NU1058" s="249"/>
      <c r="NV1058" s="249"/>
      <c r="NW1058" s="249"/>
      <c r="NX1058" s="249"/>
      <c r="NY1058" s="249"/>
      <c r="NZ1058" s="249"/>
      <c r="OA1058" s="249"/>
      <c r="OB1058" s="249"/>
      <c r="OC1058" s="249"/>
      <c r="OD1058" s="249"/>
      <c r="OE1058" s="249"/>
      <c r="OF1058" s="249"/>
      <c r="OG1058" s="249"/>
      <c r="OH1058" s="249"/>
      <c r="OI1058" s="249"/>
      <c r="OJ1058" s="249"/>
      <c r="OK1058" s="249"/>
      <c r="OL1058" s="249"/>
      <c r="OM1058" s="249"/>
      <c r="ON1058" s="249"/>
      <c r="OO1058" s="249"/>
      <c r="OP1058" s="249"/>
    </row>
    <row r="1059" spans="1:406" ht="15.75">
      <c r="A1059" s="931"/>
      <c r="B1059" s="391"/>
      <c r="C1059" s="919" t="s">
        <v>27</v>
      </c>
      <c r="D1059" s="927">
        <v>0.35064935064935066</v>
      </c>
      <c r="E1059" s="249"/>
      <c r="F1059" s="249"/>
      <c r="G1059" s="249"/>
      <c r="H1059" s="249"/>
      <c r="I1059" s="249"/>
      <c r="J1059" s="249"/>
      <c r="K1059" s="249"/>
      <c r="L1059" s="249"/>
      <c r="ET1059" s="249"/>
      <c r="EU1059" s="249"/>
      <c r="EV1059" s="249"/>
      <c r="EW1059" s="249"/>
      <c r="EX1059" s="249"/>
      <c r="EY1059" s="249"/>
      <c r="EZ1059" s="249"/>
      <c r="FA1059" s="249"/>
      <c r="FB1059" s="249"/>
      <c r="FC1059" s="249"/>
      <c r="FD1059" s="249"/>
      <c r="FE1059" s="249"/>
      <c r="FF1059" s="249"/>
      <c r="FG1059" s="249"/>
      <c r="FH1059" s="249"/>
      <c r="FI1059" s="249"/>
      <c r="FJ1059" s="249"/>
      <c r="FK1059" s="249"/>
      <c r="FL1059" s="249"/>
      <c r="FM1059" s="249"/>
      <c r="FN1059" s="249"/>
      <c r="FO1059" s="249"/>
      <c r="FP1059" s="249"/>
      <c r="FQ1059" s="249"/>
      <c r="FR1059" s="249"/>
      <c r="FS1059" s="249"/>
      <c r="FT1059" s="249"/>
      <c r="FU1059" s="249"/>
      <c r="FV1059" s="249"/>
      <c r="FW1059" s="249"/>
      <c r="FX1059" s="249"/>
      <c r="FY1059" s="249"/>
      <c r="FZ1059" s="249"/>
      <c r="GA1059" s="249"/>
      <c r="GB1059" s="249"/>
      <c r="GC1059" s="249"/>
      <c r="GD1059" s="249"/>
      <c r="GE1059" s="249"/>
      <c r="GF1059" s="249"/>
      <c r="GG1059" s="249"/>
      <c r="GH1059" s="249"/>
      <c r="GI1059" s="249"/>
      <c r="GJ1059" s="249"/>
      <c r="GK1059" s="249"/>
      <c r="GL1059" s="249"/>
      <c r="GM1059" s="249"/>
      <c r="GN1059" s="249"/>
      <c r="GO1059" s="249"/>
      <c r="GP1059" s="249"/>
      <c r="GQ1059" s="249"/>
      <c r="GR1059" s="249"/>
      <c r="GS1059" s="249"/>
      <c r="GT1059" s="249"/>
      <c r="GU1059" s="249"/>
      <c r="GV1059" s="249"/>
      <c r="GW1059" s="249"/>
      <c r="GX1059" s="249"/>
      <c r="GY1059" s="249"/>
      <c r="GZ1059" s="249"/>
      <c r="HA1059" s="249"/>
      <c r="HB1059" s="249"/>
      <c r="HC1059" s="249"/>
      <c r="HD1059" s="249"/>
      <c r="HE1059" s="249"/>
      <c r="HF1059" s="249"/>
      <c r="HG1059" s="249"/>
      <c r="HH1059" s="249"/>
      <c r="HI1059" s="249"/>
      <c r="HJ1059" s="249"/>
      <c r="HK1059" s="249"/>
      <c r="HL1059" s="249"/>
      <c r="HM1059" s="249"/>
      <c r="HN1059" s="249"/>
      <c r="HO1059" s="249"/>
      <c r="HP1059" s="249"/>
      <c r="HQ1059" s="249"/>
      <c r="HR1059" s="249"/>
      <c r="HS1059" s="249"/>
      <c r="HT1059" s="249"/>
      <c r="HU1059" s="249"/>
      <c r="HV1059" s="249"/>
      <c r="HW1059" s="249"/>
      <c r="HX1059" s="249"/>
      <c r="HY1059" s="249"/>
      <c r="HZ1059" s="249"/>
      <c r="IA1059" s="249"/>
      <c r="IB1059" s="249"/>
      <c r="IC1059" s="249"/>
      <c r="ID1059" s="249"/>
      <c r="IE1059" s="249"/>
      <c r="IF1059" s="249"/>
      <c r="IG1059" s="249"/>
      <c r="IH1059" s="249"/>
      <c r="II1059" s="249"/>
      <c r="IJ1059" s="249"/>
      <c r="IK1059" s="249"/>
      <c r="IL1059" s="249"/>
      <c r="IM1059" s="249"/>
      <c r="IN1059" s="249"/>
      <c r="IO1059" s="249"/>
      <c r="IP1059" s="249"/>
      <c r="IQ1059" s="249"/>
      <c r="IR1059" s="249"/>
      <c r="IS1059" s="249"/>
      <c r="IT1059" s="249"/>
      <c r="IU1059" s="249"/>
      <c r="IV1059" s="249"/>
      <c r="IW1059" s="249"/>
      <c r="IX1059" s="249"/>
      <c r="IY1059" s="249"/>
      <c r="IZ1059" s="249"/>
      <c r="JA1059" s="249"/>
      <c r="JB1059" s="249"/>
      <c r="JC1059" s="249"/>
      <c r="JD1059" s="249"/>
      <c r="JE1059" s="249"/>
      <c r="JF1059" s="249"/>
      <c r="JG1059" s="249"/>
      <c r="JH1059" s="249"/>
      <c r="JI1059" s="249"/>
      <c r="JJ1059" s="249"/>
      <c r="JK1059" s="249"/>
      <c r="JL1059" s="249"/>
      <c r="JM1059" s="249"/>
      <c r="JN1059" s="249"/>
      <c r="JO1059" s="249"/>
      <c r="JP1059" s="249"/>
      <c r="JQ1059" s="249"/>
      <c r="JR1059" s="249"/>
      <c r="JS1059" s="249"/>
      <c r="JT1059" s="249"/>
      <c r="JU1059" s="249"/>
      <c r="JV1059" s="249"/>
      <c r="JW1059" s="249"/>
      <c r="JX1059" s="249"/>
      <c r="JY1059" s="249"/>
      <c r="JZ1059" s="249"/>
      <c r="KA1059" s="249"/>
      <c r="KB1059" s="249"/>
      <c r="KC1059" s="249"/>
      <c r="KD1059" s="249"/>
      <c r="KE1059" s="249"/>
      <c r="KF1059" s="249"/>
      <c r="KG1059" s="249"/>
      <c r="KH1059" s="249"/>
      <c r="KI1059" s="249"/>
      <c r="KJ1059" s="249"/>
      <c r="KK1059" s="249"/>
      <c r="KL1059" s="249"/>
      <c r="KM1059" s="249"/>
      <c r="KN1059" s="249"/>
      <c r="KO1059" s="249"/>
      <c r="KP1059" s="249"/>
      <c r="KQ1059" s="249"/>
      <c r="KR1059" s="249"/>
      <c r="KS1059" s="249"/>
      <c r="KT1059" s="249"/>
      <c r="KU1059" s="249"/>
      <c r="KV1059" s="249"/>
      <c r="KW1059" s="249"/>
      <c r="KX1059" s="249"/>
      <c r="KY1059" s="249"/>
      <c r="KZ1059" s="249"/>
      <c r="LA1059" s="249"/>
      <c r="LB1059" s="249"/>
      <c r="LC1059" s="249"/>
      <c r="LD1059" s="249"/>
      <c r="LE1059" s="249"/>
      <c r="LF1059" s="249"/>
      <c r="LG1059" s="249"/>
      <c r="LH1059" s="249"/>
      <c r="LI1059" s="249"/>
      <c r="LJ1059" s="249"/>
      <c r="LK1059" s="249"/>
      <c r="LL1059" s="249"/>
      <c r="LM1059" s="249"/>
      <c r="LN1059" s="249"/>
      <c r="LO1059" s="249"/>
      <c r="LP1059" s="249"/>
      <c r="LQ1059" s="249"/>
      <c r="LR1059" s="249"/>
      <c r="LS1059" s="249"/>
      <c r="LT1059" s="249"/>
      <c r="LU1059" s="249"/>
      <c r="LV1059" s="249"/>
      <c r="LW1059" s="249"/>
      <c r="LX1059" s="249"/>
      <c r="LY1059" s="249"/>
      <c r="LZ1059" s="249"/>
      <c r="MA1059" s="249"/>
      <c r="MB1059" s="249"/>
      <c r="MC1059" s="249"/>
      <c r="MD1059" s="249"/>
      <c r="ME1059" s="249"/>
      <c r="MF1059" s="249"/>
      <c r="MG1059" s="249"/>
      <c r="MH1059" s="249"/>
      <c r="MI1059" s="249"/>
      <c r="MJ1059" s="249"/>
      <c r="MK1059" s="249"/>
      <c r="ML1059" s="249"/>
      <c r="MM1059" s="249"/>
      <c r="MN1059" s="249"/>
      <c r="MO1059" s="249"/>
      <c r="MP1059" s="249"/>
      <c r="MQ1059" s="249"/>
      <c r="MR1059" s="249"/>
      <c r="MS1059" s="249"/>
      <c r="MT1059" s="249"/>
      <c r="MU1059" s="249"/>
      <c r="MV1059" s="249"/>
      <c r="MW1059" s="249"/>
      <c r="MX1059" s="249"/>
      <c r="MY1059" s="249"/>
      <c r="MZ1059" s="249"/>
      <c r="NA1059" s="249"/>
      <c r="NB1059" s="249"/>
      <c r="NC1059" s="249"/>
      <c r="ND1059" s="249"/>
      <c r="NE1059" s="249"/>
      <c r="NF1059" s="249"/>
      <c r="NG1059" s="249"/>
      <c r="NH1059" s="249"/>
      <c r="NI1059" s="249"/>
      <c r="NJ1059" s="249"/>
      <c r="NK1059" s="249"/>
      <c r="NL1059" s="249"/>
      <c r="NM1059" s="249"/>
      <c r="NN1059" s="249"/>
      <c r="NO1059" s="249"/>
      <c r="NP1059" s="249"/>
      <c r="NQ1059" s="249"/>
      <c r="NR1059" s="249"/>
      <c r="NS1059" s="249"/>
      <c r="NT1059" s="249"/>
      <c r="NU1059" s="249"/>
      <c r="NV1059" s="249"/>
      <c r="NW1059" s="249"/>
      <c r="NX1059" s="249"/>
      <c r="NY1059" s="249"/>
      <c r="NZ1059" s="249"/>
      <c r="OA1059" s="249"/>
      <c r="OB1059" s="249"/>
      <c r="OC1059" s="249"/>
      <c r="OD1059" s="249"/>
      <c r="OE1059" s="249"/>
      <c r="OF1059" s="249"/>
      <c r="OG1059" s="249"/>
      <c r="OH1059" s="249"/>
      <c r="OI1059" s="249"/>
      <c r="OJ1059" s="249"/>
      <c r="OK1059" s="249"/>
      <c r="OL1059" s="249"/>
      <c r="OM1059" s="249"/>
      <c r="ON1059" s="249"/>
      <c r="OO1059" s="249"/>
      <c r="OP1059" s="249"/>
    </row>
    <row r="1060" spans="1:406" ht="15.75">
      <c r="A1060" s="931"/>
      <c r="B1060" s="391"/>
      <c r="C1060" s="919" t="s">
        <v>236</v>
      </c>
      <c r="D1060" s="927">
        <v>0.35044849984534487</v>
      </c>
      <c r="E1060" s="249"/>
      <c r="F1060" s="249"/>
      <c r="G1060" s="249"/>
      <c r="H1060" s="249"/>
      <c r="I1060" s="249"/>
      <c r="J1060" s="249"/>
      <c r="K1060" s="249"/>
      <c r="L1060" s="249"/>
      <c r="ET1060" s="249"/>
      <c r="EU1060" s="249"/>
      <c r="EV1060" s="249"/>
      <c r="EW1060" s="249"/>
      <c r="EX1060" s="249"/>
      <c r="EY1060" s="249"/>
      <c r="EZ1060" s="249"/>
      <c r="FA1060" s="249"/>
      <c r="FB1060" s="249"/>
      <c r="FC1060" s="249"/>
      <c r="FD1060" s="249"/>
      <c r="FE1060" s="249"/>
      <c r="FF1060" s="249"/>
      <c r="FG1060" s="249"/>
      <c r="FH1060" s="249"/>
      <c r="FI1060" s="249"/>
      <c r="FJ1060" s="249"/>
      <c r="FK1060" s="249"/>
      <c r="FL1060" s="249"/>
      <c r="FM1060" s="249"/>
      <c r="FN1060" s="249"/>
      <c r="FO1060" s="249"/>
      <c r="FP1060" s="249"/>
      <c r="FQ1060" s="249"/>
      <c r="FR1060" s="249"/>
      <c r="FS1060" s="249"/>
      <c r="FT1060" s="249"/>
      <c r="FU1060" s="249"/>
      <c r="FV1060" s="249"/>
      <c r="FW1060" s="249"/>
      <c r="FX1060" s="249"/>
      <c r="FY1060" s="249"/>
      <c r="FZ1060" s="249"/>
      <c r="GA1060" s="249"/>
      <c r="GB1060" s="249"/>
      <c r="GC1060" s="249"/>
      <c r="GD1060" s="249"/>
      <c r="GE1060" s="249"/>
      <c r="GF1060" s="249"/>
      <c r="GG1060" s="249"/>
      <c r="GH1060" s="249"/>
      <c r="GI1060" s="249"/>
      <c r="GJ1060" s="249"/>
      <c r="GK1060" s="249"/>
      <c r="GL1060" s="249"/>
      <c r="GM1060" s="249"/>
      <c r="GN1060" s="249"/>
      <c r="GO1060" s="249"/>
      <c r="GP1060" s="249"/>
      <c r="GQ1060" s="249"/>
      <c r="GR1060" s="249"/>
      <c r="GS1060" s="249"/>
      <c r="GT1060" s="249"/>
      <c r="GU1060" s="249"/>
      <c r="GV1060" s="249"/>
      <c r="GW1060" s="249"/>
      <c r="GX1060" s="249"/>
      <c r="GY1060" s="249"/>
      <c r="GZ1060" s="249"/>
      <c r="HA1060" s="249"/>
      <c r="HB1060" s="249"/>
      <c r="HC1060" s="249"/>
      <c r="HD1060" s="249"/>
      <c r="HE1060" s="249"/>
      <c r="HF1060" s="249"/>
      <c r="HG1060" s="249"/>
      <c r="HH1060" s="249"/>
      <c r="HI1060" s="249"/>
      <c r="HJ1060" s="249"/>
      <c r="HK1060" s="249"/>
      <c r="HL1060" s="249"/>
      <c r="HM1060" s="249"/>
      <c r="HN1060" s="249"/>
      <c r="HO1060" s="249"/>
      <c r="HP1060" s="249"/>
      <c r="HQ1060" s="249"/>
      <c r="HR1060" s="249"/>
      <c r="HS1060" s="249"/>
      <c r="HT1060" s="249"/>
      <c r="HU1060" s="249"/>
      <c r="HV1060" s="249"/>
      <c r="HW1060" s="249"/>
      <c r="HX1060" s="249"/>
      <c r="HY1060" s="249"/>
      <c r="HZ1060" s="249"/>
      <c r="IA1060" s="249"/>
      <c r="IB1060" s="249"/>
      <c r="IC1060" s="249"/>
      <c r="ID1060" s="249"/>
      <c r="IE1060" s="249"/>
      <c r="IF1060" s="249"/>
      <c r="IG1060" s="249"/>
      <c r="IH1060" s="249"/>
      <c r="II1060" s="249"/>
      <c r="IJ1060" s="249"/>
      <c r="IK1060" s="249"/>
      <c r="IL1060" s="249"/>
      <c r="IM1060" s="249"/>
      <c r="IN1060" s="249"/>
      <c r="IO1060" s="249"/>
      <c r="IP1060" s="249"/>
      <c r="IQ1060" s="249"/>
      <c r="IR1060" s="249"/>
      <c r="IS1060" s="249"/>
      <c r="IT1060" s="249"/>
      <c r="IU1060" s="249"/>
      <c r="IV1060" s="249"/>
      <c r="IW1060" s="249"/>
      <c r="IX1060" s="249"/>
      <c r="IY1060" s="249"/>
      <c r="IZ1060" s="249"/>
      <c r="JA1060" s="249"/>
      <c r="JB1060" s="249"/>
      <c r="JC1060" s="249"/>
      <c r="JD1060" s="249"/>
      <c r="JE1060" s="249"/>
      <c r="JF1060" s="249"/>
      <c r="JG1060" s="249"/>
      <c r="JH1060" s="249"/>
      <c r="JI1060" s="249"/>
      <c r="JJ1060" s="249"/>
      <c r="JK1060" s="249"/>
      <c r="JL1060" s="249"/>
      <c r="JM1060" s="249"/>
      <c r="JN1060" s="249"/>
      <c r="JO1060" s="249"/>
      <c r="JP1060" s="249"/>
      <c r="JQ1060" s="249"/>
      <c r="JR1060" s="249"/>
      <c r="JS1060" s="249"/>
      <c r="JT1060" s="249"/>
      <c r="JU1060" s="249"/>
      <c r="JV1060" s="249"/>
      <c r="JW1060" s="249"/>
      <c r="JX1060" s="249"/>
      <c r="JY1060" s="249"/>
      <c r="JZ1060" s="249"/>
      <c r="KA1060" s="249"/>
      <c r="KB1060" s="249"/>
      <c r="KC1060" s="249"/>
      <c r="KD1060" s="249"/>
      <c r="KE1060" s="249"/>
      <c r="KF1060" s="249"/>
      <c r="KG1060" s="249"/>
      <c r="KH1060" s="249"/>
      <c r="KI1060" s="249"/>
      <c r="KJ1060" s="249"/>
      <c r="KK1060" s="249"/>
      <c r="KL1060" s="249"/>
      <c r="KM1060" s="249"/>
      <c r="KN1060" s="249"/>
      <c r="KO1060" s="249"/>
      <c r="KP1060" s="249"/>
      <c r="KQ1060" s="249"/>
      <c r="KR1060" s="249"/>
      <c r="KS1060" s="249"/>
      <c r="KT1060" s="249"/>
      <c r="KU1060" s="249"/>
      <c r="KV1060" s="249"/>
      <c r="KW1060" s="249"/>
      <c r="KX1060" s="249"/>
      <c r="KY1060" s="249"/>
      <c r="KZ1060" s="249"/>
      <c r="LA1060" s="249"/>
      <c r="LB1060" s="249"/>
      <c r="LC1060" s="249"/>
      <c r="LD1060" s="249"/>
      <c r="LE1060" s="249"/>
      <c r="LF1060" s="249"/>
      <c r="LG1060" s="249"/>
      <c r="LH1060" s="249"/>
      <c r="LI1060" s="249"/>
      <c r="LJ1060" s="249"/>
      <c r="LK1060" s="249"/>
      <c r="LL1060" s="249"/>
      <c r="LM1060" s="249"/>
      <c r="LN1060" s="249"/>
      <c r="LO1060" s="249"/>
      <c r="LP1060" s="249"/>
      <c r="LQ1060" s="249"/>
      <c r="LR1060" s="249"/>
      <c r="LS1060" s="249"/>
      <c r="LT1060" s="249"/>
      <c r="LU1060" s="249"/>
      <c r="LV1060" s="249"/>
      <c r="LW1060" s="249"/>
      <c r="LX1060" s="249"/>
      <c r="LY1060" s="249"/>
      <c r="LZ1060" s="249"/>
      <c r="MA1060" s="249"/>
      <c r="MB1060" s="249"/>
      <c r="MC1060" s="249"/>
      <c r="MD1060" s="249"/>
      <c r="ME1060" s="249"/>
      <c r="MF1060" s="249"/>
      <c r="MG1060" s="249"/>
      <c r="MH1060" s="249"/>
      <c r="MI1060" s="249"/>
      <c r="MJ1060" s="249"/>
      <c r="MK1060" s="249"/>
      <c r="ML1060" s="249"/>
      <c r="MM1060" s="249"/>
      <c r="MN1060" s="249"/>
      <c r="MO1060" s="249"/>
      <c r="MP1060" s="249"/>
      <c r="MQ1060" s="249"/>
      <c r="MR1060" s="249"/>
      <c r="MS1060" s="249"/>
      <c r="MT1060" s="249"/>
      <c r="MU1060" s="249"/>
      <c r="MV1060" s="249"/>
      <c r="MW1060" s="249"/>
      <c r="MX1060" s="249"/>
      <c r="MY1060" s="249"/>
      <c r="MZ1060" s="249"/>
      <c r="NA1060" s="249"/>
      <c r="NB1060" s="249"/>
      <c r="NC1060" s="249"/>
      <c r="ND1060" s="249"/>
      <c r="NE1060" s="249"/>
      <c r="NF1060" s="249"/>
      <c r="NG1060" s="249"/>
      <c r="NH1060" s="249"/>
      <c r="NI1060" s="249"/>
      <c r="NJ1060" s="249"/>
      <c r="NK1060" s="249"/>
      <c r="NL1060" s="249"/>
      <c r="NM1060" s="249"/>
      <c r="NN1060" s="249"/>
      <c r="NO1060" s="249"/>
      <c r="NP1060" s="249"/>
      <c r="NQ1060" s="249"/>
      <c r="NR1060" s="249"/>
      <c r="NS1060" s="249"/>
      <c r="NT1060" s="249"/>
      <c r="NU1060" s="249"/>
      <c r="NV1060" s="249"/>
      <c r="NW1060" s="249"/>
      <c r="NX1060" s="249"/>
      <c r="NY1060" s="249"/>
      <c r="NZ1060" s="249"/>
      <c r="OA1060" s="249"/>
      <c r="OB1060" s="249"/>
      <c r="OC1060" s="249"/>
      <c r="OD1060" s="249"/>
      <c r="OE1060" s="249"/>
      <c r="OF1060" s="249"/>
      <c r="OG1060" s="249"/>
      <c r="OH1060" s="249"/>
      <c r="OI1060" s="249"/>
      <c r="OJ1060" s="249"/>
      <c r="OK1060" s="249"/>
      <c r="OL1060" s="249"/>
      <c r="OM1060" s="249"/>
      <c r="ON1060" s="249"/>
      <c r="OO1060" s="249"/>
      <c r="OP1060" s="249"/>
    </row>
    <row r="1061" spans="1:406" ht="15.75">
      <c r="A1061" s="931"/>
      <c r="B1061" s="930"/>
      <c r="C1061" s="920" t="s">
        <v>293</v>
      </c>
      <c r="D1061" s="928">
        <v>0.52312827849308541</v>
      </c>
      <c r="E1061" s="249"/>
      <c r="F1061" s="249"/>
      <c r="G1061" s="249"/>
      <c r="H1061" s="249"/>
      <c r="I1061" s="249"/>
      <c r="J1061" s="249"/>
      <c r="K1061" s="249"/>
      <c r="L1061" s="249"/>
      <c r="ET1061" s="249"/>
      <c r="EU1061" s="249"/>
      <c r="EV1061" s="249"/>
      <c r="EW1061" s="249"/>
      <c r="EX1061" s="249"/>
      <c r="EY1061" s="249"/>
      <c r="EZ1061" s="249"/>
      <c r="FA1061" s="249"/>
      <c r="FB1061" s="249"/>
      <c r="FC1061" s="249"/>
      <c r="FD1061" s="249"/>
      <c r="FE1061" s="249"/>
      <c r="FF1061" s="249"/>
      <c r="FG1061" s="249"/>
      <c r="FH1061" s="249"/>
      <c r="FI1061" s="249"/>
      <c r="FJ1061" s="249"/>
      <c r="FK1061" s="249"/>
      <c r="FL1061" s="249"/>
      <c r="FM1061" s="249"/>
      <c r="FN1061" s="249"/>
      <c r="FO1061" s="249"/>
      <c r="FP1061" s="249"/>
      <c r="FQ1061" s="249"/>
      <c r="FR1061" s="249"/>
      <c r="FS1061" s="249"/>
      <c r="FT1061" s="249"/>
      <c r="FU1061" s="249"/>
      <c r="FV1061" s="249"/>
      <c r="FW1061" s="249"/>
      <c r="FX1061" s="249"/>
      <c r="FY1061" s="249"/>
      <c r="FZ1061" s="249"/>
      <c r="GA1061" s="249"/>
      <c r="GB1061" s="249"/>
      <c r="GC1061" s="249"/>
      <c r="GD1061" s="249"/>
      <c r="GE1061" s="249"/>
      <c r="GF1061" s="249"/>
      <c r="GG1061" s="249"/>
      <c r="GH1061" s="249"/>
      <c r="GI1061" s="249"/>
      <c r="GJ1061" s="249"/>
      <c r="GK1061" s="249"/>
      <c r="GL1061" s="249"/>
      <c r="GM1061" s="249"/>
      <c r="GN1061" s="249"/>
      <c r="GO1061" s="249"/>
      <c r="GP1061" s="249"/>
      <c r="GQ1061" s="249"/>
      <c r="GR1061" s="249"/>
      <c r="GS1061" s="249"/>
      <c r="GT1061" s="249"/>
      <c r="GU1061" s="249"/>
      <c r="GV1061" s="249"/>
      <c r="GW1061" s="249"/>
      <c r="GX1061" s="249"/>
      <c r="GY1061" s="249"/>
      <c r="GZ1061" s="249"/>
      <c r="HA1061" s="249"/>
      <c r="HB1061" s="249"/>
      <c r="HC1061" s="249"/>
      <c r="HD1061" s="249"/>
      <c r="HE1061" s="249"/>
      <c r="HF1061" s="249"/>
      <c r="HG1061" s="249"/>
      <c r="HH1061" s="249"/>
      <c r="HI1061" s="249"/>
      <c r="HJ1061" s="249"/>
      <c r="HK1061" s="249"/>
      <c r="HL1061" s="249"/>
      <c r="HM1061" s="249"/>
      <c r="HN1061" s="249"/>
      <c r="HO1061" s="249"/>
      <c r="HP1061" s="249"/>
      <c r="HQ1061" s="249"/>
      <c r="HR1061" s="249"/>
      <c r="HS1061" s="249"/>
      <c r="HT1061" s="249"/>
      <c r="HU1061" s="249"/>
      <c r="HV1061" s="249"/>
      <c r="HW1061" s="249"/>
      <c r="HX1061" s="249"/>
      <c r="HY1061" s="249"/>
      <c r="HZ1061" s="249"/>
      <c r="IA1061" s="249"/>
      <c r="IB1061" s="249"/>
      <c r="IC1061" s="249"/>
      <c r="ID1061" s="249"/>
      <c r="IE1061" s="249"/>
      <c r="IF1061" s="249"/>
      <c r="IG1061" s="249"/>
      <c r="IH1061" s="249"/>
      <c r="II1061" s="249"/>
      <c r="IJ1061" s="249"/>
      <c r="IK1061" s="249"/>
      <c r="IL1061" s="249"/>
      <c r="IM1061" s="249"/>
      <c r="IN1061" s="249"/>
      <c r="IO1061" s="249"/>
      <c r="IP1061" s="249"/>
      <c r="IQ1061" s="249"/>
      <c r="IR1061" s="249"/>
      <c r="IS1061" s="249"/>
      <c r="IT1061" s="249"/>
      <c r="IU1061" s="249"/>
      <c r="IV1061" s="249"/>
      <c r="IW1061" s="249"/>
      <c r="IX1061" s="249"/>
      <c r="IY1061" s="249"/>
      <c r="IZ1061" s="249"/>
      <c r="JA1061" s="249"/>
      <c r="JB1061" s="249"/>
      <c r="JC1061" s="249"/>
      <c r="JD1061" s="249"/>
      <c r="JE1061" s="249"/>
      <c r="JF1061" s="249"/>
      <c r="JG1061" s="249"/>
      <c r="JH1061" s="249"/>
      <c r="JI1061" s="249"/>
      <c r="JJ1061" s="249"/>
      <c r="JK1061" s="249"/>
      <c r="JL1061" s="249"/>
      <c r="JM1061" s="249"/>
      <c r="JN1061" s="249"/>
      <c r="JO1061" s="249"/>
      <c r="JP1061" s="249"/>
      <c r="JQ1061" s="249"/>
      <c r="JR1061" s="249"/>
      <c r="JS1061" s="249"/>
      <c r="JT1061" s="249"/>
      <c r="JU1061" s="249"/>
      <c r="JV1061" s="249"/>
      <c r="JW1061" s="249"/>
      <c r="JX1061" s="249"/>
      <c r="JY1061" s="249"/>
      <c r="JZ1061" s="249"/>
      <c r="KA1061" s="249"/>
      <c r="KB1061" s="249"/>
      <c r="KC1061" s="249"/>
      <c r="KD1061" s="249"/>
      <c r="KE1061" s="249"/>
      <c r="KF1061" s="249"/>
      <c r="KG1061" s="249"/>
      <c r="KH1061" s="249"/>
      <c r="KI1061" s="249"/>
      <c r="KJ1061" s="249"/>
      <c r="KK1061" s="249"/>
      <c r="KL1061" s="249"/>
      <c r="KM1061" s="249"/>
      <c r="KN1061" s="249"/>
      <c r="KO1061" s="249"/>
      <c r="KP1061" s="249"/>
      <c r="KQ1061" s="249"/>
      <c r="KR1061" s="249"/>
      <c r="KS1061" s="249"/>
      <c r="KT1061" s="249"/>
      <c r="KU1061" s="249"/>
      <c r="KV1061" s="249"/>
      <c r="KW1061" s="249"/>
      <c r="KX1061" s="249"/>
      <c r="KY1061" s="249"/>
      <c r="KZ1061" s="249"/>
      <c r="LA1061" s="249"/>
      <c r="LB1061" s="249"/>
      <c r="LC1061" s="249"/>
      <c r="LD1061" s="249"/>
      <c r="LE1061" s="249"/>
      <c r="LF1061" s="249"/>
      <c r="LG1061" s="249"/>
      <c r="LH1061" s="249"/>
      <c r="LI1061" s="249"/>
      <c r="LJ1061" s="249"/>
      <c r="LK1061" s="249"/>
      <c r="LL1061" s="249"/>
      <c r="LM1061" s="249"/>
      <c r="LN1061" s="249"/>
      <c r="LO1061" s="249"/>
      <c r="LP1061" s="249"/>
      <c r="LQ1061" s="249"/>
      <c r="LR1061" s="249"/>
      <c r="LS1061" s="249"/>
      <c r="LT1061" s="249"/>
      <c r="LU1061" s="249"/>
      <c r="LV1061" s="249"/>
      <c r="LW1061" s="249"/>
      <c r="LX1061" s="249"/>
      <c r="LY1061" s="249"/>
      <c r="LZ1061" s="249"/>
      <c r="MA1061" s="249"/>
      <c r="MB1061" s="249"/>
      <c r="MC1061" s="249"/>
      <c r="MD1061" s="249"/>
      <c r="ME1061" s="249"/>
      <c r="MF1061" s="249"/>
      <c r="MG1061" s="249"/>
      <c r="MH1061" s="249"/>
      <c r="MI1061" s="249"/>
      <c r="MJ1061" s="249"/>
      <c r="MK1061" s="249"/>
      <c r="ML1061" s="249"/>
      <c r="MM1061" s="249"/>
      <c r="MN1061" s="249"/>
      <c r="MO1061" s="249"/>
      <c r="MP1061" s="249"/>
      <c r="MQ1061" s="249"/>
      <c r="MR1061" s="249"/>
      <c r="MS1061" s="249"/>
      <c r="MT1061" s="249"/>
      <c r="MU1061" s="249"/>
      <c r="MV1061" s="249"/>
      <c r="MW1061" s="249"/>
      <c r="MX1061" s="249"/>
      <c r="MY1061" s="249"/>
      <c r="MZ1061" s="249"/>
      <c r="NA1061" s="249"/>
      <c r="NB1061" s="249"/>
      <c r="NC1061" s="249"/>
      <c r="ND1061" s="249"/>
      <c r="NE1061" s="249"/>
      <c r="NF1061" s="249"/>
      <c r="NG1061" s="249"/>
      <c r="NH1061" s="249"/>
      <c r="NI1061" s="249"/>
      <c r="NJ1061" s="249"/>
      <c r="NK1061" s="249"/>
      <c r="NL1061" s="249"/>
      <c r="NM1061" s="249"/>
      <c r="NN1061" s="249"/>
      <c r="NO1061" s="249"/>
      <c r="NP1061" s="249"/>
      <c r="NQ1061" s="249"/>
      <c r="NR1061" s="249"/>
      <c r="NS1061" s="249"/>
      <c r="NT1061" s="249"/>
      <c r="NU1061" s="249"/>
      <c r="NV1061" s="249"/>
      <c r="NW1061" s="249"/>
      <c r="NX1061" s="249"/>
      <c r="NY1061" s="249"/>
      <c r="NZ1061" s="249"/>
      <c r="OA1061" s="249"/>
      <c r="OB1061" s="249"/>
      <c r="OC1061" s="249"/>
      <c r="OD1061" s="249"/>
      <c r="OE1061" s="249"/>
      <c r="OF1061" s="249"/>
      <c r="OG1061" s="249"/>
      <c r="OH1061" s="249"/>
      <c r="OI1061" s="249"/>
      <c r="OJ1061" s="249"/>
      <c r="OK1061" s="249"/>
      <c r="OL1061" s="249"/>
      <c r="OM1061" s="249"/>
      <c r="ON1061" s="249"/>
      <c r="OO1061" s="249"/>
      <c r="OP1061" s="249"/>
    </row>
    <row r="1062" spans="1:406" ht="15.75">
      <c r="A1062" s="931"/>
      <c r="B1062" s="391" t="s">
        <v>115</v>
      </c>
      <c r="C1062" s="919" t="s">
        <v>316</v>
      </c>
      <c r="D1062" s="1151"/>
      <c r="E1062" s="249"/>
      <c r="F1062" s="249"/>
      <c r="G1062" s="249"/>
      <c r="H1062" s="249"/>
      <c r="I1062" s="249"/>
      <c r="J1062" s="249"/>
      <c r="K1062" s="249"/>
      <c r="L1062" s="249"/>
      <c r="ET1062" s="249"/>
      <c r="EU1062" s="249"/>
      <c r="EV1062" s="249"/>
      <c r="EW1062" s="249"/>
      <c r="EX1062" s="249"/>
      <c r="EY1062" s="249"/>
      <c r="EZ1062" s="249"/>
      <c r="FA1062" s="249"/>
      <c r="FB1062" s="249"/>
      <c r="FC1062" s="249"/>
      <c r="FD1062" s="249"/>
      <c r="FE1062" s="249"/>
      <c r="FF1062" s="249"/>
      <c r="FG1062" s="249"/>
      <c r="FH1062" s="249"/>
      <c r="FI1062" s="249"/>
      <c r="FJ1062" s="249"/>
      <c r="FK1062" s="249"/>
      <c r="FL1062" s="249"/>
      <c r="FM1062" s="249"/>
      <c r="FN1062" s="249"/>
      <c r="FO1062" s="249"/>
      <c r="FP1062" s="249"/>
      <c r="FQ1062" s="249"/>
      <c r="FR1062" s="249"/>
      <c r="FS1062" s="249"/>
      <c r="FT1062" s="249"/>
      <c r="FU1062" s="249"/>
      <c r="FV1062" s="249"/>
      <c r="FW1062" s="249"/>
      <c r="FX1062" s="249"/>
      <c r="FY1062" s="249"/>
      <c r="FZ1062" s="249"/>
      <c r="GA1062" s="249"/>
      <c r="GB1062" s="249"/>
      <c r="GC1062" s="249"/>
      <c r="GD1062" s="249"/>
      <c r="GE1062" s="249"/>
      <c r="GF1062" s="249"/>
      <c r="GG1062" s="249"/>
      <c r="GH1062" s="249"/>
      <c r="GI1062" s="249"/>
      <c r="GJ1062" s="249"/>
      <c r="GK1062" s="249"/>
      <c r="GL1062" s="249"/>
      <c r="GM1062" s="249"/>
      <c r="GN1062" s="249"/>
      <c r="GO1062" s="249"/>
      <c r="GP1062" s="249"/>
      <c r="GQ1062" s="249"/>
      <c r="GR1062" s="249"/>
      <c r="GS1062" s="249"/>
      <c r="GT1062" s="249"/>
      <c r="GU1062" s="249"/>
      <c r="GV1062" s="249"/>
      <c r="GW1062" s="249"/>
      <c r="GX1062" s="249"/>
      <c r="GY1062" s="249"/>
      <c r="GZ1062" s="249"/>
      <c r="HA1062" s="249"/>
      <c r="HB1062" s="249"/>
      <c r="HC1062" s="249"/>
      <c r="HD1062" s="249"/>
      <c r="HE1062" s="249"/>
      <c r="HF1062" s="249"/>
      <c r="HG1062" s="249"/>
      <c r="HH1062" s="249"/>
      <c r="HI1062" s="249"/>
      <c r="HJ1062" s="249"/>
      <c r="HK1062" s="249"/>
      <c r="HL1062" s="249"/>
      <c r="HM1062" s="249"/>
      <c r="HN1062" s="249"/>
      <c r="HO1062" s="249"/>
      <c r="HP1062" s="249"/>
      <c r="HQ1062" s="249"/>
      <c r="HR1062" s="249"/>
      <c r="HS1062" s="249"/>
      <c r="HT1062" s="249"/>
      <c r="HU1062" s="249"/>
      <c r="HV1062" s="249"/>
      <c r="HW1062" s="249"/>
      <c r="HX1062" s="249"/>
      <c r="HY1062" s="249"/>
      <c r="HZ1062" s="249"/>
      <c r="IA1062" s="249"/>
      <c r="IB1062" s="249"/>
      <c r="IC1062" s="249"/>
      <c r="ID1062" s="249"/>
      <c r="IE1062" s="249"/>
      <c r="IF1062" s="249"/>
      <c r="IG1062" s="249"/>
      <c r="IH1062" s="249"/>
      <c r="II1062" s="249"/>
      <c r="IJ1062" s="249"/>
      <c r="IK1062" s="249"/>
      <c r="IL1062" s="249"/>
      <c r="IM1062" s="249"/>
      <c r="IN1062" s="249"/>
      <c r="IO1062" s="249"/>
      <c r="IP1062" s="249"/>
      <c r="IQ1062" s="249"/>
      <c r="IR1062" s="249"/>
      <c r="IS1062" s="249"/>
      <c r="IT1062" s="249"/>
      <c r="IU1062" s="249"/>
      <c r="IV1062" s="249"/>
      <c r="IW1062" s="249"/>
      <c r="IX1062" s="249"/>
      <c r="IY1062" s="249"/>
      <c r="IZ1062" s="249"/>
      <c r="JA1062" s="249"/>
      <c r="JB1062" s="249"/>
      <c r="JC1062" s="249"/>
      <c r="JD1062" s="249"/>
      <c r="JE1062" s="249"/>
      <c r="JF1062" s="249"/>
      <c r="JG1062" s="249"/>
      <c r="JH1062" s="249"/>
      <c r="JI1062" s="249"/>
      <c r="JJ1062" s="249"/>
      <c r="JK1062" s="249"/>
      <c r="JL1062" s="249"/>
      <c r="JM1062" s="249"/>
      <c r="JN1062" s="249"/>
      <c r="JO1062" s="249"/>
      <c r="JP1062" s="249"/>
      <c r="JQ1062" s="249"/>
      <c r="JR1062" s="249"/>
      <c r="JS1062" s="249"/>
      <c r="JT1062" s="249"/>
      <c r="JU1062" s="249"/>
      <c r="JV1062" s="249"/>
      <c r="JW1062" s="249"/>
      <c r="JX1062" s="249"/>
      <c r="JY1062" s="249"/>
      <c r="JZ1062" s="249"/>
      <c r="KA1062" s="249"/>
      <c r="KB1062" s="249"/>
      <c r="KC1062" s="249"/>
      <c r="KD1062" s="249"/>
      <c r="KE1062" s="249"/>
      <c r="KF1062" s="249"/>
      <c r="KG1062" s="249"/>
      <c r="KH1062" s="249"/>
      <c r="KI1062" s="249"/>
      <c r="KJ1062" s="249"/>
      <c r="KK1062" s="249"/>
      <c r="KL1062" s="249"/>
      <c r="KM1062" s="249"/>
      <c r="KN1062" s="249"/>
      <c r="KO1062" s="249"/>
      <c r="KP1062" s="249"/>
      <c r="KQ1062" s="249"/>
      <c r="KR1062" s="249"/>
      <c r="KS1062" s="249"/>
      <c r="KT1062" s="249"/>
      <c r="KU1062" s="249"/>
      <c r="KV1062" s="249"/>
      <c r="KW1062" s="249"/>
      <c r="KX1062" s="249"/>
      <c r="KY1062" s="249"/>
      <c r="KZ1062" s="249"/>
      <c r="LA1062" s="249"/>
      <c r="LB1062" s="249"/>
      <c r="LC1062" s="249"/>
      <c r="LD1062" s="249"/>
      <c r="LE1062" s="249"/>
      <c r="LF1062" s="249"/>
      <c r="LG1062" s="249"/>
      <c r="LH1062" s="249"/>
      <c r="LI1062" s="249"/>
      <c r="LJ1062" s="249"/>
      <c r="LK1062" s="249"/>
      <c r="LL1062" s="249"/>
      <c r="LM1062" s="249"/>
      <c r="LN1062" s="249"/>
      <c r="LO1062" s="249"/>
      <c r="LP1062" s="249"/>
      <c r="LQ1062" s="249"/>
      <c r="LR1062" s="249"/>
      <c r="LS1062" s="249"/>
      <c r="LT1062" s="249"/>
      <c r="LU1062" s="249"/>
      <c r="LV1062" s="249"/>
      <c r="LW1062" s="249"/>
      <c r="LX1062" s="249"/>
      <c r="LY1062" s="249"/>
      <c r="LZ1062" s="249"/>
      <c r="MA1062" s="249"/>
      <c r="MB1062" s="249"/>
      <c r="MC1062" s="249"/>
      <c r="MD1062" s="249"/>
      <c r="ME1062" s="249"/>
      <c r="MF1062" s="249"/>
      <c r="MG1062" s="249"/>
      <c r="MH1062" s="249"/>
      <c r="MI1062" s="249"/>
      <c r="MJ1062" s="249"/>
      <c r="MK1062" s="249"/>
      <c r="ML1062" s="249"/>
      <c r="MM1062" s="249"/>
      <c r="MN1062" s="249"/>
      <c r="MO1062" s="249"/>
      <c r="MP1062" s="249"/>
      <c r="MQ1062" s="249"/>
      <c r="MR1062" s="249"/>
      <c r="MS1062" s="249"/>
      <c r="MT1062" s="249"/>
      <c r="MU1062" s="249"/>
      <c r="MV1062" s="249"/>
      <c r="MW1062" s="249"/>
      <c r="MX1062" s="249"/>
      <c r="MY1062" s="249"/>
      <c r="MZ1062" s="249"/>
      <c r="NA1062" s="249"/>
      <c r="NB1062" s="249"/>
      <c r="NC1062" s="249"/>
      <c r="ND1062" s="249"/>
      <c r="NE1062" s="249"/>
      <c r="NF1062" s="249"/>
      <c r="NG1062" s="249"/>
      <c r="NH1062" s="249"/>
      <c r="NI1062" s="249"/>
      <c r="NJ1062" s="249"/>
      <c r="NK1062" s="249"/>
      <c r="NL1062" s="249"/>
      <c r="NM1062" s="249"/>
      <c r="NN1062" s="249"/>
      <c r="NO1062" s="249"/>
      <c r="NP1062" s="249"/>
      <c r="NQ1062" s="249"/>
      <c r="NR1062" s="249"/>
      <c r="NS1062" s="249"/>
      <c r="NT1062" s="249"/>
      <c r="NU1062" s="249"/>
      <c r="NV1062" s="249"/>
      <c r="NW1062" s="249"/>
      <c r="NX1062" s="249"/>
      <c r="NY1062" s="249"/>
      <c r="NZ1062" s="249"/>
      <c r="OA1062" s="249"/>
      <c r="OB1062" s="249"/>
      <c r="OC1062" s="249"/>
      <c r="OD1062" s="249"/>
      <c r="OE1062" s="249"/>
      <c r="OF1062" s="249"/>
      <c r="OG1062" s="249"/>
      <c r="OH1062" s="249"/>
      <c r="OI1062" s="249"/>
      <c r="OJ1062" s="249"/>
      <c r="OK1062" s="249"/>
      <c r="OL1062" s="249"/>
      <c r="OM1062" s="249"/>
      <c r="ON1062" s="249"/>
      <c r="OO1062" s="249"/>
      <c r="OP1062" s="249"/>
    </row>
    <row r="1063" spans="1:406" ht="15.75">
      <c r="A1063" s="931"/>
      <c r="B1063" s="391"/>
      <c r="C1063" s="919" t="s">
        <v>22</v>
      </c>
      <c r="D1063" s="927">
        <v>0.52050473186119872</v>
      </c>
      <c r="E1063" s="249"/>
      <c r="F1063" s="249"/>
      <c r="G1063" s="249"/>
      <c r="H1063" s="249"/>
      <c r="I1063" s="249"/>
      <c r="J1063" s="249"/>
      <c r="K1063" s="249"/>
      <c r="L1063" s="249"/>
      <c r="ET1063" s="249"/>
      <c r="EU1063" s="249"/>
      <c r="EV1063" s="249"/>
      <c r="EW1063" s="249"/>
      <c r="EX1063" s="249"/>
      <c r="EY1063" s="249"/>
      <c r="EZ1063" s="249"/>
      <c r="FA1063" s="249"/>
      <c r="FB1063" s="249"/>
      <c r="FC1063" s="249"/>
      <c r="FD1063" s="249"/>
      <c r="FE1063" s="249"/>
      <c r="FF1063" s="249"/>
      <c r="FG1063" s="249"/>
      <c r="FH1063" s="249"/>
      <c r="FI1063" s="249"/>
      <c r="FJ1063" s="249"/>
      <c r="FK1063" s="249"/>
      <c r="FL1063" s="249"/>
      <c r="FM1063" s="249"/>
      <c r="FN1063" s="249"/>
      <c r="FO1063" s="249"/>
      <c r="FP1063" s="249"/>
      <c r="FQ1063" s="249"/>
      <c r="FR1063" s="249"/>
      <c r="FS1063" s="249"/>
      <c r="FT1063" s="249"/>
      <c r="FU1063" s="249"/>
      <c r="FV1063" s="249"/>
      <c r="FW1063" s="249"/>
      <c r="FX1063" s="249"/>
      <c r="FY1063" s="249"/>
      <c r="FZ1063" s="249"/>
      <c r="GA1063" s="249"/>
      <c r="GB1063" s="249"/>
      <c r="GC1063" s="249"/>
      <c r="GD1063" s="249"/>
      <c r="GE1063" s="249"/>
      <c r="GF1063" s="249"/>
      <c r="GG1063" s="249"/>
      <c r="GH1063" s="249"/>
      <c r="GI1063" s="249"/>
      <c r="GJ1063" s="249"/>
      <c r="GK1063" s="249"/>
      <c r="GL1063" s="249"/>
      <c r="GM1063" s="249"/>
      <c r="GN1063" s="249"/>
      <c r="GO1063" s="249"/>
      <c r="GP1063" s="249"/>
      <c r="GQ1063" s="249"/>
      <c r="GR1063" s="249"/>
      <c r="GS1063" s="249"/>
      <c r="GT1063" s="249"/>
      <c r="GU1063" s="249"/>
      <c r="GV1063" s="249"/>
      <c r="GW1063" s="249"/>
      <c r="GX1063" s="249"/>
      <c r="GY1063" s="249"/>
      <c r="GZ1063" s="249"/>
      <c r="HA1063" s="249"/>
      <c r="HB1063" s="249"/>
      <c r="HC1063" s="249"/>
      <c r="HD1063" s="249"/>
      <c r="HE1063" s="249"/>
      <c r="HF1063" s="249"/>
      <c r="HG1063" s="249"/>
      <c r="HH1063" s="249"/>
      <c r="HI1063" s="249"/>
      <c r="HJ1063" s="249"/>
      <c r="HK1063" s="249"/>
      <c r="HL1063" s="249"/>
      <c r="HM1063" s="249"/>
      <c r="HN1063" s="249"/>
      <c r="HO1063" s="249"/>
      <c r="HP1063" s="249"/>
      <c r="HQ1063" s="249"/>
      <c r="HR1063" s="249"/>
      <c r="HS1063" s="249"/>
      <c r="HT1063" s="249"/>
      <c r="HU1063" s="249"/>
      <c r="HV1063" s="249"/>
      <c r="HW1063" s="249"/>
      <c r="HX1063" s="249"/>
      <c r="HY1063" s="249"/>
      <c r="HZ1063" s="249"/>
      <c r="IA1063" s="249"/>
      <c r="IB1063" s="249"/>
      <c r="IC1063" s="249"/>
      <c r="ID1063" s="249"/>
      <c r="IE1063" s="249"/>
      <c r="IF1063" s="249"/>
      <c r="IG1063" s="249"/>
      <c r="IH1063" s="249"/>
      <c r="II1063" s="249"/>
      <c r="IJ1063" s="249"/>
      <c r="IK1063" s="249"/>
      <c r="IL1063" s="249"/>
      <c r="IM1063" s="249"/>
      <c r="IN1063" s="249"/>
      <c r="IO1063" s="249"/>
      <c r="IP1063" s="249"/>
      <c r="IQ1063" s="249"/>
      <c r="IR1063" s="249"/>
      <c r="IS1063" s="249"/>
      <c r="IT1063" s="249"/>
      <c r="IU1063" s="249"/>
      <c r="IV1063" s="249"/>
      <c r="IW1063" s="249"/>
      <c r="IX1063" s="249"/>
      <c r="IY1063" s="249"/>
      <c r="IZ1063" s="249"/>
      <c r="JA1063" s="249"/>
      <c r="JB1063" s="249"/>
      <c r="JC1063" s="249"/>
      <c r="JD1063" s="249"/>
      <c r="JE1063" s="249"/>
      <c r="JF1063" s="249"/>
      <c r="JG1063" s="249"/>
      <c r="JH1063" s="249"/>
      <c r="JI1063" s="249"/>
      <c r="JJ1063" s="249"/>
      <c r="JK1063" s="249"/>
      <c r="JL1063" s="249"/>
      <c r="JM1063" s="249"/>
      <c r="JN1063" s="249"/>
      <c r="JO1063" s="249"/>
      <c r="JP1063" s="249"/>
      <c r="JQ1063" s="249"/>
      <c r="JR1063" s="249"/>
      <c r="JS1063" s="249"/>
      <c r="JT1063" s="249"/>
      <c r="JU1063" s="249"/>
      <c r="JV1063" s="249"/>
      <c r="JW1063" s="249"/>
      <c r="JX1063" s="249"/>
      <c r="JY1063" s="249"/>
      <c r="JZ1063" s="249"/>
      <c r="KA1063" s="249"/>
      <c r="KB1063" s="249"/>
      <c r="KC1063" s="249"/>
      <c r="KD1063" s="249"/>
      <c r="KE1063" s="249"/>
      <c r="KF1063" s="249"/>
      <c r="KG1063" s="249"/>
      <c r="KH1063" s="249"/>
      <c r="KI1063" s="249"/>
      <c r="KJ1063" s="249"/>
      <c r="KK1063" s="249"/>
      <c r="KL1063" s="249"/>
      <c r="KM1063" s="249"/>
      <c r="KN1063" s="249"/>
      <c r="KO1063" s="249"/>
      <c r="KP1063" s="249"/>
      <c r="KQ1063" s="249"/>
      <c r="KR1063" s="249"/>
      <c r="KS1063" s="249"/>
      <c r="KT1063" s="249"/>
      <c r="KU1063" s="249"/>
      <c r="KV1063" s="249"/>
      <c r="KW1063" s="249"/>
      <c r="KX1063" s="249"/>
      <c r="KY1063" s="249"/>
      <c r="KZ1063" s="249"/>
      <c r="LA1063" s="249"/>
      <c r="LB1063" s="249"/>
      <c r="LC1063" s="249"/>
      <c r="LD1063" s="249"/>
      <c r="LE1063" s="249"/>
      <c r="LF1063" s="249"/>
      <c r="LG1063" s="249"/>
      <c r="LH1063" s="249"/>
      <c r="LI1063" s="249"/>
      <c r="LJ1063" s="249"/>
      <c r="LK1063" s="249"/>
      <c r="LL1063" s="249"/>
      <c r="LM1063" s="249"/>
      <c r="LN1063" s="249"/>
      <c r="LO1063" s="249"/>
      <c r="LP1063" s="249"/>
      <c r="LQ1063" s="249"/>
      <c r="LR1063" s="249"/>
      <c r="LS1063" s="249"/>
      <c r="LT1063" s="249"/>
      <c r="LU1063" s="249"/>
      <c r="LV1063" s="249"/>
      <c r="LW1063" s="249"/>
      <c r="LX1063" s="249"/>
      <c r="LY1063" s="249"/>
      <c r="LZ1063" s="249"/>
      <c r="MA1063" s="249"/>
      <c r="MB1063" s="249"/>
      <c r="MC1063" s="249"/>
      <c r="MD1063" s="249"/>
      <c r="ME1063" s="249"/>
      <c r="MF1063" s="249"/>
      <c r="MG1063" s="249"/>
      <c r="MH1063" s="249"/>
      <c r="MI1063" s="249"/>
      <c r="MJ1063" s="249"/>
      <c r="MK1063" s="249"/>
      <c r="ML1063" s="249"/>
      <c r="MM1063" s="249"/>
      <c r="MN1063" s="249"/>
      <c r="MO1063" s="249"/>
      <c r="MP1063" s="249"/>
      <c r="MQ1063" s="249"/>
      <c r="MR1063" s="249"/>
      <c r="MS1063" s="249"/>
      <c r="MT1063" s="249"/>
      <c r="MU1063" s="249"/>
      <c r="MV1063" s="249"/>
      <c r="MW1063" s="249"/>
      <c r="MX1063" s="249"/>
      <c r="MY1063" s="249"/>
      <c r="MZ1063" s="249"/>
      <c r="NA1063" s="249"/>
      <c r="NB1063" s="249"/>
      <c r="NC1063" s="249"/>
      <c r="ND1063" s="249"/>
      <c r="NE1063" s="249"/>
      <c r="NF1063" s="249"/>
      <c r="NG1063" s="249"/>
      <c r="NH1063" s="249"/>
      <c r="NI1063" s="249"/>
      <c r="NJ1063" s="249"/>
      <c r="NK1063" s="249"/>
      <c r="NL1063" s="249"/>
      <c r="NM1063" s="249"/>
      <c r="NN1063" s="249"/>
      <c r="NO1063" s="249"/>
      <c r="NP1063" s="249"/>
      <c r="NQ1063" s="249"/>
      <c r="NR1063" s="249"/>
      <c r="NS1063" s="249"/>
      <c r="NT1063" s="249"/>
      <c r="NU1063" s="249"/>
      <c r="NV1063" s="249"/>
      <c r="NW1063" s="249"/>
      <c r="NX1063" s="249"/>
      <c r="NY1063" s="249"/>
      <c r="NZ1063" s="249"/>
      <c r="OA1063" s="249"/>
      <c r="OB1063" s="249"/>
      <c r="OC1063" s="249"/>
      <c r="OD1063" s="249"/>
      <c r="OE1063" s="249"/>
      <c r="OF1063" s="249"/>
      <c r="OG1063" s="249"/>
      <c r="OH1063" s="249"/>
      <c r="OI1063" s="249"/>
      <c r="OJ1063" s="249"/>
      <c r="OK1063" s="249"/>
      <c r="OL1063" s="249"/>
      <c r="OM1063" s="249"/>
      <c r="ON1063" s="249"/>
      <c r="OO1063" s="249"/>
      <c r="OP1063" s="249"/>
    </row>
    <row r="1064" spans="1:406" ht="15.75">
      <c r="A1064" s="931"/>
      <c r="B1064" s="391"/>
      <c r="C1064" s="919" t="s">
        <v>23</v>
      </c>
      <c r="D1064" s="927">
        <v>0.48710317460317459</v>
      </c>
      <c r="E1064" s="249"/>
      <c r="F1064" s="249"/>
      <c r="G1064" s="249"/>
      <c r="H1064" s="249"/>
      <c r="I1064" s="249"/>
      <c r="J1064" s="249"/>
      <c r="K1064" s="249"/>
      <c r="L1064" s="249"/>
      <c r="ET1064" s="249"/>
      <c r="EU1064" s="249"/>
      <c r="EV1064" s="249"/>
      <c r="EW1064" s="249"/>
      <c r="EX1064" s="249"/>
      <c r="EY1064" s="249"/>
      <c r="EZ1064" s="249"/>
      <c r="FA1064" s="249"/>
      <c r="FB1064" s="249"/>
      <c r="FC1064" s="249"/>
      <c r="FD1064" s="249"/>
      <c r="FE1064" s="249"/>
      <c r="FF1064" s="249"/>
      <c r="FG1064" s="249"/>
      <c r="FH1064" s="249"/>
      <c r="FI1064" s="249"/>
      <c r="FJ1064" s="249"/>
      <c r="FK1064" s="249"/>
      <c r="FL1064" s="249"/>
      <c r="FM1064" s="249"/>
      <c r="FN1064" s="249"/>
      <c r="FO1064" s="249"/>
      <c r="FP1064" s="249"/>
      <c r="FQ1064" s="249"/>
      <c r="FR1064" s="249"/>
      <c r="FS1064" s="249"/>
      <c r="FT1064" s="249"/>
      <c r="FU1064" s="249"/>
      <c r="FV1064" s="249"/>
      <c r="FW1064" s="249"/>
      <c r="FX1064" s="249"/>
      <c r="FY1064" s="249"/>
      <c r="FZ1064" s="249"/>
      <c r="GA1064" s="249"/>
      <c r="GB1064" s="249"/>
      <c r="GC1064" s="249"/>
      <c r="GD1064" s="249"/>
      <c r="GE1064" s="249"/>
      <c r="GF1064" s="249"/>
      <c r="GG1064" s="249"/>
      <c r="GH1064" s="249"/>
      <c r="GI1064" s="249"/>
      <c r="GJ1064" s="249"/>
      <c r="GK1064" s="249"/>
      <c r="GL1064" s="249"/>
      <c r="GM1064" s="249"/>
      <c r="GN1064" s="249"/>
      <c r="GO1064" s="249"/>
      <c r="GP1064" s="249"/>
      <c r="GQ1064" s="249"/>
      <c r="GR1064" s="249"/>
      <c r="GS1064" s="249"/>
      <c r="GT1064" s="249"/>
      <c r="GU1064" s="249"/>
      <c r="GV1064" s="249"/>
      <c r="GW1064" s="249"/>
      <c r="GX1064" s="249"/>
      <c r="GY1064" s="249"/>
      <c r="GZ1064" s="249"/>
      <c r="HA1064" s="249"/>
      <c r="HB1064" s="249"/>
      <c r="HC1064" s="249"/>
      <c r="HD1064" s="249"/>
      <c r="HE1064" s="249"/>
      <c r="HF1064" s="249"/>
      <c r="HG1064" s="249"/>
      <c r="HH1064" s="249"/>
      <c r="HI1064" s="249"/>
      <c r="HJ1064" s="249"/>
      <c r="HK1064" s="249"/>
      <c r="HL1064" s="249"/>
      <c r="HM1064" s="249"/>
      <c r="HN1064" s="249"/>
      <c r="HO1064" s="249"/>
      <c r="HP1064" s="249"/>
      <c r="HQ1064" s="249"/>
      <c r="HR1064" s="249"/>
      <c r="HS1064" s="249"/>
      <c r="HT1064" s="249"/>
      <c r="HU1064" s="249"/>
      <c r="HV1064" s="249"/>
      <c r="HW1064" s="249"/>
      <c r="HX1064" s="249"/>
      <c r="HY1064" s="249"/>
      <c r="HZ1064" s="249"/>
      <c r="IA1064" s="249"/>
      <c r="IB1064" s="249"/>
      <c r="IC1064" s="249"/>
      <c r="ID1064" s="249"/>
      <c r="IE1064" s="249"/>
      <c r="IF1064" s="249"/>
      <c r="IG1064" s="249"/>
      <c r="IH1064" s="249"/>
      <c r="II1064" s="249"/>
      <c r="IJ1064" s="249"/>
      <c r="IK1064" s="249"/>
      <c r="IL1064" s="249"/>
      <c r="IM1064" s="249"/>
      <c r="IN1064" s="249"/>
      <c r="IO1064" s="249"/>
      <c r="IP1064" s="249"/>
      <c r="IQ1064" s="249"/>
      <c r="IR1064" s="249"/>
      <c r="IS1064" s="249"/>
      <c r="IT1064" s="249"/>
      <c r="IU1064" s="249"/>
      <c r="IV1064" s="249"/>
      <c r="IW1064" s="249"/>
      <c r="IX1064" s="249"/>
      <c r="IY1064" s="249"/>
      <c r="IZ1064" s="249"/>
      <c r="JA1064" s="249"/>
      <c r="JB1064" s="249"/>
      <c r="JC1064" s="249"/>
      <c r="JD1064" s="249"/>
      <c r="JE1064" s="249"/>
      <c r="JF1064" s="249"/>
      <c r="JG1064" s="249"/>
      <c r="JH1064" s="249"/>
      <c r="JI1064" s="249"/>
      <c r="JJ1064" s="249"/>
      <c r="JK1064" s="249"/>
      <c r="JL1064" s="249"/>
      <c r="JM1064" s="249"/>
      <c r="JN1064" s="249"/>
      <c r="JO1064" s="249"/>
      <c r="JP1064" s="249"/>
      <c r="JQ1064" s="249"/>
      <c r="JR1064" s="249"/>
      <c r="JS1064" s="249"/>
      <c r="JT1064" s="249"/>
      <c r="JU1064" s="249"/>
      <c r="JV1064" s="249"/>
      <c r="JW1064" s="249"/>
      <c r="JX1064" s="249"/>
      <c r="JY1064" s="249"/>
      <c r="JZ1064" s="249"/>
      <c r="KA1064" s="249"/>
      <c r="KB1064" s="249"/>
      <c r="KC1064" s="249"/>
      <c r="KD1064" s="249"/>
      <c r="KE1064" s="249"/>
      <c r="KF1064" s="249"/>
      <c r="KG1064" s="249"/>
      <c r="KH1064" s="249"/>
      <c r="KI1064" s="249"/>
      <c r="KJ1064" s="249"/>
      <c r="KK1064" s="249"/>
      <c r="KL1064" s="249"/>
      <c r="KM1064" s="249"/>
      <c r="KN1064" s="249"/>
      <c r="KO1064" s="249"/>
      <c r="KP1064" s="249"/>
      <c r="KQ1064" s="249"/>
      <c r="KR1064" s="249"/>
      <c r="KS1064" s="249"/>
      <c r="KT1064" s="249"/>
      <c r="KU1064" s="249"/>
      <c r="KV1064" s="249"/>
      <c r="KW1064" s="249"/>
      <c r="KX1064" s="249"/>
      <c r="KY1064" s="249"/>
      <c r="KZ1064" s="249"/>
      <c r="LA1064" s="249"/>
      <c r="LB1064" s="249"/>
      <c r="LC1064" s="249"/>
      <c r="LD1064" s="249"/>
      <c r="LE1064" s="249"/>
      <c r="LF1064" s="249"/>
      <c r="LG1064" s="249"/>
      <c r="LH1064" s="249"/>
      <c r="LI1064" s="249"/>
      <c r="LJ1064" s="249"/>
      <c r="LK1064" s="249"/>
      <c r="LL1064" s="249"/>
      <c r="LM1064" s="249"/>
      <c r="LN1064" s="249"/>
      <c r="LO1064" s="249"/>
      <c r="LP1064" s="249"/>
      <c r="LQ1064" s="249"/>
      <c r="LR1064" s="249"/>
      <c r="LS1064" s="249"/>
      <c r="LT1064" s="249"/>
      <c r="LU1064" s="249"/>
      <c r="LV1064" s="249"/>
      <c r="LW1064" s="249"/>
      <c r="LX1064" s="249"/>
      <c r="LY1064" s="249"/>
      <c r="LZ1064" s="249"/>
      <c r="MA1064" s="249"/>
      <c r="MB1064" s="249"/>
      <c r="MC1064" s="249"/>
      <c r="MD1064" s="249"/>
      <c r="ME1064" s="249"/>
      <c r="MF1064" s="249"/>
      <c r="MG1064" s="249"/>
      <c r="MH1064" s="249"/>
      <c r="MI1064" s="249"/>
      <c r="MJ1064" s="249"/>
      <c r="MK1064" s="249"/>
      <c r="ML1064" s="249"/>
      <c r="MM1064" s="249"/>
      <c r="MN1064" s="249"/>
      <c r="MO1064" s="249"/>
      <c r="MP1064" s="249"/>
      <c r="MQ1064" s="249"/>
      <c r="MR1064" s="249"/>
      <c r="MS1064" s="249"/>
      <c r="MT1064" s="249"/>
      <c r="MU1064" s="249"/>
      <c r="MV1064" s="249"/>
      <c r="MW1064" s="249"/>
      <c r="MX1064" s="249"/>
      <c r="MY1064" s="249"/>
      <c r="MZ1064" s="249"/>
      <c r="NA1064" s="249"/>
      <c r="NB1064" s="249"/>
      <c r="NC1064" s="249"/>
      <c r="ND1064" s="249"/>
      <c r="NE1064" s="249"/>
      <c r="NF1064" s="249"/>
      <c r="NG1064" s="249"/>
      <c r="NH1064" s="249"/>
      <c r="NI1064" s="249"/>
      <c r="NJ1064" s="249"/>
      <c r="NK1064" s="249"/>
      <c r="NL1064" s="249"/>
      <c r="NM1064" s="249"/>
      <c r="NN1064" s="249"/>
      <c r="NO1064" s="249"/>
      <c r="NP1064" s="249"/>
      <c r="NQ1064" s="249"/>
      <c r="NR1064" s="249"/>
      <c r="NS1064" s="249"/>
      <c r="NT1064" s="249"/>
      <c r="NU1064" s="249"/>
      <c r="NV1064" s="249"/>
      <c r="NW1064" s="249"/>
      <c r="NX1064" s="249"/>
      <c r="NY1064" s="249"/>
      <c r="NZ1064" s="249"/>
      <c r="OA1064" s="249"/>
      <c r="OB1064" s="249"/>
      <c r="OC1064" s="249"/>
      <c r="OD1064" s="249"/>
      <c r="OE1064" s="249"/>
      <c r="OF1064" s="249"/>
      <c r="OG1064" s="249"/>
      <c r="OH1064" s="249"/>
      <c r="OI1064" s="249"/>
      <c r="OJ1064" s="249"/>
      <c r="OK1064" s="249"/>
      <c r="OL1064" s="249"/>
      <c r="OM1064" s="249"/>
      <c r="ON1064" s="249"/>
      <c r="OO1064" s="249"/>
      <c r="OP1064" s="249"/>
    </row>
    <row r="1065" spans="1:406" ht="15.75">
      <c r="A1065" s="931"/>
      <c r="B1065" s="391"/>
      <c r="C1065" s="919" t="s">
        <v>24</v>
      </c>
      <c r="D1065" s="927">
        <v>0.48710317460317459</v>
      </c>
      <c r="E1065" s="249"/>
      <c r="F1065" s="249"/>
      <c r="G1065" s="249"/>
      <c r="H1065" s="249"/>
      <c r="I1065" s="249"/>
      <c r="J1065" s="249"/>
      <c r="K1065" s="249"/>
      <c r="L1065" s="249"/>
      <c r="ET1065" s="249"/>
      <c r="EU1065" s="249"/>
      <c r="EV1065" s="249"/>
      <c r="EW1065" s="249"/>
      <c r="EX1065" s="249"/>
      <c r="EY1065" s="249"/>
      <c r="EZ1065" s="249"/>
      <c r="FA1065" s="249"/>
      <c r="FB1065" s="249"/>
      <c r="FC1065" s="249"/>
      <c r="FD1065" s="249"/>
      <c r="FE1065" s="249"/>
      <c r="FF1065" s="249"/>
      <c r="FG1065" s="249"/>
      <c r="FH1065" s="249"/>
      <c r="FI1065" s="249"/>
      <c r="FJ1065" s="249"/>
      <c r="FK1065" s="249"/>
      <c r="FL1065" s="249"/>
      <c r="FM1065" s="249"/>
      <c r="FN1065" s="249"/>
      <c r="FO1065" s="249"/>
      <c r="FP1065" s="249"/>
      <c r="FQ1065" s="249"/>
      <c r="FR1065" s="249"/>
      <c r="FS1065" s="249"/>
      <c r="FT1065" s="249"/>
      <c r="FU1065" s="249"/>
      <c r="FV1065" s="249"/>
      <c r="FW1065" s="249"/>
      <c r="FX1065" s="249"/>
      <c r="FY1065" s="249"/>
      <c r="FZ1065" s="249"/>
      <c r="GA1065" s="249"/>
      <c r="GB1065" s="249"/>
      <c r="GC1065" s="249"/>
      <c r="GD1065" s="249"/>
      <c r="GE1065" s="249"/>
      <c r="GF1065" s="249"/>
      <c r="GG1065" s="249"/>
      <c r="GH1065" s="249"/>
      <c r="GI1065" s="249"/>
      <c r="GJ1065" s="249"/>
      <c r="GK1065" s="249"/>
      <c r="GL1065" s="249"/>
      <c r="GM1065" s="249"/>
      <c r="GN1065" s="249"/>
      <c r="GO1065" s="249"/>
      <c r="GP1065" s="249"/>
      <c r="GQ1065" s="249"/>
      <c r="GR1065" s="249"/>
      <c r="GS1065" s="249"/>
      <c r="GT1065" s="249"/>
      <c r="GU1065" s="249"/>
      <c r="GV1065" s="249"/>
      <c r="GW1065" s="249"/>
      <c r="GX1065" s="249"/>
      <c r="GY1065" s="249"/>
      <c r="GZ1065" s="249"/>
      <c r="HA1065" s="249"/>
      <c r="HB1065" s="249"/>
      <c r="HC1065" s="249"/>
      <c r="HD1065" s="249"/>
      <c r="HE1065" s="249"/>
      <c r="HF1065" s="249"/>
      <c r="HG1065" s="249"/>
      <c r="HH1065" s="249"/>
      <c r="HI1065" s="249"/>
      <c r="HJ1065" s="249"/>
      <c r="HK1065" s="249"/>
      <c r="HL1065" s="249"/>
      <c r="HM1065" s="249"/>
      <c r="HN1065" s="249"/>
      <c r="HO1065" s="249"/>
      <c r="HP1065" s="249"/>
      <c r="HQ1065" s="249"/>
      <c r="HR1065" s="249"/>
      <c r="HS1065" s="249"/>
      <c r="HT1065" s="249"/>
      <c r="HU1065" s="249"/>
      <c r="HV1065" s="249"/>
      <c r="HW1065" s="249"/>
      <c r="HX1065" s="249"/>
      <c r="HY1065" s="249"/>
      <c r="HZ1065" s="249"/>
      <c r="IA1065" s="249"/>
      <c r="IB1065" s="249"/>
      <c r="IC1065" s="249"/>
      <c r="ID1065" s="249"/>
      <c r="IE1065" s="249"/>
      <c r="IF1065" s="249"/>
      <c r="IG1065" s="249"/>
      <c r="IH1065" s="249"/>
      <c r="II1065" s="249"/>
      <c r="IJ1065" s="249"/>
      <c r="IK1065" s="249"/>
      <c r="IL1065" s="249"/>
      <c r="IM1065" s="249"/>
      <c r="IN1065" s="249"/>
      <c r="IO1065" s="249"/>
      <c r="IP1065" s="249"/>
      <c r="IQ1065" s="249"/>
      <c r="IR1065" s="249"/>
      <c r="IS1065" s="249"/>
      <c r="IT1065" s="249"/>
      <c r="IU1065" s="249"/>
      <c r="IV1065" s="249"/>
      <c r="IW1065" s="249"/>
      <c r="IX1065" s="249"/>
      <c r="IY1065" s="249"/>
      <c r="IZ1065" s="249"/>
      <c r="JA1065" s="249"/>
      <c r="JB1065" s="249"/>
      <c r="JC1065" s="249"/>
      <c r="JD1065" s="249"/>
      <c r="JE1065" s="249"/>
      <c r="JF1065" s="249"/>
      <c r="JG1065" s="249"/>
      <c r="JH1065" s="249"/>
      <c r="JI1065" s="249"/>
      <c r="JJ1065" s="249"/>
      <c r="JK1065" s="249"/>
      <c r="JL1065" s="249"/>
      <c r="JM1065" s="249"/>
      <c r="JN1065" s="249"/>
      <c r="JO1065" s="249"/>
      <c r="JP1065" s="249"/>
      <c r="JQ1065" s="249"/>
      <c r="JR1065" s="249"/>
      <c r="JS1065" s="249"/>
      <c r="JT1065" s="249"/>
      <c r="JU1065" s="249"/>
      <c r="JV1065" s="249"/>
      <c r="JW1065" s="249"/>
      <c r="JX1065" s="249"/>
      <c r="JY1065" s="249"/>
      <c r="JZ1065" s="249"/>
      <c r="KA1065" s="249"/>
      <c r="KB1065" s="249"/>
      <c r="KC1065" s="249"/>
      <c r="KD1065" s="249"/>
      <c r="KE1065" s="249"/>
      <c r="KF1065" s="249"/>
      <c r="KG1065" s="249"/>
      <c r="KH1065" s="249"/>
      <c r="KI1065" s="249"/>
      <c r="KJ1065" s="249"/>
      <c r="KK1065" s="249"/>
      <c r="KL1065" s="249"/>
      <c r="KM1065" s="249"/>
      <c r="KN1065" s="249"/>
      <c r="KO1065" s="249"/>
      <c r="KP1065" s="249"/>
      <c r="KQ1065" s="249"/>
      <c r="KR1065" s="249"/>
      <c r="KS1065" s="249"/>
      <c r="KT1065" s="249"/>
      <c r="KU1065" s="249"/>
      <c r="KV1065" s="249"/>
      <c r="KW1065" s="249"/>
      <c r="KX1065" s="249"/>
      <c r="KY1065" s="249"/>
      <c r="KZ1065" s="249"/>
      <c r="LA1065" s="249"/>
      <c r="LB1065" s="249"/>
      <c r="LC1065" s="249"/>
      <c r="LD1065" s="249"/>
      <c r="LE1065" s="249"/>
      <c r="LF1065" s="249"/>
      <c r="LG1065" s="249"/>
      <c r="LH1065" s="249"/>
      <c r="LI1065" s="249"/>
      <c r="LJ1065" s="249"/>
      <c r="LK1065" s="249"/>
      <c r="LL1065" s="249"/>
      <c r="LM1065" s="249"/>
      <c r="LN1065" s="249"/>
      <c r="LO1065" s="249"/>
      <c r="LP1065" s="249"/>
      <c r="LQ1065" s="249"/>
      <c r="LR1065" s="249"/>
      <c r="LS1065" s="249"/>
      <c r="LT1065" s="249"/>
      <c r="LU1065" s="249"/>
      <c r="LV1065" s="249"/>
      <c r="LW1065" s="249"/>
      <c r="LX1065" s="249"/>
      <c r="LY1065" s="249"/>
      <c r="LZ1065" s="249"/>
      <c r="MA1065" s="249"/>
      <c r="MB1065" s="249"/>
      <c r="MC1065" s="249"/>
      <c r="MD1065" s="249"/>
      <c r="ME1065" s="249"/>
      <c r="MF1065" s="249"/>
      <c r="MG1065" s="249"/>
      <c r="MH1065" s="249"/>
      <c r="MI1065" s="249"/>
      <c r="MJ1065" s="249"/>
      <c r="MK1065" s="249"/>
      <c r="ML1065" s="249"/>
      <c r="MM1065" s="249"/>
      <c r="MN1065" s="249"/>
      <c r="MO1065" s="249"/>
      <c r="MP1065" s="249"/>
      <c r="MQ1065" s="249"/>
      <c r="MR1065" s="249"/>
      <c r="MS1065" s="249"/>
      <c r="MT1065" s="249"/>
      <c r="MU1065" s="249"/>
      <c r="MV1065" s="249"/>
      <c r="MW1065" s="249"/>
      <c r="MX1065" s="249"/>
      <c r="MY1065" s="249"/>
      <c r="MZ1065" s="249"/>
      <c r="NA1065" s="249"/>
      <c r="NB1065" s="249"/>
      <c r="NC1065" s="249"/>
      <c r="ND1065" s="249"/>
      <c r="NE1065" s="249"/>
      <c r="NF1065" s="249"/>
      <c r="NG1065" s="249"/>
      <c r="NH1065" s="249"/>
      <c r="NI1065" s="249"/>
      <c r="NJ1065" s="249"/>
      <c r="NK1065" s="249"/>
      <c r="NL1065" s="249"/>
      <c r="NM1065" s="249"/>
      <c r="NN1065" s="249"/>
      <c r="NO1065" s="249"/>
      <c r="NP1065" s="249"/>
      <c r="NQ1065" s="249"/>
      <c r="NR1065" s="249"/>
      <c r="NS1065" s="249"/>
      <c r="NT1065" s="249"/>
      <c r="NU1065" s="249"/>
      <c r="NV1065" s="249"/>
      <c r="NW1065" s="249"/>
      <c r="NX1065" s="249"/>
      <c r="NY1065" s="249"/>
      <c r="NZ1065" s="249"/>
      <c r="OA1065" s="249"/>
      <c r="OB1065" s="249"/>
      <c r="OC1065" s="249"/>
      <c r="OD1065" s="249"/>
      <c r="OE1065" s="249"/>
      <c r="OF1065" s="249"/>
      <c r="OG1065" s="249"/>
      <c r="OH1065" s="249"/>
      <c r="OI1065" s="249"/>
      <c r="OJ1065" s="249"/>
      <c r="OK1065" s="249"/>
      <c r="OL1065" s="249"/>
      <c r="OM1065" s="249"/>
      <c r="ON1065" s="249"/>
      <c r="OO1065" s="249"/>
      <c r="OP1065" s="249"/>
    </row>
    <row r="1066" spans="1:406" ht="15.75">
      <c r="A1066" s="931"/>
      <c r="B1066" s="391"/>
      <c r="C1066" s="919" t="s">
        <v>25</v>
      </c>
      <c r="D1066" s="927">
        <v>0.46213172913774486</v>
      </c>
      <c r="E1066" s="249"/>
      <c r="F1066" s="249"/>
      <c r="G1066" s="249"/>
      <c r="H1066" s="249"/>
      <c r="I1066" s="249"/>
      <c r="J1066" s="249"/>
      <c r="K1066" s="249"/>
      <c r="L1066" s="249"/>
      <c r="ET1066" s="249"/>
      <c r="EU1066" s="249"/>
      <c r="EV1066" s="249"/>
      <c r="EW1066" s="249"/>
      <c r="EX1066" s="249"/>
      <c r="EY1066" s="249"/>
      <c r="EZ1066" s="249"/>
      <c r="FA1066" s="249"/>
      <c r="FB1066" s="249"/>
      <c r="FC1066" s="249"/>
      <c r="FD1066" s="249"/>
      <c r="FE1066" s="249"/>
      <c r="FF1066" s="249"/>
      <c r="FG1066" s="249"/>
      <c r="FH1066" s="249"/>
      <c r="FI1066" s="249"/>
      <c r="FJ1066" s="249"/>
      <c r="FK1066" s="249"/>
      <c r="FL1066" s="249"/>
      <c r="FM1066" s="249"/>
      <c r="FN1066" s="249"/>
      <c r="FO1066" s="249"/>
      <c r="FP1066" s="249"/>
      <c r="FQ1066" s="249"/>
      <c r="FR1066" s="249"/>
      <c r="FS1066" s="249"/>
      <c r="FT1066" s="249"/>
      <c r="FU1066" s="249"/>
      <c r="FV1066" s="249"/>
      <c r="FW1066" s="249"/>
      <c r="FX1066" s="249"/>
      <c r="FY1066" s="249"/>
      <c r="FZ1066" s="249"/>
      <c r="GA1066" s="249"/>
      <c r="GB1066" s="249"/>
      <c r="GC1066" s="249"/>
      <c r="GD1066" s="249"/>
      <c r="GE1066" s="249"/>
      <c r="GF1066" s="249"/>
      <c r="GG1066" s="249"/>
      <c r="GH1066" s="249"/>
      <c r="GI1066" s="249"/>
      <c r="GJ1066" s="249"/>
      <c r="GK1066" s="249"/>
      <c r="GL1066" s="249"/>
      <c r="GM1066" s="249"/>
      <c r="GN1066" s="249"/>
      <c r="GO1066" s="249"/>
      <c r="GP1066" s="249"/>
      <c r="GQ1066" s="249"/>
      <c r="GR1066" s="249"/>
      <c r="GS1066" s="249"/>
      <c r="GT1066" s="249"/>
      <c r="GU1066" s="249"/>
      <c r="GV1066" s="249"/>
      <c r="GW1066" s="249"/>
      <c r="GX1066" s="249"/>
      <c r="GY1066" s="249"/>
      <c r="GZ1066" s="249"/>
      <c r="HA1066" s="249"/>
      <c r="HB1066" s="249"/>
      <c r="HC1066" s="249"/>
      <c r="HD1066" s="249"/>
      <c r="HE1066" s="249"/>
      <c r="HF1066" s="249"/>
      <c r="HG1066" s="249"/>
      <c r="HH1066" s="249"/>
      <c r="HI1066" s="249"/>
      <c r="HJ1066" s="249"/>
      <c r="HK1066" s="249"/>
      <c r="HL1066" s="249"/>
      <c r="HM1066" s="249"/>
      <c r="HN1066" s="249"/>
      <c r="HO1066" s="249"/>
      <c r="HP1066" s="249"/>
      <c r="HQ1066" s="249"/>
      <c r="HR1066" s="249"/>
      <c r="HS1066" s="249"/>
      <c r="HT1066" s="249"/>
      <c r="HU1066" s="249"/>
      <c r="HV1066" s="249"/>
      <c r="HW1066" s="249"/>
      <c r="HX1066" s="249"/>
      <c r="HY1066" s="249"/>
      <c r="HZ1066" s="249"/>
      <c r="IA1066" s="249"/>
      <c r="IB1066" s="249"/>
      <c r="IC1066" s="249"/>
      <c r="ID1066" s="249"/>
      <c r="IE1066" s="249"/>
      <c r="IF1066" s="249"/>
      <c r="IG1066" s="249"/>
      <c r="IH1066" s="249"/>
      <c r="II1066" s="249"/>
      <c r="IJ1066" s="249"/>
      <c r="IK1066" s="249"/>
      <c r="IL1066" s="249"/>
      <c r="IM1066" s="249"/>
      <c r="IN1066" s="249"/>
      <c r="IO1066" s="249"/>
      <c r="IP1066" s="249"/>
      <c r="IQ1066" s="249"/>
      <c r="IR1066" s="249"/>
      <c r="IS1066" s="249"/>
      <c r="IT1066" s="249"/>
      <c r="IU1066" s="249"/>
      <c r="IV1066" s="249"/>
      <c r="IW1066" s="249"/>
      <c r="IX1066" s="249"/>
      <c r="IY1066" s="249"/>
      <c r="IZ1066" s="249"/>
      <c r="JA1066" s="249"/>
      <c r="JB1066" s="249"/>
      <c r="JC1066" s="249"/>
      <c r="JD1066" s="249"/>
      <c r="JE1066" s="249"/>
      <c r="JF1066" s="249"/>
      <c r="JG1066" s="249"/>
      <c r="JH1066" s="249"/>
      <c r="JI1066" s="249"/>
      <c r="JJ1066" s="249"/>
      <c r="JK1066" s="249"/>
      <c r="JL1066" s="249"/>
      <c r="JM1066" s="249"/>
      <c r="JN1066" s="249"/>
      <c r="JO1066" s="249"/>
      <c r="JP1066" s="249"/>
      <c r="JQ1066" s="249"/>
      <c r="JR1066" s="249"/>
      <c r="JS1066" s="249"/>
      <c r="JT1066" s="249"/>
      <c r="JU1066" s="249"/>
      <c r="JV1066" s="249"/>
      <c r="JW1066" s="249"/>
      <c r="JX1066" s="249"/>
      <c r="JY1066" s="249"/>
      <c r="JZ1066" s="249"/>
      <c r="KA1066" s="249"/>
      <c r="KB1066" s="249"/>
      <c r="KC1066" s="249"/>
      <c r="KD1066" s="249"/>
      <c r="KE1066" s="249"/>
      <c r="KF1066" s="249"/>
      <c r="KG1066" s="249"/>
      <c r="KH1066" s="249"/>
      <c r="KI1066" s="249"/>
      <c r="KJ1066" s="249"/>
      <c r="KK1066" s="249"/>
      <c r="KL1066" s="249"/>
      <c r="KM1066" s="249"/>
      <c r="KN1066" s="249"/>
      <c r="KO1066" s="249"/>
      <c r="KP1066" s="249"/>
      <c r="KQ1066" s="249"/>
      <c r="KR1066" s="249"/>
      <c r="KS1066" s="249"/>
      <c r="KT1066" s="249"/>
      <c r="KU1066" s="249"/>
      <c r="KV1066" s="249"/>
      <c r="KW1066" s="249"/>
      <c r="KX1066" s="249"/>
      <c r="KY1066" s="249"/>
      <c r="KZ1066" s="249"/>
      <c r="LA1066" s="249"/>
      <c r="LB1066" s="249"/>
      <c r="LC1066" s="249"/>
      <c r="LD1066" s="249"/>
      <c r="LE1066" s="249"/>
      <c r="LF1066" s="249"/>
      <c r="LG1066" s="249"/>
      <c r="LH1066" s="249"/>
      <c r="LI1066" s="249"/>
      <c r="LJ1066" s="249"/>
      <c r="LK1066" s="249"/>
      <c r="LL1066" s="249"/>
      <c r="LM1066" s="249"/>
      <c r="LN1066" s="249"/>
      <c r="LO1066" s="249"/>
      <c r="LP1066" s="249"/>
      <c r="LQ1066" s="249"/>
      <c r="LR1066" s="249"/>
      <c r="LS1066" s="249"/>
      <c r="LT1066" s="249"/>
      <c r="LU1066" s="249"/>
      <c r="LV1066" s="249"/>
      <c r="LW1066" s="249"/>
      <c r="LX1066" s="249"/>
      <c r="LY1066" s="249"/>
      <c r="LZ1066" s="249"/>
      <c r="MA1066" s="249"/>
      <c r="MB1066" s="249"/>
      <c r="MC1066" s="249"/>
      <c r="MD1066" s="249"/>
      <c r="ME1066" s="249"/>
      <c r="MF1066" s="249"/>
      <c r="MG1066" s="249"/>
      <c r="MH1066" s="249"/>
      <c r="MI1066" s="249"/>
      <c r="MJ1066" s="249"/>
      <c r="MK1066" s="249"/>
      <c r="ML1066" s="249"/>
      <c r="MM1066" s="249"/>
      <c r="MN1066" s="249"/>
      <c r="MO1066" s="249"/>
      <c r="MP1066" s="249"/>
      <c r="MQ1066" s="249"/>
      <c r="MR1066" s="249"/>
      <c r="MS1066" s="249"/>
      <c r="MT1066" s="249"/>
      <c r="MU1066" s="249"/>
      <c r="MV1066" s="249"/>
      <c r="MW1066" s="249"/>
      <c r="MX1066" s="249"/>
      <c r="MY1066" s="249"/>
      <c r="MZ1066" s="249"/>
      <c r="NA1066" s="249"/>
      <c r="NB1066" s="249"/>
      <c r="NC1066" s="249"/>
      <c r="ND1066" s="249"/>
      <c r="NE1066" s="249"/>
      <c r="NF1066" s="249"/>
      <c r="NG1066" s="249"/>
      <c r="NH1066" s="249"/>
      <c r="NI1066" s="249"/>
      <c r="NJ1066" s="249"/>
      <c r="NK1066" s="249"/>
      <c r="NL1066" s="249"/>
      <c r="NM1066" s="249"/>
      <c r="NN1066" s="249"/>
      <c r="NO1066" s="249"/>
      <c r="NP1066" s="249"/>
      <c r="NQ1066" s="249"/>
      <c r="NR1066" s="249"/>
      <c r="NS1066" s="249"/>
      <c r="NT1066" s="249"/>
      <c r="NU1066" s="249"/>
      <c r="NV1066" s="249"/>
      <c r="NW1066" s="249"/>
      <c r="NX1066" s="249"/>
      <c r="NY1066" s="249"/>
      <c r="NZ1066" s="249"/>
      <c r="OA1066" s="249"/>
      <c r="OB1066" s="249"/>
      <c r="OC1066" s="249"/>
      <c r="OD1066" s="249"/>
      <c r="OE1066" s="249"/>
      <c r="OF1066" s="249"/>
      <c r="OG1066" s="249"/>
      <c r="OH1066" s="249"/>
      <c r="OI1066" s="249"/>
      <c r="OJ1066" s="249"/>
      <c r="OK1066" s="249"/>
      <c r="OL1066" s="249"/>
      <c r="OM1066" s="249"/>
      <c r="ON1066" s="249"/>
      <c r="OO1066" s="249"/>
      <c r="OP1066" s="249"/>
    </row>
    <row r="1067" spans="1:406" ht="15.75">
      <c r="A1067" s="931"/>
      <c r="B1067" s="391"/>
      <c r="C1067" s="919" t="s">
        <v>26</v>
      </c>
      <c r="D1067" s="927">
        <v>0.44068666422691388</v>
      </c>
      <c r="E1067" s="249"/>
      <c r="F1067" s="249"/>
      <c r="G1067" s="249"/>
      <c r="H1067" s="249"/>
      <c r="I1067" s="249"/>
      <c r="J1067" s="249"/>
      <c r="K1067" s="249"/>
      <c r="L1067" s="249"/>
      <c r="ET1067" s="249"/>
      <c r="EU1067" s="249"/>
      <c r="EV1067" s="249"/>
      <c r="EW1067" s="249"/>
      <c r="EX1067" s="249"/>
      <c r="EY1067" s="249"/>
      <c r="EZ1067" s="249"/>
      <c r="FA1067" s="249"/>
      <c r="FB1067" s="249"/>
      <c r="FC1067" s="249"/>
      <c r="FD1067" s="249"/>
      <c r="FE1067" s="249"/>
      <c r="FF1067" s="249"/>
      <c r="FG1067" s="249"/>
      <c r="FH1067" s="249"/>
      <c r="FI1067" s="249"/>
      <c r="FJ1067" s="249"/>
      <c r="FK1067" s="249"/>
      <c r="FL1067" s="249"/>
      <c r="FM1067" s="249"/>
      <c r="FN1067" s="249"/>
      <c r="FO1067" s="249"/>
      <c r="FP1067" s="249"/>
      <c r="FQ1067" s="249"/>
      <c r="FR1067" s="249"/>
      <c r="FS1067" s="249"/>
      <c r="FT1067" s="249"/>
      <c r="FU1067" s="249"/>
      <c r="FV1067" s="249"/>
      <c r="FW1067" s="249"/>
      <c r="FX1067" s="249"/>
      <c r="FY1067" s="249"/>
      <c r="FZ1067" s="249"/>
      <c r="GA1067" s="249"/>
      <c r="GB1067" s="249"/>
      <c r="GC1067" s="249"/>
      <c r="GD1067" s="249"/>
      <c r="GE1067" s="249"/>
      <c r="GF1067" s="249"/>
      <c r="GG1067" s="249"/>
      <c r="GH1067" s="249"/>
      <c r="GI1067" s="249"/>
      <c r="GJ1067" s="249"/>
      <c r="GK1067" s="249"/>
      <c r="GL1067" s="249"/>
      <c r="GM1067" s="249"/>
      <c r="GN1067" s="249"/>
      <c r="GO1067" s="249"/>
      <c r="GP1067" s="249"/>
      <c r="GQ1067" s="249"/>
      <c r="GR1067" s="249"/>
      <c r="GS1067" s="249"/>
      <c r="GT1067" s="249"/>
      <c r="GU1067" s="249"/>
      <c r="GV1067" s="249"/>
      <c r="GW1067" s="249"/>
      <c r="GX1067" s="249"/>
      <c r="GY1067" s="249"/>
      <c r="GZ1067" s="249"/>
      <c r="HA1067" s="249"/>
      <c r="HB1067" s="249"/>
      <c r="HC1067" s="249"/>
      <c r="HD1067" s="249"/>
      <c r="HE1067" s="249"/>
      <c r="HF1067" s="249"/>
      <c r="HG1067" s="249"/>
      <c r="HH1067" s="249"/>
      <c r="HI1067" s="249"/>
      <c r="HJ1067" s="249"/>
      <c r="HK1067" s="249"/>
      <c r="HL1067" s="249"/>
      <c r="HM1067" s="249"/>
      <c r="HN1067" s="249"/>
      <c r="HO1067" s="249"/>
      <c r="HP1067" s="249"/>
      <c r="HQ1067" s="249"/>
      <c r="HR1067" s="249"/>
      <c r="HS1067" s="249"/>
      <c r="HT1067" s="249"/>
      <c r="HU1067" s="249"/>
      <c r="HV1067" s="249"/>
      <c r="HW1067" s="249"/>
      <c r="HX1067" s="249"/>
      <c r="HY1067" s="249"/>
      <c r="HZ1067" s="249"/>
      <c r="IA1067" s="249"/>
      <c r="IB1067" s="249"/>
      <c r="IC1067" s="249"/>
      <c r="ID1067" s="249"/>
      <c r="IE1067" s="249"/>
      <c r="IF1067" s="249"/>
      <c r="IG1067" s="249"/>
      <c r="IH1067" s="249"/>
      <c r="II1067" s="249"/>
      <c r="IJ1067" s="249"/>
      <c r="IK1067" s="249"/>
      <c r="IL1067" s="249"/>
      <c r="IM1067" s="249"/>
      <c r="IN1067" s="249"/>
      <c r="IO1067" s="249"/>
      <c r="IP1067" s="249"/>
      <c r="IQ1067" s="249"/>
      <c r="IR1067" s="249"/>
      <c r="IS1067" s="249"/>
      <c r="IT1067" s="249"/>
      <c r="IU1067" s="249"/>
      <c r="IV1067" s="249"/>
      <c r="IW1067" s="249"/>
      <c r="IX1067" s="249"/>
      <c r="IY1067" s="249"/>
      <c r="IZ1067" s="249"/>
      <c r="JA1067" s="249"/>
      <c r="JB1067" s="249"/>
      <c r="JC1067" s="249"/>
      <c r="JD1067" s="249"/>
      <c r="JE1067" s="249"/>
      <c r="JF1067" s="249"/>
      <c r="JG1067" s="249"/>
      <c r="JH1067" s="249"/>
      <c r="JI1067" s="249"/>
      <c r="JJ1067" s="249"/>
      <c r="JK1067" s="249"/>
      <c r="JL1067" s="249"/>
      <c r="JM1067" s="249"/>
      <c r="JN1067" s="249"/>
      <c r="JO1067" s="249"/>
      <c r="JP1067" s="249"/>
      <c r="JQ1067" s="249"/>
      <c r="JR1067" s="249"/>
      <c r="JS1067" s="249"/>
      <c r="JT1067" s="249"/>
      <c r="JU1067" s="249"/>
      <c r="JV1067" s="249"/>
      <c r="JW1067" s="249"/>
      <c r="JX1067" s="249"/>
      <c r="JY1067" s="249"/>
      <c r="JZ1067" s="249"/>
      <c r="KA1067" s="249"/>
      <c r="KB1067" s="249"/>
      <c r="KC1067" s="249"/>
      <c r="KD1067" s="249"/>
      <c r="KE1067" s="249"/>
      <c r="KF1067" s="249"/>
      <c r="KG1067" s="249"/>
      <c r="KH1067" s="249"/>
      <c r="KI1067" s="249"/>
      <c r="KJ1067" s="249"/>
      <c r="KK1067" s="249"/>
      <c r="KL1067" s="249"/>
      <c r="KM1067" s="249"/>
      <c r="KN1067" s="249"/>
      <c r="KO1067" s="249"/>
      <c r="KP1067" s="249"/>
      <c r="KQ1067" s="249"/>
      <c r="KR1067" s="249"/>
      <c r="KS1067" s="249"/>
      <c r="KT1067" s="249"/>
      <c r="KU1067" s="249"/>
      <c r="KV1067" s="249"/>
      <c r="KW1067" s="249"/>
      <c r="KX1067" s="249"/>
      <c r="KY1067" s="249"/>
      <c r="KZ1067" s="249"/>
      <c r="LA1067" s="249"/>
      <c r="LB1067" s="249"/>
      <c r="LC1067" s="249"/>
      <c r="LD1067" s="249"/>
      <c r="LE1067" s="249"/>
      <c r="LF1067" s="249"/>
      <c r="LG1067" s="249"/>
      <c r="LH1067" s="249"/>
      <c r="LI1067" s="249"/>
      <c r="LJ1067" s="249"/>
      <c r="LK1067" s="249"/>
      <c r="LL1067" s="249"/>
      <c r="LM1067" s="249"/>
      <c r="LN1067" s="249"/>
      <c r="LO1067" s="249"/>
      <c r="LP1067" s="249"/>
      <c r="LQ1067" s="249"/>
      <c r="LR1067" s="249"/>
      <c r="LS1067" s="249"/>
      <c r="LT1067" s="249"/>
      <c r="LU1067" s="249"/>
      <c r="LV1067" s="249"/>
      <c r="LW1067" s="249"/>
      <c r="LX1067" s="249"/>
      <c r="LY1067" s="249"/>
      <c r="LZ1067" s="249"/>
      <c r="MA1067" s="249"/>
      <c r="MB1067" s="249"/>
      <c r="MC1067" s="249"/>
      <c r="MD1067" s="249"/>
      <c r="ME1067" s="249"/>
      <c r="MF1067" s="249"/>
      <c r="MG1067" s="249"/>
      <c r="MH1067" s="249"/>
      <c r="MI1067" s="249"/>
      <c r="MJ1067" s="249"/>
      <c r="MK1067" s="249"/>
      <c r="ML1067" s="249"/>
      <c r="MM1067" s="249"/>
      <c r="MN1067" s="249"/>
      <c r="MO1067" s="249"/>
      <c r="MP1067" s="249"/>
      <c r="MQ1067" s="249"/>
      <c r="MR1067" s="249"/>
      <c r="MS1067" s="249"/>
      <c r="MT1067" s="249"/>
      <c r="MU1067" s="249"/>
      <c r="MV1067" s="249"/>
      <c r="MW1067" s="249"/>
      <c r="MX1067" s="249"/>
      <c r="MY1067" s="249"/>
      <c r="MZ1067" s="249"/>
      <c r="NA1067" s="249"/>
      <c r="NB1067" s="249"/>
      <c r="NC1067" s="249"/>
      <c r="ND1067" s="249"/>
      <c r="NE1067" s="249"/>
      <c r="NF1067" s="249"/>
      <c r="NG1067" s="249"/>
      <c r="NH1067" s="249"/>
      <c r="NI1067" s="249"/>
      <c r="NJ1067" s="249"/>
      <c r="NK1067" s="249"/>
      <c r="NL1067" s="249"/>
      <c r="NM1067" s="249"/>
      <c r="NN1067" s="249"/>
      <c r="NO1067" s="249"/>
      <c r="NP1067" s="249"/>
      <c r="NQ1067" s="249"/>
      <c r="NR1067" s="249"/>
      <c r="NS1067" s="249"/>
      <c r="NT1067" s="249"/>
      <c r="NU1067" s="249"/>
      <c r="NV1067" s="249"/>
      <c r="NW1067" s="249"/>
      <c r="NX1067" s="249"/>
      <c r="NY1067" s="249"/>
      <c r="NZ1067" s="249"/>
      <c r="OA1067" s="249"/>
      <c r="OB1067" s="249"/>
      <c r="OC1067" s="249"/>
      <c r="OD1067" s="249"/>
      <c r="OE1067" s="249"/>
      <c r="OF1067" s="249"/>
      <c r="OG1067" s="249"/>
      <c r="OH1067" s="249"/>
      <c r="OI1067" s="249"/>
      <c r="OJ1067" s="249"/>
      <c r="OK1067" s="249"/>
      <c r="OL1067" s="249"/>
      <c r="OM1067" s="249"/>
      <c r="ON1067" s="249"/>
      <c r="OO1067" s="249"/>
      <c r="OP1067" s="249"/>
    </row>
    <row r="1068" spans="1:406" ht="15.75">
      <c r="A1068" s="931"/>
      <c r="B1068" s="391"/>
      <c r="C1068" s="919" t="s">
        <v>27</v>
      </c>
      <c r="D1068" s="927">
        <v>0.52220367278797997</v>
      </c>
      <c r="E1068" s="249"/>
      <c r="F1068" s="249"/>
      <c r="G1068" s="249"/>
      <c r="H1068" s="249"/>
      <c r="I1068" s="249"/>
      <c r="J1068" s="249"/>
      <c r="K1068" s="249"/>
      <c r="L1068" s="249"/>
      <c r="ET1068" s="249"/>
      <c r="EU1068" s="249"/>
      <c r="EV1068" s="249"/>
      <c r="EW1068" s="249"/>
      <c r="EX1068" s="249"/>
      <c r="EY1068" s="249"/>
      <c r="EZ1068" s="249"/>
      <c r="FA1068" s="249"/>
      <c r="FB1068" s="249"/>
      <c r="FC1068" s="249"/>
      <c r="FD1068" s="249"/>
      <c r="FE1068" s="249"/>
      <c r="FF1068" s="249"/>
      <c r="FG1068" s="249"/>
      <c r="FH1068" s="249"/>
      <c r="FI1068" s="249"/>
      <c r="FJ1068" s="249"/>
      <c r="FK1068" s="249"/>
      <c r="FL1068" s="249"/>
      <c r="FM1068" s="249"/>
      <c r="FN1068" s="249"/>
      <c r="FO1068" s="249"/>
      <c r="FP1068" s="249"/>
      <c r="FQ1068" s="249"/>
      <c r="FR1068" s="249"/>
      <c r="FS1068" s="249"/>
      <c r="FT1068" s="249"/>
      <c r="FU1068" s="249"/>
      <c r="FV1068" s="249"/>
      <c r="FW1068" s="249"/>
      <c r="FX1068" s="249"/>
      <c r="FY1068" s="249"/>
      <c r="FZ1068" s="249"/>
      <c r="GA1068" s="249"/>
      <c r="GB1068" s="249"/>
      <c r="GC1068" s="249"/>
      <c r="GD1068" s="249"/>
      <c r="GE1068" s="249"/>
      <c r="GF1068" s="249"/>
      <c r="GG1068" s="249"/>
      <c r="GH1068" s="249"/>
      <c r="GI1068" s="249"/>
      <c r="GJ1068" s="249"/>
      <c r="GK1068" s="249"/>
      <c r="GL1068" s="249"/>
      <c r="GM1068" s="249"/>
      <c r="GN1068" s="249"/>
      <c r="GO1068" s="249"/>
      <c r="GP1068" s="249"/>
      <c r="GQ1068" s="249"/>
      <c r="GR1068" s="249"/>
      <c r="GS1068" s="249"/>
      <c r="GT1068" s="249"/>
      <c r="GU1068" s="249"/>
      <c r="GV1068" s="249"/>
      <c r="GW1068" s="249"/>
      <c r="GX1068" s="249"/>
      <c r="GY1068" s="249"/>
      <c r="GZ1068" s="249"/>
      <c r="HA1068" s="249"/>
      <c r="HB1068" s="249"/>
      <c r="HC1068" s="249"/>
      <c r="HD1068" s="249"/>
      <c r="HE1068" s="249"/>
      <c r="HF1068" s="249"/>
      <c r="HG1068" s="249"/>
      <c r="HH1068" s="249"/>
      <c r="HI1068" s="249"/>
      <c r="HJ1068" s="249"/>
      <c r="HK1068" s="249"/>
      <c r="HL1068" s="249"/>
      <c r="HM1068" s="249"/>
      <c r="HN1068" s="249"/>
      <c r="HO1068" s="249"/>
      <c r="HP1068" s="249"/>
      <c r="HQ1068" s="249"/>
      <c r="HR1068" s="249"/>
      <c r="HS1068" s="249"/>
      <c r="HT1068" s="249"/>
      <c r="HU1068" s="249"/>
      <c r="HV1068" s="249"/>
      <c r="HW1068" s="249"/>
      <c r="HX1068" s="249"/>
      <c r="HY1068" s="249"/>
      <c r="HZ1068" s="249"/>
      <c r="IA1068" s="249"/>
      <c r="IB1068" s="249"/>
      <c r="IC1068" s="249"/>
      <c r="ID1068" s="249"/>
      <c r="IE1068" s="249"/>
      <c r="IF1068" s="249"/>
      <c r="IG1068" s="249"/>
      <c r="IH1068" s="249"/>
      <c r="II1068" s="249"/>
      <c r="IJ1068" s="249"/>
      <c r="IK1068" s="249"/>
      <c r="IL1068" s="249"/>
      <c r="IM1068" s="249"/>
      <c r="IN1068" s="249"/>
      <c r="IO1068" s="249"/>
      <c r="IP1068" s="249"/>
      <c r="IQ1068" s="249"/>
      <c r="IR1068" s="249"/>
      <c r="IS1068" s="249"/>
      <c r="IT1068" s="249"/>
      <c r="IU1068" s="249"/>
      <c r="IV1068" s="249"/>
      <c r="IW1068" s="249"/>
      <c r="IX1068" s="249"/>
      <c r="IY1068" s="249"/>
      <c r="IZ1068" s="249"/>
      <c r="JA1068" s="249"/>
      <c r="JB1068" s="249"/>
      <c r="JC1068" s="249"/>
      <c r="JD1068" s="249"/>
      <c r="JE1068" s="249"/>
      <c r="JF1068" s="249"/>
      <c r="JG1068" s="249"/>
      <c r="JH1068" s="249"/>
      <c r="JI1068" s="249"/>
      <c r="JJ1068" s="249"/>
      <c r="JK1068" s="249"/>
      <c r="JL1068" s="249"/>
      <c r="JM1068" s="249"/>
      <c r="JN1068" s="249"/>
      <c r="JO1068" s="249"/>
      <c r="JP1068" s="249"/>
      <c r="JQ1068" s="249"/>
      <c r="JR1068" s="249"/>
      <c r="JS1068" s="249"/>
      <c r="JT1068" s="249"/>
      <c r="JU1068" s="249"/>
      <c r="JV1068" s="249"/>
      <c r="JW1068" s="249"/>
      <c r="JX1068" s="249"/>
      <c r="JY1068" s="249"/>
      <c r="JZ1068" s="249"/>
      <c r="KA1068" s="249"/>
      <c r="KB1068" s="249"/>
      <c r="KC1068" s="249"/>
      <c r="KD1068" s="249"/>
      <c r="KE1068" s="249"/>
      <c r="KF1068" s="249"/>
      <c r="KG1068" s="249"/>
      <c r="KH1068" s="249"/>
      <c r="KI1068" s="249"/>
      <c r="KJ1068" s="249"/>
      <c r="KK1068" s="249"/>
      <c r="KL1068" s="249"/>
      <c r="KM1068" s="249"/>
      <c r="KN1068" s="249"/>
      <c r="KO1068" s="249"/>
      <c r="KP1068" s="249"/>
      <c r="KQ1068" s="249"/>
      <c r="KR1068" s="249"/>
      <c r="KS1068" s="249"/>
      <c r="KT1068" s="249"/>
      <c r="KU1068" s="249"/>
      <c r="KV1068" s="249"/>
      <c r="KW1068" s="249"/>
      <c r="KX1068" s="249"/>
      <c r="KY1068" s="249"/>
      <c r="KZ1068" s="249"/>
      <c r="LA1068" s="249"/>
      <c r="LB1068" s="249"/>
      <c r="LC1068" s="249"/>
      <c r="LD1068" s="249"/>
      <c r="LE1068" s="249"/>
      <c r="LF1068" s="249"/>
      <c r="LG1068" s="249"/>
      <c r="LH1068" s="249"/>
      <c r="LI1068" s="249"/>
      <c r="LJ1068" s="249"/>
      <c r="LK1068" s="249"/>
      <c r="LL1068" s="249"/>
      <c r="LM1068" s="249"/>
      <c r="LN1068" s="249"/>
      <c r="LO1068" s="249"/>
      <c r="LP1068" s="249"/>
      <c r="LQ1068" s="249"/>
      <c r="LR1068" s="249"/>
      <c r="LS1068" s="249"/>
      <c r="LT1068" s="249"/>
      <c r="LU1068" s="249"/>
      <c r="LV1068" s="249"/>
      <c r="LW1068" s="249"/>
      <c r="LX1068" s="249"/>
      <c r="LY1068" s="249"/>
      <c r="LZ1068" s="249"/>
      <c r="MA1068" s="249"/>
      <c r="MB1068" s="249"/>
      <c r="MC1068" s="249"/>
      <c r="MD1068" s="249"/>
      <c r="ME1068" s="249"/>
      <c r="MF1068" s="249"/>
      <c r="MG1068" s="249"/>
      <c r="MH1068" s="249"/>
      <c r="MI1068" s="249"/>
      <c r="MJ1068" s="249"/>
      <c r="MK1068" s="249"/>
      <c r="ML1068" s="249"/>
      <c r="MM1068" s="249"/>
      <c r="MN1068" s="249"/>
      <c r="MO1068" s="249"/>
      <c r="MP1068" s="249"/>
      <c r="MQ1068" s="249"/>
      <c r="MR1068" s="249"/>
      <c r="MS1068" s="249"/>
      <c r="MT1068" s="249"/>
      <c r="MU1068" s="249"/>
      <c r="MV1068" s="249"/>
      <c r="MW1068" s="249"/>
      <c r="MX1068" s="249"/>
      <c r="MY1068" s="249"/>
      <c r="MZ1068" s="249"/>
      <c r="NA1068" s="249"/>
      <c r="NB1068" s="249"/>
      <c r="NC1068" s="249"/>
      <c r="ND1068" s="249"/>
      <c r="NE1068" s="249"/>
      <c r="NF1068" s="249"/>
      <c r="NG1068" s="249"/>
      <c r="NH1068" s="249"/>
      <c r="NI1068" s="249"/>
      <c r="NJ1068" s="249"/>
      <c r="NK1068" s="249"/>
      <c r="NL1068" s="249"/>
      <c r="NM1068" s="249"/>
      <c r="NN1068" s="249"/>
      <c r="NO1068" s="249"/>
      <c r="NP1068" s="249"/>
      <c r="NQ1068" s="249"/>
      <c r="NR1068" s="249"/>
      <c r="NS1068" s="249"/>
      <c r="NT1068" s="249"/>
      <c r="NU1068" s="249"/>
      <c r="NV1068" s="249"/>
      <c r="NW1068" s="249"/>
      <c r="NX1068" s="249"/>
      <c r="NY1068" s="249"/>
      <c r="NZ1068" s="249"/>
      <c r="OA1068" s="249"/>
      <c r="OB1068" s="249"/>
      <c r="OC1068" s="249"/>
      <c r="OD1068" s="249"/>
      <c r="OE1068" s="249"/>
      <c r="OF1068" s="249"/>
      <c r="OG1068" s="249"/>
      <c r="OH1068" s="249"/>
      <c r="OI1068" s="249"/>
      <c r="OJ1068" s="249"/>
      <c r="OK1068" s="249"/>
      <c r="OL1068" s="249"/>
      <c r="OM1068" s="249"/>
      <c r="ON1068" s="249"/>
      <c r="OO1068" s="249"/>
      <c r="OP1068" s="249"/>
    </row>
    <row r="1069" spans="1:406" ht="15.75">
      <c r="A1069" s="931"/>
      <c r="B1069" s="391"/>
      <c r="C1069" s="919" t="s">
        <v>236</v>
      </c>
      <c r="D1069" s="927">
        <v>0.57072187614510805</v>
      </c>
      <c r="E1069" s="249"/>
      <c r="F1069" s="249"/>
      <c r="G1069" s="249"/>
      <c r="H1069" s="249"/>
      <c r="I1069" s="249"/>
      <c r="J1069" s="249"/>
      <c r="K1069" s="249"/>
      <c r="L1069" s="249"/>
      <c r="ET1069" s="249"/>
      <c r="EU1069" s="249"/>
      <c r="EV1069" s="249"/>
      <c r="EW1069" s="249"/>
      <c r="EX1069" s="249"/>
      <c r="EY1069" s="249"/>
      <c r="EZ1069" s="249"/>
      <c r="FA1069" s="249"/>
      <c r="FB1069" s="249"/>
      <c r="FC1069" s="249"/>
      <c r="FD1069" s="249"/>
      <c r="FE1069" s="249"/>
      <c r="FF1069" s="249"/>
      <c r="FG1069" s="249"/>
      <c r="FH1069" s="249"/>
      <c r="FI1069" s="249"/>
      <c r="FJ1069" s="249"/>
      <c r="FK1069" s="249"/>
      <c r="FL1069" s="249"/>
      <c r="FM1069" s="249"/>
      <c r="FN1069" s="249"/>
      <c r="FO1069" s="249"/>
      <c r="FP1069" s="249"/>
      <c r="FQ1069" s="249"/>
      <c r="FR1069" s="249"/>
      <c r="FS1069" s="249"/>
      <c r="FT1069" s="249"/>
      <c r="FU1069" s="249"/>
      <c r="FV1069" s="249"/>
      <c r="FW1069" s="249"/>
      <c r="FX1069" s="249"/>
      <c r="FY1069" s="249"/>
      <c r="FZ1069" s="249"/>
      <c r="GA1069" s="249"/>
      <c r="GB1069" s="249"/>
      <c r="GC1069" s="249"/>
      <c r="GD1069" s="249"/>
      <c r="GE1069" s="249"/>
      <c r="GF1069" s="249"/>
      <c r="GG1069" s="249"/>
      <c r="GH1069" s="249"/>
      <c r="GI1069" s="249"/>
      <c r="GJ1069" s="249"/>
      <c r="GK1069" s="249"/>
      <c r="GL1069" s="249"/>
      <c r="GM1069" s="249"/>
      <c r="GN1069" s="249"/>
      <c r="GO1069" s="249"/>
      <c r="GP1069" s="249"/>
      <c r="GQ1069" s="249"/>
      <c r="GR1069" s="249"/>
      <c r="GS1069" s="249"/>
      <c r="GT1069" s="249"/>
      <c r="GU1069" s="249"/>
      <c r="GV1069" s="249"/>
      <c r="GW1069" s="249"/>
      <c r="GX1069" s="249"/>
      <c r="GY1069" s="249"/>
      <c r="GZ1069" s="249"/>
      <c r="HA1069" s="249"/>
      <c r="HB1069" s="249"/>
      <c r="HC1069" s="249"/>
      <c r="HD1069" s="249"/>
      <c r="HE1069" s="249"/>
      <c r="HF1069" s="249"/>
      <c r="HG1069" s="249"/>
      <c r="HH1069" s="249"/>
      <c r="HI1069" s="249"/>
      <c r="HJ1069" s="249"/>
      <c r="HK1069" s="249"/>
      <c r="HL1069" s="249"/>
      <c r="HM1069" s="249"/>
      <c r="HN1069" s="249"/>
      <c r="HO1069" s="249"/>
      <c r="HP1069" s="249"/>
      <c r="HQ1069" s="249"/>
      <c r="HR1069" s="249"/>
      <c r="HS1069" s="249"/>
      <c r="HT1069" s="249"/>
      <c r="HU1069" s="249"/>
      <c r="HV1069" s="249"/>
      <c r="HW1069" s="249"/>
      <c r="HX1069" s="249"/>
      <c r="HY1069" s="249"/>
      <c r="HZ1069" s="249"/>
      <c r="IA1069" s="249"/>
      <c r="IB1069" s="249"/>
      <c r="IC1069" s="249"/>
      <c r="ID1069" s="249"/>
      <c r="IE1069" s="249"/>
      <c r="IF1069" s="249"/>
      <c r="IG1069" s="249"/>
      <c r="IH1069" s="249"/>
      <c r="II1069" s="249"/>
      <c r="IJ1069" s="249"/>
      <c r="IK1069" s="249"/>
      <c r="IL1069" s="249"/>
      <c r="IM1069" s="249"/>
      <c r="IN1069" s="249"/>
      <c r="IO1069" s="249"/>
      <c r="IP1069" s="249"/>
      <c r="IQ1069" s="249"/>
      <c r="IR1069" s="249"/>
      <c r="IS1069" s="249"/>
      <c r="IT1069" s="249"/>
      <c r="IU1069" s="249"/>
      <c r="IV1069" s="249"/>
      <c r="IW1069" s="249"/>
      <c r="IX1069" s="249"/>
      <c r="IY1069" s="249"/>
      <c r="IZ1069" s="249"/>
      <c r="JA1069" s="249"/>
      <c r="JB1069" s="249"/>
      <c r="JC1069" s="249"/>
      <c r="JD1069" s="249"/>
      <c r="JE1069" s="249"/>
      <c r="JF1069" s="249"/>
      <c r="JG1069" s="249"/>
      <c r="JH1069" s="249"/>
      <c r="JI1069" s="249"/>
      <c r="JJ1069" s="249"/>
      <c r="JK1069" s="249"/>
      <c r="JL1069" s="249"/>
      <c r="JM1069" s="249"/>
      <c r="JN1069" s="249"/>
      <c r="JO1069" s="249"/>
      <c r="JP1069" s="249"/>
      <c r="JQ1069" s="249"/>
      <c r="JR1069" s="249"/>
      <c r="JS1069" s="249"/>
      <c r="JT1069" s="249"/>
      <c r="JU1069" s="249"/>
      <c r="JV1069" s="249"/>
      <c r="JW1069" s="249"/>
      <c r="JX1069" s="249"/>
      <c r="JY1069" s="249"/>
      <c r="JZ1069" s="249"/>
      <c r="KA1069" s="249"/>
      <c r="KB1069" s="249"/>
      <c r="KC1069" s="249"/>
      <c r="KD1069" s="249"/>
      <c r="KE1069" s="249"/>
      <c r="KF1069" s="249"/>
      <c r="KG1069" s="249"/>
      <c r="KH1069" s="249"/>
      <c r="KI1069" s="249"/>
      <c r="KJ1069" s="249"/>
      <c r="KK1069" s="249"/>
      <c r="KL1069" s="249"/>
      <c r="KM1069" s="249"/>
      <c r="KN1069" s="249"/>
      <c r="KO1069" s="249"/>
      <c r="KP1069" s="249"/>
      <c r="KQ1069" s="249"/>
      <c r="KR1069" s="249"/>
      <c r="KS1069" s="249"/>
      <c r="KT1069" s="249"/>
      <c r="KU1069" s="249"/>
      <c r="KV1069" s="249"/>
      <c r="KW1069" s="249"/>
      <c r="KX1069" s="249"/>
      <c r="KY1069" s="249"/>
      <c r="KZ1069" s="249"/>
      <c r="LA1069" s="249"/>
      <c r="LB1069" s="249"/>
      <c r="LC1069" s="249"/>
      <c r="LD1069" s="249"/>
      <c r="LE1069" s="249"/>
      <c r="LF1069" s="249"/>
      <c r="LG1069" s="249"/>
      <c r="LH1069" s="249"/>
      <c r="LI1069" s="249"/>
      <c r="LJ1069" s="249"/>
      <c r="LK1069" s="249"/>
      <c r="LL1069" s="249"/>
      <c r="LM1069" s="249"/>
      <c r="LN1069" s="249"/>
      <c r="LO1069" s="249"/>
      <c r="LP1069" s="249"/>
      <c r="LQ1069" s="249"/>
      <c r="LR1069" s="249"/>
      <c r="LS1069" s="249"/>
      <c r="LT1069" s="249"/>
      <c r="LU1069" s="249"/>
      <c r="LV1069" s="249"/>
      <c r="LW1069" s="249"/>
      <c r="LX1069" s="249"/>
      <c r="LY1069" s="249"/>
      <c r="LZ1069" s="249"/>
      <c r="MA1069" s="249"/>
      <c r="MB1069" s="249"/>
      <c r="MC1069" s="249"/>
      <c r="MD1069" s="249"/>
      <c r="ME1069" s="249"/>
      <c r="MF1069" s="249"/>
      <c r="MG1069" s="249"/>
      <c r="MH1069" s="249"/>
      <c r="MI1069" s="249"/>
      <c r="MJ1069" s="249"/>
      <c r="MK1069" s="249"/>
      <c r="ML1069" s="249"/>
      <c r="MM1069" s="249"/>
      <c r="MN1069" s="249"/>
      <c r="MO1069" s="249"/>
      <c r="MP1069" s="249"/>
      <c r="MQ1069" s="249"/>
      <c r="MR1069" s="249"/>
      <c r="MS1069" s="249"/>
      <c r="MT1069" s="249"/>
      <c r="MU1069" s="249"/>
      <c r="MV1069" s="249"/>
      <c r="MW1069" s="249"/>
      <c r="MX1069" s="249"/>
      <c r="MY1069" s="249"/>
      <c r="MZ1069" s="249"/>
      <c r="NA1069" s="249"/>
      <c r="NB1069" s="249"/>
      <c r="NC1069" s="249"/>
      <c r="ND1069" s="249"/>
      <c r="NE1069" s="249"/>
      <c r="NF1069" s="249"/>
      <c r="NG1069" s="249"/>
      <c r="NH1069" s="249"/>
      <c r="NI1069" s="249"/>
      <c r="NJ1069" s="249"/>
      <c r="NK1069" s="249"/>
      <c r="NL1069" s="249"/>
      <c r="NM1069" s="249"/>
      <c r="NN1069" s="249"/>
      <c r="NO1069" s="249"/>
      <c r="NP1069" s="249"/>
      <c r="NQ1069" s="249"/>
      <c r="NR1069" s="249"/>
      <c r="NS1069" s="249"/>
      <c r="NT1069" s="249"/>
      <c r="NU1069" s="249"/>
      <c r="NV1069" s="249"/>
      <c r="NW1069" s="249"/>
      <c r="NX1069" s="249"/>
      <c r="NY1069" s="249"/>
      <c r="NZ1069" s="249"/>
      <c r="OA1069" s="249"/>
      <c r="OB1069" s="249"/>
      <c r="OC1069" s="249"/>
      <c r="OD1069" s="249"/>
      <c r="OE1069" s="249"/>
      <c r="OF1069" s="249"/>
      <c r="OG1069" s="249"/>
      <c r="OH1069" s="249"/>
      <c r="OI1069" s="249"/>
      <c r="OJ1069" s="249"/>
      <c r="OK1069" s="249"/>
      <c r="OL1069" s="249"/>
      <c r="OM1069" s="249"/>
      <c r="ON1069" s="249"/>
      <c r="OO1069" s="249"/>
      <c r="OP1069" s="249"/>
    </row>
    <row r="1070" spans="1:406" ht="15.75">
      <c r="A1070" s="931"/>
      <c r="B1070" s="930"/>
      <c r="C1070" s="920" t="s">
        <v>293</v>
      </c>
      <c r="D1070" s="928">
        <v>0.52050473186119872</v>
      </c>
      <c r="E1070" s="249"/>
      <c r="F1070" s="249"/>
      <c r="G1070" s="249"/>
      <c r="H1070" s="249"/>
      <c r="I1070" s="249"/>
      <c r="J1070" s="249"/>
      <c r="K1070" s="249"/>
      <c r="L1070" s="249"/>
      <c r="ET1070" s="249"/>
      <c r="EU1070" s="249"/>
      <c r="EV1070" s="249"/>
      <c r="EW1070" s="249"/>
      <c r="EX1070" s="249"/>
      <c r="EY1070" s="249"/>
      <c r="EZ1070" s="249"/>
      <c r="FA1070" s="249"/>
      <c r="FB1070" s="249"/>
      <c r="FC1070" s="249"/>
      <c r="FD1070" s="249"/>
      <c r="FE1070" s="249"/>
      <c r="FF1070" s="249"/>
      <c r="FG1070" s="249"/>
      <c r="FH1070" s="249"/>
      <c r="FI1070" s="249"/>
      <c r="FJ1070" s="249"/>
      <c r="FK1070" s="249"/>
      <c r="FL1070" s="249"/>
      <c r="FM1070" s="249"/>
      <c r="FN1070" s="249"/>
      <c r="FO1070" s="249"/>
      <c r="FP1070" s="249"/>
      <c r="FQ1070" s="249"/>
      <c r="FR1070" s="249"/>
      <c r="FS1070" s="249"/>
      <c r="FT1070" s="249"/>
      <c r="FU1070" s="249"/>
      <c r="FV1070" s="249"/>
      <c r="FW1070" s="249"/>
      <c r="FX1070" s="249"/>
      <c r="FY1070" s="249"/>
      <c r="FZ1070" s="249"/>
      <c r="GA1070" s="249"/>
      <c r="GB1070" s="249"/>
      <c r="GC1070" s="249"/>
      <c r="GD1070" s="249"/>
      <c r="GE1070" s="249"/>
      <c r="GF1070" s="249"/>
      <c r="GG1070" s="249"/>
      <c r="GH1070" s="249"/>
      <c r="GI1070" s="249"/>
      <c r="GJ1070" s="249"/>
      <c r="GK1070" s="249"/>
      <c r="GL1070" s="249"/>
      <c r="GM1070" s="249"/>
      <c r="GN1070" s="249"/>
      <c r="GO1070" s="249"/>
      <c r="GP1070" s="249"/>
      <c r="GQ1070" s="249"/>
      <c r="GR1070" s="249"/>
      <c r="GS1070" s="249"/>
      <c r="GT1070" s="249"/>
      <c r="GU1070" s="249"/>
      <c r="GV1070" s="249"/>
      <c r="GW1070" s="249"/>
      <c r="GX1070" s="249"/>
      <c r="GY1070" s="249"/>
      <c r="GZ1070" s="249"/>
      <c r="HA1070" s="249"/>
      <c r="HB1070" s="249"/>
      <c r="HC1070" s="249"/>
      <c r="HD1070" s="249"/>
      <c r="HE1070" s="249"/>
      <c r="HF1070" s="249"/>
      <c r="HG1070" s="249"/>
      <c r="HH1070" s="249"/>
      <c r="HI1070" s="249"/>
      <c r="HJ1070" s="249"/>
      <c r="HK1070" s="249"/>
      <c r="HL1070" s="249"/>
      <c r="HM1070" s="249"/>
      <c r="HN1070" s="249"/>
      <c r="HO1070" s="249"/>
      <c r="HP1070" s="249"/>
      <c r="HQ1070" s="249"/>
      <c r="HR1070" s="249"/>
      <c r="HS1070" s="249"/>
      <c r="HT1070" s="249"/>
      <c r="HU1070" s="249"/>
      <c r="HV1070" s="249"/>
      <c r="HW1070" s="249"/>
      <c r="HX1070" s="249"/>
      <c r="HY1070" s="249"/>
      <c r="HZ1070" s="249"/>
      <c r="IA1070" s="249"/>
      <c r="IB1070" s="249"/>
      <c r="IC1070" s="249"/>
      <c r="ID1070" s="249"/>
      <c r="IE1070" s="249"/>
      <c r="IF1070" s="249"/>
      <c r="IG1070" s="249"/>
      <c r="IH1070" s="249"/>
      <c r="II1070" s="249"/>
      <c r="IJ1070" s="249"/>
      <c r="IK1070" s="249"/>
      <c r="IL1070" s="249"/>
      <c r="IM1070" s="249"/>
      <c r="IN1070" s="249"/>
      <c r="IO1070" s="249"/>
      <c r="IP1070" s="249"/>
      <c r="IQ1070" s="249"/>
      <c r="IR1070" s="249"/>
      <c r="IS1070" s="249"/>
      <c r="IT1070" s="249"/>
      <c r="IU1070" s="249"/>
      <c r="IV1070" s="249"/>
      <c r="IW1070" s="249"/>
      <c r="IX1070" s="249"/>
      <c r="IY1070" s="249"/>
      <c r="IZ1070" s="249"/>
      <c r="JA1070" s="249"/>
      <c r="JB1070" s="249"/>
      <c r="JC1070" s="249"/>
      <c r="JD1070" s="249"/>
      <c r="JE1070" s="249"/>
      <c r="JF1070" s="249"/>
      <c r="JG1070" s="249"/>
      <c r="JH1070" s="249"/>
      <c r="JI1070" s="249"/>
      <c r="JJ1070" s="249"/>
      <c r="JK1070" s="249"/>
      <c r="JL1070" s="249"/>
      <c r="JM1070" s="249"/>
      <c r="JN1070" s="249"/>
      <c r="JO1070" s="249"/>
      <c r="JP1070" s="249"/>
      <c r="JQ1070" s="249"/>
      <c r="JR1070" s="249"/>
      <c r="JS1070" s="249"/>
      <c r="JT1070" s="249"/>
      <c r="JU1070" s="249"/>
      <c r="JV1070" s="249"/>
      <c r="JW1070" s="249"/>
      <c r="JX1070" s="249"/>
      <c r="JY1070" s="249"/>
      <c r="JZ1070" s="249"/>
      <c r="KA1070" s="249"/>
      <c r="KB1070" s="249"/>
      <c r="KC1070" s="249"/>
      <c r="KD1070" s="249"/>
      <c r="KE1070" s="249"/>
      <c r="KF1070" s="249"/>
      <c r="KG1070" s="249"/>
      <c r="KH1070" s="249"/>
      <c r="KI1070" s="249"/>
      <c r="KJ1070" s="249"/>
      <c r="KK1070" s="249"/>
      <c r="KL1070" s="249"/>
      <c r="KM1070" s="249"/>
      <c r="KN1070" s="249"/>
      <c r="KO1070" s="249"/>
      <c r="KP1070" s="249"/>
      <c r="KQ1070" s="249"/>
      <c r="KR1070" s="249"/>
      <c r="KS1070" s="249"/>
      <c r="KT1070" s="249"/>
      <c r="KU1070" s="249"/>
      <c r="KV1070" s="249"/>
      <c r="KW1070" s="249"/>
      <c r="KX1070" s="249"/>
      <c r="KY1070" s="249"/>
      <c r="KZ1070" s="249"/>
      <c r="LA1070" s="249"/>
      <c r="LB1070" s="249"/>
      <c r="LC1070" s="249"/>
      <c r="LD1070" s="249"/>
      <c r="LE1070" s="249"/>
      <c r="LF1070" s="249"/>
      <c r="LG1070" s="249"/>
      <c r="LH1070" s="249"/>
      <c r="LI1070" s="249"/>
      <c r="LJ1070" s="249"/>
      <c r="LK1070" s="249"/>
      <c r="LL1070" s="249"/>
      <c r="LM1070" s="249"/>
      <c r="LN1070" s="249"/>
      <c r="LO1070" s="249"/>
      <c r="LP1070" s="249"/>
      <c r="LQ1070" s="249"/>
      <c r="LR1070" s="249"/>
      <c r="LS1070" s="249"/>
      <c r="LT1070" s="249"/>
      <c r="LU1070" s="249"/>
      <c r="LV1070" s="249"/>
      <c r="LW1070" s="249"/>
      <c r="LX1070" s="249"/>
      <c r="LY1070" s="249"/>
      <c r="LZ1070" s="249"/>
      <c r="MA1070" s="249"/>
      <c r="MB1070" s="249"/>
      <c r="MC1070" s="249"/>
      <c r="MD1070" s="249"/>
      <c r="ME1070" s="249"/>
      <c r="MF1070" s="249"/>
      <c r="MG1070" s="249"/>
      <c r="MH1070" s="249"/>
      <c r="MI1070" s="249"/>
      <c r="MJ1070" s="249"/>
      <c r="MK1070" s="249"/>
      <c r="ML1070" s="249"/>
      <c r="MM1070" s="249"/>
      <c r="MN1070" s="249"/>
      <c r="MO1070" s="249"/>
      <c r="MP1070" s="249"/>
      <c r="MQ1070" s="249"/>
      <c r="MR1070" s="249"/>
      <c r="MS1070" s="249"/>
      <c r="MT1070" s="249"/>
      <c r="MU1070" s="249"/>
      <c r="MV1070" s="249"/>
      <c r="MW1070" s="249"/>
      <c r="MX1070" s="249"/>
      <c r="MY1070" s="249"/>
      <c r="MZ1070" s="249"/>
      <c r="NA1070" s="249"/>
      <c r="NB1070" s="249"/>
      <c r="NC1070" s="249"/>
      <c r="ND1070" s="249"/>
      <c r="NE1070" s="249"/>
      <c r="NF1070" s="249"/>
      <c r="NG1070" s="249"/>
      <c r="NH1070" s="249"/>
      <c r="NI1070" s="249"/>
      <c r="NJ1070" s="249"/>
      <c r="NK1070" s="249"/>
      <c r="NL1070" s="249"/>
      <c r="NM1070" s="249"/>
      <c r="NN1070" s="249"/>
      <c r="NO1070" s="249"/>
      <c r="NP1070" s="249"/>
      <c r="NQ1070" s="249"/>
      <c r="NR1070" s="249"/>
      <c r="NS1070" s="249"/>
      <c r="NT1070" s="249"/>
      <c r="NU1070" s="249"/>
      <c r="NV1070" s="249"/>
      <c r="NW1070" s="249"/>
      <c r="NX1070" s="249"/>
      <c r="NY1070" s="249"/>
      <c r="NZ1070" s="249"/>
      <c r="OA1070" s="249"/>
      <c r="OB1070" s="249"/>
      <c r="OC1070" s="249"/>
      <c r="OD1070" s="249"/>
      <c r="OE1070" s="249"/>
      <c r="OF1070" s="249"/>
      <c r="OG1070" s="249"/>
      <c r="OH1070" s="249"/>
      <c r="OI1070" s="249"/>
      <c r="OJ1070" s="249"/>
      <c r="OK1070" s="249"/>
      <c r="OL1070" s="249"/>
      <c r="OM1070" s="249"/>
      <c r="ON1070" s="249"/>
      <c r="OO1070" s="249"/>
      <c r="OP1070" s="249"/>
    </row>
    <row r="1071" spans="1:406" ht="15.75">
      <c r="A1071" s="931"/>
      <c r="B1071" s="391" t="s">
        <v>118</v>
      </c>
      <c r="C1071" s="919" t="s">
        <v>316</v>
      </c>
      <c r="D1071" s="1151">
        <v>1</v>
      </c>
      <c r="E1071" s="249"/>
      <c r="F1071" s="249"/>
      <c r="G1071" s="249"/>
      <c r="H1071" s="249"/>
      <c r="I1071" s="249"/>
      <c r="J1071" s="249"/>
      <c r="K1071" s="249"/>
      <c r="L1071" s="249"/>
      <c r="ET1071" s="249"/>
      <c r="EU1071" s="249"/>
      <c r="EV1071" s="249"/>
      <c r="EW1071" s="249"/>
      <c r="EX1071" s="249"/>
      <c r="EY1071" s="249"/>
      <c r="EZ1071" s="249"/>
      <c r="FA1071" s="249"/>
      <c r="FB1071" s="249"/>
      <c r="FC1071" s="249"/>
      <c r="FD1071" s="249"/>
      <c r="FE1071" s="249"/>
      <c r="FF1071" s="249"/>
      <c r="FG1071" s="249"/>
      <c r="FH1071" s="249"/>
      <c r="FI1071" s="249"/>
      <c r="FJ1071" s="249"/>
      <c r="FK1071" s="249"/>
      <c r="FL1071" s="249"/>
      <c r="FM1071" s="249"/>
      <c r="FN1071" s="249"/>
      <c r="FO1071" s="249"/>
      <c r="FP1071" s="249"/>
      <c r="FQ1071" s="249"/>
      <c r="FR1071" s="249"/>
      <c r="FS1071" s="249"/>
      <c r="FT1071" s="249"/>
      <c r="FU1071" s="249"/>
      <c r="FV1071" s="249"/>
      <c r="FW1071" s="249"/>
      <c r="FX1071" s="249"/>
      <c r="FY1071" s="249"/>
      <c r="FZ1071" s="249"/>
      <c r="GA1071" s="249"/>
      <c r="GB1071" s="249"/>
      <c r="GC1071" s="249"/>
      <c r="GD1071" s="249"/>
      <c r="GE1071" s="249"/>
      <c r="GF1071" s="249"/>
      <c r="GG1071" s="249"/>
      <c r="GH1071" s="249"/>
      <c r="GI1071" s="249"/>
      <c r="GJ1071" s="249"/>
      <c r="GK1071" s="249"/>
      <c r="GL1071" s="249"/>
      <c r="GM1071" s="249"/>
      <c r="GN1071" s="249"/>
      <c r="GO1071" s="249"/>
      <c r="GP1071" s="249"/>
      <c r="GQ1071" s="249"/>
      <c r="GR1071" s="249"/>
      <c r="GS1071" s="249"/>
      <c r="GT1071" s="249"/>
      <c r="GU1071" s="249"/>
      <c r="GV1071" s="249"/>
      <c r="GW1071" s="249"/>
      <c r="GX1071" s="249"/>
      <c r="GY1071" s="249"/>
      <c r="GZ1071" s="249"/>
      <c r="HA1071" s="249"/>
      <c r="HB1071" s="249"/>
      <c r="HC1071" s="249"/>
      <c r="HD1071" s="249"/>
      <c r="HE1071" s="249"/>
      <c r="HF1071" s="249"/>
      <c r="HG1071" s="249"/>
      <c r="HH1071" s="249"/>
      <c r="HI1071" s="249"/>
      <c r="HJ1071" s="249"/>
      <c r="HK1071" s="249"/>
      <c r="HL1071" s="249"/>
      <c r="HM1071" s="249"/>
      <c r="HN1071" s="249"/>
      <c r="HO1071" s="249"/>
      <c r="HP1071" s="249"/>
      <c r="HQ1071" s="249"/>
      <c r="HR1071" s="249"/>
      <c r="HS1071" s="249"/>
      <c r="HT1071" s="249"/>
      <c r="HU1071" s="249"/>
      <c r="HV1071" s="249"/>
      <c r="HW1071" s="249"/>
      <c r="HX1071" s="249"/>
      <c r="HY1071" s="249"/>
      <c r="HZ1071" s="249"/>
      <c r="IA1071" s="249"/>
      <c r="IB1071" s="249"/>
      <c r="IC1071" s="249"/>
      <c r="ID1071" s="249"/>
      <c r="IE1071" s="249"/>
      <c r="IF1071" s="249"/>
      <c r="IG1071" s="249"/>
      <c r="IH1071" s="249"/>
      <c r="II1071" s="249"/>
      <c r="IJ1071" s="249"/>
      <c r="IK1071" s="249"/>
      <c r="IL1071" s="249"/>
      <c r="IM1071" s="249"/>
      <c r="IN1071" s="249"/>
      <c r="IO1071" s="249"/>
      <c r="IP1071" s="249"/>
      <c r="IQ1071" s="249"/>
      <c r="IR1071" s="249"/>
      <c r="IS1071" s="249"/>
      <c r="IT1071" s="249"/>
      <c r="IU1071" s="249"/>
      <c r="IV1071" s="249"/>
      <c r="IW1071" s="249"/>
      <c r="IX1071" s="249"/>
      <c r="IY1071" s="249"/>
      <c r="IZ1071" s="249"/>
      <c r="JA1071" s="249"/>
      <c r="JB1071" s="249"/>
      <c r="JC1071" s="249"/>
      <c r="JD1071" s="249"/>
      <c r="JE1071" s="249"/>
      <c r="JF1071" s="249"/>
      <c r="JG1071" s="249"/>
      <c r="JH1071" s="249"/>
      <c r="JI1071" s="249"/>
      <c r="JJ1071" s="249"/>
      <c r="JK1071" s="249"/>
      <c r="JL1071" s="249"/>
      <c r="JM1071" s="249"/>
      <c r="JN1071" s="249"/>
      <c r="JO1071" s="249"/>
      <c r="JP1071" s="249"/>
      <c r="JQ1071" s="249"/>
      <c r="JR1071" s="249"/>
      <c r="JS1071" s="249"/>
      <c r="JT1071" s="249"/>
      <c r="JU1071" s="249"/>
      <c r="JV1071" s="249"/>
      <c r="JW1071" s="249"/>
      <c r="JX1071" s="249"/>
      <c r="JY1071" s="249"/>
      <c r="JZ1071" s="249"/>
      <c r="KA1071" s="249"/>
      <c r="KB1071" s="249"/>
      <c r="KC1071" s="249"/>
      <c r="KD1071" s="249"/>
      <c r="KE1071" s="249"/>
      <c r="KF1071" s="249"/>
      <c r="KG1071" s="249"/>
      <c r="KH1071" s="249"/>
      <c r="KI1071" s="249"/>
      <c r="KJ1071" s="249"/>
      <c r="KK1071" s="249"/>
      <c r="KL1071" s="249"/>
      <c r="KM1071" s="249"/>
      <c r="KN1071" s="249"/>
      <c r="KO1071" s="249"/>
      <c r="KP1071" s="249"/>
      <c r="KQ1071" s="249"/>
      <c r="KR1071" s="249"/>
      <c r="KS1071" s="249"/>
      <c r="KT1071" s="249"/>
      <c r="KU1071" s="249"/>
      <c r="KV1071" s="249"/>
      <c r="KW1071" s="249"/>
      <c r="KX1071" s="249"/>
      <c r="KY1071" s="249"/>
      <c r="KZ1071" s="249"/>
      <c r="LA1071" s="249"/>
      <c r="LB1071" s="249"/>
      <c r="LC1071" s="249"/>
      <c r="LD1071" s="249"/>
      <c r="LE1071" s="249"/>
      <c r="LF1071" s="249"/>
      <c r="LG1071" s="249"/>
      <c r="LH1071" s="249"/>
      <c r="LI1071" s="249"/>
      <c r="LJ1071" s="249"/>
      <c r="LK1071" s="249"/>
      <c r="LL1071" s="249"/>
      <c r="LM1071" s="249"/>
      <c r="LN1071" s="249"/>
      <c r="LO1071" s="249"/>
      <c r="LP1071" s="249"/>
      <c r="LQ1071" s="249"/>
      <c r="LR1071" s="249"/>
      <c r="LS1071" s="249"/>
      <c r="LT1071" s="249"/>
      <c r="LU1071" s="249"/>
      <c r="LV1071" s="249"/>
      <c r="LW1071" s="249"/>
      <c r="LX1071" s="249"/>
      <c r="LY1071" s="249"/>
      <c r="LZ1071" s="249"/>
      <c r="MA1071" s="249"/>
      <c r="MB1071" s="249"/>
      <c r="MC1071" s="249"/>
      <c r="MD1071" s="249"/>
      <c r="ME1071" s="249"/>
      <c r="MF1071" s="249"/>
      <c r="MG1071" s="249"/>
      <c r="MH1071" s="249"/>
      <c r="MI1071" s="249"/>
      <c r="MJ1071" s="249"/>
      <c r="MK1071" s="249"/>
      <c r="ML1071" s="249"/>
      <c r="MM1071" s="249"/>
      <c r="MN1071" s="249"/>
      <c r="MO1071" s="249"/>
      <c r="MP1071" s="249"/>
      <c r="MQ1071" s="249"/>
      <c r="MR1071" s="249"/>
      <c r="MS1071" s="249"/>
      <c r="MT1071" s="249"/>
      <c r="MU1071" s="249"/>
      <c r="MV1071" s="249"/>
      <c r="MW1071" s="249"/>
      <c r="MX1071" s="249"/>
      <c r="MY1071" s="249"/>
      <c r="MZ1071" s="249"/>
      <c r="NA1071" s="249"/>
      <c r="NB1071" s="249"/>
      <c r="NC1071" s="249"/>
      <c r="ND1071" s="249"/>
      <c r="NE1071" s="249"/>
      <c r="NF1071" s="249"/>
      <c r="NG1071" s="249"/>
      <c r="NH1071" s="249"/>
      <c r="NI1071" s="249"/>
      <c r="NJ1071" s="249"/>
      <c r="NK1071" s="249"/>
      <c r="NL1071" s="249"/>
      <c r="NM1071" s="249"/>
      <c r="NN1071" s="249"/>
      <c r="NO1071" s="249"/>
      <c r="NP1071" s="249"/>
      <c r="NQ1071" s="249"/>
      <c r="NR1071" s="249"/>
      <c r="NS1071" s="249"/>
      <c r="NT1071" s="249"/>
      <c r="NU1071" s="249"/>
      <c r="NV1071" s="249"/>
      <c r="NW1071" s="249"/>
      <c r="NX1071" s="249"/>
      <c r="NY1071" s="249"/>
      <c r="NZ1071" s="249"/>
      <c r="OA1071" s="249"/>
      <c r="OB1071" s="249"/>
      <c r="OC1071" s="249"/>
      <c r="OD1071" s="249"/>
      <c r="OE1071" s="249"/>
      <c r="OF1071" s="249"/>
      <c r="OG1071" s="249"/>
      <c r="OH1071" s="249"/>
      <c r="OI1071" s="249"/>
      <c r="OJ1071" s="249"/>
      <c r="OK1071" s="249"/>
      <c r="OL1071" s="249"/>
      <c r="OM1071" s="249"/>
      <c r="ON1071" s="249"/>
      <c r="OO1071" s="249"/>
      <c r="OP1071" s="249"/>
    </row>
    <row r="1072" spans="1:406" ht="15.75">
      <c r="A1072" s="931"/>
      <c r="B1072" s="391"/>
      <c r="C1072" s="919" t="s">
        <v>22</v>
      </c>
      <c r="D1072" s="927">
        <v>0.59964341573561519</v>
      </c>
      <c r="E1072" s="249"/>
      <c r="F1072" s="249"/>
      <c r="G1072" s="249"/>
      <c r="H1072" s="249"/>
      <c r="I1072" s="249"/>
      <c r="J1072" s="249"/>
      <c r="K1072" s="249"/>
      <c r="L1072" s="249"/>
      <c r="ET1072" s="249"/>
      <c r="EU1072" s="249"/>
      <c r="EV1072" s="249"/>
      <c r="EW1072" s="249"/>
      <c r="EX1072" s="249"/>
      <c r="EY1072" s="249"/>
      <c r="EZ1072" s="249"/>
      <c r="FA1072" s="249"/>
      <c r="FB1072" s="249"/>
      <c r="FC1072" s="249"/>
      <c r="FD1072" s="249"/>
      <c r="FE1072" s="249"/>
      <c r="FF1072" s="249"/>
      <c r="FG1072" s="249"/>
      <c r="FH1072" s="249"/>
      <c r="FI1072" s="249"/>
      <c r="FJ1072" s="249"/>
      <c r="FK1072" s="249"/>
      <c r="FL1072" s="249"/>
      <c r="FM1072" s="249"/>
      <c r="FN1072" s="249"/>
      <c r="FO1072" s="249"/>
      <c r="FP1072" s="249"/>
      <c r="FQ1072" s="249"/>
      <c r="FR1072" s="249"/>
      <c r="FS1072" s="249"/>
      <c r="FT1072" s="249"/>
      <c r="FU1072" s="249"/>
      <c r="FV1072" s="249"/>
      <c r="FW1072" s="249"/>
      <c r="FX1072" s="249"/>
      <c r="FY1072" s="249"/>
      <c r="FZ1072" s="249"/>
      <c r="GA1072" s="249"/>
      <c r="GB1072" s="249"/>
      <c r="GC1072" s="249"/>
      <c r="GD1072" s="249"/>
      <c r="GE1072" s="249"/>
      <c r="GF1072" s="249"/>
      <c r="GG1072" s="249"/>
      <c r="GH1072" s="249"/>
      <c r="GI1072" s="249"/>
      <c r="GJ1072" s="249"/>
      <c r="GK1072" s="249"/>
      <c r="GL1072" s="249"/>
      <c r="GM1072" s="249"/>
      <c r="GN1072" s="249"/>
      <c r="GO1072" s="249"/>
      <c r="GP1072" s="249"/>
      <c r="GQ1072" s="249"/>
      <c r="GR1072" s="249"/>
      <c r="GS1072" s="249"/>
      <c r="GT1072" s="249"/>
      <c r="GU1072" s="249"/>
      <c r="GV1072" s="249"/>
      <c r="GW1072" s="249"/>
      <c r="GX1072" s="249"/>
      <c r="GY1072" s="249"/>
      <c r="GZ1072" s="249"/>
      <c r="HA1072" s="249"/>
      <c r="HB1072" s="249"/>
      <c r="HC1072" s="249"/>
      <c r="HD1072" s="249"/>
      <c r="HE1072" s="249"/>
      <c r="HF1072" s="249"/>
      <c r="HG1072" s="249"/>
      <c r="HH1072" s="249"/>
      <c r="HI1072" s="249"/>
      <c r="HJ1072" s="249"/>
      <c r="HK1072" s="249"/>
      <c r="HL1072" s="249"/>
      <c r="HM1072" s="249"/>
      <c r="HN1072" s="249"/>
      <c r="HO1072" s="249"/>
      <c r="HP1072" s="249"/>
      <c r="HQ1072" s="249"/>
      <c r="HR1072" s="249"/>
      <c r="HS1072" s="249"/>
      <c r="HT1072" s="249"/>
      <c r="HU1072" s="249"/>
      <c r="HV1072" s="249"/>
      <c r="HW1072" s="249"/>
      <c r="HX1072" s="249"/>
      <c r="HY1072" s="249"/>
      <c r="HZ1072" s="249"/>
      <c r="IA1072" s="249"/>
      <c r="IB1072" s="249"/>
      <c r="IC1072" s="249"/>
      <c r="ID1072" s="249"/>
      <c r="IE1072" s="249"/>
      <c r="IF1072" s="249"/>
      <c r="IG1072" s="249"/>
      <c r="IH1072" s="249"/>
      <c r="II1072" s="249"/>
      <c r="IJ1072" s="249"/>
      <c r="IK1072" s="249"/>
      <c r="IL1072" s="249"/>
      <c r="IM1072" s="249"/>
      <c r="IN1072" s="249"/>
      <c r="IO1072" s="249"/>
      <c r="IP1072" s="249"/>
      <c r="IQ1072" s="249"/>
      <c r="IR1072" s="249"/>
      <c r="IS1072" s="249"/>
      <c r="IT1072" s="249"/>
      <c r="IU1072" s="249"/>
      <c r="IV1072" s="249"/>
      <c r="IW1072" s="249"/>
      <c r="IX1072" s="249"/>
      <c r="IY1072" s="249"/>
      <c r="IZ1072" s="249"/>
      <c r="JA1072" s="249"/>
      <c r="JB1072" s="249"/>
      <c r="JC1072" s="249"/>
      <c r="JD1072" s="249"/>
      <c r="JE1072" s="249"/>
      <c r="JF1072" s="249"/>
      <c r="JG1072" s="249"/>
      <c r="JH1072" s="249"/>
      <c r="JI1072" s="249"/>
      <c r="JJ1072" s="249"/>
      <c r="JK1072" s="249"/>
      <c r="JL1072" s="249"/>
      <c r="JM1072" s="249"/>
      <c r="JN1072" s="249"/>
      <c r="JO1072" s="249"/>
      <c r="JP1072" s="249"/>
      <c r="JQ1072" s="249"/>
      <c r="JR1072" s="249"/>
      <c r="JS1072" s="249"/>
      <c r="JT1072" s="249"/>
      <c r="JU1072" s="249"/>
      <c r="JV1072" s="249"/>
      <c r="JW1072" s="249"/>
      <c r="JX1072" s="249"/>
      <c r="JY1072" s="249"/>
      <c r="JZ1072" s="249"/>
      <c r="KA1072" s="249"/>
      <c r="KB1072" s="249"/>
      <c r="KC1072" s="249"/>
      <c r="KD1072" s="249"/>
      <c r="KE1072" s="249"/>
      <c r="KF1072" s="249"/>
      <c r="KG1072" s="249"/>
      <c r="KH1072" s="249"/>
      <c r="KI1072" s="249"/>
      <c r="KJ1072" s="249"/>
      <c r="KK1072" s="249"/>
      <c r="KL1072" s="249"/>
      <c r="KM1072" s="249"/>
      <c r="KN1072" s="249"/>
      <c r="KO1072" s="249"/>
      <c r="KP1072" s="249"/>
      <c r="KQ1072" s="249"/>
      <c r="KR1072" s="249"/>
      <c r="KS1072" s="249"/>
      <c r="KT1072" s="249"/>
      <c r="KU1072" s="249"/>
      <c r="KV1072" s="249"/>
      <c r="KW1072" s="249"/>
      <c r="KX1072" s="249"/>
      <c r="KY1072" s="249"/>
      <c r="KZ1072" s="249"/>
      <c r="LA1072" s="249"/>
      <c r="LB1072" s="249"/>
      <c r="LC1072" s="249"/>
      <c r="LD1072" s="249"/>
      <c r="LE1072" s="249"/>
      <c r="LF1072" s="249"/>
      <c r="LG1072" s="249"/>
      <c r="LH1072" s="249"/>
      <c r="LI1072" s="249"/>
      <c r="LJ1072" s="249"/>
      <c r="LK1072" s="249"/>
      <c r="LL1072" s="249"/>
      <c r="LM1072" s="249"/>
      <c r="LN1072" s="249"/>
      <c r="LO1072" s="249"/>
      <c r="LP1072" s="249"/>
      <c r="LQ1072" s="249"/>
      <c r="LR1072" s="249"/>
      <c r="LS1072" s="249"/>
      <c r="LT1072" s="249"/>
      <c r="LU1072" s="249"/>
      <c r="LV1072" s="249"/>
      <c r="LW1072" s="249"/>
      <c r="LX1072" s="249"/>
      <c r="LY1072" s="249"/>
      <c r="LZ1072" s="249"/>
      <c r="MA1072" s="249"/>
      <c r="MB1072" s="249"/>
      <c r="MC1072" s="249"/>
      <c r="MD1072" s="249"/>
      <c r="ME1072" s="249"/>
      <c r="MF1072" s="249"/>
      <c r="MG1072" s="249"/>
      <c r="MH1072" s="249"/>
      <c r="MI1072" s="249"/>
      <c r="MJ1072" s="249"/>
      <c r="MK1072" s="249"/>
      <c r="ML1072" s="249"/>
      <c r="MM1072" s="249"/>
      <c r="MN1072" s="249"/>
      <c r="MO1072" s="249"/>
      <c r="MP1072" s="249"/>
      <c r="MQ1072" s="249"/>
      <c r="MR1072" s="249"/>
      <c r="MS1072" s="249"/>
      <c r="MT1072" s="249"/>
      <c r="MU1072" s="249"/>
      <c r="MV1072" s="249"/>
      <c r="MW1072" s="249"/>
      <c r="MX1072" s="249"/>
      <c r="MY1072" s="249"/>
      <c r="MZ1072" s="249"/>
      <c r="NA1072" s="249"/>
      <c r="NB1072" s="249"/>
      <c r="NC1072" s="249"/>
      <c r="ND1072" s="249"/>
      <c r="NE1072" s="249"/>
      <c r="NF1072" s="249"/>
      <c r="NG1072" s="249"/>
      <c r="NH1072" s="249"/>
      <c r="NI1072" s="249"/>
      <c r="NJ1072" s="249"/>
      <c r="NK1072" s="249"/>
      <c r="NL1072" s="249"/>
      <c r="NM1072" s="249"/>
      <c r="NN1072" s="249"/>
      <c r="NO1072" s="249"/>
      <c r="NP1072" s="249"/>
      <c r="NQ1072" s="249"/>
      <c r="NR1072" s="249"/>
      <c r="NS1072" s="249"/>
      <c r="NT1072" s="249"/>
      <c r="NU1072" s="249"/>
      <c r="NV1072" s="249"/>
      <c r="NW1072" s="249"/>
      <c r="NX1072" s="249"/>
      <c r="NY1072" s="249"/>
      <c r="NZ1072" s="249"/>
      <c r="OA1072" s="249"/>
      <c r="OB1072" s="249"/>
      <c r="OC1072" s="249"/>
      <c r="OD1072" s="249"/>
      <c r="OE1072" s="249"/>
      <c r="OF1072" s="249"/>
      <c r="OG1072" s="249"/>
      <c r="OH1072" s="249"/>
      <c r="OI1072" s="249"/>
      <c r="OJ1072" s="249"/>
      <c r="OK1072" s="249"/>
      <c r="OL1072" s="249"/>
      <c r="OM1072" s="249"/>
      <c r="ON1072" s="249"/>
      <c r="OO1072" s="249"/>
      <c r="OP1072" s="249"/>
    </row>
    <row r="1073" spans="1:406" ht="15.75">
      <c r="A1073" s="931"/>
      <c r="B1073" s="391"/>
      <c r="C1073" s="919" t="s">
        <v>23</v>
      </c>
      <c r="D1073" s="927">
        <v>0.69118015170302061</v>
      </c>
      <c r="E1073" s="249"/>
      <c r="F1073" s="249"/>
      <c r="G1073" s="249"/>
      <c r="H1073" s="249"/>
      <c r="I1073" s="249"/>
      <c r="J1073" s="249"/>
      <c r="K1073" s="249"/>
      <c r="L1073" s="249"/>
      <c r="ET1073" s="249"/>
      <c r="EU1073" s="249"/>
      <c r="EV1073" s="249"/>
      <c r="EW1073" s="249"/>
      <c r="EX1073" s="249"/>
      <c r="EY1073" s="249"/>
      <c r="EZ1073" s="249"/>
      <c r="FA1073" s="249"/>
      <c r="FB1073" s="249"/>
      <c r="FC1073" s="249"/>
      <c r="FD1073" s="249"/>
      <c r="FE1073" s="249"/>
      <c r="FF1073" s="249"/>
      <c r="FG1073" s="249"/>
      <c r="FH1073" s="249"/>
      <c r="FI1073" s="249"/>
      <c r="FJ1073" s="249"/>
      <c r="FK1073" s="249"/>
      <c r="FL1073" s="249"/>
      <c r="FM1073" s="249"/>
      <c r="FN1073" s="249"/>
      <c r="FO1073" s="249"/>
      <c r="FP1073" s="249"/>
      <c r="FQ1073" s="249"/>
      <c r="FR1073" s="249"/>
      <c r="FS1073" s="249"/>
      <c r="FT1073" s="249"/>
      <c r="FU1073" s="249"/>
      <c r="FV1073" s="249"/>
      <c r="FW1073" s="249"/>
      <c r="FX1073" s="249"/>
      <c r="FY1073" s="249"/>
      <c r="FZ1073" s="249"/>
      <c r="GA1073" s="249"/>
      <c r="GB1073" s="249"/>
      <c r="GC1073" s="249"/>
      <c r="GD1073" s="249"/>
      <c r="GE1073" s="249"/>
      <c r="GF1073" s="249"/>
      <c r="GG1073" s="249"/>
      <c r="GH1073" s="249"/>
      <c r="GI1073" s="249"/>
      <c r="GJ1073" s="249"/>
      <c r="GK1073" s="249"/>
      <c r="GL1073" s="249"/>
      <c r="GM1073" s="249"/>
      <c r="GN1073" s="249"/>
      <c r="GO1073" s="249"/>
      <c r="GP1073" s="249"/>
      <c r="GQ1073" s="249"/>
      <c r="GR1073" s="249"/>
      <c r="GS1073" s="249"/>
      <c r="GT1073" s="249"/>
      <c r="GU1073" s="249"/>
      <c r="GV1073" s="249"/>
      <c r="GW1073" s="249"/>
      <c r="GX1073" s="249"/>
      <c r="GY1073" s="249"/>
      <c r="GZ1073" s="249"/>
      <c r="HA1073" s="249"/>
      <c r="HB1073" s="249"/>
      <c r="HC1073" s="249"/>
      <c r="HD1073" s="249"/>
      <c r="HE1073" s="249"/>
      <c r="HF1073" s="249"/>
      <c r="HG1073" s="249"/>
      <c r="HH1073" s="249"/>
      <c r="HI1073" s="249"/>
      <c r="HJ1073" s="249"/>
      <c r="HK1073" s="249"/>
      <c r="HL1073" s="249"/>
      <c r="HM1073" s="249"/>
      <c r="HN1073" s="249"/>
      <c r="HO1073" s="249"/>
      <c r="HP1073" s="249"/>
      <c r="HQ1073" s="249"/>
      <c r="HR1073" s="249"/>
      <c r="HS1073" s="249"/>
      <c r="HT1073" s="249"/>
      <c r="HU1073" s="249"/>
      <c r="HV1073" s="249"/>
      <c r="HW1073" s="249"/>
      <c r="HX1073" s="249"/>
      <c r="HY1073" s="249"/>
      <c r="HZ1073" s="249"/>
      <c r="IA1073" s="249"/>
      <c r="IB1073" s="249"/>
      <c r="IC1073" s="249"/>
      <c r="ID1073" s="249"/>
      <c r="IE1073" s="249"/>
      <c r="IF1073" s="249"/>
      <c r="IG1073" s="249"/>
      <c r="IH1073" s="249"/>
      <c r="II1073" s="249"/>
      <c r="IJ1073" s="249"/>
      <c r="IK1073" s="249"/>
      <c r="IL1073" s="249"/>
      <c r="IM1073" s="249"/>
      <c r="IN1073" s="249"/>
      <c r="IO1073" s="249"/>
      <c r="IP1073" s="249"/>
      <c r="IQ1073" s="249"/>
      <c r="IR1073" s="249"/>
      <c r="IS1073" s="249"/>
      <c r="IT1073" s="249"/>
      <c r="IU1073" s="249"/>
      <c r="IV1073" s="249"/>
      <c r="IW1073" s="249"/>
      <c r="IX1073" s="249"/>
      <c r="IY1073" s="249"/>
      <c r="IZ1073" s="249"/>
      <c r="JA1073" s="249"/>
      <c r="JB1073" s="249"/>
      <c r="JC1073" s="249"/>
      <c r="JD1073" s="249"/>
      <c r="JE1073" s="249"/>
      <c r="JF1073" s="249"/>
      <c r="JG1073" s="249"/>
      <c r="JH1073" s="249"/>
      <c r="JI1073" s="249"/>
      <c r="JJ1073" s="249"/>
      <c r="JK1073" s="249"/>
      <c r="JL1073" s="249"/>
      <c r="JM1073" s="249"/>
      <c r="JN1073" s="249"/>
      <c r="JO1073" s="249"/>
      <c r="JP1073" s="249"/>
      <c r="JQ1073" s="249"/>
      <c r="JR1073" s="249"/>
      <c r="JS1073" s="249"/>
      <c r="JT1073" s="249"/>
      <c r="JU1073" s="249"/>
      <c r="JV1073" s="249"/>
      <c r="JW1073" s="249"/>
      <c r="JX1073" s="249"/>
      <c r="JY1073" s="249"/>
      <c r="JZ1073" s="249"/>
      <c r="KA1073" s="249"/>
      <c r="KB1073" s="249"/>
      <c r="KC1073" s="249"/>
      <c r="KD1073" s="249"/>
      <c r="KE1073" s="249"/>
      <c r="KF1073" s="249"/>
      <c r="KG1073" s="249"/>
      <c r="KH1073" s="249"/>
      <c r="KI1073" s="249"/>
      <c r="KJ1073" s="249"/>
      <c r="KK1073" s="249"/>
      <c r="KL1073" s="249"/>
      <c r="KM1073" s="249"/>
      <c r="KN1073" s="249"/>
      <c r="KO1073" s="249"/>
      <c r="KP1073" s="249"/>
      <c r="KQ1073" s="249"/>
      <c r="KR1073" s="249"/>
      <c r="KS1073" s="249"/>
      <c r="KT1073" s="249"/>
      <c r="KU1073" s="249"/>
      <c r="KV1073" s="249"/>
      <c r="KW1073" s="249"/>
      <c r="KX1073" s="249"/>
      <c r="KY1073" s="249"/>
      <c r="KZ1073" s="249"/>
      <c r="LA1073" s="249"/>
      <c r="LB1073" s="249"/>
      <c r="LC1073" s="249"/>
      <c r="LD1073" s="249"/>
      <c r="LE1073" s="249"/>
      <c r="LF1073" s="249"/>
      <c r="LG1073" s="249"/>
      <c r="LH1073" s="249"/>
      <c r="LI1073" s="249"/>
      <c r="LJ1073" s="249"/>
      <c r="LK1073" s="249"/>
      <c r="LL1073" s="249"/>
      <c r="LM1073" s="249"/>
      <c r="LN1073" s="249"/>
      <c r="LO1073" s="249"/>
      <c r="LP1073" s="249"/>
      <c r="LQ1073" s="249"/>
      <c r="LR1073" s="249"/>
      <c r="LS1073" s="249"/>
      <c r="LT1073" s="249"/>
      <c r="LU1073" s="249"/>
      <c r="LV1073" s="249"/>
      <c r="LW1073" s="249"/>
      <c r="LX1073" s="249"/>
      <c r="LY1073" s="249"/>
      <c r="LZ1073" s="249"/>
      <c r="MA1073" s="249"/>
      <c r="MB1073" s="249"/>
      <c r="MC1073" s="249"/>
      <c r="MD1073" s="249"/>
      <c r="ME1073" s="249"/>
      <c r="MF1073" s="249"/>
      <c r="MG1073" s="249"/>
      <c r="MH1073" s="249"/>
      <c r="MI1073" s="249"/>
      <c r="MJ1073" s="249"/>
      <c r="MK1073" s="249"/>
      <c r="ML1073" s="249"/>
      <c r="MM1073" s="249"/>
      <c r="MN1073" s="249"/>
      <c r="MO1073" s="249"/>
      <c r="MP1073" s="249"/>
      <c r="MQ1073" s="249"/>
      <c r="MR1073" s="249"/>
      <c r="MS1073" s="249"/>
      <c r="MT1073" s="249"/>
      <c r="MU1073" s="249"/>
      <c r="MV1073" s="249"/>
      <c r="MW1073" s="249"/>
      <c r="MX1073" s="249"/>
      <c r="MY1073" s="249"/>
      <c r="MZ1073" s="249"/>
      <c r="NA1073" s="249"/>
      <c r="NB1073" s="249"/>
      <c r="NC1073" s="249"/>
      <c r="ND1073" s="249"/>
      <c r="NE1073" s="249"/>
      <c r="NF1073" s="249"/>
      <c r="NG1073" s="249"/>
      <c r="NH1073" s="249"/>
      <c r="NI1073" s="249"/>
      <c r="NJ1073" s="249"/>
      <c r="NK1073" s="249"/>
      <c r="NL1073" s="249"/>
      <c r="NM1073" s="249"/>
      <c r="NN1073" s="249"/>
      <c r="NO1073" s="249"/>
      <c r="NP1073" s="249"/>
      <c r="NQ1073" s="249"/>
      <c r="NR1073" s="249"/>
      <c r="NS1073" s="249"/>
      <c r="NT1073" s="249"/>
      <c r="NU1073" s="249"/>
      <c r="NV1073" s="249"/>
      <c r="NW1073" s="249"/>
      <c r="NX1073" s="249"/>
      <c r="NY1073" s="249"/>
      <c r="NZ1073" s="249"/>
      <c r="OA1073" s="249"/>
      <c r="OB1073" s="249"/>
      <c r="OC1073" s="249"/>
      <c r="OD1073" s="249"/>
      <c r="OE1073" s="249"/>
      <c r="OF1073" s="249"/>
      <c r="OG1073" s="249"/>
      <c r="OH1073" s="249"/>
      <c r="OI1073" s="249"/>
      <c r="OJ1073" s="249"/>
      <c r="OK1073" s="249"/>
      <c r="OL1073" s="249"/>
      <c r="OM1073" s="249"/>
      <c r="ON1073" s="249"/>
      <c r="OO1073" s="249"/>
      <c r="OP1073" s="249"/>
    </row>
    <row r="1074" spans="1:406" ht="15.75">
      <c r="A1074" s="931"/>
      <c r="B1074" s="391"/>
      <c r="C1074" s="919" t="s">
        <v>24</v>
      </c>
      <c r="D1074" s="927">
        <v>0.67315444232153887</v>
      </c>
      <c r="E1074" s="249"/>
      <c r="F1074" s="249"/>
      <c r="G1074" s="249"/>
      <c r="H1074" s="249"/>
      <c r="I1074" s="249"/>
      <c r="J1074" s="249"/>
      <c r="K1074" s="249"/>
      <c r="L1074" s="249"/>
      <c r="ET1074" s="249"/>
      <c r="EU1074" s="249"/>
      <c r="EV1074" s="249"/>
      <c r="EW1074" s="249"/>
      <c r="EX1074" s="249"/>
      <c r="EY1074" s="249"/>
      <c r="EZ1074" s="249"/>
      <c r="FA1074" s="249"/>
      <c r="FB1074" s="249"/>
      <c r="FC1074" s="249"/>
      <c r="FD1074" s="249"/>
      <c r="FE1074" s="249"/>
      <c r="FF1074" s="249"/>
      <c r="FG1074" s="249"/>
      <c r="FH1074" s="249"/>
      <c r="FI1074" s="249"/>
      <c r="FJ1074" s="249"/>
      <c r="FK1074" s="249"/>
      <c r="FL1074" s="249"/>
      <c r="FM1074" s="249"/>
      <c r="FN1074" s="249"/>
      <c r="FO1074" s="249"/>
      <c r="FP1074" s="249"/>
      <c r="FQ1074" s="249"/>
      <c r="FR1074" s="249"/>
      <c r="FS1074" s="249"/>
      <c r="FT1074" s="249"/>
      <c r="FU1074" s="249"/>
      <c r="FV1074" s="249"/>
      <c r="FW1074" s="249"/>
      <c r="FX1074" s="249"/>
      <c r="FY1074" s="249"/>
      <c r="FZ1074" s="249"/>
      <c r="GA1074" s="249"/>
      <c r="GB1074" s="249"/>
      <c r="GC1074" s="249"/>
      <c r="GD1074" s="249"/>
      <c r="GE1074" s="249"/>
      <c r="GF1074" s="249"/>
      <c r="GG1074" s="249"/>
      <c r="GH1074" s="249"/>
      <c r="GI1074" s="249"/>
      <c r="GJ1074" s="249"/>
      <c r="GK1074" s="249"/>
      <c r="GL1074" s="249"/>
      <c r="GM1074" s="249"/>
      <c r="GN1074" s="249"/>
      <c r="GO1074" s="249"/>
      <c r="GP1074" s="249"/>
      <c r="GQ1074" s="249"/>
      <c r="GR1074" s="249"/>
      <c r="GS1074" s="249"/>
      <c r="GT1074" s="249"/>
      <c r="GU1074" s="249"/>
      <c r="GV1074" s="249"/>
      <c r="GW1074" s="249"/>
      <c r="GX1074" s="249"/>
      <c r="GY1074" s="249"/>
      <c r="GZ1074" s="249"/>
      <c r="HA1074" s="249"/>
      <c r="HB1074" s="249"/>
      <c r="HC1074" s="249"/>
      <c r="HD1074" s="249"/>
      <c r="HE1074" s="249"/>
      <c r="HF1074" s="249"/>
      <c r="HG1074" s="249"/>
      <c r="HH1074" s="249"/>
      <c r="HI1074" s="249"/>
      <c r="HJ1074" s="249"/>
      <c r="HK1074" s="249"/>
      <c r="HL1074" s="249"/>
      <c r="HM1074" s="249"/>
      <c r="HN1074" s="249"/>
      <c r="HO1074" s="249"/>
      <c r="HP1074" s="249"/>
      <c r="HQ1074" s="249"/>
      <c r="HR1074" s="249"/>
      <c r="HS1074" s="249"/>
      <c r="HT1074" s="249"/>
      <c r="HU1074" s="249"/>
      <c r="HV1074" s="249"/>
      <c r="HW1074" s="249"/>
      <c r="HX1074" s="249"/>
      <c r="HY1074" s="249"/>
      <c r="HZ1074" s="249"/>
      <c r="IA1074" s="249"/>
      <c r="IB1074" s="249"/>
      <c r="IC1074" s="249"/>
      <c r="ID1074" s="249"/>
      <c r="IE1074" s="249"/>
      <c r="IF1074" s="249"/>
      <c r="IG1074" s="249"/>
      <c r="IH1074" s="249"/>
      <c r="II1074" s="249"/>
      <c r="IJ1074" s="249"/>
      <c r="IK1074" s="249"/>
      <c r="IL1074" s="249"/>
      <c r="IM1074" s="249"/>
      <c r="IN1074" s="249"/>
      <c r="IO1074" s="249"/>
      <c r="IP1074" s="249"/>
      <c r="IQ1074" s="249"/>
      <c r="IR1074" s="249"/>
      <c r="IS1074" s="249"/>
      <c r="IT1074" s="249"/>
      <c r="IU1074" s="249"/>
      <c r="IV1074" s="249"/>
      <c r="IW1074" s="249"/>
      <c r="IX1074" s="249"/>
      <c r="IY1074" s="249"/>
      <c r="IZ1074" s="249"/>
      <c r="JA1074" s="249"/>
      <c r="JB1074" s="249"/>
      <c r="JC1074" s="249"/>
      <c r="JD1074" s="249"/>
      <c r="JE1074" s="249"/>
      <c r="JF1074" s="249"/>
      <c r="JG1074" s="249"/>
      <c r="JH1074" s="249"/>
      <c r="JI1074" s="249"/>
      <c r="JJ1074" s="249"/>
      <c r="JK1074" s="249"/>
      <c r="JL1074" s="249"/>
      <c r="JM1074" s="249"/>
      <c r="JN1074" s="249"/>
      <c r="JO1074" s="249"/>
      <c r="JP1074" s="249"/>
      <c r="JQ1074" s="249"/>
      <c r="JR1074" s="249"/>
      <c r="JS1074" s="249"/>
      <c r="JT1074" s="249"/>
      <c r="JU1074" s="249"/>
      <c r="JV1074" s="249"/>
      <c r="JW1074" s="249"/>
      <c r="JX1074" s="249"/>
      <c r="JY1074" s="249"/>
      <c r="JZ1074" s="249"/>
      <c r="KA1074" s="249"/>
      <c r="KB1074" s="249"/>
      <c r="KC1074" s="249"/>
      <c r="KD1074" s="249"/>
      <c r="KE1074" s="249"/>
      <c r="KF1074" s="249"/>
      <c r="KG1074" s="249"/>
      <c r="KH1074" s="249"/>
      <c r="KI1074" s="249"/>
      <c r="KJ1074" s="249"/>
      <c r="KK1074" s="249"/>
      <c r="KL1074" s="249"/>
      <c r="KM1074" s="249"/>
      <c r="KN1074" s="249"/>
      <c r="KO1074" s="249"/>
      <c r="KP1074" s="249"/>
      <c r="KQ1074" s="249"/>
      <c r="KR1074" s="249"/>
      <c r="KS1074" s="249"/>
      <c r="KT1074" s="249"/>
      <c r="KU1074" s="249"/>
      <c r="KV1074" s="249"/>
      <c r="KW1074" s="249"/>
      <c r="KX1074" s="249"/>
      <c r="KY1074" s="249"/>
      <c r="KZ1074" s="249"/>
      <c r="LA1074" s="249"/>
      <c r="LB1074" s="249"/>
      <c r="LC1074" s="249"/>
      <c r="LD1074" s="249"/>
      <c r="LE1074" s="249"/>
      <c r="LF1074" s="249"/>
      <c r="LG1074" s="249"/>
      <c r="LH1074" s="249"/>
      <c r="LI1074" s="249"/>
      <c r="LJ1074" s="249"/>
      <c r="LK1074" s="249"/>
      <c r="LL1074" s="249"/>
      <c r="LM1074" s="249"/>
      <c r="LN1074" s="249"/>
      <c r="LO1074" s="249"/>
      <c r="LP1074" s="249"/>
      <c r="LQ1074" s="249"/>
      <c r="LR1074" s="249"/>
      <c r="LS1074" s="249"/>
      <c r="LT1074" s="249"/>
      <c r="LU1074" s="249"/>
      <c r="LV1074" s="249"/>
      <c r="LW1074" s="249"/>
      <c r="LX1074" s="249"/>
      <c r="LY1074" s="249"/>
      <c r="LZ1074" s="249"/>
      <c r="MA1074" s="249"/>
      <c r="MB1074" s="249"/>
      <c r="MC1074" s="249"/>
      <c r="MD1074" s="249"/>
      <c r="ME1074" s="249"/>
      <c r="MF1074" s="249"/>
      <c r="MG1074" s="249"/>
      <c r="MH1074" s="249"/>
      <c r="MI1074" s="249"/>
      <c r="MJ1074" s="249"/>
      <c r="MK1074" s="249"/>
      <c r="ML1074" s="249"/>
      <c r="MM1074" s="249"/>
      <c r="MN1074" s="249"/>
      <c r="MO1074" s="249"/>
      <c r="MP1074" s="249"/>
      <c r="MQ1074" s="249"/>
      <c r="MR1074" s="249"/>
      <c r="MS1074" s="249"/>
      <c r="MT1074" s="249"/>
      <c r="MU1074" s="249"/>
      <c r="MV1074" s="249"/>
      <c r="MW1074" s="249"/>
      <c r="MX1074" s="249"/>
      <c r="MY1074" s="249"/>
      <c r="MZ1074" s="249"/>
      <c r="NA1074" s="249"/>
      <c r="NB1074" s="249"/>
      <c r="NC1074" s="249"/>
      <c r="ND1074" s="249"/>
      <c r="NE1074" s="249"/>
      <c r="NF1074" s="249"/>
      <c r="NG1074" s="249"/>
      <c r="NH1074" s="249"/>
      <c r="NI1074" s="249"/>
      <c r="NJ1074" s="249"/>
      <c r="NK1074" s="249"/>
      <c r="NL1074" s="249"/>
      <c r="NM1074" s="249"/>
      <c r="NN1074" s="249"/>
      <c r="NO1074" s="249"/>
      <c r="NP1074" s="249"/>
      <c r="NQ1074" s="249"/>
      <c r="NR1074" s="249"/>
      <c r="NS1074" s="249"/>
      <c r="NT1074" s="249"/>
      <c r="NU1074" s="249"/>
      <c r="NV1074" s="249"/>
      <c r="NW1074" s="249"/>
      <c r="NX1074" s="249"/>
      <c r="NY1074" s="249"/>
      <c r="NZ1074" s="249"/>
      <c r="OA1074" s="249"/>
      <c r="OB1074" s="249"/>
      <c r="OC1074" s="249"/>
      <c r="OD1074" s="249"/>
      <c r="OE1074" s="249"/>
      <c r="OF1074" s="249"/>
      <c r="OG1074" s="249"/>
      <c r="OH1074" s="249"/>
      <c r="OI1074" s="249"/>
      <c r="OJ1074" s="249"/>
      <c r="OK1074" s="249"/>
      <c r="OL1074" s="249"/>
      <c r="OM1074" s="249"/>
      <c r="ON1074" s="249"/>
      <c r="OO1074" s="249"/>
      <c r="OP1074" s="249"/>
    </row>
    <row r="1075" spans="1:406" ht="15.75">
      <c r="A1075" s="931"/>
      <c r="B1075" s="391"/>
      <c r="C1075" s="919" t="s">
        <v>25</v>
      </c>
      <c r="D1075" s="927">
        <v>0.68090171344813377</v>
      </c>
      <c r="E1075" s="249"/>
      <c r="F1075" s="249"/>
      <c r="G1075" s="249"/>
      <c r="H1075" s="249"/>
      <c r="I1075" s="249"/>
      <c r="J1075" s="249"/>
      <c r="K1075" s="249"/>
      <c r="L1075" s="249"/>
      <c r="ET1075" s="249"/>
      <c r="EU1075" s="249"/>
      <c r="EV1075" s="249"/>
      <c r="EW1075" s="249"/>
      <c r="EX1075" s="249"/>
      <c r="EY1075" s="249"/>
      <c r="EZ1075" s="249"/>
      <c r="FA1075" s="249"/>
      <c r="FB1075" s="249"/>
      <c r="FC1075" s="249"/>
      <c r="FD1075" s="249"/>
      <c r="FE1075" s="249"/>
      <c r="FF1075" s="249"/>
      <c r="FG1075" s="249"/>
      <c r="FH1075" s="249"/>
      <c r="FI1075" s="249"/>
      <c r="FJ1075" s="249"/>
      <c r="FK1075" s="249"/>
      <c r="FL1075" s="249"/>
      <c r="FM1075" s="249"/>
      <c r="FN1075" s="249"/>
      <c r="FO1075" s="249"/>
      <c r="FP1075" s="249"/>
      <c r="FQ1075" s="249"/>
      <c r="FR1075" s="249"/>
      <c r="FS1075" s="249"/>
      <c r="FT1075" s="249"/>
      <c r="FU1075" s="249"/>
      <c r="FV1075" s="249"/>
      <c r="FW1075" s="249"/>
      <c r="FX1075" s="249"/>
      <c r="FY1075" s="249"/>
      <c r="FZ1075" s="249"/>
      <c r="GA1075" s="249"/>
      <c r="GB1075" s="249"/>
      <c r="GC1075" s="249"/>
      <c r="GD1075" s="249"/>
      <c r="GE1075" s="249"/>
      <c r="GF1075" s="249"/>
      <c r="GG1075" s="249"/>
      <c r="GH1075" s="249"/>
      <c r="GI1075" s="249"/>
      <c r="GJ1075" s="249"/>
      <c r="GK1075" s="249"/>
      <c r="GL1075" s="249"/>
      <c r="GM1075" s="249"/>
      <c r="GN1075" s="249"/>
      <c r="GO1075" s="249"/>
      <c r="GP1075" s="249"/>
      <c r="GQ1075" s="249"/>
      <c r="GR1075" s="249"/>
      <c r="GS1075" s="249"/>
      <c r="GT1075" s="249"/>
      <c r="GU1075" s="249"/>
      <c r="GV1075" s="249"/>
      <c r="GW1075" s="249"/>
      <c r="GX1075" s="249"/>
      <c r="GY1075" s="249"/>
      <c r="GZ1075" s="249"/>
      <c r="HA1075" s="249"/>
      <c r="HB1075" s="249"/>
      <c r="HC1075" s="249"/>
      <c r="HD1075" s="249"/>
      <c r="HE1075" s="249"/>
      <c r="HF1075" s="249"/>
      <c r="HG1075" s="249"/>
      <c r="HH1075" s="249"/>
      <c r="HI1075" s="249"/>
      <c r="HJ1075" s="249"/>
      <c r="HK1075" s="249"/>
      <c r="HL1075" s="249"/>
      <c r="HM1075" s="249"/>
      <c r="HN1075" s="249"/>
      <c r="HO1075" s="249"/>
      <c r="HP1075" s="249"/>
      <c r="HQ1075" s="249"/>
      <c r="HR1075" s="249"/>
      <c r="HS1075" s="249"/>
      <c r="HT1075" s="249"/>
      <c r="HU1075" s="249"/>
      <c r="HV1075" s="249"/>
      <c r="HW1075" s="249"/>
      <c r="HX1075" s="249"/>
      <c r="HY1075" s="249"/>
      <c r="HZ1075" s="249"/>
      <c r="IA1075" s="249"/>
      <c r="IB1075" s="249"/>
      <c r="IC1075" s="249"/>
      <c r="ID1075" s="249"/>
      <c r="IE1075" s="249"/>
      <c r="IF1075" s="249"/>
      <c r="IG1075" s="249"/>
      <c r="IH1075" s="249"/>
      <c r="II1075" s="249"/>
      <c r="IJ1075" s="249"/>
      <c r="IK1075" s="249"/>
      <c r="IL1075" s="249"/>
      <c r="IM1075" s="249"/>
      <c r="IN1075" s="249"/>
      <c r="IO1075" s="249"/>
      <c r="IP1075" s="249"/>
      <c r="IQ1075" s="249"/>
      <c r="IR1075" s="249"/>
      <c r="IS1075" s="249"/>
      <c r="IT1075" s="249"/>
      <c r="IU1075" s="249"/>
      <c r="IV1075" s="249"/>
      <c r="IW1075" s="249"/>
      <c r="IX1075" s="249"/>
      <c r="IY1075" s="249"/>
      <c r="IZ1075" s="249"/>
      <c r="JA1075" s="249"/>
      <c r="JB1075" s="249"/>
      <c r="JC1075" s="249"/>
      <c r="JD1075" s="249"/>
      <c r="JE1075" s="249"/>
      <c r="JF1075" s="249"/>
      <c r="JG1075" s="249"/>
      <c r="JH1075" s="249"/>
      <c r="JI1075" s="249"/>
      <c r="JJ1075" s="249"/>
      <c r="JK1075" s="249"/>
      <c r="JL1075" s="249"/>
      <c r="JM1075" s="249"/>
      <c r="JN1075" s="249"/>
      <c r="JO1075" s="249"/>
      <c r="JP1075" s="249"/>
      <c r="JQ1075" s="249"/>
      <c r="JR1075" s="249"/>
      <c r="JS1075" s="249"/>
      <c r="JT1075" s="249"/>
      <c r="JU1075" s="249"/>
      <c r="JV1075" s="249"/>
      <c r="JW1075" s="249"/>
      <c r="JX1075" s="249"/>
      <c r="JY1075" s="249"/>
      <c r="JZ1075" s="249"/>
      <c r="KA1075" s="249"/>
      <c r="KB1075" s="249"/>
      <c r="KC1075" s="249"/>
      <c r="KD1075" s="249"/>
      <c r="KE1075" s="249"/>
      <c r="KF1075" s="249"/>
      <c r="KG1075" s="249"/>
      <c r="KH1075" s="249"/>
      <c r="KI1075" s="249"/>
      <c r="KJ1075" s="249"/>
      <c r="KK1075" s="249"/>
      <c r="KL1075" s="249"/>
      <c r="KM1075" s="249"/>
      <c r="KN1075" s="249"/>
      <c r="KO1075" s="249"/>
      <c r="KP1075" s="249"/>
      <c r="KQ1075" s="249"/>
      <c r="KR1075" s="249"/>
      <c r="KS1075" s="249"/>
      <c r="KT1075" s="249"/>
      <c r="KU1075" s="249"/>
      <c r="KV1075" s="249"/>
      <c r="KW1075" s="249"/>
      <c r="KX1075" s="249"/>
      <c r="KY1075" s="249"/>
      <c r="KZ1075" s="249"/>
      <c r="LA1075" s="249"/>
      <c r="LB1075" s="249"/>
      <c r="LC1075" s="249"/>
      <c r="LD1075" s="249"/>
      <c r="LE1075" s="249"/>
      <c r="LF1075" s="249"/>
      <c r="LG1075" s="249"/>
      <c r="LH1075" s="249"/>
      <c r="LI1075" s="249"/>
      <c r="LJ1075" s="249"/>
      <c r="LK1075" s="249"/>
      <c r="LL1075" s="249"/>
      <c r="LM1075" s="249"/>
      <c r="LN1075" s="249"/>
      <c r="LO1075" s="249"/>
      <c r="LP1075" s="249"/>
      <c r="LQ1075" s="249"/>
      <c r="LR1075" s="249"/>
      <c r="LS1075" s="249"/>
      <c r="LT1075" s="249"/>
      <c r="LU1075" s="249"/>
      <c r="LV1075" s="249"/>
      <c r="LW1075" s="249"/>
      <c r="LX1075" s="249"/>
      <c r="LY1075" s="249"/>
      <c r="LZ1075" s="249"/>
      <c r="MA1075" s="249"/>
      <c r="MB1075" s="249"/>
      <c r="MC1075" s="249"/>
      <c r="MD1075" s="249"/>
      <c r="ME1075" s="249"/>
      <c r="MF1075" s="249"/>
      <c r="MG1075" s="249"/>
      <c r="MH1075" s="249"/>
      <c r="MI1075" s="249"/>
      <c r="MJ1075" s="249"/>
      <c r="MK1075" s="249"/>
      <c r="ML1075" s="249"/>
      <c r="MM1075" s="249"/>
      <c r="MN1075" s="249"/>
      <c r="MO1075" s="249"/>
      <c r="MP1075" s="249"/>
      <c r="MQ1075" s="249"/>
      <c r="MR1075" s="249"/>
      <c r="MS1075" s="249"/>
      <c r="MT1075" s="249"/>
      <c r="MU1075" s="249"/>
      <c r="MV1075" s="249"/>
      <c r="MW1075" s="249"/>
      <c r="MX1075" s="249"/>
      <c r="MY1075" s="249"/>
      <c r="MZ1075" s="249"/>
      <c r="NA1075" s="249"/>
      <c r="NB1075" s="249"/>
      <c r="NC1075" s="249"/>
      <c r="ND1075" s="249"/>
      <c r="NE1075" s="249"/>
      <c r="NF1075" s="249"/>
      <c r="NG1075" s="249"/>
      <c r="NH1075" s="249"/>
      <c r="NI1075" s="249"/>
      <c r="NJ1075" s="249"/>
      <c r="NK1075" s="249"/>
      <c r="NL1075" s="249"/>
      <c r="NM1075" s="249"/>
      <c r="NN1075" s="249"/>
      <c r="NO1075" s="249"/>
      <c r="NP1075" s="249"/>
      <c r="NQ1075" s="249"/>
      <c r="NR1075" s="249"/>
      <c r="NS1075" s="249"/>
      <c r="NT1075" s="249"/>
      <c r="NU1075" s="249"/>
      <c r="NV1075" s="249"/>
      <c r="NW1075" s="249"/>
      <c r="NX1075" s="249"/>
      <c r="NY1075" s="249"/>
      <c r="NZ1075" s="249"/>
      <c r="OA1075" s="249"/>
      <c r="OB1075" s="249"/>
      <c r="OC1075" s="249"/>
      <c r="OD1075" s="249"/>
      <c r="OE1075" s="249"/>
      <c r="OF1075" s="249"/>
      <c r="OG1075" s="249"/>
      <c r="OH1075" s="249"/>
      <c r="OI1075" s="249"/>
      <c r="OJ1075" s="249"/>
      <c r="OK1075" s="249"/>
      <c r="OL1075" s="249"/>
      <c r="OM1075" s="249"/>
      <c r="ON1075" s="249"/>
      <c r="OO1075" s="249"/>
      <c r="OP1075" s="249"/>
    </row>
    <row r="1076" spans="1:406" ht="15.75">
      <c r="A1076" s="931"/>
      <c r="B1076" s="391"/>
      <c r="C1076" s="919" t="s">
        <v>26</v>
      </c>
      <c r="D1076" s="927">
        <v>0.70452008505780794</v>
      </c>
      <c r="E1076" s="249"/>
      <c r="F1076" s="249"/>
      <c r="G1076" s="249"/>
      <c r="H1076" s="249"/>
      <c r="I1076" s="249"/>
      <c r="J1076" s="249"/>
      <c r="K1076" s="249"/>
      <c r="L1076" s="249"/>
      <c r="ET1076" s="249"/>
      <c r="EU1076" s="249"/>
      <c r="EV1076" s="249"/>
      <c r="EW1076" s="249"/>
      <c r="EX1076" s="249"/>
      <c r="EY1076" s="249"/>
      <c r="EZ1076" s="249"/>
      <c r="FA1076" s="249"/>
      <c r="FB1076" s="249"/>
      <c r="FC1076" s="249"/>
      <c r="FD1076" s="249"/>
      <c r="FE1076" s="249"/>
      <c r="FF1076" s="249"/>
      <c r="FG1076" s="249"/>
      <c r="FH1076" s="249"/>
      <c r="FI1076" s="249"/>
      <c r="FJ1076" s="249"/>
      <c r="FK1076" s="249"/>
      <c r="FL1076" s="249"/>
      <c r="FM1076" s="249"/>
      <c r="FN1076" s="249"/>
      <c r="FO1076" s="249"/>
      <c r="FP1076" s="249"/>
      <c r="FQ1076" s="249"/>
      <c r="FR1076" s="249"/>
      <c r="FS1076" s="249"/>
      <c r="FT1076" s="249"/>
      <c r="FU1076" s="249"/>
      <c r="FV1076" s="249"/>
      <c r="FW1076" s="249"/>
      <c r="FX1076" s="249"/>
      <c r="FY1076" s="249"/>
      <c r="FZ1076" s="249"/>
      <c r="GA1076" s="249"/>
      <c r="GB1076" s="249"/>
      <c r="GC1076" s="249"/>
      <c r="GD1076" s="249"/>
      <c r="GE1076" s="249"/>
      <c r="GF1076" s="249"/>
      <c r="GG1076" s="249"/>
      <c r="GH1076" s="249"/>
      <c r="GI1076" s="249"/>
      <c r="GJ1076" s="249"/>
      <c r="GK1076" s="249"/>
      <c r="GL1076" s="249"/>
      <c r="GM1076" s="249"/>
      <c r="GN1076" s="249"/>
      <c r="GO1076" s="249"/>
      <c r="GP1076" s="249"/>
      <c r="GQ1076" s="249"/>
      <c r="GR1076" s="249"/>
      <c r="GS1076" s="249"/>
      <c r="GT1076" s="249"/>
      <c r="GU1076" s="249"/>
      <c r="GV1076" s="249"/>
      <c r="GW1076" s="249"/>
      <c r="GX1076" s="249"/>
      <c r="GY1076" s="249"/>
      <c r="GZ1076" s="249"/>
      <c r="HA1076" s="249"/>
      <c r="HB1076" s="249"/>
      <c r="HC1076" s="249"/>
      <c r="HD1076" s="249"/>
      <c r="HE1076" s="249"/>
      <c r="HF1076" s="249"/>
      <c r="HG1076" s="249"/>
      <c r="HH1076" s="249"/>
      <c r="HI1076" s="249"/>
      <c r="HJ1076" s="249"/>
      <c r="HK1076" s="249"/>
      <c r="HL1076" s="249"/>
      <c r="HM1076" s="249"/>
      <c r="HN1076" s="249"/>
      <c r="HO1076" s="249"/>
      <c r="HP1076" s="249"/>
      <c r="HQ1076" s="249"/>
      <c r="HR1076" s="249"/>
      <c r="HS1076" s="249"/>
      <c r="HT1076" s="249"/>
      <c r="HU1076" s="249"/>
      <c r="HV1076" s="249"/>
      <c r="HW1076" s="249"/>
      <c r="HX1076" s="249"/>
      <c r="HY1076" s="249"/>
      <c r="HZ1076" s="249"/>
      <c r="IA1076" s="249"/>
      <c r="IB1076" s="249"/>
      <c r="IC1076" s="249"/>
      <c r="ID1076" s="249"/>
      <c r="IE1076" s="249"/>
      <c r="IF1076" s="249"/>
      <c r="IG1076" s="249"/>
      <c r="IH1076" s="249"/>
      <c r="II1076" s="249"/>
      <c r="IJ1076" s="249"/>
      <c r="IK1076" s="249"/>
      <c r="IL1076" s="249"/>
      <c r="IM1076" s="249"/>
      <c r="IN1076" s="249"/>
      <c r="IO1076" s="249"/>
      <c r="IP1076" s="249"/>
      <c r="IQ1076" s="249"/>
      <c r="IR1076" s="249"/>
      <c r="IS1076" s="249"/>
      <c r="IT1076" s="249"/>
      <c r="IU1076" s="249"/>
      <c r="IV1076" s="249"/>
      <c r="IW1076" s="249"/>
      <c r="IX1076" s="249"/>
      <c r="IY1076" s="249"/>
      <c r="IZ1076" s="249"/>
      <c r="JA1076" s="249"/>
      <c r="JB1076" s="249"/>
      <c r="JC1076" s="249"/>
      <c r="JD1076" s="249"/>
      <c r="JE1076" s="249"/>
      <c r="JF1076" s="249"/>
      <c r="JG1076" s="249"/>
      <c r="JH1076" s="249"/>
      <c r="JI1076" s="249"/>
      <c r="JJ1076" s="249"/>
      <c r="JK1076" s="249"/>
      <c r="JL1076" s="249"/>
      <c r="JM1076" s="249"/>
      <c r="JN1076" s="249"/>
      <c r="JO1076" s="249"/>
      <c r="JP1076" s="249"/>
      <c r="JQ1076" s="249"/>
      <c r="JR1076" s="249"/>
      <c r="JS1076" s="249"/>
      <c r="JT1076" s="249"/>
      <c r="JU1076" s="249"/>
      <c r="JV1076" s="249"/>
      <c r="JW1076" s="249"/>
      <c r="JX1076" s="249"/>
      <c r="JY1076" s="249"/>
      <c r="JZ1076" s="249"/>
      <c r="KA1076" s="249"/>
      <c r="KB1076" s="249"/>
      <c r="KC1076" s="249"/>
      <c r="KD1076" s="249"/>
      <c r="KE1076" s="249"/>
      <c r="KF1076" s="249"/>
      <c r="KG1076" s="249"/>
      <c r="KH1076" s="249"/>
      <c r="KI1076" s="249"/>
      <c r="KJ1076" s="249"/>
      <c r="KK1076" s="249"/>
      <c r="KL1076" s="249"/>
      <c r="KM1076" s="249"/>
      <c r="KN1076" s="249"/>
      <c r="KO1076" s="249"/>
      <c r="KP1076" s="249"/>
      <c r="KQ1076" s="249"/>
      <c r="KR1076" s="249"/>
      <c r="KS1076" s="249"/>
      <c r="KT1076" s="249"/>
      <c r="KU1076" s="249"/>
      <c r="KV1076" s="249"/>
      <c r="KW1076" s="249"/>
      <c r="KX1076" s="249"/>
      <c r="KY1076" s="249"/>
      <c r="KZ1076" s="249"/>
      <c r="LA1076" s="249"/>
      <c r="LB1076" s="249"/>
      <c r="LC1076" s="249"/>
      <c r="LD1076" s="249"/>
      <c r="LE1076" s="249"/>
      <c r="LF1076" s="249"/>
      <c r="LG1076" s="249"/>
      <c r="LH1076" s="249"/>
      <c r="LI1076" s="249"/>
      <c r="LJ1076" s="249"/>
      <c r="LK1076" s="249"/>
      <c r="LL1076" s="249"/>
      <c r="LM1076" s="249"/>
      <c r="LN1076" s="249"/>
      <c r="LO1076" s="249"/>
      <c r="LP1076" s="249"/>
      <c r="LQ1076" s="249"/>
      <c r="LR1076" s="249"/>
      <c r="LS1076" s="249"/>
      <c r="LT1076" s="249"/>
      <c r="LU1076" s="249"/>
      <c r="LV1076" s="249"/>
      <c r="LW1076" s="249"/>
      <c r="LX1076" s="249"/>
      <c r="LY1076" s="249"/>
      <c r="LZ1076" s="249"/>
      <c r="MA1076" s="249"/>
      <c r="MB1076" s="249"/>
      <c r="MC1076" s="249"/>
      <c r="MD1076" s="249"/>
      <c r="ME1076" s="249"/>
      <c r="MF1076" s="249"/>
      <c r="MG1076" s="249"/>
      <c r="MH1076" s="249"/>
      <c r="MI1076" s="249"/>
      <c r="MJ1076" s="249"/>
      <c r="MK1076" s="249"/>
      <c r="ML1076" s="249"/>
      <c r="MM1076" s="249"/>
      <c r="MN1076" s="249"/>
      <c r="MO1076" s="249"/>
      <c r="MP1076" s="249"/>
      <c r="MQ1076" s="249"/>
      <c r="MR1076" s="249"/>
      <c r="MS1076" s="249"/>
      <c r="MT1076" s="249"/>
      <c r="MU1076" s="249"/>
      <c r="MV1076" s="249"/>
      <c r="MW1076" s="249"/>
      <c r="MX1076" s="249"/>
      <c r="MY1076" s="249"/>
      <c r="MZ1076" s="249"/>
      <c r="NA1076" s="249"/>
      <c r="NB1076" s="249"/>
      <c r="NC1076" s="249"/>
      <c r="ND1076" s="249"/>
      <c r="NE1076" s="249"/>
      <c r="NF1076" s="249"/>
      <c r="NG1076" s="249"/>
      <c r="NH1076" s="249"/>
      <c r="NI1076" s="249"/>
      <c r="NJ1076" s="249"/>
      <c r="NK1076" s="249"/>
      <c r="NL1076" s="249"/>
      <c r="NM1076" s="249"/>
      <c r="NN1076" s="249"/>
      <c r="NO1076" s="249"/>
      <c r="NP1076" s="249"/>
      <c r="NQ1076" s="249"/>
      <c r="NR1076" s="249"/>
      <c r="NS1076" s="249"/>
      <c r="NT1076" s="249"/>
      <c r="NU1076" s="249"/>
      <c r="NV1076" s="249"/>
      <c r="NW1076" s="249"/>
      <c r="NX1076" s="249"/>
      <c r="NY1076" s="249"/>
      <c r="NZ1076" s="249"/>
      <c r="OA1076" s="249"/>
      <c r="OB1076" s="249"/>
      <c r="OC1076" s="249"/>
      <c r="OD1076" s="249"/>
      <c r="OE1076" s="249"/>
      <c r="OF1076" s="249"/>
      <c r="OG1076" s="249"/>
      <c r="OH1076" s="249"/>
      <c r="OI1076" s="249"/>
      <c r="OJ1076" s="249"/>
      <c r="OK1076" s="249"/>
      <c r="OL1076" s="249"/>
      <c r="OM1076" s="249"/>
      <c r="ON1076" s="249"/>
      <c r="OO1076" s="249"/>
      <c r="OP1076" s="249"/>
    </row>
    <row r="1077" spans="1:406" ht="15.75">
      <c r="A1077" s="931"/>
      <c r="B1077" s="391"/>
      <c r="C1077" s="919" t="s">
        <v>27</v>
      </c>
      <c r="D1077" s="927">
        <v>0.72665371009913171</v>
      </c>
      <c r="E1077" s="249"/>
      <c r="F1077" s="249"/>
      <c r="G1077" s="249"/>
      <c r="H1077" s="249"/>
      <c r="I1077" s="249"/>
      <c r="J1077" s="249"/>
      <c r="K1077" s="249"/>
      <c r="L1077" s="249"/>
      <c r="ET1077" s="249"/>
      <c r="EU1077" s="249"/>
      <c r="EV1077" s="249"/>
      <c r="EW1077" s="249"/>
      <c r="EX1077" s="249"/>
      <c r="EY1077" s="249"/>
      <c r="EZ1077" s="249"/>
      <c r="FA1077" s="249"/>
      <c r="FB1077" s="249"/>
      <c r="FC1077" s="249"/>
      <c r="FD1077" s="249"/>
      <c r="FE1077" s="249"/>
      <c r="FF1077" s="249"/>
      <c r="FG1077" s="249"/>
      <c r="FH1077" s="249"/>
      <c r="FI1077" s="249"/>
      <c r="FJ1077" s="249"/>
      <c r="FK1077" s="249"/>
      <c r="FL1077" s="249"/>
      <c r="FM1077" s="249"/>
      <c r="FN1077" s="249"/>
      <c r="FO1077" s="249"/>
      <c r="FP1077" s="249"/>
      <c r="FQ1077" s="249"/>
      <c r="FR1077" s="249"/>
      <c r="FS1077" s="249"/>
      <c r="FT1077" s="249"/>
      <c r="FU1077" s="249"/>
      <c r="FV1077" s="249"/>
      <c r="FW1077" s="249"/>
      <c r="FX1077" s="249"/>
      <c r="FY1077" s="249"/>
      <c r="FZ1077" s="249"/>
      <c r="GA1077" s="249"/>
      <c r="GB1077" s="249"/>
      <c r="GC1077" s="249"/>
      <c r="GD1077" s="249"/>
      <c r="GE1077" s="249"/>
      <c r="GF1077" s="249"/>
      <c r="GG1077" s="249"/>
      <c r="GH1077" s="249"/>
      <c r="GI1077" s="249"/>
      <c r="GJ1077" s="249"/>
      <c r="GK1077" s="249"/>
      <c r="GL1077" s="249"/>
      <c r="GM1077" s="249"/>
      <c r="GN1077" s="249"/>
      <c r="GO1077" s="249"/>
      <c r="GP1077" s="249"/>
      <c r="GQ1077" s="249"/>
      <c r="GR1077" s="249"/>
      <c r="GS1077" s="249"/>
      <c r="GT1077" s="249"/>
      <c r="GU1077" s="249"/>
      <c r="GV1077" s="249"/>
      <c r="GW1077" s="249"/>
      <c r="GX1077" s="249"/>
      <c r="GY1077" s="249"/>
      <c r="GZ1077" s="249"/>
      <c r="HA1077" s="249"/>
      <c r="HB1077" s="249"/>
      <c r="HC1077" s="249"/>
      <c r="HD1077" s="249"/>
      <c r="HE1077" s="249"/>
      <c r="HF1077" s="249"/>
      <c r="HG1077" s="249"/>
      <c r="HH1077" s="249"/>
      <c r="HI1077" s="249"/>
      <c r="HJ1077" s="249"/>
      <c r="HK1077" s="249"/>
      <c r="HL1077" s="249"/>
      <c r="HM1077" s="249"/>
      <c r="HN1077" s="249"/>
      <c r="HO1077" s="249"/>
      <c r="HP1077" s="249"/>
      <c r="HQ1077" s="249"/>
      <c r="HR1077" s="249"/>
      <c r="HS1077" s="249"/>
      <c r="HT1077" s="249"/>
      <c r="HU1077" s="249"/>
      <c r="HV1077" s="249"/>
      <c r="HW1077" s="249"/>
      <c r="HX1077" s="249"/>
      <c r="HY1077" s="249"/>
      <c r="HZ1077" s="249"/>
      <c r="IA1077" s="249"/>
      <c r="IB1077" s="249"/>
      <c r="IC1077" s="249"/>
      <c r="ID1077" s="249"/>
      <c r="IE1077" s="249"/>
      <c r="IF1077" s="249"/>
      <c r="IG1077" s="249"/>
      <c r="IH1077" s="249"/>
      <c r="II1077" s="249"/>
      <c r="IJ1077" s="249"/>
      <c r="IK1077" s="249"/>
      <c r="IL1077" s="249"/>
      <c r="IM1077" s="249"/>
      <c r="IN1077" s="249"/>
      <c r="IO1077" s="249"/>
      <c r="IP1077" s="249"/>
      <c r="IQ1077" s="249"/>
      <c r="IR1077" s="249"/>
      <c r="IS1077" s="249"/>
      <c r="IT1077" s="249"/>
      <c r="IU1077" s="249"/>
      <c r="IV1077" s="249"/>
      <c r="IW1077" s="249"/>
      <c r="IX1077" s="249"/>
      <c r="IY1077" s="249"/>
      <c r="IZ1077" s="249"/>
      <c r="JA1077" s="249"/>
      <c r="JB1077" s="249"/>
      <c r="JC1077" s="249"/>
      <c r="JD1077" s="249"/>
      <c r="JE1077" s="249"/>
      <c r="JF1077" s="249"/>
      <c r="JG1077" s="249"/>
      <c r="JH1077" s="249"/>
      <c r="JI1077" s="249"/>
      <c r="JJ1077" s="249"/>
      <c r="JK1077" s="249"/>
      <c r="JL1077" s="249"/>
      <c r="JM1077" s="249"/>
      <c r="JN1077" s="249"/>
      <c r="JO1077" s="249"/>
      <c r="JP1077" s="249"/>
      <c r="JQ1077" s="249"/>
      <c r="JR1077" s="249"/>
      <c r="JS1077" s="249"/>
      <c r="JT1077" s="249"/>
      <c r="JU1077" s="249"/>
      <c r="JV1077" s="249"/>
      <c r="JW1077" s="249"/>
      <c r="JX1077" s="249"/>
      <c r="JY1077" s="249"/>
      <c r="JZ1077" s="249"/>
      <c r="KA1077" s="249"/>
      <c r="KB1077" s="249"/>
      <c r="KC1077" s="249"/>
      <c r="KD1077" s="249"/>
      <c r="KE1077" s="249"/>
      <c r="KF1077" s="249"/>
      <c r="KG1077" s="249"/>
      <c r="KH1077" s="249"/>
      <c r="KI1077" s="249"/>
      <c r="KJ1077" s="249"/>
      <c r="KK1077" s="249"/>
      <c r="KL1077" s="249"/>
      <c r="KM1077" s="249"/>
      <c r="KN1077" s="249"/>
      <c r="KO1077" s="249"/>
      <c r="KP1077" s="249"/>
      <c r="KQ1077" s="249"/>
      <c r="KR1077" s="249"/>
      <c r="KS1077" s="249"/>
      <c r="KT1077" s="249"/>
      <c r="KU1077" s="249"/>
      <c r="KV1077" s="249"/>
      <c r="KW1077" s="249"/>
      <c r="KX1077" s="249"/>
      <c r="KY1077" s="249"/>
      <c r="KZ1077" s="249"/>
      <c r="LA1077" s="249"/>
      <c r="LB1077" s="249"/>
      <c r="LC1077" s="249"/>
      <c r="LD1077" s="249"/>
      <c r="LE1077" s="249"/>
      <c r="LF1077" s="249"/>
      <c r="LG1077" s="249"/>
      <c r="LH1077" s="249"/>
      <c r="LI1077" s="249"/>
      <c r="LJ1077" s="249"/>
      <c r="LK1077" s="249"/>
      <c r="LL1077" s="249"/>
      <c r="LM1077" s="249"/>
      <c r="LN1077" s="249"/>
      <c r="LO1077" s="249"/>
      <c r="LP1077" s="249"/>
      <c r="LQ1077" s="249"/>
      <c r="LR1077" s="249"/>
      <c r="LS1077" s="249"/>
      <c r="LT1077" s="249"/>
      <c r="LU1077" s="249"/>
      <c r="LV1077" s="249"/>
      <c r="LW1077" s="249"/>
      <c r="LX1077" s="249"/>
      <c r="LY1077" s="249"/>
      <c r="LZ1077" s="249"/>
      <c r="MA1077" s="249"/>
      <c r="MB1077" s="249"/>
      <c r="MC1077" s="249"/>
      <c r="MD1077" s="249"/>
      <c r="ME1077" s="249"/>
      <c r="MF1077" s="249"/>
      <c r="MG1077" s="249"/>
      <c r="MH1077" s="249"/>
      <c r="MI1077" s="249"/>
      <c r="MJ1077" s="249"/>
      <c r="MK1077" s="249"/>
      <c r="ML1077" s="249"/>
      <c r="MM1077" s="249"/>
      <c r="MN1077" s="249"/>
      <c r="MO1077" s="249"/>
      <c r="MP1077" s="249"/>
      <c r="MQ1077" s="249"/>
      <c r="MR1077" s="249"/>
      <c r="MS1077" s="249"/>
      <c r="MT1077" s="249"/>
      <c r="MU1077" s="249"/>
      <c r="MV1077" s="249"/>
      <c r="MW1077" s="249"/>
      <c r="MX1077" s="249"/>
      <c r="MY1077" s="249"/>
      <c r="MZ1077" s="249"/>
      <c r="NA1077" s="249"/>
      <c r="NB1077" s="249"/>
      <c r="NC1077" s="249"/>
      <c r="ND1077" s="249"/>
      <c r="NE1077" s="249"/>
      <c r="NF1077" s="249"/>
      <c r="NG1077" s="249"/>
      <c r="NH1077" s="249"/>
      <c r="NI1077" s="249"/>
      <c r="NJ1077" s="249"/>
      <c r="NK1077" s="249"/>
      <c r="NL1077" s="249"/>
      <c r="NM1077" s="249"/>
      <c r="NN1077" s="249"/>
      <c r="NO1077" s="249"/>
      <c r="NP1077" s="249"/>
      <c r="NQ1077" s="249"/>
      <c r="NR1077" s="249"/>
      <c r="NS1077" s="249"/>
      <c r="NT1077" s="249"/>
      <c r="NU1077" s="249"/>
      <c r="NV1077" s="249"/>
      <c r="NW1077" s="249"/>
      <c r="NX1077" s="249"/>
      <c r="NY1077" s="249"/>
      <c r="NZ1077" s="249"/>
      <c r="OA1077" s="249"/>
      <c r="OB1077" s="249"/>
      <c r="OC1077" s="249"/>
      <c r="OD1077" s="249"/>
      <c r="OE1077" s="249"/>
      <c r="OF1077" s="249"/>
      <c r="OG1077" s="249"/>
      <c r="OH1077" s="249"/>
      <c r="OI1077" s="249"/>
      <c r="OJ1077" s="249"/>
      <c r="OK1077" s="249"/>
      <c r="OL1077" s="249"/>
      <c r="OM1077" s="249"/>
      <c r="ON1077" s="249"/>
      <c r="OO1077" s="249"/>
      <c r="OP1077" s="249"/>
    </row>
    <row r="1078" spans="1:406" ht="15.75">
      <c r="A1078" s="931"/>
      <c r="B1078" s="391"/>
      <c r="C1078" s="919" t="s">
        <v>236</v>
      </c>
      <c r="D1078" s="1149">
        <v>0.75387926104472114</v>
      </c>
      <c r="E1078" s="249"/>
      <c r="F1078" s="249"/>
      <c r="G1078" s="249"/>
      <c r="H1078" s="249"/>
      <c r="I1078" s="249"/>
      <c r="J1078" s="249"/>
      <c r="K1078" s="249"/>
      <c r="L1078" s="249"/>
      <c r="ET1078" s="249"/>
      <c r="EU1078" s="249"/>
      <c r="EV1078" s="249"/>
      <c r="EW1078" s="249"/>
      <c r="EX1078" s="249"/>
      <c r="EY1078" s="249"/>
      <c r="EZ1078" s="249"/>
      <c r="FA1078" s="249"/>
      <c r="FB1078" s="249"/>
      <c r="FC1078" s="249"/>
      <c r="FD1078" s="249"/>
      <c r="FE1078" s="249"/>
      <c r="FF1078" s="249"/>
      <c r="FG1078" s="249"/>
      <c r="FH1078" s="249"/>
      <c r="FI1078" s="249"/>
      <c r="FJ1078" s="249"/>
      <c r="FK1078" s="249"/>
      <c r="FL1078" s="249"/>
      <c r="FM1078" s="249"/>
      <c r="FN1078" s="249"/>
      <c r="FO1078" s="249"/>
      <c r="FP1078" s="249"/>
      <c r="FQ1078" s="249"/>
      <c r="FR1078" s="249"/>
      <c r="FS1078" s="249"/>
      <c r="FT1078" s="249"/>
      <c r="FU1078" s="249"/>
      <c r="FV1078" s="249"/>
      <c r="FW1078" s="249"/>
      <c r="FX1078" s="249"/>
      <c r="FY1078" s="249"/>
      <c r="FZ1078" s="249"/>
      <c r="GA1078" s="249"/>
      <c r="GB1078" s="249"/>
      <c r="GC1078" s="249"/>
      <c r="GD1078" s="249"/>
      <c r="GE1078" s="249"/>
      <c r="GF1078" s="249"/>
      <c r="GG1078" s="249"/>
      <c r="GH1078" s="249"/>
      <c r="GI1078" s="249"/>
      <c r="GJ1078" s="249"/>
      <c r="GK1078" s="249"/>
      <c r="GL1078" s="249"/>
      <c r="GM1078" s="249"/>
      <c r="GN1078" s="249"/>
      <c r="GO1078" s="249"/>
      <c r="GP1078" s="249"/>
      <c r="GQ1078" s="249"/>
      <c r="GR1078" s="249"/>
      <c r="GS1078" s="249"/>
      <c r="GT1078" s="249"/>
      <c r="GU1078" s="249"/>
      <c r="GV1078" s="249"/>
      <c r="GW1078" s="249"/>
      <c r="GX1078" s="249"/>
      <c r="GY1078" s="249"/>
      <c r="GZ1078" s="249"/>
      <c r="HA1078" s="249"/>
      <c r="HB1078" s="249"/>
      <c r="HC1078" s="249"/>
      <c r="HD1078" s="249"/>
      <c r="HE1078" s="249"/>
      <c r="HF1078" s="249"/>
      <c r="HG1078" s="249"/>
      <c r="HH1078" s="249"/>
      <c r="HI1078" s="249"/>
      <c r="HJ1078" s="249"/>
      <c r="HK1078" s="249"/>
      <c r="HL1078" s="249"/>
      <c r="HM1078" s="249"/>
      <c r="HN1078" s="249"/>
      <c r="HO1078" s="249"/>
      <c r="HP1078" s="249"/>
      <c r="HQ1078" s="249"/>
      <c r="HR1078" s="249"/>
      <c r="HS1078" s="249"/>
      <c r="HT1078" s="249"/>
      <c r="HU1078" s="249"/>
      <c r="HV1078" s="249"/>
      <c r="HW1078" s="249"/>
      <c r="HX1078" s="249"/>
      <c r="HY1078" s="249"/>
      <c r="HZ1078" s="249"/>
      <c r="IA1078" s="249"/>
      <c r="IB1078" s="249"/>
      <c r="IC1078" s="249"/>
      <c r="ID1078" s="249"/>
      <c r="IE1078" s="249"/>
      <c r="IF1078" s="249"/>
      <c r="IG1078" s="249"/>
      <c r="IH1078" s="249"/>
      <c r="II1078" s="249"/>
      <c r="IJ1078" s="249"/>
      <c r="IK1078" s="249"/>
      <c r="IL1078" s="249"/>
      <c r="IM1078" s="249"/>
      <c r="IN1078" s="249"/>
      <c r="IO1078" s="249"/>
      <c r="IP1078" s="249"/>
      <c r="IQ1078" s="249"/>
      <c r="IR1078" s="249"/>
      <c r="IS1078" s="249"/>
      <c r="IT1078" s="249"/>
      <c r="IU1078" s="249"/>
      <c r="IV1078" s="249"/>
      <c r="IW1078" s="249"/>
      <c r="IX1078" s="249"/>
      <c r="IY1078" s="249"/>
      <c r="IZ1078" s="249"/>
      <c r="JA1078" s="249"/>
      <c r="JB1078" s="249"/>
      <c r="JC1078" s="249"/>
      <c r="JD1078" s="249"/>
      <c r="JE1078" s="249"/>
      <c r="JF1078" s="249"/>
      <c r="JG1078" s="249"/>
      <c r="JH1078" s="249"/>
      <c r="JI1078" s="249"/>
      <c r="JJ1078" s="249"/>
      <c r="JK1078" s="249"/>
      <c r="JL1078" s="249"/>
      <c r="JM1078" s="249"/>
      <c r="JN1078" s="249"/>
      <c r="JO1078" s="249"/>
      <c r="JP1078" s="249"/>
      <c r="JQ1078" s="249"/>
      <c r="JR1078" s="249"/>
      <c r="JS1078" s="249"/>
      <c r="JT1078" s="249"/>
      <c r="JU1078" s="249"/>
      <c r="JV1078" s="249"/>
      <c r="JW1078" s="249"/>
      <c r="JX1078" s="249"/>
      <c r="JY1078" s="249"/>
      <c r="JZ1078" s="249"/>
      <c r="KA1078" s="249"/>
      <c r="KB1078" s="249"/>
      <c r="KC1078" s="249"/>
      <c r="KD1078" s="249"/>
      <c r="KE1078" s="249"/>
      <c r="KF1078" s="249"/>
      <c r="KG1078" s="249"/>
      <c r="KH1078" s="249"/>
      <c r="KI1078" s="249"/>
      <c r="KJ1078" s="249"/>
      <c r="KK1078" s="249"/>
      <c r="KL1078" s="249"/>
      <c r="KM1078" s="249"/>
      <c r="KN1078" s="249"/>
      <c r="KO1078" s="249"/>
      <c r="KP1078" s="249"/>
      <c r="KQ1078" s="249"/>
      <c r="KR1078" s="249"/>
      <c r="KS1078" s="249"/>
      <c r="KT1078" s="249"/>
      <c r="KU1078" s="249"/>
      <c r="KV1078" s="249"/>
      <c r="KW1078" s="249"/>
      <c r="KX1078" s="249"/>
      <c r="KY1078" s="249"/>
      <c r="KZ1078" s="249"/>
      <c r="LA1078" s="249"/>
      <c r="LB1078" s="249"/>
      <c r="LC1078" s="249"/>
      <c r="LD1078" s="249"/>
      <c r="LE1078" s="249"/>
      <c r="LF1078" s="249"/>
      <c r="LG1078" s="249"/>
      <c r="LH1078" s="249"/>
      <c r="LI1078" s="249"/>
      <c r="LJ1078" s="249"/>
      <c r="LK1078" s="249"/>
      <c r="LL1078" s="249"/>
      <c r="LM1078" s="249"/>
      <c r="LN1078" s="249"/>
      <c r="LO1078" s="249"/>
      <c r="LP1078" s="249"/>
      <c r="LQ1078" s="249"/>
      <c r="LR1078" s="249"/>
      <c r="LS1078" s="249"/>
      <c r="LT1078" s="249"/>
      <c r="LU1078" s="249"/>
      <c r="LV1078" s="249"/>
      <c r="LW1078" s="249"/>
      <c r="LX1078" s="249"/>
      <c r="LY1078" s="249"/>
      <c r="LZ1078" s="249"/>
      <c r="MA1078" s="249"/>
      <c r="MB1078" s="249"/>
      <c r="MC1078" s="249"/>
      <c r="MD1078" s="249"/>
      <c r="ME1078" s="249"/>
      <c r="MF1078" s="249"/>
      <c r="MG1078" s="249"/>
      <c r="MH1078" s="249"/>
      <c r="MI1078" s="249"/>
      <c r="MJ1078" s="249"/>
      <c r="MK1078" s="249"/>
      <c r="ML1078" s="249"/>
      <c r="MM1078" s="249"/>
      <c r="MN1078" s="249"/>
      <c r="MO1078" s="249"/>
      <c r="MP1078" s="249"/>
      <c r="MQ1078" s="249"/>
      <c r="MR1078" s="249"/>
      <c r="MS1078" s="249"/>
      <c r="MT1078" s="249"/>
      <c r="MU1078" s="249"/>
      <c r="MV1078" s="249"/>
      <c r="MW1078" s="249"/>
      <c r="MX1078" s="249"/>
      <c r="MY1078" s="249"/>
      <c r="MZ1078" s="249"/>
      <c r="NA1078" s="249"/>
      <c r="NB1078" s="249"/>
      <c r="NC1078" s="249"/>
      <c r="ND1078" s="249"/>
      <c r="NE1078" s="249"/>
      <c r="NF1078" s="249"/>
      <c r="NG1078" s="249"/>
      <c r="NH1078" s="249"/>
      <c r="NI1078" s="249"/>
      <c r="NJ1078" s="249"/>
      <c r="NK1078" s="249"/>
      <c r="NL1078" s="249"/>
      <c r="NM1078" s="249"/>
      <c r="NN1078" s="249"/>
      <c r="NO1078" s="249"/>
      <c r="NP1078" s="249"/>
      <c r="NQ1078" s="249"/>
      <c r="NR1078" s="249"/>
      <c r="NS1078" s="249"/>
      <c r="NT1078" s="249"/>
      <c r="NU1078" s="249"/>
      <c r="NV1078" s="249"/>
      <c r="NW1078" s="249"/>
      <c r="NX1078" s="249"/>
      <c r="NY1078" s="249"/>
      <c r="NZ1078" s="249"/>
      <c r="OA1078" s="249"/>
      <c r="OB1078" s="249"/>
      <c r="OC1078" s="249"/>
      <c r="OD1078" s="249"/>
      <c r="OE1078" s="249"/>
      <c r="OF1078" s="249"/>
      <c r="OG1078" s="249"/>
      <c r="OH1078" s="249"/>
      <c r="OI1078" s="249"/>
      <c r="OJ1078" s="249"/>
      <c r="OK1078" s="249"/>
      <c r="OL1078" s="249"/>
      <c r="OM1078" s="249"/>
      <c r="ON1078" s="249"/>
      <c r="OO1078" s="249"/>
      <c r="OP1078" s="249"/>
    </row>
    <row r="1079" spans="1:406" ht="15.75">
      <c r="A1079" s="931"/>
      <c r="B1079" s="930"/>
      <c r="C1079" s="920" t="s">
        <v>293</v>
      </c>
      <c r="D1079" s="928">
        <v>1</v>
      </c>
      <c r="E1079" s="249"/>
      <c r="F1079" s="249"/>
      <c r="G1079" s="249"/>
      <c r="H1079" s="249"/>
      <c r="I1079" s="249"/>
      <c r="J1079" s="249"/>
      <c r="K1079" s="249"/>
      <c r="L1079" s="249"/>
      <c r="ET1079" s="249"/>
      <c r="EU1079" s="249"/>
      <c r="EV1079" s="249"/>
      <c r="EW1079" s="249"/>
      <c r="EX1079" s="249"/>
      <c r="EY1079" s="249"/>
      <c r="EZ1079" s="249"/>
      <c r="FA1079" s="249"/>
      <c r="FB1079" s="249"/>
      <c r="FC1079" s="249"/>
      <c r="FD1079" s="249"/>
      <c r="FE1079" s="249"/>
      <c r="FF1079" s="249"/>
      <c r="FG1079" s="249"/>
      <c r="FH1079" s="249"/>
      <c r="FI1079" s="249"/>
      <c r="FJ1079" s="249"/>
      <c r="FK1079" s="249"/>
      <c r="FL1079" s="249"/>
      <c r="FM1079" s="249"/>
      <c r="FN1079" s="249"/>
      <c r="FO1079" s="249"/>
      <c r="FP1079" s="249"/>
      <c r="FQ1079" s="249"/>
      <c r="FR1079" s="249"/>
      <c r="FS1079" s="249"/>
      <c r="FT1079" s="249"/>
      <c r="FU1079" s="249"/>
      <c r="FV1079" s="249"/>
      <c r="FW1079" s="249"/>
      <c r="FX1079" s="249"/>
      <c r="FY1079" s="249"/>
      <c r="FZ1079" s="249"/>
      <c r="GA1079" s="249"/>
      <c r="GB1079" s="249"/>
      <c r="GC1079" s="249"/>
      <c r="GD1079" s="249"/>
      <c r="GE1079" s="249"/>
      <c r="GF1079" s="249"/>
      <c r="GG1079" s="249"/>
      <c r="GH1079" s="249"/>
      <c r="GI1079" s="249"/>
      <c r="GJ1079" s="249"/>
      <c r="GK1079" s="249"/>
      <c r="GL1079" s="249"/>
      <c r="GM1079" s="249"/>
      <c r="GN1079" s="249"/>
      <c r="GO1079" s="249"/>
      <c r="GP1079" s="249"/>
      <c r="GQ1079" s="249"/>
      <c r="GR1079" s="249"/>
      <c r="GS1079" s="249"/>
      <c r="GT1079" s="249"/>
      <c r="GU1079" s="249"/>
      <c r="GV1079" s="249"/>
      <c r="GW1079" s="249"/>
      <c r="GX1079" s="249"/>
      <c r="GY1079" s="249"/>
      <c r="GZ1079" s="249"/>
      <c r="HA1079" s="249"/>
      <c r="HB1079" s="249"/>
      <c r="HC1079" s="249"/>
      <c r="HD1079" s="249"/>
      <c r="HE1079" s="249"/>
      <c r="HF1079" s="249"/>
      <c r="HG1079" s="249"/>
      <c r="HH1079" s="249"/>
      <c r="HI1079" s="249"/>
      <c r="HJ1079" s="249"/>
      <c r="HK1079" s="249"/>
      <c r="HL1079" s="249"/>
      <c r="HM1079" s="249"/>
      <c r="HN1079" s="249"/>
      <c r="HO1079" s="249"/>
      <c r="HP1079" s="249"/>
      <c r="HQ1079" s="249"/>
      <c r="HR1079" s="249"/>
      <c r="HS1079" s="249"/>
      <c r="HT1079" s="249"/>
      <c r="HU1079" s="249"/>
      <c r="HV1079" s="249"/>
      <c r="HW1079" s="249"/>
      <c r="HX1079" s="249"/>
      <c r="HY1079" s="249"/>
      <c r="HZ1079" s="249"/>
      <c r="IA1079" s="249"/>
      <c r="IB1079" s="249"/>
      <c r="IC1079" s="249"/>
      <c r="ID1079" s="249"/>
      <c r="IE1079" s="249"/>
      <c r="IF1079" s="249"/>
      <c r="IG1079" s="249"/>
      <c r="IH1079" s="249"/>
      <c r="II1079" s="249"/>
      <c r="IJ1079" s="249"/>
      <c r="IK1079" s="249"/>
      <c r="IL1079" s="249"/>
      <c r="IM1079" s="249"/>
      <c r="IN1079" s="249"/>
      <c r="IO1079" s="249"/>
      <c r="IP1079" s="249"/>
      <c r="IQ1079" s="249"/>
      <c r="IR1079" s="249"/>
      <c r="IS1079" s="249"/>
      <c r="IT1079" s="249"/>
      <c r="IU1079" s="249"/>
      <c r="IV1079" s="249"/>
      <c r="IW1079" s="249"/>
      <c r="IX1079" s="249"/>
      <c r="IY1079" s="249"/>
      <c r="IZ1079" s="249"/>
      <c r="JA1079" s="249"/>
      <c r="JB1079" s="249"/>
      <c r="JC1079" s="249"/>
      <c r="JD1079" s="249"/>
      <c r="JE1079" s="249"/>
      <c r="JF1079" s="249"/>
      <c r="JG1079" s="249"/>
      <c r="JH1079" s="249"/>
      <c r="JI1079" s="249"/>
      <c r="JJ1079" s="249"/>
      <c r="JK1079" s="249"/>
      <c r="JL1079" s="249"/>
      <c r="JM1079" s="249"/>
      <c r="JN1079" s="249"/>
      <c r="JO1079" s="249"/>
      <c r="JP1079" s="249"/>
      <c r="JQ1079" s="249"/>
      <c r="JR1079" s="249"/>
      <c r="JS1079" s="249"/>
      <c r="JT1079" s="249"/>
      <c r="JU1079" s="249"/>
      <c r="JV1079" s="249"/>
      <c r="JW1079" s="249"/>
      <c r="JX1079" s="249"/>
      <c r="JY1079" s="249"/>
      <c r="JZ1079" s="249"/>
      <c r="KA1079" s="249"/>
      <c r="KB1079" s="249"/>
      <c r="KC1079" s="249"/>
      <c r="KD1079" s="249"/>
      <c r="KE1079" s="249"/>
      <c r="KF1079" s="249"/>
      <c r="KG1079" s="249"/>
      <c r="KH1079" s="249"/>
      <c r="KI1079" s="249"/>
      <c r="KJ1079" s="249"/>
      <c r="KK1079" s="249"/>
      <c r="KL1079" s="249"/>
      <c r="KM1079" s="249"/>
      <c r="KN1079" s="249"/>
      <c r="KO1079" s="249"/>
      <c r="KP1079" s="249"/>
      <c r="KQ1079" s="249"/>
      <c r="KR1079" s="249"/>
      <c r="KS1079" s="249"/>
      <c r="KT1079" s="249"/>
      <c r="KU1079" s="249"/>
      <c r="KV1079" s="249"/>
      <c r="KW1079" s="249"/>
      <c r="KX1079" s="249"/>
      <c r="KY1079" s="249"/>
      <c r="KZ1079" s="249"/>
      <c r="LA1079" s="249"/>
      <c r="LB1079" s="249"/>
      <c r="LC1079" s="249"/>
      <c r="LD1079" s="249"/>
      <c r="LE1079" s="249"/>
      <c r="LF1079" s="249"/>
      <c r="LG1079" s="249"/>
      <c r="LH1079" s="249"/>
      <c r="LI1079" s="249"/>
      <c r="LJ1079" s="249"/>
      <c r="LK1079" s="249"/>
      <c r="LL1079" s="249"/>
      <c r="LM1079" s="249"/>
      <c r="LN1079" s="249"/>
      <c r="LO1079" s="249"/>
      <c r="LP1079" s="249"/>
      <c r="LQ1079" s="249"/>
      <c r="LR1079" s="249"/>
      <c r="LS1079" s="249"/>
      <c r="LT1079" s="249"/>
      <c r="LU1079" s="249"/>
      <c r="LV1079" s="249"/>
      <c r="LW1079" s="249"/>
      <c r="LX1079" s="249"/>
      <c r="LY1079" s="249"/>
      <c r="LZ1079" s="249"/>
      <c r="MA1079" s="249"/>
      <c r="MB1079" s="249"/>
      <c r="MC1079" s="249"/>
      <c r="MD1079" s="249"/>
      <c r="ME1079" s="249"/>
      <c r="MF1079" s="249"/>
      <c r="MG1079" s="249"/>
      <c r="MH1079" s="249"/>
      <c r="MI1079" s="249"/>
      <c r="MJ1079" s="249"/>
      <c r="MK1079" s="249"/>
      <c r="ML1079" s="249"/>
      <c r="MM1079" s="249"/>
      <c r="MN1079" s="249"/>
      <c r="MO1079" s="249"/>
      <c r="MP1079" s="249"/>
      <c r="MQ1079" s="249"/>
      <c r="MR1079" s="249"/>
      <c r="MS1079" s="249"/>
      <c r="MT1079" s="249"/>
      <c r="MU1079" s="249"/>
      <c r="MV1079" s="249"/>
      <c r="MW1079" s="249"/>
      <c r="MX1079" s="249"/>
      <c r="MY1079" s="249"/>
      <c r="MZ1079" s="249"/>
      <c r="NA1079" s="249"/>
      <c r="NB1079" s="249"/>
      <c r="NC1079" s="249"/>
      <c r="ND1079" s="249"/>
      <c r="NE1079" s="249"/>
      <c r="NF1079" s="249"/>
      <c r="NG1079" s="249"/>
      <c r="NH1079" s="249"/>
      <c r="NI1079" s="249"/>
      <c r="NJ1079" s="249"/>
      <c r="NK1079" s="249"/>
      <c r="NL1079" s="249"/>
      <c r="NM1079" s="249"/>
      <c r="NN1079" s="249"/>
      <c r="NO1079" s="249"/>
      <c r="NP1079" s="249"/>
      <c r="NQ1079" s="249"/>
      <c r="NR1079" s="249"/>
      <c r="NS1079" s="249"/>
      <c r="NT1079" s="249"/>
      <c r="NU1079" s="249"/>
      <c r="NV1079" s="249"/>
      <c r="NW1079" s="249"/>
      <c r="NX1079" s="249"/>
      <c r="NY1079" s="249"/>
      <c r="NZ1079" s="249"/>
      <c r="OA1079" s="249"/>
      <c r="OB1079" s="249"/>
      <c r="OC1079" s="249"/>
      <c r="OD1079" s="249"/>
      <c r="OE1079" s="249"/>
      <c r="OF1079" s="249"/>
      <c r="OG1079" s="249"/>
      <c r="OH1079" s="249"/>
      <c r="OI1079" s="249"/>
      <c r="OJ1079" s="249"/>
      <c r="OK1079" s="249"/>
      <c r="OL1079" s="249"/>
      <c r="OM1079" s="249"/>
      <c r="ON1079" s="249"/>
      <c r="OO1079" s="249"/>
      <c r="OP1079" s="249"/>
    </row>
    <row r="1080" spans="1:406" ht="15.75">
      <c r="A1080" s="931"/>
      <c r="B1080" s="391" t="s">
        <v>119</v>
      </c>
      <c r="C1080" s="919" t="s">
        <v>316</v>
      </c>
      <c r="D1080" s="1151">
        <v>0.61111111111111116</v>
      </c>
      <c r="E1080" s="249"/>
      <c r="F1080" s="249"/>
      <c r="G1080" s="249"/>
      <c r="H1080" s="249"/>
      <c r="I1080" s="249"/>
      <c r="J1080" s="249"/>
      <c r="K1080" s="249"/>
      <c r="L1080" s="249"/>
      <c r="ET1080" s="249"/>
      <c r="EU1080" s="249"/>
      <c r="EV1080" s="249"/>
      <c r="EW1080" s="249"/>
      <c r="EX1080" s="249"/>
      <c r="EY1080" s="249"/>
      <c r="EZ1080" s="249"/>
      <c r="FA1080" s="249"/>
      <c r="FB1080" s="249"/>
      <c r="FC1080" s="249"/>
      <c r="FD1080" s="249"/>
      <c r="FE1080" s="249"/>
      <c r="FF1080" s="249"/>
      <c r="FG1080" s="249"/>
      <c r="FH1080" s="249"/>
      <c r="FI1080" s="249"/>
      <c r="FJ1080" s="249"/>
      <c r="FK1080" s="249"/>
      <c r="FL1080" s="249"/>
      <c r="FM1080" s="249"/>
      <c r="FN1080" s="249"/>
      <c r="FO1080" s="249"/>
      <c r="FP1080" s="249"/>
      <c r="FQ1080" s="249"/>
      <c r="FR1080" s="249"/>
      <c r="FS1080" s="249"/>
      <c r="FT1080" s="249"/>
      <c r="FU1080" s="249"/>
      <c r="FV1080" s="249"/>
      <c r="FW1080" s="249"/>
      <c r="FX1080" s="249"/>
      <c r="FY1080" s="249"/>
      <c r="FZ1080" s="249"/>
      <c r="GA1080" s="249"/>
      <c r="GB1080" s="249"/>
      <c r="GC1080" s="249"/>
      <c r="GD1080" s="249"/>
      <c r="GE1080" s="249"/>
      <c r="GF1080" s="249"/>
      <c r="GG1080" s="249"/>
      <c r="GH1080" s="249"/>
      <c r="GI1080" s="249"/>
      <c r="GJ1080" s="249"/>
      <c r="GK1080" s="249"/>
      <c r="GL1080" s="249"/>
      <c r="GM1080" s="249"/>
      <c r="GN1080" s="249"/>
      <c r="GO1080" s="249"/>
      <c r="GP1080" s="249"/>
      <c r="GQ1080" s="249"/>
      <c r="GR1080" s="249"/>
      <c r="GS1080" s="249"/>
      <c r="GT1080" s="249"/>
      <c r="GU1080" s="249"/>
      <c r="GV1080" s="249"/>
      <c r="GW1080" s="249"/>
      <c r="GX1080" s="249"/>
      <c r="GY1080" s="249"/>
      <c r="GZ1080" s="249"/>
      <c r="HA1080" s="249"/>
      <c r="HB1080" s="249"/>
      <c r="HC1080" s="249"/>
      <c r="HD1080" s="249"/>
      <c r="HE1080" s="249"/>
      <c r="HF1080" s="249"/>
      <c r="HG1080" s="249"/>
      <c r="HH1080" s="249"/>
      <c r="HI1080" s="249"/>
      <c r="HJ1080" s="249"/>
      <c r="HK1080" s="249"/>
      <c r="HL1080" s="249"/>
      <c r="HM1080" s="249"/>
      <c r="HN1080" s="249"/>
      <c r="HO1080" s="249"/>
      <c r="HP1080" s="249"/>
      <c r="HQ1080" s="249"/>
      <c r="HR1080" s="249"/>
      <c r="HS1080" s="249"/>
      <c r="HT1080" s="249"/>
      <c r="HU1080" s="249"/>
      <c r="HV1080" s="249"/>
      <c r="HW1080" s="249"/>
      <c r="HX1080" s="249"/>
      <c r="HY1080" s="249"/>
      <c r="HZ1080" s="249"/>
      <c r="IA1080" s="249"/>
      <c r="IB1080" s="249"/>
      <c r="IC1080" s="249"/>
      <c r="ID1080" s="249"/>
      <c r="IE1080" s="249"/>
      <c r="IF1080" s="249"/>
      <c r="IG1080" s="249"/>
      <c r="IH1080" s="249"/>
      <c r="II1080" s="249"/>
      <c r="IJ1080" s="249"/>
      <c r="IK1080" s="249"/>
      <c r="IL1080" s="249"/>
      <c r="IM1080" s="249"/>
      <c r="IN1080" s="249"/>
      <c r="IO1080" s="249"/>
      <c r="IP1080" s="249"/>
      <c r="IQ1080" s="249"/>
      <c r="IR1080" s="249"/>
      <c r="IS1080" s="249"/>
      <c r="IT1080" s="249"/>
      <c r="IU1080" s="249"/>
      <c r="IV1080" s="249"/>
      <c r="IW1080" s="249"/>
      <c r="IX1080" s="249"/>
      <c r="IY1080" s="249"/>
      <c r="IZ1080" s="249"/>
      <c r="JA1080" s="249"/>
      <c r="JB1080" s="249"/>
      <c r="JC1080" s="249"/>
      <c r="JD1080" s="249"/>
      <c r="JE1080" s="249"/>
      <c r="JF1080" s="249"/>
      <c r="JG1080" s="249"/>
      <c r="JH1080" s="249"/>
      <c r="JI1080" s="249"/>
      <c r="JJ1080" s="249"/>
      <c r="JK1080" s="249"/>
      <c r="JL1080" s="249"/>
      <c r="JM1080" s="249"/>
      <c r="JN1080" s="249"/>
      <c r="JO1080" s="249"/>
      <c r="JP1080" s="249"/>
      <c r="JQ1080" s="249"/>
      <c r="JR1080" s="249"/>
      <c r="JS1080" s="249"/>
      <c r="JT1080" s="249"/>
      <c r="JU1080" s="249"/>
      <c r="JV1080" s="249"/>
      <c r="JW1080" s="249"/>
      <c r="JX1080" s="249"/>
      <c r="JY1080" s="249"/>
      <c r="JZ1080" s="249"/>
      <c r="KA1080" s="249"/>
      <c r="KB1080" s="249"/>
      <c r="KC1080" s="249"/>
      <c r="KD1080" s="249"/>
      <c r="KE1080" s="249"/>
      <c r="KF1080" s="249"/>
      <c r="KG1080" s="249"/>
      <c r="KH1080" s="249"/>
      <c r="KI1080" s="249"/>
      <c r="KJ1080" s="249"/>
      <c r="KK1080" s="249"/>
      <c r="KL1080" s="249"/>
      <c r="KM1080" s="249"/>
      <c r="KN1080" s="249"/>
      <c r="KO1080" s="249"/>
      <c r="KP1080" s="249"/>
      <c r="KQ1080" s="249"/>
      <c r="KR1080" s="249"/>
      <c r="KS1080" s="249"/>
      <c r="KT1080" s="249"/>
      <c r="KU1080" s="249"/>
      <c r="KV1080" s="249"/>
      <c r="KW1080" s="249"/>
      <c r="KX1080" s="249"/>
      <c r="KY1080" s="249"/>
      <c r="KZ1080" s="249"/>
      <c r="LA1080" s="249"/>
      <c r="LB1080" s="249"/>
      <c r="LC1080" s="249"/>
      <c r="LD1080" s="249"/>
      <c r="LE1080" s="249"/>
      <c r="LF1080" s="249"/>
      <c r="LG1080" s="249"/>
      <c r="LH1080" s="249"/>
      <c r="LI1080" s="249"/>
      <c r="LJ1080" s="249"/>
      <c r="LK1080" s="249"/>
      <c r="LL1080" s="249"/>
      <c r="LM1080" s="249"/>
      <c r="LN1080" s="249"/>
      <c r="LO1080" s="249"/>
      <c r="LP1080" s="249"/>
      <c r="LQ1080" s="249"/>
      <c r="LR1080" s="249"/>
      <c r="LS1080" s="249"/>
      <c r="LT1080" s="249"/>
      <c r="LU1080" s="249"/>
      <c r="LV1080" s="249"/>
      <c r="LW1080" s="249"/>
      <c r="LX1080" s="249"/>
      <c r="LY1080" s="249"/>
      <c r="LZ1080" s="249"/>
      <c r="MA1080" s="249"/>
      <c r="MB1080" s="249"/>
      <c r="MC1080" s="249"/>
      <c r="MD1080" s="249"/>
      <c r="ME1080" s="249"/>
      <c r="MF1080" s="249"/>
      <c r="MG1080" s="249"/>
      <c r="MH1080" s="249"/>
      <c r="MI1080" s="249"/>
      <c r="MJ1080" s="249"/>
      <c r="MK1080" s="249"/>
      <c r="ML1080" s="249"/>
      <c r="MM1080" s="249"/>
      <c r="MN1080" s="249"/>
      <c r="MO1080" s="249"/>
      <c r="MP1080" s="249"/>
      <c r="MQ1080" s="249"/>
      <c r="MR1080" s="249"/>
      <c r="MS1080" s="249"/>
      <c r="MT1080" s="249"/>
      <c r="MU1080" s="249"/>
      <c r="MV1080" s="249"/>
      <c r="MW1080" s="249"/>
      <c r="MX1080" s="249"/>
      <c r="MY1080" s="249"/>
      <c r="MZ1080" s="249"/>
      <c r="NA1080" s="249"/>
      <c r="NB1080" s="249"/>
      <c r="NC1080" s="249"/>
      <c r="ND1080" s="249"/>
      <c r="NE1080" s="249"/>
      <c r="NF1080" s="249"/>
      <c r="NG1080" s="249"/>
      <c r="NH1080" s="249"/>
      <c r="NI1080" s="249"/>
      <c r="NJ1080" s="249"/>
      <c r="NK1080" s="249"/>
      <c r="NL1080" s="249"/>
      <c r="NM1080" s="249"/>
      <c r="NN1080" s="249"/>
      <c r="NO1080" s="249"/>
      <c r="NP1080" s="249"/>
      <c r="NQ1080" s="249"/>
      <c r="NR1080" s="249"/>
      <c r="NS1080" s="249"/>
      <c r="NT1080" s="249"/>
      <c r="NU1080" s="249"/>
      <c r="NV1080" s="249"/>
      <c r="NW1080" s="249"/>
      <c r="NX1080" s="249"/>
      <c r="NY1080" s="249"/>
      <c r="NZ1080" s="249"/>
      <c r="OA1080" s="249"/>
      <c r="OB1080" s="249"/>
      <c r="OC1080" s="249"/>
      <c r="OD1080" s="249"/>
      <c r="OE1080" s="249"/>
      <c r="OF1080" s="249"/>
      <c r="OG1080" s="249"/>
      <c r="OH1080" s="249"/>
      <c r="OI1080" s="249"/>
      <c r="OJ1080" s="249"/>
      <c r="OK1080" s="249"/>
      <c r="OL1080" s="249"/>
      <c r="OM1080" s="249"/>
      <c r="ON1080" s="249"/>
      <c r="OO1080" s="249"/>
      <c r="OP1080" s="249"/>
    </row>
    <row r="1081" spans="1:406" ht="15.75">
      <c r="A1081" s="931"/>
      <c r="B1081" s="391"/>
      <c r="C1081" s="919" t="s">
        <v>22</v>
      </c>
      <c r="D1081" s="927">
        <v>0.61715057393652939</v>
      </c>
      <c r="E1081" s="249"/>
      <c r="F1081" s="249"/>
      <c r="G1081" s="249"/>
      <c r="H1081" s="249"/>
      <c r="I1081" s="249"/>
      <c r="J1081" s="249"/>
      <c r="K1081" s="249"/>
      <c r="L1081" s="249"/>
      <c r="ET1081" s="249"/>
      <c r="EU1081" s="249"/>
      <c r="EV1081" s="249"/>
      <c r="EW1081" s="249"/>
      <c r="EX1081" s="249"/>
      <c r="EY1081" s="249"/>
      <c r="EZ1081" s="249"/>
      <c r="FA1081" s="249"/>
      <c r="FB1081" s="249"/>
      <c r="FC1081" s="249"/>
      <c r="FD1081" s="249"/>
      <c r="FE1081" s="249"/>
      <c r="FF1081" s="249"/>
      <c r="FG1081" s="249"/>
      <c r="FH1081" s="249"/>
      <c r="FI1081" s="249"/>
      <c r="FJ1081" s="249"/>
      <c r="FK1081" s="249"/>
      <c r="FL1081" s="249"/>
      <c r="FM1081" s="249"/>
      <c r="FN1081" s="249"/>
      <c r="FO1081" s="249"/>
      <c r="FP1081" s="249"/>
      <c r="FQ1081" s="249"/>
      <c r="FR1081" s="249"/>
      <c r="FS1081" s="249"/>
      <c r="FT1081" s="249"/>
      <c r="FU1081" s="249"/>
      <c r="FV1081" s="249"/>
      <c r="FW1081" s="249"/>
      <c r="FX1081" s="249"/>
      <c r="FY1081" s="249"/>
      <c r="FZ1081" s="249"/>
      <c r="GA1081" s="249"/>
      <c r="GB1081" s="249"/>
      <c r="GC1081" s="249"/>
      <c r="GD1081" s="249"/>
      <c r="GE1081" s="249"/>
      <c r="GF1081" s="249"/>
      <c r="GG1081" s="249"/>
      <c r="GH1081" s="249"/>
      <c r="GI1081" s="249"/>
      <c r="GJ1081" s="249"/>
      <c r="GK1081" s="249"/>
      <c r="GL1081" s="249"/>
      <c r="GM1081" s="249"/>
      <c r="GN1081" s="249"/>
      <c r="GO1081" s="249"/>
      <c r="GP1081" s="249"/>
      <c r="GQ1081" s="249"/>
      <c r="GR1081" s="249"/>
      <c r="GS1081" s="249"/>
      <c r="GT1081" s="249"/>
      <c r="GU1081" s="249"/>
      <c r="GV1081" s="249"/>
      <c r="GW1081" s="249"/>
      <c r="GX1081" s="249"/>
      <c r="GY1081" s="249"/>
      <c r="GZ1081" s="249"/>
      <c r="HA1081" s="249"/>
      <c r="HB1081" s="249"/>
      <c r="HC1081" s="249"/>
      <c r="HD1081" s="249"/>
      <c r="HE1081" s="249"/>
      <c r="HF1081" s="249"/>
      <c r="HG1081" s="249"/>
      <c r="HH1081" s="249"/>
      <c r="HI1081" s="249"/>
      <c r="HJ1081" s="249"/>
      <c r="HK1081" s="249"/>
      <c r="HL1081" s="249"/>
      <c r="HM1081" s="249"/>
      <c r="HN1081" s="249"/>
      <c r="HO1081" s="249"/>
      <c r="HP1081" s="249"/>
      <c r="HQ1081" s="249"/>
      <c r="HR1081" s="249"/>
      <c r="HS1081" s="249"/>
      <c r="HT1081" s="249"/>
      <c r="HU1081" s="249"/>
      <c r="HV1081" s="249"/>
      <c r="HW1081" s="249"/>
      <c r="HX1081" s="249"/>
      <c r="HY1081" s="249"/>
      <c r="HZ1081" s="249"/>
      <c r="IA1081" s="249"/>
      <c r="IB1081" s="249"/>
      <c r="IC1081" s="249"/>
      <c r="ID1081" s="249"/>
      <c r="IE1081" s="249"/>
      <c r="IF1081" s="249"/>
      <c r="IG1081" s="249"/>
      <c r="IH1081" s="249"/>
      <c r="II1081" s="249"/>
      <c r="IJ1081" s="249"/>
      <c r="IK1081" s="249"/>
      <c r="IL1081" s="249"/>
      <c r="IM1081" s="249"/>
      <c r="IN1081" s="249"/>
      <c r="IO1081" s="249"/>
      <c r="IP1081" s="249"/>
      <c r="IQ1081" s="249"/>
      <c r="IR1081" s="249"/>
      <c r="IS1081" s="249"/>
      <c r="IT1081" s="249"/>
      <c r="IU1081" s="249"/>
      <c r="IV1081" s="249"/>
      <c r="IW1081" s="249"/>
      <c r="IX1081" s="249"/>
      <c r="IY1081" s="249"/>
      <c r="IZ1081" s="249"/>
      <c r="JA1081" s="249"/>
      <c r="JB1081" s="249"/>
      <c r="JC1081" s="249"/>
      <c r="JD1081" s="249"/>
      <c r="JE1081" s="249"/>
      <c r="JF1081" s="249"/>
      <c r="JG1081" s="249"/>
      <c r="JH1081" s="249"/>
      <c r="JI1081" s="249"/>
      <c r="JJ1081" s="249"/>
      <c r="JK1081" s="249"/>
      <c r="JL1081" s="249"/>
      <c r="JM1081" s="249"/>
      <c r="JN1081" s="249"/>
      <c r="JO1081" s="249"/>
      <c r="JP1081" s="249"/>
      <c r="JQ1081" s="249"/>
      <c r="JR1081" s="249"/>
      <c r="JS1081" s="249"/>
      <c r="JT1081" s="249"/>
      <c r="JU1081" s="249"/>
      <c r="JV1081" s="249"/>
      <c r="JW1081" s="249"/>
      <c r="JX1081" s="249"/>
      <c r="JY1081" s="249"/>
      <c r="JZ1081" s="249"/>
      <c r="KA1081" s="249"/>
      <c r="KB1081" s="249"/>
      <c r="KC1081" s="249"/>
      <c r="KD1081" s="249"/>
      <c r="KE1081" s="249"/>
      <c r="KF1081" s="249"/>
      <c r="KG1081" s="249"/>
      <c r="KH1081" s="249"/>
      <c r="KI1081" s="249"/>
      <c r="KJ1081" s="249"/>
      <c r="KK1081" s="249"/>
      <c r="KL1081" s="249"/>
      <c r="KM1081" s="249"/>
      <c r="KN1081" s="249"/>
      <c r="KO1081" s="249"/>
      <c r="KP1081" s="249"/>
      <c r="KQ1081" s="249"/>
      <c r="KR1081" s="249"/>
      <c r="KS1081" s="249"/>
      <c r="KT1081" s="249"/>
      <c r="KU1081" s="249"/>
      <c r="KV1081" s="249"/>
      <c r="KW1081" s="249"/>
      <c r="KX1081" s="249"/>
      <c r="KY1081" s="249"/>
      <c r="KZ1081" s="249"/>
      <c r="LA1081" s="249"/>
      <c r="LB1081" s="249"/>
      <c r="LC1081" s="249"/>
      <c r="LD1081" s="249"/>
      <c r="LE1081" s="249"/>
      <c r="LF1081" s="249"/>
      <c r="LG1081" s="249"/>
      <c r="LH1081" s="249"/>
      <c r="LI1081" s="249"/>
      <c r="LJ1081" s="249"/>
      <c r="LK1081" s="249"/>
      <c r="LL1081" s="249"/>
      <c r="LM1081" s="249"/>
      <c r="LN1081" s="249"/>
      <c r="LO1081" s="249"/>
      <c r="LP1081" s="249"/>
      <c r="LQ1081" s="249"/>
      <c r="LR1081" s="249"/>
      <c r="LS1081" s="249"/>
      <c r="LT1081" s="249"/>
      <c r="LU1081" s="249"/>
      <c r="LV1081" s="249"/>
      <c r="LW1081" s="249"/>
      <c r="LX1081" s="249"/>
      <c r="LY1081" s="249"/>
      <c r="LZ1081" s="249"/>
      <c r="MA1081" s="249"/>
      <c r="MB1081" s="249"/>
      <c r="MC1081" s="249"/>
      <c r="MD1081" s="249"/>
      <c r="ME1081" s="249"/>
      <c r="MF1081" s="249"/>
      <c r="MG1081" s="249"/>
      <c r="MH1081" s="249"/>
      <c r="MI1081" s="249"/>
      <c r="MJ1081" s="249"/>
      <c r="MK1081" s="249"/>
      <c r="ML1081" s="249"/>
      <c r="MM1081" s="249"/>
      <c r="MN1081" s="249"/>
      <c r="MO1081" s="249"/>
      <c r="MP1081" s="249"/>
      <c r="MQ1081" s="249"/>
      <c r="MR1081" s="249"/>
      <c r="MS1081" s="249"/>
      <c r="MT1081" s="249"/>
      <c r="MU1081" s="249"/>
      <c r="MV1081" s="249"/>
      <c r="MW1081" s="249"/>
      <c r="MX1081" s="249"/>
      <c r="MY1081" s="249"/>
      <c r="MZ1081" s="249"/>
      <c r="NA1081" s="249"/>
      <c r="NB1081" s="249"/>
      <c r="NC1081" s="249"/>
      <c r="ND1081" s="249"/>
      <c r="NE1081" s="249"/>
      <c r="NF1081" s="249"/>
      <c r="NG1081" s="249"/>
      <c r="NH1081" s="249"/>
      <c r="NI1081" s="249"/>
      <c r="NJ1081" s="249"/>
      <c r="NK1081" s="249"/>
      <c r="NL1081" s="249"/>
      <c r="NM1081" s="249"/>
      <c r="NN1081" s="249"/>
      <c r="NO1081" s="249"/>
      <c r="NP1081" s="249"/>
      <c r="NQ1081" s="249"/>
      <c r="NR1081" s="249"/>
      <c r="NS1081" s="249"/>
      <c r="NT1081" s="249"/>
      <c r="NU1081" s="249"/>
      <c r="NV1081" s="249"/>
      <c r="NW1081" s="249"/>
      <c r="NX1081" s="249"/>
      <c r="NY1081" s="249"/>
      <c r="NZ1081" s="249"/>
      <c r="OA1081" s="249"/>
      <c r="OB1081" s="249"/>
      <c r="OC1081" s="249"/>
      <c r="OD1081" s="249"/>
      <c r="OE1081" s="249"/>
      <c r="OF1081" s="249"/>
      <c r="OG1081" s="249"/>
      <c r="OH1081" s="249"/>
      <c r="OI1081" s="249"/>
      <c r="OJ1081" s="249"/>
      <c r="OK1081" s="249"/>
      <c r="OL1081" s="249"/>
      <c r="OM1081" s="249"/>
      <c r="ON1081" s="249"/>
      <c r="OO1081" s="249"/>
      <c r="OP1081" s="249"/>
    </row>
    <row r="1082" spans="1:406" ht="15.75">
      <c r="A1082" s="931"/>
      <c r="B1082" s="391"/>
      <c r="C1082" s="919" t="s">
        <v>23</v>
      </c>
      <c r="D1082" s="927">
        <v>0.59412132582864285</v>
      </c>
      <c r="E1082" s="249"/>
      <c r="F1082" s="249"/>
      <c r="G1082" s="249"/>
      <c r="H1082" s="249"/>
      <c r="I1082" s="249"/>
      <c r="J1082" s="249"/>
      <c r="K1082" s="249"/>
      <c r="L1082" s="249"/>
      <c r="ET1082" s="249"/>
      <c r="EU1082" s="249"/>
      <c r="EV1082" s="249"/>
      <c r="EW1082" s="249"/>
      <c r="EX1082" s="249"/>
      <c r="EY1082" s="249"/>
      <c r="EZ1082" s="249"/>
      <c r="FA1082" s="249"/>
      <c r="FB1082" s="249"/>
      <c r="FC1082" s="249"/>
      <c r="FD1082" s="249"/>
      <c r="FE1082" s="249"/>
      <c r="FF1082" s="249"/>
      <c r="FG1082" s="249"/>
      <c r="FH1082" s="249"/>
      <c r="FI1082" s="249"/>
      <c r="FJ1082" s="249"/>
      <c r="FK1082" s="249"/>
      <c r="FL1082" s="249"/>
      <c r="FM1082" s="249"/>
      <c r="FN1082" s="249"/>
      <c r="FO1082" s="249"/>
      <c r="FP1082" s="249"/>
      <c r="FQ1082" s="249"/>
      <c r="FR1082" s="249"/>
      <c r="FS1082" s="249"/>
      <c r="FT1082" s="249"/>
      <c r="FU1082" s="249"/>
      <c r="FV1082" s="249"/>
      <c r="FW1082" s="249"/>
      <c r="FX1082" s="249"/>
      <c r="FY1082" s="249"/>
      <c r="FZ1082" s="249"/>
      <c r="GA1082" s="249"/>
      <c r="GB1082" s="249"/>
      <c r="GC1082" s="249"/>
      <c r="GD1082" s="249"/>
      <c r="GE1082" s="249"/>
      <c r="GF1082" s="249"/>
      <c r="GG1082" s="249"/>
      <c r="GH1082" s="249"/>
      <c r="GI1082" s="249"/>
      <c r="GJ1082" s="249"/>
      <c r="GK1082" s="249"/>
      <c r="GL1082" s="249"/>
      <c r="GM1082" s="249"/>
      <c r="GN1082" s="249"/>
      <c r="GO1082" s="249"/>
      <c r="GP1082" s="249"/>
      <c r="GQ1082" s="249"/>
      <c r="GR1082" s="249"/>
      <c r="GS1082" s="249"/>
      <c r="GT1082" s="249"/>
      <c r="GU1082" s="249"/>
      <c r="GV1082" s="249"/>
      <c r="GW1082" s="249"/>
      <c r="GX1082" s="249"/>
      <c r="GY1082" s="249"/>
      <c r="GZ1082" s="249"/>
      <c r="HA1082" s="249"/>
      <c r="HB1082" s="249"/>
      <c r="HC1082" s="249"/>
      <c r="HD1082" s="249"/>
      <c r="HE1082" s="249"/>
      <c r="HF1082" s="249"/>
      <c r="HG1082" s="249"/>
      <c r="HH1082" s="249"/>
      <c r="HI1082" s="249"/>
      <c r="HJ1082" s="249"/>
      <c r="HK1082" s="249"/>
      <c r="HL1082" s="249"/>
      <c r="HM1082" s="249"/>
      <c r="HN1082" s="249"/>
      <c r="HO1082" s="249"/>
      <c r="HP1082" s="249"/>
      <c r="HQ1082" s="249"/>
      <c r="HR1082" s="249"/>
      <c r="HS1082" s="249"/>
      <c r="HT1082" s="249"/>
      <c r="HU1082" s="249"/>
      <c r="HV1082" s="249"/>
      <c r="HW1082" s="249"/>
      <c r="HX1082" s="249"/>
      <c r="HY1082" s="249"/>
      <c r="HZ1082" s="249"/>
      <c r="IA1082" s="249"/>
      <c r="IB1082" s="249"/>
      <c r="IC1082" s="249"/>
      <c r="ID1082" s="249"/>
      <c r="IE1082" s="249"/>
      <c r="IF1082" s="249"/>
      <c r="IG1082" s="249"/>
      <c r="IH1082" s="249"/>
      <c r="II1082" s="249"/>
      <c r="IJ1082" s="249"/>
      <c r="IK1082" s="249"/>
      <c r="IL1082" s="249"/>
      <c r="IM1082" s="249"/>
      <c r="IN1082" s="249"/>
      <c r="IO1082" s="249"/>
      <c r="IP1082" s="249"/>
      <c r="IQ1082" s="249"/>
      <c r="IR1082" s="249"/>
      <c r="IS1082" s="249"/>
      <c r="IT1082" s="249"/>
      <c r="IU1082" s="249"/>
      <c r="IV1082" s="249"/>
      <c r="IW1082" s="249"/>
      <c r="IX1082" s="249"/>
      <c r="IY1082" s="249"/>
      <c r="IZ1082" s="249"/>
      <c r="JA1082" s="249"/>
      <c r="JB1082" s="249"/>
      <c r="JC1082" s="249"/>
      <c r="JD1082" s="249"/>
      <c r="JE1082" s="249"/>
      <c r="JF1082" s="249"/>
      <c r="JG1082" s="249"/>
      <c r="JH1082" s="249"/>
      <c r="JI1082" s="249"/>
      <c r="JJ1082" s="249"/>
      <c r="JK1082" s="249"/>
      <c r="JL1082" s="249"/>
      <c r="JM1082" s="249"/>
      <c r="JN1082" s="249"/>
      <c r="JO1082" s="249"/>
      <c r="JP1082" s="249"/>
      <c r="JQ1082" s="249"/>
      <c r="JR1082" s="249"/>
      <c r="JS1082" s="249"/>
      <c r="JT1082" s="249"/>
      <c r="JU1082" s="249"/>
      <c r="JV1082" s="249"/>
      <c r="JW1082" s="249"/>
      <c r="JX1082" s="249"/>
      <c r="JY1082" s="249"/>
      <c r="JZ1082" s="249"/>
      <c r="KA1082" s="249"/>
      <c r="KB1082" s="249"/>
      <c r="KC1082" s="249"/>
      <c r="KD1082" s="249"/>
      <c r="KE1082" s="249"/>
      <c r="KF1082" s="249"/>
      <c r="KG1082" s="249"/>
      <c r="KH1082" s="249"/>
      <c r="KI1082" s="249"/>
      <c r="KJ1082" s="249"/>
      <c r="KK1082" s="249"/>
      <c r="KL1082" s="249"/>
      <c r="KM1082" s="249"/>
      <c r="KN1082" s="249"/>
      <c r="KO1082" s="249"/>
      <c r="KP1082" s="249"/>
      <c r="KQ1082" s="249"/>
      <c r="KR1082" s="249"/>
      <c r="KS1082" s="249"/>
      <c r="KT1082" s="249"/>
      <c r="KU1082" s="249"/>
      <c r="KV1082" s="249"/>
      <c r="KW1082" s="249"/>
      <c r="KX1082" s="249"/>
      <c r="KY1082" s="249"/>
      <c r="KZ1082" s="249"/>
      <c r="LA1082" s="249"/>
      <c r="LB1082" s="249"/>
      <c r="LC1082" s="249"/>
      <c r="LD1082" s="249"/>
      <c r="LE1082" s="249"/>
      <c r="LF1082" s="249"/>
      <c r="LG1082" s="249"/>
      <c r="LH1082" s="249"/>
      <c r="LI1082" s="249"/>
      <c r="LJ1082" s="249"/>
      <c r="LK1082" s="249"/>
      <c r="LL1082" s="249"/>
      <c r="LM1082" s="249"/>
      <c r="LN1082" s="249"/>
      <c r="LO1082" s="249"/>
      <c r="LP1082" s="249"/>
      <c r="LQ1082" s="249"/>
      <c r="LR1082" s="249"/>
      <c r="LS1082" s="249"/>
      <c r="LT1082" s="249"/>
      <c r="LU1082" s="249"/>
      <c r="LV1082" s="249"/>
      <c r="LW1082" s="249"/>
      <c r="LX1082" s="249"/>
      <c r="LY1082" s="249"/>
      <c r="LZ1082" s="249"/>
      <c r="MA1082" s="249"/>
      <c r="MB1082" s="249"/>
      <c r="MC1082" s="249"/>
      <c r="MD1082" s="249"/>
      <c r="ME1082" s="249"/>
      <c r="MF1082" s="249"/>
      <c r="MG1082" s="249"/>
      <c r="MH1082" s="249"/>
      <c r="MI1082" s="249"/>
      <c r="MJ1082" s="249"/>
      <c r="MK1082" s="249"/>
      <c r="ML1082" s="249"/>
      <c r="MM1082" s="249"/>
      <c r="MN1082" s="249"/>
      <c r="MO1082" s="249"/>
      <c r="MP1082" s="249"/>
      <c r="MQ1082" s="249"/>
      <c r="MR1082" s="249"/>
      <c r="MS1082" s="249"/>
      <c r="MT1082" s="249"/>
      <c r="MU1082" s="249"/>
      <c r="MV1082" s="249"/>
      <c r="MW1082" s="249"/>
      <c r="MX1082" s="249"/>
      <c r="MY1082" s="249"/>
      <c r="MZ1082" s="249"/>
      <c r="NA1082" s="249"/>
      <c r="NB1082" s="249"/>
      <c r="NC1082" s="249"/>
      <c r="ND1082" s="249"/>
      <c r="NE1082" s="249"/>
      <c r="NF1082" s="249"/>
      <c r="NG1082" s="249"/>
      <c r="NH1082" s="249"/>
      <c r="NI1082" s="249"/>
      <c r="NJ1082" s="249"/>
      <c r="NK1082" s="249"/>
      <c r="NL1082" s="249"/>
      <c r="NM1082" s="249"/>
      <c r="NN1082" s="249"/>
      <c r="NO1082" s="249"/>
      <c r="NP1082" s="249"/>
      <c r="NQ1082" s="249"/>
      <c r="NR1082" s="249"/>
      <c r="NS1082" s="249"/>
      <c r="NT1082" s="249"/>
      <c r="NU1082" s="249"/>
      <c r="NV1082" s="249"/>
      <c r="NW1082" s="249"/>
      <c r="NX1082" s="249"/>
      <c r="NY1082" s="249"/>
      <c r="NZ1082" s="249"/>
      <c r="OA1082" s="249"/>
      <c r="OB1082" s="249"/>
      <c r="OC1082" s="249"/>
      <c r="OD1082" s="249"/>
      <c r="OE1082" s="249"/>
      <c r="OF1082" s="249"/>
      <c r="OG1082" s="249"/>
      <c r="OH1082" s="249"/>
      <c r="OI1082" s="249"/>
      <c r="OJ1082" s="249"/>
      <c r="OK1082" s="249"/>
      <c r="OL1082" s="249"/>
      <c r="OM1082" s="249"/>
      <c r="ON1082" s="249"/>
      <c r="OO1082" s="249"/>
      <c r="OP1082" s="249"/>
    </row>
    <row r="1083" spans="1:406" ht="15.75">
      <c r="A1083" s="931"/>
      <c r="B1083" s="391"/>
      <c r="C1083" s="919" t="s">
        <v>24</v>
      </c>
      <c r="D1083" s="927">
        <v>0.56769436997319034</v>
      </c>
      <c r="E1083" s="249"/>
      <c r="F1083" s="249"/>
      <c r="G1083" s="249"/>
      <c r="H1083" s="249"/>
      <c r="I1083" s="249"/>
      <c r="J1083" s="249"/>
      <c r="K1083" s="249"/>
      <c r="L1083" s="249"/>
      <c r="ET1083" s="249"/>
      <c r="EU1083" s="249"/>
      <c r="EV1083" s="249"/>
      <c r="EW1083" s="249"/>
      <c r="EX1083" s="249"/>
      <c r="EY1083" s="249"/>
      <c r="EZ1083" s="249"/>
      <c r="FA1083" s="249"/>
      <c r="FB1083" s="249"/>
      <c r="FC1083" s="249"/>
      <c r="FD1083" s="249"/>
      <c r="FE1083" s="249"/>
      <c r="FF1083" s="249"/>
      <c r="FG1083" s="249"/>
      <c r="FH1083" s="249"/>
      <c r="FI1083" s="249"/>
      <c r="FJ1083" s="249"/>
      <c r="FK1083" s="249"/>
      <c r="FL1083" s="249"/>
      <c r="FM1083" s="249"/>
      <c r="FN1083" s="249"/>
      <c r="FO1083" s="249"/>
      <c r="FP1083" s="249"/>
      <c r="FQ1083" s="249"/>
      <c r="FR1083" s="249"/>
      <c r="FS1083" s="249"/>
      <c r="FT1083" s="249"/>
      <c r="FU1083" s="249"/>
      <c r="FV1083" s="249"/>
      <c r="FW1083" s="249"/>
      <c r="FX1083" s="249"/>
      <c r="FY1083" s="249"/>
      <c r="FZ1083" s="249"/>
      <c r="GA1083" s="249"/>
      <c r="GB1083" s="249"/>
      <c r="GC1083" s="249"/>
      <c r="GD1083" s="249"/>
      <c r="GE1083" s="249"/>
      <c r="GF1083" s="249"/>
      <c r="GG1083" s="249"/>
      <c r="GH1083" s="249"/>
      <c r="GI1083" s="249"/>
      <c r="GJ1083" s="249"/>
      <c r="GK1083" s="249"/>
      <c r="GL1083" s="249"/>
      <c r="GM1083" s="249"/>
      <c r="GN1083" s="249"/>
      <c r="GO1083" s="249"/>
      <c r="GP1083" s="249"/>
      <c r="GQ1083" s="249"/>
      <c r="GR1083" s="249"/>
      <c r="GS1083" s="249"/>
      <c r="GT1083" s="249"/>
      <c r="GU1083" s="249"/>
      <c r="GV1083" s="249"/>
      <c r="GW1083" s="249"/>
      <c r="GX1083" s="249"/>
      <c r="GY1083" s="249"/>
      <c r="GZ1083" s="249"/>
      <c r="HA1083" s="249"/>
      <c r="HB1083" s="249"/>
      <c r="HC1083" s="249"/>
      <c r="HD1083" s="249"/>
      <c r="HE1083" s="249"/>
      <c r="HF1083" s="249"/>
      <c r="HG1083" s="249"/>
      <c r="HH1083" s="249"/>
      <c r="HI1083" s="249"/>
      <c r="HJ1083" s="249"/>
      <c r="HK1083" s="249"/>
      <c r="HL1083" s="249"/>
      <c r="HM1083" s="249"/>
      <c r="HN1083" s="249"/>
      <c r="HO1083" s="249"/>
      <c r="HP1083" s="249"/>
      <c r="HQ1083" s="249"/>
      <c r="HR1083" s="249"/>
      <c r="HS1083" s="249"/>
      <c r="HT1083" s="249"/>
      <c r="HU1083" s="249"/>
      <c r="HV1083" s="249"/>
      <c r="HW1083" s="249"/>
      <c r="HX1083" s="249"/>
      <c r="HY1083" s="249"/>
      <c r="HZ1083" s="249"/>
      <c r="IA1083" s="249"/>
      <c r="IB1083" s="249"/>
      <c r="IC1083" s="249"/>
      <c r="ID1083" s="249"/>
      <c r="IE1083" s="249"/>
      <c r="IF1083" s="249"/>
      <c r="IG1083" s="249"/>
      <c r="IH1083" s="249"/>
      <c r="II1083" s="249"/>
      <c r="IJ1083" s="249"/>
      <c r="IK1083" s="249"/>
      <c r="IL1083" s="249"/>
      <c r="IM1083" s="249"/>
      <c r="IN1083" s="249"/>
      <c r="IO1083" s="249"/>
      <c r="IP1083" s="249"/>
      <c r="IQ1083" s="249"/>
      <c r="IR1083" s="249"/>
      <c r="IS1083" s="249"/>
      <c r="IT1083" s="249"/>
      <c r="IU1083" s="249"/>
      <c r="IV1083" s="249"/>
      <c r="IW1083" s="249"/>
      <c r="IX1083" s="249"/>
      <c r="IY1083" s="249"/>
      <c r="IZ1083" s="249"/>
      <c r="JA1083" s="249"/>
      <c r="JB1083" s="249"/>
      <c r="JC1083" s="249"/>
      <c r="JD1083" s="249"/>
      <c r="JE1083" s="249"/>
      <c r="JF1083" s="249"/>
      <c r="JG1083" s="249"/>
      <c r="JH1083" s="249"/>
      <c r="JI1083" s="249"/>
      <c r="JJ1083" s="249"/>
      <c r="JK1083" s="249"/>
      <c r="JL1083" s="249"/>
      <c r="JM1083" s="249"/>
      <c r="JN1083" s="249"/>
      <c r="JO1083" s="249"/>
      <c r="JP1083" s="249"/>
      <c r="JQ1083" s="249"/>
      <c r="JR1083" s="249"/>
      <c r="JS1083" s="249"/>
      <c r="JT1083" s="249"/>
      <c r="JU1083" s="249"/>
      <c r="JV1083" s="249"/>
      <c r="JW1083" s="249"/>
      <c r="JX1083" s="249"/>
      <c r="JY1083" s="249"/>
      <c r="JZ1083" s="249"/>
      <c r="KA1083" s="249"/>
      <c r="KB1083" s="249"/>
      <c r="KC1083" s="249"/>
      <c r="KD1083" s="249"/>
      <c r="KE1083" s="249"/>
      <c r="KF1083" s="249"/>
      <c r="KG1083" s="249"/>
      <c r="KH1083" s="249"/>
      <c r="KI1083" s="249"/>
      <c r="KJ1083" s="249"/>
      <c r="KK1083" s="249"/>
      <c r="KL1083" s="249"/>
      <c r="KM1083" s="249"/>
      <c r="KN1083" s="249"/>
      <c r="KO1083" s="249"/>
      <c r="KP1083" s="249"/>
      <c r="KQ1083" s="249"/>
      <c r="KR1083" s="249"/>
      <c r="KS1083" s="249"/>
      <c r="KT1083" s="249"/>
      <c r="KU1083" s="249"/>
      <c r="KV1083" s="249"/>
      <c r="KW1083" s="249"/>
      <c r="KX1083" s="249"/>
      <c r="KY1083" s="249"/>
      <c r="KZ1083" s="249"/>
      <c r="LA1083" s="249"/>
      <c r="LB1083" s="249"/>
      <c r="LC1083" s="249"/>
      <c r="LD1083" s="249"/>
      <c r="LE1083" s="249"/>
      <c r="LF1083" s="249"/>
      <c r="LG1083" s="249"/>
      <c r="LH1083" s="249"/>
      <c r="LI1083" s="249"/>
      <c r="LJ1083" s="249"/>
      <c r="LK1083" s="249"/>
      <c r="LL1083" s="249"/>
      <c r="LM1083" s="249"/>
      <c r="LN1083" s="249"/>
      <c r="LO1083" s="249"/>
      <c r="LP1083" s="249"/>
      <c r="LQ1083" s="249"/>
      <c r="LR1083" s="249"/>
      <c r="LS1083" s="249"/>
      <c r="LT1083" s="249"/>
      <c r="LU1083" s="249"/>
      <c r="LV1083" s="249"/>
      <c r="LW1083" s="249"/>
      <c r="LX1083" s="249"/>
      <c r="LY1083" s="249"/>
      <c r="LZ1083" s="249"/>
      <c r="MA1083" s="249"/>
      <c r="MB1083" s="249"/>
      <c r="MC1083" s="249"/>
      <c r="MD1083" s="249"/>
      <c r="ME1083" s="249"/>
      <c r="MF1083" s="249"/>
      <c r="MG1083" s="249"/>
      <c r="MH1083" s="249"/>
      <c r="MI1083" s="249"/>
      <c r="MJ1083" s="249"/>
      <c r="MK1083" s="249"/>
      <c r="ML1083" s="249"/>
      <c r="MM1083" s="249"/>
      <c r="MN1083" s="249"/>
      <c r="MO1083" s="249"/>
      <c r="MP1083" s="249"/>
      <c r="MQ1083" s="249"/>
      <c r="MR1083" s="249"/>
      <c r="MS1083" s="249"/>
      <c r="MT1083" s="249"/>
      <c r="MU1083" s="249"/>
      <c r="MV1083" s="249"/>
      <c r="MW1083" s="249"/>
      <c r="MX1083" s="249"/>
      <c r="MY1083" s="249"/>
      <c r="MZ1083" s="249"/>
      <c r="NA1083" s="249"/>
      <c r="NB1083" s="249"/>
      <c r="NC1083" s="249"/>
      <c r="ND1083" s="249"/>
      <c r="NE1083" s="249"/>
      <c r="NF1083" s="249"/>
      <c r="NG1083" s="249"/>
      <c r="NH1083" s="249"/>
      <c r="NI1083" s="249"/>
      <c r="NJ1083" s="249"/>
      <c r="NK1083" s="249"/>
      <c r="NL1083" s="249"/>
      <c r="NM1083" s="249"/>
      <c r="NN1083" s="249"/>
      <c r="NO1083" s="249"/>
      <c r="NP1083" s="249"/>
      <c r="NQ1083" s="249"/>
      <c r="NR1083" s="249"/>
      <c r="NS1083" s="249"/>
      <c r="NT1083" s="249"/>
      <c r="NU1083" s="249"/>
      <c r="NV1083" s="249"/>
      <c r="NW1083" s="249"/>
      <c r="NX1083" s="249"/>
      <c r="NY1083" s="249"/>
      <c r="NZ1083" s="249"/>
      <c r="OA1083" s="249"/>
      <c r="OB1083" s="249"/>
      <c r="OC1083" s="249"/>
      <c r="OD1083" s="249"/>
      <c r="OE1083" s="249"/>
      <c r="OF1083" s="249"/>
      <c r="OG1083" s="249"/>
      <c r="OH1083" s="249"/>
      <c r="OI1083" s="249"/>
      <c r="OJ1083" s="249"/>
      <c r="OK1083" s="249"/>
      <c r="OL1083" s="249"/>
      <c r="OM1083" s="249"/>
      <c r="ON1083" s="249"/>
      <c r="OO1083" s="249"/>
      <c r="OP1083" s="249"/>
    </row>
    <row r="1084" spans="1:406" ht="15.75">
      <c r="A1084" s="931"/>
      <c r="B1084" s="391"/>
      <c r="C1084" s="919" t="s">
        <v>25</v>
      </c>
      <c r="D1084" s="927">
        <v>0.56391478029294273</v>
      </c>
      <c r="E1084" s="249"/>
      <c r="F1084" s="249"/>
      <c r="G1084" s="249"/>
      <c r="H1084" s="249"/>
      <c r="I1084" s="249"/>
      <c r="J1084" s="249"/>
      <c r="K1084" s="249"/>
      <c r="L1084" s="249"/>
      <c r="ET1084" s="249"/>
      <c r="EU1084" s="249"/>
      <c r="EV1084" s="249"/>
      <c r="EW1084" s="249"/>
      <c r="EX1084" s="249"/>
      <c r="EY1084" s="249"/>
      <c r="EZ1084" s="249"/>
      <c r="FA1084" s="249"/>
      <c r="FB1084" s="249"/>
      <c r="FC1084" s="249"/>
      <c r="FD1084" s="249"/>
      <c r="FE1084" s="249"/>
      <c r="FF1084" s="249"/>
      <c r="FG1084" s="249"/>
      <c r="FH1084" s="249"/>
      <c r="FI1084" s="249"/>
      <c r="FJ1084" s="249"/>
      <c r="FK1084" s="249"/>
      <c r="FL1084" s="249"/>
      <c r="FM1084" s="249"/>
      <c r="FN1084" s="249"/>
      <c r="FO1084" s="249"/>
      <c r="FP1084" s="249"/>
      <c r="FQ1084" s="249"/>
      <c r="FR1084" s="249"/>
      <c r="FS1084" s="249"/>
      <c r="FT1084" s="249"/>
      <c r="FU1084" s="249"/>
      <c r="FV1084" s="249"/>
      <c r="FW1084" s="249"/>
      <c r="FX1084" s="249"/>
      <c r="FY1084" s="249"/>
      <c r="FZ1084" s="249"/>
      <c r="GA1084" s="249"/>
      <c r="GB1084" s="249"/>
      <c r="GC1084" s="249"/>
      <c r="GD1084" s="249"/>
      <c r="GE1084" s="249"/>
      <c r="GF1084" s="249"/>
      <c r="GG1084" s="249"/>
      <c r="GH1084" s="249"/>
      <c r="GI1084" s="249"/>
      <c r="GJ1084" s="249"/>
      <c r="GK1084" s="249"/>
      <c r="GL1084" s="249"/>
      <c r="GM1084" s="249"/>
      <c r="GN1084" s="249"/>
      <c r="GO1084" s="249"/>
      <c r="GP1084" s="249"/>
      <c r="GQ1084" s="249"/>
      <c r="GR1084" s="249"/>
      <c r="GS1084" s="249"/>
      <c r="GT1084" s="249"/>
      <c r="GU1084" s="249"/>
      <c r="GV1084" s="249"/>
      <c r="GW1084" s="249"/>
      <c r="GX1084" s="249"/>
      <c r="GY1084" s="249"/>
      <c r="GZ1084" s="249"/>
      <c r="HA1084" s="249"/>
      <c r="HB1084" s="249"/>
      <c r="HC1084" s="249"/>
      <c r="HD1084" s="249"/>
      <c r="HE1084" s="249"/>
      <c r="HF1084" s="249"/>
      <c r="HG1084" s="249"/>
      <c r="HH1084" s="249"/>
      <c r="HI1084" s="249"/>
      <c r="HJ1084" s="249"/>
      <c r="HK1084" s="249"/>
      <c r="HL1084" s="249"/>
      <c r="HM1084" s="249"/>
      <c r="HN1084" s="249"/>
      <c r="HO1084" s="249"/>
      <c r="HP1084" s="249"/>
      <c r="HQ1084" s="249"/>
      <c r="HR1084" s="249"/>
      <c r="HS1084" s="249"/>
      <c r="HT1084" s="249"/>
      <c r="HU1084" s="249"/>
      <c r="HV1084" s="249"/>
      <c r="HW1084" s="249"/>
      <c r="HX1084" s="249"/>
      <c r="HY1084" s="249"/>
      <c r="HZ1084" s="249"/>
      <c r="IA1084" s="249"/>
      <c r="IB1084" s="249"/>
      <c r="IC1084" s="249"/>
      <c r="ID1084" s="249"/>
      <c r="IE1084" s="249"/>
      <c r="IF1084" s="249"/>
      <c r="IG1084" s="249"/>
      <c r="IH1084" s="249"/>
      <c r="II1084" s="249"/>
      <c r="IJ1084" s="249"/>
      <c r="IK1084" s="249"/>
      <c r="IL1084" s="249"/>
      <c r="IM1084" s="249"/>
      <c r="IN1084" s="249"/>
      <c r="IO1084" s="249"/>
      <c r="IP1084" s="249"/>
      <c r="IQ1084" s="249"/>
      <c r="IR1084" s="249"/>
      <c r="IS1084" s="249"/>
      <c r="IT1084" s="249"/>
      <c r="IU1084" s="249"/>
      <c r="IV1084" s="249"/>
      <c r="IW1084" s="249"/>
      <c r="IX1084" s="249"/>
      <c r="IY1084" s="249"/>
      <c r="IZ1084" s="249"/>
      <c r="JA1084" s="249"/>
      <c r="JB1084" s="249"/>
      <c r="JC1084" s="249"/>
      <c r="JD1084" s="249"/>
      <c r="JE1084" s="249"/>
      <c r="JF1084" s="249"/>
      <c r="JG1084" s="249"/>
      <c r="JH1084" s="249"/>
      <c r="JI1084" s="249"/>
      <c r="JJ1084" s="249"/>
      <c r="JK1084" s="249"/>
      <c r="JL1084" s="249"/>
      <c r="JM1084" s="249"/>
      <c r="JN1084" s="249"/>
      <c r="JO1084" s="249"/>
      <c r="JP1084" s="249"/>
      <c r="JQ1084" s="249"/>
      <c r="JR1084" s="249"/>
      <c r="JS1084" s="249"/>
      <c r="JT1084" s="249"/>
      <c r="JU1084" s="249"/>
      <c r="JV1084" s="249"/>
      <c r="JW1084" s="249"/>
      <c r="JX1084" s="249"/>
      <c r="JY1084" s="249"/>
      <c r="JZ1084" s="249"/>
      <c r="KA1084" s="249"/>
      <c r="KB1084" s="249"/>
      <c r="KC1084" s="249"/>
      <c r="KD1084" s="249"/>
      <c r="KE1084" s="249"/>
      <c r="KF1084" s="249"/>
      <c r="KG1084" s="249"/>
      <c r="KH1084" s="249"/>
      <c r="KI1084" s="249"/>
      <c r="KJ1084" s="249"/>
      <c r="KK1084" s="249"/>
      <c r="KL1084" s="249"/>
      <c r="KM1084" s="249"/>
      <c r="KN1084" s="249"/>
      <c r="KO1084" s="249"/>
      <c r="KP1084" s="249"/>
      <c r="KQ1084" s="249"/>
      <c r="KR1084" s="249"/>
      <c r="KS1084" s="249"/>
      <c r="KT1084" s="249"/>
      <c r="KU1084" s="249"/>
      <c r="KV1084" s="249"/>
      <c r="KW1084" s="249"/>
      <c r="KX1084" s="249"/>
      <c r="KY1084" s="249"/>
      <c r="KZ1084" s="249"/>
      <c r="LA1084" s="249"/>
      <c r="LB1084" s="249"/>
      <c r="LC1084" s="249"/>
      <c r="LD1084" s="249"/>
      <c r="LE1084" s="249"/>
      <c r="LF1084" s="249"/>
      <c r="LG1084" s="249"/>
      <c r="LH1084" s="249"/>
      <c r="LI1084" s="249"/>
      <c r="LJ1084" s="249"/>
      <c r="LK1084" s="249"/>
      <c r="LL1084" s="249"/>
      <c r="LM1084" s="249"/>
      <c r="LN1084" s="249"/>
      <c r="LO1084" s="249"/>
      <c r="LP1084" s="249"/>
      <c r="LQ1084" s="249"/>
      <c r="LR1084" s="249"/>
      <c r="LS1084" s="249"/>
      <c r="LT1084" s="249"/>
      <c r="LU1084" s="249"/>
      <c r="LV1084" s="249"/>
      <c r="LW1084" s="249"/>
      <c r="LX1084" s="249"/>
      <c r="LY1084" s="249"/>
      <c r="LZ1084" s="249"/>
      <c r="MA1084" s="249"/>
      <c r="MB1084" s="249"/>
      <c r="MC1084" s="249"/>
      <c r="MD1084" s="249"/>
      <c r="ME1084" s="249"/>
      <c r="MF1084" s="249"/>
      <c r="MG1084" s="249"/>
      <c r="MH1084" s="249"/>
      <c r="MI1084" s="249"/>
      <c r="MJ1084" s="249"/>
      <c r="MK1084" s="249"/>
      <c r="ML1084" s="249"/>
      <c r="MM1084" s="249"/>
      <c r="MN1084" s="249"/>
      <c r="MO1084" s="249"/>
      <c r="MP1084" s="249"/>
      <c r="MQ1084" s="249"/>
      <c r="MR1084" s="249"/>
      <c r="MS1084" s="249"/>
      <c r="MT1084" s="249"/>
      <c r="MU1084" s="249"/>
      <c r="MV1084" s="249"/>
      <c r="MW1084" s="249"/>
      <c r="MX1084" s="249"/>
      <c r="MY1084" s="249"/>
      <c r="MZ1084" s="249"/>
      <c r="NA1084" s="249"/>
      <c r="NB1084" s="249"/>
      <c r="NC1084" s="249"/>
      <c r="ND1084" s="249"/>
      <c r="NE1084" s="249"/>
      <c r="NF1084" s="249"/>
      <c r="NG1084" s="249"/>
      <c r="NH1084" s="249"/>
      <c r="NI1084" s="249"/>
      <c r="NJ1084" s="249"/>
      <c r="NK1084" s="249"/>
      <c r="NL1084" s="249"/>
      <c r="NM1084" s="249"/>
      <c r="NN1084" s="249"/>
      <c r="NO1084" s="249"/>
      <c r="NP1084" s="249"/>
      <c r="NQ1084" s="249"/>
      <c r="NR1084" s="249"/>
      <c r="NS1084" s="249"/>
      <c r="NT1084" s="249"/>
      <c r="NU1084" s="249"/>
      <c r="NV1084" s="249"/>
      <c r="NW1084" s="249"/>
      <c r="NX1084" s="249"/>
      <c r="NY1084" s="249"/>
      <c r="NZ1084" s="249"/>
      <c r="OA1084" s="249"/>
      <c r="OB1084" s="249"/>
      <c r="OC1084" s="249"/>
      <c r="OD1084" s="249"/>
      <c r="OE1084" s="249"/>
      <c r="OF1084" s="249"/>
      <c r="OG1084" s="249"/>
      <c r="OH1084" s="249"/>
      <c r="OI1084" s="249"/>
      <c r="OJ1084" s="249"/>
      <c r="OK1084" s="249"/>
      <c r="OL1084" s="249"/>
      <c r="OM1084" s="249"/>
      <c r="ON1084" s="249"/>
      <c r="OO1084" s="249"/>
      <c r="OP1084" s="249"/>
    </row>
    <row r="1085" spans="1:406" ht="15.75">
      <c r="A1085" s="931"/>
      <c r="B1085" s="391"/>
      <c r="C1085" s="919" t="s">
        <v>26</v>
      </c>
      <c r="D1085" s="927">
        <v>0.49704491725768324</v>
      </c>
      <c r="E1085" s="249"/>
      <c r="F1085" s="249"/>
      <c r="G1085" s="249"/>
      <c r="H1085" s="249"/>
      <c r="I1085" s="249"/>
      <c r="J1085" s="249"/>
      <c r="K1085" s="249"/>
      <c r="L1085" s="249"/>
      <c r="ET1085" s="249"/>
      <c r="EU1085" s="249"/>
      <c r="EV1085" s="249"/>
      <c r="EW1085" s="249"/>
      <c r="EX1085" s="249"/>
      <c r="EY1085" s="249"/>
      <c r="EZ1085" s="249"/>
      <c r="FA1085" s="249"/>
      <c r="FB1085" s="249"/>
      <c r="FC1085" s="249"/>
      <c r="FD1085" s="249"/>
      <c r="FE1085" s="249"/>
      <c r="FF1085" s="249"/>
      <c r="FG1085" s="249"/>
      <c r="FH1085" s="249"/>
      <c r="FI1085" s="249"/>
      <c r="FJ1085" s="249"/>
      <c r="FK1085" s="249"/>
      <c r="FL1085" s="249"/>
      <c r="FM1085" s="249"/>
      <c r="FN1085" s="249"/>
      <c r="FO1085" s="249"/>
      <c r="FP1085" s="249"/>
      <c r="FQ1085" s="249"/>
      <c r="FR1085" s="249"/>
      <c r="FS1085" s="249"/>
      <c r="FT1085" s="249"/>
      <c r="FU1085" s="249"/>
      <c r="FV1085" s="249"/>
      <c r="FW1085" s="249"/>
      <c r="FX1085" s="249"/>
      <c r="FY1085" s="249"/>
      <c r="FZ1085" s="249"/>
      <c r="GA1085" s="249"/>
      <c r="GB1085" s="249"/>
      <c r="GC1085" s="249"/>
      <c r="GD1085" s="249"/>
      <c r="GE1085" s="249"/>
      <c r="GF1085" s="249"/>
      <c r="GG1085" s="249"/>
      <c r="GH1085" s="249"/>
      <c r="GI1085" s="249"/>
      <c r="GJ1085" s="249"/>
      <c r="GK1085" s="249"/>
      <c r="GL1085" s="249"/>
      <c r="GM1085" s="249"/>
      <c r="GN1085" s="249"/>
      <c r="GO1085" s="249"/>
      <c r="GP1085" s="249"/>
      <c r="GQ1085" s="249"/>
      <c r="GR1085" s="249"/>
      <c r="GS1085" s="249"/>
      <c r="GT1085" s="249"/>
      <c r="GU1085" s="249"/>
      <c r="GV1085" s="249"/>
      <c r="GW1085" s="249"/>
      <c r="GX1085" s="249"/>
      <c r="GY1085" s="249"/>
      <c r="GZ1085" s="249"/>
      <c r="HA1085" s="249"/>
      <c r="HB1085" s="249"/>
      <c r="HC1085" s="249"/>
      <c r="HD1085" s="249"/>
      <c r="HE1085" s="249"/>
      <c r="HF1085" s="249"/>
      <c r="HG1085" s="249"/>
      <c r="HH1085" s="249"/>
      <c r="HI1085" s="249"/>
      <c r="HJ1085" s="249"/>
      <c r="HK1085" s="249"/>
      <c r="HL1085" s="249"/>
      <c r="HM1085" s="249"/>
      <c r="HN1085" s="249"/>
      <c r="HO1085" s="249"/>
      <c r="HP1085" s="249"/>
      <c r="HQ1085" s="249"/>
      <c r="HR1085" s="249"/>
      <c r="HS1085" s="249"/>
      <c r="HT1085" s="249"/>
      <c r="HU1085" s="249"/>
      <c r="HV1085" s="249"/>
      <c r="HW1085" s="249"/>
      <c r="HX1085" s="249"/>
      <c r="HY1085" s="249"/>
      <c r="HZ1085" s="249"/>
      <c r="IA1085" s="249"/>
      <c r="IB1085" s="249"/>
      <c r="IC1085" s="249"/>
      <c r="ID1085" s="249"/>
      <c r="IE1085" s="249"/>
      <c r="IF1085" s="249"/>
      <c r="IG1085" s="249"/>
      <c r="IH1085" s="249"/>
      <c r="II1085" s="249"/>
      <c r="IJ1085" s="249"/>
      <c r="IK1085" s="249"/>
      <c r="IL1085" s="249"/>
      <c r="IM1085" s="249"/>
      <c r="IN1085" s="249"/>
      <c r="IO1085" s="249"/>
      <c r="IP1085" s="249"/>
      <c r="IQ1085" s="249"/>
      <c r="IR1085" s="249"/>
      <c r="IS1085" s="249"/>
      <c r="IT1085" s="249"/>
      <c r="IU1085" s="249"/>
      <c r="IV1085" s="249"/>
      <c r="IW1085" s="249"/>
      <c r="IX1085" s="249"/>
      <c r="IY1085" s="249"/>
      <c r="IZ1085" s="249"/>
      <c r="JA1085" s="249"/>
      <c r="JB1085" s="249"/>
      <c r="JC1085" s="249"/>
      <c r="JD1085" s="249"/>
      <c r="JE1085" s="249"/>
      <c r="JF1085" s="249"/>
      <c r="JG1085" s="249"/>
      <c r="JH1085" s="249"/>
      <c r="JI1085" s="249"/>
      <c r="JJ1085" s="249"/>
      <c r="JK1085" s="249"/>
      <c r="JL1085" s="249"/>
      <c r="JM1085" s="249"/>
      <c r="JN1085" s="249"/>
      <c r="JO1085" s="249"/>
      <c r="JP1085" s="249"/>
      <c r="JQ1085" s="249"/>
      <c r="JR1085" s="249"/>
      <c r="JS1085" s="249"/>
      <c r="JT1085" s="249"/>
      <c r="JU1085" s="249"/>
      <c r="JV1085" s="249"/>
      <c r="JW1085" s="249"/>
      <c r="JX1085" s="249"/>
      <c r="JY1085" s="249"/>
      <c r="JZ1085" s="249"/>
      <c r="KA1085" s="249"/>
      <c r="KB1085" s="249"/>
      <c r="KC1085" s="249"/>
      <c r="KD1085" s="249"/>
      <c r="KE1085" s="249"/>
      <c r="KF1085" s="249"/>
      <c r="KG1085" s="249"/>
      <c r="KH1085" s="249"/>
      <c r="KI1085" s="249"/>
      <c r="KJ1085" s="249"/>
      <c r="KK1085" s="249"/>
      <c r="KL1085" s="249"/>
      <c r="KM1085" s="249"/>
      <c r="KN1085" s="249"/>
      <c r="KO1085" s="249"/>
      <c r="KP1085" s="249"/>
      <c r="KQ1085" s="249"/>
      <c r="KR1085" s="249"/>
      <c r="KS1085" s="249"/>
      <c r="KT1085" s="249"/>
      <c r="KU1085" s="249"/>
      <c r="KV1085" s="249"/>
      <c r="KW1085" s="249"/>
      <c r="KX1085" s="249"/>
      <c r="KY1085" s="249"/>
      <c r="KZ1085" s="249"/>
      <c r="LA1085" s="249"/>
      <c r="LB1085" s="249"/>
      <c r="LC1085" s="249"/>
      <c r="LD1085" s="249"/>
      <c r="LE1085" s="249"/>
      <c r="LF1085" s="249"/>
      <c r="LG1085" s="249"/>
      <c r="LH1085" s="249"/>
      <c r="LI1085" s="249"/>
      <c r="LJ1085" s="249"/>
      <c r="LK1085" s="249"/>
      <c r="LL1085" s="249"/>
      <c r="LM1085" s="249"/>
      <c r="LN1085" s="249"/>
      <c r="LO1085" s="249"/>
      <c r="LP1085" s="249"/>
      <c r="LQ1085" s="249"/>
      <c r="LR1085" s="249"/>
      <c r="LS1085" s="249"/>
      <c r="LT1085" s="249"/>
      <c r="LU1085" s="249"/>
      <c r="LV1085" s="249"/>
      <c r="LW1085" s="249"/>
      <c r="LX1085" s="249"/>
      <c r="LY1085" s="249"/>
      <c r="LZ1085" s="249"/>
      <c r="MA1085" s="249"/>
      <c r="MB1085" s="249"/>
      <c r="MC1085" s="249"/>
      <c r="MD1085" s="249"/>
      <c r="ME1085" s="249"/>
      <c r="MF1085" s="249"/>
      <c r="MG1085" s="249"/>
      <c r="MH1085" s="249"/>
      <c r="MI1085" s="249"/>
      <c r="MJ1085" s="249"/>
      <c r="MK1085" s="249"/>
      <c r="ML1085" s="249"/>
      <c r="MM1085" s="249"/>
      <c r="MN1085" s="249"/>
      <c r="MO1085" s="249"/>
      <c r="MP1085" s="249"/>
      <c r="MQ1085" s="249"/>
      <c r="MR1085" s="249"/>
      <c r="MS1085" s="249"/>
      <c r="MT1085" s="249"/>
      <c r="MU1085" s="249"/>
      <c r="MV1085" s="249"/>
      <c r="MW1085" s="249"/>
      <c r="MX1085" s="249"/>
      <c r="MY1085" s="249"/>
      <c r="MZ1085" s="249"/>
      <c r="NA1085" s="249"/>
      <c r="NB1085" s="249"/>
      <c r="NC1085" s="249"/>
      <c r="ND1085" s="249"/>
      <c r="NE1085" s="249"/>
      <c r="NF1085" s="249"/>
      <c r="NG1085" s="249"/>
      <c r="NH1085" s="249"/>
      <c r="NI1085" s="249"/>
      <c r="NJ1085" s="249"/>
      <c r="NK1085" s="249"/>
      <c r="NL1085" s="249"/>
      <c r="NM1085" s="249"/>
      <c r="NN1085" s="249"/>
      <c r="NO1085" s="249"/>
      <c r="NP1085" s="249"/>
      <c r="NQ1085" s="249"/>
      <c r="NR1085" s="249"/>
      <c r="NS1085" s="249"/>
      <c r="NT1085" s="249"/>
      <c r="NU1085" s="249"/>
      <c r="NV1085" s="249"/>
      <c r="NW1085" s="249"/>
      <c r="NX1085" s="249"/>
      <c r="NY1085" s="249"/>
      <c r="NZ1085" s="249"/>
      <c r="OA1085" s="249"/>
      <c r="OB1085" s="249"/>
      <c r="OC1085" s="249"/>
      <c r="OD1085" s="249"/>
      <c r="OE1085" s="249"/>
      <c r="OF1085" s="249"/>
      <c r="OG1085" s="249"/>
      <c r="OH1085" s="249"/>
      <c r="OI1085" s="249"/>
      <c r="OJ1085" s="249"/>
      <c r="OK1085" s="249"/>
      <c r="OL1085" s="249"/>
      <c r="OM1085" s="249"/>
      <c r="ON1085" s="249"/>
      <c r="OO1085" s="249"/>
      <c r="OP1085" s="249"/>
    </row>
    <row r="1086" spans="1:406" ht="15.75">
      <c r="A1086" s="931"/>
      <c r="B1086" s="391"/>
      <c r="C1086" s="919" t="s">
        <v>27</v>
      </c>
      <c r="D1086" s="927">
        <v>0.4923179692718771</v>
      </c>
      <c r="E1086" s="249"/>
      <c r="F1086" s="249"/>
      <c r="G1086" s="249"/>
      <c r="H1086" s="249"/>
      <c r="I1086" s="249"/>
      <c r="J1086" s="249"/>
      <c r="K1086" s="249"/>
      <c r="L1086" s="249"/>
      <c r="ET1086" s="249"/>
      <c r="EU1086" s="249"/>
      <c r="EV1086" s="249"/>
      <c r="EW1086" s="249"/>
      <c r="EX1086" s="249"/>
      <c r="EY1086" s="249"/>
      <c r="EZ1086" s="249"/>
      <c r="FA1086" s="249"/>
      <c r="FB1086" s="249"/>
      <c r="FC1086" s="249"/>
      <c r="FD1086" s="249"/>
      <c r="FE1086" s="249"/>
      <c r="FF1086" s="249"/>
      <c r="FG1086" s="249"/>
      <c r="FH1086" s="249"/>
      <c r="FI1086" s="249"/>
      <c r="FJ1086" s="249"/>
      <c r="FK1086" s="249"/>
      <c r="FL1086" s="249"/>
      <c r="FM1086" s="249"/>
      <c r="FN1086" s="249"/>
      <c r="FO1086" s="249"/>
      <c r="FP1086" s="249"/>
      <c r="FQ1086" s="249"/>
      <c r="FR1086" s="249"/>
      <c r="FS1086" s="249"/>
      <c r="FT1086" s="249"/>
      <c r="FU1086" s="249"/>
      <c r="FV1086" s="249"/>
      <c r="FW1086" s="249"/>
      <c r="FX1086" s="249"/>
      <c r="FY1086" s="249"/>
      <c r="FZ1086" s="249"/>
      <c r="GA1086" s="249"/>
      <c r="GB1086" s="249"/>
      <c r="GC1086" s="249"/>
      <c r="GD1086" s="249"/>
      <c r="GE1086" s="249"/>
      <c r="GF1086" s="249"/>
      <c r="GG1086" s="249"/>
      <c r="GH1086" s="249"/>
      <c r="GI1086" s="249"/>
      <c r="GJ1086" s="249"/>
      <c r="GK1086" s="249"/>
      <c r="GL1086" s="249"/>
      <c r="GM1086" s="249"/>
      <c r="GN1086" s="249"/>
      <c r="GO1086" s="249"/>
      <c r="GP1086" s="249"/>
      <c r="GQ1086" s="249"/>
      <c r="GR1086" s="249"/>
      <c r="GS1086" s="249"/>
      <c r="GT1086" s="249"/>
      <c r="GU1086" s="249"/>
      <c r="GV1086" s="249"/>
      <c r="GW1086" s="249"/>
      <c r="GX1086" s="249"/>
      <c r="GY1086" s="249"/>
      <c r="GZ1086" s="249"/>
      <c r="HA1086" s="249"/>
      <c r="HB1086" s="249"/>
      <c r="HC1086" s="249"/>
      <c r="HD1086" s="249"/>
      <c r="HE1086" s="249"/>
      <c r="HF1086" s="249"/>
      <c r="HG1086" s="249"/>
      <c r="HH1086" s="249"/>
      <c r="HI1086" s="249"/>
      <c r="HJ1086" s="249"/>
      <c r="HK1086" s="249"/>
      <c r="HL1086" s="249"/>
      <c r="HM1086" s="249"/>
      <c r="HN1086" s="249"/>
      <c r="HO1086" s="249"/>
      <c r="HP1086" s="249"/>
      <c r="HQ1086" s="249"/>
      <c r="HR1086" s="249"/>
      <c r="HS1086" s="249"/>
      <c r="HT1086" s="249"/>
      <c r="HU1086" s="249"/>
      <c r="HV1086" s="249"/>
      <c r="HW1086" s="249"/>
      <c r="HX1086" s="249"/>
      <c r="HY1086" s="249"/>
      <c r="HZ1086" s="249"/>
      <c r="IA1086" s="249"/>
      <c r="IB1086" s="249"/>
      <c r="IC1086" s="249"/>
      <c r="ID1086" s="249"/>
      <c r="IE1086" s="249"/>
      <c r="IF1086" s="249"/>
      <c r="IG1086" s="249"/>
      <c r="IH1086" s="249"/>
      <c r="II1086" s="249"/>
      <c r="IJ1086" s="249"/>
      <c r="IK1086" s="249"/>
      <c r="IL1086" s="249"/>
      <c r="IM1086" s="249"/>
      <c r="IN1086" s="249"/>
      <c r="IO1086" s="249"/>
      <c r="IP1086" s="249"/>
      <c r="IQ1086" s="249"/>
      <c r="IR1086" s="249"/>
      <c r="IS1086" s="249"/>
      <c r="IT1086" s="249"/>
      <c r="IU1086" s="249"/>
      <c r="IV1086" s="249"/>
      <c r="IW1086" s="249"/>
      <c r="IX1086" s="249"/>
      <c r="IY1086" s="249"/>
      <c r="IZ1086" s="249"/>
      <c r="JA1086" s="249"/>
      <c r="JB1086" s="249"/>
      <c r="JC1086" s="249"/>
      <c r="JD1086" s="249"/>
      <c r="JE1086" s="249"/>
      <c r="JF1086" s="249"/>
      <c r="JG1086" s="249"/>
      <c r="JH1086" s="249"/>
      <c r="JI1086" s="249"/>
      <c r="JJ1086" s="249"/>
      <c r="JK1086" s="249"/>
      <c r="JL1086" s="249"/>
      <c r="JM1086" s="249"/>
      <c r="JN1086" s="249"/>
      <c r="JO1086" s="249"/>
      <c r="JP1086" s="249"/>
      <c r="JQ1086" s="249"/>
      <c r="JR1086" s="249"/>
      <c r="JS1086" s="249"/>
      <c r="JT1086" s="249"/>
      <c r="JU1086" s="249"/>
      <c r="JV1086" s="249"/>
      <c r="JW1086" s="249"/>
      <c r="JX1086" s="249"/>
      <c r="JY1086" s="249"/>
      <c r="JZ1086" s="249"/>
      <c r="KA1086" s="249"/>
      <c r="KB1086" s="249"/>
      <c r="KC1086" s="249"/>
      <c r="KD1086" s="249"/>
      <c r="KE1086" s="249"/>
      <c r="KF1086" s="249"/>
      <c r="KG1086" s="249"/>
      <c r="KH1086" s="249"/>
      <c r="KI1086" s="249"/>
      <c r="KJ1086" s="249"/>
      <c r="KK1086" s="249"/>
      <c r="KL1086" s="249"/>
      <c r="KM1086" s="249"/>
      <c r="KN1086" s="249"/>
      <c r="KO1086" s="249"/>
      <c r="KP1086" s="249"/>
      <c r="KQ1086" s="249"/>
      <c r="KR1086" s="249"/>
      <c r="KS1086" s="249"/>
      <c r="KT1086" s="249"/>
      <c r="KU1086" s="249"/>
      <c r="KV1086" s="249"/>
      <c r="KW1086" s="249"/>
      <c r="KX1086" s="249"/>
      <c r="KY1086" s="249"/>
      <c r="KZ1086" s="249"/>
      <c r="LA1086" s="249"/>
      <c r="LB1086" s="249"/>
      <c r="LC1086" s="249"/>
      <c r="LD1086" s="249"/>
      <c r="LE1086" s="249"/>
      <c r="LF1086" s="249"/>
      <c r="LG1086" s="249"/>
      <c r="LH1086" s="249"/>
      <c r="LI1086" s="249"/>
      <c r="LJ1086" s="249"/>
      <c r="LK1086" s="249"/>
      <c r="LL1086" s="249"/>
      <c r="LM1086" s="249"/>
      <c r="LN1086" s="249"/>
      <c r="LO1086" s="249"/>
      <c r="LP1086" s="249"/>
      <c r="LQ1086" s="249"/>
      <c r="LR1086" s="249"/>
      <c r="LS1086" s="249"/>
      <c r="LT1086" s="249"/>
      <c r="LU1086" s="249"/>
      <c r="LV1086" s="249"/>
      <c r="LW1086" s="249"/>
      <c r="LX1086" s="249"/>
      <c r="LY1086" s="249"/>
      <c r="LZ1086" s="249"/>
      <c r="MA1086" s="249"/>
      <c r="MB1086" s="249"/>
      <c r="MC1086" s="249"/>
      <c r="MD1086" s="249"/>
      <c r="ME1086" s="249"/>
      <c r="MF1086" s="249"/>
      <c r="MG1086" s="249"/>
      <c r="MH1086" s="249"/>
      <c r="MI1086" s="249"/>
      <c r="MJ1086" s="249"/>
      <c r="MK1086" s="249"/>
      <c r="ML1086" s="249"/>
      <c r="MM1086" s="249"/>
      <c r="MN1086" s="249"/>
      <c r="MO1086" s="249"/>
      <c r="MP1086" s="249"/>
      <c r="MQ1086" s="249"/>
      <c r="MR1086" s="249"/>
      <c r="MS1086" s="249"/>
      <c r="MT1086" s="249"/>
      <c r="MU1086" s="249"/>
      <c r="MV1086" s="249"/>
      <c r="MW1086" s="249"/>
      <c r="MX1086" s="249"/>
      <c r="MY1086" s="249"/>
      <c r="MZ1086" s="249"/>
      <c r="NA1086" s="249"/>
      <c r="NB1086" s="249"/>
      <c r="NC1086" s="249"/>
      <c r="ND1086" s="249"/>
      <c r="NE1086" s="249"/>
      <c r="NF1086" s="249"/>
      <c r="NG1086" s="249"/>
      <c r="NH1086" s="249"/>
      <c r="NI1086" s="249"/>
      <c r="NJ1086" s="249"/>
      <c r="NK1086" s="249"/>
      <c r="NL1086" s="249"/>
      <c r="NM1086" s="249"/>
      <c r="NN1086" s="249"/>
      <c r="NO1086" s="249"/>
      <c r="NP1086" s="249"/>
      <c r="NQ1086" s="249"/>
      <c r="NR1086" s="249"/>
      <c r="NS1086" s="249"/>
      <c r="NT1086" s="249"/>
      <c r="NU1086" s="249"/>
      <c r="NV1086" s="249"/>
      <c r="NW1086" s="249"/>
      <c r="NX1086" s="249"/>
      <c r="NY1086" s="249"/>
      <c r="NZ1086" s="249"/>
      <c r="OA1086" s="249"/>
      <c r="OB1086" s="249"/>
      <c r="OC1086" s="249"/>
      <c r="OD1086" s="249"/>
      <c r="OE1086" s="249"/>
      <c r="OF1086" s="249"/>
      <c r="OG1086" s="249"/>
      <c r="OH1086" s="249"/>
      <c r="OI1086" s="249"/>
      <c r="OJ1086" s="249"/>
      <c r="OK1086" s="249"/>
      <c r="OL1086" s="249"/>
      <c r="OM1086" s="249"/>
      <c r="ON1086" s="249"/>
      <c r="OO1086" s="249"/>
      <c r="OP1086" s="249"/>
    </row>
    <row r="1087" spans="1:406" ht="15.75">
      <c r="A1087" s="931"/>
      <c r="B1087" s="391"/>
      <c r="C1087" s="919" t="s">
        <v>236</v>
      </c>
      <c r="D1087" s="927">
        <v>0.49304677623261695</v>
      </c>
      <c r="E1087" s="249"/>
      <c r="F1087" s="249"/>
      <c r="G1087" s="249"/>
      <c r="H1087" s="249"/>
      <c r="I1087" s="249"/>
      <c r="J1087" s="249"/>
      <c r="K1087" s="249"/>
      <c r="L1087" s="249"/>
      <c r="ET1087" s="249"/>
      <c r="EU1087" s="249"/>
      <c r="EV1087" s="249"/>
      <c r="EW1087" s="249"/>
      <c r="EX1087" s="249"/>
      <c r="EY1087" s="249"/>
      <c r="EZ1087" s="249"/>
      <c r="FA1087" s="249"/>
      <c r="FB1087" s="249"/>
      <c r="FC1087" s="249"/>
      <c r="FD1087" s="249"/>
      <c r="FE1087" s="249"/>
      <c r="FF1087" s="249"/>
      <c r="FG1087" s="249"/>
      <c r="FH1087" s="249"/>
      <c r="FI1087" s="249"/>
      <c r="FJ1087" s="249"/>
      <c r="FK1087" s="249"/>
      <c r="FL1087" s="249"/>
      <c r="FM1087" s="249"/>
      <c r="FN1087" s="249"/>
      <c r="FO1087" s="249"/>
      <c r="FP1087" s="249"/>
      <c r="FQ1087" s="249"/>
      <c r="FR1087" s="249"/>
      <c r="FS1087" s="249"/>
      <c r="FT1087" s="249"/>
      <c r="FU1087" s="249"/>
      <c r="FV1087" s="249"/>
      <c r="FW1087" s="249"/>
      <c r="FX1087" s="249"/>
      <c r="FY1087" s="249"/>
      <c r="FZ1087" s="249"/>
      <c r="GA1087" s="249"/>
      <c r="GB1087" s="249"/>
      <c r="GC1087" s="249"/>
      <c r="GD1087" s="249"/>
      <c r="GE1087" s="249"/>
      <c r="GF1087" s="249"/>
      <c r="GG1087" s="249"/>
      <c r="GH1087" s="249"/>
      <c r="GI1087" s="249"/>
      <c r="GJ1087" s="249"/>
      <c r="GK1087" s="249"/>
      <c r="GL1087" s="249"/>
      <c r="GM1087" s="249"/>
      <c r="GN1087" s="249"/>
      <c r="GO1087" s="249"/>
      <c r="GP1087" s="249"/>
      <c r="GQ1087" s="249"/>
      <c r="GR1087" s="249"/>
      <c r="GS1087" s="249"/>
      <c r="GT1087" s="249"/>
      <c r="GU1087" s="249"/>
      <c r="GV1087" s="249"/>
      <c r="GW1087" s="249"/>
      <c r="GX1087" s="249"/>
      <c r="GY1087" s="249"/>
      <c r="GZ1087" s="249"/>
      <c r="HA1087" s="249"/>
      <c r="HB1087" s="249"/>
      <c r="HC1087" s="249"/>
      <c r="HD1087" s="249"/>
      <c r="HE1087" s="249"/>
      <c r="HF1087" s="249"/>
      <c r="HG1087" s="249"/>
      <c r="HH1087" s="249"/>
      <c r="HI1087" s="249"/>
      <c r="HJ1087" s="249"/>
      <c r="HK1087" s="249"/>
      <c r="HL1087" s="249"/>
      <c r="HM1087" s="249"/>
      <c r="HN1087" s="249"/>
      <c r="HO1087" s="249"/>
      <c r="HP1087" s="249"/>
      <c r="HQ1087" s="249"/>
      <c r="HR1087" s="249"/>
      <c r="HS1087" s="249"/>
      <c r="HT1087" s="249"/>
      <c r="HU1087" s="249"/>
      <c r="HV1087" s="249"/>
      <c r="HW1087" s="249"/>
      <c r="HX1087" s="249"/>
      <c r="HY1087" s="249"/>
      <c r="HZ1087" s="249"/>
      <c r="IA1087" s="249"/>
      <c r="IB1087" s="249"/>
      <c r="IC1087" s="249"/>
      <c r="ID1087" s="249"/>
      <c r="IE1087" s="249"/>
      <c r="IF1087" s="249"/>
      <c r="IG1087" s="249"/>
      <c r="IH1087" s="249"/>
      <c r="II1087" s="249"/>
      <c r="IJ1087" s="249"/>
      <c r="IK1087" s="249"/>
      <c r="IL1087" s="249"/>
      <c r="IM1087" s="249"/>
      <c r="IN1087" s="249"/>
      <c r="IO1087" s="249"/>
      <c r="IP1087" s="249"/>
      <c r="IQ1087" s="249"/>
      <c r="IR1087" s="249"/>
      <c r="IS1087" s="249"/>
      <c r="IT1087" s="249"/>
      <c r="IU1087" s="249"/>
      <c r="IV1087" s="249"/>
      <c r="IW1087" s="249"/>
      <c r="IX1087" s="249"/>
      <c r="IY1087" s="249"/>
      <c r="IZ1087" s="249"/>
      <c r="JA1087" s="249"/>
      <c r="JB1087" s="249"/>
      <c r="JC1087" s="249"/>
      <c r="JD1087" s="249"/>
      <c r="JE1087" s="249"/>
      <c r="JF1087" s="249"/>
      <c r="JG1087" s="249"/>
      <c r="JH1087" s="249"/>
      <c r="JI1087" s="249"/>
      <c r="JJ1087" s="249"/>
      <c r="JK1087" s="249"/>
      <c r="JL1087" s="249"/>
      <c r="JM1087" s="249"/>
      <c r="JN1087" s="249"/>
      <c r="JO1087" s="249"/>
      <c r="JP1087" s="249"/>
      <c r="JQ1087" s="249"/>
      <c r="JR1087" s="249"/>
      <c r="JS1087" s="249"/>
      <c r="JT1087" s="249"/>
      <c r="JU1087" s="249"/>
      <c r="JV1087" s="249"/>
      <c r="JW1087" s="249"/>
      <c r="JX1087" s="249"/>
      <c r="JY1087" s="249"/>
      <c r="JZ1087" s="249"/>
      <c r="KA1087" s="249"/>
      <c r="KB1087" s="249"/>
      <c r="KC1087" s="249"/>
      <c r="KD1087" s="249"/>
      <c r="KE1087" s="249"/>
      <c r="KF1087" s="249"/>
      <c r="KG1087" s="249"/>
      <c r="KH1087" s="249"/>
      <c r="KI1087" s="249"/>
      <c r="KJ1087" s="249"/>
      <c r="KK1087" s="249"/>
      <c r="KL1087" s="249"/>
      <c r="KM1087" s="249"/>
      <c r="KN1087" s="249"/>
      <c r="KO1087" s="249"/>
      <c r="KP1087" s="249"/>
      <c r="KQ1087" s="249"/>
      <c r="KR1087" s="249"/>
      <c r="KS1087" s="249"/>
      <c r="KT1087" s="249"/>
      <c r="KU1087" s="249"/>
      <c r="KV1087" s="249"/>
      <c r="KW1087" s="249"/>
      <c r="KX1087" s="249"/>
      <c r="KY1087" s="249"/>
      <c r="KZ1087" s="249"/>
      <c r="LA1087" s="249"/>
      <c r="LB1087" s="249"/>
      <c r="LC1087" s="249"/>
      <c r="LD1087" s="249"/>
      <c r="LE1087" s="249"/>
      <c r="LF1087" s="249"/>
      <c r="LG1087" s="249"/>
      <c r="LH1087" s="249"/>
      <c r="LI1087" s="249"/>
      <c r="LJ1087" s="249"/>
      <c r="LK1087" s="249"/>
      <c r="LL1087" s="249"/>
      <c r="LM1087" s="249"/>
      <c r="LN1087" s="249"/>
      <c r="LO1087" s="249"/>
      <c r="LP1087" s="249"/>
      <c r="LQ1087" s="249"/>
      <c r="LR1087" s="249"/>
      <c r="LS1087" s="249"/>
      <c r="LT1087" s="249"/>
      <c r="LU1087" s="249"/>
      <c r="LV1087" s="249"/>
      <c r="LW1087" s="249"/>
      <c r="LX1087" s="249"/>
      <c r="LY1087" s="249"/>
      <c r="LZ1087" s="249"/>
      <c r="MA1087" s="249"/>
      <c r="MB1087" s="249"/>
      <c r="MC1087" s="249"/>
      <c r="MD1087" s="249"/>
      <c r="ME1087" s="249"/>
      <c r="MF1087" s="249"/>
      <c r="MG1087" s="249"/>
      <c r="MH1087" s="249"/>
      <c r="MI1087" s="249"/>
      <c r="MJ1087" s="249"/>
      <c r="MK1087" s="249"/>
      <c r="ML1087" s="249"/>
      <c r="MM1087" s="249"/>
      <c r="MN1087" s="249"/>
      <c r="MO1087" s="249"/>
      <c r="MP1087" s="249"/>
      <c r="MQ1087" s="249"/>
      <c r="MR1087" s="249"/>
      <c r="MS1087" s="249"/>
      <c r="MT1087" s="249"/>
      <c r="MU1087" s="249"/>
      <c r="MV1087" s="249"/>
      <c r="MW1087" s="249"/>
      <c r="MX1087" s="249"/>
      <c r="MY1087" s="249"/>
      <c r="MZ1087" s="249"/>
      <c r="NA1087" s="249"/>
      <c r="NB1087" s="249"/>
      <c r="NC1087" s="249"/>
      <c r="ND1087" s="249"/>
      <c r="NE1087" s="249"/>
      <c r="NF1087" s="249"/>
      <c r="NG1087" s="249"/>
      <c r="NH1087" s="249"/>
      <c r="NI1087" s="249"/>
      <c r="NJ1087" s="249"/>
      <c r="NK1087" s="249"/>
      <c r="NL1087" s="249"/>
      <c r="NM1087" s="249"/>
      <c r="NN1087" s="249"/>
      <c r="NO1087" s="249"/>
      <c r="NP1087" s="249"/>
      <c r="NQ1087" s="249"/>
      <c r="NR1087" s="249"/>
      <c r="NS1087" s="249"/>
      <c r="NT1087" s="249"/>
      <c r="NU1087" s="249"/>
      <c r="NV1087" s="249"/>
      <c r="NW1087" s="249"/>
      <c r="NX1087" s="249"/>
      <c r="NY1087" s="249"/>
      <c r="NZ1087" s="249"/>
      <c r="OA1087" s="249"/>
      <c r="OB1087" s="249"/>
      <c r="OC1087" s="249"/>
      <c r="OD1087" s="249"/>
      <c r="OE1087" s="249"/>
      <c r="OF1087" s="249"/>
      <c r="OG1087" s="249"/>
      <c r="OH1087" s="249"/>
      <c r="OI1087" s="249"/>
      <c r="OJ1087" s="249"/>
      <c r="OK1087" s="249"/>
      <c r="OL1087" s="249"/>
      <c r="OM1087" s="249"/>
      <c r="ON1087" s="249"/>
      <c r="OO1087" s="249"/>
      <c r="OP1087" s="249"/>
    </row>
    <row r="1088" spans="1:406" ht="15.75">
      <c r="A1088" s="931"/>
      <c r="B1088" s="930"/>
      <c r="C1088" s="920" t="s">
        <v>293</v>
      </c>
      <c r="D1088" s="928">
        <v>0.61111111111111116</v>
      </c>
      <c r="E1088" s="249"/>
      <c r="F1088" s="249"/>
      <c r="G1088" s="249"/>
      <c r="H1088" s="249"/>
      <c r="I1088" s="249"/>
      <c r="J1088" s="249"/>
      <c r="K1088" s="249"/>
      <c r="L1088" s="249"/>
      <c r="ET1088" s="249"/>
      <c r="EU1088" s="249"/>
      <c r="EV1088" s="249"/>
      <c r="EW1088" s="249"/>
      <c r="EX1088" s="249"/>
      <c r="EY1088" s="249"/>
      <c r="EZ1088" s="249"/>
      <c r="FA1088" s="249"/>
      <c r="FB1088" s="249"/>
      <c r="FC1088" s="249"/>
      <c r="FD1088" s="249"/>
      <c r="FE1088" s="249"/>
      <c r="FF1088" s="249"/>
      <c r="FG1088" s="249"/>
      <c r="FH1088" s="249"/>
      <c r="FI1088" s="249"/>
      <c r="FJ1088" s="249"/>
      <c r="FK1088" s="249"/>
      <c r="FL1088" s="249"/>
      <c r="FM1088" s="249"/>
      <c r="FN1088" s="249"/>
      <c r="FO1088" s="249"/>
      <c r="FP1088" s="249"/>
      <c r="FQ1088" s="249"/>
      <c r="FR1088" s="249"/>
      <c r="FS1088" s="249"/>
      <c r="FT1088" s="249"/>
      <c r="FU1088" s="249"/>
      <c r="FV1088" s="249"/>
      <c r="FW1088" s="249"/>
      <c r="FX1088" s="249"/>
      <c r="FY1088" s="249"/>
      <c r="FZ1088" s="249"/>
      <c r="GA1088" s="249"/>
      <c r="GB1088" s="249"/>
      <c r="GC1088" s="249"/>
      <c r="GD1088" s="249"/>
      <c r="GE1088" s="249"/>
      <c r="GF1088" s="249"/>
      <c r="GG1088" s="249"/>
      <c r="GH1088" s="249"/>
      <c r="GI1088" s="249"/>
      <c r="GJ1088" s="249"/>
      <c r="GK1088" s="249"/>
      <c r="GL1088" s="249"/>
      <c r="GM1088" s="249"/>
      <c r="GN1088" s="249"/>
      <c r="GO1088" s="249"/>
      <c r="GP1088" s="249"/>
      <c r="GQ1088" s="249"/>
      <c r="GR1088" s="249"/>
      <c r="GS1088" s="249"/>
      <c r="GT1088" s="249"/>
      <c r="GU1088" s="249"/>
      <c r="GV1088" s="249"/>
      <c r="GW1088" s="249"/>
      <c r="GX1088" s="249"/>
      <c r="GY1088" s="249"/>
      <c r="GZ1088" s="249"/>
      <c r="HA1088" s="249"/>
      <c r="HB1088" s="249"/>
      <c r="HC1088" s="249"/>
      <c r="HD1088" s="249"/>
      <c r="HE1088" s="249"/>
      <c r="HF1088" s="249"/>
      <c r="HG1088" s="249"/>
      <c r="HH1088" s="249"/>
      <c r="HI1088" s="249"/>
      <c r="HJ1088" s="249"/>
      <c r="HK1088" s="249"/>
      <c r="HL1088" s="249"/>
      <c r="HM1088" s="249"/>
      <c r="HN1088" s="249"/>
      <c r="HO1088" s="249"/>
      <c r="HP1088" s="249"/>
      <c r="HQ1088" s="249"/>
      <c r="HR1088" s="249"/>
      <c r="HS1088" s="249"/>
      <c r="HT1088" s="249"/>
      <c r="HU1088" s="249"/>
      <c r="HV1088" s="249"/>
      <c r="HW1088" s="249"/>
      <c r="HX1088" s="249"/>
      <c r="HY1088" s="249"/>
      <c r="HZ1088" s="249"/>
      <c r="IA1088" s="249"/>
      <c r="IB1088" s="249"/>
      <c r="IC1088" s="249"/>
      <c r="ID1088" s="249"/>
      <c r="IE1088" s="249"/>
      <c r="IF1088" s="249"/>
      <c r="IG1088" s="249"/>
      <c r="IH1088" s="249"/>
      <c r="II1088" s="249"/>
      <c r="IJ1088" s="249"/>
      <c r="IK1088" s="249"/>
      <c r="IL1088" s="249"/>
      <c r="IM1088" s="249"/>
      <c r="IN1088" s="249"/>
      <c r="IO1088" s="249"/>
      <c r="IP1088" s="249"/>
      <c r="IQ1088" s="249"/>
      <c r="IR1088" s="249"/>
      <c r="IS1088" s="249"/>
      <c r="IT1088" s="249"/>
      <c r="IU1088" s="249"/>
      <c r="IV1088" s="249"/>
      <c r="IW1088" s="249"/>
      <c r="IX1088" s="249"/>
      <c r="IY1088" s="249"/>
      <c r="IZ1088" s="249"/>
      <c r="JA1088" s="249"/>
      <c r="JB1088" s="249"/>
      <c r="JC1088" s="249"/>
      <c r="JD1088" s="249"/>
      <c r="JE1088" s="249"/>
      <c r="JF1088" s="249"/>
      <c r="JG1088" s="249"/>
      <c r="JH1088" s="249"/>
      <c r="JI1088" s="249"/>
      <c r="JJ1088" s="249"/>
      <c r="JK1088" s="249"/>
      <c r="JL1088" s="249"/>
      <c r="JM1088" s="249"/>
      <c r="JN1088" s="249"/>
      <c r="JO1088" s="249"/>
      <c r="JP1088" s="249"/>
      <c r="JQ1088" s="249"/>
      <c r="JR1088" s="249"/>
      <c r="JS1088" s="249"/>
      <c r="JT1088" s="249"/>
      <c r="JU1088" s="249"/>
      <c r="JV1088" s="249"/>
      <c r="JW1088" s="249"/>
      <c r="JX1088" s="249"/>
      <c r="JY1088" s="249"/>
      <c r="JZ1088" s="249"/>
      <c r="KA1088" s="249"/>
      <c r="KB1088" s="249"/>
      <c r="KC1088" s="249"/>
      <c r="KD1088" s="249"/>
      <c r="KE1088" s="249"/>
      <c r="KF1088" s="249"/>
      <c r="KG1088" s="249"/>
      <c r="KH1088" s="249"/>
      <c r="KI1088" s="249"/>
      <c r="KJ1088" s="249"/>
      <c r="KK1088" s="249"/>
      <c r="KL1088" s="249"/>
      <c r="KM1088" s="249"/>
      <c r="KN1088" s="249"/>
      <c r="KO1088" s="249"/>
      <c r="KP1088" s="249"/>
      <c r="KQ1088" s="249"/>
      <c r="KR1088" s="249"/>
      <c r="KS1088" s="249"/>
      <c r="KT1088" s="249"/>
      <c r="KU1088" s="249"/>
      <c r="KV1088" s="249"/>
      <c r="KW1088" s="249"/>
      <c r="KX1088" s="249"/>
      <c r="KY1088" s="249"/>
      <c r="KZ1088" s="249"/>
      <c r="LA1088" s="249"/>
      <c r="LB1088" s="249"/>
      <c r="LC1088" s="249"/>
      <c r="LD1088" s="249"/>
      <c r="LE1088" s="249"/>
      <c r="LF1088" s="249"/>
      <c r="LG1088" s="249"/>
      <c r="LH1088" s="249"/>
      <c r="LI1088" s="249"/>
      <c r="LJ1088" s="249"/>
      <c r="LK1088" s="249"/>
      <c r="LL1088" s="249"/>
      <c r="LM1088" s="249"/>
      <c r="LN1088" s="249"/>
      <c r="LO1088" s="249"/>
      <c r="LP1088" s="249"/>
      <c r="LQ1088" s="249"/>
      <c r="LR1088" s="249"/>
      <c r="LS1088" s="249"/>
      <c r="LT1088" s="249"/>
      <c r="LU1088" s="249"/>
      <c r="LV1088" s="249"/>
      <c r="LW1088" s="249"/>
      <c r="LX1088" s="249"/>
      <c r="LY1088" s="249"/>
      <c r="LZ1088" s="249"/>
      <c r="MA1088" s="249"/>
      <c r="MB1088" s="249"/>
      <c r="MC1088" s="249"/>
      <c r="MD1088" s="249"/>
      <c r="ME1088" s="249"/>
      <c r="MF1088" s="249"/>
      <c r="MG1088" s="249"/>
      <c r="MH1088" s="249"/>
      <c r="MI1088" s="249"/>
      <c r="MJ1088" s="249"/>
      <c r="MK1088" s="249"/>
      <c r="ML1088" s="249"/>
      <c r="MM1088" s="249"/>
      <c r="MN1088" s="249"/>
      <c r="MO1088" s="249"/>
      <c r="MP1088" s="249"/>
      <c r="MQ1088" s="249"/>
      <c r="MR1088" s="249"/>
      <c r="MS1088" s="249"/>
      <c r="MT1088" s="249"/>
      <c r="MU1088" s="249"/>
      <c r="MV1088" s="249"/>
      <c r="MW1088" s="249"/>
      <c r="MX1088" s="249"/>
      <c r="MY1088" s="249"/>
      <c r="MZ1088" s="249"/>
      <c r="NA1088" s="249"/>
      <c r="NB1088" s="249"/>
      <c r="NC1088" s="249"/>
      <c r="ND1088" s="249"/>
      <c r="NE1088" s="249"/>
      <c r="NF1088" s="249"/>
      <c r="NG1088" s="249"/>
      <c r="NH1088" s="249"/>
      <c r="NI1088" s="249"/>
      <c r="NJ1088" s="249"/>
      <c r="NK1088" s="249"/>
      <c r="NL1088" s="249"/>
      <c r="NM1088" s="249"/>
      <c r="NN1088" s="249"/>
      <c r="NO1088" s="249"/>
      <c r="NP1088" s="249"/>
      <c r="NQ1088" s="249"/>
      <c r="NR1088" s="249"/>
      <c r="NS1088" s="249"/>
      <c r="NT1088" s="249"/>
      <c r="NU1088" s="249"/>
      <c r="NV1088" s="249"/>
      <c r="NW1088" s="249"/>
      <c r="NX1088" s="249"/>
      <c r="NY1088" s="249"/>
      <c r="NZ1088" s="249"/>
      <c r="OA1088" s="249"/>
      <c r="OB1088" s="249"/>
      <c r="OC1088" s="249"/>
      <c r="OD1088" s="249"/>
      <c r="OE1088" s="249"/>
      <c r="OF1088" s="249"/>
      <c r="OG1088" s="249"/>
      <c r="OH1088" s="249"/>
      <c r="OI1088" s="249"/>
      <c r="OJ1088" s="249"/>
      <c r="OK1088" s="249"/>
      <c r="OL1088" s="249"/>
      <c r="OM1088" s="249"/>
      <c r="ON1088" s="249"/>
      <c r="OO1088" s="249"/>
      <c r="OP1088" s="249"/>
    </row>
    <row r="1089" spans="1:406" ht="15.75">
      <c r="A1089" s="931"/>
      <c r="B1089" s="391" t="s">
        <v>120</v>
      </c>
      <c r="C1089" s="919" t="s">
        <v>316</v>
      </c>
      <c r="D1089" s="1151">
        <v>0.51187648456057011</v>
      </c>
      <c r="E1089" s="249"/>
      <c r="F1089" s="249"/>
      <c r="G1089" s="249"/>
      <c r="H1089" s="249"/>
      <c r="I1089" s="249"/>
      <c r="J1089" s="249"/>
      <c r="K1089" s="249"/>
      <c r="L1089" s="249"/>
      <c r="ET1089" s="249"/>
      <c r="EU1089" s="249"/>
      <c r="EV1089" s="249"/>
      <c r="EW1089" s="249"/>
      <c r="EX1089" s="249"/>
      <c r="EY1089" s="249"/>
      <c r="EZ1089" s="249"/>
      <c r="FA1089" s="249"/>
      <c r="FB1089" s="249"/>
      <c r="FC1089" s="249"/>
      <c r="FD1089" s="249"/>
      <c r="FE1089" s="249"/>
      <c r="FF1089" s="249"/>
      <c r="FG1089" s="249"/>
      <c r="FH1089" s="249"/>
      <c r="FI1089" s="249"/>
      <c r="FJ1089" s="249"/>
      <c r="FK1089" s="249"/>
      <c r="FL1089" s="249"/>
      <c r="FM1089" s="249"/>
      <c r="FN1089" s="249"/>
      <c r="FO1089" s="249"/>
      <c r="FP1089" s="249"/>
      <c r="FQ1089" s="249"/>
      <c r="FR1089" s="249"/>
      <c r="FS1089" s="249"/>
      <c r="FT1089" s="249"/>
      <c r="FU1089" s="249"/>
      <c r="FV1089" s="249"/>
      <c r="FW1089" s="249"/>
      <c r="FX1089" s="249"/>
      <c r="FY1089" s="249"/>
      <c r="FZ1089" s="249"/>
      <c r="GA1089" s="249"/>
      <c r="GB1089" s="249"/>
      <c r="GC1089" s="249"/>
      <c r="GD1089" s="249"/>
      <c r="GE1089" s="249"/>
      <c r="GF1089" s="249"/>
      <c r="GG1089" s="249"/>
      <c r="GH1089" s="249"/>
      <c r="GI1089" s="249"/>
      <c r="GJ1089" s="249"/>
      <c r="GK1089" s="249"/>
      <c r="GL1089" s="249"/>
      <c r="GM1089" s="249"/>
      <c r="GN1089" s="249"/>
      <c r="GO1089" s="249"/>
      <c r="GP1089" s="249"/>
      <c r="GQ1089" s="249"/>
      <c r="GR1089" s="249"/>
      <c r="GS1089" s="249"/>
      <c r="GT1089" s="249"/>
      <c r="GU1089" s="249"/>
      <c r="GV1089" s="249"/>
      <c r="GW1089" s="249"/>
      <c r="GX1089" s="249"/>
      <c r="GY1089" s="249"/>
      <c r="GZ1089" s="249"/>
      <c r="HA1089" s="249"/>
      <c r="HB1089" s="249"/>
      <c r="HC1089" s="249"/>
      <c r="HD1089" s="249"/>
      <c r="HE1089" s="249"/>
      <c r="HF1089" s="249"/>
      <c r="HG1089" s="249"/>
      <c r="HH1089" s="249"/>
      <c r="HI1089" s="249"/>
      <c r="HJ1089" s="249"/>
      <c r="HK1089" s="249"/>
      <c r="HL1089" s="249"/>
      <c r="HM1089" s="249"/>
      <c r="HN1089" s="249"/>
      <c r="HO1089" s="249"/>
      <c r="HP1089" s="249"/>
      <c r="HQ1089" s="249"/>
      <c r="HR1089" s="249"/>
      <c r="HS1089" s="249"/>
      <c r="HT1089" s="249"/>
      <c r="HU1089" s="249"/>
      <c r="HV1089" s="249"/>
      <c r="HW1089" s="249"/>
      <c r="HX1089" s="249"/>
      <c r="HY1089" s="249"/>
      <c r="HZ1089" s="249"/>
      <c r="IA1089" s="249"/>
      <c r="IB1089" s="249"/>
      <c r="IC1089" s="249"/>
      <c r="ID1089" s="249"/>
      <c r="IE1089" s="249"/>
      <c r="IF1089" s="249"/>
      <c r="IG1089" s="249"/>
      <c r="IH1089" s="249"/>
      <c r="II1089" s="249"/>
      <c r="IJ1089" s="249"/>
      <c r="IK1089" s="249"/>
      <c r="IL1089" s="249"/>
      <c r="IM1089" s="249"/>
      <c r="IN1089" s="249"/>
      <c r="IO1089" s="249"/>
      <c r="IP1089" s="249"/>
      <c r="IQ1089" s="249"/>
      <c r="IR1089" s="249"/>
      <c r="IS1089" s="249"/>
      <c r="IT1089" s="249"/>
      <c r="IU1089" s="249"/>
      <c r="IV1089" s="249"/>
      <c r="IW1089" s="249"/>
      <c r="IX1089" s="249"/>
      <c r="IY1089" s="249"/>
      <c r="IZ1089" s="249"/>
      <c r="JA1089" s="249"/>
      <c r="JB1089" s="249"/>
      <c r="JC1089" s="249"/>
      <c r="JD1089" s="249"/>
      <c r="JE1089" s="249"/>
      <c r="JF1089" s="249"/>
      <c r="JG1089" s="249"/>
      <c r="JH1089" s="249"/>
      <c r="JI1089" s="249"/>
      <c r="JJ1089" s="249"/>
      <c r="JK1089" s="249"/>
      <c r="JL1089" s="249"/>
      <c r="JM1089" s="249"/>
      <c r="JN1089" s="249"/>
      <c r="JO1089" s="249"/>
      <c r="JP1089" s="249"/>
      <c r="JQ1089" s="249"/>
      <c r="JR1089" s="249"/>
      <c r="JS1089" s="249"/>
      <c r="JT1089" s="249"/>
      <c r="JU1089" s="249"/>
      <c r="JV1089" s="249"/>
      <c r="JW1089" s="249"/>
      <c r="JX1089" s="249"/>
      <c r="JY1089" s="249"/>
      <c r="JZ1089" s="249"/>
      <c r="KA1089" s="249"/>
      <c r="KB1089" s="249"/>
      <c r="KC1089" s="249"/>
      <c r="KD1089" s="249"/>
      <c r="KE1089" s="249"/>
      <c r="KF1089" s="249"/>
      <c r="KG1089" s="249"/>
      <c r="KH1089" s="249"/>
      <c r="KI1089" s="249"/>
      <c r="KJ1089" s="249"/>
      <c r="KK1089" s="249"/>
      <c r="KL1089" s="249"/>
      <c r="KM1089" s="249"/>
      <c r="KN1089" s="249"/>
      <c r="KO1089" s="249"/>
      <c r="KP1089" s="249"/>
      <c r="KQ1089" s="249"/>
      <c r="KR1089" s="249"/>
      <c r="KS1089" s="249"/>
      <c r="KT1089" s="249"/>
      <c r="KU1089" s="249"/>
      <c r="KV1089" s="249"/>
      <c r="KW1089" s="249"/>
      <c r="KX1089" s="249"/>
      <c r="KY1089" s="249"/>
      <c r="KZ1089" s="249"/>
      <c r="LA1089" s="249"/>
      <c r="LB1089" s="249"/>
      <c r="LC1089" s="249"/>
      <c r="LD1089" s="249"/>
      <c r="LE1089" s="249"/>
      <c r="LF1089" s="249"/>
      <c r="LG1089" s="249"/>
      <c r="LH1089" s="249"/>
      <c r="LI1089" s="249"/>
      <c r="LJ1089" s="249"/>
      <c r="LK1089" s="249"/>
      <c r="LL1089" s="249"/>
      <c r="LM1089" s="249"/>
      <c r="LN1089" s="249"/>
      <c r="LO1089" s="249"/>
      <c r="LP1089" s="249"/>
      <c r="LQ1089" s="249"/>
      <c r="LR1089" s="249"/>
      <c r="LS1089" s="249"/>
      <c r="LT1089" s="249"/>
      <c r="LU1089" s="249"/>
      <c r="LV1089" s="249"/>
      <c r="LW1089" s="249"/>
      <c r="LX1089" s="249"/>
      <c r="LY1089" s="249"/>
      <c r="LZ1089" s="249"/>
      <c r="MA1089" s="249"/>
      <c r="MB1089" s="249"/>
      <c r="MC1089" s="249"/>
      <c r="MD1089" s="249"/>
      <c r="ME1089" s="249"/>
      <c r="MF1089" s="249"/>
      <c r="MG1089" s="249"/>
      <c r="MH1089" s="249"/>
      <c r="MI1089" s="249"/>
      <c r="MJ1089" s="249"/>
      <c r="MK1089" s="249"/>
      <c r="ML1089" s="249"/>
      <c r="MM1089" s="249"/>
      <c r="MN1089" s="249"/>
      <c r="MO1089" s="249"/>
      <c r="MP1089" s="249"/>
      <c r="MQ1089" s="249"/>
      <c r="MR1089" s="249"/>
      <c r="MS1089" s="249"/>
      <c r="MT1089" s="249"/>
      <c r="MU1089" s="249"/>
      <c r="MV1089" s="249"/>
      <c r="MW1089" s="249"/>
      <c r="MX1089" s="249"/>
      <c r="MY1089" s="249"/>
      <c r="MZ1089" s="249"/>
      <c r="NA1089" s="249"/>
      <c r="NB1089" s="249"/>
      <c r="NC1089" s="249"/>
      <c r="ND1089" s="249"/>
      <c r="NE1089" s="249"/>
      <c r="NF1089" s="249"/>
      <c r="NG1089" s="249"/>
      <c r="NH1089" s="249"/>
      <c r="NI1089" s="249"/>
      <c r="NJ1089" s="249"/>
      <c r="NK1089" s="249"/>
      <c r="NL1089" s="249"/>
      <c r="NM1089" s="249"/>
      <c r="NN1089" s="249"/>
      <c r="NO1089" s="249"/>
      <c r="NP1089" s="249"/>
      <c r="NQ1089" s="249"/>
      <c r="NR1089" s="249"/>
      <c r="NS1089" s="249"/>
      <c r="NT1089" s="249"/>
      <c r="NU1089" s="249"/>
      <c r="NV1089" s="249"/>
      <c r="NW1089" s="249"/>
      <c r="NX1089" s="249"/>
      <c r="NY1089" s="249"/>
      <c r="NZ1089" s="249"/>
      <c r="OA1089" s="249"/>
      <c r="OB1089" s="249"/>
      <c r="OC1089" s="249"/>
      <c r="OD1089" s="249"/>
      <c r="OE1089" s="249"/>
      <c r="OF1089" s="249"/>
      <c r="OG1089" s="249"/>
      <c r="OH1089" s="249"/>
      <c r="OI1089" s="249"/>
      <c r="OJ1089" s="249"/>
      <c r="OK1089" s="249"/>
      <c r="OL1089" s="249"/>
      <c r="OM1089" s="249"/>
      <c r="ON1089" s="249"/>
      <c r="OO1089" s="249"/>
      <c r="OP1089" s="249"/>
    </row>
    <row r="1090" spans="1:406" ht="15.75">
      <c r="A1090" s="931"/>
      <c r="B1090" s="391"/>
      <c r="C1090" s="919" t="s">
        <v>22</v>
      </c>
      <c r="D1090" s="927">
        <v>0.34163701067615659</v>
      </c>
      <c r="E1090" s="249"/>
      <c r="F1090" s="249"/>
      <c r="G1090" s="249"/>
      <c r="H1090" s="249"/>
      <c r="I1090" s="249"/>
      <c r="J1090" s="249"/>
      <c r="K1090" s="249"/>
      <c r="L1090" s="249"/>
      <c r="ET1090" s="249"/>
      <c r="EU1090" s="249"/>
      <c r="EV1090" s="249"/>
      <c r="EW1090" s="249"/>
      <c r="EX1090" s="249"/>
      <c r="EY1090" s="249"/>
      <c r="EZ1090" s="249"/>
      <c r="FA1090" s="249"/>
      <c r="FB1090" s="249"/>
      <c r="FC1090" s="249"/>
      <c r="FD1090" s="249"/>
      <c r="FE1090" s="249"/>
      <c r="FF1090" s="249"/>
      <c r="FG1090" s="249"/>
      <c r="FH1090" s="249"/>
      <c r="FI1090" s="249"/>
      <c r="FJ1090" s="249"/>
      <c r="FK1090" s="249"/>
      <c r="FL1090" s="249"/>
      <c r="FM1090" s="249"/>
      <c r="FN1090" s="249"/>
      <c r="FO1090" s="249"/>
      <c r="FP1090" s="249"/>
      <c r="FQ1090" s="249"/>
      <c r="FR1090" s="249"/>
      <c r="FS1090" s="249"/>
      <c r="FT1090" s="249"/>
      <c r="FU1090" s="249"/>
      <c r="FV1090" s="249"/>
      <c r="FW1090" s="249"/>
      <c r="FX1090" s="249"/>
      <c r="FY1090" s="249"/>
      <c r="FZ1090" s="249"/>
      <c r="GA1090" s="249"/>
      <c r="GB1090" s="249"/>
      <c r="GC1090" s="249"/>
      <c r="GD1090" s="249"/>
      <c r="GE1090" s="249"/>
      <c r="GF1090" s="249"/>
      <c r="GG1090" s="249"/>
      <c r="GH1090" s="249"/>
      <c r="GI1090" s="249"/>
      <c r="GJ1090" s="249"/>
      <c r="GK1090" s="249"/>
      <c r="GL1090" s="249"/>
      <c r="GM1090" s="249"/>
      <c r="GN1090" s="249"/>
      <c r="GO1090" s="249"/>
      <c r="GP1090" s="249"/>
      <c r="GQ1090" s="249"/>
      <c r="GR1090" s="249"/>
      <c r="GS1090" s="249"/>
      <c r="GT1090" s="249"/>
      <c r="GU1090" s="249"/>
      <c r="GV1090" s="249"/>
      <c r="GW1090" s="249"/>
      <c r="GX1090" s="249"/>
      <c r="GY1090" s="249"/>
      <c r="GZ1090" s="249"/>
      <c r="HA1090" s="249"/>
      <c r="HB1090" s="249"/>
      <c r="HC1090" s="249"/>
      <c r="HD1090" s="249"/>
      <c r="HE1090" s="249"/>
      <c r="HF1090" s="249"/>
      <c r="HG1090" s="249"/>
      <c r="HH1090" s="249"/>
      <c r="HI1090" s="249"/>
      <c r="HJ1090" s="249"/>
      <c r="HK1090" s="249"/>
      <c r="HL1090" s="249"/>
      <c r="HM1090" s="249"/>
      <c r="HN1090" s="249"/>
      <c r="HO1090" s="249"/>
      <c r="HP1090" s="249"/>
      <c r="HQ1090" s="249"/>
      <c r="HR1090" s="249"/>
      <c r="HS1090" s="249"/>
      <c r="HT1090" s="249"/>
      <c r="HU1090" s="249"/>
      <c r="HV1090" s="249"/>
      <c r="HW1090" s="249"/>
      <c r="HX1090" s="249"/>
      <c r="HY1090" s="249"/>
      <c r="HZ1090" s="249"/>
      <c r="IA1090" s="249"/>
      <c r="IB1090" s="249"/>
      <c r="IC1090" s="249"/>
      <c r="ID1090" s="249"/>
      <c r="IE1090" s="249"/>
      <c r="IF1090" s="249"/>
      <c r="IG1090" s="249"/>
      <c r="IH1090" s="249"/>
      <c r="II1090" s="249"/>
      <c r="IJ1090" s="249"/>
      <c r="IK1090" s="249"/>
      <c r="IL1090" s="249"/>
      <c r="IM1090" s="249"/>
      <c r="IN1090" s="249"/>
      <c r="IO1090" s="249"/>
      <c r="IP1090" s="249"/>
      <c r="IQ1090" s="249"/>
      <c r="IR1090" s="249"/>
      <c r="IS1090" s="249"/>
      <c r="IT1090" s="249"/>
      <c r="IU1090" s="249"/>
      <c r="IV1090" s="249"/>
      <c r="IW1090" s="249"/>
      <c r="IX1090" s="249"/>
      <c r="IY1090" s="249"/>
      <c r="IZ1090" s="249"/>
      <c r="JA1090" s="249"/>
      <c r="JB1090" s="249"/>
      <c r="JC1090" s="249"/>
      <c r="JD1090" s="249"/>
      <c r="JE1090" s="249"/>
      <c r="JF1090" s="249"/>
      <c r="JG1090" s="249"/>
      <c r="JH1090" s="249"/>
      <c r="JI1090" s="249"/>
      <c r="JJ1090" s="249"/>
      <c r="JK1090" s="249"/>
      <c r="JL1090" s="249"/>
      <c r="JM1090" s="249"/>
      <c r="JN1090" s="249"/>
      <c r="JO1090" s="249"/>
      <c r="JP1090" s="249"/>
      <c r="JQ1090" s="249"/>
      <c r="JR1090" s="249"/>
      <c r="JS1090" s="249"/>
      <c r="JT1090" s="249"/>
      <c r="JU1090" s="249"/>
      <c r="JV1090" s="249"/>
      <c r="JW1090" s="249"/>
      <c r="JX1090" s="249"/>
      <c r="JY1090" s="249"/>
      <c r="JZ1090" s="249"/>
      <c r="KA1090" s="249"/>
      <c r="KB1090" s="249"/>
      <c r="KC1090" s="249"/>
      <c r="KD1090" s="249"/>
      <c r="KE1090" s="249"/>
      <c r="KF1090" s="249"/>
      <c r="KG1090" s="249"/>
      <c r="KH1090" s="249"/>
      <c r="KI1090" s="249"/>
      <c r="KJ1090" s="249"/>
      <c r="KK1090" s="249"/>
      <c r="KL1090" s="249"/>
      <c r="KM1090" s="249"/>
      <c r="KN1090" s="249"/>
      <c r="KO1090" s="249"/>
      <c r="KP1090" s="249"/>
      <c r="KQ1090" s="249"/>
      <c r="KR1090" s="249"/>
      <c r="KS1090" s="249"/>
      <c r="KT1090" s="249"/>
      <c r="KU1090" s="249"/>
      <c r="KV1090" s="249"/>
      <c r="KW1090" s="249"/>
      <c r="KX1090" s="249"/>
      <c r="KY1090" s="249"/>
      <c r="KZ1090" s="249"/>
      <c r="LA1090" s="249"/>
      <c r="LB1090" s="249"/>
      <c r="LC1090" s="249"/>
      <c r="LD1090" s="249"/>
      <c r="LE1090" s="249"/>
      <c r="LF1090" s="249"/>
      <c r="LG1090" s="249"/>
      <c r="LH1090" s="249"/>
      <c r="LI1090" s="249"/>
      <c r="LJ1090" s="249"/>
      <c r="LK1090" s="249"/>
      <c r="LL1090" s="249"/>
      <c r="LM1090" s="249"/>
      <c r="LN1090" s="249"/>
      <c r="LO1090" s="249"/>
      <c r="LP1090" s="249"/>
      <c r="LQ1090" s="249"/>
      <c r="LR1090" s="249"/>
      <c r="LS1090" s="249"/>
      <c r="LT1090" s="249"/>
      <c r="LU1090" s="249"/>
      <c r="LV1090" s="249"/>
      <c r="LW1090" s="249"/>
      <c r="LX1090" s="249"/>
      <c r="LY1090" s="249"/>
      <c r="LZ1090" s="249"/>
      <c r="MA1090" s="249"/>
      <c r="MB1090" s="249"/>
      <c r="MC1090" s="249"/>
      <c r="MD1090" s="249"/>
      <c r="ME1090" s="249"/>
      <c r="MF1090" s="249"/>
      <c r="MG1090" s="249"/>
      <c r="MH1090" s="249"/>
      <c r="MI1090" s="249"/>
      <c r="MJ1090" s="249"/>
      <c r="MK1090" s="249"/>
      <c r="ML1090" s="249"/>
      <c r="MM1090" s="249"/>
      <c r="MN1090" s="249"/>
      <c r="MO1090" s="249"/>
      <c r="MP1090" s="249"/>
      <c r="MQ1090" s="249"/>
      <c r="MR1090" s="249"/>
      <c r="MS1090" s="249"/>
      <c r="MT1090" s="249"/>
      <c r="MU1090" s="249"/>
      <c r="MV1090" s="249"/>
      <c r="MW1090" s="249"/>
      <c r="MX1090" s="249"/>
      <c r="MY1090" s="249"/>
      <c r="MZ1090" s="249"/>
      <c r="NA1090" s="249"/>
      <c r="NB1090" s="249"/>
      <c r="NC1090" s="249"/>
      <c r="ND1090" s="249"/>
      <c r="NE1090" s="249"/>
      <c r="NF1090" s="249"/>
      <c r="NG1090" s="249"/>
      <c r="NH1090" s="249"/>
      <c r="NI1090" s="249"/>
      <c r="NJ1090" s="249"/>
      <c r="NK1090" s="249"/>
      <c r="NL1090" s="249"/>
      <c r="NM1090" s="249"/>
      <c r="NN1090" s="249"/>
      <c r="NO1090" s="249"/>
      <c r="NP1090" s="249"/>
      <c r="NQ1090" s="249"/>
      <c r="NR1090" s="249"/>
      <c r="NS1090" s="249"/>
      <c r="NT1090" s="249"/>
      <c r="NU1090" s="249"/>
      <c r="NV1090" s="249"/>
      <c r="NW1090" s="249"/>
      <c r="NX1090" s="249"/>
      <c r="NY1090" s="249"/>
      <c r="NZ1090" s="249"/>
      <c r="OA1090" s="249"/>
      <c r="OB1090" s="249"/>
      <c r="OC1090" s="249"/>
      <c r="OD1090" s="249"/>
      <c r="OE1090" s="249"/>
      <c r="OF1090" s="249"/>
      <c r="OG1090" s="249"/>
      <c r="OH1090" s="249"/>
      <c r="OI1090" s="249"/>
      <c r="OJ1090" s="249"/>
      <c r="OK1090" s="249"/>
      <c r="OL1090" s="249"/>
      <c r="OM1090" s="249"/>
      <c r="ON1090" s="249"/>
      <c r="OO1090" s="249"/>
      <c r="OP1090" s="249"/>
    </row>
    <row r="1091" spans="1:406" ht="15.75">
      <c r="A1091" s="931"/>
      <c r="B1091" s="391"/>
      <c r="C1091" s="919" t="s">
        <v>23</v>
      </c>
      <c r="D1091" s="927">
        <v>0.51006711409395977</v>
      </c>
      <c r="E1091" s="249"/>
      <c r="F1091" s="249"/>
      <c r="G1091" s="249"/>
      <c r="H1091" s="249"/>
      <c r="I1091" s="249"/>
      <c r="J1091" s="249"/>
      <c r="K1091" s="249"/>
      <c r="L1091" s="249"/>
      <c r="ET1091" s="249"/>
      <c r="EU1091" s="249"/>
      <c r="EV1091" s="249"/>
      <c r="EW1091" s="249"/>
      <c r="EX1091" s="249"/>
      <c r="EY1091" s="249"/>
      <c r="EZ1091" s="249"/>
      <c r="FA1091" s="249"/>
      <c r="FB1091" s="249"/>
      <c r="FC1091" s="249"/>
      <c r="FD1091" s="249"/>
      <c r="FE1091" s="249"/>
      <c r="FF1091" s="249"/>
      <c r="FG1091" s="249"/>
      <c r="FH1091" s="249"/>
      <c r="FI1091" s="249"/>
      <c r="FJ1091" s="249"/>
      <c r="FK1091" s="249"/>
      <c r="FL1091" s="249"/>
      <c r="FM1091" s="249"/>
      <c r="FN1091" s="249"/>
      <c r="FO1091" s="249"/>
      <c r="FP1091" s="249"/>
      <c r="FQ1091" s="249"/>
      <c r="FR1091" s="249"/>
      <c r="FS1091" s="249"/>
      <c r="FT1091" s="249"/>
      <c r="FU1091" s="249"/>
      <c r="FV1091" s="249"/>
      <c r="FW1091" s="249"/>
      <c r="FX1091" s="249"/>
      <c r="FY1091" s="249"/>
      <c r="FZ1091" s="249"/>
      <c r="GA1091" s="249"/>
      <c r="GB1091" s="249"/>
      <c r="GC1091" s="249"/>
      <c r="GD1091" s="249"/>
      <c r="GE1091" s="249"/>
      <c r="GF1091" s="249"/>
      <c r="GG1091" s="249"/>
      <c r="GH1091" s="249"/>
      <c r="GI1091" s="249"/>
      <c r="GJ1091" s="249"/>
      <c r="GK1091" s="249"/>
      <c r="GL1091" s="249"/>
      <c r="GM1091" s="249"/>
      <c r="GN1091" s="249"/>
      <c r="GO1091" s="249"/>
      <c r="GP1091" s="249"/>
      <c r="GQ1091" s="249"/>
      <c r="GR1091" s="249"/>
      <c r="GS1091" s="249"/>
      <c r="GT1091" s="249"/>
      <c r="GU1091" s="249"/>
      <c r="GV1091" s="249"/>
      <c r="GW1091" s="249"/>
      <c r="GX1091" s="249"/>
      <c r="GY1091" s="249"/>
      <c r="GZ1091" s="249"/>
      <c r="HA1091" s="249"/>
      <c r="HB1091" s="249"/>
      <c r="HC1091" s="249"/>
      <c r="HD1091" s="249"/>
      <c r="HE1091" s="249"/>
      <c r="HF1091" s="249"/>
      <c r="HG1091" s="249"/>
      <c r="HH1091" s="249"/>
      <c r="HI1091" s="249"/>
      <c r="HJ1091" s="249"/>
      <c r="HK1091" s="249"/>
      <c r="HL1091" s="249"/>
      <c r="HM1091" s="249"/>
      <c r="HN1091" s="249"/>
      <c r="HO1091" s="249"/>
      <c r="HP1091" s="249"/>
      <c r="HQ1091" s="249"/>
      <c r="HR1091" s="249"/>
      <c r="HS1091" s="249"/>
      <c r="HT1091" s="249"/>
      <c r="HU1091" s="249"/>
      <c r="HV1091" s="249"/>
      <c r="HW1091" s="249"/>
      <c r="HX1091" s="249"/>
      <c r="HY1091" s="249"/>
      <c r="HZ1091" s="249"/>
      <c r="IA1091" s="249"/>
      <c r="IB1091" s="249"/>
      <c r="IC1091" s="249"/>
      <c r="ID1091" s="249"/>
      <c r="IE1091" s="249"/>
      <c r="IF1091" s="249"/>
      <c r="IG1091" s="249"/>
      <c r="IH1091" s="249"/>
      <c r="II1091" s="249"/>
      <c r="IJ1091" s="249"/>
      <c r="IK1091" s="249"/>
      <c r="IL1091" s="249"/>
      <c r="IM1091" s="249"/>
      <c r="IN1091" s="249"/>
      <c r="IO1091" s="249"/>
      <c r="IP1091" s="249"/>
      <c r="IQ1091" s="249"/>
      <c r="IR1091" s="249"/>
      <c r="IS1091" s="249"/>
      <c r="IT1091" s="249"/>
      <c r="IU1091" s="249"/>
      <c r="IV1091" s="249"/>
      <c r="IW1091" s="249"/>
      <c r="IX1091" s="249"/>
      <c r="IY1091" s="249"/>
      <c r="IZ1091" s="249"/>
      <c r="JA1091" s="249"/>
      <c r="JB1091" s="249"/>
      <c r="JC1091" s="249"/>
      <c r="JD1091" s="249"/>
      <c r="JE1091" s="249"/>
      <c r="JF1091" s="249"/>
      <c r="JG1091" s="249"/>
      <c r="JH1091" s="249"/>
      <c r="JI1091" s="249"/>
      <c r="JJ1091" s="249"/>
      <c r="JK1091" s="249"/>
      <c r="JL1091" s="249"/>
      <c r="JM1091" s="249"/>
      <c r="JN1091" s="249"/>
      <c r="JO1091" s="249"/>
      <c r="JP1091" s="249"/>
      <c r="JQ1091" s="249"/>
      <c r="JR1091" s="249"/>
      <c r="JS1091" s="249"/>
      <c r="JT1091" s="249"/>
      <c r="JU1091" s="249"/>
      <c r="JV1091" s="249"/>
      <c r="JW1091" s="249"/>
      <c r="JX1091" s="249"/>
      <c r="JY1091" s="249"/>
      <c r="JZ1091" s="249"/>
      <c r="KA1091" s="249"/>
      <c r="KB1091" s="249"/>
      <c r="KC1091" s="249"/>
      <c r="KD1091" s="249"/>
      <c r="KE1091" s="249"/>
      <c r="KF1091" s="249"/>
      <c r="KG1091" s="249"/>
      <c r="KH1091" s="249"/>
      <c r="KI1091" s="249"/>
      <c r="KJ1091" s="249"/>
      <c r="KK1091" s="249"/>
      <c r="KL1091" s="249"/>
      <c r="KM1091" s="249"/>
      <c r="KN1091" s="249"/>
      <c r="KO1091" s="249"/>
      <c r="KP1091" s="249"/>
      <c r="KQ1091" s="249"/>
      <c r="KR1091" s="249"/>
      <c r="KS1091" s="249"/>
      <c r="KT1091" s="249"/>
      <c r="KU1091" s="249"/>
      <c r="KV1091" s="249"/>
      <c r="KW1091" s="249"/>
      <c r="KX1091" s="249"/>
      <c r="KY1091" s="249"/>
      <c r="KZ1091" s="249"/>
      <c r="LA1091" s="249"/>
      <c r="LB1091" s="249"/>
      <c r="LC1091" s="249"/>
      <c r="LD1091" s="249"/>
      <c r="LE1091" s="249"/>
      <c r="LF1091" s="249"/>
      <c r="LG1091" s="249"/>
      <c r="LH1091" s="249"/>
      <c r="LI1091" s="249"/>
      <c r="LJ1091" s="249"/>
      <c r="LK1091" s="249"/>
      <c r="LL1091" s="249"/>
      <c r="LM1091" s="249"/>
      <c r="LN1091" s="249"/>
      <c r="LO1091" s="249"/>
      <c r="LP1091" s="249"/>
      <c r="LQ1091" s="249"/>
      <c r="LR1091" s="249"/>
      <c r="LS1091" s="249"/>
      <c r="LT1091" s="249"/>
      <c r="LU1091" s="249"/>
      <c r="LV1091" s="249"/>
      <c r="LW1091" s="249"/>
      <c r="LX1091" s="249"/>
      <c r="LY1091" s="249"/>
      <c r="LZ1091" s="249"/>
      <c r="MA1091" s="249"/>
      <c r="MB1091" s="249"/>
      <c r="MC1091" s="249"/>
      <c r="MD1091" s="249"/>
      <c r="ME1091" s="249"/>
      <c r="MF1091" s="249"/>
      <c r="MG1091" s="249"/>
      <c r="MH1091" s="249"/>
      <c r="MI1091" s="249"/>
      <c r="MJ1091" s="249"/>
      <c r="MK1091" s="249"/>
      <c r="ML1091" s="249"/>
      <c r="MM1091" s="249"/>
      <c r="MN1091" s="249"/>
      <c r="MO1091" s="249"/>
      <c r="MP1091" s="249"/>
      <c r="MQ1091" s="249"/>
      <c r="MR1091" s="249"/>
      <c r="MS1091" s="249"/>
      <c r="MT1091" s="249"/>
      <c r="MU1091" s="249"/>
      <c r="MV1091" s="249"/>
      <c r="MW1091" s="249"/>
      <c r="MX1091" s="249"/>
      <c r="MY1091" s="249"/>
      <c r="MZ1091" s="249"/>
      <c r="NA1091" s="249"/>
      <c r="NB1091" s="249"/>
      <c r="NC1091" s="249"/>
      <c r="ND1091" s="249"/>
      <c r="NE1091" s="249"/>
      <c r="NF1091" s="249"/>
      <c r="NG1091" s="249"/>
      <c r="NH1091" s="249"/>
      <c r="NI1091" s="249"/>
      <c r="NJ1091" s="249"/>
      <c r="NK1091" s="249"/>
      <c r="NL1091" s="249"/>
      <c r="NM1091" s="249"/>
      <c r="NN1091" s="249"/>
      <c r="NO1091" s="249"/>
      <c r="NP1091" s="249"/>
      <c r="NQ1091" s="249"/>
      <c r="NR1091" s="249"/>
      <c r="NS1091" s="249"/>
      <c r="NT1091" s="249"/>
      <c r="NU1091" s="249"/>
      <c r="NV1091" s="249"/>
      <c r="NW1091" s="249"/>
      <c r="NX1091" s="249"/>
      <c r="NY1091" s="249"/>
      <c r="NZ1091" s="249"/>
      <c r="OA1091" s="249"/>
      <c r="OB1091" s="249"/>
      <c r="OC1091" s="249"/>
      <c r="OD1091" s="249"/>
      <c r="OE1091" s="249"/>
      <c r="OF1091" s="249"/>
      <c r="OG1091" s="249"/>
      <c r="OH1091" s="249"/>
      <c r="OI1091" s="249"/>
      <c r="OJ1091" s="249"/>
      <c r="OK1091" s="249"/>
      <c r="OL1091" s="249"/>
      <c r="OM1091" s="249"/>
      <c r="ON1091" s="249"/>
      <c r="OO1091" s="249"/>
      <c r="OP1091" s="249"/>
    </row>
    <row r="1092" spans="1:406" ht="15.75">
      <c r="A1092" s="931"/>
      <c r="B1092" s="391"/>
      <c r="C1092" s="919" t="s">
        <v>24</v>
      </c>
      <c r="D1092" s="927">
        <v>0.4688063469166967</v>
      </c>
      <c r="E1092" s="249"/>
      <c r="F1092" s="249"/>
      <c r="G1092" s="249"/>
      <c r="H1092" s="249"/>
      <c r="I1092" s="249"/>
      <c r="J1092" s="249"/>
      <c r="K1092" s="249"/>
      <c r="L1092" s="249"/>
      <c r="ET1092" s="249"/>
      <c r="EU1092" s="249"/>
      <c r="EV1092" s="249"/>
      <c r="EW1092" s="249"/>
      <c r="EX1092" s="249"/>
      <c r="EY1092" s="249"/>
      <c r="EZ1092" s="249"/>
      <c r="FA1092" s="249"/>
      <c r="FB1092" s="249"/>
      <c r="FC1092" s="249"/>
      <c r="FD1092" s="249"/>
      <c r="FE1092" s="249"/>
      <c r="FF1092" s="249"/>
      <c r="FG1092" s="249"/>
      <c r="FH1092" s="249"/>
      <c r="FI1092" s="249"/>
      <c r="FJ1092" s="249"/>
      <c r="FK1092" s="249"/>
      <c r="FL1092" s="249"/>
      <c r="FM1092" s="249"/>
      <c r="FN1092" s="249"/>
      <c r="FO1092" s="249"/>
      <c r="FP1092" s="249"/>
      <c r="FQ1092" s="249"/>
      <c r="FR1092" s="249"/>
      <c r="FS1092" s="249"/>
      <c r="FT1092" s="249"/>
      <c r="FU1092" s="249"/>
      <c r="FV1092" s="249"/>
      <c r="FW1092" s="249"/>
      <c r="FX1092" s="249"/>
      <c r="FY1092" s="249"/>
      <c r="FZ1092" s="249"/>
      <c r="GA1092" s="249"/>
      <c r="GB1092" s="249"/>
      <c r="GC1092" s="249"/>
      <c r="GD1092" s="249"/>
      <c r="GE1092" s="249"/>
      <c r="GF1092" s="249"/>
      <c r="GG1092" s="249"/>
      <c r="GH1092" s="249"/>
      <c r="GI1092" s="249"/>
      <c r="GJ1092" s="249"/>
      <c r="GK1092" s="249"/>
      <c r="GL1092" s="249"/>
      <c r="GM1092" s="249"/>
      <c r="GN1092" s="249"/>
      <c r="GO1092" s="249"/>
      <c r="GP1092" s="249"/>
      <c r="GQ1092" s="249"/>
      <c r="GR1092" s="249"/>
      <c r="GS1092" s="249"/>
      <c r="GT1092" s="249"/>
      <c r="GU1092" s="249"/>
      <c r="GV1092" s="249"/>
      <c r="GW1092" s="249"/>
      <c r="GX1092" s="249"/>
      <c r="GY1092" s="249"/>
      <c r="GZ1092" s="249"/>
      <c r="HA1092" s="249"/>
      <c r="HB1092" s="249"/>
      <c r="HC1092" s="249"/>
      <c r="HD1092" s="249"/>
      <c r="HE1092" s="249"/>
      <c r="HF1092" s="249"/>
      <c r="HG1092" s="249"/>
      <c r="HH1092" s="249"/>
      <c r="HI1092" s="249"/>
      <c r="HJ1092" s="249"/>
      <c r="HK1092" s="249"/>
      <c r="HL1092" s="249"/>
      <c r="HM1092" s="249"/>
      <c r="HN1092" s="249"/>
      <c r="HO1092" s="249"/>
      <c r="HP1092" s="249"/>
      <c r="HQ1092" s="249"/>
      <c r="HR1092" s="249"/>
      <c r="HS1092" s="249"/>
      <c r="HT1092" s="249"/>
      <c r="HU1092" s="249"/>
      <c r="HV1092" s="249"/>
      <c r="HW1092" s="249"/>
      <c r="HX1092" s="249"/>
      <c r="HY1092" s="249"/>
      <c r="HZ1092" s="249"/>
      <c r="IA1092" s="249"/>
      <c r="IB1092" s="249"/>
      <c r="IC1092" s="249"/>
      <c r="ID1092" s="249"/>
      <c r="IE1092" s="249"/>
      <c r="IF1092" s="249"/>
      <c r="IG1092" s="249"/>
      <c r="IH1092" s="249"/>
      <c r="II1092" s="249"/>
      <c r="IJ1092" s="249"/>
      <c r="IK1092" s="249"/>
      <c r="IL1092" s="249"/>
      <c r="IM1092" s="249"/>
      <c r="IN1092" s="249"/>
      <c r="IO1092" s="249"/>
      <c r="IP1092" s="249"/>
      <c r="IQ1092" s="249"/>
      <c r="IR1092" s="249"/>
      <c r="IS1092" s="249"/>
      <c r="IT1092" s="249"/>
      <c r="IU1092" s="249"/>
      <c r="IV1092" s="249"/>
      <c r="IW1092" s="249"/>
      <c r="IX1092" s="249"/>
      <c r="IY1092" s="249"/>
      <c r="IZ1092" s="249"/>
      <c r="JA1092" s="249"/>
      <c r="JB1092" s="249"/>
      <c r="JC1092" s="249"/>
      <c r="JD1092" s="249"/>
      <c r="JE1092" s="249"/>
      <c r="JF1092" s="249"/>
      <c r="JG1092" s="249"/>
      <c r="JH1092" s="249"/>
      <c r="JI1092" s="249"/>
      <c r="JJ1092" s="249"/>
      <c r="JK1092" s="249"/>
      <c r="JL1092" s="249"/>
      <c r="JM1092" s="249"/>
      <c r="JN1092" s="249"/>
      <c r="JO1092" s="249"/>
      <c r="JP1092" s="249"/>
      <c r="JQ1092" s="249"/>
      <c r="JR1092" s="249"/>
      <c r="JS1092" s="249"/>
      <c r="JT1092" s="249"/>
      <c r="JU1092" s="249"/>
      <c r="JV1092" s="249"/>
      <c r="JW1092" s="249"/>
      <c r="JX1092" s="249"/>
      <c r="JY1092" s="249"/>
      <c r="JZ1092" s="249"/>
      <c r="KA1092" s="249"/>
      <c r="KB1092" s="249"/>
      <c r="KC1092" s="249"/>
      <c r="KD1092" s="249"/>
      <c r="KE1092" s="249"/>
      <c r="KF1092" s="249"/>
      <c r="KG1092" s="249"/>
      <c r="KH1092" s="249"/>
      <c r="KI1092" s="249"/>
      <c r="KJ1092" s="249"/>
      <c r="KK1092" s="249"/>
      <c r="KL1092" s="249"/>
      <c r="KM1092" s="249"/>
      <c r="KN1092" s="249"/>
      <c r="KO1092" s="249"/>
      <c r="KP1092" s="249"/>
      <c r="KQ1092" s="249"/>
      <c r="KR1092" s="249"/>
      <c r="KS1092" s="249"/>
      <c r="KT1092" s="249"/>
      <c r="KU1092" s="249"/>
      <c r="KV1092" s="249"/>
      <c r="KW1092" s="249"/>
      <c r="KX1092" s="249"/>
      <c r="KY1092" s="249"/>
      <c r="KZ1092" s="249"/>
      <c r="LA1092" s="249"/>
      <c r="LB1092" s="249"/>
      <c r="LC1092" s="249"/>
      <c r="LD1092" s="249"/>
      <c r="LE1092" s="249"/>
      <c r="LF1092" s="249"/>
      <c r="LG1092" s="249"/>
      <c r="LH1092" s="249"/>
      <c r="LI1092" s="249"/>
      <c r="LJ1092" s="249"/>
      <c r="LK1092" s="249"/>
      <c r="LL1092" s="249"/>
      <c r="LM1092" s="249"/>
      <c r="LN1092" s="249"/>
      <c r="LO1092" s="249"/>
      <c r="LP1092" s="249"/>
      <c r="LQ1092" s="249"/>
      <c r="LR1092" s="249"/>
      <c r="LS1092" s="249"/>
      <c r="LT1092" s="249"/>
      <c r="LU1092" s="249"/>
      <c r="LV1092" s="249"/>
      <c r="LW1092" s="249"/>
      <c r="LX1092" s="249"/>
      <c r="LY1092" s="249"/>
      <c r="LZ1092" s="249"/>
      <c r="MA1092" s="249"/>
      <c r="MB1092" s="249"/>
      <c r="MC1092" s="249"/>
      <c r="MD1092" s="249"/>
      <c r="ME1092" s="249"/>
      <c r="MF1092" s="249"/>
      <c r="MG1092" s="249"/>
      <c r="MH1092" s="249"/>
      <c r="MI1092" s="249"/>
      <c r="MJ1092" s="249"/>
      <c r="MK1092" s="249"/>
      <c r="ML1092" s="249"/>
      <c r="MM1092" s="249"/>
      <c r="MN1092" s="249"/>
      <c r="MO1092" s="249"/>
      <c r="MP1092" s="249"/>
      <c r="MQ1092" s="249"/>
      <c r="MR1092" s="249"/>
      <c r="MS1092" s="249"/>
      <c r="MT1092" s="249"/>
      <c r="MU1092" s="249"/>
      <c r="MV1092" s="249"/>
      <c r="MW1092" s="249"/>
      <c r="MX1092" s="249"/>
      <c r="MY1092" s="249"/>
      <c r="MZ1092" s="249"/>
      <c r="NA1092" s="249"/>
      <c r="NB1092" s="249"/>
      <c r="NC1092" s="249"/>
      <c r="ND1092" s="249"/>
      <c r="NE1092" s="249"/>
      <c r="NF1092" s="249"/>
      <c r="NG1092" s="249"/>
      <c r="NH1092" s="249"/>
      <c r="NI1092" s="249"/>
      <c r="NJ1092" s="249"/>
      <c r="NK1092" s="249"/>
      <c r="NL1092" s="249"/>
      <c r="NM1092" s="249"/>
      <c r="NN1092" s="249"/>
      <c r="NO1092" s="249"/>
      <c r="NP1092" s="249"/>
      <c r="NQ1092" s="249"/>
      <c r="NR1092" s="249"/>
      <c r="NS1092" s="249"/>
      <c r="NT1092" s="249"/>
      <c r="NU1092" s="249"/>
      <c r="NV1092" s="249"/>
      <c r="NW1092" s="249"/>
      <c r="NX1092" s="249"/>
      <c r="NY1092" s="249"/>
      <c r="NZ1092" s="249"/>
      <c r="OA1092" s="249"/>
      <c r="OB1092" s="249"/>
      <c r="OC1092" s="249"/>
      <c r="OD1092" s="249"/>
      <c r="OE1092" s="249"/>
      <c r="OF1092" s="249"/>
      <c r="OG1092" s="249"/>
      <c r="OH1092" s="249"/>
      <c r="OI1092" s="249"/>
      <c r="OJ1092" s="249"/>
      <c r="OK1092" s="249"/>
      <c r="OL1092" s="249"/>
      <c r="OM1092" s="249"/>
      <c r="ON1092" s="249"/>
      <c r="OO1092" s="249"/>
      <c r="OP1092" s="249"/>
    </row>
    <row r="1093" spans="1:406" ht="15.75">
      <c r="A1093" s="931"/>
      <c r="B1093" s="391"/>
      <c r="C1093" s="919" t="s">
        <v>25</v>
      </c>
      <c r="D1093" s="927">
        <v>0.48370136698212407</v>
      </c>
      <c r="E1093" s="249"/>
      <c r="F1093" s="249"/>
      <c r="G1093" s="249"/>
      <c r="H1093" s="249"/>
      <c r="I1093" s="249"/>
      <c r="J1093" s="249"/>
      <c r="K1093" s="249"/>
      <c r="L1093" s="249"/>
      <c r="ET1093" s="249"/>
      <c r="EU1093" s="249"/>
      <c r="EV1093" s="249"/>
      <c r="EW1093" s="249"/>
      <c r="EX1093" s="249"/>
      <c r="EY1093" s="249"/>
      <c r="EZ1093" s="249"/>
      <c r="FA1093" s="249"/>
      <c r="FB1093" s="249"/>
      <c r="FC1093" s="249"/>
      <c r="FD1093" s="249"/>
      <c r="FE1093" s="249"/>
      <c r="FF1093" s="249"/>
      <c r="FG1093" s="249"/>
      <c r="FH1093" s="249"/>
      <c r="FI1093" s="249"/>
      <c r="FJ1093" s="249"/>
      <c r="FK1093" s="249"/>
      <c r="FL1093" s="249"/>
      <c r="FM1093" s="249"/>
      <c r="FN1093" s="249"/>
      <c r="FO1093" s="249"/>
      <c r="FP1093" s="249"/>
      <c r="FQ1093" s="249"/>
      <c r="FR1093" s="249"/>
      <c r="FS1093" s="249"/>
      <c r="FT1093" s="249"/>
      <c r="FU1093" s="249"/>
      <c r="FV1093" s="249"/>
      <c r="FW1093" s="249"/>
      <c r="FX1093" s="249"/>
      <c r="FY1093" s="249"/>
      <c r="FZ1093" s="249"/>
      <c r="GA1093" s="249"/>
      <c r="GB1093" s="249"/>
      <c r="GC1093" s="249"/>
      <c r="GD1093" s="249"/>
      <c r="GE1093" s="249"/>
      <c r="GF1093" s="249"/>
      <c r="GG1093" s="249"/>
      <c r="GH1093" s="249"/>
      <c r="GI1093" s="249"/>
      <c r="GJ1093" s="249"/>
      <c r="GK1093" s="249"/>
      <c r="GL1093" s="249"/>
      <c r="GM1093" s="249"/>
      <c r="GN1093" s="249"/>
      <c r="GO1093" s="249"/>
      <c r="GP1093" s="249"/>
      <c r="GQ1093" s="249"/>
      <c r="GR1093" s="249"/>
      <c r="GS1093" s="249"/>
      <c r="GT1093" s="249"/>
      <c r="GU1093" s="249"/>
      <c r="GV1093" s="249"/>
      <c r="GW1093" s="249"/>
      <c r="GX1093" s="249"/>
      <c r="GY1093" s="249"/>
      <c r="GZ1093" s="249"/>
      <c r="HA1093" s="249"/>
      <c r="HB1093" s="249"/>
      <c r="HC1093" s="249"/>
      <c r="HD1093" s="249"/>
      <c r="HE1093" s="249"/>
      <c r="HF1093" s="249"/>
      <c r="HG1093" s="249"/>
      <c r="HH1093" s="249"/>
      <c r="HI1093" s="249"/>
      <c r="HJ1093" s="249"/>
      <c r="HK1093" s="249"/>
      <c r="HL1093" s="249"/>
      <c r="HM1093" s="249"/>
      <c r="HN1093" s="249"/>
      <c r="HO1093" s="249"/>
      <c r="HP1093" s="249"/>
      <c r="HQ1093" s="249"/>
      <c r="HR1093" s="249"/>
      <c r="HS1093" s="249"/>
      <c r="HT1093" s="249"/>
      <c r="HU1093" s="249"/>
      <c r="HV1093" s="249"/>
      <c r="HW1093" s="249"/>
      <c r="HX1093" s="249"/>
      <c r="HY1093" s="249"/>
      <c r="HZ1093" s="249"/>
      <c r="IA1093" s="249"/>
      <c r="IB1093" s="249"/>
      <c r="IC1093" s="249"/>
      <c r="ID1093" s="249"/>
      <c r="IE1093" s="249"/>
      <c r="IF1093" s="249"/>
      <c r="IG1093" s="249"/>
      <c r="IH1093" s="249"/>
      <c r="II1093" s="249"/>
      <c r="IJ1093" s="249"/>
      <c r="IK1093" s="249"/>
      <c r="IL1093" s="249"/>
      <c r="IM1093" s="249"/>
      <c r="IN1093" s="249"/>
      <c r="IO1093" s="249"/>
      <c r="IP1093" s="249"/>
      <c r="IQ1093" s="249"/>
      <c r="IR1093" s="249"/>
      <c r="IS1093" s="249"/>
      <c r="IT1093" s="249"/>
      <c r="IU1093" s="249"/>
      <c r="IV1093" s="249"/>
      <c r="IW1093" s="249"/>
      <c r="IX1093" s="249"/>
      <c r="IY1093" s="249"/>
      <c r="IZ1093" s="249"/>
      <c r="JA1093" s="249"/>
      <c r="JB1093" s="249"/>
      <c r="JC1093" s="249"/>
      <c r="JD1093" s="249"/>
      <c r="JE1093" s="249"/>
      <c r="JF1093" s="249"/>
      <c r="JG1093" s="249"/>
      <c r="JH1093" s="249"/>
      <c r="JI1093" s="249"/>
      <c r="JJ1093" s="249"/>
      <c r="JK1093" s="249"/>
      <c r="JL1093" s="249"/>
      <c r="JM1093" s="249"/>
      <c r="JN1093" s="249"/>
      <c r="JO1093" s="249"/>
      <c r="JP1093" s="249"/>
      <c r="JQ1093" s="249"/>
      <c r="JR1093" s="249"/>
      <c r="JS1093" s="249"/>
      <c r="JT1093" s="249"/>
      <c r="JU1093" s="249"/>
      <c r="JV1093" s="249"/>
      <c r="JW1093" s="249"/>
      <c r="JX1093" s="249"/>
      <c r="JY1093" s="249"/>
      <c r="JZ1093" s="249"/>
      <c r="KA1093" s="249"/>
      <c r="KB1093" s="249"/>
      <c r="KC1093" s="249"/>
      <c r="KD1093" s="249"/>
      <c r="KE1093" s="249"/>
      <c r="KF1093" s="249"/>
      <c r="KG1093" s="249"/>
      <c r="KH1093" s="249"/>
      <c r="KI1093" s="249"/>
      <c r="KJ1093" s="249"/>
      <c r="KK1093" s="249"/>
      <c r="KL1093" s="249"/>
      <c r="KM1093" s="249"/>
      <c r="KN1093" s="249"/>
      <c r="KO1093" s="249"/>
      <c r="KP1093" s="249"/>
      <c r="KQ1093" s="249"/>
      <c r="KR1093" s="249"/>
      <c r="KS1093" s="249"/>
      <c r="KT1093" s="249"/>
      <c r="KU1093" s="249"/>
      <c r="KV1093" s="249"/>
      <c r="KW1093" s="249"/>
      <c r="KX1093" s="249"/>
      <c r="KY1093" s="249"/>
      <c r="KZ1093" s="249"/>
      <c r="LA1093" s="249"/>
      <c r="LB1093" s="249"/>
      <c r="LC1093" s="249"/>
      <c r="LD1093" s="249"/>
      <c r="LE1093" s="249"/>
      <c r="LF1093" s="249"/>
      <c r="LG1093" s="249"/>
      <c r="LH1093" s="249"/>
      <c r="LI1093" s="249"/>
      <c r="LJ1093" s="249"/>
      <c r="LK1093" s="249"/>
      <c r="LL1093" s="249"/>
      <c r="LM1093" s="249"/>
      <c r="LN1093" s="249"/>
      <c r="LO1093" s="249"/>
      <c r="LP1093" s="249"/>
      <c r="LQ1093" s="249"/>
      <c r="LR1093" s="249"/>
      <c r="LS1093" s="249"/>
      <c r="LT1093" s="249"/>
      <c r="LU1093" s="249"/>
      <c r="LV1093" s="249"/>
      <c r="LW1093" s="249"/>
      <c r="LX1093" s="249"/>
      <c r="LY1093" s="249"/>
      <c r="LZ1093" s="249"/>
      <c r="MA1093" s="249"/>
      <c r="MB1093" s="249"/>
      <c r="MC1093" s="249"/>
      <c r="MD1093" s="249"/>
      <c r="ME1093" s="249"/>
      <c r="MF1093" s="249"/>
      <c r="MG1093" s="249"/>
      <c r="MH1093" s="249"/>
      <c r="MI1093" s="249"/>
      <c r="MJ1093" s="249"/>
      <c r="MK1093" s="249"/>
      <c r="ML1093" s="249"/>
      <c r="MM1093" s="249"/>
      <c r="MN1093" s="249"/>
      <c r="MO1093" s="249"/>
      <c r="MP1093" s="249"/>
      <c r="MQ1093" s="249"/>
      <c r="MR1093" s="249"/>
      <c r="MS1093" s="249"/>
      <c r="MT1093" s="249"/>
      <c r="MU1093" s="249"/>
      <c r="MV1093" s="249"/>
      <c r="MW1093" s="249"/>
      <c r="MX1093" s="249"/>
      <c r="MY1093" s="249"/>
      <c r="MZ1093" s="249"/>
      <c r="NA1093" s="249"/>
      <c r="NB1093" s="249"/>
      <c r="NC1093" s="249"/>
      <c r="ND1093" s="249"/>
      <c r="NE1093" s="249"/>
      <c r="NF1093" s="249"/>
      <c r="NG1093" s="249"/>
      <c r="NH1093" s="249"/>
      <c r="NI1093" s="249"/>
      <c r="NJ1093" s="249"/>
      <c r="NK1093" s="249"/>
      <c r="NL1093" s="249"/>
      <c r="NM1093" s="249"/>
      <c r="NN1093" s="249"/>
      <c r="NO1093" s="249"/>
      <c r="NP1093" s="249"/>
      <c r="NQ1093" s="249"/>
      <c r="NR1093" s="249"/>
      <c r="NS1093" s="249"/>
      <c r="NT1093" s="249"/>
      <c r="NU1093" s="249"/>
      <c r="NV1093" s="249"/>
      <c r="NW1093" s="249"/>
      <c r="NX1093" s="249"/>
      <c r="NY1093" s="249"/>
      <c r="NZ1093" s="249"/>
      <c r="OA1093" s="249"/>
      <c r="OB1093" s="249"/>
      <c r="OC1093" s="249"/>
      <c r="OD1093" s="249"/>
      <c r="OE1093" s="249"/>
      <c r="OF1093" s="249"/>
      <c r="OG1093" s="249"/>
      <c r="OH1093" s="249"/>
      <c r="OI1093" s="249"/>
      <c r="OJ1093" s="249"/>
      <c r="OK1093" s="249"/>
      <c r="OL1093" s="249"/>
      <c r="OM1093" s="249"/>
      <c r="ON1093" s="249"/>
      <c r="OO1093" s="249"/>
      <c r="OP1093" s="249"/>
    </row>
    <row r="1094" spans="1:406" ht="15.75">
      <c r="A1094" s="931"/>
      <c r="B1094" s="391"/>
      <c r="C1094" s="919" t="s">
        <v>26</v>
      </c>
      <c r="D1094" s="927">
        <v>0.48370136698212407</v>
      </c>
      <c r="E1094" s="249"/>
      <c r="F1094" s="249"/>
      <c r="G1094" s="249"/>
      <c r="H1094" s="249"/>
      <c r="I1094" s="249"/>
      <c r="J1094" s="249"/>
      <c r="K1094" s="249"/>
      <c r="L1094" s="249"/>
      <c r="ET1094" s="249"/>
      <c r="EU1094" s="249"/>
      <c r="EV1094" s="249"/>
      <c r="EW1094" s="249"/>
      <c r="EX1094" s="249"/>
      <c r="EY1094" s="249"/>
      <c r="EZ1094" s="249"/>
      <c r="FA1094" s="249"/>
      <c r="FB1094" s="249"/>
      <c r="FC1094" s="249"/>
      <c r="FD1094" s="249"/>
      <c r="FE1094" s="249"/>
      <c r="FF1094" s="249"/>
      <c r="FG1094" s="249"/>
      <c r="FH1094" s="249"/>
      <c r="FI1094" s="249"/>
      <c r="FJ1094" s="249"/>
      <c r="FK1094" s="249"/>
      <c r="FL1094" s="249"/>
      <c r="FM1094" s="249"/>
      <c r="FN1094" s="249"/>
      <c r="FO1094" s="249"/>
      <c r="FP1094" s="249"/>
      <c r="FQ1094" s="249"/>
      <c r="FR1094" s="249"/>
      <c r="FS1094" s="249"/>
      <c r="FT1094" s="249"/>
      <c r="FU1094" s="249"/>
      <c r="FV1094" s="249"/>
      <c r="FW1094" s="249"/>
      <c r="FX1094" s="249"/>
      <c r="FY1094" s="249"/>
      <c r="FZ1094" s="249"/>
      <c r="GA1094" s="249"/>
      <c r="GB1094" s="249"/>
      <c r="GC1094" s="249"/>
      <c r="GD1094" s="249"/>
      <c r="GE1094" s="249"/>
      <c r="GF1094" s="249"/>
      <c r="GG1094" s="249"/>
      <c r="GH1094" s="249"/>
      <c r="GI1094" s="249"/>
      <c r="GJ1094" s="249"/>
      <c r="GK1094" s="249"/>
      <c r="GL1094" s="249"/>
      <c r="GM1094" s="249"/>
      <c r="GN1094" s="249"/>
      <c r="GO1094" s="249"/>
      <c r="GP1094" s="249"/>
      <c r="GQ1094" s="249"/>
      <c r="GR1094" s="249"/>
      <c r="GS1094" s="249"/>
      <c r="GT1094" s="249"/>
      <c r="GU1094" s="249"/>
      <c r="GV1094" s="249"/>
      <c r="GW1094" s="249"/>
      <c r="GX1094" s="249"/>
      <c r="GY1094" s="249"/>
      <c r="GZ1094" s="249"/>
      <c r="HA1094" s="249"/>
      <c r="HB1094" s="249"/>
      <c r="HC1094" s="249"/>
      <c r="HD1094" s="249"/>
      <c r="HE1094" s="249"/>
      <c r="HF1094" s="249"/>
      <c r="HG1094" s="249"/>
      <c r="HH1094" s="249"/>
      <c r="HI1094" s="249"/>
      <c r="HJ1094" s="249"/>
      <c r="HK1094" s="249"/>
      <c r="HL1094" s="249"/>
      <c r="HM1094" s="249"/>
      <c r="HN1094" s="249"/>
      <c r="HO1094" s="249"/>
      <c r="HP1094" s="249"/>
      <c r="HQ1094" s="249"/>
      <c r="HR1094" s="249"/>
      <c r="HS1094" s="249"/>
      <c r="HT1094" s="249"/>
      <c r="HU1094" s="249"/>
      <c r="HV1094" s="249"/>
      <c r="HW1094" s="249"/>
      <c r="HX1094" s="249"/>
      <c r="HY1094" s="249"/>
      <c r="HZ1094" s="249"/>
      <c r="IA1094" s="249"/>
      <c r="IB1094" s="249"/>
      <c r="IC1094" s="249"/>
      <c r="ID1094" s="249"/>
      <c r="IE1094" s="249"/>
      <c r="IF1094" s="249"/>
      <c r="IG1094" s="249"/>
      <c r="IH1094" s="249"/>
      <c r="II1094" s="249"/>
      <c r="IJ1094" s="249"/>
      <c r="IK1094" s="249"/>
      <c r="IL1094" s="249"/>
      <c r="IM1094" s="249"/>
      <c r="IN1094" s="249"/>
      <c r="IO1094" s="249"/>
      <c r="IP1094" s="249"/>
      <c r="IQ1094" s="249"/>
      <c r="IR1094" s="249"/>
      <c r="IS1094" s="249"/>
      <c r="IT1094" s="249"/>
      <c r="IU1094" s="249"/>
      <c r="IV1094" s="249"/>
      <c r="IW1094" s="249"/>
      <c r="IX1094" s="249"/>
      <c r="IY1094" s="249"/>
      <c r="IZ1094" s="249"/>
      <c r="JA1094" s="249"/>
      <c r="JB1094" s="249"/>
      <c r="JC1094" s="249"/>
      <c r="JD1094" s="249"/>
      <c r="JE1094" s="249"/>
      <c r="JF1094" s="249"/>
      <c r="JG1094" s="249"/>
      <c r="JH1094" s="249"/>
      <c r="JI1094" s="249"/>
      <c r="JJ1094" s="249"/>
      <c r="JK1094" s="249"/>
      <c r="JL1094" s="249"/>
      <c r="JM1094" s="249"/>
      <c r="JN1094" s="249"/>
      <c r="JO1094" s="249"/>
      <c r="JP1094" s="249"/>
      <c r="JQ1094" s="249"/>
      <c r="JR1094" s="249"/>
      <c r="JS1094" s="249"/>
      <c r="JT1094" s="249"/>
      <c r="JU1094" s="249"/>
      <c r="JV1094" s="249"/>
      <c r="JW1094" s="249"/>
      <c r="JX1094" s="249"/>
      <c r="JY1094" s="249"/>
      <c r="JZ1094" s="249"/>
      <c r="KA1094" s="249"/>
      <c r="KB1094" s="249"/>
      <c r="KC1094" s="249"/>
      <c r="KD1094" s="249"/>
      <c r="KE1094" s="249"/>
      <c r="KF1094" s="249"/>
      <c r="KG1094" s="249"/>
      <c r="KH1094" s="249"/>
      <c r="KI1094" s="249"/>
      <c r="KJ1094" s="249"/>
      <c r="KK1094" s="249"/>
      <c r="KL1094" s="249"/>
      <c r="KM1094" s="249"/>
      <c r="KN1094" s="249"/>
      <c r="KO1094" s="249"/>
      <c r="KP1094" s="249"/>
      <c r="KQ1094" s="249"/>
      <c r="KR1094" s="249"/>
      <c r="KS1094" s="249"/>
      <c r="KT1094" s="249"/>
      <c r="KU1094" s="249"/>
      <c r="KV1094" s="249"/>
      <c r="KW1094" s="249"/>
      <c r="KX1094" s="249"/>
      <c r="KY1094" s="249"/>
      <c r="KZ1094" s="249"/>
      <c r="LA1094" s="249"/>
      <c r="LB1094" s="249"/>
      <c r="LC1094" s="249"/>
      <c r="LD1094" s="249"/>
      <c r="LE1094" s="249"/>
      <c r="LF1094" s="249"/>
      <c r="LG1094" s="249"/>
      <c r="LH1094" s="249"/>
      <c r="LI1094" s="249"/>
      <c r="LJ1094" s="249"/>
      <c r="LK1094" s="249"/>
      <c r="LL1094" s="249"/>
      <c r="LM1094" s="249"/>
      <c r="LN1094" s="249"/>
      <c r="LO1094" s="249"/>
      <c r="LP1094" s="249"/>
      <c r="LQ1094" s="249"/>
      <c r="LR1094" s="249"/>
      <c r="LS1094" s="249"/>
      <c r="LT1094" s="249"/>
      <c r="LU1094" s="249"/>
      <c r="LV1094" s="249"/>
      <c r="LW1094" s="249"/>
      <c r="LX1094" s="249"/>
      <c r="LY1094" s="249"/>
      <c r="LZ1094" s="249"/>
      <c r="MA1094" s="249"/>
      <c r="MB1094" s="249"/>
      <c r="MC1094" s="249"/>
      <c r="MD1094" s="249"/>
      <c r="ME1094" s="249"/>
      <c r="MF1094" s="249"/>
      <c r="MG1094" s="249"/>
      <c r="MH1094" s="249"/>
      <c r="MI1094" s="249"/>
      <c r="MJ1094" s="249"/>
      <c r="MK1094" s="249"/>
      <c r="ML1094" s="249"/>
      <c r="MM1094" s="249"/>
      <c r="MN1094" s="249"/>
      <c r="MO1094" s="249"/>
      <c r="MP1094" s="249"/>
      <c r="MQ1094" s="249"/>
      <c r="MR1094" s="249"/>
      <c r="MS1094" s="249"/>
      <c r="MT1094" s="249"/>
      <c r="MU1094" s="249"/>
      <c r="MV1094" s="249"/>
      <c r="MW1094" s="249"/>
      <c r="MX1094" s="249"/>
      <c r="MY1094" s="249"/>
      <c r="MZ1094" s="249"/>
      <c r="NA1094" s="249"/>
      <c r="NB1094" s="249"/>
      <c r="NC1094" s="249"/>
      <c r="ND1094" s="249"/>
      <c r="NE1094" s="249"/>
      <c r="NF1094" s="249"/>
      <c r="NG1094" s="249"/>
      <c r="NH1094" s="249"/>
      <c r="NI1094" s="249"/>
      <c r="NJ1094" s="249"/>
      <c r="NK1094" s="249"/>
      <c r="NL1094" s="249"/>
      <c r="NM1094" s="249"/>
      <c r="NN1094" s="249"/>
      <c r="NO1094" s="249"/>
      <c r="NP1094" s="249"/>
      <c r="NQ1094" s="249"/>
      <c r="NR1094" s="249"/>
      <c r="NS1094" s="249"/>
      <c r="NT1094" s="249"/>
      <c r="NU1094" s="249"/>
      <c r="NV1094" s="249"/>
      <c r="NW1094" s="249"/>
      <c r="NX1094" s="249"/>
      <c r="NY1094" s="249"/>
      <c r="NZ1094" s="249"/>
      <c r="OA1094" s="249"/>
      <c r="OB1094" s="249"/>
      <c r="OC1094" s="249"/>
      <c r="OD1094" s="249"/>
      <c r="OE1094" s="249"/>
      <c r="OF1094" s="249"/>
      <c r="OG1094" s="249"/>
      <c r="OH1094" s="249"/>
      <c r="OI1094" s="249"/>
      <c r="OJ1094" s="249"/>
      <c r="OK1094" s="249"/>
      <c r="OL1094" s="249"/>
      <c r="OM1094" s="249"/>
      <c r="ON1094" s="249"/>
      <c r="OO1094" s="249"/>
      <c r="OP1094" s="249"/>
    </row>
    <row r="1095" spans="1:406" ht="15.75">
      <c r="A1095" s="931"/>
      <c r="B1095" s="391"/>
      <c r="C1095" s="919" t="s">
        <v>27</v>
      </c>
      <c r="D1095" s="927">
        <v>0.47276464542651592</v>
      </c>
      <c r="E1095" s="249"/>
      <c r="F1095" s="249"/>
      <c r="G1095" s="249"/>
      <c r="H1095" s="249"/>
      <c r="I1095" s="249"/>
      <c r="J1095" s="249"/>
      <c r="K1095" s="249"/>
      <c r="L1095" s="249"/>
      <c r="ET1095" s="249"/>
      <c r="EU1095" s="249"/>
      <c r="EV1095" s="249"/>
      <c r="EW1095" s="249"/>
      <c r="EX1095" s="249"/>
      <c r="EY1095" s="249"/>
      <c r="EZ1095" s="249"/>
      <c r="FA1095" s="249"/>
      <c r="FB1095" s="249"/>
      <c r="FC1095" s="249"/>
      <c r="FD1095" s="249"/>
      <c r="FE1095" s="249"/>
      <c r="FF1095" s="249"/>
      <c r="FG1095" s="249"/>
      <c r="FH1095" s="249"/>
      <c r="FI1095" s="249"/>
      <c r="FJ1095" s="249"/>
      <c r="FK1095" s="249"/>
      <c r="FL1095" s="249"/>
      <c r="FM1095" s="249"/>
      <c r="FN1095" s="249"/>
      <c r="FO1095" s="249"/>
      <c r="FP1095" s="249"/>
      <c r="FQ1095" s="249"/>
      <c r="FR1095" s="249"/>
      <c r="FS1095" s="249"/>
      <c r="FT1095" s="249"/>
      <c r="FU1095" s="249"/>
      <c r="FV1095" s="249"/>
      <c r="FW1095" s="249"/>
      <c r="FX1095" s="249"/>
      <c r="FY1095" s="249"/>
      <c r="FZ1095" s="249"/>
      <c r="GA1095" s="249"/>
      <c r="GB1095" s="249"/>
      <c r="GC1095" s="249"/>
      <c r="GD1095" s="249"/>
      <c r="GE1095" s="249"/>
      <c r="GF1095" s="249"/>
      <c r="GG1095" s="249"/>
      <c r="GH1095" s="249"/>
      <c r="GI1095" s="249"/>
      <c r="GJ1095" s="249"/>
      <c r="GK1095" s="249"/>
      <c r="GL1095" s="249"/>
      <c r="GM1095" s="249"/>
      <c r="GN1095" s="249"/>
      <c r="GO1095" s="249"/>
      <c r="GP1095" s="249"/>
      <c r="GQ1095" s="249"/>
      <c r="GR1095" s="249"/>
      <c r="GS1095" s="249"/>
      <c r="GT1095" s="249"/>
      <c r="GU1095" s="249"/>
      <c r="GV1095" s="249"/>
      <c r="GW1095" s="249"/>
      <c r="GX1095" s="249"/>
      <c r="GY1095" s="249"/>
      <c r="GZ1095" s="249"/>
      <c r="HA1095" s="249"/>
      <c r="HB1095" s="249"/>
      <c r="HC1095" s="249"/>
      <c r="HD1095" s="249"/>
      <c r="HE1095" s="249"/>
      <c r="HF1095" s="249"/>
      <c r="HG1095" s="249"/>
      <c r="HH1095" s="249"/>
      <c r="HI1095" s="249"/>
      <c r="HJ1095" s="249"/>
      <c r="HK1095" s="249"/>
      <c r="HL1095" s="249"/>
      <c r="HM1095" s="249"/>
      <c r="HN1095" s="249"/>
      <c r="HO1095" s="249"/>
      <c r="HP1095" s="249"/>
      <c r="HQ1095" s="249"/>
      <c r="HR1095" s="249"/>
      <c r="HS1095" s="249"/>
      <c r="HT1095" s="249"/>
      <c r="HU1095" s="249"/>
      <c r="HV1095" s="249"/>
      <c r="HW1095" s="249"/>
      <c r="HX1095" s="249"/>
      <c r="HY1095" s="249"/>
      <c r="HZ1095" s="249"/>
      <c r="IA1095" s="249"/>
      <c r="IB1095" s="249"/>
      <c r="IC1095" s="249"/>
      <c r="ID1095" s="249"/>
      <c r="IE1095" s="249"/>
      <c r="IF1095" s="249"/>
      <c r="IG1095" s="249"/>
      <c r="IH1095" s="249"/>
      <c r="II1095" s="249"/>
      <c r="IJ1095" s="249"/>
      <c r="IK1095" s="249"/>
      <c r="IL1095" s="249"/>
      <c r="IM1095" s="249"/>
      <c r="IN1095" s="249"/>
      <c r="IO1095" s="249"/>
      <c r="IP1095" s="249"/>
      <c r="IQ1095" s="249"/>
      <c r="IR1095" s="249"/>
      <c r="IS1095" s="249"/>
      <c r="IT1095" s="249"/>
      <c r="IU1095" s="249"/>
      <c r="IV1095" s="249"/>
      <c r="IW1095" s="249"/>
      <c r="IX1095" s="249"/>
      <c r="IY1095" s="249"/>
      <c r="IZ1095" s="249"/>
      <c r="JA1095" s="249"/>
      <c r="JB1095" s="249"/>
      <c r="JC1095" s="249"/>
      <c r="JD1095" s="249"/>
      <c r="JE1095" s="249"/>
      <c r="JF1095" s="249"/>
      <c r="JG1095" s="249"/>
      <c r="JH1095" s="249"/>
      <c r="JI1095" s="249"/>
      <c r="JJ1095" s="249"/>
      <c r="JK1095" s="249"/>
      <c r="JL1095" s="249"/>
      <c r="JM1095" s="249"/>
      <c r="JN1095" s="249"/>
      <c r="JO1095" s="249"/>
      <c r="JP1095" s="249"/>
      <c r="JQ1095" s="249"/>
      <c r="JR1095" s="249"/>
      <c r="JS1095" s="249"/>
      <c r="JT1095" s="249"/>
      <c r="JU1095" s="249"/>
      <c r="JV1095" s="249"/>
      <c r="JW1095" s="249"/>
      <c r="JX1095" s="249"/>
      <c r="JY1095" s="249"/>
      <c r="JZ1095" s="249"/>
      <c r="KA1095" s="249"/>
      <c r="KB1095" s="249"/>
      <c r="KC1095" s="249"/>
      <c r="KD1095" s="249"/>
      <c r="KE1095" s="249"/>
      <c r="KF1095" s="249"/>
      <c r="KG1095" s="249"/>
      <c r="KH1095" s="249"/>
      <c r="KI1095" s="249"/>
      <c r="KJ1095" s="249"/>
      <c r="KK1095" s="249"/>
      <c r="KL1095" s="249"/>
      <c r="KM1095" s="249"/>
      <c r="KN1095" s="249"/>
      <c r="KO1095" s="249"/>
      <c r="KP1095" s="249"/>
      <c r="KQ1095" s="249"/>
      <c r="KR1095" s="249"/>
      <c r="KS1095" s="249"/>
      <c r="KT1095" s="249"/>
      <c r="KU1095" s="249"/>
      <c r="KV1095" s="249"/>
      <c r="KW1095" s="249"/>
      <c r="KX1095" s="249"/>
      <c r="KY1095" s="249"/>
      <c r="KZ1095" s="249"/>
      <c r="LA1095" s="249"/>
      <c r="LB1095" s="249"/>
      <c r="LC1095" s="249"/>
      <c r="LD1095" s="249"/>
      <c r="LE1095" s="249"/>
      <c r="LF1095" s="249"/>
      <c r="LG1095" s="249"/>
      <c r="LH1095" s="249"/>
      <c r="LI1095" s="249"/>
      <c r="LJ1095" s="249"/>
      <c r="LK1095" s="249"/>
      <c r="LL1095" s="249"/>
      <c r="LM1095" s="249"/>
      <c r="LN1095" s="249"/>
      <c r="LO1095" s="249"/>
      <c r="LP1095" s="249"/>
      <c r="LQ1095" s="249"/>
      <c r="LR1095" s="249"/>
      <c r="LS1095" s="249"/>
      <c r="LT1095" s="249"/>
      <c r="LU1095" s="249"/>
      <c r="LV1095" s="249"/>
      <c r="LW1095" s="249"/>
      <c r="LX1095" s="249"/>
      <c r="LY1095" s="249"/>
      <c r="LZ1095" s="249"/>
      <c r="MA1095" s="249"/>
      <c r="MB1095" s="249"/>
      <c r="MC1095" s="249"/>
      <c r="MD1095" s="249"/>
      <c r="ME1095" s="249"/>
      <c r="MF1095" s="249"/>
      <c r="MG1095" s="249"/>
      <c r="MH1095" s="249"/>
      <c r="MI1095" s="249"/>
      <c r="MJ1095" s="249"/>
      <c r="MK1095" s="249"/>
      <c r="ML1095" s="249"/>
      <c r="MM1095" s="249"/>
      <c r="MN1095" s="249"/>
      <c r="MO1095" s="249"/>
      <c r="MP1095" s="249"/>
      <c r="MQ1095" s="249"/>
      <c r="MR1095" s="249"/>
      <c r="MS1095" s="249"/>
      <c r="MT1095" s="249"/>
      <c r="MU1095" s="249"/>
      <c r="MV1095" s="249"/>
      <c r="MW1095" s="249"/>
      <c r="MX1095" s="249"/>
      <c r="MY1095" s="249"/>
      <c r="MZ1095" s="249"/>
      <c r="NA1095" s="249"/>
      <c r="NB1095" s="249"/>
      <c r="NC1095" s="249"/>
      <c r="ND1095" s="249"/>
      <c r="NE1095" s="249"/>
      <c r="NF1095" s="249"/>
      <c r="NG1095" s="249"/>
      <c r="NH1095" s="249"/>
      <c r="NI1095" s="249"/>
      <c r="NJ1095" s="249"/>
      <c r="NK1095" s="249"/>
      <c r="NL1095" s="249"/>
      <c r="NM1095" s="249"/>
      <c r="NN1095" s="249"/>
      <c r="NO1095" s="249"/>
      <c r="NP1095" s="249"/>
      <c r="NQ1095" s="249"/>
      <c r="NR1095" s="249"/>
      <c r="NS1095" s="249"/>
      <c r="NT1095" s="249"/>
      <c r="NU1095" s="249"/>
      <c r="NV1095" s="249"/>
      <c r="NW1095" s="249"/>
      <c r="NX1095" s="249"/>
      <c r="NY1095" s="249"/>
      <c r="NZ1095" s="249"/>
      <c r="OA1095" s="249"/>
      <c r="OB1095" s="249"/>
      <c r="OC1095" s="249"/>
      <c r="OD1095" s="249"/>
      <c r="OE1095" s="249"/>
      <c r="OF1095" s="249"/>
      <c r="OG1095" s="249"/>
      <c r="OH1095" s="249"/>
      <c r="OI1095" s="249"/>
      <c r="OJ1095" s="249"/>
      <c r="OK1095" s="249"/>
      <c r="OL1095" s="249"/>
      <c r="OM1095" s="249"/>
      <c r="ON1095" s="249"/>
      <c r="OO1095" s="249"/>
      <c r="OP1095" s="249"/>
    </row>
    <row r="1096" spans="1:406" ht="15.75">
      <c r="A1096" s="931"/>
      <c r="B1096" s="391"/>
      <c r="C1096" s="919" t="s">
        <v>236</v>
      </c>
      <c r="D1096" s="927">
        <v>0.46843177189409368</v>
      </c>
      <c r="E1096" s="249"/>
      <c r="F1096" s="249"/>
      <c r="G1096" s="249"/>
      <c r="H1096" s="249"/>
      <c r="I1096" s="249"/>
      <c r="J1096" s="249"/>
      <c r="K1096" s="249"/>
      <c r="L1096" s="249"/>
      <c r="ET1096" s="249"/>
      <c r="EU1096" s="249"/>
      <c r="EV1096" s="249"/>
      <c r="EW1096" s="249"/>
      <c r="EX1096" s="249"/>
      <c r="EY1096" s="249"/>
      <c r="EZ1096" s="249"/>
      <c r="FA1096" s="249"/>
      <c r="FB1096" s="249"/>
      <c r="FC1096" s="249"/>
      <c r="FD1096" s="249"/>
      <c r="FE1096" s="249"/>
      <c r="FF1096" s="249"/>
      <c r="FG1096" s="249"/>
      <c r="FH1096" s="249"/>
      <c r="FI1096" s="249"/>
      <c r="FJ1096" s="249"/>
      <c r="FK1096" s="249"/>
      <c r="FL1096" s="249"/>
      <c r="FM1096" s="249"/>
      <c r="FN1096" s="249"/>
      <c r="FO1096" s="249"/>
      <c r="FP1096" s="249"/>
      <c r="FQ1096" s="249"/>
      <c r="FR1096" s="249"/>
      <c r="FS1096" s="249"/>
      <c r="FT1096" s="249"/>
      <c r="FU1096" s="249"/>
      <c r="FV1096" s="249"/>
      <c r="FW1096" s="249"/>
      <c r="FX1096" s="249"/>
      <c r="FY1096" s="249"/>
      <c r="FZ1096" s="249"/>
      <c r="GA1096" s="249"/>
      <c r="GB1096" s="249"/>
      <c r="GC1096" s="249"/>
      <c r="GD1096" s="249"/>
      <c r="GE1096" s="249"/>
      <c r="GF1096" s="249"/>
      <c r="GG1096" s="249"/>
      <c r="GH1096" s="249"/>
      <c r="GI1096" s="249"/>
      <c r="GJ1096" s="249"/>
      <c r="GK1096" s="249"/>
      <c r="GL1096" s="249"/>
      <c r="GM1096" s="249"/>
      <c r="GN1096" s="249"/>
      <c r="GO1096" s="249"/>
      <c r="GP1096" s="249"/>
      <c r="GQ1096" s="249"/>
      <c r="GR1096" s="249"/>
      <c r="GS1096" s="249"/>
      <c r="GT1096" s="249"/>
      <c r="GU1096" s="249"/>
      <c r="GV1096" s="249"/>
      <c r="GW1096" s="249"/>
      <c r="GX1096" s="249"/>
      <c r="GY1096" s="249"/>
      <c r="GZ1096" s="249"/>
      <c r="HA1096" s="249"/>
      <c r="HB1096" s="249"/>
      <c r="HC1096" s="249"/>
      <c r="HD1096" s="249"/>
      <c r="HE1096" s="249"/>
      <c r="HF1096" s="249"/>
      <c r="HG1096" s="249"/>
      <c r="HH1096" s="249"/>
      <c r="HI1096" s="249"/>
      <c r="HJ1096" s="249"/>
      <c r="HK1096" s="249"/>
      <c r="HL1096" s="249"/>
      <c r="HM1096" s="249"/>
      <c r="HN1096" s="249"/>
      <c r="HO1096" s="249"/>
      <c r="HP1096" s="249"/>
      <c r="HQ1096" s="249"/>
      <c r="HR1096" s="249"/>
      <c r="HS1096" s="249"/>
      <c r="HT1096" s="249"/>
      <c r="HU1096" s="249"/>
      <c r="HV1096" s="249"/>
      <c r="HW1096" s="249"/>
      <c r="HX1096" s="249"/>
      <c r="HY1096" s="249"/>
      <c r="HZ1096" s="249"/>
      <c r="IA1096" s="249"/>
      <c r="IB1096" s="249"/>
      <c r="IC1096" s="249"/>
      <c r="ID1096" s="249"/>
      <c r="IE1096" s="249"/>
      <c r="IF1096" s="249"/>
      <c r="IG1096" s="249"/>
      <c r="IH1096" s="249"/>
      <c r="II1096" s="249"/>
      <c r="IJ1096" s="249"/>
      <c r="IK1096" s="249"/>
      <c r="IL1096" s="249"/>
      <c r="IM1096" s="249"/>
      <c r="IN1096" s="249"/>
      <c r="IO1096" s="249"/>
      <c r="IP1096" s="249"/>
      <c r="IQ1096" s="249"/>
      <c r="IR1096" s="249"/>
      <c r="IS1096" s="249"/>
      <c r="IT1096" s="249"/>
      <c r="IU1096" s="249"/>
      <c r="IV1096" s="249"/>
      <c r="IW1096" s="249"/>
      <c r="IX1096" s="249"/>
      <c r="IY1096" s="249"/>
      <c r="IZ1096" s="249"/>
      <c r="JA1096" s="249"/>
      <c r="JB1096" s="249"/>
      <c r="JC1096" s="249"/>
      <c r="JD1096" s="249"/>
      <c r="JE1096" s="249"/>
      <c r="JF1096" s="249"/>
      <c r="JG1096" s="249"/>
      <c r="JH1096" s="249"/>
      <c r="JI1096" s="249"/>
      <c r="JJ1096" s="249"/>
      <c r="JK1096" s="249"/>
      <c r="JL1096" s="249"/>
      <c r="JM1096" s="249"/>
      <c r="JN1096" s="249"/>
      <c r="JO1096" s="249"/>
      <c r="JP1096" s="249"/>
      <c r="JQ1096" s="249"/>
      <c r="JR1096" s="249"/>
      <c r="JS1096" s="249"/>
      <c r="JT1096" s="249"/>
      <c r="JU1096" s="249"/>
      <c r="JV1096" s="249"/>
      <c r="JW1096" s="249"/>
      <c r="JX1096" s="249"/>
      <c r="JY1096" s="249"/>
      <c r="JZ1096" s="249"/>
      <c r="KA1096" s="249"/>
      <c r="KB1096" s="249"/>
      <c r="KC1096" s="249"/>
      <c r="KD1096" s="249"/>
      <c r="KE1096" s="249"/>
      <c r="KF1096" s="249"/>
      <c r="KG1096" s="249"/>
      <c r="KH1096" s="249"/>
      <c r="KI1096" s="249"/>
      <c r="KJ1096" s="249"/>
      <c r="KK1096" s="249"/>
      <c r="KL1096" s="249"/>
      <c r="KM1096" s="249"/>
      <c r="KN1096" s="249"/>
      <c r="KO1096" s="249"/>
      <c r="KP1096" s="249"/>
      <c r="KQ1096" s="249"/>
      <c r="KR1096" s="249"/>
      <c r="KS1096" s="249"/>
      <c r="KT1096" s="249"/>
      <c r="KU1096" s="249"/>
      <c r="KV1096" s="249"/>
      <c r="KW1096" s="249"/>
      <c r="KX1096" s="249"/>
      <c r="KY1096" s="249"/>
      <c r="KZ1096" s="249"/>
      <c r="LA1096" s="249"/>
      <c r="LB1096" s="249"/>
      <c r="LC1096" s="249"/>
      <c r="LD1096" s="249"/>
      <c r="LE1096" s="249"/>
      <c r="LF1096" s="249"/>
      <c r="LG1096" s="249"/>
      <c r="LH1096" s="249"/>
      <c r="LI1096" s="249"/>
      <c r="LJ1096" s="249"/>
      <c r="LK1096" s="249"/>
      <c r="LL1096" s="249"/>
      <c r="LM1096" s="249"/>
      <c r="LN1096" s="249"/>
      <c r="LO1096" s="249"/>
      <c r="LP1096" s="249"/>
      <c r="LQ1096" s="249"/>
      <c r="LR1096" s="249"/>
      <c r="LS1096" s="249"/>
      <c r="LT1096" s="249"/>
      <c r="LU1096" s="249"/>
      <c r="LV1096" s="249"/>
      <c r="LW1096" s="249"/>
      <c r="LX1096" s="249"/>
      <c r="LY1096" s="249"/>
      <c r="LZ1096" s="249"/>
      <c r="MA1096" s="249"/>
      <c r="MB1096" s="249"/>
      <c r="MC1096" s="249"/>
      <c r="MD1096" s="249"/>
      <c r="ME1096" s="249"/>
      <c r="MF1096" s="249"/>
      <c r="MG1096" s="249"/>
      <c r="MH1096" s="249"/>
      <c r="MI1096" s="249"/>
      <c r="MJ1096" s="249"/>
      <c r="MK1096" s="249"/>
      <c r="ML1096" s="249"/>
      <c r="MM1096" s="249"/>
      <c r="MN1096" s="249"/>
      <c r="MO1096" s="249"/>
      <c r="MP1096" s="249"/>
      <c r="MQ1096" s="249"/>
      <c r="MR1096" s="249"/>
      <c r="MS1096" s="249"/>
      <c r="MT1096" s="249"/>
      <c r="MU1096" s="249"/>
      <c r="MV1096" s="249"/>
      <c r="MW1096" s="249"/>
      <c r="MX1096" s="249"/>
      <c r="MY1096" s="249"/>
      <c r="MZ1096" s="249"/>
      <c r="NA1096" s="249"/>
      <c r="NB1096" s="249"/>
      <c r="NC1096" s="249"/>
      <c r="ND1096" s="249"/>
      <c r="NE1096" s="249"/>
      <c r="NF1096" s="249"/>
      <c r="NG1096" s="249"/>
      <c r="NH1096" s="249"/>
      <c r="NI1096" s="249"/>
      <c r="NJ1096" s="249"/>
      <c r="NK1096" s="249"/>
      <c r="NL1096" s="249"/>
      <c r="NM1096" s="249"/>
      <c r="NN1096" s="249"/>
      <c r="NO1096" s="249"/>
      <c r="NP1096" s="249"/>
      <c r="NQ1096" s="249"/>
      <c r="NR1096" s="249"/>
      <c r="NS1096" s="249"/>
      <c r="NT1096" s="249"/>
      <c r="NU1096" s="249"/>
      <c r="NV1096" s="249"/>
      <c r="NW1096" s="249"/>
      <c r="NX1096" s="249"/>
      <c r="NY1096" s="249"/>
      <c r="NZ1096" s="249"/>
      <c r="OA1096" s="249"/>
      <c r="OB1096" s="249"/>
      <c r="OC1096" s="249"/>
      <c r="OD1096" s="249"/>
      <c r="OE1096" s="249"/>
      <c r="OF1096" s="249"/>
      <c r="OG1096" s="249"/>
      <c r="OH1096" s="249"/>
      <c r="OI1096" s="249"/>
      <c r="OJ1096" s="249"/>
      <c r="OK1096" s="249"/>
      <c r="OL1096" s="249"/>
      <c r="OM1096" s="249"/>
      <c r="ON1096" s="249"/>
      <c r="OO1096" s="249"/>
      <c r="OP1096" s="249"/>
    </row>
    <row r="1097" spans="1:406" ht="15.75">
      <c r="A1097" s="931"/>
      <c r="B1097" s="930"/>
      <c r="C1097" s="920" t="s">
        <v>293</v>
      </c>
      <c r="D1097" s="928">
        <v>0.51187648456057011</v>
      </c>
      <c r="E1097" s="249"/>
      <c r="F1097" s="249"/>
      <c r="G1097" s="249"/>
      <c r="H1097" s="249"/>
      <c r="I1097" s="249"/>
      <c r="J1097" s="249"/>
      <c r="K1097" s="249"/>
      <c r="L1097" s="249"/>
      <c r="ET1097" s="249"/>
      <c r="EU1097" s="249"/>
      <c r="EV1097" s="249"/>
      <c r="EW1097" s="249"/>
      <c r="EX1097" s="249"/>
      <c r="EY1097" s="249"/>
      <c r="EZ1097" s="249"/>
      <c r="FA1097" s="249"/>
      <c r="FB1097" s="249"/>
      <c r="FC1097" s="249"/>
      <c r="FD1097" s="249"/>
      <c r="FE1097" s="249"/>
      <c r="FF1097" s="249"/>
      <c r="FG1097" s="249"/>
      <c r="FH1097" s="249"/>
      <c r="FI1097" s="249"/>
      <c r="FJ1097" s="249"/>
      <c r="FK1097" s="249"/>
      <c r="FL1097" s="249"/>
      <c r="FM1097" s="249"/>
      <c r="FN1097" s="249"/>
      <c r="FO1097" s="249"/>
      <c r="FP1097" s="249"/>
      <c r="FQ1097" s="249"/>
      <c r="FR1097" s="249"/>
      <c r="FS1097" s="249"/>
      <c r="FT1097" s="249"/>
      <c r="FU1097" s="249"/>
      <c r="FV1097" s="249"/>
      <c r="FW1097" s="249"/>
      <c r="FX1097" s="249"/>
      <c r="FY1097" s="249"/>
      <c r="FZ1097" s="249"/>
      <c r="GA1097" s="249"/>
      <c r="GB1097" s="249"/>
      <c r="GC1097" s="249"/>
      <c r="GD1097" s="249"/>
      <c r="GE1097" s="249"/>
      <c r="GF1097" s="249"/>
      <c r="GG1097" s="249"/>
      <c r="GH1097" s="249"/>
      <c r="GI1097" s="249"/>
      <c r="GJ1097" s="249"/>
      <c r="GK1097" s="249"/>
      <c r="GL1097" s="249"/>
      <c r="GM1097" s="249"/>
      <c r="GN1097" s="249"/>
      <c r="GO1097" s="249"/>
      <c r="GP1097" s="249"/>
      <c r="GQ1097" s="249"/>
      <c r="GR1097" s="249"/>
      <c r="GS1097" s="249"/>
      <c r="GT1097" s="249"/>
      <c r="GU1097" s="249"/>
      <c r="GV1097" s="249"/>
      <c r="GW1097" s="249"/>
      <c r="GX1097" s="249"/>
      <c r="GY1097" s="249"/>
      <c r="GZ1097" s="249"/>
      <c r="HA1097" s="249"/>
      <c r="HB1097" s="249"/>
      <c r="HC1097" s="249"/>
      <c r="HD1097" s="249"/>
      <c r="HE1097" s="249"/>
      <c r="HF1097" s="249"/>
      <c r="HG1097" s="249"/>
      <c r="HH1097" s="249"/>
      <c r="HI1097" s="249"/>
      <c r="HJ1097" s="249"/>
      <c r="HK1097" s="249"/>
      <c r="HL1097" s="249"/>
      <c r="HM1097" s="249"/>
      <c r="HN1097" s="249"/>
      <c r="HO1097" s="249"/>
      <c r="HP1097" s="249"/>
      <c r="HQ1097" s="249"/>
      <c r="HR1097" s="249"/>
      <c r="HS1097" s="249"/>
      <c r="HT1097" s="249"/>
      <c r="HU1097" s="249"/>
      <c r="HV1097" s="249"/>
      <c r="HW1097" s="249"/>
      <c r="HX1097" s="249"/>
      <c r="HY1097" s="249"/>
      <c r="HZ1097" s="249"/>
      <c r="IA1097" s="249"/>
      <c r="IB1097" s="249"/>
      <c r="IC1097" s="249"/>
      <c r="ID1097" s="249"/>
      <c r="IE1097" s="249"/>
      <c r="IF1097" s="249"/>
      <c r="IG1097" s="249"/>
      <c r="IH1097" s="249"/>
      <c r="II1097" s="249"/>
      <c r="IJ1097" s="249"/>
      <c r="IK1097" s="249"/>
      <c r="IL1097" s="249"/>
      <c r="IM1097" s="249"/>
      <c r="IN1097" s="249"/>
      <c r="IO1097" s="249"/>
      <c r="IP1097" s="249"/>
      <c r="IQ1097" s="249"/>
      <c r="IR1097" s="249"/>
      <c r="IS1097" s="249"/>
      <c r="IT1097" s="249"/>
      <c r="IU1097" s="249"/>
      <c r="IV1097" s="249"/>
      <c r="IW1097" s="249"/>
      <c r="IX1097" s="249"/>
      <c r="IY1097" s="249"/>
      <c r="IZ1097" s="249"/>
      <c r="JA1097" s="249"/>
      <c r="JB1097" s="249"/>
      <c r="JC1097" s="249"/>
      <c r="JD1097" s="249"/>
      <c r="JE1097" s="249"/>
      <c r="JF1097" s="249"/>
      <c r="JG1097" s="249"/>
      <c r="JH1097" s="249"/>
      <c r="JI1097" s="249"/>
      <c r="JJ1097" s="249"/>
      <c r="JK1097" s="249"/>
      <c r="JL1097" s="249"/>
      <c r="JM1097" s="249"/>
      <c r="JN1097" s="249"/>
      <c r="JO1097" s="249"/>
      <c r="JP1097" s="249"/>
      <c r="JQ1097" s="249"/>
      <c r="JR1097" s="249"/>
      <c r="JS1097" s="249"/>
      <c r="JT1097" s="249"/>
      <c r="JU1097" s="249"/>
      <c r="JV1097" s="249"/>
      <c r="JW1097" s="249"/>
      <c r="JX1097" s="249"/>
      <c r="JY1097" s="249"/>
      <c r="JZ1097" s="249"/>
      <c r="KA1097" s="249"/>
      <c r="KB1097" s="249"/>
      <c r="KC1097" s="249"/>
      <c r="KD1097" s="249"/>
      <c r="KE1097" s="249"/>
      <c r="KF1097" s="249"/>
      <c r="KG1097" s="249"/>
      <c r="KH1097" s="249"/>
      <c r="KI1097" s="249"/>
      <c r="KJ1097" s="249"/>
      <c r="KK1097" s="249"/>
      <c r="KL1097" s="249"/>
      <c r="KM1097" s="249"/>
      <c r="KN1097" s="249"/>
      <c r="KO1097" s="249"/>
      <c r="KP1097" s="249"/>
      <c r="KQ1097" s="249"/>
      <c r="KR1097" s="249"/>
      <c r="KS1097" s="249"/>
      <c r="KT1097" s="249"/>
      <c r="KU1097" s="249"/>
      <c r="KV1097" s="249"/>
      <c r="KW1097" s="249"/>
      <c r="KX1097" s="249"/>
      <c r="KY1097" s="249"/>
      <c r="KZ1097" s="249"/>
      <c r="LA1097" s="249"/>
      <c r="LB1097" s="249"/>
      <c r="LC1097" s="249"/>
      <c r="LD1097" s="249"/>
      <c r="LE1097" s="249"/>
      <c r="LF1097" s="249"/>
      <c r="LG1097" s="249"/>
      <c r="LH1097" s="249"/>
      <c r="LI1097" s="249"/>
      <c r="LJ1097" s="249"/>
      <c r="LK1097" s="249"/>
      <c r="LL1097" s="249"/>
      <c r="LM1097" s="249"/>
      <c r="LN1097" s="249"/>
      <c r="LO1097" s="249"/>
      <c r="LP1097" s="249"/>
      <c r="LQ1097" s="249"/>
      <c r="LR1097" s="249"/>
      <c r="LS1097" s="249"/>
      <c r="LT1097" s="249"/>
      <c r="LU1097" s="249"/>
      <c r="LV1097" s="249"/>
      <c r="LW1097" s="249"/>
      <c r="LX1097" s="249"/>
      <c r="LY1097" s="249"/>
      <c r="LZ1097" s="249"/>
      <c r="MA1097" s="249"/>
      <c r="MB1097" s="249"/>
      <c r="MC1097" s="249"/>
      <c r="MD1097" s="249"/>
      <c r="ME1097" s="249"/>
      <c r="MF1097" s="249"/>
      <c r="MG1097" s="249"/>
      <c r="MH1097" s="249"/>
      <c r="MI1097" s="249"/>
      <c r="MJ1097" s="249"/>
      <c r="MK1097" s="249"/>
      <c r="ML1097" s="249"/>
      <c r="MM1097" s="249"/>
      <c r="MN1097" s="249"/>
      <c r="MO1097" s="249"/>
      <c r="MP1097" s="249"/>
      <c r="MQ1097" s="249"/>
      <c r="MR1097" s="249"/>
      <c r="MS1097" s="249"/>
      <c r="MT1097" s="249"/>
      <c r="MU1097" s="249"/>
      <c r="MV1097" s="249"/>
      <c r="MW1097" s="249"/>
      <c r="MX1097" s="249"/>
      <c r="MY1097" s="249"/>
      <c r="MZ1097" s="249"/>
      <c r="NA1097" s="249"/>
      <c r="NB1097" s="249"/>
      <c r="NC1097" s="249"/>
      <c r="ND1097" s="249"/>
      <c r="NE1097" s="249"/>
      <c r="NF1097" s="249"/>
      <c r="NG1097" s="249"/>
      <c r="NH1097" s="249"/>
      <c r="NI1097" s="249"/>
      <c r="NJ1097" s="249"/>
      <c r="NK1097" s="249"/>
      <c r="NL1097" s="249"/>
      <c r="NM1097" s="249"/>
      <c r="NN1097" s="249"/>
      <c r="NO1097" s="249"/>
      <c r="NP1097" s="249"/>
      <c r="NQ1097" s="249"/>
      <c r="NR1097" s="249"/>
      <c r="NS1097" s="249"/>
      <c r="NT1097" s="249"/>
      <c r="NU1097" s="249"/>
      <c r="NV1097" s="249"/>
      <c r="NW1097" s="249"/>
      <c r="NX1097" s="249"/>
      <c r="NY1097" s="249"/>
      <c r="NZ1097" s="249"/>
      <c r="OA1097" s="249"/>
      <c r="OB1097" s="249"/>
      <c r="OC1097" s="249"/>
      <c r="OD1097" s="249"/>
      <c r="OE1097" s="249"/>
      <c r="OF1097" s="249"/>
      <c r="OG1097" s="249"/>
      <c r="OH1097" s="249"/>
      <c r="OI1097" s="249"/>
      <c r="OJ1097" s="249"/>
      <c r="OK1097" s="249"/>
      <c r="OL1097" s="249"/>
      <c r="OM1097" s="249"/>
      <c r="ON1097" s="249"/>
      <c r="OO1097" s="249"/>
      <c r="OP1097" s="249"/>
    </row>
    <row r="1098" spans="1:406" ht="15.75">
      <c r="A1098" s="931"/>
      <c r="B1098" s="391" t="s">
        <v>121</v>
      </c>
      <c r="C1098" s="919" t="s">
        <v>316</v>
      </c>
      <c r="D1098" s="1151">
        <v>0.34842015371477369</v>
      </c>
      <c r="E1098" s="249"/>
      <c r="F1098" s="249"/>
      <c r="G1098" s="249"/>
      <c r="H1098" s="249"/>
      <c r="I1098" s="249"/>
      <c r="J1098" s="249"/>
      <c r="K1098" s="249"/>
      <c r="L1098" s="249"/>
      <c r="ET1098" s="249"/>
      <c r="EU1098" s="249"/>
      <c r="EV1098" s="249"/>
      <c r="EW1098" s="249"/>
      <c r="EX1098" s="249"/>
      <c r="EY1098" s="249"/>
      <c r="EZ1098" s="249"/>
      <c r="FA1098" s="249"/>
      <c r="FB1098" s="249"/>
      <c r="FC1098" s="249"/>
      <c r="FD1098" s="249"/>
      <c r="FE1098" s="249"/>
      <c r="FF1098" s="249"/>
      <c r="FG1098" s="249"/>
      <c r="FH1098" s="249"/>
      <c r="FI1098" s="249"/>
      <c r="FJ1098" s="249"/>
      <c r="FK1098" s="249"/>
      <c r="FL1098" s="249"/>
      <c r="FM1098" s="249"/>
      <c r="FN1098" s="249"/>
      <c r="FO1098" s="249"/>
      <c r="FP1098" s="249"/>
      <c r="FQ1098" s="249"/>
      <c r="FR1098" s="249"/>
      <c r="FS1098" s="249"/>
      <c r="FT1098" s="249"/>
      <c r="FU1098" s="249"/>
      <c r="FV1098" s="249"/>
      <c r="FW1098" s="249"/>
      <c r="FX1098" s="249"/>
      <c r="FY1098" s="249"/>
      <c r="FZ1098" s="249"/>
      <c r="GA1098" s="249"/>
      <c r="GB1098" s="249"/>
      <c r="GC1098" s="249"/>
      <c r="GD1098" s="249"/>
      <c r="GE1098" s="249"/>
      <c r="GF1098" s="249"/>
      <c r="GG1098" s="249"/>
      <c r="GH1098" s="249"/>
      <c r="GI1098" s="249"/>
      <c r="GJ1098" s="249"/>
      <c r="GK1098" s="249"/>
      <c r="GL1098" s="249"/>
      <c r="GM1098" s="249"/>
      <c r="GN1098" s="249"/>
      <c r="GO1098" s="249"/>
      <c r="GP1098" s="249"/>
      <c r="GQ1098" s="249"/>
      <c r="GR1098" s="249"/>
      <c r="GS1098" s="249"/>
      <c r="GT1098" s="249"/>
      <c r="GU1098" s="249"/>
      <c r="GV1098" s="249"/>
      <c r="GW1098" s="249"/>
      <c r="GX1098" s="249"/>
      <c r="GY1098" s="249"/>
      <c r="GZ1098" s="249"/>
      <c r="HA1098" s="249"/>
      <c r="HB1098" s="249"/>
      <c r="HC1098" s="249"/>
      <c r="HD1098" s="249"/>
      <c r="HE1098" s="249"/>
      <c r="HF1098" s="249"/>
      <c r="HG1098" s="249"/>
      <c r="HH1098" s="249"/>
      <c r="HI1098" s="249"/>
      <c r="HJ1098" s="249"/>
      <c r="HK1098" s="249"/>
      <c r="HL1098" s="249"/>
      <c r="HM1098" s="249"/>
      <c r="HN1098" s="249"/>
      <c r="HO1098" s="249"/>
      <c r="HP1098" s="249"/>
      <c r="HQ1098" s="249"/>
      <c r="HR1098" s="249"/>
      <c r="HS1098" s="249"/>
      <c r="HT1098" s="249"/>
      <c r="HU1098" s="249"/>
      <c r="HV1098" s="249"/>
      <c r="HW1098" s="249"/>
      <c r="HX1098" s="249"/>
      <c r="HY1098" s="249"/>
      <c r="HZ1098" s="249"/>
      <c r="IA1098" s="249"/>
      <c r="IB1098" s="249"/>
      <c r="IC1098" s="249"/>
      <c r="ID1098" s="249"/>
      <c r="IE1098" s="249"/>
      <c r="IF1098" s="249"/>
      <c r="IG1098" s="249"/>
      <c r="IH1098" s="249"/>
      <c r="II1098" s="249"/>
      <c r="IJ1098" s="249"/>
      <c r="IK1098" s="249"/>
      <c r="IL1098" s="249"/>
      <c r="IM1098" s="249"/>
      <c r="IN1098" s="249"/>
      <c r="IO1098" s="249"/>
      <c r="IP1098" s="249"/>
      <c r="IQ1098" s="249"/>
      <c r="IR1098" s="249"/>
      <c r="IS1098" s="249"/>
      <c r="IT1098" s="249"/>
      <c r="IU1098" s="249"/>
      <c r="IV1098" s="249"/>
      <c r="IW1098" s="249"/>
      <c r="IX1098" s="249"/>
      <c r="IY1098" s="249"/>
      <c r="IZ1098" s="249"/>
      <c r="JA1098" s="249"/>
      <c r="JB1098" s="249"/>
      <c r="JC1098" s="249"/>
      <c r="JD1098" s="249"/>
      <c r="JE1098" s="249"/>
      <c r="JF1098" s="249"/>
      <c r="JG1098" s="249"/>
      <c r="JH1098" s="249"/>
      <c r="JI1098" s="249"/>
      <c r="JJ1098" s="249"/>
      <c r="JK1098" s="249"/>
      <c r="JL1098" s="249"/>
      <c r="JM1098" s="249"/>
      <c r="JN1098" s="249"/>
      <c r="JO1098" s="249"/>
      <c r="JP1098" s="249"/>
      <c r="JQ1098" s="249"/>
      <c r="JR1098" s="249"/>
      <c r="JS1098" s="249"/>
      <c r="JT1098" s="249"/>
      <c r="JU1098" s="249"/>
      <c r="JV1098" s="249"/>
      <c r="JW1098" s="249"/>
      <c r="JX1098" s="249"/>
      <c r="JY1098" s="249"/>
      <c r="JZ1098" s="249"/>
      <c r="KA1098" s="249"/>
      <c r="KB1098" s="249"/>
      <c r="KC1098" s="249"/>
      <c r="KD1098" s="249"/>
      <c r="KE1098" s="249"/>
      <c r="KF1098" s="249"/>
      <c r="KG1098" s="249"/>
      <c r="KH1098" s="249"/>
      <c r="KI1098" s="249"/>
      <c r="KJ1098" s="249"/>
      <c r="KK1098" s="249"/>
      <c r="KL1098" s="249"/>
      <c r="KM1098" s="249"/>
      <c r="KN1098" s="249"/>
      <c r="KO1098" s="249"/>
      <c r="KP1098" s="249"/>
      <c r="KQ1098" s="249"/>
      <c r="KR1098" s="249"/>
      <c r="KS1098" s="249"/>
      <c r="KT1098" s="249"/>
      <c r="KU1098" s="249"/>
      <c r="KV1098" s="249"/>
      <c r="KW1098" s="249"/>
      <c r="KX1098" s="249"/>
      <c r="KY1098" s="249"/>
      <c r="KZ1098" s="249"/>
      <c r="LA1098" s="249"/>
      <c r="LB1098" s="249"/>
      <c r="LC1098" s="249"/>
      <c r="LD1098" s="249"/>
      <c r="LE1098" s="249"/>
      <c r="LF1098" s="249"/>
      <c r="LG1098" s="249"/>
      <c r="LH1098" s="249"/>
      <c r="LI1098" s="249"/>
      <c r="LJ1098" s="249"/>
      <c r="LK1098" s="249"/>
      <c r="LL1098" s="249"/>
      <c r="LM1098" s="249"/>
      <c r="LN1098" s="249"/>
      <c r="LO1098" s="249"/>
      <c r="LP1098" s="249"/>
      <c r="LQ1098" s="249"/>
      <c r="LR1098" s="249"/>
      <c r="LS1098" s="249"/>
      <c r="LT1098" s="249"/>
      <c r="LU1098" s="249"/>
      <c r="LV1098" s="249"/>
      <c r="LW1098" s="249"/>
      <c r="LX1098" s="249"/>
      <c r="LY1098" s="249"/>
      <c r="LZ1098" s="249"/>
      <c r="MA1098" s="249"/>
      <c r="MB1098" s="249"/>
      <c r="MC1098" s="249"/>
      <c r="MD1098" s="249"/>
      <c r="ME1098" s="249"/>
      <c r="MF1098" s="249"/>
      <c r="MG1098" s="249"/>
      <c r="MH1098" s="249"/>
      <c r="MI1098" s="249"/>
      <c r="MJ1098" s="249"/>
      <c r="MK1098" s="249"/>
      <c r="ML1098" s="249"/>
      <c r="MM1098" s="249"/>
      <c r="MN1098" s="249"/>
      <c r="MO1098" s="249"/>
      <c r="MP1098" s="249"/>
      <c r="MQ1098" s="249"/>
      <c r="MR1098" s="249"/>
      <c r="MS1098" s="249"/>
      <c r="MT1098" s="249"/>
      <c r="MU1098" s="249"/>
      <c r="MV1098" s="249"/>
      <c r="MW1098" s="249"/>
      <c r="MX1098" s="249"/>
      <c r="MY1098" s="249"/>
      <c r="MZ1098" s="249"/>
      <c r="NA1098" s="249"/>
      <c r="NB1098" s="249"/>
      <c r="NC1098" s="249"/>
      <c r="ND1098" s="249"/>
      <c r="NE1098" s="249"/>
      <c r="NF1098" s="249"/>
      <c r="NG1098" s="249"/>
      <c r="NH1098" s="249"/>
      <c r="NI1098" s="249"/>
      <c r="NJ1098" s="249"/>
      <c r="NK1098" s="249"/>
      <c r="NL1098" s="249"/>
      <c r="NM1098" s="249"/>
      <c r="NN1098" s="249"/>
      <c r="NO1098" s="249"/>
      <c r="NP1098" s="249"/>
      <c r="NQ1098" s="249"/>
      <c r="NR1098" s="249"/>
      <c r="NS1098" s="249"/>
      <c r="NT1098" s="249"/>
      <c r="NU1098" s="249"/>
      <c r="NV1098" s="249"/>
      <c r="NW1098" s="249"/>
      <c r="NX1098" s="249"/>
      <c r="NY1098" s="249"/>
      <c r="NZ1098" s="249"/>
      <c r="OA1098" s="249"/>
      <c r="OB1098" s="249"/>
      <c r="OC1098" s="249"/>
      <c r="OD1098" s="249"/>
      <c r="OE1098" s="249"/>
      <c r="OF1098" s="249"/>
      <c r="OG1098" s="249"/>
      <c r="OH1098" s="249"/>
      <c r="OI1098" s="249"/>
      <c r="OJ1098" s="249"/>
      <c r="OK1098" s="249"/>
      <c r="OL1098" s="249"/>
      <c r="OM1098" s="249"/>
      <c r="ON1098" s="249"/>
      <c r="OO1098" s="249"/>
      <c r="OP1098" s="249"/>
    </row>
    <row r="1099" spans="1:406" ht="15.75">
      <c r="A1099" s="931"/>
      <c r="B1099" s="391"/>
      <c r="C1099" s="919" t="s">
        <v>22</v>
      </c>
      <c r="D1099" s="927">
        <v>0.24641975308641975</v>
      </c>
      <c r="E1099" s="249"/>
      <c r="F1099" s="249"/>
      <c r="G1099" s="249"/>
      <c r="H1099" s="249"/>
      <c r="I1099" s="249"/>
      <c r="J1099" s="249"/>
      <c r="K1099" s="249"/>
      <c r="L1099" s="249"/>
      <c r="ET1099" s="249"/>
      <c r="EU1099" s="249"/>
      <c r="EV1099" s="249"/>
      <c r="EW1099" s="249"/>
      <c r="EX1099" s="249"/>
      <c r="EY1099" s="249"/>
      <c r="EZ1099" s="249"/>
      <c r="FA1099" s="249"/>
      <c r="FB1099" s="249"/>
      <c r="FC1099" s="249"/>
      <c r="FD1099" s="249"/>
      <c r="FE1099" s="249"/>
      <c r="FF1099" s="249"/>
      <c r="FG1099" s="249"/>
      <c r="FH1099" s="249"/>
      <c r="FI1099" s="249"/>
      <c r="FJ1099" s="249"/>
      <c r="FK1099" s="249"/>
      <c r="FL1099" s="249"/>
      <c r="FM1099" s="249"/>
      <c r="FN1099" s="249"/>
      <c r="FO1099" s="249"/>
      <c r="FP1099" s="249"/>
      <c r="FQ1099" s="249"/>
      <c r="FR1099" s="249"/>
      <c r="FS1099" s="249"/>
      <c r="FT1099" s="249"/>
      <c r="FU1099" s="249"/>
      <c r="FV1099" s="249"/>
      <c r="FW1099" s="249"/>
      <c r="FX1099" s="249"/>
      <c r="FY1099" s="249"/>
      <c r="FZ1099" s="249"/>
      <c r="GA1099" s="249"/>
      <c r="GB1099" s="249"/>
      <c r="GC1099" s="249"/>
      <c r="GD1099" s="249"/>
      <c r="GE1099" s="249"/>
      <c r="GF1099" s="249"/>
      <c r="GG1099" s="249"/>
      <c r="GH1099" s="249"/>
      <c r="GI1099" s="249"/>
      <c r="GJ1099" s="249"/>
      <c r="GK1099" s="249"/>
      <c r="GL1099" s="249"/>
      <c r="GM1099" s="249"/>
      <c r="GN1099" s="249"/>
      <c r="GO1099" s="249"/>
      <c r="GP1099" s="249"/>
      <c r="GQ1099" s="249"/>
      <c r="GR1099" s="249"/>
      <c r="GS1099" s="249"/>
      <c r="GT1099" s="249"/>
      <c r="GU1099" s="249"/>
      <c r="GV1099" s="249"/>
      <c r="GW1099" s="249"/>
      <c r="GX1099" s="249"/>
      <c r="GY1099" s="249"/>
      <c r="GZ1099" s="249"/>
      <c r="HA1099" s="249"/>
      <c r="HB1099" s="249"/>
      <c r="HC1099" s="249"/>
      <c r="HD1099" s="249"/>
      <c r="HE1099" s="249"/>
      <c r="HF1099" s="249"/>
      <c r="HG1099" s="249"/>
      <c r="HH1099" s="249"/>
      <c r="HI1099" s="249"/>
      <c r="HJ1099" s="249"/>
      <c r="HK1099" s="249"/>
      <c r="HL1099" s="249"/>
      <c r="HM1099" s="249"/>
      <c r="HN1099" s="249"/>
      <c r="HO1099" s="249"/>
      <c r="HP1099" s="249"/>
      <c r="HQ1099" s="249"/>
      <c r="HR1099" s="249"/>
      <c r="HS1099" s="249"/>
      <c r="HT1099" s="249"/>
      <c r="HU1099" s="249"/>
      <c r="HV1099" s="249"/>
      <c r="HW1099" s="249"/>
      <c r="HX1099" s="249"/>
      <c r="HY1099" s="249"/>
      <c r="HZ1099" s="249"/>
      <c r="IA1099" s="249"/>
      <c r="IB1099" s="249"/>
      <c r="IC1099" s="249"/>
      <c r="ID1099" s="249"/>
      <c r="IE1099" s="249"/>
      <c r="IF1099" s="249"/>
      <c r="IG1099" s="249"/>
      <c r="IH1099" s="249"/>
      <c r="II1099" s="249"/>
      <c r="IJ1099" s="249"/>
      <c r="IK1099" s="249"/>
      <c r="IL1099" s="249"/>
      <c r="IM1099" s="249"/>
      <c r="IN1099" s="249"/>
      <c r="IO1099" s="249"/>
      <c r="IP1099" s="249"/>
      <c r="IQ1099" s="249"/>
      <c r="IR1099" s="249"/>
      <c r="IS1099" s="249"/>
      <c r="IT1099" s="249"/>
      <c r="IU1099" s="249"/>
      <c r="IV1099" s="249"/>
      <c r="IW1099" s="249"/>
      <c r="IX1099" s="249"/>
      <c r="IY1099" s="249"/>
      <c r="IZ1099" s="249"/>
      <c r="JA1099" s="249"/>
      <c r="JB1099" s="249"/>
      <c r="JC1099" s="249"/>
      <c r="JD1099" s="249"/>
      <c r="JE1099" s="249"/>
      <c r="JF1099" s="249"/>
      <c r="JG1099" s="249"/>
      <c r="JH1099" s="249"/>
      <c r="JI1099" s="249"/>
      <c r="JJ1099" s="249"/>
      <c r="JK1099" s="249"/>
      <c r="JL1099" s="249"/>
      <c r="JM1099" s="249"/>
      <c r="JN1099" s="249"/>
      <c r="JO1099" s="249"/>
      <c r="JP1099" s="249"/>
      <c r="JQ1099" s="249"/>
      <c r="JR1099" s="249"/>
      <c r="JS1099" s="249"/>
      <c r="JT1099" s="249"/>
      <c r="JU1099" s="249"/>
      <c r="JV1099" s="249"/>
      <c r="JW1099" s="249"/>
      <c r="JX1099" s="249"/>
      <c r="JY1099" s="249"/>
      <c r="JZ1099" s="249"/>
      <c r="KA1099" s="249"/>
      <c r="KB1099" s="249"/>
      <c r="KC1099" s="249"/>
      <c r="KD1099" s="249"/>
      <c r="KE1099" s="249"/>
      <c r="KF1099" s="249"/>
      <c r="KG1099" s="249"/>
      <c r="KH1099" s="249"/>
      <c r="KI1099" s="249"/>
      <c r="KJ1099" s="249"/>
      <c r="KK1099" s="249"/>
      <c r="KL1099" s="249"/>
      <c r="KM1099" s="249"/>
      <c r="KN1099" s="249"/>
      <c r="KO1099" s="249"/>
      <c r="KP1099" s="249"/>
      <c r="KQ1099" s="249"/>
      <c r="KR1099" s="249"/>
      <c r="KS1099" s="249"/>
      <c r="KT1099" s="249"/>
      <c r="KU1099" s="249"/>
      <c r="KV1099" s="249"/>
      <c r="KW1099" s="249"/>
      <c r="KX1099" s="249"/>
      <c r="KY1099" s="249"/>
      <c r="KZ1099" s="249"/>
      <c r="LA1099" s="249"/>
      <c r="LB1099" s="249"/>
      <c r="LC1099" s="249"/>
      <c r="LD1099" s="249"/>
      <c r="LE1099" s="249"/>
      <c r="LF1099" s="249"/>
      <c r="LG1099" s="249"/>
      <c r="LH1099" s="249"/>
      <c r="LI1099" s="249"/>
      <c r="LJ1099" s="249"/>
      <c r="LK1099" s="249"/>
      <c r="LL1099" s="249"/>
      <c r="LM1099" s="249"/>
      <c r="LN1099" s="249"/>
      <c r="LO1099" s="249"/>
      <c r="LP1099" s="249"/>
      <c r="LQ1099" s="249"/>
      <c r="LR1099" s="249"/>
      <c r="LS1099" s="249"/>
      <c r="LT1099" s="249"/>
      <c r="LU1099" s="249"/>
      <c r="LV1099" s="249"/>
      <c r="LW1099" s="249"/>
      <c r="LX1099" s="249"/>
      <c r="LY1099" s="249"/>
      <c r="LZ1099" s="249"/>
      <c r="MA1099" s="249"/>
      <c r="MB1099" s="249"/>
      <c r="MC1099" s="249"/>
      <c r="MD1099" s="249"/>
      <c r="ME1099" s="249"/>
      <c r="MF1099" s="249"/>
      <c r="MG1099" s="249"/>
      <c r="MH1099" s="249"/>
      <c r="MI1099" s="249"/>
      <c r="MJ1099" s="249"/>
      <c r="MK1099" s="249"/>
      <c r="ML1099" s="249"/>
      <c r="MM1099" s="249"/>
      <c r="MN1099" s="249"/>
      <c r="MO1099" s="249"/>
      <c r="MP1099" s="249"/>
      <c r="MQ1099" s="249"/>
      <c r="MR1099" s="249"/>
      <c r="MS1099" s="249"/>
      <c r="MT1099" s="249"/>
      <c r="MU1099" s="249"/>
      <c r="MV1099" s="249"/>
      <c r="MW1099" s="249"/>
      <c r="MX1099" s="249"/>
      <c r="MY1099" s="249"/>
      <c r="MZ1099" s="249"/>
      <c r="NA1099" s="249"/>
      <c r="NB1099" s="249"/>
      <c r="NC1099" s="249"/>
      <c r="ND1099" s="249"/>
      <c r="NE1099" s="249"/>
      <c r="NF1099" s="249"/>
      <c r="NG1099" s="249"/>
      <c r="NH1099" s="249"/>
      <c r="NI1099" s="249"/>
      <c r="NJ1099" s="249"/>
      <c r="NK1099" s="249"/>
      <c r="NL1099" s="249"/>
      <c r="NM1099" s="249"/>
      <c r="NN1099" s="249"/>
      <c r="NO1099" s="249"/>
      <c r="NP1099" s="249"/>
      <c r="NQ1099" s="249"/>
      <c r="NR1099" s="249"/>
      <c r="NS1099" s="249"/>
      <c r="NT1099" s="249"/>
      <c r="NU1099" s="249"/>
      <c r="NV1099" s="249"/>
      <c r="NW1099" s="249"/>
      <c r="NX1099" s="249"/>
      <c r="NY1099" s="249"/>
      <c r="NZ1099" s="249"/>
      <c r="OA1099" s="249"/>
      <c r="OB1099" s="249"/>
      <c r="OC1099" s="249"/>
      <c r="OD1099" s="249"/>
      <c r="OE1099" s="249"/>
      <c r="OF1099" s="249"/>
      <c r="OG1099" s="249"/>
      <c r="OH1099" s="249"/>
      <c r="OI1099" s="249"/>
      <c r="OJ1099" s="249"/>
      <c r="OK1099" s="249"/>
      <c r="OL1099" s="249"/>
      <c r="OM1099" s="249"/>
      <c r="ON1099" s="249"/>
      <c r="OO1099" s="249"/>
      <c r="OP1099" s="249"/>
    </row>
    <row r="1100" spans="1:406" ht="15.75">
      <c r="A1100" s="931"/>
      <c r="B1100" s="391"/>
      <c r="C1100" s="919" t="s">
        <v>23</v>
      </c>
      <c r="D1100" s="927">
        <v>0.3924119241192412</v>
      </c>
      <c r="E1100" s="249"/>
      <c r="F1100" s="249"/>
      <c r="G1100" s="249"/>
      <c r="H1100" s="249"/>
      <c r="I1100" s="249"/>
      <c r="J1100" s="249"/>
      <c r="K1100" s="249"/>
      <c r="L1100" s="249"/>
      <c r="ET1100" s="249"/>
      <c r="EU1100" s="249"/>
      <c r="EV1100" s="249"/>
      <c r="EW1100" s="249"/>
      <c r="EX1100" s="249"/>
      <c r="EY1100" s="249"/>
      <c r="EZ1100" s="249"/>
      <c r="FA1100" s="249"/>
      <c r="FB1100" s="249"/>
      <c r="FC1100" s="249"/>
      <c r="FD1100" s="249"/>
      <c r="FE1100" s="249"/>
      <c r="FF1100" s="249"/>
      <c r="FG1100" s="249"/>
      <c r="FH1100" s="249"/>
      <c r="FI1100" s="249"/>
      <c r="FJ1100" s="249"/>
      <c r="FK1100" s="249"/>
      <c r="FL1100" s="249"/>
      <c r="FM1100" s="249"/>
      <c r="FN1100" s="249"/>
      <c r="FO1100" s="249"/>
      <c r="FP1100" s="249"/>
      <c r="FQ1100" s="249"/>
      <c r="FR1100" s="249"/>
      <c r="FS1100" s="249"/>
      <c r="FT1100" s="249"/>
      <c r="FU1100" s="249"/>
      <c r="FV1100" s="249"/>
      <c r="FW1100" s="249"/>
      <c r="FX1100" s="249"/>
      <c r="FY1100" s="249"/>
      <c r="FZ1100" s="249"/>
      <c r="GA1100" s="249"/>
      <c r="GB1100" s="249"/>
      <c r="GC1100" s="249"/>
      <c r="GD1100" s="249"/>
      <c r="GE1100" s="249"/>
      <c r="GF1100" s="249"/>
      <c r="GG1100" s="249"/>
      <c r="GH1100" s="249"/>
      <c r="GI1100" s="249"/>
      <c r="GJ1100" s="249"/>
      <c r="GK1100" s="249"/>
      <c r="GL1100" s="249"/>
      <c r="GM1100" s="249"/>
      <c r="GN1100" s="249"/>
      <c r="GO1100" s="249"/>
      <c r="GP1100" s="249"/>
      <c r="GQ1100" s="249"/>
      <c r="GR1100" s="249"/>
      <c r="GS1100" s="249"/>
      <c r="GT1100" s="249"/>
      <c r="GU1100" s="249"/>
      <c r="GV1100" s="249"/>
      <c r="GW1100" s="249"/>
      <c r="GX1100" s="249"/>
      <c r="GY1100" s="249"/>
      <c r="GZ1100" s="249"/>
      <c r="HA1100" s="249"/>
      <c r="HB1100" s="249"/>
      <c r="HC1100" s="249"/>
      <c r="HD1100" s="249"/>
      <c r="HE1100" s="249"/>
      <c r="HF1100" s="249"/>
      <c r="HG1100" s="249"/>
      <c r="HH1100" s="249"/>
      <c r="HI1100" s="249"/>
      <c r="HJ1100" s="249"/>
      <c r="HK1100" s="249"/>
      <c r="HL1100" s="249"/>
      <c r="HM1100" s="249"/>
      <c r="HN1100" s="249"/>
      <c r="HO1100" s="249"/>
      <c r="HP1100" s="249"/>
      <c r="HQ1100" s="249"/>
      <c r="HR1100" s="249"/>
      <c r="HS1100" s="249"/>
      <c r="HT1100" s="249"/>
      <c r="HU1100" s="249"/>
      <c r="HV1100" s="249"/>
      <c r="HW1100" s="249"/>
      <c r="HX1100" s="249"/>
      <c r="HY1100" s="249"/>
      <c r="HZ1100" s="249"/>
      <c r="IA1100" s="249"/>
      <c r="IB1100" s="249"/>
      <c r="IC1100" s="249"/>
      <c r="ID1100" s="249"/>
      <c r="IE1100" s="249"/>
      <c r="IF1100" s="249"/>
      <c r="IG1100" s="249"/>
      <c r="IH1100" s="249"/>
      <c r="II1100" s="249"/>
      <c r="IJ1100" s="249"/>
      <c r="IK1100" s="249"/>
      <c r="IL1100" s="249"/>
      <c r="IM1100" s="249"/>
      <c r="IN1100" s="249"/>
      <c r="IO1100" s="249"/>
      <c r="IP1100" s="249"/>
      <c r="IQ1100" s="249"/>
      <c r="IR1100" s="249"/>
      <c r="IS1100" s="249"/>
      <c r="IT1100" s="249"/>
      <c r="IU1100" s="249"/>
      <c r="IV1100" s="249"/>
      <c r="IW1100" s="249"/>
      <c r="IX1100" s="249"/>
      <c r="IY1100" s="249"/>
      <c r="IZ1100" s="249"/>
      <c r="JA1100" s="249"/>
      <c r="JB1100" s="249"/>
      <c r="JC1100" s="249"/>
      <c r="JD1100" s="249"/>
      <c r="JE1100" s="249"/>
      <c r="JF1100" s="249"/>
      <c r="JG1100" s="249"/>
      <c r="JH1100" s="249"/>
      <c r="JI1100" s="249"/>
      <c r="JJ1100" s="249"/>
      <c r="JK1100" s="249"/>
      <c r="JL1100" s="249"/>
      <c r="JM1100" s="249"/>
      <c r="JN1100" s="249"/>
      <c r="JO1100" s="249"/>
      <c r="JP1100" s="249"/>
      <c r="JQ1100" s="249"/>
      <c r="JR1100" s="249"/>
      <c r="JS1100" s="249"/>
      <c r="JT1100" s="249"/>
      <c r="JU1100" s="249"/>
      <c r="JV1100" s="249"/>
      <c r="JW1100" s="249"/>
      <c r="JX1100" s="249"/>
      <c r="JY1100" s="249"/>
      <c r="JZ1100" s="249"/>
      <c r="KA1100" s="249"/>
      <c r="KB1100" s="249"/>
      <c r="KC1100" s="249"/>
      <c r="KD1100" s="249"/>
      <c r="KE1100" s="249"/>
      <c r="KF1100" s="249"/>
      <c r="KG1100" s="249"/>
      <c r="KH1100" s="249"/>
      <c r="KI1100" s="249"/>
      <c r="KJ1100" s="249"/>
      <c r="KK1100" s="249"/>
      <c r="KL1100" s="249"/>
      <c r="KM1100" s="249"/>
      <c r="KN1100" s="249"/>
      <c r="KO1100" s="249"/>
      <c r="KP1100" s="249"/>
      <c r="KQ1100" s="249"/>
      <c r="KR1100" s="249"/>
      <c r="KS1100" s="249"/>
      <c r="KT1100" s="249"/>
      <c r="KU1100" s="249"/>
      <c r="KV1100" s="249"/>
      <c r="KW1100" s="249"/>
      <c r="KX1100" s="249"/>
      <c r="KY1100" s="249"/>
      <c r="KZ1100" s="249"/>
      <c r="LA1100" s="249"/>
      <c r="LB1100" s="249"/>
      <c r="LC1100" s="249"/>
      <c r="LD1100" s="249"/>
      <c r="LE1100" s="249"/>
      <c r="LF1100" s="249"/>
      <c r="LG1100" s="249"/>
      <c r="LH1100" s="249"/>
      <c r="LI1100" s="249"/>
      <c r="LJ1100" s="249"/>
      <c r="LK1100" s="249"/>
      <c r="LL1100" s="249"/>
      <c r="LM1100" s="249"/>
      <c r="LN1100" s="249"/>
      <c r="LO1100" s="249"/>
      <c r="LP1100" s="249"/>
      <c r="LQ1100" s="249"/>
      <c r="LR1100" s="249"/>
      <c r="LS1100" s="249"/>
      <c r="LT1100" s="249"/>
      <c r="LU1100" s="249"/>
      <c r="LV1100" s="249"/>
      <c r="LW1100" s="249"/>
      <c r="LX1100" s="249"/>
      <c r="LY1100" s="249"/>
      <c r="LZ1100" s="249"/>
      <c r="MA1100" s="249"/>
      <c r="MB1100" s="249"/>
      <c r="MC1100" s="249"/>
      <c r="MD1100" s="249"/>
      <c r="ME1100" s="249"/>
      <c r="MF1100" s="249"/>
      <c r="MG1100" s="249"/>
      <c r="MH1100" s="249"/>
      <c r="MI1100" s="249"/>
      <c r="MJ1100" s="249"/>
      <c r="MK1100" s="249"/>
      <c r="ML1100" s="249"/>
      <c r="MM1100" s="249"/>
      <c r="MN1100" s="249"/>
      <c r="MO1100" s="249"/>
      <c r="MP1100" s="249"/>
      <c r="MQ1100" s="249"/>
      <c r="MR1100" s="249"/>
      <c r="MS1100" s="249"/>
      <c r="MT1100" s="249"/>
      <c r="MU1100" s="249"/>
      <c r="MV1100" s="249"/>
      <c r="MW1100" s="249"/>
      <c r="MX1100" s="249"/>
      <c r="MY1100" s="249"/>
      <c r="MZ1100" s="249"/>
      <c r="NA1100" s="249"/>
      <c r="NB1100" s="249"/>
      <c r="NC1100" s="249"/>
      <c r="ND1100" s="249"/>
      <c r="NE1100" s="249"/>
      <c r="NF1100" s="249"/>
      <c r="NG1100" s="249"/>
      <c r="NH1100" s="249"/>
      <c r="NI1100" s="249"/>
      <c r="NJ1100" s="249"/>
      <c r="NK1100" s="249"/>
      <c r="NL1100" s="249"/>
      <c r="NM1100" s="249"/>
      <c r="NN1100" s="249"/>
      <c r="NO1100" s="249"/>
      <c r="NP1100" s="249"/>
      <c r="NQ1100" s="249"/>
      <c r="NR1100" s="249"/>
      <c r="NS1100" s="249"/>
      <c r="NT1100" s="249"/>
      <c r="NU1100" s="249"/>
      <c r="NV1100" s="249"/>
      <c r="NW1100" s="249"/>
      <c r="NX1100" s="249"/>
      <c r="NY1100" s="249"/>
      <c r="NZ1100" s="249"/>
      <c r="OA1100" s="249"/>
      <c r="OB1100" s="249"/>
      <c r="OC1100" s="249"/>
      <c r="OD1100" s="249"/>
      <c r="OE1100" s="249"/>
      <c r="OF1100" s="249"/>
      <c r="OG1100" s="249"/>
      <c r="OH1100" s="249"/>
      <c r="OI1100" s="249"/>
      <c r="OJ1100" s="249"/>
      <c r="OK1100" s="249"/>
      <c r="OL1100" s="249"/>
      <c r="OM1100" s="249"/>
      <c r="ON1100" s="249"/>
      <c r="OO1100" s="249"/>
      <c r="OP1100" s="249"/>
    </row>
    <row r="1101" spans="1:406" ht="15.75">
      <c r="A1101" s="931"/>
      <c r="B1101" s="391"/>
      <c r="C1101" s="919" t="s">
        <v>24</v>
      </c>
      <c r="D1101" s="927">
        <v>0.30920803334596436</v>
      </c>
      <c r="E1101" s="249"/>
      <c r="F1101" s="249"/>
      <c r="G1101" s="249"/>
      <c r="H1101" s="249"/>
      <c r="I1101" s="249"/>
      <c r="J1101" s="249"/>
      <c r="K1101" s="249"/>
      <c r="L1101" s="249"/>
      <c r="ET1101" s="249"/>
      <c r="EU1101" s="249"/>
      <c r="EV1101" s="249"/>
      <c r="EW1101" s="249"/>
      <c r="EX1101" s="249"/>
      <c r="EY1101" s="249"/>
      <c r="EZ1101" s="249"/>
      <c r="FA1101" s="249"/>
      <c r="FB1101" s="249"/>
      <c r="FC1101" s="249"/>
      <c r="FD1101" s="249"/>
      <c r="FE1101" s="249"/>
      <c r="FF1101" s="249"/>
      <c r="FG1101" s="249"/>
      <c r="FH1101" s="249"/>
      <c r="FI1101" s="249"/>
      <c r="FJ1101" s="249"/>
      <c r="FK1101" s="249"/>
      <c r="FL1101" s="249"/>
      <c r="FM1101" s="249"/>
      <c r="FN1101" s="249"/>
      <c r="FO1101" s="249"/>
      <c r="FP1101" s="249"/>
      <c r="FQ1101" s="249"/>
      <c r="FR1101" s="249"/>
      <c r="FS1101" s="249"/>
      <c r="FT1101" s="249"/>
      <c r="FU1101" s="249"/>
      <c r="FV1101" s="249"/>
      <c r="FW1101" s="249"/>
      <c r="FX1101" s="249"/>
      <c r="FY1101" s="249"/>
      <c r="FZ1101" s="249"/>
      <c r="GA1101" s="249"/>
      <c r="GB1101" s="249"/>
      <c r="GC1101" s="249"/>
      <c r="GD1101" s="249"/>
      <c r="GE1101" s="249"/>
      <c r="GF1101" s="249"/>
      <c r="GG1101" s="249"/>
      <c r="GH1101" s="249"/>
      <c r="GI1101" s="249"/>
      <c r="GJ1101" s="249"/>
      <c r="GK1101" s="249"/>
      <c r="GL1101" s="249"/>
      <c r="GM1101" s="249"/>
      <c r="GN1101" s="249"/>
      <c r="GO1101" s="249"/>
      <c r="GP1101" s="249"/>
      <c r="GQ1101" s="249"/>
      <c r="GR1101" s="249"/>
      <c r="GS1101" s="249"/>
      <c r="GT1101" s="249"/>
      <c r="GU1101" s="249"/>
      <c r="GV1101" s="249"/>
      <c r="GW1101" s="249"/>
      <c r="GX1101" s="249"/>
      <c r="GY1101" s="249"/>
      <c r="GZ1101" s="249"/>
      <c r="HA1101" s="249"/>
      <c r="HB1101" s="249"/>
      <c r="HC1101" s="249"/>
      <c r="HD1101" s="249"/>
      <c r="HE1101" s="249"/>
      <c r="HF1101" s="249"/>
      <c r="HG1101" s="249"/>
      <c r="HH1101" s="249"/>
      <c r="HI1101" s="249"/>
      <c r="HJ1101" s="249"/>
      <c r="HK1101" s="249"/>
      <c r="HL1101" s="249"/>
      <c r="HM1101" s="249"/>
      <c r="HN1101" s="249"/>
      <c r="HO1101" s="249"/>
      <c r="HP1101" s="249"/>
      <c r="HQ1101" s="249"/>
      <c r="HR1101" s="249"/>
      <c r="HS1101" s="249"/>
      <c r="HT1101" s="249"/>
      <c r="HU1101" s="249"/>
      <c r="HV1101" s="249"/>
      <c r="HW1101" s="249"/>
      <c r="HX1101" s="249"/>
      <c r="HY1101" s="249"/>
      <c r="HZ1101" s="249"/>
      <c r="IA1101" s="249"/>
      <c r="IB1101" s="249"/>
      <c r="IC1101" s="249"/>
      <c r="ID1101" s="249"/>
      <c r="IE1101" s="249"/>
      <c r="IF1101" s="249"/>
      <c r="IG1101" s="249"/>
      <c r="IH1101" s="249"/>
      <c r="II1101" s="249"/>
      <c r="IJ1101" s="249"/>
      <c r="IK1101" s="249"/>
      <c r="IL1101" s="249"/>
      <c r="IM1101" s="249"/>
      <c r="IN1101" s="249"/>
      <c r="IO1101" s="249"/>
      <c r="IP1101" s="249"/>
      <c r="IQ1101" s="249"/>
      <c r="IR1101" s="249"/>
      <c r="IS1101" s="249"/>
      <c r="IT1101" s="249"/>
      <c r="IU1101" s="249"/>
      <c r="IV1101" s="249"/>
      <c r="IW1101" s="249"/>
      <c r="IX1101" s="249"/>
      <c r="IY1101" s="249"/>
      <c r="IZ1101" s="249"/>
      <c r="JA1101" s="249"/>
      <c r="JB1101" s="249"/>
      <c r="JC1101" s="249"/>
      <c r="JD1101" s="249"/>
      <c r="JE1101" s="249"/>
      <c r="JF1101" s="249"/>
      <c r="JG1101" s="249"/>
      <c r="JH1101" s="249"/>
      <c r="JI1101" s="249"/>
      <c r="JJ1101" s="249"/>
      <c r="JK1101" s="249"/>
      <c r="JL1101" s="249"/>
      <c r="JM1101" s="249"/>
      <c r="JN1101" s="249"/>
      <c r="JO1101" s="249"/>
      <c r="JP1101" s="249"/>
      <c r="JQ1101" s="249"/>
      <c r="JR1101" s="249"/>
      <c r="JS1101" s="249"/>
      <c r="JT1101" s="249"/>
      <c r="JU1101" s="249"/>
      <c r="JV1101" s="249"/>
      <c r="JW1101" s="249"/>
      <c r="JX1101" s="249"/>
      <c r="JY1101" s="249"/>
      <c r="JZ1101" s="249"/>
      <c r="KA1101" s="249"/>
      <c r="KB1101" s="249"/>
      <c r="KC1101" s="249"/>
      <c r="KD1101" s="249"/>
      <c r="KE1101" s="249"/>
      <c r="KF1101" s="249"/>
      <c r="KG1101" s="249"/>
      <c r="KH1101" s="249"/>
      <c r="KI1101" s="249"/>
      <c r="KJ1101" s="249"/>
      <c r="KK1101" s="249"/>
      <c r="KL1101" s="249"/>
      <c r="KM1101" s="249"/>
      <c r="KN1101" s="249"/>
      <c r="KO1101" s="249"/>
      <c r="KP1101" s="249"/>
      <c r="KQ1101" s="249"/>
      <c r="KR1101" s="249"/>
      <c r="KS1101" s="249"/>
      <c r="KT1101" s="249"/>
      <c r="KU1101" s="249"/>
      <c r="KV1101" s="249"/>
      <c r="KW1101" s="249"/>
      <c r="KX1101" s="249"/>
      <c r="KY1101" s="249"/>
      <c r="KZ1101" s="249"/>
      <c r="LA1101" s="249"/>
      <c r="LB1101" s="249"/>
      <c r="LC1101" s="249"/>
      <c r="LD1101" s="249"/>
      <c r="LE1101" s="249"/>
      <c r="LF1101" s="249"/>
      <c r="LG1101" s="249"/>
      <c r="LH1101" s="249"/>
      <c r="LI1101" s="249"/>
      <c r="LJ1101" s="249"/>
      <c r="LK1101" s="249"/>
      <c r="LL1101" s="249"/>
      <c r="LM1101" s="249"/>
      <c r="LN1101" s="249"/>
      <c r="LO1101" s="249"/>
      <c r="LP1101" s="249"/>
      <c r="LQ1101" s="249"/>
      <c r="LR1101" s="249"/>
      <c r="LS1101" s="249"/>
      <c r="LT1101" s="249"/>
      <c r="LU1101" s="249"/>
      <c r="LV1101" s="249"/>
      <c r="LW1101" s="249"/>
      <c r="LX1101" s="249"/>
      <c r="LY1101" s="249"/>
      <c r="LZ1101" s="249"/>
      <c r="MA1101" s="249"/>
      <c r="MB1101" s="249"/>
      <c r="MC1101" s="249"/>
      <c r="MD1101" s="249"/>
      <c r="ME1101" s="249"/>
      <c r="MF1101" s="249"/>
      <c r="MG1101" s="249"/>
      <c r="MH1101" s="249"/>
      <c r="MI1101" s="249"/>
      <c r="MJ1101" s="249"/>
      <c r="MK1101" s="249"/>
      <c r="ML1101" s="249"/>
      <c r="MM1101" s="249"/>
      <c r="MN1101" s="249"/>
      <c r="MO1101" s="249"/>
      <c r="MP1101" s="249"/>
      <c r="MQ1101" s="249"/>
      <c r="MR1101" s="249"/>
      <c r="MS1101" s="249"/>
      <c r="MT1101" s="249"/>
      <c r="MU1101" s="249"/>
      <c r="MV1101" s="249"/>
      <c r="MW1101" s="249"/>
      <c r="MX1101" s="249"/>
      <c r="MY1101" s="249"/>
      <c r="MZ1101" s="249"/>
      <c r="NA1101" s="249"/>
      <c r="NB1101" s="249"/>
      <c r="NC1101" s="249"/>
      <c r="ND1101" s="249"/>
      <c r="NE1101" s="249"/>
      <c r="NF1101" s="249"/>
      <c r="NG1101" s="249"/>
      <c r="NH1101" s="249"/>
      <c r="NI1101" s="249"/>
      <c r="NJ1101" s="249"/>
      <c r="NK1101" s="249"/>
      <c r="NL1101" s="249"/>
      <c r="NM1101" s="249"/>
      <c r="NN1101" s="249"/>
      <c r="NO1101" s="249"/>
      <c r="NP1101" s="249"/>
      <c r="NQ1101" s="249"/>
      <c r="NR1101" s="249"/>
      <c r="NS1101" s="249"/>
      <c r="NT1101" s="249"/>
      <c r="NU1101" s="249"/>
      <c r="NV1101" s="249"/>
      <c r="NW1101" s="249"/>
      <c r="NX1101" s="249"/>
      <c r="NY1101" s="249"/>
      <c r="NZ1101" s="249"/>
      <c r="OA1101" s="249"/>
      <c r="OB1101" s="249"/>
      <c r="OC1101" s="249"/>
      <c r="OD1101" s="249"/>
      <c r="OE1101" s="249"/>
      <c r="OF1101" s="249"/>
      <c r="OG1101" s="249"/>
      <c r="OH1101" s="249"/>
      <c r="OI1101" s="249"/>
      <c r="OJ1101" s="249"/>
      <c r="OK1101" s="249"/>
      <c r="OL1101" s="249"/>
      <c r="OM1101" s="249"/>
      <c r="ON1101" s="249"/>
      <c r="OO1101" s="249"/>
      <c r="OP1101" s="249"/>
    </row>
    <row r="1102" spans="1:406" ht="15.75">
      <c r="A1102" s="931"/>
      <c r="B1102" s="391"/>
      <c r="C1102" s="919" t="s">
        <v>25</v>
      </c>
      <c r="D1102" s="927">
        <v>0.31023368251410155</v>
      </c>
      <c r="E1102" s="249"/>
      <c r="F1102" s="249"/>
      <c r="G1102" s="249"/>
      <c r="H1102" s="249"/>
      <c r="I1102" s="249"/>
      <c r="J1102" s="249"/>
      <c r="K1102" s="249"/>
      <c r="L1102" s="249"/>
      <c r="ET1102" s="249"/>
      <c r="EU1102" s="249"/>
      <c r="EV1102" s="249"/>
      <c r="EW1102" s="249"/>
      <c r="EX1102" s="249"/>
      <c r="EY1102" s="249"/>
      <c r="EZ1102" s="249"/>
      <c r="FA1102" s="249"/>
      <c r="FB1102" s="249"/>
      <c r="FC1102" s="249"/>
      <c r="FD1102" s="249"/>
      <c r="FE1102" s="249"/>
      <c r="FF1102" s="249"/>
      <c r="FG1102" s="249"/>
      <c r="FH1102" s="249"/>
      <c r="FI1102" s="249"/>
      <c r="FJ1102" s="249"/>
      <c r="FK1102" s="249"/>
      <c r="FL1102" s="249"/>
      <c r="FM1102" s="249"/>
      <c r="FN1102" s="249"/>
      <c r="FO1102" s="249"/>
      <c r="FP1102" s="249"/>
      <c r="FQ1102" s="249"/>
      <c r="FR1102" s="249"/>
      <c r="FS1102" s="249"/>
      <c r="FT1102" s="249"/>
      <c r="FU1102" s="249"/>
      <c r="FV1102" s="249"/>
      <c r="FW1102" s="249"/>
      <c r="FX1102" s="249"/>
      <c r="FY1102" s="249"/>
      <c r="FZ1102" s="249"/>
      <c r="GA1102" s="249"/>
      <c r="GB1102" s="249"/>
      <c r="GC1102" s="249"/>
      <c r="GD1102" s="249"/>
      <c r="GE1102" s="249"/>
      <c r="GF1102" s="249"/>
      <c r="GG1102" s="249"/>
      <c r="GH1102" s="249"/>
      <c r="GI1102" s="249"/>
      <c r="GJ1102" s="249"/>
      <c r="GK1102" s="249"/>
      <c r="GL1102" s="249"/>
      <c r="GM1102" s="249"/>
      <c r="GN1102" s="249"/>
      <c r="GO1102" s="249"/>
      <c r="GP1102" s="249"/>
      <c r="GQ1102" s="249"/>
      <c r="GR1102" s="249"/>
      <c r="GS1102" s="249"/>
      <c r="GT1102" s="249"/>
      <c r="GU1102" s="249"/>
      <c r="GV1102" s="249"/>
      <c r="GW1102" s="249"/>
      <c r="GX1102" s="249"/>
      <c r="GY1102" s="249"/>
      <c r="GZ1102" s="249"/>
      <c r="HA1102" s="249"/>
      <c r="HB1102" s="249"/>
      <c r="HC1102" s="249"/>
      <c r="HD1102" s="249"/>
      <c r="HE1102" s="249"/>
      <c r="HF1102" s="249"/>
      <c r="HG1102" s="249"/>
      <c r="HH1102" s="249"/>
      <c r="HI1102" s="249"/>
      <c r="HJ1102" s="249"/>
      <c r="HK1102" s="249"/>
      <c r="HL1102" s="249"/>
      <c r="HM1102" s="249"/>
      <c r="HN1102" s="249"/>
      <c r="HO1102" s="249"/>
      <c r="HP1102" s="249"/>
      <c r="HQ1102" s="249"/>
      <c r="HR1102" s="249"/>
      <c r="HS1102" s="249"/>
      <c r="HT1102" s="249"/>
      <c r="HU1102" s="249"/>
      <c r="HV1102" s="249"/>
      <c r="HW1102" s="249"/>
      <c r="HX1102" s="249"/>
      <c r="HY1102" s="249"/>
      <c r="HZ1102" s="249"/>
      <c r="IA1102" s="249"/>
      <c r="IB1102" s="249"/>
      <c r="IC1102" s="249"/>
      <c r="ID1102" s="249"/>
      <c r="IE1102" s="249"/>
      <c r="IF1102" s="249"/>
      <c r="IG1102" s="249"/>
      <c r="IH1102" s="249"/>
      <c r="II1102" s="249"/>
      <c r="IJ1102" s="249"/>
      <c r="IK1102" s="249"/>
      <c r="IL1102" s="249"/>
      <c r="IM1102" s="249"/>
      <c r="IN1102" s="249"/>
      <c r="IO1102" s="249"/>
      <c r="IP1102" s="249"/>
      <c r="IQ1102" s="249"/>
      <c r="IR1102" s="249"/>
      <c r="IS1102" s="249"/>
      <c r="IT1102" s="249"/>
      <c r="IU1102" s="249"/>
      <c r="IV1102" s="249"/>
      <c r="IW1102" s="249"/>
      <c r="IX1102" s="249"/>
      <c r="IY1102" s="249"/>
      <c r="IZ1102" s="249"/>
      <c r="JA1102" s="249"/>
      <c r="JB1102" s="249"/>
      <c r="JC1102" s="249"/>
      <c r="JD1102" s="249"/>
      <c r="JE1102" s="249"/>
      <c r="JF1102" s="249"/>
      <c r="JG1102" s="249"/>
      <c r="JH1102" s="249"/>
      <c r="JI1102" s="249"/>
      <c r="JJ1102" s="249"/>
      <c r="JK1102" s="249"/>
      <c r="JL1102" s="249"/>
      <c r="JM1102" s="249"/>
      <c r="JN1102" s="249"/>
      <c r="JO1102" s="249"/>
      <c r="JP1102" s="249"/>
      <c r="JQ1102" s="249"/>
      <c r="JR1102" s="249"/>
      <c r="JS1102" s="249"/>
      <c r="JT1102" s="249"/>
      <c r="JU1102" s="249"/>
      <c r="JV1102" s="249"/>
      <c r="JW1102" s="249"/>
      <c r="JX1102" s="249"/>
      <c r="JY1102" s="249"/>
      <c r="JZ1102" s="249"/>
      <c r="KA1102" s="249"/>
      <c r="KB1102" s="249"/>
      <c r="KC1102" s="249"/>
      <c r="KD1102" s="249"/>
      <c r="KE1102" s="249"/>
      <c r="KF1102" s="249"/>
      <c r="KG1102" s="249"/>
      <c r="KH1102" s="249"/>
      <c r="KI1102" s="249"/>
      <c r="KJ1102" s="249"/>
      <c r="KK1102" s="249"/>
      <c r="KL1102" s="249"/>
      <c r="KM1102" s="249"/>
      <c r="KN1102" s="249"/>
      <c r="KO1102" s="249"/>
      <c r="KP1102" s="249"/>
      <c r="KQ1102" s="249"/>
      <c r="KR1102" s="249"/>
      <c r="KS1102" s="249"/>
      <c r="KT1102" s="249"/>
      <c r="KU1102" s="249"/>
      <c r="KV1102" s="249"/>
      <c r="KW1102" s="249"/>
      <c r="KX1102" s="249"/>
      <c r="KY1102" s="249"/>
      <c r="KZ1102" s="249"/>
      <c r="LA1102" s="249"/>
      <c r="LB1102" s="249"/>
      <c r="LC1102" s="249"/>
      <c r="LD1102" s="249"/>
      <c r="LE1102" s="249"/>
      <c r="LF1102" s="249"/>
      <c r="LG1102" s="249"/>
      <c r="LH1102" s="249"/>
      <c r="LI1102" s="249"/>
      <c r="LJ1102" s="249"/>
      <c r="LK1102" s="249"/>
      <c r="LL1102" s="249"/>
      <c r="LM1102" s="249"/>
      <c r="LN1102" s="249"/>
      <c r="LO1102" s="249"/>
      <c r="LP1102" s="249"/>
      <c r="LQ1102" s="249"/>
      <c r="LR1102" s="249"/>
      <c r="LS1102" s="249"/>
      <c r="LT1102" s="249"/>
      <c r="LU1102" s="249"/>
      <c r="LV1102" s="249"/>
      <c r="LW1102" s="249"/>
      <c r="LX1102" s="249"/>
      <c r="LY1102" s="249"/>
      <c r="LZ1102" s="249"/>
      <c r="MA1102" s="249"/>
      <c r="MB1102" s="249"/>
      <c r="MC1102" s="249"/>
      <c r="MD1102" s="249"/>
      <c r="ME1102" s="249"/>
      <c r="MF1102" s="249"/>
      <c r="MG1102" s="249"/>
      <c r="MH1102" s="249"/>
      <c r="MI1102" s="249"/>
      <c r="MJ1102" s="249"/>
      <c r="MK1102" s="249"/>
      <c r="ML1102" s="249"/>
      <c r="MM1102" s="249"/>
      <c r="MN1102" s="249"/>
      <c r="MO1102" s="249"/>
      <c r="MP1102" s="249"/>
      <c r="MQ1102" s="249"/>
      <c r="MR1102" s="249"/>
      <c r="MS1102" s="249"/>
      <c r="MT1102" s="249"/>
      <c r="MU1102" s="249"/>
      <c r="MV1102" s="249"/>
      <c r="MW1102" s="249"/>
      <c r="MX1102" s="249"/>
      <c r="MY1102" s="249"/>
      <c r="MZ1102" s="249"/>
      <c r="NA1102" s="249"/>
      <c r="NB1102" s="249"/>
      <c r="NC1102" s="249"/>
      <c r="ND1102" s="249"/>
      <c r="NE1102" s="249"/>
      <c r="NF1102" s="249"/>
      <c r="NG1102" s="249"/>
      <c r="NH1102" s="249"/>
      <c r="NI1102" s="249"/>
      <c r="NJ1102" s="249"/>
      <c r="NK1102" s="249"/>
      <c r="NL1102" s="249"/>
      <c r="NM1102" s="249"/>
      <c r="NN1102" s="249"/>
      <c r="NO1102" s="249"/>
      <c r="NP1102" s="249"/>
      <c r="NQ1102" s="249"/>
      <c r="NR1102" s="249"/>
      <c r="NS1102" s="249"/>
      <c r="NT1102" s="249"/>
      <c r="NU1102" s="249"/>
      <c r="NV1102" s="249"/>
      <c r="NW1102" s="249"/>
      <c r="NX1102" s="249"/>
      <c r="NY1102" s="249"/>
      <c r="NZ1102" s="249"/>
      <c r="OA1102" s="249"/>
      <c r="OB1102" s="249"/>
      <c r="OC1102" s="249"/>
      <c r="OD1102" s="249"/>
      <c r="OE1102" s="249"/>
      <c r="OF1102" s="249"/>
      <c r="OG1102" s="249"/>
      <c r="OH1102" s="249"/>
      <c r="OI1102" s="249"/>
      <c r="OJ1102" s="249"/>
      <c r="OK1102" s="249"/>
      <c r="OL1102" s="249"/>
      <c r="OM1102" s="249"/>
      <c r="ON1102" s="249"/>
      <c r="OO1102" s="249"/>
      <c r="OP1102" s="249"/>
    </row>
    <row r="1103" spans="1:406" ht="15.75">
      <c r="A1103" s="931"/>
      <c r="B1103" s="391"/>
      <c r="C1103" s="919" t="s">
        <v>26</v>
      </c>
      <c r="D1103" s="927">
        <v>0.33835182250396195</v>
      </c>
      <c r="E1103" s="249"/>
      <c r="F1103" s="249"/>
      <c r="G1103" s="249"/>
      <c r="H1103" s="249"/>
      <c r="I1103" s="249"/>
      <c r="J1103" s="249"/>
      <c r="K1103" s="249"/>
      <c r="L1103" s="249"/>
      <c r="ET1103" s="249"/>
      <c r="EU1103" s="249"/>
      <c r="EV1103" s="249"/>
      <c r="EW1103" s="249"/>
      <c r="EX1103" s="249"/>
      <c r="EY1103" s="249"/>
      <c r="EZ1103" s="249"/>
      <c r="FA1103" s="249"/>
      <c r="FB1103" s="249"/>
      <c r="FC1103" s="249"/>
      <c r="FD1103" s="249"/>
      <c r="FE1103" s="249"/>
      <c r="FF1103" s="249"/>
      <c r="FG1103" s="249"/>
      <c r="FH1103" s="249"/>
      <c r="FI1103" s="249"/>
      <c r="FJ1103" s="249"/>
      <c r="FK1103" s="249"/>
      <c r="FL1103" s="249"/>
      <c r="FM1103" s="249"/>
      <c r="FN1103" s="249"/>
      <c r="FO1103" s="249"/>
      <c r="FP1103" s="249"/>
      <c r="FQ1103" s="249"/>
      <c r="FR1103" s="249"/>
      <c r="FS1103" s="249"/>
      <c r="FT1103" s="249"/>
      <c r="FU1103" s="249"/>
      <c r="FV1103" s="249"/>
      <c r="FW1103" s="249"/>
      <c r="FX1103" s="249"/>
      <c r="FY1103" s="249"/>
      <c r="FZ1103" s="249"/>
      <c r="GA1103" s="249"/>
      <c r="GB1103" s="249"/>
      <c r="GC1103" s="249"/>
      <c r="GD1103" s="249"/>
      <c r="GE1103" s="249"/>
      <c r="GF1103" s="249"/>
      <c r="GG1103" s="249"/>
      <c r="GH1103" s="249"/>
      <c r="GI1103" s="249"/>
      <c r="GJ1103" s="249"/>
      <c r="GK1103" s="249"/>
      <c r="GL1103" s="249"/>
      <c r="GM1103" s="249"/>
      <c r="GN1103" s="249"/>
      <c r="GO1103" s="249"/>
      <c r="GP1103" s="249"/>
      <c r="GQ1103" s="249"/>
      <c r="GR1103" s="249"/>
      <c r="GS1103" s="249"/>
      <c r="GT1103" s="249"/>
      <c r="GU1103" s="249"/>
      <c r="GV1103" s="249"/>
      <c r="GW1103" s="249"/>
      <c r="GX1103" s="249"/>
      <c r="GY1103" s="249"/>
      <c r="GZ1103" s="249"/>
      <c r="HA1103" s="249"/>
      <c r="HB1103" s="249"/>
      <c r="HC1103" s="249"/>
      <c r="HD1103" s="249"/>
      <c r="HE1103" s="249"/>
      <c r="HF1103" s="249"/>
      <c r="HG1103" s="249"/>
      <c r="HH1103" s="249"/>
      <c r="HI1103" s="249"/>
      <c r="HJ1103" s="249"/>
      <c r="HK1103" s="249"/>
      <c r="HL1103" s="249"/>
      <c r="HM1103" s="249"/>
      <c r="HN1103" s="249"/>
      <c r="HO1103" s="249"/>
      <c r="HP1103" s="249"/>
      <c r="HQ1103" s="249"/>
      <c r="HR1103" s="249"/>
      <c r="HS1103" s="249"/>
      <c r="HT1103" s="249"/>
      <c r="HU1103" s="249"/>
      <c r="HV1103" s="249"/>
      <c r="HW1103" s="249"/>
      <c r="HX1103" s="249"/>
      <c r="HY1103" s="249"/>
      <c r="HZ1103" s="249"/>
      <c r="IA1103" s="249"/>
      <c r="IB1103" s="249"/>
      <c r="IC1103" s="249"/>
      <c r="ID1103" s="249"/>
      <c r="IE1103" s="249"/>
      <c r="IF1103" s="249"/>
      <c r="IG1103" s="249"/>
      <c r="IH1103" s="249"/>
      <c r="II1103" s="249"/>
      <c r="IJ1103" s="249"/>
      <c r="IK1103" s="249"/>
      <c r="IL1103" s="249"/>
      <c r="IM1103" s="249"/>
      <c r="IN1103" s="249"/>
      <c r="IO1103" s="249"/>
      <c r="IP1103" s="249"/>
      <c r="IQ1103" s="249"/>
      <c r="IR1103" s="249"/>
      <c r="IS1103" s="249"/>
      <c r="IT1103" s="249"/>
      <c r="IU1103" s="249"/>
      <c r="IV1103" s="249"/>
      <c r="IW1103" s="249"/>
      <c r="IX1103" s="249"/>
      <c r="IY1103" s="249"/>
      <c r="IZ1103" s="249"/>
      <c r="JA1103" s="249"/>
      <c r="JB1103" s="249"/>
      <c r="JC1103" s="249"/>
      <c r="JD1103" s="249"/>
      <c r="JE1103" s="249"/>
      <c r="JF1103" s="249"/>
      <c r="JG1103" s="249"/>
      <c r="JH1103" s="249"/>
      <c r="JI1103" s="249"/>
      <c r="JJ1103" s="249"/>
      <c r="JK1103" s="249"/>
      <c r="JL1103" s="249"/>
      <c r="JM1103" s="249"/>
      <c r="JN1103" s="249"/>
      <c r="JO1103" s="249"/>
      <c r="JP1103" s="249"/>
      <c r="JQ1103" s="249"/>
      <c r="JR1103" s="249"/>
      <c r="JS1103" s="249"/>
      <c r="JT1103" s="249"/>
      <c r="JU1103" s="249"/>
      <c r="JV1103" s="249"/>
      <c r="JW1103" s="249"/>
      <c r="JX1103" s="249"/>
      <c r="JY1103" s="249"/>
      <c r="JZ1103" s="249"/>
      <c r="KA1103" s="249"/>
      <c r="KB1103" s="249"/>
      <c r="KC1103" s="249"/>
      <c r="KD1103" s="249"/>
      <c r="KE1103" s="249"/>
      <c r="KF1103" s="249"/>
      <c r="KG1103" s="249"/>
      <c r="KH1103" s="249"/>
      <c r="KI1103" s="249"/>
      <c r="KJ1103" s="249"/>
      <c r="KK1103" s="249"/>
      <c r="KL1103" s="249"/>
      <c r="KM1103" s="249"/>
      <c r="KN1103" s="249"/>
      <c r="KO1103" s="249"/>
      <c r="KP1103" s="249"/>
      <c r="KQ1103" s="249"/>
      <c r="KR1103" s="249"/>
      <c r="KS1103" s="249"/>
      <c r="KT1103" s="249"/>
      <c r="KU1103" s="249"/>
      <c r="KV1103" s="249"/>
      <c r="KW1103" s="249"/>
      <c r="KX1103" s="249"/>
      <c r="KY1103" s="249"/>
      <c r="KZ1103" s="249"/>
      <c r="LA1103" s="249"/>
      <c r="LB1103" s="249"/>
      <c r="LC1103" s="249"/>
      <c r="LD1103" s="249"/>
      <c r="LE1103" s="249"/>
      <c r="LF1103" s="249"/>
      <c r="LG1103" s="249"/>
      <c r="LH1103" s="249"/>
      <c r="LI1103" s="249"/>
      <c r="LJ1103" s="249"/>
      <c r="LK1103" s="249"/>
      <c r="LL1103" s="249"/>
      <c r="LM1103" s="249"/>
      <c r="LN1103" s="249"/>
      <c r="LO1103" s="249"/>
      <c r="LP1103" s="249"/>
      <c r="LQ1103" s="249"/>
      <c r="LR1103" s="249"/>
      <c r="LS1103" s="249"/>
      <c r="LT1103" s="249"/>
      <c r="LU1103" s="249"/>
      <c r="LV1103" s="249"/>
      <c r="LW1103" s="249"/>
      <c r="LX1103" s="249"/>
      <c r="LY1103" s="249"/>
      <c r="LZ1103" s="249"/>
      <c r="MA1103" s="249"/>
      <c r="MB1103" s="249"/>
      <c r="MC1103" s="249"/>
      <c r="MD1103" s="249"/>
      <c r="ME1103" s="249"/>
      <c r="MF1103" s="249"/>
      <c r="MG1103" s="249"/>
      <c r="MH1103" s="249"/>
      <c r="MI1103" s="249"/>
      <c r="MJ1103" s="249"/>
      <c r="MK1103" s="249"/>
      <c r="ML1103" s="249"/>
      <c r="MM1103" s="249"/>
      <c r="MN1103" s="249"/>
      <c r="MO1103" s="249"/>
      <c r="MP1103" s="249"/>
      <c r="MQ1103" s="249"/>
      <c r="MR1103" s="249"/>
      <c r="MS1103" s="249"/>
      <c r="MT1103" s="249"/>
      <c r="MU1103" s="249"/>
      <c r="MV1103" s="249"/>
      <c r="MW1103" s="249"/>
      <c r="MX1103" s="249"/>
      <c r="MY1103" s="249"/>
      <c r="MZ1103" s="249"/>
      <c r="NA1103" s="249"/>
      <c r="NB1103" s="249"/>
      <c r="NC1103" s="249"/>
      <c r="ND1103" s="249"/>
      <c r="NE1103" s="249"/>
      <c r="NF1103" s="249"/>
      <c r="NG1103" s="249"/>
      <c r="NH1103" s="249"/>
      <c r="NI1103" s="249"/>
      <c r="NJ1103" s="249"/>
      <c r="NK1103" s="249"/>
      <c r="NL1103" s="249"/>
      <c r="NM1103" s="249"/>
      <c r="NN1103" s="249"/>
      <c r="NO1103" s="249"/>
      <c r="NP1103" s="249"/>
      <c r="NQ1103" s="249"/>
      <c r="NR1103" s="249"/>
      <c r="NS1103" s="249"/>
      <c r="NT1103" s="249"/>
      <c r="NU1103" s="249"/>
      <c r="NV1103" s="249"/>
      <c r="NW1103" s="249"/>
      <c r="NX1103" s="249"/>
      <c r="NY1103" s="249"/>
      <c r="NZ1103" s="249"/>
      <c r="OA1103" s="249"/>
      <c r="OB1103" s="249"/>
      <c r="OC1103" s="249"/>
      <c r="OD1103" s="249"/>
      <c r="OE1103" s="249"/>
      <c r="OF1103" s="249"/>
      <c r="OG1103" s="249"/>
      <c r="OH1103" s="249"/>
      <c r="OI1103" s="249"/>
      <c r="OJ1103" s="249"/>
      <c r="OK1103" s="249"/>
      <c r="OL1103" s="249"/>
      <c r="OM1103" s="249"/>
      <c r="ON1103" s="249"/>
      <c r="OO1103" s="249"/>
      <c r="OP1103" s="249"/>
    </row>
    <row r="1104" spans="1:406" ht="15.75">
      <c r="A1104" s="931"/>
      <c r="B1104" s="391"/>
      <c r="C1104" s="919" t="s">
        <v>27</v>
      </c>
      <c r="D1104" s="927">
        <v>0.35659898477157359</v>
      </c>
      <c r="E1104" s="249"/>
      <c r="F1104" s="249"/>
      <c r="G1104" s="249"/>
      <c r="H1104" s="249"/>
      <c r="I1104" s="249"/>
      <c r="J1104" s="249"/>
      <c r="K1104" s="249"/>
      <c r="L1104" s="249"/>
      <c r="ET1104" s="249"/>
      <c r="EU1104" s="249"/>
      <c r="EV1104" s="249"/>
      <c r="EW1104" s="249"/>
      <c r="EX1104" s="249"/>
      <c r="EY1104" s="249"/>
      <c r="EZ1104" s="249"/>
      <c r="FA1104" s="249"/>
      <c r="FB1104" s="249"/>
      <c r="FC1104" s="249"/>
      <c r="FD1104" s="249"/>
      <c r="FE1104" s="249"/>
      <c r="FF1104" s="249"/>
      <c r="FG1104" s="249"/>
      <c r="FH1104" s="249"/>
      <c r="FI1104" s="249"/>
      <c r="FJ1104" s="249"/>
      <c r="FK1104" s="249"/>
      <c r="FL1104" s="249"/>
      <c r="FM1104" s="249"/>
      <c r="FN1104" s="249"/>
      <c r="FO1104" s="249"/>
      <c r="FP1104" s="249"/>
      <c r="FQ1104" s="249"/>
      <c r="FR1104" s="249"/>
      <c r="FS1104" s="249"/>
      <c r="FT1104" s="249"/>
      <c r="FU1104" s="249"/>
      <c r="FV1104" s="249"/>
      <c r="FW1104" s="249"/>
      <c r="FX1104" s="249"/>
      <c r="FY1104" s="249"/>
      <c r="FZ1104" s="249"/>
      <c r="GA1104" s="249"/>
      <c r="GB1104" s="249"/>
      <c r="GC1104" s="249"/>
      <c r="GD1104" s="249"/>
      <c r="GE1104" s="249"/>
      <c r="GF1104" s="249"/>
      <c r="GG1104" s="249"/>
      <c r="GH1104" s="249"/>
      <c r="GI1104" s="249"/>
      <c r="GJ1104" s="249"/>
      <c r="GK1104" s="249"/>
      <c r="GL1104" s="249"/>
      <c r="GM1104" s="249"/>
      <c r="GN1104" s="249"/>
      <c r="GO1104" s="249"/>
      <c r="GP1104" s="249"/>
      <c r="GQ1104" s="249"/>
      <c r="GR1104" s="249"/>
      <c r="GS1104" s="249"/>
      <c r="GT1104" s="249"/>
      <c r="GU1104" s="249"/>
      <c r="GV1104" s="249"/>
      <c r="GW1104" s="249"/>
      <c r="GX1104" s="249"/>
      <c r="GY1104" s="249"/>
      <c r="GZ1104" s="249"/>
      <c r="HA1104" s="249"/>
      <c r="HB1104" s="249"/>
      <c r="HC1104" s="249"/>
      <c r="HD1104" s="249"/>
      <c r="HE1104" s="249"/>
      <c r="HF1104" s="249"/>
      <c r="HG1104" s="249"/>
      <c r="HH1104" s="249"/>
      <c r="HI1104" s="249"/>
      <c r="HJ1104" s="249"/>
      <c r="HK1104" s="249"/>
      <c r="HL1104" s="249"/>
      <c r="HM1104" s="249"/>
      <c r="HN1104" s="249"/>
      <c r="HO1104" s="249"/>
      <c r="HP1104" s="249"/>
      <c r="HQ1104" s="249"/>
      <c r="HR1104" s="249"/>
      <c r="HS1104" s="249"/>
      <c r="HT1104" s="249"/>
      <c r="HU1104" s="249"/>
      <c r="HV1104" s="249"/>
      <c r="HW1104" s="249"/>
      <c r="HX1104" s="249"/>
      <c r="HY1104" s="249"/>
      <c r="HZ1104" s="249"/>
      <c r="IA1104" s="249"/>
      <c r="IB1104" s="249"/>
      <c r="IC1104" s="249"/>
      <c r="ID1104" s="249"/>
      <c r="IE1104" s="249"/>
      <c r="IF1104" s="249"/>
      <c r="IG1104" s="249"/>
      <c r="IH1104" s="249"/>
      <c r="II1104" s="249"/>
      <c r="IJ1104" s="249"/>
      <c r="IK1104" s="249"/>
      <c r="IL1104" s="249"/>
      <c r="IM1104" s="249"/>
      <c r="IN1104" s="249"/>
      <c r="IO1104" s="249"/>
      <c r="IP1104" s="249"/>
      <c r="IQ1104" s="249"/>
      <c r="IR1104" s="249"/>
      <c r="IS1104" s="249"/>
      <c r="IT1104" s="249"/>
      <c r="IU1104" s="249"/>
      <c r="IV1104" s="249"/>
      <c r="IW1104" s="249"/>
      <c r="IX1104" s="249"/>
      <c r="IY1104" s="249"/>
      <c r="IZ1104" s="249"/>
      <c r="JA1104" s="249"/>
      <c r="JB1104" s="249"/>
      <c r="JC1104" s="249"/>
      <c r="JD1104" s="249"/>
      <c r="JE1104" s="249"/>
      <c r="JF1104" s="249"/>
      <c r="JG1104" s="249"/>
      <c r="JH1104" s="249"/>
      <c r="JI1104" s="249"/>
      <c r="JJ1104" s="249"/>
      <c r="JK1104" s="249"/>
      <c r="JL1104" s="249"/>
      <c r="JM1104" s="249"/>
      <c r="JN1104" s="249"/>
      <c r="JO1104" s="249"/>
      <c r="JP1104" s="249"/>
      <c r="JQ1104" s="249"/>
      <c r="JR1104" s="249"/>
      <c r="JS1104" s="249"/>
      <c r="JT1104" s="249"/>
      <c r="JU1104" s="249"/>
      <c r="JV1104" s="249"/>
      <c r="JW1104" s="249"/>
      <c r="JX1104" s="249"/>
      <c r="JY1104" s="249"/>
      <c r="JZ1104" s="249"/>
      <c r="KA1104" s="249"/>
      <c r="KB1104" s="249"/>
      <c r="KC1104" s="249"/>
      <c r="KD1104" s="249"/>
      <c r="KE1104" s="249"/>
      <c r="KF1104" s="249"/>
      <c r="KG1104" s="249"/>
      <c r="KH1104" s="249"/>
      <c r="KI1104" s="249"/>
      <c r="KJ1104" s="249"/>
      <c r="KK1104" s="249"/>
      <c r="KL1104" s="249"/>
      <c r="KM1104" s="249"/>
      <c r="KN1104" s="249"/>
      <c r="KO1104" s="249"/>
      <c r="KP1104" s="249"/>
      <c r="KQ1104" s="249"/>
      <c r="KR1104" s="249"/>
      <c r="KS1104" s="249"/>
      <c r="KT1104" s="249"/>
      <c r="KU1104" s="249"/>
      <c r="KV1104" s="249"/>
      <c r="KW1104" s="249"/>
      <c r="KX1104" s="249"/>
      <c r="KY1104" s="249"/>
      <c r="KZ1104" s="249"/>
      <c r="LA1104" s="249"/>
      <c r="LB1104" s="249"/>
      <c r="LC1104" s="249"/>
      <c r="LD1104" s="249"/>
      <c r="LE1104" s="249"/>
      <c r="LF1104" s="249"/>
      <c r="LG1104" s="249"/>
      <c r="LH1104" s="249"/>
      <c r="LI1104" s="249"/>
      <c r="LJ1104" s="249"/>
      <c r="LK1104" s="249"/>
      <c r="LL1104" s="249"/>
      <c r="LM1104" s="249"/>
      <c r="LN1104" s="249"/>
      <c r="LO1104" s="249"/>
      <c r="LP1104" s="249"/>
      <c r="LQ1104" s="249"/>
      <c r="LR1104" s="249"/>
      <c r="LS1104" s="249"/>
      <c r="LT1104" s="249"/>
      <c r="LU1104" s="249"/>
      <c r="LV1104" s="249"/>
      <c r="LW1104" s="249"/>
      <c r="LX1104" s="249"/>
      <c r="LY1104" s="249"/>
      <c r="LZ1104" s="249"/>
      <c r="MA1104" s="249"/>
      <c r="MB1104" s="249"/>
      <c r="MC1104" s="249"/>
      <c r="MD1104" s="249"/>
      <c r="ME1104" s="249"/>
      <c r="MF1104" s="249"/>
      <c r="MG1104" s="249"/>
      <c r="MH1104" s="249"/>
      <c r="MI1104" s="249"/>
      <c r="MJ1104" s="249"/>
      <c r="MK1104" s="249"/>
      <c r="ML1104" s="249"/>
      <c r="MM1104" s="249"/>
      <c r="MN1104" s="249"/>
      <c r="MO1104" s="249"/>
      <c r="MP1104" s="249"/>
      <c r="MQ1104" s="249"/>
      <c r="MR1104" s="249"/>
      <c r="MS1104" s="249"/>
      <c r="MT1104" s="249"/>
      <c r="MU1104" s="249"/>
      <c r="MV1104" s="249"/>
      <c r="MW1104" s="249"/>
      <c r="MX1104" s="249"/>
      <c r="MY1104" s="249"/>
      <c r="MZ1104" s="249"/>
      <c r="NA1104" s="249"/>
      <c r="NB1104" s="249"/>
      <c r="NC1104" s="249"/>
      <c r="ND1104" s="249"/>
      <c r="NE1104" s="249"/>
      <c r="NF1104" s="249"/>
      <c r="NG1104" s="249"/>
      <c r="NH1104" s="249"/>
      <c r="NI1104" s="249"/>
      <c r="NJ1104" s="249"/>
      <c r="NK1104" s="249"/>
      <c r="NL1104" s="249"/>
      <c r="NM1104" s="249"/>
      <c r="NN1104" s="249"/>
      <c r="NO1104" s="249"/>
      <c r="NP1104" s="249"/>
      <c r="NQ1104" s="249"/>
      <c r="NR1104" s="249"/>
      <c r="NS1104" s="249"/>
      <c r="NT1104" s="249"/>
      <c r="NU1104" s="249"/>
      <c r="NV1104" s="249"/>
      <c r="NW1104" s="249"/>
      <c r="NX1104" s="249"/>
      <c r="NY1104" s="249"/>
      <c r="NZ1104" s="249"/>
      <c r="OA1104" s="249"/>
      <c r="OB1104" s="249"/>
      <c r="OC1104" s="249"/>
      <c r="OD1104" s="249"/>
      <c r="OE1104" s="249"/>
      <c r="OF1104" s="249"/>
      <c r="OG1104" s="249"/>
      <c r="OH1104" s="249"/>
      <c r="OI1104" s="249"/>
      <c r="OJ1104" s="249"/>
      <c r="OK1104" s="249"/>
      <c r="OL1104" s="249"/>
      <c r="OM1104" s="249"/>
      <c r="ON1104" s="249"/>
      <c r="OO1104" s="249"/>
      <c r="OP1104" s="249"/>
    </row>
    <row r="1105" spans="1:406" ht="15.75">
      <c r="A1105" s="931"/>
      <c r="B1105" s="391"/>
      <c r="C1105" s="919" t="s">
        <v>236</v>
      </c>
      <c r="D1105" s="927">
        <v>0.37804878048780488</v>
      </c>
      <c r="E1105" s="249"/>
      <c r="F1105" s="249"/>
      <c r="G1105" s="249"/>
      <c r="H1105" s="249"/>
      <c r="I1105" s="249"/>
      <c r="J1105" s="249"/>
      <c r="K1105" s="249"/>
      <c r="L1105" s="249"/>
      <c r="ET1105" s="249"/>
      <c r="EU1105" s="249"/>
      <c r="EV1105" s="249"/>
      <c r="EW1105" s="249"/>
      <c r="EX1105" s="249"/>
      <c r="EY1105" s="249"/>
      <c r="EZ1105" s="249"/>
      <c r="FA1105" s="249"/>
      <c r="FB1105" s="249"/>
      <c r="FC1105" s="249"/>
      <c r="FD1105" s="249"/>
      <c r="FE1105" s="249"/>
      <c r="FF1105" s="249"/>
      <c r="FG1105" s="249"/>
      <c r="FH1105" s="249"/>
      <c r="FI1105" s="249"/>
      <c r="FJ1105" s="249"/>
      <c r="FK1105" s="249"/>
      <c r="FL1105" s="249"/>
      <c r="FM1105" s="249"/>
      <c r="FN1105" s="249"/>
      <c r="FO1105" s="249"/>
      <c r="FP1105" s="249"/>
      <c r="FQ1105" s="249"/>
      <c r="FR1105" s="249"/>
      <c r="FS1105" s="249"/>
      <c r="FT1105" s="249"/>
      <c r="FU1105" s="249"/>
      <c r="FV1105" s="249"/>
      <c r="FW1105" s="249"/>
      <c r="FX1105" s="249"/>
      <c r="FY1105" s="249"/>
      <c r="FZ1105" s="249"/>
      <c r="GA1105" s="249"/>
      <c r="GB1105" s="249"/>
      <c r="GC1105" s="249"/>
      <c r="GD1105" s="249"/>
      <c r="GE1105" s="249"/>
      <c r="GF1105" s="249"/>
      <c r="GG1105" s="249"/>
      <c r="GH1105" s="249"/>
      <c r="GI1105" s="249"/>
      <c r="GJ1105" s="249"/>
      <c r="GK1105" s="249"/>
      <c r="GL1105" s="249"/>
      <c r="GM1105" s="249"/>
      <c r="GN1105" s="249"/>
      <c r="GO1105" s="249"/>
      <c r="GP1105" s="249"/>
      <c r="GQ1105" s="249"/>
      <c r="GR1105" s="249"/>
      <c r="GS1105" s="249"/>
      <c r="GT1105" s="249"/>
      <c r="GU1105" s="249"/>
      <c r="GV1105" s="249"/>
      <c r="GW1105" s="249"/>
      <c r="GX1105" s="249"/>
      <c r="GY1105" s="249"/>
      <c r="GZ1105" s="249"/>
      <c r="HA1105" s="249"/>
      <c r="HB1105" s="249"/>
      <c r="HC1105" s="249"/>
      <c r="HD1105" s="249"/>
      <c r="HE1105" s="249"/>
      <c r="HF1105" s="249"/>
      <c r="HG1105" s="249"/>
      <c r="HH1105" s="249"/>
      <c r="HI1105" s="249"/>
      <c r="HJ1105" s="249"/>
      <c r="HK1105" s="249"/>
      <c r="HL1105" s="249"/>
      <c r="HM1105" s="249"/>
      <c r="HN1105" s="249"/>
      <c r="HO1105" s="249"/>
      <c r="HP1105" s="249"/>
      <c r="HQ1105" s="249"/>
      <c r="HR1105" s="249"/>
      <c r="HS1105" s="249"/>
      <c r="HT1105" s="249"/>
      <c r="HU1105" s="249"/>
      <c r="HV1105" s="249"/>
      <c r="HW1105" s="249"/>
      <c r="HX1105" s="249"/>
      <c r="HY1105" s="249"/>
      <c r="HZ1105" s="249"/>
      <c r="IA1105" s="249"/>
      <c r="IB1105" s="249"/>
      <c r="IC1105" s="249"/>
      <c r="ID1105" s="249"/>
      <c r="IE1105" s="249"/>
      <c r="IF1105" s="249"/>
      <c r="IG1105" s="249"/>
      <c r="IH1105" s="249"/>
      <c r="II1105" s="249"/>
      <c r="IJ1105" s="249"/>
      <c r="IK1105" s="249"/>
      <c r="IL1105" s="249"/>
      <c r="IM1105" s="249"/>
      <c r="IN1105" s="249"/>
      <c r="IO1105" s="249"/>
      <c r="IP1105" s="249"/>
      <c r="IQ1105" s="249"/>
      <c r="IR1105" s="249"/>
      <c r="IS1105" s="249"/>
      <c r="IT1105" s="249"/>
      <c r="IU1105" s="249"/>
      <c r="IV1105" s="249"/>
      <c r="IW1105" s="249"/>
      <c r="IX1105" s="249"/>
      <c r="IY1105" s="249"/>
      <c r="IZ1105" s="249"/>
      <c r="JA1105" s="249"/>
      <c r="JB1105" s="249"/>
      <c r="JC1105" s="249"/>
      <c r="JD1105" s="249"/>
      <c r="JE1105" s="249"/>
      <c r="JF1105" s="249"/>
      <c r="JG1105" s="249"/>
      <c r="JH1105" s="249"/>
      <c r="JI1105" s="249"/>
      <c r="JJ1105" s="249"/>
      <c r="JK1105" s="249"/>
      <c r="JL1105" s="249"/>
      <c r="JM1105" s="249"/>
      <c r="JN1105" s="249"/>
      <c r="JO1105" s="249"/>
      <c r="JP1105" s="249"/>
      <c r="JQ1105" s="249"/>
      <c r="JR1105" s="249"/>
      <c r="JS1105" s="249"/>
      <c r="JT1105" s="249"/>
      <c r="JU1105" s="249"/>
      <c r="JV1105" s="249"/>
      <c r="JW1105" s="249"/>
      <c r="JX1105" s="249"/>
      <c r="JY1105" s="249"/>
      <c r="JZ1105" s="249"/>
      <c r="KA1105" s="249"/>
      <c r="KB1105" s="249"/>
      <c r="KC1105" s="249"/>
      <c r="KD1105" s="249"/>
      <c r="KE1105" s="249"/>
      <c r="KF1105" s="249"/>
      <c r="KG1105" s="249"/>
      <c r="KH1105" s="249"/>
      <c r="KI1105" s="249"/>
      <c r="KJ1105" s="249"/>
      <c r="KK1105" s="249"/>
      <c r="KL1105" s="249"/>
      <c r="KM1105" s="249"/>
      <c r="KN1105" s="249"/>
      <c r="KO1105" s="249"/>
      <c r="KP1105" s="249"/>
      <c r="KQ1105" s="249"/>
      <c r="KR1105" s="249"/>
      <c r="KS1105" s="249"/>
      <c r="KT1105" s="249"/>
      <c r="KU1105" s="249"/>
      <c r="KV1105" s="249"/>
      <c r="KW1105" s="249"/>
      <c r="KX1105" s="249"/>
      <c r="KY1105" s="249"/>
      <c r="KZ1105" s="249"/>
      <c r="LA1105" s="249"/>
      <c r="LB1105" s="249"/>
      <c r="LC1105" s="249"/>
      <c r="LD1105" s="249"/>
      <c r="LE1105" s="249"/>
      <c r="LF1105" s="249"/>
      <c r="LG1105" s="249"/>
      <c r="LH1105" s="249"/>
      <c r="LI1105" s="249"/>
      <c r="LJ1105" s="249"/>
      <c r="LK1105" s="249"/>
      <c r="LL1105" s="249"/>
      <c r="LM1105" s="249"/>
      <c r="LN1105" s="249"/>
      <c r="LO1105" s="249"/>
      <c r="LP1105" s="249"/>
      <c r="LQ1105" s="249"/>
      <c r="LR1105" s="249"/>
      <c r="LS1105" s="249"/>
      <c r="LT1105" s="249"/>
      <c r="LU1105" s="249"/>
      <c r="LV1105" s="249"/>
      <c r="LW1105" s="249"/>
      <c r="LX1105" s="249"/>
      <c r="LY1105" s="249"/>
      <c r="LZ1105" s="249"/>
      <c r="MA1105" s="249"/>
      <c r="MB1105" s="249"/>
      <c r="MC1105" s="249"/>
      <c r="MD1105" s="249"/>
      <c r="ME1105" s="249"/>
      <c r="MF1105" s="249"/>
      <c r="MG1105" s="249"/>
      <c r="MH1105" s="249"/>
      <c r="MI1105" s="249"/>
      <c r="MJ1105" s="249"/>
      <c r="MK1105" s="249"/>
      <c r="ML1105" s="249"/>
      <c r="MM1105" s="249"/>
      <c r="MN1105" s="249"/>
      <c r="MO1105" s="249"/>
      <c r="MP1105" s="249"/>
      <c r="MQ1105" s="249"/>
      <c r="MR1105" s="249"/>
      <c r="MS1105" s="249"/>
      <c r="MT1105" s="249"/>
      <c r="MU1105" s="249"/>
      <c r="MV1105" s="249"/>
      <c r="MW1105" s="249"/>
      <c r="MX1105" s="249"/>
      <c r="MY1105" s="249"/>
      <c r="MZ1105" s="249"/>
      <c r="NA1105" s="249"/>
      <c r="NB1105" s="249"/>
      <c r="NC1105" s="249"/>
      <c r="ND1105" s="249"/>
      <c r="NE1105" s="249"/>
      <c r="NF1105" s="249"/>
      <c r="NG1105" s="249"/>
      <c r="NH1105" s="249"/>
      <c r="NI1105" s="249"/>
      <c r="NJ1105" s="249"/>
      <c r="NK1105" s="249"/>
      <c r="NL1105" s="249"/>
      <c r="NM1105" s="249"/>
      <c r="NN1105" s="249"/>
      <c r="NO1105" s="249"/>
      <c r="NP1105" s="249"/>
      <c r="NQ1105" s="249"/>
      <c r="NR1105" s="249"/>
      <c r="NS1105" s="249"/>
      <c r="NT1105" s="249"/>
      <c r="NU1105" s="249"/>
      <c r="NV1105" s="249"/>
      <c r="NW1105" s="249"/>
      <c r="NX1105" s="249"/>
      <c r="NY1105" s="249"/>
      <c r="NZ1105" s="249"/>
      <c r="OA1105" s="249"/>
      <c r="OB1105" s="249"/>
      <c r="OC1105" s="249"/>
      <c r="OD1105" s="249"/>
      <c r="OE1105" s="249"/>
      <c r="OF1105" s="249"/>
      <c r="OG1105" s="249"/>
      <c r="OH1105" s="249"/>
      <c r="OI1105" s="249"/>
      <c r="OJ1105" s="249"/>
      <c r="OK1105" s="249"/>
      <c r="OL1105" s="249"/>
      <c r="OM1105" s="249"/>
      <c r="ON1105" s="249"/>
      <c r="OO1105" s="249"/>
      <c r="OP1105" s="249"/>
    </row>
    <row r="1106" spans="1:406" ht="15.75">
      <c r="A1106" s="931"/>
      <c r="B1106" s="930"/>
      <c r="C1106" s="920" t="s">
        <v>293</v>
      </c>
      <c r="D1106" s="928">
        <v>0.34842015371477369</v>
      </c>
      <c r="E1106" s="249"/>
      <c r="F1106" s="249"/>
      <c r="G1106" s="249"/>
      <c r="H1106" s="249"/>
      <c r="I1106" s="249"/>
      <c r="J1106" s="249"/>
      <c r="K1106" s="249"/>
      <c r="L1106" s="249"/>
      <c r="ET1106" s="249"/>
      <c r="EU1106" s="249"/>
      <c r="EV1106" s="249"/>
      <c r="EW1106" s="249"/>
      <c r="EX1106" s="249"/>
      <c r="EY1106" s="249"/>
      <c r="EZ1106" s="249"/>
      <c r="FA1106" s="249"/>
      <c r="FB1106" s="249"/>
      <c r="FC1106" s="249"/>
      <c r="FD1106" s="249"/>
      <c r="FE1106" s="249"/>
      <c r="FF1106" s="249"/>
      <c r="FG1106" s="249"/>
      <c r="FH1106" s="249"/>
      <c r="FI1106" s="249"/>
      <c r="FJ1106" s="249"/>
      <c r="FK1106" s="249"/>
      <c r="FL1106" s="249"/>
      <c r="FM1106" s="249"/>
      <c r="FN1106" s="249"/>
      <c r="FO1106" s="249"/>
      <c r="FP1106" s="249"/>
      <c r="FQ1106" s="249"/>
      <c r="FR1106" s="249"/>
      <c r="FS1106" s="249"/>
      <c r="FT1106" s="249"/>
      <c r="FU1106" s="249"/>
      <c r="FV1106" s="249"/>
      <c r="FW1106" s="249"/>
      <c r="FX1106" s="249"/>
      <c r="FY1106" s="249"/>
      <c r="FZ1106" s="249"/>
      <c r="GA1106" s="249"/>
      <c r="GB1106" s="249"/>
      <c r="GC1106" s="249"/>
      <c r="GD1106" s="249"/>
      <c r="GE1106" s="249"/>
      <c r="GF1106" s="249"/>
      <c r="GG1106" s="249"/>
      <c r="GH1106" s="249"/>
      <c r="GI1106" s="249"/>
      <c r="GJ1106" s="249"/>
      <c r="GK1106" s="249"/>
      <c r="GL1106" s="249"/>
      <c r="GM1106" s="249"/>
      <c r="GN1106" s="249"/>
      <c r="GO1106" s="249"/>
      <c r="GP1106" s="249"/>
      <c r="GQ1106" s="249"/>
      <c r="GR1106" s="249"/>
      <c r="GS1106" s="249"/>
      <c r="GT1106" s="249"/>
      <c r="GU1106" s="249"/>
      <c r="GV1106" s="249"/>
      <c r="GW1106" s="249"/>
      <c r="GX1106" s="249"/>
      <c r="GY1106" s="249"/>
      <c r="GZ1106" s="249"/>
      <c r="HA1106" s="249"/>
      <c r="HB1106" s="249"/>
      <c r="HC1106" s="249"/>
      <c r="HD1106" s="249"/>
      <c r="HE1106" s="249"/>
      <c r="HF1106" s="249"/>
      <c r="HG1106" s="249"/>
      <c r="HH1106" s="249"/>
      <c r="HI1106" s="249"/>
      <c r="HJ1106" s="249"/>
      <c r="HK1106" s="249"/>
      <c r="HL1106" s="249"/>
      <c r="HM1106" s="249"/>
      <c r="HN1106" s="249"/>
      <c r="HO1106" s="249"/>
      <c r="HP1106" s="249"/>
      <c r="HQ1106" s="249"/>
      <c r="HR1106" s="249"/>
      <c r="HS1106" s="249"/>
      <c r="HT1106" s="249"/>
      <c r="HU1106" s="249"/>
      <c r="HV1106" s="249"/>
      <c r="HW1106" s="249"/>
      <c r="HX1106" s="249"/>
      <c r="HY1106" s="249"/>
      <c r="HZ1106" s="249"/>
      <c r="IA1106" s="249"/>
      <c r="IB1106" s="249"/>
      <c r="IC1106" s="249"/>
      <c r="ID1106" s="249"/>
      <c r="IE1106" s="249"/>
      <c r="IF1106" s="249"/>
      <c r="IG1106" s="249"/>
      <c r="IH1106" s="249"/>
      <c r="II1106" s="249"/>
      <c r="IJ1106" s="249"/>
      <c r="IK1106" s="249"/>
      <c r="IL1106" s="249"/>
      <c r="IM1106" s="249"/>
      <c r="IN1106" s="249"/>
      <c r="IO1106" s="249"/>
      <c r="IP1106" s="249"/>
      <c r="IQ1106" s="249"/>
      <c r="IR1106" s="249"/>
      <c r="IS1106" s="249"/>
      <c r="IT1106" s="249"/>
      <c r="IU1106" s="249"/>
      <c r="IV1106" s="249"/>
      <c r="IW1106" s="249"/>
      <c r="IX1106" s="249"/>
      <c r="IY1106" s="249"/>
      <c r="IZ1106" s="249"/>
      <c r="JA1106" s="249"/>
      <c r="JB1106" s="249"/>
      <c r="JC1106" s="249"/>
      <c r="JD1106" s="249"/>
      <c r="JE1106" s="249"/>
      <c r="JF1106" s="249"/>
      <c r="JG1106" s="249"/>
      <c r="JH1106" s="249"/>
      <c r="JI1106" s="249"/>
      <c r="JJ1106" s="249"/>
      <c r="JK1106" s="249"/>
      <c r="JL1106" s="249"/>
      <c r="JM1106" s="249"/>
      <c r="JN1106" s="249"/>
      <c r="JO1106" s="249"/>
      <c r="JP1106" s="249"/>
      <c r="JQ1106" s="249"/>
      <c r="JR1106" s="249"/>
      <c r="JS1106" s="249"/>
      <c r="JT1106" s="249"/>
      <c r="JU1106" s="249"/>
      <c r="JV1106" s="249"/>
      <c r="JW1106" s="249"/>
      <c r="JX1106" s="249"/>
      <c r="JY1106" s="249"/>
      <c r="JZ1106" s="249"/>
      <c r="KA1106" s="249"/>
      <c r="KB1106" s="249"/>
      <c r="KC1106" s="249"/>
      <c r="KD1106" s="249"/>
      <c r="KE1106" s="249"/>
      <c r="KF1106" s="249"/>
      <c r="KG1106" s="249"/>
      <c r="KH1106" s="249"/>
      <c r="KI1106" s="249"/>
      <c r="KJ1106" s="249"/>
      <c r="KK1106" s="249"/>
      <c r="KL1106" s="249"/>
      <c r="KM1106" s="249"/>
      <c r="KN1106" s="249"/>
      <c r="KO1106" s="249"/>
      <c r="KP1106" s="249"/>
      <c r="KQ1106" s="249"/>
      <c r="KR1106" s="249"/>
      <c r="KS1106" s="249"/>
      <c r="KT1106" s="249"/>
      <c r="KU1106" s="249"/>
      <c r="KV1106" s="249"/>
      <c r="KW1106" s="249"/>
      <c r="KX1106" s="249"/>
      <c r="KY1106" s="249"/>
      <c r="KZ1106" s="249"/>
      <c r="LA1106" s="249"/>
      <c r="LB1106" s="249"/>
      <c r="LC1106" s="249"/>
      <c r="LD1106" s="249"/>
      <c r="LE1106" s="249"/>
      <c r="LF1106" s="249"/>
      <c r="LG1106" s="249"/>
      <c r="LH1106" s="249"/>
      <c r="LI1106" s="249"/>
      <c r="LJ1106" s="249"/>
      <c r="LK1106" s="249"/>
      <c r="LL1106" s="249"/>
      <c r="LM1106" s="249"/>
      <c r="LN1106" s="249"/>
      <c r="LO1106" s="249"/>
      <c r="LP1106" s="249"/>
      <c r="LQ1106" s="249"/>
      <c r="LR1106" s="249"/>
      <c r="LS1106" s="249"/>
      <c r="LT1106" s="249"/>
      <c r="LU1106" s="249"/>
      <c r="LV1106" s="249"/>
      <c r="LW1106" s="249"/>
      <c r="LX1106" s="249"/>
      <c r="LY1106" s="249"/>
      <c r="LZ1106" s="249"/>
      <c r="MA1106" s="249"/>
      <c r="MB1106" s="249"/>
      <c r="MC1106" s="249"/>
      <c r="MD1106" s="249"/>
      <c r="ME1106" s="249"/>
      <c r="MF1106" s="249"/>
      <c r="MG1106" s="249"/>
      <c r="MH1106" s="249"/>
      <c r="MI1106" s="249"/>
      <c r="MJ1106" s="249"/>
      <c r="MK1106" s="249"/>
      <c r="ML1106" s="249"/>
      <c r="MM1106" s="249"/>
      <c r="MN1106" s="249"/>
      <c r="MO1106" s="249"/>
      <c r="MP1106" s="249"/>
      <c r="MQ1106" s="249"/>
      <c r="MR1106" s="249"/>
      <c r="MS1106" s="249"/>
      <c r="MT1106" s="249"/>
      <c r="MU1106" s="249"/>
      <c r="MV1106" s="249"/>
      <c r="MW1106" s="249"/>
      <c r="MX1106" s="249"/>
      <c r="MY1106" s="249"/>
      <c r="MZ1106" s="249"/>
      <c r="NA1106" s="249"/>
      <c r="NB1106" s="249"/>
      <c r="NC1106" s="249"/>
      <c r="ND1106" s="249"/>
      <c r="NE1106" s="249"/>
      <c r="NF1106" s="249"/>
      <c r="NG1106" s="249"/>
      <c r="NH1106" s="249"/>
      <c r="NI1106" s="249"/>
      <c r="NJ1106" s="249"/>
      <c r="NK1106" s="249"/>
      <c r="NL1106" s="249"/>
      <c r="NM1106" s="249"/>
      <c r="NN1106" s="249"/>
      <c r="NO1106" s="249"/>
      <c r="NP1106" s="249"/>
      <c r="NQ1106" s="249"/>
      <c r="NR1106" s="249"/>
      <c r="NS1106" s="249"/>
      <c r="NT1106" s="249"/>
      <c r="NU1106" s="249"/>
      <c r="NV1106" s="249"/>
      <c r="NW1106" s="249"/>
      <c r="NX1106" s="249"/>
      <c r="NY1106" s="249"/>
      <c r="NZ1106" s="249"/>
      <c r="OA1106" s="249"/>
      <c r="OB1106" s="249"/>
      <c r="OC1106" s="249"/>
      <c r="OD1106" s="249"/>
      <c r="OE1106" s="249"/>
      <c r="OF1106" s="249"/>
      <c r="OG1106" s="249"/>
      <c r="OH1106" s="249"/>
      <c r="OI1106" s="249"/>
      <c r="OJ1106" s="249"/>
      <c r="OK1106" s="249"/>
      <c r="OL1106" s="249"/>
      <c r="OM1106" s="249"/>
      <c r="ON1106" s="249"/>
      <c r="OO1106" s="249"/>
      <c r="OP1106" s="249"/>
    </row>
    <row r="1107" spans="1:406" ht="15.75">
      <c r="A1107" s="931"/>
      <c r="B1107" s="391" t="s">
        <v>123</v>
      </c>
      <c r="C1107" s="919" t="s">
        <v>316</v>
      </c>
      <c r="D1107" s="1151">
        <v>0.54637600666481534</v>
      </c>
      <c r="E1107" s="249"/>
      <c r="F1107" s="249"/>
      <c r="G1107" s="249"/>
      <c r="H1107" s="249"/>
      <c r="I1107" s="249"/>
      <c r="J1107" s="249"/>
      <c r="K1107" s="249"/>
      <c r="L1107" s="249"/>
      <c r="ET1107" s="249"/>
      <c r="EU1107" s="249"/>
      <c r="EV1107" s="249"/>
      <c r="EW1107" s="249"/>
      <c r="EX1107" s="249"/>
      <c r="EY1107" s="249"/>
      <c r="EZ1107" s="249"/>
      <c r="FA1107" s="249"/>
      <c r="FB1107" s="249"/>
      <c r="FC1107" s="249"/>
      <c r="FD1107" s="249"/>
      <c r="FE1107" s="249"/>
      <c r="FF1107" s="249"/>
      <c r="FG1107" s="249"/>
      <c r="FH1107" s="249"/>
      <c r="FI1107" s="249"/>
      <c r="FJ1107" s="249"/>
      <c r="FK1107" s="249"/>
      <c r="FL1107" s="249"/>
      <c r="FM1107" s="249"/>
      <c r="FN1107" s="249"/>
      <c r="FO1107" s="249"/>
      <c r="FP1107" s="249"/>
      <c r="FQ1107" s="249"/>
      <c r="FR1107" s="249"/>
      <c r="FS1107" s="249"/>
      <c r="FT1107" s="249"/>
      <c r="FU1107" s="249"/>
      <c r="FV1107" s="249"/>
      <c r="FW1107" s="249"/>
      <c r="FX1107" s="249"/>
      <c r="FY1107" s="249"/>
      <c r="FZ1107" s="249"/>
      <c r="GA1107" s="249"/>
      <c r="GB1107" s="249"/>
      <c r="GC1107" s="249"/>
      <c r="GD1107" s="249"/>
      <c r="GE1107" s="249"/>
      <c r="GF1107" s="249"/>
      <c r="GG1107" s="249"/>
      <c r="GH1107" s="249"/>
      <c r="GI1107" s="249"/>
      <c r="GJ1107" s="249"/>
      <c r="GK1107" s="249"/>
      <c r="GL1107" s="249"/>
      <c r="GM1107" s="249"/>
      <c r="GN1107" s="249"/>
      <c r="GO1107" s="249"/>
      <c r="GP1107" s="249"/>
      <c r="GQ1107" s="249"/>
      <c r="GR1107" s="249"/>
      <c r="GS1107" s="249"/>
      <c r="GT1107" s="249"/>
      <c r="GU1107" s="249"/>
      <c r="GV1107" s="249"/>
      <c r="GW1107" s="249"/>
      <c r="GX1107" s="249"/>
      <c r="GY1107" s="249"/>
      <c r="GZ1107" s="249"/>
      <c r="HA1107" s="249"/>
      <c r="HB1107" s="249"/>
      <c r="HC1107" s="249"/>
      <c r="HD1107" s="249"/>
      <c r="HE1107" s="249"/>
      <c r="HF1107" s="249"/>
      <c r="HG1107" s="249"/>
      <c r="HH1107" s="249"/>
      <c r="HI1107" s="249"/>
      <c r="HJ1107" s="249"/>
      <c r="HK1107" s="249"/>
      <c r="HL1107" s="249"/>
      <c r="HM1107" s="249"/>
      <c r="HN1107" s="249"/>
      <c r="HO1107" s="249"/>
      <c r="HP1107" s="249"/>
      <c r="HQ1107" s="249"/>
      <c r="HR1107" s="249"/>
      <c r="HS1107" s="249"/>
      <c r="HT1107" s="249"/>
      <c r="HU1107" s="249"/>
      <c r="HV1107" s="249"/>
      <c r="HW1107" s="249"/>
      <c r="HX1107" s="249"/>
      <c r="HY1107" s="249"/>
      <c r="HZ1107" s="249"/>
      <c r="IA1107" s="249"/>
      <c r="IB1107" s="249"/>
      <c r="IC1107" s="249"/>
      <c r="ID1107" s="249"/>
      <c r="IE1107" s="249"/>
      <c r="IF1107" s="249"/>
      <c r="IG1107" s="249"/>
      <c r="IH1107" s="249"/>
      <c r="II1107" s="249"/>
      <c r="IJ1107" s="249"/>
      <c r="IK1107" s="249"/>
      <c r="IL1107" s="249"/>
      <c r="IM1107" s="249"/>
      <c r="IN1107" s="249"/>
      <c r="IO1107" s="249"/>
      <c r="IP1107" s="249"/>
      <c r="IQ1107" s="249"/>
      <c r="IR1107" s="249"/>
      <c r="IS1107" s="249"/>
      <c r="IT1107" s="249"/>
      <c r="IU1107" s="249"/>
      <c r="IV1107" s="249"/>
      <c r="IW1107" s="249"/>
      <c r="IX1107" s="249"/>
      <c r="IY1107" s="249"/>
      <c r="IZ1107" s="249"/>
      <c r="JA1107" s="249"/>
      <c r="JB1107" s="249"/>
      <c r="JC1107" s="249"/>
      <c r="JD1107" s="249"/>
      <c r="JE1107" s="249"/>
      <c r="JF1107" s="249"/>
      <c r="JG1107" s="249"/>
      <c r="JH1107" s="249"/>
      <c r="JI1107" s="249"/>
      <c r="JJ1107" s="249"/>
      <c r="JK1107" s="249"/>
      <c r="JL1107" s="249"/>
      <c r="JM1107" s="249"/>
      <c r="JN1107" s="249"/>
      <c r="JO1107" s="249"/>
      <c r="JP1107" s="249"/>
      <c r="JQ1107" s="249"/>
      <c r="JR1107" s="249"/>
      <c r="JS1107" s="249"/>
      <c r="JT1107" s="249"/>
      <c r="JU1107" s="249"/>
      <c r="JV1107" s="249"/>
      <c r="JW1107" s="249"/>
      <c r="JX1107" s="249"/>
      <c r="JY1107" s="249"/>
      <c r="JZ1107" s="249"/>
      <c r="KA1107" s="249"/>
      <c r="KB1107" s="249"/>
      <c r="KC1107" s="249"/>
      <c r="KD1107" s="249"/>
      <c r="KE1107" s="249"/>
      <c r="KF1107" s="249"/>
      <c r="KG1107" s="249"/>
      <c r="KH1107" s="249"/>
      <c r="KI1107" s="249"/>
      <c r="KJ1107" s="249"/>
      <c r="KK1107" s="249"/>
      <c r="KL1107" s="249"/>
      <c r="KM1107" s="249"/>
      <c r="KN1107" s="249"/>
      <c r="KO1107" s="249"/>
      <c r="KP1107" s="249"/>
      <c r="KQ1107" s="249"/>
      <c r="KR1107" s="249"/>
      <c r="KS1107" s="249"/>
      <c r="KT1107" s="249"/>
      <c r="KU1107" s="249"/>
      <c r="KV1107" s="249"/>
      <c r="KW1107" s="249"/>
      <c r="KX1107" s="249"/>
      <c r="KY1107" s="249"/>
      <c r="KZ1107" s="249"/>
      <c r="LA1107" s="249"/>
      <c r="LB1107" s="249"/>
      <c r="LC1107" s="249"/>
      <c r="LD1107" s="249"/>
      <c r="LE1107" s="249"/>
      <c r="LF1107" s="249"/>
      <c r="LG1107" s="249"/>
      <c r="LH1107" s="249"/>
      <c r="LI1107" s="249"/>
      <c r="LJ1107" s="249"/>
      <c r="LK1107" s="249"/>
      <c r="LL1107" s="249"/>
      <c r="LM1107" s="249"/>
      <c r="LN1107" s="249"/>
      <c r="LO1107" s="249"/>
      <c r="LP1107" s="249"/>
      <c r="LQ1107" s="249"/>
      <c r="LR1107" s="249"/>
      <c r="LS1107" s="249"/>
      <c r="LT1107" s="249"/>
      <c r="LU1107" s="249"/>
      <c r="LV1107" s="249"/>
      <c r="LW1107" s="249"/>
      <c r="LX1107" s="249"/>
      <c r="LY1107" s="249"/>
      <c r="LZ1107" s="249"/>
      <c r="MA1107" s="249"/>
      <c r="MB1107" s="249"/>
      <c r="MC1107" s="249"/>
      <c r="MD1107" s="249"/>
      <c r="ME1107" s="249"/>
      <c r="MF1107" s="249"/>
      <c r="MG1107" s="249"/>
      <c r="MH1107" s="249"/>
      <c r="MI1107" s="249"/>
      <c r="MJ1107" s="249"/>
      <c r="MK1107" s="249"/>
      <c r="ML1107" s="249"/>
      <c r="MM1107" s="249"/>
      <c r="MN1107" s="249"/>
      <c r="MO1107" s="249"/>
      <c r="MP1107" s="249"/>
      <c r="MQ1107" s="249"/>
      <c r="MR1107" s="249"/>
      <c r="MS1107" s="249"/>
      <c r="MT1107" s="249"/>
      <c r="MU1107" s="249"/>
      <c r="MV1107" s="249"/>
      <c r="MW1107" s="249"/>
      <c r="MX1107" s="249"/>
      <c r="MY1107" s="249"/>
      <c r="MZ1107" s="249"/>
      <c r="NA1107" s="249"/>
      <c r="NB1107" s="249"/>
      <c r="NC1107" s="249"/>
      <c r="ND1107" s="249"/>
      <c r="NE1107" s="249"/>
      <c r="NF1107" s="249"/>
      <c r="NG1107" s="249"/>
      <c r="NH1107" s="249"/>
      <c r="NI1107" s="249"/>
      <c r="NJ1107" s="249"/>
      <c r="NK1107" s="249"/>
      <c r="NL1107" s="249"/>
      <c r="NM1107" s="249"/>
      <c r="NN1107" s="249"/>
      <c r="NO1107" s="249"/>
      <c r="NP1107" s="249"/>
      <c r="NQ1107" s="249"/>
      <c r="NR1107" s="249"/>
      <c r="NS1107" s="249"/>
      <c r="NT1107" s="249"/>
      <c r="NU1107" s="249"/>
      <c r="NV1107" s="249"/>
      <c r="NW1107" s="249"/>
      <c r="NX1107" s="249"/>
      <c r="NY1107" s="249"/>
      <c r="NZ1107" s="249"/>
      <c r="OA1107" s="249"/>
      <c r="OB1107" s="249"/>
      <c r="OC1107" s="249"/>
      <c r="OD1107" s="249"/>
      <c r="OE1107" s="249"/>
      <c r="OF1107" s="249"/>
      <c r="OG1107" s="249"/>
      <c r="OH1107" s="249"/>
      <c r="OI1107" s="249"/>
      <c r="OJ1107" s="249"/>
      <c r="OK1107" s="249"/>
      <c r="OL1107" s="249"/>
      <c r="OM1107" s="249"/>
      <c r="ON1107" s="249"/>
      <c r="OO1107" s="249"/>
      <c r="OP1107" s="249"/>
    </row>
    <row r="1108" spans="1:406" ht="15.75">
      <c r="A1108" s="931"/>
      <c r="B1108" s="391"/>
      <c r="C1108" s="919" t="s">
        <v>22</v>
      </c>
      <c r="D1108" s="927">
        <v>0.36428439177930011</v>
      </c>
      <c r="E1108" s="249"/>
      <c r="F1108" s="249"/>
      <c r="G1108" s="249"/>
      <c r="H1108" s="249"/>
      <c r="I1108" s="249"/>
      <c r="J1108" s="249"/>
      <c r="K1108" s="249"/>
      <c r="L1108" s="249"/>
      <c r="ET1108" s="249"/>
      <c r="EU1108" s="249"/>
      <c r="EV1108" s="249"/>
      <c r="EW1108" s="249"/>
      <c r="EX1108" s="249"/>
      <c r="EY1108" s="249"/>
      <c r="EZ1108" s="249"/>
      <c r="FA1108" s="249"/>
      <c r="FB1108" s="249"/>
      <c r="FC1108" s="249"/>
      <c r="FD1108" s="249"/>
      <c r="FE1108" s="249"/>
      <c r="FF1108" s="249"/>
      <c r="FG1108" s="249"/>
      <c r="FH1108" s="249"/>
      <c r="FI1108" s="249"/>
      <c r="FJ1108" s="249"/>
      <c r="FK1108" s="249"/>
      <c r="FL1108" s="249"/>
      <c r="FM1108" s="249"/>
      <c r="FN1108" s="249"/>
      <c r="FO1108" s="249"/>
      <c r="FP1108" s="249"/>
      <c r="FQ1108" s="249"/>
      <c r="FR1108" s="249"/>
      <c r="FS1108" s="249"/>
      <c r="FT1108" s="249"/>
      <c r="FU1108" s="249"/>
      <c r="FV1108" s="249"/>
      <c r="FW1108" s="249"/>
      <c r="FX1108" s="249"/>
      <c r="FY1108" s="249"/>
      <c r="FZ1108" s="249"/>
      <c r="GA1108" s="249"/>
      <c r="GB1108" s="249"/>
      <c r="GC1108" s="249"/>
      <c r="GD1108" s="249"/>
      <c r="GE1108" s="249"/>
      <c r="GF1108" s="249"/>
      <c r="GG1108" s="249"/>
      <c r="GH1108" s="249"/>
      <c r="GI1108" s="249"/>
      <c r="GJ1108" s="249"/>
      <c r="GK1108" s="249"/>
      <c r="GL1108" s="249"/>
      <c r="GM1108" s="249"/>
      <c r="GN1108" s="249"/>
      <c r="GO1108" s="249"/>
      <c r="GP1108" s="249"/>
      <c r="GQ1108" s="249"/>
      <c r="GR1108" s="249"/>
      <c r="GS1108" s="249"/>
      <c r="GT1108" s="249"/>
      <c r="GU1108" s="249"/>
      <c r="GV1108" s="249"/>
      <c r="GW1108" s="249"/>
      <c r="GX1108" s="249"/>
      <c r="GY1108" s="249"/>
      <c r="GZ1108" s="249"/>
      <c r="HA1108" s="249"/>
      <c r="HB1108" s="249"/>
      <c r="HC1108" s="249"/>
      <c r="HD1108" s="249"/>
      <c r="HE1108" s="249"/>
      <c r="HF1108" s="249"/>
      <c r="HG1108" s="249"/>
      <c r="HH1108" s="249"/>
      <c r="HI1108" s="249"/>
      <c r="HJ1108" s="249"/>
      <c r="HK1108" s="249"/>
      <c r="HL1108" s="249"/>
      <c r="HM1108" s="249"/>
      <c r="HN1108" s="249"/>
      <c r="HO1108" s="249"/>
      <c r="HP1108" s="249"/>
      <c r="HQ1108" s="249"/>
      <c r="HR1108" s="249"/>
      <c r="HS1108" s="249"/>
      <c r="HT1108" s="249"/>
      <c r="HU1108" s="249"/>
      <c r="HV1108" s="249"/>
      <c r="HW1108" s="249"/>
      <c r="HX1108" s="249"/>
      <c r="HY1108" s="249"/>
      <c r="HZ1108" s="249"/>
      <c r="IA1108" s="249"/>
      <c r="IB1108" s="249"/>
      <c r="IC1108" s="249"/>
      <c r="ID1108" s="249"/>
      <c r="IE1108" s="249"/>
      <c r="IF1108" s="249"/>
      <c r="IG1108" s="249"/>
      <c r="IH1108" s="249"/>
      <c r="II1108" s="249"/>
      <c r="IJ1108" s="249"/>
      <c r="IK1108" s="249"/>
      <c r="IL1108" s="249"/>
      <c r="IM1108" s="249"/>
      <c r="IN1108" s="249"/>
      <c r="IO1108" s="249"/>
      <c r="IP1108" s="249"/>
      <c r="IQ1108" s="249"/>
      <c r="IR1108" s="249"/>
      <c r="IS1108" s="249"/>
      <c r="IT1108" s="249"/>
      <c r="IU1108" s="249"/>
      <c r="IV1108" s="249"/>
      <c r="IW1108" s="249"/>
      <c r="IX1108" s="249"/>
      <c r="IY1108" s="249"/>
      <c r="IZ1108" s="249"/>
      <c r="JA1108" s="249"/>
      <c r="JB1108" s="249"/>
      <c r="JC1108" s="249"/>
      <c r="JD1108" s="249"/>
      <c r="JE1108" s="249"/>
      <c r="JF1108" s="249"/>
      <c r="JG1108" s="249"/>
      <c r="JH1108" s="249"/>
      <c r="JI1108" s="249"/>
      <c r="JJ1108" s="249"/>
      <c r="JK1108" s="249"/>
      <c r="JL1108" s="249"/>
      <c r="JM1108" s="249"/>
      <c r="JN1108" s="249"/>
      <c r="JO1108" s="249"/>
      <c r="JP1108" s="249"/>
      <c r="JQ1108" s="249"/>
      <c r="JR1108" s="249"/>
      <c r="JS1108" s="249"/>
      <c r="JT1108" s="249"/>
      <c r="JU1108" s="249"/>
      <c r="JV1108" s="249"/>
      <c r="JW1108" s="249"/>
      <c r="JX1108" s="249"/>
      <c r="JY1108" s="249"/>
      <c r="JZ1108" s="249"/>
      <c r="KA1108" s="249"/>
      <c r="KB1108" s="249"/>
      <c r="KC1108" s="249"/>
      <c r="KD1108" s="249"/>
      <c r="KE1108" s="249"/>
      <c r="KF1108" s="249"/>
      <c r="KG1108" s="249"/>
      <c r="KH1108" s="249"/>
      <c r="KI1108" s="249"/>
      <c r="KJ1108" s="249"/>
      <c r="KK1108" s="249"/>
      <c r="KL1108" s="249"/>
      <c r="KM1108" s="249"/>
      <c r="KN1108" s="249"/>
      <c r="KO1108" s="249"/>
      <c r="KP1108" s="249"/>
      <c r="KQ1108" s="249"/>
      <c r="KR1108" s="249"/>
      <c r="KS1108" s="249"/>
      <c r="KT1108" s="249"/>
      <c r="KU1108" s="249"/>
      <c r="KV1108" s="249"/>
      <c r="KW1108" s="249"/>
      <c r="KX1108" s="249"/>
      <c r="KY1108" s="249"/>
      <c r="KZ1108" s="249"/>
      <c r="LA1108" s="249"/>
      <c r="LB1108" s="249"/>
      <c r="LC1108" s="249"/>
      <c r="LD1108" s="249"/>
      <c r="LE1108" s="249"/>
      <c r="LF1108" s="249"/>
      <c r="LG1108" s="249"/>
      <c r="LH1108" s="249"/>
      <c r="LI1108" s="249"/>
      <c r="LJ1108" s="249"/>
      <c r="LK1108" s="249"/>
      <c r="LL1108" s="249"/>
      <c r="LM1108" s="249"/>
      <c r="LN1108" s="249"/>
      <c r="LO1108" s="249"/>
      <c r="LP1108" s="249"/>
      <c r="LQ1108" s="249"/>
      <c r="LR1108" s="249"/>
      <c r="LS1108" s="249"/>
      <c r="LT1108" s="249"/>
      <c r="LU1108" s="249"/>
      <c r="LV1108" s="249"/>
      <c r="LW1108" s="249"/>
      <c r="LX1108" s="249"/>
      <c r="LY1108" s="249"/>
      <c r="LZ1108" s="249"/>
      <c r="MA1108" s="249"/>
      <c r="MB1108" s="249"/>
      <c r="MC1108" s="249"/>
      <c r="MD1108" s="249"/>
      <c r="ME1108" s="249"/>
      <c r="MF1108" s="249"/>
      <c r="MG1108" s="249"/>
      <c r="MH1108" s="249"/>
      <c r="MI1108" s="249"/>
      <c r="MJ1108" s="249"/>
      <c r="MK1108" s="249"/>
      <c r="ML1108" s="249"/>
      <c r="MM1108" s="249"/>
      <c r="MN1108" s="249"/>
      <c r="MO1108" s="249"/>
      <c r="MP1108" s="249"/>
      <c r="MQ1108" s="249"/>
      <c r="MR1108" s="249"/>
      <c r="MS1108" s="249"/>
      <c r="MT1108" s="249"/>
      <c r="MU1108" s="249"/>
      <c r="MV1108" s="249"/>
      <c r="MW1108" s="249"/>
      <c r="MX1108" s="249"/>
      <c r="MY1108" s="249"/>
      <c r="MZ1108" s="249"/>
      <c r="NA1108" s="249"/>
      <c r="NB1108" s="249"/>
      <c r="NC1108" s="249"/>
      <c r="ND1108" s="249"/>
      <c r="NE1108" s="249"/>
      <c r="NF1108" s="249"/>
      <c r="NG1108" s="249"/>
      <c r="NH1108" s="249"/>
      <c r="NI1108" s="249"/>
      <c r="NJ1108" s="249"/>
      <c r="NK1108" s="249"/>
      <c r="NL1108" s="249"/>
      <c r="NM1108" s="249"/>
      <c r="NN1108" s="249"/>
      <c r="NO1108" s="249"/>
      <c r="NP1108" s="249"/>
      <c r="NQ1108" s="249"/>
      <c r="NR1108" s="249"/>
      <c r="NS1108" s="249"/>
      <c r="NT1108" s="249"/>
      <c r="NU1108" s="249"/>
      <c r="NV1108" s="249"/>
      <c r="NW1108" s="249"/>
      <c r="NX1108" s="249"/>
      <c r="NY1108" s="249"/>
      <c r="NZ1108" s="249"/>
      <c r="OA1108" s="249"/>
      <c r="OB1108" s="249"/>
      <c r="OC1108" s="249"/>
      <c r="OD1108" s="249"/>
      <c r="OE1108" s="249"/>
      <c r="OF1108" s="249"/>
      <c r="OG1108" s="249"/>
      <c r="OH1108" s="249"/>
      <c r="OI1108" s="249"/>
      <c r="OJ1108" s="249"/>
      <c r="OK1108" s="249"/>
      <c r="OL1108" s="249"/>
      <c r="OM1108" s="249"/>
      <c r="ON1108" s="249"/>
      <c r="OO1108" s="249"/>
      <c r="OP1108" s="249"/>
    </row>
    <row r="1109" spans="1:406" ht="15.75">
      <c r="A1109" s="931"/>
      <c r="B1109" s="391"/>
      <c r="C1109" s="919" t="s">
        <v>23</v>
      </c>
      <c r="D1109" s="927">
        <v>0.39835410579044667</v>
      </c>
      <c r="E1109" s="249"/>
      <c r="F1109" s="249"/>
      <c r="G1109" s="249"/>
      <c r="H1109" s="249"/>
      <c r="I1109" s="249"/>
      <c r="J1109" s="249"/>
      <c r="K1109" s="249"/>
      <c r="L1109" s="249"/>
      <c r="ET1109" s="249"/>
      <c r="EU1109" s="249"/>
      <c r="EV1109" s="249"/>
      <c r="EW1109" s="249"/>
      <c r="EX1109" s="249"/>
      <c r="EY1109" s="249"/>
      <c r="EZ1109" s="249"/>
      <c r="FA1109" s="249"/>
      <c r="FB1109" s="249"/>
      <c r="FC1109" s="249"/>
      <c r="FD1109" s="249"/>
      <c r="FE1109" s="249"/>
      <c r="FF1109" s="249"/>
      <c r="FG1109" s="249"/>
      <c r="FH1109" s="249"/>
      <c r="FI1109" s="249"/>
      <c r="FJ1109" s="249"/>
      <c r="FK1109" s="249"/>
      <c r="FL1109" s="249"/>
      <c r="FM1109" s="249"/>
      <c r="FN1109" s="249"/>
      <c r="FO1109" s="249"/>
      <c r="FP1109" s="249"/>
      <c r="FQ1109" s="249"/>
      <c r="FR1109" s="249"/>
      <c r="FS1109" s="249"/>
      <c r="FT1109" s="249"/>
      <c r="FU1109" s="249"/>
      <c r="FV1109" s="249"/>
      <c r="FW1109" s="249"/>
      <c r="FX1109" s="249"/>
      <c r="FY1109" s="249"/>
      <c r="FZ1109" s="249"/>
      <c r="GA1109" s="249"/>
      <c r="GB1109" s="249"/>
      <c r="GC1109" s="249"/>
      <c r="GD1109" s="249"/>
      <c r="GE1109" s="249"/>
      <c r="GF1109" s="249"/>
      <c r="GG1109" s="249"/>
      <c r="GH1109" s="249"/>
      <c r="GI1109" s="249"/>
      <c r="GJ1109" s="249"/>
      <c r="GK1109" s="249"/>
      <c r="GL1109" s="249"/>
      <c r="GM1109" s="249"/>
      <c r="GN1109" s="249"/>
      <c r="GO1109" s="249"/>
      <c r="GP1109" s="249"/>
      <c r="GQ1109" s="249"/>
      <c r="GR1109" s="249"/>
      <c r="GS1109" s="249"/>
      <c r="GT1109" s="249"/>
      <c r="GU1109" s="249"/>
      <c r="GV1109" s="249"/>
      <c r="GW1109" s="249"/>
      <c r="GX1109" s="249"/>
      <c r="GY1109" s="249"/>
      <c r="GZ1109" s="249"/>
      <c r="HA1109" s="249"/>
      <c r="HB1109" s="249"/>
      <c r="HC1109" s="249"/>
      <c r="HD1109" s="249"/>
      <c r="HE1109" s="249"/>
      <c r="HF1109" s="249"/>
      <c r="HG1109" s="249"/>
      <c r="HH1109" s="249"/>
      <c r="HI1109" s="249"/>
      <c r="HJ1109" s="249"/>
      <c r="HK1109" s="249"/>
      <c r="HL1109" s="249"/>
      <c r="HM1109" s="249"/>
      <c r="HN1109" s="249"/>
      <c r="HO1109" s="249"/>
      <c r="HP1109" s="249"/>
      <c r="HQ1109" s="249"/>
      <c r="HR1109" s="249"/>
      <c r="HS1109" s="249"/>
      <c r="HT1109" s="249"/>
      <c r="HU1109" s="249"/>
      <c r="HV1109" s="249"/>
      <c r="HW1109" s="249"/>
      <c r="HX1109" s="249"/>
      <c r="HY1109" s="249"/>
      <c r="HZ1109" s="249"/>
      <c r="IA1109" s="249"/>
      <c r="IB1109" s="249"/>
      <c r="IC1109" s="249"/>
      <c r="ID1109" s="249"/>
      <c r="IE1109" s="249"/>
      <c r="IF1109" s="249"/>
      <c r="IG1109" s="249"/>
      <c r="IH1109" s="249"/>
      <c r="II1109" s="249"/>
      <c r="IJ1109" s="249"/>
      <c r="IK1109" s="249"/>
      <c r="IL1109" s="249"/>
      <c r="IM1109" s="249"/>
      <c r="IN1109" s="249"/>
      <c r="IO1109" s="249"/>
      <c r="IP1109" s="249"/>
      <c r="IQ1109" s="249"/>
      <c r="IR1109" s="249"/>
      <c r="IS1109" s="249"/>
      <c r="IT1109" s="249"/>
      <c r="IU1109" s="249"/>
      <c r="IV1109" s="249"/>
      <c r="IW1109" s="249"/>
      <c r="IX1109" s="249"/>
      <c r="IY1109" s="249"/>
      <c r="IZ1109" s="249"/>
      <c r="JA1109" s="249"/>
      <c r="JB1109" s="249"/>
      <c r="JC1109" s="249"/>
      <c r="JD1109" s="249"/>
      <c r="JE1109" s="249"/>
      <c r="JF1109" s="249"/>
      <c r="JG1109" s="249"/>
      <c r="JH1109" s="249"/>
      <c r="JI1109" s="249"/>
      <c r="JJ1109" s="249"/>
      <c r="JK1109" s="249"/>
      <c r="JL1109" s="249"/>
      <c r="JM1109" s="249"/>
      <c r="JN1109" s="249"/>
      <c r="JO1109" s="249"/>
      <c r="JP1109" s="249"/>
      <c r="JQ1109" s="249"/>
      <c r="JR1109" s="249"/>
      <c r="JS1109" s="249"/>
      <c r="JT1109" s="249"/>
      <c r="JU1109" s="249"/>
      <c r="JV1109" s="249"/>
      <c r="JW1109" s="249"/>
      <c r="JX1109" s="249"/>
      <c r="JY1109" s="249"/>
      <c r="JZ1109" s="249"/>
      <c r="KA1109" s="249"/>
      <c r="KB1109" s="249"/>
      <c r="KC1109" s="249"/>
      <c r="KD1109" s="249"/>
      <c r="KE1109" s="249"/>
      <c r="KF1109" s="249"/>
      <c r="KG1109" s="249"/>
      <c r="KH1109" s="249"/>
      <c r="KI1109" s="249"/>
      <c r="KJ1109" s="249"/>
      <c r="KK1109" s="249"/>
      <c r="KL1109" s="249"/>
      <c r="KM1109" s="249"/>
      <c r="KN1109" s="249"/>
      <c r="KO1109" s="249"/>
      <c r="KP1109" s="249"/>
      <c r="KQ1109" s="249"/>
      <c r="KR1109" s="249"/>
      <c r="KS1109" s="249"/>
      <c r="KT1109" s="249"/>
      <c r="KU1109" s="249"/>
      <c r="KV1109" s="249"/>
      <c r="KW1109" s="249"/>
      <c r="KX1109" s="249"/>
      <c r="KY1109" s="249"/>
      <c r="KZ1109" s="249"/>
      <c r="LA1109" s="249"/>
      <c r="LB1109" s="249"/>
      <c r="LC1109" s="249"/>
      <c r="LD1109" s="249"/>
      <c r="LE1109" s="249"/>
      <c r="LF1109" s="249"/>
      <c r="LG1109" s="249"/>
      <c r="LH1109" s="249"/>
      <c r="LI1109" s="249"/>
      <c r="LJ1109" s="249"/>
      <c r="LK1109" s="249"/>
      <c r="LL1109" s="249"/>
      <c r="LM1109" s="249"/>
      <c r="LN1109" s="249"/>
      <c r="LO1109" s="249"/>
      <c r="LP1109" s="249"/>
      <c r="LQ1109" s="249"/>
      <c r="LR1109" s="249"/>
      <c r="LS1109" s="249"/>
      <c r="LT1109" s="249"/>
      <c r="LU1109" s="249"/>
      <c r="LV1109" s="249"/>
      <c r="LW1109" s="249"/>
      <c r="LX1109" s="249"/>
      <c r="LY1109" s="249"/>
      <c r="LZ1109" s="249"/>
      <c r="MA1109" s="249"/>
      <c r="MB1109" s="249"/>
      <c r="MC1109" s="249"/>
      <c r="MD1109" s="249"/>
      <c r="ME1109" s="249"/>
      <c r="MF1109" s="249"/>
      <c r="MG1109" s="249"/>
      <c r="MH1109" s="249"/>
      <c r="MI1109" s="249"/>
      <c r="MJ1109" s="249"/>
      <c r="MK1109" s="249"/>
      <c r="ML1109" s="249"/>
      <c r="MM1109" s="249"/>
      <c r="MN1109" s="249"/>
      <c r="MO1109" s="249"/>
      <c r="MP1109" s="249"/>
      <c r="MQ1109" s="249"/>
      <c r="MR1109" s="249"/>
      <c r="MS1109" s="249"/>
      <c r="MT1109" s="249"/>
      <c r="MU1109" s="249"/>
      <c r="MV1109" s="249"/>
      <c r="MW1109" s="249"/>
      <c r="MX1109" s="249"/>
      <c r="MY1109" s="249"/>
      <c r="MZ1109" s="249"/>
      <c r="NA1109" s="249"/>
      <c r="NB1109" s="249"/>
      <c r="NC1109" s="249"/>
      <c r="ND1109" s="249"/>
      <c r="NE1109" s="249"/>
      <c r="NF1109" s="249"/>
      <c r="NG1109" s="249"/>
      <c r="NH1109" s="249"/>
      <c r="NI1109" s="249"/>
      <c r="NJ1109" s="249"/>
      <c r="NK1109" s="249"/>
      <c r="NL1109" s="249"/>
      <c r="NM1109" s="249"/>
      <c r="NN1109" s="249"/>
      <c r="NO1109" s="249"/>
      <c r="NP1109" s="249"/>
      <c r="NQ1109" s="249"/>
      <c r="NR1109" s="249"/>
      <c r="NS1109" s="249"/>
      <c r="NT1109" s="249"/>
      <c r="NU1109" s="249"/>
      <c r="NV1109" s="249"/>
      <c r="NW1109" s="249"/>
      <c r="NX1109" s="249"/>
      <c r="NY1109" s="249"/>
      <c r="NZ1109" s="249"/>
      <c r="OA1109" s="249"/>
      <c r="OB1109" s="249"/>
      <c r="OC1109" s="249"/>
      <c r="OD1109" s="249"/>
      <c r="OE1109" s="249"/>
      <c r="OF1109" s="249"/>
      <c r="OG1109" s="249"/>
      <c r="OH1109" s="249"/>
      <c r="OI1109" s="249"/>
      <c r="OJ1109" s="249"/>
      <c r="OK1109" s="249"/>
      <c r="OL1109" s="249"/>
      <c r="OM1109" s="249"/>
      <c r="ON1109" s="249"/>
      <c r="OO1109" s="249"/>
      <c r="OP1109" s="249"/>
    </row>
    <row r="1110" spans="1:406" ht="15.75">
      <c r="A1110" s="931"/>
      <c r="B1110" s="391"/>
      <c r="C1110" s="919" t="s">
        <v>24</v>
      </c>
      <c r="D1110" s="927">
        <v>0.35182295361044119</v>
      </c>
      <c r="E1110" s="249"/>
      <c r="F1110" s="249"/>
      <c r="G1110" s="249"/>
      <c r="H1110" s="249"/>
      <c r="I1110" s="249"/>
      <c r="J1110" s="249"/>
      <c r="K1110" s="249"/>
      <c r="L1110" s="249"/>
      <c r="ET1110" s="249"/>
      <c r="EU1110" s="249"/>
      <c r="EV1110" s="249"/>
      <c r="EW1110" s="249"/>
      <c r="EX1110" s="249"/>
      <c r="EY1110" s="249"/>
      <c r="EZ1110" s="249"/>
      <c r="FA1110" s="249"/>
      <c r="FB1110" s="249"/>
      <c r="FC1110" s="249"/>
      <c r="FD1110" s="249"/>
      <c r="FE1110" s="249"/>
      <c r="FF1110" s="249"/>
      <c r="FG1110" s="249"/>
      <c r="FH1110" s="249"/>
      <c r="FI1110" s="249"/>
      <c r="FJ1110" s="249"/>
      <c r="FK1110" s="249"/>
      <c r="FL1110" s="249"/>
      <c r="FM1110" s="249"/>
      <c r="FN1110" s="249"/>
      <c r="FO1110" s="249"/>
      <c r="FP1110" s="249"/>
      <c r="FQ1110" s="249"/>
      <c r="FR1110" s="249"/>
      <c r="FS1110" s="249"/>
      <c r="FT1110" s="249"/>
      <c r="FU1110" s="249"/>
      <c r="FV1110" s="249"/>
      <c r="FW1110" s="249"/>
      <c r="FX1110" s="249"/>
      <c r="FY1110" s="249"/>
      <c r="FZ1110" s="249"/>
      <c r="GA1110" s="249"/>
      <c r="GB1110" s="249"/>
      <c r="GC1110" s="249"/>
      <c r="GD1110" s="249"/>
      <c r="GE1110" s="249"/>
      <c r="GF1110" s="249"/>
      <c r="GG1110" s="249"/>
      <c r="GH1110" s="249"/>
      <c r="GI1110" s="249"/>
      <c r="GJ1110" s="249"/>
      <c r="GK1110" s="249"/>
      <c r="GL1110" s="249"/>
      <c r="GM1110" s="249"/>
      <c r="GN1110" s="249"/>
      <c r="GO1110" s="249"/>
      <c r="GP1110" s="249"/>
      <c r="GQ1110" s="249"/>
      <c r="GR1110" s="249"/>
      <c r="GS1110" s="249"/>
      <c r="GT1110" s="249"/>
      <c r="GU1110" s="249"/>
      <c r="GV1110" s="249"/>
      <c r="GW1110" s="249"/>
      <c r="GX1110" s="249"/>
      <c r="GY1110" s="249"/>
      <c r="GZ1110" s="249"/>
      <c r="HA1110" s="249"/>
      <c r="HB1110" s="249"/>
      <c r="HC1110" s="249"/>
      <c r="HD1110" s="249"/>
      <c r="HE1110" s="249"/>
      <c r="HF1110" s="249"/>
      <c r="HG1110" s="249"/>
      <c r="HH1110" s="249"/>
      <c r="HI1110" s="249"/>
      <c r="HJ1110" s="249"/>
      <c r="HK1110" s="249"/>
      <c r="HL1110" s="249"/>
      <c r="HM1110" s="249"/>
      <c r="HN1110" s="249"/>
      <c r="HO1110" s="249"/>
      <c r="HP1110" s="249"/>
      <c r="HQ1110" s="249"/>
      <c r="HR1110" s="249"/>
      <c r="HS1110" s="249"/>
      <c r="HT1110" s="249"/>
      <c r="HU1110" s="249"/>
      <c r="HV1110" s="249"/>
      <c r="HW1110" s="249"/>
      <c r="HX1110" s="249"/>
      <c r="HY1110" s="249"/>
      <c r="HZ1110" s="249"/>
      <c r="IA1110" s="249"/>
      <c r="IB1110" s="249"/>
      <c r="IC1110" s="249"/>
      <c r="ID1110" s="249"/>
      <c r="IE1110" s="249"/>
      <c r="IF1110" s="249"/>
      <c r="IG1110" s="249"/>
      <c r="IH1110" s="249"/>
      <c r="II1110" s="249"/>
      <c r="IJ1110" s="249"/>
      <c r="IK1110" s="249"/>
      <c r="IL1110" s="249"/>
      <c r="IM1110" s="249"/>
      <c r="IN1110" s="249"/>
      <c r="IO1110" s="249"/>
      <c r="IP1110" s="249"/>
      <c r="IQ1110" s="249"/>
      <c r="IR1110" s="249"/>
      <c r="IS1110" s="249"/>
      <c r="IT1110" s="249"/>
      <c r="IU1110" s="249"/>
      <c r="IV1110" s="249"/>
      <c r="IW1110" s="249"/>
      <c r="IX1110" s="249"/>
      <c r="IY1110" s="249"/>
      <c r="IZ1110" s="249"/>
      <c r="JA1110" s="249"/>
      <c r="JB1110" s="249"/>
      <c r="JC1110" s="249"/>
      <c r="JD1110" s="249"/>
      <c r="JE1110" s="249"/>
      <c r="JF1110" s="249"/>
      <c r="JG1110" s="249"/>
      <c r="JH1110" s="249"/>
      <c r="JI1110" s="249"/>
      <c r="JJ1110" s="249"/>
      <c r="JK1110" s="249"/>
      <c r="JL1110" s="249"/>
      <c r="JM1110" s="249"/>
      <c r="JN1110" s="249"/>
      <c r="JO1110" s="249"/>
      <c r="JP1110" s="249"/>
      <c r="JQ1110" s="249"/>
      <c r="JR1110" s="249"/>
      <c r="JS1110" s="249"/>
      <c r="JT1110" s="249"/>
      <c r="JU1110" s="249"/>
      <c r="JV1110" s="249"/>
      <c r="JW1110" s="249"/>
      <c r="JX1110" s="249"/>
      <c r="JY1110" s="249"/>
      <c r="JZ1110" s="249"/>
      <c r="KA1110" s="249"/>
      <c r="KB1110" s="249"/>
      <c r="KC1110" s="249"/>
      <c r="KD1110" s="249"/>
      <c r="KE1110" s="249"/>
      <c r="KF1110" s="249"/>
      <c r="KG1110" s="249"/>
      <c r="KH1110" s="249"/>
      <c r="KI1110" s="249"/>
      <c r="KJ1110" s="249"/>
      <c r="KK1110" s="249"/>
      <c r="KL1110" s="249"/>
      <c r="KM1110" s="249"/>
      <c r="KN1110" s="249"/>
      <c r="KO1110" s="249"/>
      <c r="KP1110" s="249"/>
      <c r="KQ1110" s="249"/>
      <c r="KR1110" s="249"/>
      <c r="KS1110" s="249"/>
      <c r="KT1110" s="249"/>
      <c r="KU1110" s="249"/>
      <c r="KV1110" s="249"/>
      <c r="KW1110" s="249"/>
      <c r="KX1110" s="249"/>
      <c r="KY1110" s="249"/>
      <c r="KZ1110" s="249"/>
      <c r="LA1110" s="249"/>
      <c r="LB1110" s="249"/>
      <c r="LC1110" s="249"/>
      <c r="LD1110" s="249"/>
      <c r="LE1110" s="249"/>
      <c r="LF1110" s="249"/>
      <c r="LG1110" s="249"/>
      <c r="LH1110" s="249"/>
      <c r="LI1110" s="249"/>
      <c r="LJ1110" s="249"/>
      <c r="LK1110" s="249"/>
      <c r="LL1110" s="249"/>
      <c r="LM1110" s="249"/>
      <c r="LN1110" s="249"/>
      <c r="LO1110" s="249"/>
      <c r="LP1110" s="249"/>
      <c r="LQ1110" s="249"/>
      <c r="LR1110" s="249"/>
      <c r="LS1110" s="249"/>
      <c r="LT1110" s="249"/>
      <c r="LU1110" s="249"/>
      <c r="LV1110" s="249"/>
      <c r="LW1110" s="249"/>
      <c r="LX1110" s="249"/>
      <c r="LY1110" s="249"/>
      <c r="LZ1110" s="249"/>
      <c r="MA1110" s="249"/>
      <c r="MB1110" s="249"/>
      <c r="MC1110" s="249"/>
      <c r="MD1110" s="249"/>
      <c r="ME1110" s="249"/>
      <c r="MF1110" s="249"/>
      <c r="MG1110" s="249"/>
      <c r="MH1110" s="249"/>
      <c r="MI1110" s="249"/>
      <c r="MJ1110" s="249"/>
      <c r="MK1110" s="249"/>
      <c r="ML1110" s="249"/>
      <c r="MM1110" s="249"/>
      <c r="MN1110" s="249"/>
      <c r="MO1110" s="249"/>
      <c r="MP1110" s="249"/>
      <c r="MQ1110" s="249"/>
      <c r="MR1110" s="249"/>
      <c r="MS1110" s="249"/>
      <c r="MT1110" s="249"/>
      <c r="MU1110" s="249"/>
      <c r="MV1110" s="249"/>
      <c r="MW1110" s="249"/>
      <c r="MX1110" s="249"/>
      <c r="MY1110" s="249"/>
      <c r="MZ1110" s="249"/>
      <c r="NA1110" s="249"/>
      <c r="NB1110" s="249"/>
      <c r="NC1110" s="249"/>
      <c r="ND1110" s="249"/>
      <c r="NE1110" s="249"/>
      <c r="NF1110" s="249"/>
      <c r="NG1110" s="249"/>
      <c r="NH1110" s="249"/>
      <c r="NI1110" s="249"/>
      <c r="NJ1110" s="249"/>
      <c r="NK1110" s="249"/>
      <c r="NL1110" s="249"/>
      <c r="NM1110" s="249"/>
      <c r="NN1110" s="249"/>
      <c r="NO1110" s="249"/>
      <c r="NP1110" s="249"/>
      <c r="NQ1110" s="249"/>
      <c r="NR1110" s="249"/>
      <c r="NS1110" s="249"/>
      <c r="NT1110" s="249"/>
      <c r="NU1110" s="249"/>
      <c r="NV1110" s="249"/>
      <c r="NW1110" s="249"/>
      <c r="NX1110" s="249"/>
      <c r="NY1110" s="249"/>
      <c r="NZ1110" s="249"/>
      <c r="OA1110" s="249"/>
      <c r="OB1110" s="249"/>
      <c r="OC1110" s="249"/>
      <c r="OD1110" s="249"/>
      <c r="OE1110" s="249"/>
      <c r="OF1110" s="249"/>
      <c r="OG1110" s="249"/>
      <c r="OH1110" s="249"/>
      <c r="OI1110" s="249"/>
      <c r="OJ1110" s="249"/>
      <c r="OK1110" s="249"/>
      <c r="OL1110" s="249"/>
      <c r="OM1110" s="249"/>
      <c r="ON1110" s="249"/>
      <c r="OO1110" s="249"/>
      <c r="OP1110" s="249"/>
    </row>
    <row r="1111" spans="1:406" ht="15.75">
      <c r="A1111" s="931"/>
      <c r="B1111" s="391"/>
      <c r="C1111" s="919" t="s">
        <v>25</v>
      </c>
      <c r="D1111" s="927">
        <v>0.36298991235323302</v>
      </c>
      <c r="E1111" s="249"/>
      <c r="F1111" s="249"/>
      <c r="G1111" s="249"/>
      <c r="H1111" s="249"/>
      <c r="I1111" s="249"/>
      <c r="J1111" s="249"/>
      <c r="K1111" s="249"/>
      <c r="L1111" s="249"/>
      <c r="ET1111" s="249"/>
      <c r="EU1111" s="249"/>
      <c r="EV1111" s="249"/>
      <c r="EW1111" s="249"/>
      <c r="EX1111" s="249"/>
      <c r="EY1111" s="249"/>
      <c r="EZ1111" s="249"/>
      <c r="FA1111" s="249"/>
      <c r="FB1111" s="249"/>
      <c r="FC1111" s="249"/>
      <c r="FD1111" s="249"/>
      <c r="FE1111" s="249"/>
      <c r="FF1111" s="249"/>
      <c r="FG1111" s="249"/>
      <c r="FH1111" s="249"/>
      <c r="FI1111" s="249"/>
      <c r="FJ1111" s="249"/>
      <c r="FK1111" s="249"/>
      <c r="FL1111" s="249"/>
      <c r="FM1111" s="249"/>
      <c r="FN1111" s="249"/>
      <c r="FO1111" s="249"/>
      <c r="FP1111" s="249"/>
      <c r="FQ1111" s="249"/>
      <c r="FR1111" s="249"/>
      <c r="FS1111" s="249"/>
      <c r="FT1111" s="249"/>
      <c r="FU1111" s="249"/>
      <c r="FV1111" s="249"/>
      <c r="FW1111" s="249"/>
      <c r="FX1111" s="249"/>
      <c r="FY1111" s="249"/>
      <c r="FZ1111" s="249"/>
      <c r="GA1111" s="249"/>
      <c r="GB1111" s="249"/>
      <c r="GC1111" s="249"/>
      <c r="GD1111" s="249"/>
      <c r="GE1111" s="249"/>
      <c r="GF1111" s="249"/>
      <c r="GG1111" s="249"/>
      <c r="GH1111" s="249"/>
      <c r="GI1111" s="249"/>
      <c r="GJ1111" s="249"/>
      <c r="GK1111" s="249"/>
      <c r="GL1111" s="249"/>
      <c r="GM1111" s="249"/>
      <c r="GN1111" s="249"/>
      <c r="GO1111" s="249"/>
      <c r="GP1111" s="249"/>
      <c r="GQ1111" s="249"/>
      <c r="GR1111" s="249"/>
      <c r="GS1111" s="249"/>
      <c r="GT1111" s="249"/>
      <c r="GU1111" s="249"/>
      <c r="GV1111" s="249"/>
      <c r="GW1111" s="249"/>
      <c r="GX1111" s="249"/>
      <c r="GY1111" s="249"/>
      <c r="GZ1111" s="249"/>
      <c r="HA1111" s="249"/>
      <c r="HB1111" s="249"/>
      <c r="HC1111" s="249"/>
      <c r="HD1111" s="249"/>
      <c r="HE1111" s="249"/>
      <c r="HF1111" s="249"/>
      <c r="HG1111" s="249"/>
      <c r="HH1111" s="249"/>
      <c r="HI1111" s="249"/>
      <c r="HJ1111" s="249"/>
      <c r="HK1111" s="249"/>
      <c r="HL1111" s="249"/>
      <c r="HM1111" s="249"/>
      <c r="HN1111" s="249"/>
      <c r="HO1111" s="249"/>
      <c r="HP1111" s="249"/>
      <c r="HQ1111" s="249"/>
      <c r="HR1111" s="249"/>
      <c r="HS1111" s="249"/>
      <c r="HT1111" s="249"/>
      <c r="HU1111" s="249"/>
      <c r="HV1111" s="249"/>
      <c r="HW1111" s="249"/>
      <c r="HX1111" s="249"/>
      <c r="HY1111" s="249"/>
      <c r="HZ1111" s="249"/>
      <c r="IA1111" s="249"/>
      <c r="IB1111" s="249"/>
      <c r="IC1111" s="249"/>
      <c r="ID1111" s="249"/>
      <c r="IE1111" s="249"/>
      <c r="IF1111" s="249"/>
      <c r="IG1111" s="249"/>
      <c r="IH1111" s="249"/>
      <c r="II1111" s="249"/>
      <c r="IJ1111" s="249"/>
      <c r="IK1111" s="249"/>
      <c r="IL1111" s="249"/>
      <c r="IM1111" s="249"/>
      <c r="IN1111" s="249"/>
      <c r="IO1111" s="249"/>
      <c r="IP1111" s="249"/>
      <c r="IQ1111" s="249"/>
      <c r="IR1111" s="249"/>
      <c r="IS1111" s="249"/>
      <c r="IT1111" s="249"/>
      <c r="IU1111" s="249"/>
      <c r="IV1111" s="249"/>
      <c r="IW1111" s="249"/>
      <c r="IX1111" s="249"/>
      <c r="IY1111" s="249"/>
      <c r="IZ1111" s="249"/>
      <c r="JA1111" s="249"/>
      <c r="JB1111" s="249"/>
      <c r="JC1111" s="249"/>
      <c r="JD1111" s="249"/>
      <c r="JE1111" s="249"/>
      <c r="JF1111" s="249"/>
      <c r="JG1111" s="249"/>
      <c r="JH1111" s="249"/>
      <c r="JI1111" s="249"/>
      <c r="JJ1111" s="249"/>
      <c r="JK1111" s="249"/>
      <c r="JL1111" s="249"/>
      <c r="JM1111" s="249"/>
      <c r="JN1111" s="249"/>
      <c r="JO1111" s="249"/>
      <c r="JP1111" s="249"/>
      <c r="JQ1111" s="249"/>
      <c r="JR1111" s="249"/>
      <c r="JS1111" s="249"/>
      <c r="JT1111" s="249"/>
      <c r="JU1111" s="249"/>
      <c r="JV1111" s="249"/>
      <c r="JW1111" s="249"/>
      <c r="JX1111" s="249"/>
      <c r="JY1111" s="249"/>
      <c r="JZ1111" s="249"/>
      <c r="KA1111" s="249"/>
      <c r="KB1111" s="249"/>
      <c r="KC1111" s="249"/>
      <c r="KD1111" s="249"/>
      <c r="KE1111" s="249"/>
      <c r="KF1111" s="249"/>
      <c r="KG1111" s="249"/>
      <c r="KH1111" s="249"/>
      <c r="KI1111" s="249"/>
      <c r="KJ1111" s="249"/>
      <c r="KK1111" s="249"/>
      <c r="KL1111" s="249"/>
      <c r="KM1111" s="249"/>
      <c r="KN1111" s="249"/>
      <c r="KO1111" s="249"/>
      <c r="KP1111" s="249"/>
      <c r="KQ1111" s="249"/>
      <c r="KR1111" s="249"/>
      <c r="KS1111" s="249"/>
      <c r="KT1111" s="249"/>
      <c r="KU1111" s="249"/>
      <c r="KV1111" s="249"/>
      <c r="KW1111" s="249"/>
      <c r="KX1111" s="249"/>
      <c r="KY1111" s="249"/>
      <c r="KZ1111" s="249"/>
      <c r="LA1111" s="249"/>
      <c r="LB1111" s="249"/>
      <c r="LC1111" s="249"/>
      <c r="LD1111" s="249"/>
      <c r="LE1111" s="249"/>
      <c r="LF1111" s="249"/>
      <c r="LG1111" s="249"/>
      <c r="LH1111" s="249"/>
      <c r="LI1111" s="249"/>
      <c r="LJ1111" s="249"/>
      <c r="LK1111" s="249"/>
      <c r="LL1111" s="249"/>
      <c r="LM1111" s="249"/>
      <c r="LN1111" s="249"/>
      <c r="LO1111" s="249"/>
      <c r="LP1111" s="249"/>
      <c r="LQ1111" s="249"/>
      <c r="LR1111" s="249"/>
      <c r="LS1111" s="249"/>
      <c r="LT1111" s="249"/>
      <c r="LU1111" s="249"/>
      <c r="LV1111" s="249"/>
      <c r="LW1111" s="249"/>
      <c r="LX1111" s="249"/>
      <c r="LY1111" s="249"/>
      <c r="LZ1111" s="249"/>
      <c r="MA1111" s="249"/>
      <c r="MB1111" s="249"/>
      <c r="MC1111" s="249"/>
      <c r="MD1111" s="249"/>
      <c r="ME1111" s="249"/>
      <c r="MF1111" s="249"/>
      <c r="MG1111" s="249"/>
      <c r="MH1111" s="249"/>
      <c r="MI1111" s="249"/>
      <c r="MJ1111" s="249"/>
      <c r="MK1111" s="249"/>
      <c r="ML1111" s="249"/>
      <c r="MM1111" s="249"/>
      <c r="MN1111" s="249"/>
      <c r="MO1111" s="249"/>
      <c r="MP1111" s="249"/>
      <c r="MQ1111" s="249"/>
      <c r="MR1111" s="249"/>
      <c r="MS1111" s="249"/>
      <c r="MT1111" s="249"/>
      <c r="MU1111" s="249"/>
      <c r="MV1111" s="249"/>
      <c r="MW1111" s="249"/>
      <c r="MX1111" s="249"/>
      <c r="MY1111" s="249"/>
      <c r="MZ1111" s="249"/>
      <c r="NA1111" s="249"/>
      <c r="NB1111" s="249"/>
      <c r="NC1111" s="249"/>
      <c r="ND1111" s="249"/>
      <c r="NE1111" s="249"/>
      <c r="NF1111" s="249"/>
      <c r="NG1111" s="249"/>
      <c r="NH1111" s="249"/>
      <c r="NI1111" s="249"/>
      <c r="NJ1111" s="249"/>
      <c r="NK1111" s="249"/>
      <c r="NL1111" s="249"/>
      <c r="NM1111" s="249"/>
      <c r="NN1111" s="249"/>
      <c r="NO1111" s="249"/>
      <c r="NP1111" s="249"/>
      <c r="NQ1111" s="249"/>
      <c r="NR1111" s="249"/>
      <c r="NS1111" s="249"/>
      <c r="NT1111" s="249"/>
      <c r="NU1111" s="249"/>
      <c r="NV1111" s="249"/>
      <c r="NW1111" s="249"/>
      <c r="NX1111" s="249"/>
      <c r="NY1111" s="249"/>
      <c r="NZ1111" s="249"/>
      <c r="OA1111" s="249"/>
      <c r="OB1111" s="249"/>
      <c r="OC1111" s="249"/>
      <c r="OD1111" s="249"/>
      <c r="OE1111" s="249"/>
      <c r="OF1111" s="249"/>
      <c r="OG1111" s="249"/>
      <c r="OH1111" s="249"/>
      <c r="OI1111" s="249"/>
      <c r="OJ1111" s="249"/>
      <c r="OK1111" s="249"/>
      <c r="OL1111" s="249"/>
      <c r="OM1111" s="249"/>
      <c r="ON1111" s="249"/>
      <c r="OO1111" s="249"/>
      <c r="OP1111" s="249"/>
    </row>
    <row r="1112" spans="1:406" ht="15.75">
      <c r="A1112" s="931"/>
      <c r="B1112" s="391"/>
      <c r="C1112" s="919" t="s">
        <v>26</v>
      </c>
      <c r="D1112" s="927">
        <v>0.43602251407129455</v>
      </c>
      <c r="E1112" s="249"/>
      <c r="F1112" s="249"/>
      <c r="G1112" s="249"/>
      <c r="H1112" s="249"/>
      <c r="I1112" s="249"/>
      <c r="J1112" s="249"/>
      <c r="K1112" s="249"/>
      <c r="L1112" s="249"/>
      <c r="ET1112" s="249"/>
      <c r="EU1112" s="249"/>
      <c r="EV1112" s="249"/>
      <c r="EW1112" s="249"/>
      <c r="EX1112" s="249"/>
      <c r="EY1112" s="249"/>
      <c r="EZ1112" s="249"/>
      <c r="FA1112" s="249"/>
      <c r="FB1112" s="249"/>
      <c r="FC1112" s="249"/>
      <c r="FD1112" s="249"/>
      <c r="FE1112" s="249"/>
      <c r="FF1112" s="249"/>
      <c r="FG1112" s="249"/>
      <c r="FH1112" s="249"/>
      <c r="FI1112" s="249"/>
      <c r="FJ1112" s="249"/>
      <c r="FK1112" s="249"/>
      <c r="FL1112" s="249"/>
      <c r="FM1112" s="249"/>
      <c r="FN1112" s="249"/>
      <c r="FO1112" s="249"/>
      <c r="FP1112" s="249"/>
      <c r="FQ1112" s="249"/>
      <c r="FR1112" s="249"/>
      <c r="FS1112" s="249"/>
      <c r="FT1112" s="249"/>
      <c r="FU1112" s="249"/>
      <c r="FV1112" s="249"/>
      <c r="FW1112" s="249"/>
      <c r="FX1112" s="249"/>
      <c r="FY1112" s="249"/>
      <c r="FZ1112" s="249"/>
      <c r="GA1112" s="249"/>
      <c r="GB1112" s="249"/>
      <c r="GC1112" s="249"/>
      <c r="GD1112" s="249"/>
      <c r="GE1112" s="249"/>
      <c r="GF1112" s="249"/>
      <c r="GG1112" s="249"/>
      <c r="GH1112" s="249"/>
      <c r="GI1112" s="249"/>
      <c r="GJ1112" s="249"/>
      <c r="GK1112" s="249"/>
      <c r="GL1112" s="249"/>
      <c r="GM1112" s="249"/>
      <c r="GN1112" s="249"/>
      <c r="GO1112" s="249"/>
      <c r="GP1112" s="249"/>
      <c r="GQ1112" s="249"/>
      <c r="GR1112" s="249"/>
      <c r="GS1112" s="249"/>
      <c r="GT1112" s="249"/>
      <c r="GU1112" s="249"/>
      <c r="GV1112" s="249"/>
      <c r="GW1112" s="249"/>
      <c r="GX1112" s="249"/>
      <c r="GY1112" s="249"/>
      <c r="GZ1112" s="249"/>
      <c r="HA1112" s="249"/>
      <c r="HB1112" s="249"/>
      <c r="HC1112" s="249"/>
      <c r="HD1112" s="249"/>
      <c r="HE1112" s="249"/>
      <c r="HF1112" s="249"/>
      <c r="HG1112" s="249"/>
      <c r="HH1112" s="249"/>
      <c r="HI1112" s="249"/>
      <c r="HJ1112" s="249"/>
      <c r="HK1112" s="249"/>
      <c r="HL1112" s="249"/>
      <c r="HM1112" s="249"/>
      <c r="HN1112" s="249"/>
      <c r="HO1112" s="249"/>
      <c r="HP1112" s="249"/>
      <c r="HQ1112" s="249"/>
      <c r="HR1112" s="249"/>
      <c r="HS1112" s="249"/>
      <c r="HT1112" s="249"/>
      <c r="HU1112" s="249"/>
      <c r="HV1112" s="249"/>
      <c r="HW1112" s="249"/>
      <c r="HX1112" s="249"/>
      <c r="HY1112" s="249"/>
      <c r="HZ1112" s="249"/>
      <c r="IA1112" s="249"/>
      <c r="IB1112" s="249"/>
      <c r="IC1112" s="249"/>
      <c r="ID1112" s="249"/>
      <c r="IE1112" s="249"/>
      <c r="IF1112" s="249"/>
      <c r="IG1112" s="249"/>
      <c r="IH1112" s="249"/>
      <c r="II1112" s="249"/>
      <c r="IJ1112" s="249"/>
      <c r="IK1112" s="249"/>
      <c r="IL1112" s="249"/>
      <c r="IM1112" s="249"/>
      <c r="IN1112" s="249"/>
      <c r="IO1112" s="249"/>
      <c r="IP1112" s="249"/>
      <c r="IQ1112" s="249"/>
      <c r="IR1112" s="249"/>
      <c r="IS1112" s="249"/>
      <c r="IT1112" s="249"/>
      <c r="IU1112" s="249"/>
      <c r="IV1112" s="249"/>
      <c r="IW1112" s="249"/>
      <c r="IX1112" s="249"/>
      <c r="IY1112" s="249"/>
      <c r="IZ1112" s="249"/>
      <c r="JA1112" s="249"/>
      <c r="JB1112" s="249"/>
      <c r="JC1112" s="249"/>
      <c r="JD1112" s="249"/>
      <c r="JE1112" s="249"/>
      <c r="JF1112" s="249"/>
      <c r="JG1112" s="249"/>
      <c r="JH1112" s="249"/>
      <c r="JI1112" s="249"/>
      <c r="JJ1112" s="249"/>
      <c r="JK1112" s="249"/>
      <c r="JL1112" s="249"/>
      <c r="JM1112" s="249"/>
      <c r="JN1112" s="249"/>
      <c r="JO1112" s="249"/>
      <c r="JP1112" s="249"/>
      <c r="JQ1112" s="249"/>
      <c r="JR1112" s="249"/>
      <c r="JS1112" s="249"/>
      <c r="JT1112" s="249"/>
      <c r="JU1112" s="249"/>
      <c r="JV1112" s="249"/>
      <c r="JW1112" s="249"/>
      <c r="JX1112" s="249"/>
      <c r="JY1112" s="249"/>
      <c r="JZ1112" s="249"/>
      <c r="KA1112" s="249"/>
      <c r="KB1112" s="249"/>
      <c r="KC1112" s="249"/>
      <c r="KD1112" s="249"/>
      <c r="KE1112" s="249"/>
      <c r="KF1112" s="249"/>
      <c r="KG1112" s="249"/>
      <c r="KH1112" s="249"/>
      <c r="KI1112" s="249"/>
      <c r="KJ1112" s="249"/>
      <c r="KK1112" s="249"/>
      <c r="KL1112" s="249"/>
      <c r="KM1112" s="249"/>
      <c r="KN1112" s="249"/>
      <c r="KO1112" s="249"/>
      <c r="KP1112" s="249"/>
      <c r="KQ1112" s="249"/>
      <c r="KR1112" s="249"/>
      <c r="KS1112" s="249"/>
      <c r="KT1112" s="249"/>
      <c r="KU1112" s="249"/>
      <c r="KV1112" s="249"/>
      <c r="KW1112" s="249"/>
      <c r="KX1112" s="249"/>
      <c r="KY1112" s="249"/>
      <c r="KZ1112" s="249"/>
      <c r="LA1112" s="249"/>
      <c r="LB1112" s="249"/>
      <c r="LC1112" s="249"/>
      <c r="LD1112" s="249"/>
      <c r="LE1112" s="249"/>
      <c r="LF1112" s="249"/>
      <c r="LG1112" s="249"/>
      <c r="LH1112" s="249"/>
      <c r="LI1112" s="249"/>
      <c r="LJ1112" s="249"/>
      <c r="LK1112" s="249"/>
      <c r="LL1112" s="249"/>
      <c r="LM1112" s="249"/>
      <c r="LN1112" s="249"/>
      <c r="LO1112" s="249"/>
      <c r="LP1112" s="249"/>
      <c r="LQ1112" s="249"/>
      <c r="LR1112" s="249"/>
      <c r="LS1112" s="249"/>
      <c r="LT1112" s="249"/>
      <c r="LU1112" s="249"/>
      <c r="LV1112" s="249"/>
      <c r="LW1112" s="249"/>
      <c r="LX1112" s="249"/>
      <c r="LY1112" s="249"/>
      <c r="LZ1112" s="249"/>
      <c r="MA1112" s="249"/>
      <c r="MB1112" s="249"/>
      <c r="MC1112" s="249"/>
      <c r="MD1112" s="249"/>
      <c r="ME1112" s="249"/>
      <c r="MF1112" s="249"/>
      <c r="MG1112" s="249"/>
      <c r="MH1112" s="249"/>
      <c r="MI1112" s="249"/>
      <c r="MJ1112" s="249"/>
      <c r="MK1112" s="249"/>
      <c r="ML1112" s="249"/>
      <c r="MM1112" s="249"/>
      <c r="MN1112" s="249"/>
      <c r="MO1112" s="249"/>
      <c r="MP1112" s="249"/>
      <c r="MQ1112" s="249"/>
      <c r="MR1112" s="249"/>
      <c r="MS1112" s="249"/>
      <c r="MT1112" s="249"/>
      <c r="MU1112" s="249"/>
      <c r="MV1112" s="249"/>
      <c r="MW1112" s="249"/>
      <c r="MX1112" s="249"/>
      <c r="MY1112" s="249"/>
      <c r="MZ1112" s="249"/>
      <c r="NA1112" s="249"/>
      <c r="NB1112" s="249"/>
      <c r="NC1112" s="249"/>
      <c r="ND1112" s="249"/>
      <c r="NE1112" s="249"/>
      <c r="NF1112" s="249"/>
      <c r="NG1112" s="249"/>
      <c r="NH1112" s="249"/>
      <c r="NI1112" s="249"/>
      <c r="NJ1112" s="249"/>
      <c r="NK1112" s="249"/>
      <c r="NL1112" s="249"/>
      <c r="NM1112" s="249"/>
      <c r="NN1112" s="249"/>
      <c r="NO1112" s="249"/>
      <c r="NP1112" s="249"/>
      <c r="NQ1112" s="249"/>
      <c r="NR1112" s="249"/>
      <c r="NS1112" s="249"/>
      <c r="NT1112" s="249"/>
      <c r="NU1112" s="249"/>
      <c r="NV1112" s="249"/>
      <c r="NW1112" s="249"/>
      <c r="NX1112" s="249"/>
      <c r="NY1112" s="249"/>
      <c r="NZ1112" s="249"/>
      <c r="OA1112" s="249"/>
      <c r="OB1112" s="249"/>
      <c r="OC1112" s="249"/>
      <c r="OD1112" s="249"/>
      <c r="OE1112" s="249"/>
      <c r="OF1112" s="249"/>
      <c r="OG1112" s="249"/>
      <c r="OH1112" s="249"/>
      <c r="OI1112" s="249"/>
      <c r="OJ1112" s="249"/>
      <c r="OK1112" s="249"/>
      <c r="OL1112" s="249"/>
      <c r="OM1112" s="249"/>
      <c r="ON1112" s="249"/>
      <c r="OO1112" s="249"/>
      <c r="OP1112" s="249"/>
    </row>
    <row r="1113" spans="1:406" ht="15.75">
      <c r="A1113" s="931"/>
      <c r="B1113" s="391"/>
      <c r="C1113" s="919" t="s">
        <v>27</v>
      </c>
      <c r="D1113" s="927">
        <v>0.49876314162028446</v>
      </c>
      <c r="E1113" s="249"/>
      <c r="F1113" s="249"/>
      <c r="G1113" s="249"/>
      <c r="H1113" s="249"/>
      <c r="I1113" s="249"/>
      <c r="J1113" s="249"/>
      <c r="K1113" s="249"/>
      <c r="L1113" s="249"/>
      <c r="ET1113" s="249"/>
      <c r="EU1113" s="249"/>
      <c r="EV1113" s="249"/>
      <c r="EW1113" s="249"/>
      <c r="EX1113" s="249"/>
      <c r="EY1113" s="249"/>
      <c r="EZ1113" s="249"/>
      <c r="FA1113" s="249"/>
      <c r="FB1113" s="249"/>
      <c r="FC1113" s="249"/>
      <c r="FD1113" s="249"/>
      <c r="FE1113" s="249"/>
      <c r="FF1113" s="249"/>
      <c r="FG1113" s="249"/>
      <c r="FH1113" s="249"/>
      <c r="FI1113" s="249"/>
      <c r="FJ1113" s="249"/>
      <c r="FK1113" s="249"/>
      <c r="FL1113" s="249"/>
      <c r="FM1113" s="249"/>
      <c r="FN1113" s="249"/>
      <c r="FO1113" s="249"/>
      <c r="FP1113" s="249"/>
      <c r="FQ1113" s="249"/>
      <c r="FR1113" s="249"/>
      <c r="FS1113" s="249"/>
      <c r="FT1113" s="249"/>
      <c r="FU1113" s="249"/>
      <c r="FV1113" s="249"/>
      <c r="FW1113" s="249"/>
      <c r="FX1113" s="249"/>
      <c r="FY1113" s="249"/>
      <c r="FZ1113" s="249"/>
      <c r="GA1113" s="249"/>
      <c r="GB1113" s="249"/>
      <c r="GC1113" s="249"/>
      <c r="GD1113" s="249"/>
      <c r="GE1113" s="249"/>
      <c r="GF1113" s="249"/>
      <c r="GG1113" s="249"/>
      <c r="GH1113" s="249"/>
      <c r="GI1113" s="249"/>
      <c r="GJ1113" s="249"/>
      <c r="GK1113" s="249"/>
      <c r="GL1113" s="249"/>
      <c r="GM1113" s="249"/>
      <c r="GN1113" s="249"/>
      <c r="GO1113" s="249"/>
      <c r="GP1113" s="249"/>
      <c r="GQ1113" s="249"/>
      <c r="GR1113" s="249"/>
      <c r="GS1113" s="249"/>
      <c r="GT1113" s="249"/>
      <c r="GU1113" s="249"/>
      <c r="GV1113" s="249"/>
      <c r="GW1113" s="249"/>
      <c r="GX1113" s="249"/>
      <c r="GY1113" s="249"/>
      <c r="GZ1113" s="249"/>
      <c r="HA1113" s="249"/>
      <c r="HB1113" s="249"/>
      <c r="HC1113" s="249"/>
      <c r="HD1113" s="249"/>
      <c r="HE1113" s="249"/>
      <c r="HF1113" s="249"/>
      <c r="HG1113" s="249"/>
      <c r="HH1113" s="249"/>
      <c r="HI1113" s="249"/>
      <c r="HJ1113" s="249"/>
      <c r="HK1113" s="249"/>
      <c r="HL1113" s="249"/>
      <c r="HM1113" s="249"/>
      <c r="HN1113" s="249"/>
      <c r="HO1113" s="249"/>
      <c r="HP1113" s="249"/>
      <c r="HQ1113" s="249"/>
      <c r="HR1113" s="249"/>
      <c r="HS1113" s="249"/>
      <c r="HT1113" s="249"/>
      <c r="HU1113" s="249"/>
      <c r="HV1113" s="249"/>
      <c r="HW1113" s="249"/>
      <c r="HX1113" s="249"/>
      <c r="HY1113" s="249"/>
      <c r="HZ1113" s="249"/>
      <c r="IA1113" s="249"/>
      <c r="IB1113" s="249"/>
      <c r="IC1113" s="249"/>
      <c r="ID1113" s="249"/>
      <c r="IE1113" s="249"/>
      <c r="IF1113" s="249"/>
      <c r="IG1113" s="249"/>
      <c r="IH1113" s="249"/>
      <c r="II1113" s="249"/>
      <c r="IJ1113" s="249"/>
      <c r="IK1113" s="249"/>
      <c r="IL1113" s="249"/>
      <c r="IM1113" s="249"/>
      <c r="IN1113" s="249"/>
      <c r="IO1113" s="249"/>
      <c r="IP1113" s="249"/>
      <c r="IQ1113" s="249"/>
      <c r="IR1113" s="249"/>
      <c r="IS1113" s="249"/>
      <c r="IT1113" s="249"/>
      <c r="IU1113" s="249"/>
      <c r="IV1113" s="249"/>
      <c r="IW1113" s="249"/>
      <c r="IX1113" s="249"/>
      <c r="IY1113" s="249"/>
      <c r="IZ1113" s="249"/>
      <c r="JA1113" s="249"/>
      <c r="JB1113" s="249"/>
      <c r="JC1113" s="249"/>
      <c r="JD1113" s="249"/>
      <c r="JE1113" s="249"/>
      <c r="JF1113" s="249"/>
      <c r="JG1113" s="249"/>
      <c r="JH1113" s="249"/>
      <c r="JI1113" s="249"/>
      <c r="JJ1113" s="249"/>
      <c r="JK1113" s="249"/>
      <c r="JL1113" s="249"/>
      <c r="JM1113" s="249"/>
      <c r="JN1113" s="249"/>
      <c r="JO1113" s="249"/>
      <c r="JP1113" s="249"/>
      <c r="JQ1113" s="249"/>
      <c r="JR1113" s="249"/>
      <c r="JS1113" s="249"/>
      <c r="JT1113" s="249"/>
      <c r="JU1113" s="249"/>
      <c r="JV1113" s="249"/>
      <c r="JW1113" s="249"/>
      <c r="JX1113" s="249"/>
      <c r="JY1113" s="249"/>
      <c r="JZ1113" s="249"/>
      <c r="KA1113" s="249"/>
      <c r="KB1113" s="249"/>
      <c r="KC1113" s="249"/>
      <c r="KD1113" s="249"/>
      <c r="KE1113" s="249"/>
      <c r="KF1113" s="249"/>
      <c r="KG1113" s="249"/>
      <c r="KH1113" s="249"/>
      <c r="KI1113" s="249"/>
      <c r="KJ1113" s="249"/>
      <c r="KK1113" s="249"/>
      <c r="KL1113" s="249"/>
      <c r="KM1113" s="249"/>
      <c r="KN1113" s="249"/>
      <c r="KO1113" s="249"/>
      <c r="KP1113" s="249"/>
      <c r="KQ1113" s="249"/>
      <c r="KR1113" s="249"/>
      <c r="KS1113" s="249"/>
      <c r="KT1113" s="249"/>
      <c r="KU1113" s="249"/>
      <c r="KV1113" s="249"/>
      <c r="KW1113" s="249"/>
      <c r="KX1113" s="249"/>
      <c r="KY1113" s="249"/>
      <c r="KZ1113" s="249"/>
      <c r="LA1113" s="249"/>
      <c r="LB1113" s="249"/>
      <c r="LC1113" s="249"/>
      <c r="LD1113" s="249"/>
      <c r="LE1113" s="249"/>
      <c r="LF1113" s="249"/>
      <c r="LG1113" s="249"/>
      <c r="LH1113" s="249"/>
      <c r="LI1113" s="249"/>
      <c r="LJ1113" s="249"/>
      <c r="LK1113" s="249"/>
      <c r="LL1113" s="249"/>
      <c r="LM1113" s="249"/>
      <c r="LN1113" s="249"/>
      <c r="LO1113" s="249"/>
      <c r="LP1113" s="249"/>
      <c r="LQ1113" s="249"/>
      <c r="LR1113" s="249"/>
      <c r="LS1113" s="249"/>
      <c r="LT1113" s="249"/>
      <c r="LU1113" s="249"/>
      <c r="LV1113" s="249"/>
      <c r="LW1113" s="249"/>
      <c r="LX1113" s="249"/>
      <c r="LY1113" s="249"/>
      <c r="LZ1113" s="249"/>
      <c r="MA1113" s="249"/>
      <c r="MB1113" s="249"/>
      <c r="MC1113" s="249"/>
      <c r="MD1113" s="249"/>
      <c r="ME1113" s="249"/>
      <c r="MF1113" s="249"/>
      <c r="MG1113" s="249"/>
      <c r="MH1113" s="249"/>
      <c r="MI1113" s="249"/>
      <c r="MJ1113" s="249"/>
      <c r="MK1113" s="249"/>
      <c r="ML1113" s="249"/>
      <c r="MM1113" s="249"/>
      <c r="MN1113" s="249"/>
      <c r="MO1113" s="249"/>
      <c r="MP1113" s="249"/>
      <c r="MQ1113" s="249"/>
      <c r="MR1113" s="249"/>
      <c r="MS1113" s="249"/>
      <c r="MT1113" s="249"/>
      <c r="MU1113" s="249"/>
      <c r="MV1113" s="249"/>
      <c r="MW1113" s="249"/>
      <c r="MX1113" s="249"/>
      <c r="MY1113" s="249"/>
      <c r="MZ1113" s="249"/>
      <c r="NA1113" s="249"/>
      <c r="NB1113" s="249"/>
      <c r="NC1113" s="249"/>
      <c r="ND1113" s="249"/>
      <c r="NE1113" s="249"/>
      <c r="NF1113" s="249"/>
      <c r="NG1113" s="249"/>
      <c r="NH1113" s="249"/>
      <c r="NI1113" s="249"/>
      <c r="NJ1113" s="249"/>
      <c r="NK1113" s="249"/>
      <c r="NL1113" s="249"/>
      <c r="NM1113" s="249"/>
      <c r="NN1113" s="249"/>
      <c r="NO1113" s="249"/>
      <c r="NP1113" s="249"/>
      <c r="NQ1113" s="249"/>
      <c r="NR1113" s="249"/>
      <c r="NS1113" s="249"/>
      <c r="NT1113" s="249"/>
      <c r="NU1113" s="249"/>
      <c r="NV1113" s="249"/>
      <c r="NW1113" s="249"/>
      <c r="NX1113" s="249"/>
      <c r="NY1113" s="249"/>
      <c r="NZ1113" s="249"/>
      <c r="OA1113" s="249"/>
      <c r="OB1113" s="249"/>
      <c r="OC1113" s="249"/>
      <c r="OD1113" s="249"/>
      <c r="OE1113" s="249"/>
      <c r="OF1113" s="249"/>
      <c r="OG1113" s="249"/>
      <c r="OH1113" s="249"/>
      <c r="OI1113" s="249"/>
      <c r="OJ1113" s="249"/>
      <c r="OK1113" s="249"/>
      <c r="OL1113" s="249"/>
      <c r="OM1113" s="249"/>
      <c r="ON1113" s="249"/>
      <c r="OO1113" s="249"/>
      <c r="OP1113" s="249"/>
    </row>
    <row r="1114" spans="1:406" ht="15.75">
      <c r="A1114" s="931"/>
      <c r="B1114" s="391"/>
      <c r="C1114" s="919" t="s">
        <v>236</v>
      </c>
      <c r="D1114" s="927">
        <v>0.43681516266869735</v>
      </c>
      <c r="E1114" s="249"/>
      <c r="F1114" s="249"/>
      <c r="G1114" s="249"/>
      <c r="H1114" s="249"/>
      <c r="I1114" s="249"/>
      <c r="J1114" s="249"/>
      <c r="K1114" s="249"/>
      <c r="L1114" s="249"/>
      <c r="ET1114" s="249"/>
      <c r="EU1114" s="249"/>
      <c r="EV1114" s="249"/>
      <c r="EW1114" s="249"/>
      <c r="EX1114" s="249"/>
      <c r="EY1114" s="249"/>
      <c r="EZ1114" s="249"/>
      <c r="FA1114" s="249"/>
      <c r="FB1114" s="249"/>
      <c r="FC1114" s="249"/>
      <c r="FD1114" s="249"/>
      <c r="FE1114" s="249"/>
      <c r="FF1114" s="249"/>
      <c r="FG1114" s="249"/>
      <c r="FH1114" s="249"/>
      <c r="FI1114" s="249"/>
      <c r="FJ1114" s="249"/>
      <c r="FK1114" s="249"/>
      <c r="FL1114" s="249"/>
      <c r="FM1114" s="249"/>
      <c r="FN1114" s="249"/>
      <c r="FO1114" s="249"/>
      <c r="FP1114" s="249"/>
      <c r="FQ1114" s="249"/>
      <c r="FR1114" s="249"/>
      <c r="FS1114" s="249"/>
      <c r="FT1114" s="249"/>
      <c r="FU1114" s="249"/>
      <c r="FV1114" s="249"/>
      <c r="FW1114" s="249"/>
      <c r="FX1114" s="249"/>
      <c r="FY1114" s="249"/>
      <c r="FZ1114" s="249"/>
      <c r="GA1114" s="249"/>
      <c r="GB1114" s="249"/>
      <c r="GC1114" s="249"/>
      <c r="GD1114" s="249"/>
      <c r="GE1114" s="249"/>
      <c r="GF1114" s="249"/>
      <c r="GG1114" s="249"/>
      <c r="GH1114" s="249"/>
      <c r="GI1114" s="249"/>
      <c r="GJ1114" s="249"/>
      <c r="GK1114" s="249"/>
      <c r="GL1114" s="249"/>
      <c r="GM1114" s="249"/>
      <c r="GN1114" s="249"/>
      <c r="GO1114" s="249"/>
      <c r="GP1114" s="249"/>
      <c r="GQ1114" s="249"/>
      <c r="GR1114" s="249"/>
      <c r="GS1114" s="249"/>
      <c r="GT1114" s="249"/>
      <c r="GU1114" s="249"/>
      <c r="GV1114" s="249"/>
      <c r="GW1114" s="249"/>
      <c r="GX1114" s="249"/>
      <c r="GY1114" s="249"/>
      <c r="GZ1114" s="249"/>
      <c r="HA1114" s="249"/>
      <c r="HB1114" s="249"/>
      <c r="HC1114" s="249"/>
      <c r="HD1114" s="249"/>
      <c r="HE1114" s="249"/>
      <c r="HF1114" s="249"/>
      <c r="HG1114" s="249"/>
      <c r="HH1114" s="249"/>
      <c r="HI1114" s="249"/>
      <c r="HJ1114" s="249"/>
      <c r="HK1114" s="249"/>
      <c r="HL1114" s="249"/>
      <c r="HM1114" s="249"/>
      <c r="HN1114" s="249"/>
      <c r="HO1114" s="249"/>
      <c r="HP1114" s="249"/>
      <c r="HQ1114" s="249"/>
      <c r="HR1114" s="249"/>
      <c r="HS1114" s="249"/>
      <c r="HT1114" s="249"/>
      <c r="HU1114" s="249"/>
      <c r="HV1114" s="249"/>
      <c r="HW1114" s="249"/>
      <c r="HX1114" s="249"/>
      <c r="HY1114" s="249"/>
      <c r="HZ1114" s="249"/>
      <c r="IA1114" s="249"/>
      <c r="IB1114" s="249"/>
      <c r="IC1114" s="249"/>
      <c r="ID1114" s="249"/>
      <c r="IE1114" s="249"/>
      <c r="IF1114" s="249"/>
      <c r="IG1114" s="249"/>
      <c r="IH1114" s="249"/>
      <c r="II1114" s="249"/>
      <c r="IJ1114" s="249"/>
      <c r="IK1114" s="249"/>
      <c r="IL1114" s="249"/>
      <c r="IM1114" s="249"/>
      <c r="IN1114" s="249"/>
      <c r="IO1114" s="249"/>
      <c r="IP1114" s="249"/>
      <c r="IQ1114" s="249"/>
      <c r="IR1114" s="249"/>
      <c r="IS1114" s="249"/>
      <c r="IT1114" s="249"/>
      <c r="IU1114" s="249"/>
      <c r="IV1114" s="249"/>
      <c r="IW1114" s="249"/>
      <c r="IX1114" s="249"/>
      <c r="IY1114" s="249"/>
      <c r="IZ1114" s="249"/>
      <c r="JA1114" s="249"/>
      <c r="JB1114" s="249"/>
      <c r="JC1114" s="249"/>
      <c r="JD1114" s="249"/>
      <c r="JE1114" s="249"/>
      <c r="JF1114" s="249"/>
      <c r="JG1114" s="249"/>
      <c r="JH1114" s="249"/>
      <c r="JI1114" s="249"/>
      <c r="JJ1114" s="249"/>
      <c r="JK1114" s="249"/>
      <c r="JL1114" s="249"/>
      <c r="JM1114" s="249"/>
      <c r="JN1114" s="249"/>
      <c r="JO1114" s="249"/>
      <c r="JP1114" s="249"/>
      <c r="JQ1114" s="249"/>
      <c r="JR1114" s="249"/>
      <c r="JS1114" s="249"/>
      <c r="JT1114" s="249"/>
      <c r="JU1114" s="249"/>
      <c r="JV1114" s="249"/>
      <c r="JW1114" s="249"/>
      <c r="JX1114" s="249"/>
      <c r="JY1114" s="249"/>
      <c r="JZ1114" s="249"/>
      <c r="KA1114" s="249"/>
      <c r="KB1114" s="249"/>
      <c r="KC1114" s="249"/>
      <c r="KD1114" s="249"/>
      <c r="KE1114" s="249"/>
      <c r="KF1114" s="249"/>
      <c r="KG1114" s="249"/>
      <c r="KH1114" s="249"/>
      <c r="KI1114" s="249"/>
      <c r="KJ1114" s="249"/>
      <c r="KK1114" s="249"/>
      <c r="KL1114" s="249"/>
      <c r="KM1114" s="249"/>
      <c r="KN1114" s="249"/>
      <c r="KO1114" s="249"/>
      <c r="KP1114" s="249"/>
      <c r="KQ1114" s="249"/>
      <c r="KR1114" s="249"/>
      <c r="KS1114" s="249"/>
      <c r="KT1114" s="249"/>
      <c r="KU1114" s="249"/>
      <c r="KV1114" s="249"/>
      <c r="KW1114" s="249"/>
      <c r="KX1114" s="249"/>
      <c r="KY1114" s="249"/>
      <c r="KZ1114" s="249"/>
      <c r="LA1114" s="249"/>
      <c r="LB1114" s="249"/>
      <c r="LC1114" s="249"/>
      <c r="LD1114" s="249"/>
      <c r="LE1114" s="249"/>
      <c r="LF1114" s="249"/>
      <c r="LG1114" s="249"/>
      <c r="LH1114" s="249"/>
      <c r="LI1114" s="249"/>
      <c r="LJ1114" s="249"/>
      <c r="LK1114" s="249"/>
      <c r="LL1114" s="249"/>
      <c r="LM1114" s="249"/>
      <c r="LN1114" s="249"/>
      <c r="LO1114" s="249"/>
      <c r="LP1114" s="249"/>
      <c r="LQ1114" s="249"/>
      <c r="LR1114" s="249"/>
      <c r="LS1114" s="249"/>
      <c r="LT1114" s="249"/>
      <c r="LU1114" s="249"/>
      <c r="LV1114" s="249"/>
      <c r="LW1114" s="249"/>
      <c r="LX1114" s="249"/>
      <c r="LY1114" s="249"/>
      <c r="LZ1114" s="249"/>
      <c r="MA1114" s="249"/>
      <c r="MB1114" s="249"/>
      <c r="MC1114" s="249"/>
      <c r="MD1114" s="249"/>
      <c r="ME1114" s="249"/>
      <c r="MF1114" s="249"/>
      <c r="MG1114" s="249"/>
      <c r="MH1114" s="249"/>
      <c r="MI1114" s="249"/>
      <c r="MJ1114" s="249"/>
      <c r="MK1114" s="249"/>
      <c r="ML1114" s="249"/>
      <c r="MM1114" s="249"/>
      <c r="MN1114" s="249"/>
      <c r="MO1114" s="249"/>
      <c r="MP1114" s="249"/>
      <c r="MQ1114" s="249"/>
      <c r="MR1114" s="249"/>
      <c r="MS1114" s="249"/>
      <c r="MT1114" s="249"/>
      <c r="MU1114" s="249"/>
      <c r="MV1114" s="249"/>
      <c r="MW1114" s="249"/>
      <c r="MX1114" s="249"/>
      <c r="MY1114" s="249"/>
      <c r="MZ1114" s="249"/>
      <c r="NA1114" s="249"/>
      <c r="NB1114" s="249"/>
      <c r="NC1114" s="249"/>
      <c r="ND1114" s="249"/>
      <c r="NE1114" s="249"/>
      <c r="NF1114" s="249"/>
      <c r="NG1114" s="249"/>
      <c r="NH1114" s="249"/>
      <c r="NI1114" s="249"/>
      <c r="NJ1114" s="249"/>
      <c r="NK1114" s="249"/>
      <c r="NL1114" s="249"/>
      <c r="NM1114" s="249"/>
      <c r="NN1114" s="249"/>
      <c r="NO1114" s="249"/>
      <c r="NP1114" s="249"/>
      <c r="NQ1114" s="249"/>
      <c r="NR1114" s="249"/>
      <c r="NS1114" s="249"/>
      <c r="NT1114" s="249"/>
      <c r="NU1114" s="249"/>
      <c r="NV1114" s="249"/>
      <c r="NW1114" s="249"/>
      <c r="NX1114" s="249"/>
      <c r="NY1114" s="249"/>
      <c r="NZ1114" s="249"/>
      <c r="OA1114" s="249"/>
      <c r="OB1114" s="249"/>
      <c r="OC1114" s="249"/>
      <c r="OD1114" s="249"/>
      <c r="OE1114" s="249"/>
      <c r="OF1114" s="249"/>
      <c r="OG1114" s="249"/>
      <c r="OH1114" s="249"/>
      <c r="OI1114" s="249"/>
      <c r="OJ1114" s="249"/>
      <c r="OK1114" s="249"/>
      <c r="OL1114" s="249"/>
      <c r="OM1114" s="249"/>
      <c r="ON1114" s="249"/>
      <c r="OO1114" s="249"/>
      <c r="OP1114" s="249"/>
    </row>
    <row r="1115" spans="1:406" ht="15.75">
      <c r="A1115" s="931"/>
      <c r="B1115" s="930"/>
      <c r="C1115" s="920" t="s">
        <v>293</v>
      </c>
      <c r="D1115" s="928">
        <v>0.54637600666481534</v>
      </c>
      <c r="E1115" s="249"/>
      <c r="F1115" s="249"/>
      <c r="G1115" s="249"/>
      <c r="H1115" s="249"/>
      <c r="I1115" s="249"/>
      <c r="J1115" s="249"/>
      <c r="K1115" s="249"/>
      <c r="L1115" s="249"/>
      <c r="ET1115" s="249"/>
      <c r="EU1115" s="249"/>
      <c r="EV1115" s="249"/>
      <c r="EW1115" s="249"/>
      <c r="EX1115" s="249"/>
      <c r="EY1115" s="249"/>
      <c r="EZ1115" s="249"/>
      <c r="FA1115" s="249"/>
      <c r="FB1115" s="249"/>
      <c r="FC1115" s="249"/>
      <c r="FD1115" s="249"/>
      <c r="FE1115" s="249"/>
      <c r="FF1115" s="249"/>
      <c r="FG1115" s="249"/>
      <c r="FH1115" s="249"/>
      <c r="FI1115" s="249"/>
      <c r="FJ1115" s="249"/>
      <c r="FK1115" s="249"/>
      <c r="FL1115" s="249"/>
      <c r="FM1115" s="249"/>
      <c r="FN1115" s="249"/>
      <c r="FO1115" s="249"/>
      <c r="FP1115" s="249"/>
      <c r="FQ1115" s="249"/>
      <c r="FR1115" s="249"/>
      <c r="FS1115" s="249"/>
      <c r="FT1115" s="249"/>
      <c r="FU1115" s="249"/>
      <c r="FV1115" s="249"/>
      <c r="FW1115" s="249"/>
      <c r="FX1115" s="249"/>
      <c r="FY1115" s="249"/>
      <c r="FZ1115" s="249"/>
      <c r="GA1115" s="249"/>
      <c r="GB1115" s="249"/>
      <c r="GC1115" s="249"/>
      <c r="GD1115" s="249"/>
      <c r="GE1115" s="249"/>
      <c r="GF1115" s="249"/>
      <c r="GG1115" s="249"/>
      <c r="GH1115" s="249"/>
      <c r="GI1115" s="249"/>
      <c r="GJ1115" s="249"/>
      <c r="GK1115" s="249"/>
      <c r="GL1115" s="249"/>
      <c r="GM1115" s="249"/>
      <c r="GN1115" s="249"/>
      <c r="GO1115" s="249"/>
      <c r="GP1115" s="249"/>
      <c r="GQ1115" s="249"/>
      <c r="GR1115" s="249"/>
      <c r="GS1115" s="249"/>
      <c r="GT1115" s="249"/>
      <c r="GU1115" s="249"/>
      <c r="GV1115" s="249"/>
      <c r="GW1115" s="249"/>
      <c r="GX1115" s="249"/>
      <c r="GY1115" s="249"/>
      <c r="GZ1115" s="249"/>
      <c r="HA1115" s="249"/>
      <c r="HB1115" s="249"/>
      <c r="HC1115" s="249"/>
      <c r="HD1115" s="249"/>
      <c r="HE1115" s="249"/>
      <c r="HF1115" s="249"/>
      <c r="HG1115" s="249"/>
      <c r="HH1115" s="249"/>
      <c r="HI1115" s="249"/>
      <c r="HJ1115" s="249"/>
      <c r="HK1115" s="249"/>
      <c r="HL1115" s="249"/>
      <c r="HM1115" s="249"/>
      <c r="HN1115" s="249"/>
      <c r="HO1115" s="249"/>
      <c r="HP1115" s="249"/>
      <c r="HQ1115" s="249"/>
      <c r="HR1115" s="249"/>
      <c r="HS1115" s="249"/>
      <c r="HT1115" s="249"/>
      <c r="HU1115" s="249"/>
      <c r="HV1115" s="249"/>
      <c r="HW1115" s="249"/>
      <c r="HX1115" s="249"/>
      <c r="HY1115" s="249"/>
      <c r="HZ1115" s="249"/>
      <c r="IA1115" s="249"/>
      <c r="IB1115" s="249"/>
      <c r="IC1115" s="249"/>
      <c r="ID1115" s="249"/>
      <c r="IE1115" s="249"/>
      <c r="IF1115" s="249"/>
      <c r="IG1115" s="249"/>
      <c r="IH1115" s="249"/>
      <c r="II1115" s="249"/>
      <c r="IJ1115" s="249"/>
      <c r="IK1115" s="249"/>
      <c r="IL1115" s="249"/>
      <c r="IM1115" s="249"/>
      <c r="IN1115" s="249"/>
      <c r="IO1115" s="249"/>
      <c r="IP1115" s="249"/>
      <c r="IQ1115" s="249"/>
      <c r="IR1115" s="249"/>
      <c r="IS1115" s="249"/>
      <c r="IT1115" s="249"/>
      <c r="IU1115" s="249"/>
      <c r="IV1115" s="249"/>
      <c r="IW1115" s="249"/>
      <c r="IX1115" s="249"/>
      <c r="IY1115" s="249"/>
      <c r="IZ1115" s="249"/>
      <c r="JA1115" s="249"/>
      <c r="JB1115" s="249"/>
      <c r="JC1115" s="249"/>
      <c r="JD1115" s="249"/>
      <c r="JE1115" s="249"/>
      <c r="JF1115" s="249"/>
      <c r="JG1115" s="249"/>
      <c r="JH1115" s="249"/>
      <c r="JI1115" s="249"/>
      <c r="JJ1115" s="249"/>
      <c r="JK1115" s="249"/>
      <c r="JL1115" s="249"/>
      <c r="JM1115" s="249"/>
      <c r="JN1115" s="249"/>
      <c r="JO1115" s="249"/>
      <c r="JP1115" s="249"/>
      <c r="JQ1115" s="249"/>
      <c r="JR1115" s="249"/>
      <c r="JS1115" s="249"/>
      <c r="JT1115" s="249"/>
      <c r="JU1115" s="249"/>
      <c r="JV1115" s="249"/>
      <c r="JW1115" s="249"/>
      <c r="JX1115" s="249"/>
      <c r="JY1115" s="249"/>
      <c r="JZ1115" s="249"/>
      <c r="KA1115" s="249"/>
      <c r="KB1115" s="249"/>
      <c r="KC1115" s="249"/>
      <c r="KD1115" s="249"/>
      <c r="KE1115" s="249"/>
      <c r="KF1115" s="249"/>
      <c r="KG1115" s="249"/>
      <c r="KH1115" s="249"/>
      <c r="KI1115" s="249"/>
      <c r="KJ1115" s="249"/>
      <c r="KK1115" s="249"/>
      <c r="KL1115" s="249"/>
      <c r="KM1115" s="249"/>
      <c r="KN1115" s="249"/>
      <c r="KO1115" s="249"/>
      <c r="KP1115" s="249"/>
      <c r="KQ1115" s="249"/>
      <c r="KR1115" s="249"/>
      <c r="KS1115" s="249"/>
      <c r="KT1115" s="249"/>
      <c r="KU1115" s="249"/>
      <c r="KV1115" s="249"/>
      <c r="KW1115" s="249"/>
      <c r="KX1115" s="249"/>
      <c r="KY1115" s="249"/>
      <c r="KZ1115" s="249"/>
      <c r="LA1115" s="249"/>
      <c r="LB1115" s="249"/>
      <c r="LC1115" s="249"/>
      <c r="LD1115" s="249"/>
      <c r="LE1115" s="249"/>
      <c r="LF1115" s="249"/>
      <c r="LG1115" s="249"/>
      <c r="LH1115" s="249"/>
      <c r="LI1115" s="249"/>
      <c r="LJ1115" s="249"/>
      <c r="LK1115" s="249"/>
      <c r="LL1115" s="249"/>
      <c r="LM1115" s="249"/>
      <c r="LN1115" s="249"/>
      <c r="LO1115" s="249"/>
      <c r="LP1115" s="249"/>
      <c r="LQ1115" s="249"/>
      <c r="LR1115" s="249"/>
      <c r="LS1115" s="249"/>
      <c r="LT1115" s="249"/>
      <c r="LU1115" s="249"/>
      <c r="LV1115" s="249"/>
      <c r="LW1115" s="249"/>
      <c r="LX1115" s="249"/>
      <c r="LY1115" s="249"/>
      <c r="LZ1115" s="249"/>
      <c r="MA1115" s="249"/>
      <c r="MB1115" s="249"/>
      <c r="MC1115" s="249"/>
      <c r="MD1115" s="249"/>
      <c r="ME1115" s="249"/>
      <c r="MF1115" s="249"/>
      <c r="MG1115" s="249"/>
      <c r="MH1115" s="249"/>
      <c r="MI1115" s="249"/>
      <c r="MJ1115" s="249"/>
      <c r="MK1115" s="249"/>
      <c r="ML1115" s="249"/>
      <c r="MM1115" s="249"/>
      <c r="MN1115" s="249"/>
      <c r="MO1115" s="249"/>
      <c r="MP1115" s="249"/>
      <c r="MQ1115" s="249"/>
      <c r="MR1115" s="249"/>
      <c r="MS1115" s="249"/>
      <c r="MT1115" s="249"/>
      <c r="MU1115" s="249"/>
      <c r="MV1115" s="249"/>
      <c r="MW1115" s="249"/>
      <c r="MX1115" s="249"/>
      <c r="MY1115" s="249"/>
      <c r="MZ1115" s="249"/>
      <c r="NA1115" s="249"/>
      <c r="NB1115" s="249"/>
      <c r="NC1115" s="249"/>
      <c r="ND1115" s="249"/>
      <c r="NE1115" s="249"/>
      <c r="NF1115" s="249"/>
      <c r="NG1115" s="249"/>
      <c r="NH1115" s="249"/>
      <c r="NI1115" s="249"/>
      <c r="NJ1115" s="249"/>
      <c r="NK1115" s="249"/>
      <c r="NL1115" s="249"/>
      <c r="NM1115" s="249"/>
      <c r="NN1115" s="249"/>
      <c r="NO1115" s="249"/>
      <c r="NP1115" s="249"/>
      <c r="NQ1115" s="249"/>
      <c r="NR1115" s="249"/>
      <c r="NS1115" s="249"/>
      <c r="NT1115" s="249"/>
      <c r="NU1115" s="249"/>
      <c r="NV1115" s="249"/>
      <c r="NW1115" s="249"/>
      <c r="NX1115" s="249"/>
      <c r="NY1115" s="249"/>
      <c r="NZ1115" s="249"/>
      <c r="OA1115" s="249"/>
      <c r="OB1115" s="249"/>
      <c r="OC1115" s="249"/>
      <c r="OD1115" s="249"/>
      <c r="OE1115" s="249"/>
      <c r="OF1115" s="249"/>
      <c r="OG1115" s="249"/>
      <c r="OH1115" s="249"/>
      <c r="OI1115" s="249"/>
      <c r="OJ1115" s="249"/>
      <c r="OK1115" s="249"/>
      <c r="OL1115" s="249"/>
      <c r="OM1115" s="249"/>
      <c r="ON1115" s="249"/>
      <c r="OO1115" s="249"/>
      <c r="OP1115" s="249"/>
    </row>
    <row r="1116" spans="1:406" ht="15.75">
      <c r="A1116" s="931"/>
      <c r="B1116" s="391" t="s">
        <v>876</v>
      </c>
      <c r="C1116" s="919" t="s">
        <v>316</v>
      </c>
      <c r="D1116" s="1151">
        <v>0.24388674388674389</v>
      </c>
      <c r="E1116" s="249"/>
      <c r="F1116" s="249"/>
      <c r="G1116" s="249"/>
      <c r="H1116" s="249"/>
      <c r="I1116" s="249"/>
      <c r="J1116" s="249"/>
      <c r="K1116" s="249"/>
      <c r="L1116" s="249"/>
      <c r="ET1116" s="249"/>
      <c r="EU1116" s="249"/>
      <c r="EV1116" s="249"/>
      <c r="EW1116" s="249"/>
      <c r="EX1116" s="249"/>
      <c r="EY1116" s="249"/>
      <c r="EZ1116" s="249"/>
      <c r="FA1116" s="249"/>
      <c r="FB1116" s="249"/>
      <c r="FC1116" s="249"/>
      <c r="FD1116" s="249"/>
      <c r="FE1116" s="249"/>
      <c r="FF1116" s="249"/>
      <c r="FG1116" s="249"/>
      <c r="FH1116" s="249"/>
      <c r="FI1116" s="249"/>
      <c r="FJ1116" s="249"/>
      <c r="FK1116" s="249"/>
      <c r="FL1116" s="249"/>
      <c r="FM1116" s="249"/>
      <c r="FN1116" s="249"/>
      <c r="FO1116" s="249"/>
      <c r="FP1116" s="249"/>
      <c r="FQ1116" s="249"/>
      <c r="FR1116" s="249"/>
      <c r="FS1116" s="249"/>
      <c r="FT1116" s="249"/>
      <c r="FU1116" s="249"/>
      <c r="FV1116" s="249"/>
      <c r="FW1116" s="249"/>
      <c r="FX1116" s="249"/>
      <c r="FY1116" s="249"/>
      <c r="FZ1116" s="249"/>
      <c r="GA1116" s="249"/>
      <c r="GB1116" s="249"/>
      <c r="GC1116" s="249"/>
      <c r="GD1116" s="249"/>
      <c r="GE1116" s="249"/>
      <c r="GF1116" s="249"/>
      <c r="GG1116" s="249"/>
      <c r="GH1116" s="249"/>
      <c r="GI1116" s="249"/>
      <c r="GJ1116" s="249"/>
      <c r="GK1116" s="249"/>
      <c r="GL1116" s="249"/>
      <c r="GM1116" s="249"/>
      <c r="GN1116" s="249"/>
      <c r="GO1116" s="249"/>
      <c r="GP1116" s="249"/>
      <c r="GQ1116" s="249"/>
      <c r="GR1116" s="249"/>
      <c r="GS1116" s="249"/>
      <c r="GT1116" s="249"/>
      <c r="GU1116" s="249"/>
      <c r="GV1116" s="249"/>
      <c r="GW1116" s="249"/>
      <c r="GX1116" s="249"/>
      <c r="GY1116" s="249"/>
      <c r="GZ1116" s="249"/>
      <c r="HA1116" s="249"/>
      <c r="HB1116" s="249"/>
      <c r="HC1116" s="249"/>
      <c r="HD1116" s="249"/>
      <c r="HE1116" s="249"/>
      <c r="HF1116" s="249"/>
      <c r="HG1116" s="249"/>
      <c r="HH1116" s="249"/>
      <c r="HI1116" s="249"/>
      <c r="HJ1116" s="249"/>
      <c r="HK1116" s="249"/>
      <c r="HL1116" s="249"/>
      <c r="HM1116" s="249"/>
      <c r="HN1116" s="249"/>
      <c r="HO1116" s="249"/>
      <c r="HP1116" s="249"/>
      <c r="HQ1116" s="249"/>
      <c r="HR1116" s="249"/>
      <c r="HS1116" s="249"/>
      <c r="HT1116" s="249"/>
      <c r="HU1116" s="249"/>
      <c r="HV1116" s="249"/>
      <c r="HW1116" s="249"/>
      <c r="HX1116" s="249"/>
      <c r="HY1116" s="249"/>
      <c r="HZ1116" s="249"/>
      <c r="IA1116" s="249"/>
      <c r="IB1116" s="249"/>
      <c r="IC1116" s="249"/>
      <c r="ID1116" s="249"/>
      <c r="IE1116" s="249"/>
      <c r="IF1116" s="249"/>
      <c r="IG1116" s="249"/>
      <c r="IH1116" s="249"/>
      <c r="II1116" s="249"/>
      <c r="IJ1116" s="249"/>
      <c r="IK1116" s="249"/>
      <c r="IL1116" s="249"/>
      <c r="IM1116" s="249"/>
      <c r="IN1116" s="249"/>
      <c r="IO1116" s="249"/>
      <c r="IP1116" s="249"/>
      <c r="IQ1116" s="249"/>
      <c r="IR1116" s="249"/>
      <c r="IS1116" s="249"/>
      <c r="IT1116" s="249"/>
      <c r="IU1116" s="249"/>
      <c r="IV1116" s="249"/>
      <c r="IW1116" s="249"/>
      <c r="IX1116" s="249"/>
      <c r="IY1116" s="249"/>
      <c r="IZ1116" s="249"/>
      <c r="JA1116" s="249"/>
      <c r="JB1116" s="249"/>
      <c r="JC1116" s="249"/>
      <c r="JD1116" s="249"/>
      <c r="JE1116" s="249"/>
      <c r="JF1116" s="249"/>
      <c r="JG1116" s="249"/>
      <c r="JH1116" s="249"/>
      <c r="JI1116" s="249"/>
      <c r="JJ1116" s="249"/>
      <c r="JK1116" s="249"/>
      <c r="JL1116" s="249"/>
      <c r="JM1116" s="249"/>
      <c r="JN1116" s="249"/>
      <c r="JO1116" s="249"/>
      <c r="JP1116" s="249"/>
      <c r="JQ1116" s="249"/>
      <c r="JR1116" s="249"/>
      <c r="JS1116" s="249"/>
      <c r="JT1116" s="249"/>
      <c r="JU1116" s="249"/>
      <c r="JV1116" s="249"/>
      <c r="JW1116" s="249"/>
      <c r="JX1116" s="249"/>
      <c r="JY1116" s="249"/>
      <c r="JZ1116" s="249"/>
      <c r="KA1116" s="249"/>
      <c r="KB1116" s="249"/>
      <c r="KC1116" s="249"/>
      <c r="KD1116" s="249"/>
      <c r="KE1116" s="249"/>
      <c r="KF1116" s="249"/>
      <c r="KG1116" s="249"/>
      <c r="KH1116" s="249"/>
      <c r="KI1116" s="249"/>
      <c r="KJ1116" s="249"/>
      <c r="KK1116" s="249"/>
      <c r="KL1116" s="249"/>
      <c r="KM1116" s="249"/>
      <c r="KN1116" s="249"/>
      <c r="KO1116" s="249"/>
      <c r="KP1116" s="249"/>
      <c r="KQ1116" s="249"/>
      <c r="KR1116" s="249"/>
      <c r="KS1116" s="249"/>
      <c r="KT1116" s="249"/>
      <c r="KU1116" s="249"/>
      <c r="KV1116" s="249"/>
      <c r="KW1116" s="249"/>
      <c r="KX1116" s="249"/>
      <c r="KY1116" s="249"/>
      <c r="KZ1116" s="249"/>
      <c r="LA1116" s="249"/>
      <c r="LB1116" s="249"/>
      <c r="LC1116" s="249"/>
      <c r="LD1116" s="249"/>
      <c r="LE1116" s="249"/>
      <c r="LF1116" s="249"/>
      <c r="LG1116" s="249"/>
      <c r="LH1116" s="249"/>
      <c r="LI1116" s="249"/>
      <c r="LJ1116" s="249"/>
      <c r="LK1116" s="249"/>
      <c r="LL1116" s="249"/>
      <c r="LM1116" s="249"/>
      <c r="LN1116" s="249"/>
      <c r="LO1116" s="249"/>
      <c r="LP1116" s="249"/>
      <c r="LQ1116" s="249"/>
      <c r="LR1116" s="249"/>
      <c r="LS1116" s="249"/>
      <c r="LT1116" s="249"/>
      <c r="LU1116" s="249"/>
      <c r="LV1116" s="249"/>
      <c r="LW1116" s="249"/>
      <c r="LX1116" s="249"/>
      <c r="LY1116" s="249"/>
      <c r="LZ1116" s="249"/>
      <c r="MA1116" s="249"/>
      <c r="MB1116" s="249"/>
      <c r="MC1116" s="249"/>
      <c r="MD1116" s="249"/>
      <c r="ME1116" s="249"/>
      <c r="MF1116" s="249"/>
      <c r="MG1116" s="249"/>
      <c r="MH1116" s="249"/>
      <c r="MI1116" s="249"/>
      <c r="MJ1116" s="249"/>
      <c r="MK1116" s="249"/>
      <c r="ML1116" s="249"/>
      <c r="MM1116" s="249"/>
      <c r="MN1116" s="249"/>
      <c r="MO1116" s="249"/>
      <c r="MP1116" s="249"/>
      <c r="MQ1116" s="249"/>
      <c r="MR1116" s="249"/>
      <c r="MS1116" s="249"/>
      <c r="MT1116" s="249"/>
      <c r="MU1116" s="249"/>
      <c r="MV1116" s="249"/>
      <c r="MW1116" s="249"/>
      <c r="MX1116" s="249"/>
      <c r="MY1116" s="249"/>
      <c r="MZ1116" s="249"/>
      <c r="NA1116" s="249"/>
      <c r="NB1116" s="249"/>
      <c r="NC1116" s="249"/>
      <c r="ND1116" s="249"/>
      <c r="NE1116" s="249"/>
      <c r="NF1116" s="249"/>
      <c r="NG1116" s="249"/>
      <c r="NH1116" s="249"/>
      <c r="NI1116" s="249"/>
      <c r="NJ1116" s="249"/>
      <c r="NK1116" s="249"/>
      <c r="NL1116" s="249"/>
      <c r="NM1116" s="249"/>
      <c r="NN1116" s="249"/>
      <c r="NO1116" s="249"/>
      <c r="NP1116" s="249"/>
      <c r="NQ1116" s="249"/>
      <c r="NR1116" s="249"/>
      <c r="NS1116" s="249"/>
      <c r="NT1116" s="249"/>
      <c r="NU1116" s="249"/>
      <c r="NV1116" s="249"/>
      <c r="NW1116" s="249"/>
      <c r="NX1116" s="249"/>
      <c r="NY1116" s="249"/>
      <c r="NZ1116" s="249"/>
      <c r="OA1116" s="249"/>
      <c r="OB1116" s="249"/>
      <c r="OC1116" s="249"/>
      <c r="OD1116" s="249"/>
      <c r="OE1116" s="249"/>
      <c r="OF1116" s="249"/>
      <c r="OG1116" s="249"/>
      <c r="OH1116" s="249"/>
      <c r="OI1116" s="249"/>
      <c r="OJ1116" s="249"/>
      <c r="OK1116" s="249"/>
      <c r="OL1116" s="249"/>
      <c r="OM1116" s="249"/>
      <c r="ON1116" s="249"/>
      <c r="OO1116" s="249"/>
      <c r="OP1116" s="249"/>
    </row>
    <row r="1117" spans="1:406" ht="15.75">
      <c r="A1117" s="931"/>
      <c r="B1117" s="391"/>
      <c r="C1117" s="919" t="s">
        <v>22</v>
      </c>
      <c r="D1117" s="927">
        <v>0.49843680214381419</v>
      </c>
      <c r="E1117" s="249"/>
      <c r="F1117" s="249"/>
      <c r="G1117" s="249"/>
      <c r="H1117" s="249"/>
      <c r="I1117" s="249"/>
      <c r="J1117" s="249"/>
      <c r="K1117" s="249"/>
      <c r="L1117" s="249"/>
      <c r="ET1117" s="249"/>
      <c r="EU1117" s="249"/>
      <c r="EV1117" s="249"/>
      <c r="EW1117" s="249"/>
      <c r="EX1117" s="249"/>
      <c r="EY1117" s="249"/>
      <c r="EZ1117" s="249"/>
      <c r="FA1117" s="249"/>
      <c r="FB1117" s="249"/>
      <c r="FC1117" s="249"/>
      <c r="FD1117" s="249"/>
      <c r="FE1117" s="249"/>
      <c r="FF1117" s="249"/>
      <c r="FG1117" s="249"/>
      <c r="FH1117" s="249"/>
      <c r="FI1117" s="249"/>
      <c r="FJ1117" s="249"/>
      <c r="FK1117" s="249"/>
      <c r="FL1117" s="249"/>
      <c r="FM1117" s="249"/>
      <c r="FN1117" s="249"/>
      <c r="FO1117" s="249"/>
      <c r="FP1117" s="249"/>
      <c r="FQ1117" s="249"/>
      <c r="FR1117" s="249"/>
      <c r="FS1117" s="249"/>
      <c r="FT1117" s="249"/>
      <c r="FU1117" s="249"/>
      <c r="FV1117" s="249"/>
      <c r="FW1117" s="249"/>
      <c r="FX1117" s="249"/>
      <c r="FY1117" s="249"/>
      <c r="FZ1117" s="249"/>
      <c r="GA1117" s="249"/>
      <c r="GB1117" s="249"/>
      <c r="GC1117" s="249"/>
      <c r="GD1117" s="249"/>
      <c r="GE1117" s="249"/>
      <c r="GF1117" s="249"/>
      <c r="GG1117" s="249"/>
      <c r="GH1117" s="249"/>
      <c r="GI1117" s="249"/>
      <c r="GJ1117" s="249"/>
      <c r="GK1117" s="249"/>
      <c r="GL1117" s="249"/>
      <c r="GM1117" s="249"/>
      <c r="GN1117" s="249"/>
      <c r="GO1117" s="249"/>
      <c r="GP1117" s="249"/>
      <c r="GQ1117" s="249"/>
      <c r="GR1117" s="249"/>
      <c r="GS1117" s="249"/>
      <c r="GT1117" s="249"/>
      <c r="GU1117" s="249"/>
      <c r="GV1117" s="249"/>
      <c r="GW1117" s="249"/>
      <c r="GX1117" s="249"/>
      <c r="GY1117" s="249"/>
      <c r="GZ1117" s="249"/>
      <c r="HA1117" s="249"/>
      <c r="HB1117" s="249"/>
      <c r="HC1117" s="249"/>
      <c r="HD1117" s="249"/>
      <c r="HE1117" s="249"/>
      <c r="HF1117" s="249"/>
      <c r="HG1117" s="249"/>
      <c r="HH1117" s="249"/>
      <c r="HI1117" s="249"/>
      <c r="HJ1117" s="249"/>
      <c r="HK1117" s="249"/>
      <c r="HL1117" s="249"/>
      <c r="HM1117" s="249"/>
      <c r="HN1117" s="249"/>
      <c r="HO1117" s="249"/>
      <c r="HP1117" s="249"/>
      <c r="HQ1117" s="249"/>
      <c r="HR1117" s="249"/>
      <c r="HS1117" s="249"/>
      <c r="HT1117" s="249"/>
      <c r="HU1117" s="249"/>
      <c r="HV1117" s="249"/>
      <c r="HW1117" s="249"/>
      <c r="HX1117" s="249"/>
      <c r="HY1117" s="249"/>
      <c r="HZ1117" s="249"/>
      <c r="IA1117" s="249"/>
      <c r="IB1117" s="249"/>
      <c r="IC1117" s="249"/>
      <c r="ID1117" s="249"/>
      <c r="IE1117" s="249"/>
      <c r="IF1117" s="249"/>
      <c r="IG1117" s="249"/>
      <c r="IH1117" s="249"/>
      <c r="II1117" s="249"/>
      <c r="IJ1117" s="249"/>
      <c r="IK1117" s="249"/>
      <c r="IL1117" s="249"/>
      <c r="IM1117" s="249"/>
      <c r="IN1117" s="249"/>
      <c r="IO1117" s="249"/>
      <c r="IP1117" s="249"/>
      <c r="IQ1117" s="249"/>
      <c r="IR1117" s="249"/>
      <c r="IS1117" s="249"/>
      <c r="IT1117" s="249"/>
      <c r="IU1117" s="249"/>
      <c r="IV1117" s="249"/>
      <c r="IW1117" s="249"/>
      <c r="IX1117" s="249"/>
      <c r="IY1117" s="249"/>
      <c r="IZ1117" s="249"/>
      <c r="JA1117" s="249"/>
      <c r="JB1117" s="249"/>
      <c r="JC1117" s="249"/>
      <c r="JD1117" s="249"/>
      <c r="JE1117" s="249"/>
      <c r="JF1117" s="249"/>
      <c r="JG1117" s="249"/>
      <c r="JH1117" s="249"/>
      <c r="JI1117" s="249"/>
      <c r="JJ1117" s="249"/>
      <c r="JK1117" s="249"/>
      <c r="JL1117" s="249"/>
      <c r="JM1117" s="249"/>
      <c r="JN1117" s="249"/>
      <c r="JO1117" s="249"/>
      <c r="JP1117" s="249"/>
      <c r="JQ1117" s="249"/>
      <c r="JR1117" s="249"/>
      <c r="JS1117" s="249"/>
      <c r="JT1117" s="249"/>
      <c r="JU1117" s="249"/>
      <c r="JV1117" s="249"/>
      <c r="JW1117" s="249"/>
      <c r="JX1117" s="249"/>
      <c r="JY1117" s="249"/>
      <c r="JZ1117" s="249"/>
      <c r="KA1117" s="249"/>
      <c r="KB1117" s="249"/>
      <c r="KC1117" s="249"/>
      <c r="KD1117" s="249"/>
      <c r="KE1117" s="249"/>
      <c r="KF1117" s="249"/>
      <c r="KG1117" s="249"/>
      <c r="KH1117" s="249"/>
      <c r="KI1117" s="249"/>
      <c r="KJ1117" s="249"/>
      <c r="KK1117" s="249"/>
      <c r="KL1117" s="249"/>
      <c r="KM1117" s="249"/>
      <c r="KN1117" s="249"/>
      <c r="KO1117" s="249"/>
      <c r="KP1117" s="249"/>
      <c r="KQ1117" s="249"/>
      <c r="KR1117" s="249"/>
      <c r="KS1117" s="249"/>
      <c r="KT1117" s="249"/>
      <c r="KU1117" s="249"/>
      <c r="KV1117" s="249"/>
      <c r="KW1117" s="249"/>
      <c r="KX1117" s="249"/>
      <c r="KY1117" s="249"/>
      <c r="KZ1117" s="249"/>
      <c r="LA1117" s="249"/>
      <c r="LB1117" s="249"/>
      <c r="LC1117" s="249"/>
      <c r="LD1117" s="249"/>
      <c r="LE1117" s="249"/>
      <c r="LF1117" s="249"/>
      <c r="LG1117" s="249"/>
      <c r="LH1117" s="249"/>
      <c r="LI1117" s="249"/>
      <c r="LJ1117" s="249"/>
      <c r="LK1117" s="249"/>
      <c r="LL1117" s="249"/>
      <c r="LM1117" s="249"/>
      <c r="LN1117" s="249"/>
      <c r="LO1117" s="249"/>
      <c r="LP1117" s="249"/>
      <c r="LQ1117" s="249"/>
      <c r="LR1117" s="249"/>
      <c r="LS1117" s="249"/>
      <c r="LT1117" s="249"/>
      <c r="LU1117" s="249"/>
      <c r="LV1117" s="249"/>
      <c r="LW1117" s="249"/>
      <c r="LX1117" s="249"/>
      <c r="LY1117" s="249"/>
      <c r="LZ1117" s="249"/>
      <c r="MA1117" s="249"/>
      <c r="MB1117" s="249"/>
      <c r="MC1117" s="249"/>
      <c r="MD1117" s="249"/>
      <c r="ME1117" s="249"/>
      <c r="MF1117" s="249"/>
      <c r="MG1117" s="249"/>
      <c r="MH1117" s="249"/>
      <c r="MI1117" s="249"/>
      <c r="MJ1117" s="249"/>
      <c r="MK1117" s="249"/>
      <c r="ML1117" s="249"/>
      <c r="MM1117" s="249"/>
      <c r="MN1117" s="249"/>
      <c r="MO1117" s="249"/>
      <c r="MP1117" s="249"/>
      <c r="MQ1117" s="249"/>
      <c r="MR1117" s="249"/>
      <c r="MS1117" s="249"/>
      <c r="MT1117" s="249"/>
      <c r="MU1117" s="249"/>
      <c r="MV1117" s="249"/>
      <c r="MW1117" s="249"/>
      <c r="MX1117" s="249"/>
      <c r="MY1117" s="249"/>
      <c r="MZ1117" s="249"/>
      <c r="NA1117" s="249"/>
      <c r="NB1117" s="249"/>
      <c r="NC1117" s="249"/>
      <c r="ND1117" s="249"/>
      <c r="NE1117" s="249"/>
      <c r="NF1117" s="249"/>
      <c r="NG1117" s="249"/>
      <c r="NH1117" s="249"/>
      <c r="NI1117" s="249"/>
      <c r="NJ1117" s="249"/>
      <c r="NK1117" s="249"/>
      <c r="NL1117" s="249"/>
      <c r="NM1117" s="249"/>
      <c r="NN1117" s="249"/>
      <c r="NO1117" s="249"/>
      <c r="NP1117" s="249"/>
      <c r="NQ1117" s="249"/>
      <c r="NR1117" s="249"/>
      <c r="NS1117" s="249"/>
      <c r="NT1117" s="249"/>
      <c r="NU1117" s="249"/>
      <c r="NV1117" s="249"/>
      <c r="NW1117" s="249"/>
      <c r="NX1117" s="249"/>
      <c r="NY1117" s="249"/>
      <c r="NZ1117" s="249"/>
      <c r="OA1117" s="249"/>
      <c r="OB1117" s="249"/>
      <c r="OC1117" s="249"/>
      <c r="OD1117" s="249"/>
      <c r="OE1117" s="249"/>
      <c r="OF1117" s="249"/>
      <c r="OG1117" s="249"/>
      <c r="OH1117" s="249"/>
      <c r="OI1117" s="249"/>
      <c r="OJ1117" s="249"/>
      <c r="OK1117" s="249"/>
      <c r="OL1117" s="249"/>
      <c r="OM1117" s="249"/>
      <c r="ON1117" s="249"/>
      <c r="OO1117" s="249"/>
      <c r="OP1117" s="249"/>
    </row>
    <row r="1118" spans="1:406" ht="15.75">
      <c r="A1118" s="931"/>
      <c r="B1118" s="391"/>
      <c r="C1118" s="919" t="s">
        <v>23</v>
      </c>
      <c r="D1118" s="927">
        <v>0.52038924930491193</v>
      </c>
      <c r="E1118" s="249"/>
      <c r="F1118" s="249"/>
      <c r="G1118" s="249"/>
      <c r="H1118" s="249"/>
      <c r="I1118" s="249"/>
      <c r="J1118" s="249"/>
      <c r="K1118" s="249"/>
      <c r="L1118" s="249"/>
      <c r="ET1118" s="249"/>
      <c r="EU1118" s="249"/>
      <c r="EV1118" s="249"/>
      <c r="EW1118" s="249"/>
      <c r="EX1118" s="249"/>
      <c r="EY1118" s="249"/>
      <c r="EZ1118" s="249"/>
      <c r="FA1118" s="249"/>
      <c r="FB1118" s="249"/>
      <c r="FC1118" s="249"/>
      <c r="FD1118" s="249"/>
      <c r="FE1118" s="249"/>
      <c r="FF1118" s="249"/>
      <c r="FG1118" s="249"/>
      <c r="FH1118" s="249"/>
      <c r="FI1118" s="249"/>
      <c r="FJ1118" s="249"/>
      <c r="FK1118" s="249"/>
      <c r="FL1118" s="249"/>
      <c r="FM1118" s="249"/>
      <c r="FN1118" s="249"/>
      <c r="FO1118" s="249"/>
      <c r="FP1118" s="249"/>
      <c r="FQ1118" s="249"/>
      <c r="FR1118" s="249"/>
      <c r="FS1118" s="249"/>
      <c r="FT1118" s="249"/>
      <c r="FU1118" s="249"/>
      <c r="FV1118" s="249"/>
      <c r="FW1118" s="249"/>
      <c r="FX1118" s="249"/>
      <c r="FY1118" s="249"/>
      <c r="FZ1118" s="249"/>
      <c r="GA1118" s="249"/>
      <c r="GB1118" s="249"/>
      <c r="GC1118" s="249"/>
      <c r="GD1118" s="249"/>
      <c r="GE1118" s="249"/>
      <c r="GF1118" s="249"/>
      <c r="GG1118" s="249"/>
      <c r="GH1118" s="249"/>
      <c r="GI1118" s="249"/>
      <c r="GJ1118" s="249"/>
      <c r="GK1118" s="249"/>
      <c r="GL1118" s="249"/>
      <c r="GM1118" s="249"/>
      <c r="GN1118" s="249"/>
      <c r="GO1118" s="249"/>
      <c r="GP1118" s="249"/>
      <c r="GQ1118" s="249"/>
      <c r="GR1118" s="249"/>
      <c r="GS1118" s="249"/>
      <c r="GT1118" s="249"/>
      <c r="GU1118" s="249"/>
      <c r="GV1118" s="249"/>
      <c r="GW1118" s="249"/>
      <c r="GX1118" s="249"/>
      <c r="GY1118" s="249"/>
      <c r="GZ1118" s="249"/>
      <c r="HA1118" s="249"/>
      <c r="HB1118" s="249"/>
      <c r="HC1118" s="249"/>
      <c r="HD1118" s="249"/>
      <c r="HE1118" s="249"/>
      <c r="HF1118" s="249"/>
      <c r="HG1118" s="249"/>
      <c r="HH1118" s="249"/>
      <c r="HI1118" s="249"/>
      <c r="HJ1118" s="249"/>
      <c r="HK1118" s="249"/>
      <c r="HL1118" s="249"/>
      <c r="HM1118" s="249"/>
      <c r="HN1118" s="249"/>
      <c r="HO1118" s="249"/>
      <c r="HP1118" s="249"/>
      <c r="HQ1118" s="249"/>
      <c r="HR1118" s="249"/>
      <c r="HS1118" s="249"/>
      <c r="HT1118" s="249"/>
      <c r="HU1118" s="249"/>
      <c r="HV1118" s="249"/>
      <c r="HW1118" s="249"/>
      <c r="HX1118" s="249"/>
      <c r="HY1118" s="249"/>
      <c r="HZ1118" s="249"/>
      <c r="IA1118" s="249"/>
      <c r="IB1118" s="249"/>
      <c r="IC1118" s="249"/>
      <c r="ID1118" s="249"/>
      <c r="IE1118" s="249"/>
      <c r="IF1118" s="249"/>
      <c r="IG1118" s="249"/>
      <c r="IH1118" s="249"/>
      <c r="II1118" s="249"/>
      <c r="IJ1118" s="249"/>
      <c r="IK1118" s="249"/>
      <c r="IL1118" s="249"/>
      <c r="IM1118" s="249"/>
      <c r="IN1118" s="249"/>
      <c r="IO1118" s="249"/>
      <c r="IP1118" s="249"/>
      <c r="IQ1118" s="249"/>
      <c r="IR1118" s="249"/>
      <c r="IS1118" s="249"/>
      <c r="IT1118" s="249"/>
      <c r="IU1118" s="249"/>
      <c r="IV1118" s="249"/>
      <c r="IW1118" s="249"/>
      <c r="IX1118" s="249"/>
      <c r="IY1118" s="249"/>
      <c r="IZ1118" s="249"/>
      <c r="JA1118" s="249"/>
      <c r="JB1118" s="249"/>
      <c r="JC1118" s="249"/>
      <c r="JD1118" s="249"/>
      <c r="JE1118" s="249"/>
      <c r="JF1118" s="249"/>
      <c r="JG1118" s="249"/>
      <c r="JH1118" s="249"/>
      <c r="JI1118" s="249"/>
      <c r="JJ1118" s="249"/>
      <c r="JK1118" s="249"/>
      <c r="JL1118" s="249"/>
      <c r="JM1118" s="249"/>
      <c r="JN1118" s="249"/>
      <c r="JO1118" s="249"/>
      <c r="JP1118" s="249"/>
      <c r="JQ1118" s="249"/>
      <c r="JR1118" s="249"/>
      <c r="JS1118" s="249"/>
      <c r="JT1118" s="249"/>
      <c r="JU1118" s="249"/>
      <c r="JV1118" s="249"/>
      <c r="JW1118" s="249"/>
      <c r="JX1118" s="249"/>
      <c r="JY1118" s="249"/>
      <c r="JZ1118" s="249"/>
      <c r="KA1118" s="249"/>
      <c r="KB1118" s="249"/>
      <c r="KC1118" s="249"/>
      <c r="KD1118" s="249"/>
      <c r="KE1118" s="249"/>
      <c r="KF1118" s="249"/>
      <c r="KG1118" s="249"/>
      <c r="KH1118" s="249"/>
      <c r="KI1118" s="249"/>
      <c r="KJ1118" s="249"/>
      <c r="KK1118" s="249"/>
      <c r="KL1118" s="249"/>
      <c r="KM1118" s="249"/>
      <c r="KN1118" s="249"/>
      <c r="KO1118" s="249"/>
      <c r="KP1118" s="249"/>
      <c r="KQ1118" s="249"/>
      <c r="KR1118" s="249"/>
      <c r="KS1118" s="249"/>
      <c r="KT1118" s="249"/>
      <c r="KU1118" s="249"/>
      <c r="KV1118" s="249"/>
      <c r="KW1118" s="249"/>
      <c r="KX1118" s="249"/>
      <c r="KY1118" s="249"/>
      <c r="KZ1118" s="249"/>
      <c r="LA1118" s="249"/>
      <c r="LB1118" s="249"/>
      <c r="LC1118" s="249"/>
      <c r="LD1118" s="249"/>
      <c r="LE1118" s="249"/>
      <c r="LF1118" s="249"/>
      <c r="LG1118" s="249"/>
      <c r="LH1118" s="249"/>
      <c r="LI1118" s="249"/>
      <c r="LJ1118" s="249"/>
      <c r="LK1118" s="249"/>
      <c r="LL1118" s="249"/>
      <c r="LM1118" s="249"/>
      <c r="LN1118" s="249"/>
      <c r="LO1118" s="249"/>
      <c r="LP1118" s="249"/>
      <c r="LQ1118" s="249"/>
      <c r="LR1118" s="249"/>
      <c r="LS1118" s="249"/>
      <c r="LT1118" s="249"/>
      <c r="LU1118" s="249"/>
      <c r="LV1118" s="249"/>
      <c r="LW1118" s="249"/>
      <c r="LX1118" s="249"/>
      <c r="LY1118" s="249"/>
      <c r="LZ1118" s="249"/>
      <c r="MA1118" s="249"/>
      <c r="MB1118" s="249"/>
      <c r="MC1118" s="249"/>
      <c r="MD1118" s="249"/>
      <c r="ME1118" s="249"/>
      <c r="MF1118" s="249"/>
      <c r="MG1118" s="249"/>
      <c r="MH1118" s="249"/>
      <c r="MI1118" s="249"/>
      <c r="MJ1118" s="249"/>
      <c r="MK1118" s="249"/>
      <c r="ML1118" s="249"/>
      <c r="MM1118" s="249"/>
      <c r="MN1118" s="249"/>
      <c r="MO1118" s="249"/>
      <c r="MP1118" s="249"/>
      <c r="MQ1118" s="249"/>
      <c r="MR1118" s="249"/>
      <c r="MS1118" s="249"/>
      <c r="MT1118" s="249"/>
      <c r="MU1118" s="249"/>
      <c r="MV1118" s="249"/>
      <c r="MW1118" s="249"/>
      <c r="MX1118" s="249"/>
      <c r="MY1118" s="249"/>
      <c r="MZ1118" s="249"/>
      <c r="NA1118" s="249"/>
      <c r="NB1118" s="249"/>
      <c r="NC1118" s="249"/>
      <c r="ND1118" s="249"/>
      <c r="NE1118" s="249"/>
      <c r="NF1118" s="249"/>
      <c r="NG1118" s="249"/>
      <c r="NH1118" s="249"/>
      <c r="NI1118" s="249"/>
      <c r="NJ1118" s="249"/>
      <c r="NK1118" s="249"/>
      <c r="NL1118" s="249"/>
      <c r="NM1118" s="249"/>
      <c r="NN1118" s="249"/>
      <c r="NO1118" s="249"/>
      <c r="NP1118" s="249"/>
      <c r="NQ1118" s="249"/>
      <c r="NR1118" s="249"/>
      <c r="NS1118" s="249"/>
      <c r="NT1118" s="249"/>
      <c r="NU1118" s="249"/>
      <c r="NV1118" s="249"/>
      <c r="NW1118" s="249"/>
      <c r="NX1118" s="249"/>
      <c r="NY1118" s="249"/>
      <c r="NZ1118" s="249"/>
      <c r="OA1118" s="249"/>
      <c r="OB1118" s="249"/>
      <c r="OC1118" s="249"/>
      <c r="OD1118" s="249"/>
      <c r="OE1118" s="249"/>
      <c r="OF1118" s="249"/>
      <c r="OG1118" s="249"/>
      <c r="OH1118" s="249"/>
      <c r="OI1118" s="249"/>
      <c r="OJ1118" s="249"/>
      <c r="OK1118" s="249"/>
      <c r="OL1118" s="249"/>
      <c r="OM1118" s="249"/>
      <c r="ON1118" s="249"/>
      <c r="OO1118" s="249"/>
      <c r="OP1118" s="249"/>
    </row>
    <row r="1119" spans="1:406" ht="15.75">
      <c r="A1119" s="931"/>
      <c r="B1119" s="391"/>
      <c r="C1119" s="919" t="s">
        <v>24</v>
      </c>
      <c r="D1119" s="927">
        <v>0.52260147601476015</v>
      </c>
      <c r="E1119" s="249"/>
      <c r="F1119" s="249"/>
      <c r="G1119" s="249"/>
      <c r="H1119" s="249"/>
      <c r="I1119" s="249"/>
      <c r="J1119" s="249"/>
      <c r="K1119" s="249"/>
      <c r="L1119" s="249"/>
      <c r="ET1119" s="249"/>
      <c r="EU1119" s="249"/>
      <c r="EV1119" s="249"/>
      <c r="EW1119" s="249"/>
      <c r="EX1119" s="249"/>
      <c r="EY1119" s="249"/>
      <c r="EZ1119" s="249"/>
      <c r="FA1119" s="249"/>
      <c r="FB1119" s="249"/>
      <c r="FC1119" s="249"/>
      <c r="FD1119" s="249"/>
      <c r="FE1119" s="249"/>
      <c r="FF1119" s="249"/>
      <c r="FG1119" s="249"/>
      <c r="FH1119" s="249"/>
      <c r="FI1119" s="249"/>
      <c r="FJ1119" s="249"/>
      <c r="FK1119" s="249"/>
      <c r="FL1119" s="249"/>
      <c r="FM1119" s="249"/>
      <c r="FN1119" s="249"/>
      <c r="FO1119" s="249"/>
      <c r="FP1119" s="249"/>
      <c r="FQ1119" s="249"/>
      <c r="FR1119" s="249"/>
      <c r="FS1119" s="249"/>
      <c r="FT1119" s="249"/>
      <c r="FU1119" s="249"/>
      <c r="FV1119" s="249"/>
      <c r="FW1119" s="249"/>
      <c r="FX1119" s="249"/>
      <c r="FY1119" s="249"/>
      <c r="FZ1119" s="249"/>
      <c r="GA1119" s="249"/>
      <c r="GB1119" s="249"/>
      <c r="GC1119" s="249"/>
      <c r="GD1119" s="249"/>
      <c r="GE1119" s="249"/>
      <c r="GF1119" s="249"/>
      <c r="GG1119" s="249"/>
      <c r="GH1119" s="249"/>
      <c r="GI1119" s="249"/>
      <c r="GJ1119" s="249"/>
      <c r="GK1119" s="249"/>
      <c r="GL1119" s="249"/>
      <c r="GM1119" s="249"/>
      <c r="GN1119" s="249"/>
      <c r="GO1119" s="249"/>
      <c r="GP1119" s="249"/>
      <c r="GQ1119" s="249"/>
      <c r="GR1119" s="249"/>
      <c r="GS1119" s="249"/>
      <c r="GT1119" s="249"/>
      <c r="GU1119" s="249"/>
      <c r="GV1119" s="249"/>
      <c r="GW1119" s="249"/>
      <c r="GX1119" s="249"/>
      <c r="GY1119" s="249"/>
      <c r="GZ1119" s="249"/>
      <c r="HA1119" s="249"/>
      <c r="HB1119" s="249"/>
      <c r="HC1119" s="249"/>
      <c r="HD1119" s="249"/>
      <c r="HE1119" s="249"/>
      <c r="HF1119" s="249"/>
      <c r="HG1119" s="249"/>
      <c r="HH1119" s="249"/>
      <c r="HI1119" s="249"/>
      <c r="HJ1119" s="249"/>
      <c r="HK1119" s="249"/>
      <c r="HL1119" s="249"/>
      <c r="HM1119" s="249"/>
      <c r="HN1119" s="249"/>
      <c r="HO1119" s="249"/>
      <c r="HP1119" s="249"/>
      <c r="HQ1119" s="249"/>
      <c r="HR1119" s="249"/>
      <c r="HS1119" s="249"/>
      <c r="HT1119" s="249"/>
      <c r="HU1119" s="249"/>
      <c r="HV1119" s="249"/>
      <c r="HW1119" s="249"/>
      <c r="HX1119" s="249"/>
      <c r="HY1119" s="249"/>
      <c r="HZ1119" s="249"/>
      <c r="IA1119" s="249"/>
      <c r="IB1119" s="249"/>
      <c r="IC1119" s="249"/>
      <c r="ID1119" s="249"/>
      <c r="IE1119" s="249"/>
      <c r="IF1119" s="249"/>
      <c r="IG1119" s="249"/>
      <c r="IH1119" s="249"/>
      <c r="II1119" s="249"/>
      <c r="IJ1119" s="249"/>
      <c r="IK1119" s="249"/>
      <c r="IL1119" s="249"/>
      <c r="IM1119" s="249"/>
      <c r="IN1119" s="249"/>
      <c r="IO1119" s="249"/>
      <c r="IP1119" s="249"/>
      <c r="IQ1119" s="249"/>
      <c r="IR1119" s="249"/>
      <c r="IS1119" s="249"/>
      <c r="IT1119" s="249"/>
      <c r="IU1119" s="249"/>
      <c r="IV1119" s="249"/>
      <c r="IW1119" s="249"/>
      <c r="IX1119" s="249"/>
      <c r="IY1119" s="249"/>
      <c r="IZ1119" s="249"/>
      <c r="JA1119" s="249"/>
      <c r="JB1119" s="249"/>
      <c r="JC1119" s="249"/>
      <c r="JD1119" s="249"/>
      <c r="JE1119" s="249"/>
      <c r="JF1119" s="249"/>
      <c r="JG1119" s="249"/>
      <c r="JH1119" s="249"/>
      <c r="JI1119" s="249"/>
      <c r="JJ1119" s="249"/>
      <c r="JK1119" s="249"/>
      <c r="JL1119" s="249"/>
      <c r="JM1119" s="249"/>
      <c r="JN1119" s="249"/>
      <c r="JO1119" s="249"/>
      <c r="JP1119" s="249"/>
      <c r="JQ1119" s="249"/>
      <c r="JR1119" s="249"/>
      <c r="JS1119" s="249"/>
      <c r="JT1119" s="249"/>
      <c r="JU1119" s="249"/>
      <c r="JV1119" s="249"/>
      <c r="JW1119" s="249"/>
      <c r="JX1119" s="249"/>
      <c r="JY1119" s="249"/>
      <c r="JZ1119" s="249"/>
      <c r="KA1119" s="249"/>
      <c r="KB1119" s="249"/>
      <c r="KC1119" s="249"/>
      <c r="KD1119" s="249"/>
      <c r="KE1119" s="249"/>
      <c r="KF1119" s="249"/>
      <c r="KG1119" s="249"/>
      <c r="KH1119" s="249"/>
      <c r="KI1119" s="249"/>
      <c r="KJ1119" s="249"/>
      <c r="KK1119" s="249"/>
      <c r="KL1119" s="249"/>
      <c r="KM1119" s="249"/>
      <c r="KN1119" s="249"/>
      <c r="KO1119" s="249"/>
      <c r="KP1119" s="249"/>
      <c r="KQ1119" s="249"/>
      <c r="KR1119" s="249"/>
      <c r="KS1119" s="249"/>
      <c r="KT1119" s="249"/>
      <c r="KU1119" s="249"/>
      <c r="KV1119" s="249"/>
      <c r="KW1119" s="249"/>
      <c r="KX1119" s="249"/>
      <c r="KY1119" s="249"/>
      <c r="KZ1119" s="249"/>
      <c r="LA1119" s="249"/>
      <c r="LB1119" s="249"/>
      <c r="LC1119" s="249"/>
      <c r="LD1119" s="249"/>
      <c r="LE1119" s="249"/>
      <c r="LF1119" s="249"/>
      <c r="LG1119" s="249"/>
      <c r="LH1119" s="249"/>
      <c r="LI1119" s="249"/>
      <c r="LJ1119" s="249"/>
      <c r="LK1119" s="249"/>
      <c r="LL1119" s="249"/>
      <c r="LM1119" s="249"/>
      <c r="LN1119" s="249"/>
      <c r="LO1119" s="249"/>
      <c r="LP1119" s="249"/>
      <c r="LQ1119" s="249"/>
      <c r="LR1119" s="249"/>
      <c r="LS1119" s="249"/>
      <c r="LT1119" s="249"/>
      <c r="LU1119" s="249"/>
      <c r="LV1119" s="249"/>
      <c r="LW1119" s="249"/>
      <c r="LX1119" s="249"/>
      <c r="LY1119" s="249"/>
      <c r="LZ1119" s="249"/>
      <c r="MA1119" s="249"/>
      <c r="MB1119" s="249"/>
      <c r="MC1119" s="249"/>
      <c r="MD1119" s="249"/>
      <c r="ME1119" s="249"/>
      <c r="MF1119" s="249"/>
      <c r="MG1119" s="249"/>
      <c r="MH1119" s="249"/>
      <c r="MI1119" s="249"/>
      <c r="MJ1119" s="249"/>
      <c r="MK1119" s="249"/>
      <c r="ML1119" s="249"/>
      <c r="MM1119" s="249"/>
      <c r="MN1119" s="249"/>
      <c r="MO1119" s="249"/>
      <c r="MP1119" s="249"/>
      <c r="MQ1119" s="249"/>
      <c r="MR1119" s="249"/>
      <c r="MS1119" s="249"/>
      <c r="MT1119" s="249"/>
      <c r="MU1119" s="249"/>
      <c r="MV1119" s="249"/>
      <c r="MW1119" s="249"/>
      <c r="MX1119" s="249"/>
      <c r="MY1119" s="249"/>
      <c r="MZ1119" s="249"/>
      <c r="NA1119" s="249"/>
      <c r="NB1119" s="249"/>
      <c r="NC1119" s="249"/>
      <c r="ND1119" s="249"/>
      <c r="NE1119" s="249"/>
      <c r="NF1119" s="249"/>
      <c r="NG1119" s="249"/>
      <c r="NH1119" s="249"/>
      <c r="NI1119" s="249"/>
      <c r="NJ1119" s="249"/>
      <c r="NK1119" s="249"/>
      <c r="NL1119" s="249"/>
      <c r="NM1119" s="249"/>
      <c r="NN1119" s="249"/>
      <c r="NO1119" s="249"/>
      <c r="NP1119" s="249"/>
      <c r="NQ1119" s="249"/>
      <c r="NR1119" s="249"/>
      <c r="NS1119" s="249"/>
      <c r="NT1119" s="249"/>
      <c r="NU1119" s="249"/>
      <c r="NV1119" s="249"/>
      <c r="NW1119" s="249"/>
      <c r="NX1119" s="249"/>
      <c r="NY1119" s="249"/>
      <c r="NZ1119" s="249"/>
      <c r="OA1119" s="249"/>
      <c r="OB1119" s="249"/>
      <c r="OC1119" s="249"/>
      <c r="OD1119" s="249"/>
      <c r="OE1119" s="249"/>
      <c r="OF1119" s="249"/>
      <c r="OG1119" s="249"/>
      <c r="OH1119" s="249"/>
      <c r="OI1119" s="249"/>
      <c r="OJ1119" s="249"/>
      <c r="OK1119" s="249"/>
      <c r="OL1119" s="249"/>
      <c r="OM1119" s="249"/>
      <c r="ON1119" s="249"/>
      <c r="OO1119" s="249"/>
      <c r="OP1119" s="249"/>
    </row>
    <row r="1120" spans="1:406" ht="15.75">
      <c r="A1120" s="931"/>
      <c r="B1120" s="391"/>
      <c r="C1120" s="919" t="s">
        <v>25</v>
      </c>
      <c r="D1120" s="927">
        <v>0.52963135790947269</v>
      </c>
      <c r="E1120" s="249"/>
      <c r="F1120" s="249"/>
      <c r="G1120" s="249"/>
      <c r="H1120" s="249"/>
      <c r="I1120" s="249"/>
      <c r="J1120" s="249"/>
      <c r="K1120" s="249"/>
      <c r="L1120" s="249"/>
      <c r="ET1120" s="249"/>
      <c r="EU1120" s="249"/>
      <c r="EV1120" s="249"/>
      <c r="EW1120" s="249"/>
      <c r="EX1120" s="249"/>
      <c r="EY1120" s="249"/>
      <c r="EZ1120" s="249"/>
      <c r="FA1120" s="249"/>
      <c r="FB1120" s="249"/>
      <c r="FC1120" s="249"/>
      <c r="FD1120" s="249"/>
      <c r="FE1120" s="249"/>
      <c r="FF1120" s="249"/>
      <c r="FG1120" s="249"/>
      <c r="FH1120" s="249"/>
      <c r="FI1120" s="249"/>
      <c r="FJ1120" s="249"/>
      <c r="FK1120" s="249"/>
      <c r="FL1120" s="249"/>
      <c r="FM1120" s="249"/>
      <c r="FN1120" s="249"/>
      <c r="FO1120" s="249"/>
      <c r="FP1120" s="249"/>
      <c r="FQ1120" s="249"/>
      <c r="FR1120" s="249"/>
      <c r="FS1120" s="249"/>
      <c r="FT1120" s="249"/>
      <c r="FU1120" s="249"/>
      <c r="FV1120" s="249"/>
      <c r="FW1120" s="249"/>
      <c r="FX1120" s="249"/>
      <c r="FY1120" s="249"/>
      <c r="FZ1120" s="249"/>
      <c r="GA1120" s="249"/>
      <c r="GB1120" s="249"/>
      <c r="GC1120" s="249"/>
      <c r="GD1120" s="249"/>
      <c r="GE1120" s="249"/>
      <c r="GF1120" s="249"/>
      <c r="GG1120" s="249"/>
      <c r="GH1120" s="249"/>
      <c r="GI1120" s="249"/>
      <c r="GJ1120" s="249"/>
      <c r="GK1120" s="249"/>
      <c r="GL1120" s="249"/>
      <c r="GM1120" s="249"/>
      <c r="GN1120" s="249"/>
      <c r="GO1120" s="249"/>
      <c r="GP1120" s="249"/>
      <c r="GQ1120" s="249"/>
      <c r="GR1120" s="249"/>
      <c r="GS1120" s="249"/>
      <c r="GT1120" s="249"/>
      <c r="GU1120" s="249"/>
      <c r="GV1120" s="249"/>
      <c r="GW1120" s="249"/>
      <c r="GX1120" s="249"/>
      <c r="GY1120" s="249"/>
      <c r="GZ1120" s="249"/>
      <c r="HA1120" s="249"/>
      <c r="HB1120" s="249"/>
      <c r="HC1120" s="249"/>
      <c r="HD1120" s="249"/>
      <c r="HE1120" s="249"/>
      <c r="HF1120" s="249"/>
      <c r="HG1120" s="249"/>
      <c r="HH1120" s="249"/>
      <c r="HI1120" s="249"/>
      <c r="HJ1120" s="249"/>
      <c r="HK1120" s="249"/>
      <c r="HL1120" s="249"/>
      <c r="HM1120" s="249"/>
      <c r="HN1120" s="249"/>
      <c r="HO1120" s="249"/>
      <c r="HP1120" s="249"/>
      <c r="HQ1120" s="249"/>
      <c r="HR1120" s="249"/>
      <c r="HS1120" s="249"/>
      <c r="HT1120" s="249"/>
      <c r="HU1120" s="249"/>
      <c r="HV1120" s="249"/>
      <c r="HW1120" s="249"/>
      <c r="HX1120" s="249"/>
      <c r="HY1120" s="249"/>
      <c r="HZ1120" s="249"/>
      <c r="IA1120" s="249"/>
      <c r="IB1120" s="249"/>
      <c r="IC1120" s="249"/>
      <c r="ID1120" s="249"/>
      <c r="IE1120" s="249"/>
      <c r="IF1120" s="249"/>
      <c r="IG1120" s="249"/>
      <c r="IH1120" s="249"/>
      <c r="II1120" s="249"/>
      <c r="IJ1120" s="249"/>
      <c r="IK1120" s="249"/>
      <c r="IL1120" s="249"/>
      <c r="IM1120" s="249"/>
      <c r="IN1120" s="249"/>
      <c r="IO1120" s="249"/>
      <c r="IP1120" s="249"/>
      <c r="IQ1120" s="249"/>
      <c r="IR1120" s="249"/>
      <c r="IS1120" s="249"/>
      <c r="IT1120" s="249"/>
      <c r="IU1120" s="249"/>
      <c r="IV1120" s="249"/>
      <c r="IW1120" s="249"/>
      <c r="IX1120" s="249"/>
      <c r="IY1120" s="249"/>
      <c r="IZ1120" s="249"/>
      <c r="JA1120" s="249"/>
      <c r="JB1120" s="249"/>
      <c r="JC1120" s="249"/>
      <c r="JD1120" s="249"/>
      <c r="JE1120" s="249"/>
      <c r="JF1120" s="249"/>
      <c r="JG1120" s="249"/>
      <c r="JH1120" s="249"/>
      <c r="JI1120" s="249"/>
      <c r="JJ1120" s="249"/>
      <c r="JK1120" s="249"/>
      <c r="JL1120" s="249"/>
      <c r="JM1120" s="249"/>
      <c r="JN1120" s="249"/>
      <c r="JO1120" s="249"/>
      <c r="JP1120" s="249"/>
      <c r="JQ1120" s="249"/>
      <c r="JR1120" s="249"/>
      <c r="JS1120" s="249"/>
      <c r="JT1120" s="249"/>
      <c r="JU1120" s="249"/>
      <c r="JV1120" s="249"/>
      <c r="JW1120" s="249"/>
      <c r="JX1120" s="249"/>
      <c r="JY1120" s="249"/>
      <c r="JZ1120" s="249"/>
      <c r="KA1120" s="249"/>
      <c r="KB1120" s="249"/>
      <c r="KC1120" s="249"/>
      <c r="KD1120" s="249"/>
      <c r="KE1120" s="249"/>
      <c r="KF1120" s="249"/>
      <c r="KG1120" s="249"/>
      <c r="KH1120" s="249"/>
      <c r="KI1120" s="249"/>
      <c r="KJ1120" s="249"/>
      <c r="KK1120" s="249"/>
      <c r="KL1120" s="249"/>
      <c r="KM1120" s="249"/>
      <c r="KN1120" s="249"/>
      <c r="KO1120" s="249"/>
      <c r="KP1120" s="249"/>
      <c r="KQ1120" s="249"/>
      <c r="KR1120" s="249"/>
      <c r="KS1120" s="249"/>
      <c r="KT1120" s="249"/>
      <c r="KU1120" s="249"/>
      <c r="KV1120" s="249"/>
      <c r="KW1120" s="249"/>
      <c r="KX1120" s="249"/>
      <c r="KY1120" s="249"/>
      <c r="KZ1120" s="249"/>
      <c r="LA1120" s="249"/>
      <c r="LB1120" s="249"/>
      <c r="LC1120" s="249"/>
      <c r="LD1120" s="249"/>
      <c r="LE1120" s="249"/>
      <c r="LF1120" s="249"/>
      <c r="LG1120" s="249"/>
      <c r="LH1120" s="249"/>
      <c r="LI1120" s="249"/>
      <c r="LJ1120" s="249"/>
      <c r="LK1120" s="249"/>
      <c r="LL1120" s="249"/>
      <c r="LM1120" s="249"/>
      <c r="LN1120" s="249"/>
      <c r="LO1120" s="249"/>
      <c r="LP1120" s="249"/>
      <c r="LQ1120" s="249"/>
      <c r="LR1120" s="249"/>
      <c r="LS1120" s="249"/>
      <c r="LT1120" s="249"/>
      <c r="LU1120" s="249"/>
      <c r="LV1120" s="249"/>
      <c r="LW1120" s="249"/>
      <c r="LX1120" s="249"/>
      <c r="LY1120" s="249"/>
      <c r="LZ1120" s="249"/>
      <c r="MA1120" s="249"/>
      <c r="MB1120" s="249"/>
      <c r="MC1120" s="249"/>
      <c r="MD1120" s="249"/>
      <c r="ME1120" s="249"/>
      <c r="MF1120" s="249"/>
      <c r="MG1120" s="249"/>
      <c r="MH1120" s="249"/>
      <c r="MI1120" s="249"/>
      <c r="MJ1120" s="249"/>
      <c r="MK1120" s="249"/>
      <c r="ML1120" s="249"/>
      <c r="MM1120" s="249"/>
      <c r="MN1120" s="249"/>
      <c r="MO1120" s="249"/>
      <c r="MP1120" s="249"/>
      <c r="MQ1120" s="249"/>
      <c r="MR1120" s="249"/>
      <c r="MS1120" s="249"/>
      <c r="MT1120" s="249"/>
      <c r="MU1120" s="249"/>
      <c r="MV1120" s="249"/>
      <c r="MW1120" s="249"/>
      <c r="MX1120" s="249"/>
      <c r="MY1120" s="249"/>
      <c r="MZ1120" s="249"/>
      <c r="NA1120" s="249"/>
      <c r="NB1120" s="249"/>
      <c r="NC1120" s="249"/>
      <c r="ND1120" s="249"/>
      <c r="NE1120" s="249"/>
      <c r="NF1120" s="249"/>
      <c r="NG1120" s="249"/>
      <c r="NH1120" s="249"/>
      <c r="NI1120" s="249"/>
      <c r="NJ1120" s="249"/>
      <c r="NK1120" s="249"/>
      <c r="NL1120" s="249"/>
      <c r="NM1120" s="249"/>
      <c r="NN1120" s="249"/>
      <c r="NO1120" s="249"/>
      <c r="NP1120" s="249"/>
      <c r="NQ1120" s="249"/>
      <c r="NR1120" s="249"/>
      <c r="NS1120" s="249"/>
      <c r="NT1120" s="249"/>
      <c r="NU1120" s="249"/>
      <c r="NV1120" s="249"/>
      <c r="NW1120" s="249"/>
      <c r="NX1120" s="249"/>
      <c r="NY1120" s="249"/>
      <c r="NZ1120" s="249"/>
      <c r="OA1120" s="249"/>
      <c r="OB1120" s="249"/>
      <c r="OC1120" s="249"/>
      <c r="OD1120" s="249"/>
      <c r="OE1120" s="249"/>
      <c r="OF1120" s="249"/>
      <c r="OG1120" s="249"/>
      <c r="OH1120" s="249"/>
      <c r="OI1120" s="249"/>
      <c r="OJ1120" s="249"/>
      <c r="OK1120" s="249"/>
      <c r="OL1120" s="249"/>
      <c r="OM1120" s="249"/>
      <c r="ON1120" s="249"/>
      <c r="OO1120" s="249"/>
      <c r="OP1120" s="249"/>
    </row>
    <row r="1121" spans="1:406" ht="15.75">
      <c r="A1121" s="931"/>
      <c r="B1121" s="391"/>
      <c r="C1121" s="919" t="s">
        <v>26</v>
      </c>
      <c r="D1121" s="927">
        <v>0.52963135790947269</v>
      </c>
      <c r="E1121" s="249"/>
      <c r="F1121" s="249"/>
      <c r="G1121" s="249"/>
      <c r="H1121" s="249"/>
      <c r="I1121" s="249"/>
      <c r="J1121" s="249"/>
      <c r="K1121" s="249"/>
      <c r="L1121" s="249"/>
      <c r="ET1121" s="249"/>
      <c r="EU1121" s="249"/>
      <c r="EV1121" s="249"/>
      <c r="EW1121" s="249"/>
      <c r="EX1121" s="249"/>
      <c r="EY1121" s="249"/>
      <c r="EZ1121" s="249"/>
      <c r="FA1121" s="249"/>
      <c r="FB1121" s="249"/>
      <c r="FC1121" s="249"/>
      <c r="FD1121" s="249"/>
      <c r="FE1121" s="249"/>
      <c r="FF1121" s="249"/>
      <c r="FG1121" s="249"/>
      <c r="FH1121" s="249"/>
      <c r="FI1121" s="249"/>
      <c r="FJ1121" s="249"/>
      <c r="FK1121" s="249"/>
      <c r="FL1121" s="249"/>
      <c r="FM1121" s="249"/>
      <c r="FN1121" s="249"/>
      <c r="FO1121" s="249"/>
      <c r="FP1121" s="249"/>
      <c r="FQ1121" s="249"/>
      <c r="FR1121" s="249"/>
      <c r="FS1121" s="249"/>
      <c r="FT1121" s="249"/>
      <c r="FU1121" s="249"/>
      <c r="FV1121" s="249"/>
      <c r="FW1121" s="249"/>
      <c r="FX1121" s="249"/>
      <c r="FY1121" s="249"/>
      <c r="FZ1121" s="249"/>
      <c r="GA1121" s="249"/>
      <c r="GB1121" s="249"/>
      <c r="GC1121" s="249"/>
      <c r="GD1121" s="249"/>
      <c r="GE1121" s="249"/>
      <c r="GF1121" s="249"/>
      <c r="GG1121" s="249"/>
      <c r="GH1121" s="249"/>
      <c r="GI1121" s="249"/>
      <c r="GJ1121" s="249"/>
      <c r="GK1121" s="249"/>
      <c r="GL1121" s="249"/>
      <c r="GM1121" s="249"/>
      <c r="GN1121" s="249"/>
      <c r="GO1121" s="249"/>
      <c r="GP1121" s="249"/>
      <c r="GQ1121" s="249"/>
      <c r="GR1121" s="249"/>
      <c r="GS1121" s="249"/>
      <c r="GT1121" s="249"/>
      <c r="GU1121" s="249"/>
      <c r="GV1121" s="249"/>
      <c r="GW1121" s="249"/>
      <c r="GX1121" s="249"/>
      <c r="GY1121" s="249"/>
      <c r="GZ1121" s="249"/>
      <c r="HA1121" s="249"/>
      <c r="HB1121" s="249"/>
      <c r="HC1121" s="249"/>
      <c r="HD1121" s="249"/>
      <c r="HE1121" s="249"/>
      <c r="HF1121" s="249"/>
      <c r="HG1121" s="249"/>
      <c r="HH1121" s="249"/>
      <c r="HI1121" s="249"/>
      <c r="HJ1121" s="249"/>
      <c r="HK1121" s="249"/>
      <c r="HL1121" s="249"/>
      <c r="HM1121" s="249"/>
      <c r="HN1121" s="249"/>
      <c r="HO1121" s="249"/>
      <c r="HP1121" s="249"/>
      <c r="HQ1121" s="249"/>
      <c r="HR1121" s="249"/>
      <c r="HS1121" s="249"/>
      <c r="HT1121" s="249"/>
      <c r="HU1121" s="249"/>
      <c r="HV1121" s="249"/>
      <c r="HW1121" s="249"/>
      <c r="HX1121" s="249"/>
      <c r="HY1121" s="249"/>
      <c r="HZ1121" s="249"/>
      <c r="IA1121" s="249"/>
      <c r="IB1121" s="249"/>
      <c r="IC1121" s="249"/>
      <c r="ID1121" s="249"/>
      <c r="IE1121" s="249"/>
      <c r="IF1121" s="249"/>
      <c r="IG1121" s="249"/>
      <c r="IH1121" s="249"/>
      <c r="II1121" s="249"/>
      <c r="IJ1121" s="249"/>
      <c r="IK1121" s="249"/>
      <c r="IL1121" s="249"/>
      <c r="IM1121" s="249"/>
      <c r="IN1121" s="249"/>
      <c r="IO1121" s="249"/>
      <c r="IP1121" s="249"/>
      <c r="IQ1121" s="249"/>
      <c r="IR1121" s="249"/>
      <c r="IS1121" s="249"/>
      <c r="IT1121" s="249"/>
      <c r="IU1121" s="249"/>
      <c r="IV1121" s="249"/>
      <c r="IW1121" s="249"/>
      <c r="IX1121" s="249"/>
      <c r="IY1121" s="249"/>
      <c r="IZ1121" s="249"/>
      <c r="JA1121" s="249"/>
      <c r="JB1121" s="249"/>
      <c r="JC1121" s="249"/>
      <c r="JD1121" s="249"/>
      <c r="JE1121" s="249"/>
      <c r="JF1121" s="249"/>
      <c r="JG1121" s="249"/>
      <c r="JH1121" s="249"/>
      <c r="JI1121" s="249"/>
      <c r="JJ1121" s="249"/>
      <c r="JK1121" s="249"/>
      <c r="JL1121" s="249"/>
      <c r="JM1121" s="249"/>
      <c r="JN1121" s="249"/>
      <c r="JO1121" s="249"/>
      <c r="JP1121" s="249"/>
      <c r="JQ1121" s="249"/>
      <c r="JR1121" s="249"/>
      <c r="JS1121" s="249"/>
      <c r="JT1121" s="249"/>
      <c r="JU1121" s="249"/>
      <c r="JV1121" s="249"/>
      <c r="JW1121" s="249"/>
      <c r="JX1121" s="249"/>
      <c r="JY1121" s="249"/>
      <c r="JZ1121" s="249"/>
      <c r="KA1121" s="249"/>
      <c r="KB1121" s="249"/>
      <c r="KC1121" s="249"/>
      <c r="KD1121" s="249"/>
      <c r="KE1121" s="249"/>
      <c r="KF1121" s="249"/>
      <c r="KG1121" s="249"/>
      <c r="KH1121" s="249"/>
      <c r="KI1121" s="249"/>
      <c r="KJ1121" s="249"/>
      <c r="KK1121" s="249"/>
      <c r="KL1121" s="249"/>
      <c r="KM1121" s="249"/>
      <c r="KN1121" s="249"/>
      <c r="KO1121" s="249"/>
      <c r="KP1121" s="249"/>
      <c r="KQ1121" s="249"/>
      <c r="KR1121" s="249"/>
      <c r="KS1121" s="249"/>
      <c r="KT1121" s="249"/>
      <c r="KU1121" s="249"/>
      <c r="KV1121" s="249"/>
      <c r="KW1121" s="249"/>
      <c r="KX1121" s="249"/>
      <c r="KY1121" s="249"/>
      <c r="KZ1121" s="249"/>
      <c r="LA1121" s="249"/>
      <c r="LB1121" s="249"/>
      <c r="LC1121" s="249"/>
      <c r="LD1121" s="249"/>
      <c r="LE1121" s="249"/>
      <c r="LF1121" s="249"/>
      <c r="LG1121" s="249"/>
      <c r="LH1121" s="249"/>
      <c r="LI1121" s="249"/>
      <c r="LJ1121" s="249"/>
      <c r="LK1121" s="249"/>
      <c r="LL1121" s="249"/>
      <c r="LM1121" s="249"/>
      <c r="LN1121" s="249"/>
      <c r="LO1121" s="249"/>
      <c r="LP1121" s="249"/>
      <c r="LQ1121" s="249"/>
      <c r="LR1121" s="249"/>
      <c r="LS1121" s="249"/>
      <c r="LT1121" s="249"/>
      <c r="LU1121" s="249"/>
      <c r="LV1121" s="249"/>
      <c r="LW1121" s="249"/>
      <c r="LX1121" s="249"/>
      <c r="LY1121" s="249"/>
      <c r="LZ1121" s="249"/>
      <c r="MA1121" s="249"/>
      <c r="MB1121" s="249"/>
      <c r="MC1121" s="249"/>
      <c r="MD1121" s="249"/>
      <c r="ME1121" s="249"/>
      <c r="MF1121" s="249"/>
      <c r="MG1121" s="249"/>
      <c r="MH1121" s="249"/>
      <c r="MI1121" s="249"/>
      <c r="MJ1121" s="249"/>
      <c r="MK1121" s="249"/>
      <c r="ML1121" s="249"/>
      <c r="MM1121" s="249"/>
      <c r="MN1121" s="249"/>
      <c r="MO1121" s="249"/>
      <c r="MP1121" s="249"/>
      <c r="MQ1121" s="249"/>
      <c r="MR1121" s="249"/>
      <c r="MS1121" s="249"/>
      <c r="MT1121" s="249"/>
      <c r="MU1121" s="249"/>
      <c r="MV1121" s="249"/>
      <c r="MW1121" s="249"/>
      <c r="MX1121" s="249"/>
      <c r="MY1121" s="249"/>
      <c r="MZ1121" s="249"/>
      <c r="NA1121" s="249"/>
      <c r="NB1121" s="249"/>
      <c r="NC1121" s="249"/>
      <c r="ND1121" s="249"/>
      <c r="NE1121" s="249"/>
      <c r="NF1121" s="249"/>
      <c r="NG1121" s="249"/>
      <c r="NH1121" s="249"/>
      <c r="NI1121" s="249"/>
      <c r="NJ1121" s="249"/>
      <c r="NK1121" s="249"/>
      <c r="NL1121" s="249"/>
      <c r="NM1121" s="249"/>
      <c r="NN1121" s="249"/>
      <c r="NO1121" s="249"/>
      <c r="NP1121" s="249"/>
      <c r="NQ1121" s="249"/>
      <c r="NR1121" s="249"/>
      <c r="NS1121" s="249"/>
      <c r="NT1121" s="249"/>
      <c r="NU1121" s="249"/>
      <c r="NV1121" s="249"/>
      <c r="NW1121" s="249"/>
      <c r="NX1121" s="249"/>
      <c r="NY1121" s="249"/>
      <c r="NZ1121" s="249"/>
      <c r="OA1121" s="249"/>
      <c r="OB1121" s="249"/>
      <c r="OC1121" s="249"/>
      <c r="OD1121" s="249"/>
      <c r="OE1121" s="249"/>
      <c r="OF1121" s="249"/>
      <c r="OG1121" s="249"/>
      <c r="OH1121" s="249"/>
      <c r="OI1121" s="249"/>
      <c r="OJ1121" s="249"/>
      <c r="OK1121" s="249"/>
      <c r="OL1121" s="249"/>
      <c r="OM1121" s="249"/>
      <c r="ON1121" s="249"/>
      <c r="OO1121" s="249"/>
      <c r="OP1121" s="249"/>
    </row>
    <row r="1122" spans="1:406" ht="15.75">
      <c r="A1122" s="931"/>
      <c r="B1122" s="391"/>
      <c r="C1122" s="919" t="s">
        <v>27</v>
      </c>
      <c r="D1122" s="927">
        <v>0.52963135790947269</v>
      </c>
      <c r="E1122" s="249"/>
      <c r="F1122" s="249"/>
      <c r="G1122" s="249"/>
      <c r="H1122" s="249"/>
      <c r="I1122" s="249"/>
      <c r="J1122" s="249"/>
      <c r="K1122" s="249"/>
      <c r="L1122" s="249"/>
      <c r="ET1122" s="249"/>
      <c r="EU1122" s="249"/>
      <c r="EV1122" s="249"/>
      <c r="EW1122" s="249"/>
      <c r="EX1122" s="249"/>
      <c r="EY1122" s="249"/>
      <c r="EZ1122" s="249"/>
      <c r="FA1122" s="249"/>
      <c r="FB1122" s="249"/>
      <c r="FC1122" s="249"/>
      <c r="FD1122" s="249"/>
      <c r="FE1122" s="249"/>
      <c r="FF1122" s="249"/>
      <c r="FG1122" s="249"/>
      <c r="FH1122" s="249"/>
      <c r="FI1122" s="249"/>
      <c r="FJ1122" s="249"/>
      <c r="FK1122" s="249"/>
      <c r="FL1122" s="249"/>
      <c r="FM1122" s="249"/>
      <c r="FN1122" s="249"/>
      <c r="FO1122" s="249"/>
      <c r="FP1122" s="249"/>
      <c r="FQ1122" s="249"/>
      <c r="FR1122" s="249"/>
      <c r="FS1122" s="249"/>
      <c r="FT1122" s="249"/>
      <c r="FU1122" s="249"/>
      <c r="FV1122" s="249"/>
      <c r="FW1122" s="249"/>
      <c r="FX1122" s="249"/>
      <c r="FY1122" s="249"/>
      <c r="FZ1122" s="249"/>
      <c r="GA1122" s="249"/>
      <c r="GB1122" s="249"/>
      <c r="GC1122" s="249"/>
      <c r="GD1122" s="249"/>
      <c r="GE1122" s="249"/>
      <c r="GF1122" s="249"/>
      <c r="GG1122" s="249"/>
      <c r="GH1122" s="249"/>
      <c r="GI1122" s="249"/>
      <c r="GJ1122" s="249"/>
      <c r="GK1122" s="249"/>
      <c r="GL1122" s="249"/>
      <c r="GM1122" s="249"/>
      <c r="GN1122" s="249"/>
      <c r="GO1122" s="249"/>
      <c r="GP1122" s="249"/>
      <c r="GQ1122" s="249"/>
      <c r="GR1122" s="249"/>
      <c r="GS1122" s="249"/>
      <c r="GT1122" s="249"/>
      <c r="GU1122" s="249"/>
      <c r="GV1122" s="249"/>
      <c r="GW1122" s="249"/>
      <c r="GX1122" s="249"/>
      <c r="GY1122" s="249"/>
      <c r="GZ1122" s="249"/>
      <c r="HA1122" s="249"/>
      <c r="HB1122" s="249"/>
      <c r="HC1122" s="249"/>
      <c r="HD1122" s="249"/>
      <c r="HE1122" s="249"/>
      <c r="HF1122" s="249"/>
      <c r="HG1122" s="249"/>
      <c r="HH1122" s="249"/>
      <c r="HI1122" s="249"/>
      <c r="HJ1122" s="249"/>
      <c r="HK1122" s="249"/>
      <c r="HL1122" s="249"/>
      <c r="HM1122" s="249"/>
      <c r="HN1122" s="249"/>
      <c r="HO1122" s="249"/>
      <c r="HP1122" s="249"/>
      <c r="HQ1122" s="249"/>
      <c r="HR1122" s="249"/>
      <c r="HS1122" s="249"/>
      <c r="HT1122" s="249"/>
      <c r="HU1122" s="249"/>
      <c r="HV1122" s="249"/>
      <c r="HW1122" s="249"/>
      <c r="HX1122" s="249"/>
      <c r="HY1122" s="249"/>
      <c r="HZ1122" s="249"/>
      <c r="IA1122" s="249"/>
      <c r="IB1122" s="249"/>
      <c r="IC1122" s="249"/>
      <c r="ID1122" s="249"/>
      <c r="IE1122" s="249"/>
      <c r="IF1122" s="249"/>
      <c r="IG1122" s="249"/>
      <c r="IH1122" s="249"/>
      <c r="II1122" s="249"/>
      <c r="IJ1122" s="249"/>
      <c r="IK1122" s="249"/>
      <c r="IL1122" s="249"/>
      <c r="IM1122" s="249"/>
      <c r="IN1122" s="249"/>
      <c r="IO1122" s="249"/>
      <c r="IP1122" s="249"/>
      <c r="IQ1122" s="249"/>
      <c r="IR1122" s="249"/>
      <c r="IS1122" s="249"/>
      <c r="IT1122" s="249"/>
      <c r="IU1122" s="249"/>
      <c r="IV1122" s="249"/>
      <c r="IW1122" s="249"/>
      <c r="IX1122" s="249"/>
      <c r="IY1122" s="249"/>
      <c r="IZ1122" s="249"/>
      <c r="JA1122" s="249"/>
      <c r="JB1122" s="249"/>
      <c r="JC1122" s="249"/>
      <c r="JD1122" s="249"/>
      <c r="JE1122" s="249"/>
      <c r="JF1122" s="249"/>
      <c r="JG1122" s="249"/>
      <c r="JH1122" s="249"/>
      <c r="JI1122" s="249"/>
      <c r="JJ1122" s="249"/>
      <c r="JK1122" s="249"/>
      <c r="JL1122" s="249"/>
      <c r="JM1122" s="249"/>
      <c r="JN1122" s="249"/>
      <c r="JO1122" s="249"/>
      <c r="JP1122" s="249"/>
      <c r="JQ1122" s="249"/>
      <c r="JR1122" s="249"/>
      <c r="JS1122" s="249"/>
      <c r="JT1122" s="249"/>
      <c r="JU1122" s="249"/>
      <c r="JV1122" s="249"/>
      <c r="JW1122" s="249"/>
      <c r="JX1122" s="249"/>
      <c r="JY1122" s="249"/>
      <c r="JZ1122" s="249"/>
      <c r="KA1122" s="249"/>
      <c r="KB1122" s="249"/>
      <c r="KC1122" s="249"/>
      <c r="KD1122" s="249"/>
      <c r="KE1122" s="249"/>
      <c r="KF1122" s="249"/>
      <c r="KG1122" s="249"/>
      <c r="KH1122" s="249"/>
      <c r="KI1122" s="249"/>
      <c r="KJ1122" s="249"/>
      <c r="KK1122" s="249"/>
      <c r="KL1122" s="249"/>
      <c r="KM1122" s="249"/>
      <c r="KN1122" s="249"/>
      <c r="KO1122" s="249"/>
      <c r="KP1122" s="249"/>
      <c r="KQ1122" s="249"/>
      <c r="KR1122" s="249"/>
      <c r="KS1122" s="249"/>
      <c r="KT1122" s="249"/>
      <c r="KU1122" s="249"/>
      <c r="KV1122" s="249"/>
      <c r="KW1122" s="249"/>
      <c r="KX1122" s="249"/>
      <c r="KY1122" s="249"/>
      <c r="KZ1122" s="249"/>
      <c r="LA1122" s="249"/>
      <c r="LB1122" s="249"/>
      <c r="LC1122" s="249"/>
      <c r="LD1122" s="249"/>
      <c r="LE1122" s="249"/>
      <c r="LF1122" s="249"/>
      <c r="LG1122" s="249"/>
      <c r="LH1122" s="249"/>
      <c r="LI1122" s="249"/>
      <c r="LJ1122" s="249"/>
      <c r="LK1122" s="249"/>
      <c r="LL1122" s="249"/>
      <c r="LM1122" s="249"/>
      <c r="LN1122" s="249"/>
      <c r="LO1122" s="249"/>
      <c r="LP1122" s="249"/>
      <c r="LQ1122" s="249"/>
      <c r="LR1122" s="249"/>
      <c r="LS1122" s="249"/>
      <c r="LT1122" s="249"/>
      <c r="LU1122" s="249"/>
      <c r="LV1122" s="249"/>
      <c r="LW1122" s="249"/>
      <c r="LX1122" s="249"/>
      <c r="LY1122" s="249"/>
      <c r="LZ1122" s="249"/>
      <c r="MA1122" s="249"/>
      <c r="MB1122" s="249"/>
      <c r="MC1122" s="249"/>
      <c r="MD1122" s="249"/>
      <c r="ME1122" s="249"/>
      <c r="MF1122" s="249"/>
      <c r="MG1122" s="249"/>
      <c r="MH1122" s="249"/>
      <c r="MI1122" s="249"/>
      <c r="MJ1122" s="249"/>
      <c r="MK1122" s="249"/>
      <c r="ML1122" s="249"/>
      <c r="MM1122" s="249"/>
      <c r="MN1122" s="249"/>
      <c r="MO1122" s="249"/>
      <c r="MP1122" s="249"/>
      <c r="MQ1122" s="249"/>
      <c r="MR1122" s="249"/>
      <c r="MS1122" s="249"/>
      <c r="MT1122" s="249"/>
      <c r="MU1122" s="249"/>
      <c r="MV1122" s="249"/>
      <c r="MW1122" s="249"/>
      <c r="MX1122" s="249"/>
      <c r="MY1122" s="249"/>
      <c r="MZ1122" s="249"/>
      <c r="NA1122" s="249"/>
      <c r="NB1122" s="249"/>
      <c r="NC1122" s="249"/>
      <c r="ND1122" s="249"/>
      <c r="NE1122" s="249"/>
      <c r="NF1122" s="249"/>
      <c r="NG1122" s="249"/>
      <c r="NH1122" s="249"/>
      <c r="NI1122" s="249"/>
      <c r="NJ1122" s="249"/>
      <c r="NK1122" s="249"/>
      <c r="NL1122" s="249"/>
      <c r="NM1122" s="249"/>
      <c r="NN1122" s="249"/>
      <c r="NO1122" s="249"/>
      <c r="NP1122" s="249"/>
      <c r="NQ1122" s="249"/>
      <c r="NR1122" s="249"/>
      <c r="NS1122" s="249"/>
      <c r="NT1122" s="249"/>
      <c r="NU1122" s="249"/>
      <c r="NV1122" s="249"/>
      <c r="NW1122" s="249"/>
      <c r="NX1122" s="249"/>
      <c r="NY1122" s="249"/>
      <c r="NZ1122" s="249"/>
      <c r="OA1122" s="249"/>
      <c r="OB1122" s="249"/>
      <c r="OC1122" s="249"/>
      <c r="OD1122" s="249"/>
      <c r="OE1122" s="249"/>
      <c r="OF1122" s="249"/>
      <c r="OG1122" s="249"/>
      <c r="OH1122" s="249"/>
      <c r="OI1122" s="249"/>
      <c r="OJ1122" s="249"/>
      <c r="OK1122" s="249"/>
      <c r="OL1122" s="249"/>
      <c r="OM1122" s="249"/>
      <c r="ON1122" s="249"/>
      <c r="OO1122" s="249"/>
      <c r="OP1122" s="249"/>
    </row>
    <row r="1123" spans="1:406" ht="15.75">
      <c r="A1123" s="931"/>
      <c r="B1123" s="391"/>
      <c r="C1123" s="919" t="s">
        <v>236</v>
      </c>
      <c r="D1123" s="927">
        <v>0.52963135790947269</v>
      </c>
      <c r="E1123" s="249"/>
      <c r="F1123" s="249"/>
      <c r="G1123" s="249"/>
      <c r="H1123" s="249"/>
      <c r="I1123" s="249"/>
      <c r="J1123" s="249"/>
      <c r="K1123" s="249"/>
      <c r="L1123" s="249"/>
      <c r="ET1123" s="249"/>
      <c r="EU1123" s="249"/>
      <c r="EV1123" s="249"/>
      <c r="EW1123" s="249"/>
      <c r="EX1123" s="249"/>
      <c r="EY1123" s="249"/>
      <c r="EZ1123" s="249"/>
      <c r="FA1123" s="249"/>
      <c r="FB1123" s="249"/>
      <c r="FC1123" s="249"/>
      <c r="FD1123" s="249"/>
      <c r="FE1123" s="249"/>
      <c r="FF1123" s="249"/>
      <c r="FG1123" s="249"/>
      <c r="FH1123" s="249"/>
      <c r="FI1123" s="249"/>
      <c r="FJ1123" s="249"/>
      <c r="FK1123" s="249"/>
      <c r="FL1123" s="249"/>
      <c r="FM1123" s="249"/>
      <c r="FN1123" s="249"/>
      <c r="FO1123" s="249"/>
      <c r="FP1123" s="249"/>
      <c r="FQ1123" s="249"/>
      <c r="FR1123" s="249"/>
      <c r="FS1123" s="249"/>
      <c r="FT1123" s="249"/>
      <c r="FU1123" s="249"/>
      <c r="FV1123" s="249"/>
      <c r="FW1123" s="249"/>
      <c r="FX1123" s="249"/>
      <c r="FY1123" s="249"/>
      <c r="FZ1123" s="249"/>
      <c r="GA1123" s="249"/>
      <c r="GB1123" s="249"/>
      <c r="GC1123" s="249"/>
      <c r="GD1123" s="249"/>
      <c r="GE1123" s="249"/>
      <c r="GF1123" s="249"/>
      <c r="GG1123" s="249"/>
      <c r="GH1123" s="249"/>
      <c r="GI1123" s="249"/>
      <c r="GJ1123" s="249"/>
      <c r="GK1123" s="249"/>
      <c r="GL1123" s="249"/>
      <c r="GM1123" s="249"/>
      <c r="GN1123" s="249"/>
      <c r="GO1123" s="249"/>
      <c r="GP1123" s="249"/>
      <c r="GQ1123" s="249"/>
      <c r="GR1123" s="249"/>
      <c r="GS1123" s="249"/>
      <c r="GT1123" s="249"/>
      <c r="GU1123" s="249"/>
      <c r="GV1123" s="249"/>
      <c r="GW1123" s="249"/>
      <c r="GX1123" s="249"/>
      <c r="GY1123" s="249"/>
      <c r="GZ1123" s="249"/>
      <c r="HA1123" s="249"/>
      <c r="HB1123" s="249"/>
      <c r="HC1123" s="249"/>
      <c r="HD1123" s="249"/>
      <c r="HE1123" s="249"/>
      <c r="HF1123" s="249"/>
      <c r="HG1123" s="249"/>
      <c r="HH1123" s="249"/>
      <c r="HI1123" s="249"/>
      <c r="HJ1123" s="249"/>
      <c r="HK1123" s="249"/>
      <c r="HL1123" s="249"/>
      <c r="HM1123" s="249"/>
      <c r="HN1123" s="249"/>
      <c r="HO1123" s="249"/>
      <c r="HP1123" s="249"/>
      <c r="HQ1123" s="249"/>
      <c r="HR1123" s="249"/>
      <c r="HS1123" s="249"/>
      <c r="HT1123" s="249"/>
      <c r="HU1123" s="249"/>
      <c r="HV1123" s="249"/>
      <c r="HW1123" s="249"/>
      <c r="HX1123" s="249"/>
      <c r="HY1123" s="249"/>
      <c r="HZ1123" s="249"/>
      <c r="IA1123" s="249"/>
      <c r="IB1123" s="249"/>
      <c r="IC1123" s="249"/>
      <c r="ID1123" s="249"/>
      <c r="IE1123" s="249"/>
      <c r="IF1123" s="249"/>
      <c r="IG1123" s="249"/>
      <c r="IH1123" s="249"/>
      <c r="II1123" s="249"/>
      <c r="IJ1123" s="249"/>
      <c r="IK1123" s="249"/>
      <c r="IL1123" s="249"/>
      <c r="IM1123" s="249"/>
      <c r="IN1123" s="249"/>
      <c r="IO1123" s="249"/>
      <c r="IP1123" s="249"/>
      <c r="IQ1123" s="249"/>
      <c r="IR1123" s="249"/>
      <c r="IS1123" s="249"/>
      <c r="IT1123" s="249"/>
      <c r="IU1123" s="249"/>
      <c r="IV1123" s="249"/>
      <c r="IW1123" s="249"/>
      <c r="IX1123" s="249"/>
      <c r="IY1123" s="249"/>
      <c r="IZ1123" s="249"/>
      <c r="JA1123" s="249"/>
      <c r="JB1123" s="249"/>
      <c r="JC1123" s="249"/>
      <c r="JD1123" s="249"/>
      <c r="JE1123" s="249"/>
      <c r="JF1123" s="249"/>
      <c r="JG1123" s="249"/>
      <c r="JH1123" s="249"/>
      <c r="JI1123" s="249"/>
      <c r="JJ1123" s="249"/>
      <c r="JK1123" s="249"/>
      <c r="JL1123" s="249"/>
      <c r="JM1123" s="249"/>
      <c r="JN1123" s="249"/>
      <c r="JO1123" s="249"/>
      <c r="JP1123" s="249"/>
      <c r="JQ1123" s="249"/>
      <c r="JR1123" s="249"/>
      <c r="JS1123" s="249"/>
      <c r="JT1123" s="249"/>
      <c r="JU1123" s="249"/>
      <c r="JV1123" s="249"/>
      <c r="JW1123" s="249"/>
      <c r="JX1123" s="249"/>
      <c r="JY1123" s="249"/>
      <c r="JZ1123" s="249"/>
      <c r="KA1123" s="249"/>
      <c r="KB1123" s="249"/>
      <c r="KC1123" s="249"/>
      <c r="KD1123" s="249"/>
      <c r="KE1123" s="249"/>
      <c r="KF1123" s="249"/>
      <c r="KG1123" s="249"/>
      <c r="KH1123" s="249"/>
      <c r="KI1123" s="249"/>
      <c r="KJ1123" s="249"/>
      <c r="KK1123" s="249"/>
      <c r="KL1123" s="249"/>
      <c r="KM1123" s="249"/>
      <c r="KN1123" s="249"/>
      <c r="KO1123" s="249"/>
      <c r="KP1123" s="249"/>
      <c r="KQ1123" s="249"/>
      <c r="KR1123" s="249"/>
      <c r="KS1123" s="249"/>
      <c r="KT1123" s="249"/>
      <c r="KU1123" s="249"/>
      <c r="KV1123" s="249"/>
      <c r="KW1123" s="249"/>
      <c r="KX1123" s="249"/>
      <c r="KY1123" s="249"/>
      <c r="KZ1123" s="249"/>
      <c r="LA1123" s="249"/>
      <c r="LB1123" s="249"/>
      <c r="LC1123" s="249"/>
      <c r="LD1123" s="249"/>
      <c r="LE1123" s="249"/>
      <c r="LF1123" s="249"/>
      <c r="LG1123" s="249"/>
      <c r="LH1123" s="249"/>
      <c r="LI1123" s="249"/>
      <c r="LJ1123" s="249"/>
      <c r="LK1123" s="249"/>
      <c r="LL1123" s="249"/>
      <c r="LM1123" s="249"/>
      <c r="LN1123" s="249"/>
      <c r="LO1123" s="249"/>
      <c r="LP1123" s="249"/>
      <c r="LQ1123" s="249"/>
      <c r="LR1123" s="249"/>
      <c r="LS1123" s="249"/>
      <c r="LT1123" s="249"/>
      <c r="LU1123" s="249"/>
      <c r="LV1123" s="249"/>
      <c r="LW1123" s="249"/>
      <c r="LX1123" s="249"/>
      <c r="LY1123" s="249"/>
      <c r="LZ1123" s="249"/>
      <c r="MA1123" s="249"/>
      <c r="MB1123" s="249"/>
      <c r="MC1123" s="249"/>
      <c r="MD1123" s="249"/>
      <c r="ME1123" s="249"/>
      <c r="MF1123" s="249"/>
      <c r="MG1123" s="249"/>
      <c r="MH1123" s="249"/>
      <c r="MI1123" s="249"/>
      <c r="MJ1123" s="249"/>
      <c r="MK1123" s="249"/>
      <c r="ML1123" s="249"/>
      <c r="MM1123" s="249"/>
      <c r="MN1123" s="249"/>
      <c r="MO1123" s="249"/>
      <c r="MP1123" s="249"/>
      <c r="MQ1123" s="249"/>
      <c r="MR1123" s="249"/>
      <c r="MS1123" s="249"/>
      <c r="MT1123" s="249"/>
      <c r="MU1123" s="249"/>
      <c r="MV1123" s="249"/>
      <c r="MW1123" s="249"/>
      <c r="MX1123" s="249"/>
      <c r="MY1123" s="249"/>
      <c r="MZ1123" s="249"/>
      <c r="NA1123" s="249"/>
      <c r="NB1123" s="249"/>
      <c r="NC1123" s="249"/>
      <c r="ND1123" s="249"/>
      <c r="NE1123" s="249"/>
      <c r="NF1123" s="249"/>
      <c r="NG1123" s="249"/>
      <c r="NH1123" s="249"/>
      <c r="NI1123" s="249"/>
      <c r="NJ1123" s="249"/>
      <c r="NK1123" s="249"/>
      <c r="NL1123" s="249"/>
      <c r="NM1123" s="249"/>
      <c r="NN1123" s="249"/>
      <c r="NO1123" s="249"/>
      <c r="NP1123" s="249"/>
      <c r="NQ1123" s="249"/>
      <c r="NR1123" s="249"/>
      <c r="NS1123" s="249"/>
      <c r="NT1123" s="249"/>
      <c r="NU1123" s="249"/>
      <c r="NV1123" s="249"/>
      <c r="NW1123" s="249"/>
      <c r="NX1123" s="249"/>
      <c r="NY1123" s="249"/>
      <c r="NZ1123" s="249"/>
      <c r="OA1123" s="249"/>
      <c r="OB1123" s="249"/>
      <c r="OC1123" s="249"/>
      <c r="OD1123" s="249"/>
      <c r="OE1123" s="249"/>
      <c r="OF1123" s="249"/>
      <c r="OG1123" s="249"/>
      <c r="OH1123" s="249"/>
      <c r="OI1123" s="249"/>
      <c r="OJ1123" s="249"/>
      <c r="OK1123" s="249"/>
      <c r="OL1123" s="249"/>
      <c r="OM1123" s="249"/>
      <c r="ON1123" s="249"/>
      <c r="OO1123" s="249"/>
      <c r="OP1123" s="249"/>
    </row>
    <row r="1124" spans="1:406" ht="15.75">
      <c r="A1124" s="932"/>
      <c r="B1124" s="930"/>
      <c r="C1124" s="920" t="s">
        <v>293</v>
      </c>
      <c r="D1124" s="928">
        <v>0.24388674388674389</v>
      </c>
      <c r="E1124" s="249"/>
      <c r="F1124" s="249"/>
      <c r="G1124" s="249"/>
      <c r="H1124" s="249"/>
      <c r="I1124" s="249"/>
      <c r="J1124" s="249"/>
      <c r="K1124" s="249"/>
      <c r="L1124" s="249"/>
      <c r="ET1124" s="249"/>
      <c r="EU1124" s="249"/>
      <c r="EV1124" s="249"/>
      <c r="EW1124" s="249"/>
      <c r="EX1124" s="249"/>
      <c r="EY1124" s="249"/>
      <c r="EZ1124" s="249"/>
      <c r="FA1124" s="249"/>
      <c r="FB1124" s="249"/>
      <c r="FC1124" s="249"/>
      <c r="FD1124" s="249"/>
      <c r="FE1124" s="249"/>
      <c r="FF1124" s="249"/>
      <c r="FG1124" s="249"/>
      <c r="FH1124" s="249"/>
      <c r="FI1124" s="249"/>
      <c r="FJ1124" s="249"/>
      <c r="FK1124" s="249"/>
      <c r="FL1124" s="249"/>
      <c r="FM1124" s="249"/>
      <c r="FN1124" s="249"/>
      <c r="FO1124" s="249"/>
      <c r="FP1124" s="249"/>
      <c r="FQ1124" s="249"/>
      <c r="FR1124" s="249"/>
      <c r="FS1124" s="249"/>
      <c r="FT1124" s="249"/>
      <c r="FU1124" s="249"/>
      <c r="FV1124" s="249"/>
      <c r="FW1124" s="249"/>
      <c r="FX1124" s="249"/>
      <c r="FY1124" s="249"/>
      <c r="FZ1124" s="249"/>
      <c r="GA1124" s="249"/>
      <c r="GB1124" s="249"/>
      <c r="GC1124" s="249"/>
      <c r="GD1124" s="249"/>
      <c r="GE1124" s="249"/>
      <c r="GF1124" s="249"/>
      <c r="GG1124" s="249"/>
      <c r="GH1124" s="249"/>
      <c r="GI1124" s="249"/>
      <c r="GJ1124" s="249"/>
      <c r="GK1124" s="249"/>
      <c r="GL1124" s="249"/>
      <c r="GM1124" s="249"/>
      <c r="GN1124" s="249"/>
      <c r="GO1124" s="249"/>
      <c r="GP1124" s="249"/>
      <c r="GQ1124" s="249"/>
      <c r="GR1124" s="249"/>
      <c r="GS1124" s="249"/>
      <c r="GT1124" s="249"/>
      <c r="GU1124" s="249"/>
      <c r="GV1124" s="249"/>
      <c r="GW1124" s="249"/>
      <c r="GX1124" s="249"/>
      <c r="GY1124" s="249"/>
      <c r="GZ1124" s="249"/>
      <c r="HA1124" s="249"/>
      <c r="HB1124" s="249"/>
      <c r="HC1124" s="249"/>
      <c r="HD1124" s="249"/>
      <c r="HE1124" s="249"/>
      <c r="HF1124" s="249"/>
      <c r="HG1124" s="249"/>
      <c r="HH1124" s="249"/>
      <c r="HI1124" s="249"/>
      <c r="HJ1124" s="249"/>
      <c r="HK1124" s="249"/>
      <c r="HL1124" s="249"/>
      <c r="HM1124" s="249"/>
      <c r="HN1124" s="249"/>
      <c r="HO1124" s="249"/>
      <c r="HP1124" s="249"/>
      <c r="HQ1124" s="249"/>
      <c r="HR1124" s="249"/>
      <c r="HS1124" s="249"/>
      <c r="HT1124" s="249"/>
      <c r="HU1124" s="249"/>
      <c r="HV1124" s="249"/>
      <c r="HW1124" s="249"/>
      <c r="HX1124" s="249"/>
      <c r="HY1124" s="249"/>
      <c r="HZ1124" s="249"/>
      <c r="IA1124" s="249"/>
      <c r="IB1124" s="249"/>
      <c r="IC1124" s="249"/>
      <c r="ID1124" s="249"/>
      <c r="IE1124" s="249"/>
      <c r="IF1124" s="249"/>
      <c r="IG1124" s="249"/>
      <c r="IH1124" s="249"/>
      <c r="II1124" s="249"/>
      <c r="IJ1124" s="249"/>
      <c r="IK1124" s="249"/>
      <c r="IL1124" s="249"/>
      <c r="IM1124" s="249"/>
      <c r="IN1124" s="249"/>
      <c r="IO1124" s="249"/>
      <c r="IP1124" s="249"/>
      <c r="IQ1124" s="249"/>
      <c r="IR1124" s="249"/>
      <c r="IS1124" s="249"/>
      <c r="IT1124" s="249"/>
      <c r="IU1124" s="249"/>
      <c r="IV1124" s="249"/>
      <c r="IW1124" s="249"/>
      <c r="IX1124" s="249"/>
      <c r="IY1124" s="249"/>
      <c r="IZ1124" s="249"/>
      <c r="JA1124" s="249"/>
      <c r="JB1124" s="249"/>
      <c r="JC1124" s="249"/>
      <c r="JD1124" s="249"/>
      <c r="JE1124" s="249"/>
      <c r="JF1124" s="249"/>
      <c r="JG1124" s="249"/>
      <c r="JH1124" s="249"/>
      <c r="JI1124" s="249"/>
      <c r="JJ1124" s="249"/>
      <c r="JK1124" s="249"/>
      <c r="JL1124" s="249"/>
      <c r="JM1124" s="249"/>
      <c r="JN1124" s="249"/>
      <c r="JO1124" s="249"/>
      <c r="JP1124" s="249"/>
      <c r="JQ1124" s="249"/>
      <c r="JR1124" s="249"/>
      <c r="JS1124" s="249"/>
      <c r="JT1124" s="249"/>
      <c r="JU1124" s="249"/>
      <c r="JV1124" s="249"/>
      <c r="JW1124" s="249"/>
      <c r="JX1124" s="249"/>
      <c r="JY1124" s="249"/>
      <c r="JZ1124" s="249"/>
      <c r="KA1124" s="249"/>
      <c r="KB1124" s="249"/>
      <c r="KC1124" s="249"/>
      <c r="KD1124" s="249"/>
      <c r="KE1124" s="249"/>
      <c r="KF1124" s="249"/>
      <c r="KG1124" s="249"/>
      <c r="KH1124" s="249"/>
      <c r="KI1124" s="249"/>
      <c r="KJ1124" s="249"/>
      <c r="KK1124" s="249"/>
      <c r="KL1124" s="249"/>
      <c r="KM1124" s="249"/>
      <c r="KN1124" s="249"/>
      <c r="KO1124" s="249"/>
      <c r="KP1124" s="249"/>
      <c r="KQ1124" s="249"/>
      <c r="KR1124" s="249"/>
      <c r="KS1124" s="249"/>
      <c r="KT1124" s="249"/>
      <c r="KU1124" s="249"/>
      <c r="KV1124" s="249"/>
      <c r="KW1124" s="249"/>
      <c r="KX1124" s="249"/>
      <c r="KY1124" s="249"/>
      <c r="KZ1124" s="249"/>
      <c r="LA1124" s="249"/>
      <c r="LB1124" s="249"/>
      <c r="LC1124" s="249"/>
      <c r="LD1124" s="249"/>
      <c r="LE1124" s="249"/>
      <c r="LF1124" s="249"/>
      <c r="LG1124" s="249"/>
      <c r="LH1124" s="249"/>
      <c r="LI1124" s="249"/>
      <c r="LJ1124" s="249"/>
      <c r="LK1124" s="249"/>
      <c r="LL1124" s="249"/>
      <c r="LM1124" s="249"/>
      <c r="LN1124" s="249"/>
      <c r="LO1124" s="249"/>
      <c r="LP1124" s="249"/>
      <c r="LQ1124" s="249"/>
      <c r="LR1124" s="249"/>
      <c r="LS1124" s="249"/>
      <c r="LT1124" s="249"/>
      <c r="LU1124" s="249"/>
      <c r="LV1124" s="249"/>
      <c r="LW1124" s="249"/>
      <c r="LX1124" s="249"/>
      <c r="LY1124" s="249"/>
      <c r="LZ1124" s="249"/>
      <c r="MA1124" s="249"/>
      <c r="MB1124" s="249"/>
      <c r="MC1124" s="249"/>
      <c r="MD1124" s="249"/>
      <c r="ME1124" s="249"/>
      <c r="MF1124" s="249"/>
      <c r="MG1124" s="249"/>
      <c r="MH1124" s="249"/>
      <c r="MI1124" s="249"/>
      <c r="MJ1124" s="249"/>
      <c r="MK1124" s="249"/>
      <c r="ML1124" s="249"/>
      <c r="MM1124" s="249"/>
      <c r="MN1124" s="249"/>
      <c r="MO1124" s="249"/>
      <c r="MP1124" s="249"/>
      <c r="MQ1124" s="249"/>
      <c r="MR1124" s="249"/>
      <c r="MS1124" s="249"/>
      <c r="MT1124" s="249"/>
      <c r="MU1124" s="249"/>
      <c r="MV1124" s="249"/>
      <c r="MW1124" s="249"/>
      <c r="MX1124" s="249"/>
      <c r="MY1124" s="249"/>
      <c r="MZ1124" s="249"/>
      <c r="NA1124" s="249"/>
      <c r="NB1124" s="249"/>
      <c r="NC1124" s="249"/>
      <c r="ND1124" s="249"/>
      <c r="NE1124" s="249"/>
      <c r="NF1124" s="249"/>
      <c r="NG1124" s="249"/>
      <c r="NH1124" s="249"/>
      <c r="NI1124" s="249"/>
      <c r="NJ1124" s="249"/>
      <c r="NK1124" s="249"/>
      <c r="NL1124" s="249"/>
      <c r="NM1124" s="249"/>
      <c r="NN1124" s="249"/>
      <c r="NO1124" s="249"/>
      <c r="NP1124" s="249"/>
      <c r="NQ1124" s="249"/>
      <c r="NR1124" s="249"/>
      <c r="NS1124" s="249"/>
      <c r="NT1124" s="249"/>
      <c r="NU1124" s="249"/>
      <c r="NV1124" s="249"/>
      <c r="NW1124" s="249"/>
      <c r="NX1124" s="249"/>
      <c r="NY1124" s="249"/>
      <c r="NZ1124" s="249"/>
      <c r="OA1124" s="249"/>
      <c r="OB1124" s="249"/>
      <c r="OC1124" s="249"/>
      <c r="OD1124" s="249"/>
      <c r="OE1124" s="249"/>
      <c r="OF1124" s="249"/>
      <c r="OG1124" s="249"/>
      <c r="OH1124" s="249"/>
      <c r="OI1124" s="249"/>
      <c r="OJ1124" s="249"/>
      <c r="OK1124" s="249"/>
      <c r="OL1124" s="249"/>
      <c r="OM1124" s="249"/>
      <c r="ON1124" s="249"/>
      <c r="OO1124" s="249"/>
      <c r="OP1124" s="249"/>
    </row>
    <row r="1125" spans="1:406" ht="15.75">
      <c r="A1125" s="931" t="s">
        <v>18</v>
      </c>
      <c r="B1125" s="391" t="s">
        <v>877</v>
      </c>
      <c r="C1125" s="919" t="s">
        <v>316</v>
      </c>
      <c r="D1125" s="1151">
        <v>0.7774767801857585</v>
      </c>
      <c r="E1125" s="249"/>
      <c r="F1125" s="249"/>
      <c r="G1125" s="249"/>
      <c r="H1125" s="249"/>
      <c r="I1125" s="249"/>
      <c r="J1125" s="249"/>
      <c r="K1125" s="249"/>
      <c r="L1125" s="249"/>
      <c r="ET1125" s="249"/>
      <c r="EU1125" s="249"/>
      <c r="EV1125" s="249"/>
      <c r="EW1125" s="249"/>
      <c r="EX1125" s="249"/>
      <c r="EY1125" s="249"/>
      <c r="EZ1125" s="249"/>
      <c r="FA1125" s="249"/>
      <c r="FB1125" s="249"/>
      <c r="FC1125" s="249"/>
      <c r="FD1125" s="249"/>
      <c r="FE1125" s="249"/>
      <c r="FF1125" s="249"/>
      <c r="FG1125" s="249"/>
      <c r="FH1125" s="249"/>
      <c r="FI1125" s="249"/>
      <c r="FJ1125" s="249"/>
      <c r="FK1125" s="249"/>
      <c r="FL1125" s="249"/>
      <c r="FM1125" s="249"/>
      <c r="FN1125" s="249"/>
      <c r="FO1125" s="249"/>
      <c r="FP1125" s="249"/>
      <c r="FQ1125" s="249"/>
      <c r="FR1125" s="249"/>
      <c r="FS1125" s="249"/>
      <c r="FT1125" s="249"/>
      <c r="FU1125" s="249"/>
      <c r="FV1125" s="249"/>
      <c r="FW1125" s="249"/>
      <c r="FX1125" s="249"/>
      <c r="FY1125" s="249"/>
      <c r="FZ1125" s="249"/>
      <c r="GA1125" s="249"/>
      <c r="GB1125" s="249"/>
      <c r="GC1125" s="249"/>
      <c r="GD1125" s="249"/>
      <c r="GE1125" s="249"/>
      <c r="GF1125" s="249"/>
      <c r="GG1125" s="249"/>
      <c r="GH1125" s="249"/>
      <c r="GI1125" s="249"/>
      <c r="GJ1125" s="249"/>
      <c r="GK1125" s="249"/>
      <c r="GL1125" s="249"/>
      <c r="GM1125" s="249"/>
      <c r="GN1125" s="249"/>
      <c r="GO1125" s="249"/>
      <c r="GP1125" s="249"/>
      <c r="GQ1125" s="249"/>
      <c r="GR1125" s="249"/>
      <c r="GS1125" s="249"/>
      <c r="GT1125" s="249"/>
      <c r="GU1125" s="249"/>
      <c r="GV1125" s="249"/>
      <c r="GW1125" s="249"/>
      <c r="GX1125" s="249"/>
      <c r="GY1125" s="249"/>
      <c r="GZ1125" s="249"/>
      <c r="HA1125" s="249"/>
      <c r="HB1125" s="249"/>
      <c r="HC1125" s="249"/>
      <c r="HD1125" s="249"/>
      <c r="HE1125" s="249"/>
      <c r="HF1125" s="249"/>
      <c r="HG1125" s="249"/>
      <c r="HH1125" s="249"/>
      <c r="HI1125" s="249"/>
      <c r="HJ1125" s="249"/>
      <c r="HK1125" s="249"/>
      <c r="HL1125" s="249"/>
      <c r="HM1125" s="249"/>
      <c r="HN1125" s="249"/>
      <c r="HO1125" s="249"/>
      <c r="HP1125" s="249"/>
      <c r="HQ1125" s="249"/>
      <c r="HR1125" s="249"/>
      <c r="HS1125" s="249"/>
      <c r="HT1125" s="249"/>
      <c r="HU1125" s="249"/>
      <c r="HV1125" s="249"/>
      <c r="HW1125" s="249"/>
      <c r="HX1125" s="249"/>
      <c r="HY1125" s="249"/>
      <c r="HZ1125" s="249"/>
      <c r="IA1125" s="249"/>
      <c r="IB1125" s="249"/>
      <c r="IC1125" s="249"/>
      <c r="ID1125" s="249"/>
      <c r="IE1125" s="249"/>
      <c r="IF1125" s="249"/>
      <c r="IG1125" s="249"/>
      <c r="IH1125" s="249"/>
      <c r="II1125" s="249"/>
      <c r="IJ1125" s="249"/>
      <c r="IK1125" s="249"/>
      <c r="IL1125" s="249"/>
      <c r="IM1125" s="249"/>
      <c r="IN1125" s="249"/>
      <c r="IO1125" s="249"/>
      <c r="IP1125" s="249"/>
      <c r="IQ1125" s="249"/>
      <c r="IR1125" s="249"/>
      <c r="IS1125" s="249"/>
      <c r="IT1125" s="249"/>
      <c r="IU1125" s="249"/>
      <c r="IV1125" s="249"/>
      <c r="IW1125" s="249"/>
      <c r="IX1125" s="249"/>
      <c r="IY1125" s="249"/>
      <c r="IZ1125" s="249"/>
      <c r="JA1125" s="249"/>
      <c r="JB1125" s="249"/>
      <c r="JC1125" s="249"/>
      <c r="JD1125" s="249"/>
      <c r="JE1125" s="249"/>
      <c r="JF1125" s="249"/>
      <c r="JG1125" s="249"/>
      <c r="JH1125" s="249"/>
      <c r="JI1125" s="249"/>
      <c r="JJ1125" s="249"/>
      <c r="JK1125" s="249"/>
      <c r="JL1125" s="249"/>
      <c r="JM1125" s="249"/>
      <c r="JN1125" s="249"/>
      <c r="JO1125" s="249"/>
      <c r="JP1125" s="249"/>
      <c r="JQ1125" s="249"/>
      <c r="JR1125" s="249"/>
      <c r="JS1125" s="249"/>
      <c r="JT1125" s="249"/>
      <c r="JU1125" s="249"/>
      <c r="JV1125" s="249"/>
      <c r="JW1125" s="249"/>
      <c r="JX1125" s="249"/>
      <c r="JY1125" s="249"/>
      <c r="JZ1125" s="249"/>
      <c r="KA1125" s="249"/>
      <c r="KB1125" s="249"/>
      <c r="KC1125" s="249"/>
      <c r="KD1125" s="249"/>
      <c r="KE1125" s="249"/>
      <c r="KF1125" s="249"/>
      <c r="KG1125" s="249"/>
      <c r="KH1125" s="249"/>
      <c r="KI1125" s="249"/>
      <c r="KJ1125" s="249"/>
      <c r="KK1125" s="249"/>
      <c r="KL1125" s="249"/>
      <c r="KM1125" s="249"/>
      <c r="KN1125" s="249"/>
      <c r="KO1125" s="249"/>
      <c r="KP1125" s="249"/>
      <c r="KQ1125" s="249"/>
      <c r="KR1125" s="249"/>
      <c r="KS1125" s="249"/>
      <c r="KT1125" s="249"/>
      <c r="KU1125" s="249"/>
      <c r="KV1125" s="249"/>
      <c r="KW1125" s="249"/>
      <c r="KX1125" s="249"/>
      <c r="KY1125" s="249"/>
      <c r="KZ1125" s="249"/>
      <c r="LA1125" s="249"/>
      <c r="LB1125" s="249"/>
      <c r="LC1125" s="249"/>
      <c r="LD1125" s="249"/>
      <c r="LE1125" s="249"/>
      <c r="LF1125" s="249"/>
      <c r="LG1125" s="249"/>
      <c r="LH1125" s="249"/>
      <c r="LI1125" s="249"/>
      <c r="LJ1125" s="249"/>
      <c r="LK1125" s="249"/>
      <c r="LL1125" s="249"/>
      <c r="LM1125" s="249"/>
      <c r="LN1125" s="249"/>
      <c r="LO1125" s="249"/>
      <c r="LP1125" s="249"/>
      <c r="LQ1125" s="249"/>
      <c r="LR1125" s="249"/>
      <c r="LS1125" s="249"/>
      <c r="LT1125" s="249"/>
      <c r="LU1125" s="249"/>
      <c r="LV1125" s="249"/>
      <c r="LW1125" s="249"/>
      <c r="LX1125" s="249"/>
      <c r="LY1125" s="249"/>
      <c r="LZ1125" s="249"/>
      <c r="MA1125" s="249"/>
      <c r="MB1125" s="249"/>
      <c r="MC1125" s="249"/>
      <c r="MD1125" s="249"/>
      <c r="ME1125" s="249"/>
      <c r="MF1125" s="249"/>
      <c r="MG1125" s="249"/>
      <c r="MH1125" s="249"/>
      <c r="MI1125" s="249"/>
      <c r="MJ1125" s="249"/>
      <c r="MK1125" s="249"/>
      <c r="ML1125" s="249"/>
      <c r="MM1125" s="249"/>
      <c r="MN1125" s="249"/>
      <c r="MO1125" s="249"/>
      <c r="MP1125" s="249"/>
      <c r="MQ1125" s="249"/>
      <c r="MR1125" s="249"/>
      <c r="MS1125" s="249"/>
      <c r="MT1125" s="249"/>
      <c r="MU1125" s="249"/>
      <c r="MV1125" s="249"/>
      <c r="MW1125" s="249"/>
      <c r="MX1125" s="249"/>
      <c r="MY1125" s="249"/>
      <c r="MZ1125" s="249"/>
      <c r="NA1125" s="249"/>
      <c r="NB1125" s="249"/>
      <c r="NC1125" s="249"/>
      <c r="ND1125" s="249"/>
      <c r="NE1125" s="249"/>
      <c r="NF1125" s="249"/>
      <c r="NG1125" s="249"/>
      <c r="NH1125" s="249"/>
      <c r="NI1125" s="249"/>
      <c r="NJ1125" s="249"/>
      <c r="NK1125" s="249"/>
      <c r="NL1125" s="249"/>
      <c r="NM1125" s="249"/>
      <c r="NN1125" s="249"/>
      <c r="NO1125" s="249"/>
      <c r="NP1125" s="249"/>
      <c r="NQ1125" s="249"/>
      <c r="NR1125" s="249"/>
      <c r="NS1125" s="249"/>
      <c r="NT1125" s="249"/>
      <c r="NU1125" s="249"/>
      <c r="NV1125" s="249"/>
      <c r="NW1125" s="249"/>
      <c r="NX1125" s="249"/>
      <c r="NY1125" s="249"/>
      <c r="NZ1125" s="249"/>
      <c r="OA1125" s="249"/>
      <c r="OB1125" s="249"/>
      <c r="OC1125" s="249"/>
      <c r="OD1125" s="249"/>
      <c r="OE1125" s="249"/>
      <c r="OF1125" s="249"/>
      <c r="OG1125" s="249"/>
      <c r="OH1125" s="249"/>
      <c r="OI1125" s="249"/>
      <c r="OJ1125" s="249"/>
      <c r="OK1125" s="249"/>
      <c r="OL1125" s="249"/>
      <c r="OM1125" s="249"/>
      <c r="ON1125" s="249"/>
      <c r="OO1125" s="249"/>
      <c r="OP1125" s="249"/>
    </row>
    <row r="1126" spans="1:406" ht="15.75">
      <c r="A1126" s="931"/>
      <c r="B1126" s="391"/>
      <c r="C1126" s="919" t="s">
        <v>22</v>
      </c>
      <c r="D1126" s="927">
        <v>0.77723516153268224</v>
      </c>
      <c r="E1126" s="249"/>
      <c r="F1126" s="249"/>
      <c r="G1126" s="249"/>
      <c r="H1126" s="249"/>
      <c r="I1126" s="249"/>
      <c r="J1126" s="249"/>
      <c r="K1126" s="249"/>
      <c r="L1126" s="249"/>
      <c r="ET1126" s="249"/>
      <c r="EU1126" s="249"/>
      <c r="EV1126" s="249"/>
      <c r="EW1126" s="249"/>
      <c r="EX1126" s="249"/>
      <c r="EY1126" s="249"/>
      <c r="EZ1126" s="249"/>
      <c r="FA1126" s="249"/>
      <c r="FB1126" s="249"/>
      <c r="FC1126" s="249"/>
      <c r="FD1126" s="249"/>
      <c r="FE1126" s="249"/>
      <c r="FF1126" s="249"/>
      <c r="FG1126" s="249"/>
      <c r="FH1126" s="249"/>
      <c r="FI1126" s="249"/>
      <c r="FJ1126" s="249"/>
      <c r="FK1126" s="249"/>
      <c r="FL1126" s="249"/>
      <c r="FM1126" s="249"/>
      <c r="FN1126" s="249"/>
      <c r="FO1126" s="249"/>
      <c r="FP1126" s="249"/>
      <c r="FQ1126" s="249"/>
      <c r="FR1126" s="249"/>
      <c r="FS1126" s="249"/>
      <c r="FT1126" s="249"/>
      <c r="FU1126" s="249"/>
      <c r="FV1126" s="249"/>
      <c r="FW1126" s="249"/>
      <c r="FX1126" s="249"/>
      <c r="FY1126" s="249"/>
      <c r="FZ1126" s="249"/>
      <c r="GA1126" s="249"/>
      <c r="GB1126" s="249"/>
      <c r="GC1126" s="249"/>
      <c r="GD1126" s="249"/>
      <c r="GE1126" s="249"/>
      <c r="GF1126" s="249"/>
      <c r="GG1126" s="249"/>
      <c r="GH1126" s="249"/>
      <c r="GI1126" s="249"/>
      <c r="GJ1126" s="249"/>
      <c r="GK1126" s="249"/>
      <c r="GL1126" s="249"/>
      <c r="GM1126" s="249"/>
      <c r="GN1126" s="249"/>
      <c r="GO1126" s="249"/>
      <c r="GP1126" s="249"/>
      <c r="GQ1126" s="249"/>
      <c r="GR1126" s="249"/>
      <c r="GS1126" s="249"/>
      <c r="GT1126" s="249"/>
      <c r="GU1126" s="249"/>
      <c r="GV1126" s="249"/>
      <c r="GW1126" s="249"/>
      <c r="GX1126" s="249"/>
      <c r="GY1126" s="249"/>
      <c r="GZ1126" s="249"/>
      <c r="HA1126" s="249"/>
      <c r="HB1126" s="249"/>
      <c r="HC1126" s="249"/>
      <c r="HD1126" s="249"/>
      <c r="HE1126" s="249"/>
      <c r="HF1126" s="249"/>
      <c r="HG1126" s="249"/>
      <c r="HH1126" s="249"/>
      <c r="HI1126" s="249"/>
      <c r="HJ1126" s="249"/>
      <c r="HK1126" s="249"/>
      <c r="HL1126" s="249"/>
      <c r="HM1126" s="249"/>
      <c r="HN1126" s="249"/>
      <c r="HO1126" s="249"/>
      <c r="HP1126" s="249"/>
      <c r="HQ1126" s="249"/>
      <c r="HR1126" s="249"/>
      <c r="HS1126" s="249"/>
      <c r="HT1126" s="249"/>
      <c r="HU1126" s="249"/>
      <c r="HV1126" s="249"/>
      <c r="HW1126" s="249"/>
      <c r="HX1126" s="249"/>
      <c r="HY1126" s="249"/>
      <c r="HZ1126" s="249"/>
      <c r="IA1126" s="249"/>
      <c r="IB1126" s="249"/>
      <c r="IC1126" s="249"/>
      <c r="ID1126" s="249"/>
      <c r="IE1126" s="249"/>
      <c r="IF1126" s="249"/>
      <c r="IG1126" s="249"/>
      <c r="IH1126" s="249"/>
      <c r="II1126" s="249"/>
      <c r="IJ1126" s="249"/>
      <c r="IK1126" s="249"/>
      <c r="IL1126" s="249"/>
      <c r="IM1126" s="249"/>
      <c r="IN1126" s="249"/>
      <c r="IO1126" s="249"/>
      <c r="IP1126" s="249"/>
      <c r="IQ1126" s="249"/>
      <c r="IR1126" s="249"/>
      <c r="IS1126" s="249"/>
      <c r="IT1126" s="249"/>
      <c r="IU1126" s="249"/>
      <c r="IV1126" s="249"/>
      <c r="IW1126" s="249"/>
      <c r="IX1126" s="249"/>
      <c r="IY1126" s="249"/>
      <c r="IZ1126" s="249"/>
      <c r="JA1126" s="249"/>
      <c r="JB1126" s="249"/>
      <c r="JC1126" s="249"/>
      <c r="JD1126" s="249"/>
      <c r="JE1126" s="249"/>
      <c r="JF1126" s="249"/>
      <c r="JG1126" s="249"/>
      <c r="JH1126" s="249"/>
      <c r="JI1126" s="249"/>
      <c r="JJ1126" s="249"/>
      <c r="JK1126" s="249"/>
      <c r="JL1126" s="249"/>
      <c r="JM1126" s="249"/>
      <c r="JN1126" s="249"/>
      <c r="JO1126" s="249"/>
      <c r="JP1126" s="249"/>
      <c r="JQ1126" s="249"/>
      <c r="JR1126" s="249"/>
      <c r="JS1126" s="249"/>
      <c r="JT1126" s="249"/>
      <c r="JU1126" s="249"/>
      <c r="JV1126" s="249"/>
      <c r="JW1126" s="249"/>
      <c r="JX1126" s="249"/>
      <c r="JY1126" s="249"/>
      <c r="JZ1126" s="249"/>
      <c r="KA1126" s="249"/>
      <c r="KB1126" s="249"/>
      <c r="KC1126" s="249"/>
      <c r="KD1126" s="249"/>
      <c r="KE1126" s="249"/>
      <c r="KF1126" s="249"/>
      <c r="KG1126" s="249"/>
      <c r="KH1126" s="249"/>
      <c r="KI1126" s="249"/>
      <c r="KJ1126" s="249"/>
      <c r="KK1126" s="249"/>
      <c r="KL1126" s="249"/>
      <c r="KM1126" s="249"/>
      <c r="KN1126" s="249"/>
      <c r="KO1126" s="249"/>
      <c r="KP1126" s="249"/>
      <c r="KQ1126" s="249"/>
      <c r="KR1126" s="249"/>
      <c r="KS1126" s="249"/>
      <c r="KT1126" s="249"/>
      <c r="KU1126" s="249"/>
      <c r="KV1126" s="249"/>
      <c r="KW1126" s="249"/>
      <c r="KX1126" s="249"/>
      <c r="KY1126" s="249"/>
      <c r="KZ1126" s="249"/>
      <c r="LA1126" s="249"/>
      <c r="LB1126" s="249"/>
      <c r="LC1126" s="249"/>
      <c r="LD1126" s="249"/>
      <c r="LE1126" s="249"/>
      <c r="LF1126" s="249"/>
      <c r="LG1126" s="249"/>
      <c r="LH1126" s="249"/>
      <c r="LI1126" s="249"/>
      <c r="LJ1126" s="249"/>
      <c r="LK1126" s="249"/>
      <c r="LL1126" s="249"/>
      <c r="LM1126" s="249"/>
      <c r="LN1126" s="249"/>
      <c r="LO1126" s="249"/>
      <c r="LP1126" s="249"/>
      <c r="LQ1126" s="249"/>
      <c r="LR1126" s="249"/>
      <c r="LS1126" s="249"/>
      <c r="LT1126" s="249"/>
      <c r="LU1126" s="249"/>
      <c r="LV1126" s="249"/>
      <c r="LW1126" s="249"/>
      <c r="LX1126" s="249"/>
      <c r="LY1126" s="249"/>
      <c r="LZ1126" s="249"/>
      <c r="MA1126" s="249"/>
      <c r="MB1126" s="249"/>
      <c r="MC1126" s="249"/>
      <c r="MD1126" s="249"/>
      <c r="ME1126" s="249"/>
      <c r="MF1126" s="249"/>
      <c r="MG1126" s="249"/>
      <c r="MH1126" s="249"/>
      <c r="MI1126" s="249"/>
      <c r="MJ1126" s="249"/>
      <c r="MK1126" s="249"/>
      <c r="ML1126" s="249"/>
      <c r="MM1126" s="249"/>
      <c r="MN1126" s="249"/>
      <c r="MO1126" s="249"/>
      <c r="MP1126" s="249"/>
      <c r="MQ1126" s="249"/>
      <c r="MR1126" s="249"/>
      <c r="MS1126" s="249"/>
      <c r="MT1126" s="249"/>
      <c r="MU1126" s="249"/>
      <c r="MV1126" s="249"/>
      <c r="MW1126" s="249"/>
      <c r="MX1126" s="249"/>
      <c r="MY1126" s="249"/>
      <c r="MZ1126" s="249"/>
      <c r="NA1126" s="249"/>
      <c r="NB1126" s="249"/>
      <c r="NC1126" s="249"/>
      <c r="ND1126" s="249"/>
      <c r="NE1126" s="249"/>
      <c r="NF1126" s="249"/>
      <c r="NG1126" s="249"/>
      <c r="NH1126" s="249"/>
      <c r="NI1126" s="249"/>
      <c r="NJ1126" s="249"/>
      <c r="NK1126" s="249"/>
      <c r="NL1126" s="249"/>
      <c r="NM1126" s="249"/>
      <c r="NN1126" s="249"/>
      <c r="NO1126" s="249"/>
      <c r="NP1126" s="249"/>
      <c r="NQ1126" s="249"/>
      <c r="NR1126" s="249"/>
      <c r="NS1126" s="249"/>
      <c r="NT1126" s="249"/>
      <c r="NU1126" s="249"/>
      <c r="NV1126" s="249"/>
      <c r="NW1126" s="249"/>
      <c r="NX1126" s="249"/>
      <c r="NY1126" s="249"/>
      <c r="NZ1126" s="249"/>
      <c r="OA1126" s="249"/>
      <c r="OB1126" s="249"/>
      <c r="OC1126" s="249"/>
      <c r="OD1126" s="249"/>
      <c r="OE1126" s="249"/>
      <c r="OF1126" s="249"/>
      <c r="OG1126" s="249"/>
      <c r="OH1126" s="249"/>
      <c r="OI1126" s="249"/>
      <c r="OJ1126" s="249"/>
      <c r="OK1126" s="249"/>
      <c r="OL1126" s="249"/>
      <c r="OM1126" s="249"/>
      <c r="ON1126" s="249"/>
      <c r="OO1126" s="249"/>
      <c r="OP1126" s="249"/>
    </row>
    <row r="1127" spans="1:406" ht="15.75">
      <c r="A1127" s="931"/>
      <c r="B1127" s="391"/>
      <c r="C1127" s="919" t="s">
        <v>23</v>
      </c>
      <c r="D1127" s="927">
        <v>0.75513603553581343</v>
      </c>
      <c r="E1127" s="249"/>
      <c r="F1127" s="249"/>
      <c r="G1127" s="249"/>
      <c r="H1127" s="249"/>
      <c r="I1127" s="249"/>
      <c r="J1127" s="249"/>
      <c r="K1127" s="249"/>
      <c r="L1127" s="249"/>
      <c r="ET1127" s="249"/>
      <c r="EU1127" s="249"/>
      <c r="EV1127" s="249"/>
      <c r="EW1127" s="249"/>
      <c r="EX1127" s="249"/>
      <c r="EY1127" s="249"/>
      <c r="EZ1127" s="249"/>
      <c r="FA1127" s="249"/>
      <c r="FB1127" s="249"/>
      <c r="FC1127" s="249"/>
      <c r="FD1127" s="249"/>
      <c r="FE1127" s="249"/>
      <c r="FF1127" s="249"/>
      <c r="FG1127" s="249"/>
      <c r="FH1127" s="249"/>
      <c r="FI1127" s="249"/>
      <c r="FJ1127" s="249"/>
      <c r="FK1127" s="249"/>
      <c r="FL1127" s="249"/>
      <c r="FM1127" s="249"/>
      <c r="FN1127" s="249"/>
      <c r="FO1127" s="249"/>
      <c r="FP1127" s="249"/>
      <c r="FQ1127" s="249"/>
      <c r="FR1127" s="249"/>
      <c r="FS1127" s="249"/>
      <c r="FT1127" s="249"/>
      <c r="FU1127" s="249"/>
      <c r="FV1127" s="249"/>
      <c r="FW1127" s="249"/>
      <c r="FX1127" s="249"/>
      <c r="FY1127" s="249"/>
      <c r="FZ1127" s="249"/>
      <c r="GA1127" s="249"/>
      <c r="GB1127" s="249"/>
      <c r="GC1127" s="249"/>
      <c r="GD1127" s="249"/>
      <c r="GE1127" s="249"/>
      <c r="GF1127" s="249"/>
      <c r="GG1127" s="249"/>
      <c r="GH1127" s="249"/>
      <c r="GI1127" s="249"/>
      <c r="GJ1127" s="249"/>
      <c r="GK1127" s="249"/>
      <c r="GL1127" s="249"/>
      <c r="GM1127" s="249"/>
      <c r="GN1127" s="249"/>
      <c r="GO1127" s="249"/>
      <c r="GP1127" s="249"/>
      <c r="GQ1127" s="249"/>
      <c r="GR1127" s="249"/>
      <c r="GS1127" s="249"/>
      <c r="GT1127" s="249"/>
      <c r="GU1127" s="249"/>
      <c r="GV1127" s="249"/>
      <c r="GW1127" s="249"/>
      <c r="GX1127" s="249"/>
      <c r="GY1127" s="249"/>
      <c r="GZ1127" s="249"/>
      <c r="HA1127" s="249"/>
      <c r="HB1127" s="249"/>
      <c r="HC1127" s="249"/>
      <c r="HD1127" s="249"/>
      <c r="HE1127" s="249"/>
      <c r="HF1127" s="249"/>
      <c r="HG1127" s="249"/>
      <c r="HH1127" s="249"/>
      <c r="HI1127" s="249"/>
      <c r="HJ1127" s="249"/>
      <c r="HK1127" s="249"/>
      <c r="HL1127" s="249"/>
      <c r="HM1127" s="249"/>
      <c r="HN1127" s="249"/>
      <c r="HO1127" s="249"/>
      <c r="HP1127" s="249"/>
      <c r="HQ1127" s="249"/>
      <c r="HR1127" s="249"/>
      <c r="HS1127" s="249"/>
      <c r="HT1127" s="249"/>
      <c r="HU1127" s="249"/>
      <c r="HV1127" s="249"/>
      <c r="HW1127" s="249"/>
      <c r="HX1127" s="249"/>
      <c r="HY1127" s="249"/>
      <c r="HZ1127" s="249"/>
      <c r="IA1127" s="249"/>
      <c r="IB1127" s="249"/>
      <c r="IC1127" s="249"/>
      <c r="ID1127" s="249"/>
      <c r="IE1127" s="249"/>
      <c r="IF1127" s="249"/>
      <c r="IG1127" s="249"/>
      <c r="IH1127" s="249"/>
      <c r="II1127" s="249"/>
      <c r="IJ1127" s="249"/>
      <c r="IK1127" s="249"/>
      <c r="IL1127" s="249"/>
      <c r="IM1127" s="249"/>
      <c r="IN1127" s="249"/>
      <c r="IO1127" s="249"/>
      <c r="IP1127" s="249"/>
      <c r="IQ1127" s="249"/>
      <c r="IR1127" s="249"/>
      <c r="IS1127" s="249"/>
      <c r="IT1127" s="249"/>
      <c r="IU1127" s="249"/>
      <c r="IV1127" s="249"/>
      <c r="IW1127" s="249"/>
      <c r="IX1127" s="249"/>
      <c r="IY1127" s="249"/>
      <c r="IZ1127" s="249"/>
      <c r="JA1127" s="249"/>
      <c r="JB1127" s="249"/>
      <c r="JC1127" s="249"/>
      <c r="JD1127" s="249"/>
      <c r="JE1127" s="249"/>
      <c r="JF1127" s="249"/>
      <c r="JG1127" s="249"/>
      <c r="JH1127" s="249"/>
      <c r="JI1127" s="249"/>
      <c r="JJ1127" s="249"/>
      <c r="JK1127" s="249"/>
      <c r="JL1127" s="249"/>
      <c r="JM1127" s="249"/>
      <c r="JN1127" s="249"/>
      <c r="JO1127" s="249"/>
      <c r="JP1127" s="249"/>
      <c r="JQ1127" s="249"/>
      <c r="JR1127" s="249"/>
      <c r="JS1127" s="249"/>
      <c r="JT1127" s="249"/>
      <c r="JU1127" s="249"/>
      <c r="JV1127" s="249"/>
      <c r="JW1127" s="249"/>
      <c r="JX1127" s="249"/>
      <c r="JY1127" s="249"/>
      <c r="JZ1127" s="249"/>
      <c r="KA1127" s="249"/>
      <c r="KB1127" s="249"/>
      <c r="KC1127" s="249"/>
      <c r="KD1127" s="249"/>
      <c r="KE1127" s="249"/>
      <c r="KF1127" s="249"/>
      <c r="KG1127" s="249"/>
      <c r="KH1127" s="249"/>
      <c r="KI1127" s="249"/>
      <c r="KJ1127" s="249"/>
      <c r="KK1127" s="249"/>
      <c r="KL1127" s="249"/>
      <c r="KM1127" s="249"/>
      <c r="KN1127" s="249"/>
      <c r="KO1127" s="249"/>
      <c r="KP1127" s="249"/>
      <c r="KQ1127" s="249"/>
      <c r="KR1127" s="249"/>
      <c r="KS1127" s="249"/>
      <c r="KT1127" s="249"/>
      <c r="KU1127" s="249"/>
      <c r="KV1127" s="249"/>
      <c r="KW1127" s="249"/>
      <c r="KX1127" s="249"/>
      <c r="KY1127" s="249"/>
      <c r="KZ1127" s="249"/>
      <c r="LA1127" s="249"/>
      <c r="LB1127" s="249"/>
      <c r="LC1127" s="249"/>
      <c r="LD1127" s="249"/>
      <c r="LE1127" s="249"/>
      <c r="LF1127" s="249"/>
      <c r="LG1127" s="249"/>
      <c r="LH1127" s="249"/>
      <c r="LI1127" s="249"/>
      <c r="LJ1127" s="249"/>
      <c r="LK1127" s="249"/>
      <c r="LL1127" s="249"/>
      <c r="LM1127" s="249"/>
      <c r="LN1127" s="249"/>
      <c r="LO1127" s="249"/>
      <c r="LP1127" s="249"/>
      <c r="LQ1127" s="249"/>
      <c r="LR1127" s="249"/>
      <c r="LS1127" s="249"/>
      <c r="LT1127" s="249"/>
      <c r="LU1127" s="249"/>
      <c r="LV1127" s="249"/>
      <c r="LW1127" s="249"/>
      <c r="LX1127" s="249"/>
      <c r="LY1127" s="249"/>
      <c r="LZ1127" s="249"/>
      <c r="MA1127" s="249"/>
      <c r="MB1127" s="249"/>
      <c r="MC1127" s="249"/>
      <c r="MD1127" s="249"/>
      <c r="ME1127" s="249"/>
      <c r="MF1127" s="249"/>
      <c r="MG1127" s="249"/>
      <c r="MH1127" s="249"/>
      <c r="MI1127" s="249"/>
      <c r="MJ1127" s="249"/>
      <c r="MK1127" s="249"/>
      <c r="ML1127" s="249"/>
      <c r="MM1127" s="249"/>
      <c r="MN1127" s="249"/>
      <c r="MO1127" s="249"/>
      <c r="MP1127" s="249"/>
      <c r="MQ1127" s="249"/>
      <c r="MR1127" s="249"/>
      <c r="MS1127" s="249"/>
      <c r="MT1127" s="249"/>
      <c r="MU1127" s="249"/>
      <c r="MV1127" s="249"/>
      <c r="MW1127" s="249"/>
      <c r="MX1127" s="249"/>
      <c r="MY1127" s="249"/>
      <c r="MZ1127" s="249"/>
      <c r="NA1127" s="249"/>
      <c r="NB1127" s="249"/>
      <c r="NC1127" s="249"/>
      <c r="ND1127" s="249"/>
      <c r="NE1127" s="249"/>
      <c r="NF1127" s="249"/>
      <c r="NG1127" s="249"/>
      <c r="NH1127" s="249"/>
      <c r="NI1127" s="249"/>
      <c r="NJ1127" s="249"/>
      <c r="NK1127" s="249"/>
      <c r="NL1127" s="249"/>
      <c r="NM1127" s="249"/>
      <c r="NN1127" s="249"/>
      <c r="NO1127" s="249"/>
      <c r="NP1127" s="249"/>
      <c r="NQ1127" s="249"/>
      <c r="NR1127" s="249"/>
      <c r="NS1127" s="249"/>
      <c r="NT1127" s="249"/>
      <c r="NU1127" s="249"/>
      <c r="NV1127" s="249"/>
      <c r="NW1127" s="249"/>
      <c r="NX1127" s="249"/>
      <c r="NY1127" s="249"/>
      <c r="NZ1127" s="249"/>
      <c r="OA1127" s="249"/>
      <c r="OB1127" s="249"/>
      <c r="OC1127" s="249"/>
      <c r="OD1127" s="249"/>
      <c r="OE1127" s="249"/>
      <c r="OF1127" s="249"/>
      <c r="OG1127" s="249"/>
      <c r="OH1127" s="249"/>
      <c r="OI1127" s="249"/>
      <c r="OJ1127" s="249"/>
      <c r="OK1127" s="249"/>
      <c r="OL1127" s="249"/>
      <c r="OM1127" s="249"/>
      <c r="ON1127" s="249"/>
      <c r="OO1127" s="249"/>
      <c r="OP1127" s="249"/>
    </row>
    <row r="1128" spans="1:406" ht="15.75">
      <c r="A1128" s="931"/>
      <c r="B1128" s="391"/>
      <c r="C1128" s="919" t="s">
        <v>24</v>
      </c>
      <c r="D1128" s="927">
        <v>0.85829846582984659</v>
      </c>
      <c r="E1128" s="249"/>
      <c r="F1128" s="249"/>
      <c r="G1128" s="249"/>
      <c r="H1128" s="249"/>
      <c r="I1128" s="249"/>
      <c r="J1128" s="249"/>
      <c r="K1128" s="249"/>
      <c r="L1128" s="249"/>
      <c r="ET1128" s="249"/>
      <c r="EU1128" s="249"/>
      <c r="EV1128" s="249"/>
      <c r="EW1128" s="249"/>
      <c r="EX1128" s="249"/>
      <c r="EY1128" s="249"/>
      <c r="EZ1128" s="249"/>
      <c r="FA1128" s="249"/>
      <c r="FB1128" s="249"/>
      <c r="FC1128" s="249"/>
      <c r="FD1128" s="249"/>
      <c r="FE1128" s="249"/>
      <c r="FF1128" s="249"/>
      <c r="FG1128" s="249"/>
      <c r="FH1128" s="249"/>
      <c r="FI1128" s="249"/>
      <c r="FJ1128" s="249"/>
      <c r="FK1128" s="249"/>
      <c r="FL1128" s="249"/>
      <c r="FM1128" s="249"/>
      <c r="FN1128" s="249"/>
      <c r="FO1128" s="249"/>
      <c r="FP1128" s="249"/>
      <c r="FQ1128" s="249"/>
      <c r="FR1128" s="249"/>
      <c r="FS1128" s="249"/>
      <c r="FT1128" s="249"/>
      <c r="FU1128" s="249"/>
      <c r="FV1128" s="249"/>
      <c r="FW1128" s="249"/>
      <c r="FX1128" s="249"/>
      <c r="FY1128" s="249"/>
      <c r="FZ1128" s="249"/>
      <c r="GA1128" s="249"/>
      <c r="GB1128" s="249"/>
      <c r="GC1128" s="249"/>
      <c r="GD1128" s="249"/>
      <c r="GE1128" s="249"/>
      <c r="GF1128" s="249"/>
      <c r="GG1128" s="249"/>
      <c r="GH1128" s="249"/>
      <c r="GI1128" s="249"/>
      <c r="GJ1128" s="249"/>
      <c r="GK1128" s="249"/>
      <c r="GL1128" s="249"/>
      <c r="GM1128" s="249"/>
      <c r="GN1128" s="249"/>
      <c r="GO1128" s="249"/>
      <c r="GP1128" s="249"/>
      <c r="GQ1128" s="249"/>
      <c r="GR1128" s="249"/>
      <c r="GS1128" s="249"/>
      <c r="GT1128" s="249"/>
      <c r="GU1128" s="249"/>
      <c r="GV1128" s="249"/>
      <c r="GW1128" s="249"/>
      <c r="GX1128" s="249"/>
      <c r="GY1128" s="249"/>
      <c r="GZ1128" s="249"/>
      <c r="HA1128" s="249"/>
      <c r="HB1128" s="249"/>
      <c r="HC1128" s="249"/>
      <c r="HD1128" s="249"/>
      <c r="HE1128" s="249"/>
      <c r="HF1128" s="249"/>
      <c r="HG1128" s="249"/>
      <c r="HH1128" s="249"/>
      <c r="HI1128" s="249"/>
      <c r="HJ1128" s="249"/>
      <c r="HK1128" s="249"/>
      <c r="HL1128" s="249"/>
      <c r="HM1128" s="249"/>
      <c r="HN1128" s="249"/>
      <c r="HO1128" s="249"/>
      <c r="HP1128" s="249"/>
      <c r="HQ1128" s="249"/>
      <c r="HR1128" s="249"/>
      <c r="HS1128" s="249"/>
      <c r="HT1128" s="249"/>
      <c r="HU1128" s="249"/>
      <c r="HV1128" s="249"/>
      <c r="HW1128" s="249"/>
      <c r="HX1128" s="249"/>
      <c r="HY1128" s="249"/>
      <c r="HZ1128" s="249"/>
      <c r="IA1128" s="249"/>
      <c r="IB1128" s="249"/>
      <c r="IC1128" s="249"/>
      <c r="ID1128" s="249"/>
      <c r="IE1128" s="249"/>
      <c r="IF1128" s="249"/>
      <c r="IG1128" s="249"/>
      <c r="IH1128" s="249"/>
      <c r="II1128" s="249"/>
      <c r="IJ1128" s="249"/>
      <c r="IK1128" s="249"/>
      <c r="IL1128" s="249"/>
      <c r="IM1128" s="249"/>
      <c r="IN1128" s="249"/>
      <c r="IO1128" s="249"/>
      <c r="IP1128" s="249"/>
      <c r="IQ1128" s="249"/>
      <c r="IR1128" s="249"/>
      <c r="IS1128" s="249"/>
      <c r="IT1128" s="249"/>
      <c r="IU1128" s="249"/>
      <c r="IV1128" s="249"/>
      <c r="IW1128" s="249"/>
      <c r="IX1128" s="249"/>
      <c r="IY1128" s="249"/>
      <c r="IZ1128" s="249"/>
      <c r="JA1128" s="249"/>
      <c r="JB1128" s="249"/>
      <c r="JC1128" s="249"/>
      <c r="JD1128" s="249"/>
      <c r="JE1128" s="249"/>
      <c r="JF1128" s="249"/>
      <c r="JG1128" s="249"/>
      <c r="JH1128" s="249"/>
      <c r="JI1128" s="249"/>
      <c r="JJ1128" s="249"/>
      <c r="JK1128" s="249"/>
      <c r="JL1128" s="249"/>
      <c r="JM1128" s="249"/>
      <c r="JN1128" s="249"/>
      <c r="JO1128" s="249"/>
      <c r="JP1128" s="249"/>
      <c r="JQ1128" s="249"/>
      <c r="JR1128" s="249"/>
      <c r="JS1128" s="249"/>
      <c r="JT1128" s="249"/>
      <c r="JU1128" s="249"/>
      <c r="JV1128" s="249"/>
      <c r="JW1128" s="249"/>
      <c r="JX1128" s="249"/>
      <c r="JY1128" s="249"/>
      <c r="JZ1128" s="249"/>
      <c r="KA1128" s="249"/>
      <c r="KB1128" s="249"/>
      <c r="KC1128" s="249"/>
      <c r="KD1128" s="249"/>
      <c r="KE1128" s="249"/>
      <c r="KF1128" s="249"/>
      <c r="KG1128" s="249"/>
      <c r="KH1128" s="249"/>
      <c r="KI1128" s="249"/>
      <c r="KJ1128" s="249"/>
      <c r="KK1128" s="249"/>
      <c r="KL1128" s="249"/>
      <c r="KM1128" s="249"/>
      <c r="KN1128" s="249"/>
      <c r="KO1128" s="249"/>
      <c r="KP1128" s="249"/>
      <c r="KQ1128" s="249"/>
      <c r="KR1128" s="249"/>
      <c r="KS1128" s="249"/>
      <c r="KT1128" s="249"/>
      <c r="KU1128" s="249"/>
      <c r="KV1128" s="249"/>
      <c r="KW1128" s="249"/>
      <c r="KX1128" s="249"/>
      <c r="KY1128" s="249"/>
      <c r="KZ1128" s="249"/>
      <c r="LA1128" s="249"/>
      <c r="LB1128" s="249"/>
      <c r="LC1128" s="249"/>
      <c r="LD1128" s="249"/>
      <c r="LE1128" s="249"/>
      <c r="LF1128" s="249"/>
      <c r="LG1128" s="249"/>
      <c r="LH1128" s="249"/>
      <c r="LI1128" s="249"/>
      <c r="LJ1128" s="249"/>
      <c r="LK1128" s="249"/>
      <c r="LL1128" s="249"/>
      <c r="LM1128" s="249"/>
      <c r="LN1128" s="249"/>
      <c r="LO1128" s="249"/>
      <c r="LP1128" s="249"/>
      <c r="LQ1128" s="249"/>
      <c r="LR1128" s="249"/>
      <c r="LS1128" s="249"/>
      <c r="LT1128" s="249"/>
      <c r="LU1128" s="249"/>
      <c r="LV1128" s="249"/>
      <c r="LW1128" s="249"/>
      <c r="LX1128" s="249"/>
      <c r="LY1128" s="249"/>
      <c r="LZ1128" s="249"/>
      <c r="MA1128" s="249"/>
      <c r="MB1128" s="249"/>
      <c r="MC1128" s="249"/>
      <c r="MD1128" s="249"/>
      <c r="ME1128" s="249"/>
      <c r="MF1128" s="249"/>
      <c r="MG1128" s="249"/>
      <c r="MH1128" s="249"/>
      <c r="MI1128" s="249"/>
      <c r="MJ1128" s="249"/>
      <c r="MK1128" s="249"/>
      <c r="ML1128" s="249"/>
      <c r="MM1128" s="249"/>
      <c r="MN1128" s="249"/>
      <c r="MO1128" s="249"/>
      <c r="MP1128" s="249"/>
      <c r="MQ1128" s="249"/>
      <c r="MR1128" s="249"/>
      <c r="MS1128" s="249"/>
      <c r="MT1128" s="249"/>
      <c r="MU1128" s="249"/>
      <c r="MV1128" s="249"/>
      <c r="MW1128" s="249"/>
      <c r="MX1128" s="249"/>
      <c r="MY1128" s="249"/>
      <c r="MZ1128" s="249"/>
      <c r="NA1128" s="249"/>
      <c r="NB1128" s="249"/>
      <c r="NC1128" s="249"/>
      <c r="ND1128" s="249"/>
      <c r="NE1128" s="249"/>
      <c r="NF1128" s="249"/>
      <c r="NG1128" s="249"/>
      <c r="NH1128" s="249"/>
      <c r="NI1128" s="249"/>
      <c r="NJ1128" s="249"/>
      <c r="NK1128" s="249"/>
      <c r="NL1128" s="249"/>
      <c r="NM1128" s="249"/>
      <c r="NN1128" s="249"/>
      <c r="NO1128" s="249"/>
      <c r="NP1128" s="249"/>
      <c r="NQ1128" s="249"/>
      <c r="NR1128" s="249"/>
      <c r="NS1128" s="249"/>
      <c r="NT1128" s="249"/>
      <c r="NU1128" s="249"/>
      <c r="NV1128" s="249"/>
      <c r="NW1128" s="249"/>
      <c r="NX1128" s="249"/>
      <c r="NY1128" s="249"/>
      <c r="NZ1128" s="249"/>
      <c r="OA1128" s="249"/>
      <c r="OB1128" s="249"/>
      <c r="OC1128" s="249"/>
      <c r="OD1128" s="249"/>
      <c r="OE1128" s="249"/>
      <c r="OF1128" s="249"/>
      <c r="OG1128" s="249"/>
      <c r="OH1128" s="249"/>
      <c r="OI1128" s="249"/>
      <c r="OJ1128" s="249"/>
      <c r="OK1128" s="249"/>
      <c r="OL1128" s="249"/>
      <c r="OM1128" s="249"/>
      <c r="ON1128" s="249"/>
      <c r="OO1128" s="249"/>
      <c r="OP1128" s="249"/>
    </row>
    <row r="1129" spans="1:406" ht="15.75">
      <c r="A1129" s="931"/>
      <c r="B1129" s="391"/>
      <c r="C1129" s="919" t="s">
        <v>25</v>
      </c>
      <c r="D1129" s="927">
        <v>0.8654343887498922</v>
      </c>
      <c r="E1129" s="249"/>
      <c r="F1129" s="249"/>
      <c r="G1129" s="249"/>
      <c r="H1129" s="249"/>
      <c r="I1129" s="249"/>
      <c r="J1129" s="249"/>
      <c r="K1129" s="249"/>
      <c r="L1129" s="249"/>
      <c r="ET1129" s="249"/>
      <c r="EU1129" s="249"/>
      <c r="EV1129" s="249"/>
      <c r="EW1129" s="249"/>
      <c r="EX1129" s="249"/>
      <c r="EY1129" s="249"/>
      <c r="EZ1129" s="249"/>
      <c r="FA1129" s="249"/>
      <c r="FB1129" s="249"/>
      <c r="FC1129" s="249"/>
      <c r="FD1129" s="249"/>
      <c r="FE1129" s="249"/>
      <c r="FF1129" s="249"/>
      <c r="FG1129" s="249"/>
      <c r="FH1129" s="249"/>
      <c r="FI1129" s="249"/>
      <c r="FJ1129" s="249"/>
      <c r="FK1129" s="249"/>
      <c r="FL1129" s="249"/>
      <c r="FM1129" s="249"/>
      <c r="FN1129" s="249"/>
      <c r="FO1129" s="249"/>
      <c r="FP1129" s="249"/>
      <c r="FQ1129" s="249"/>
      <c r="FR1129" s="249"/>
      <c r="FS1129" s="249"/>
      <c r="FT1129" s="249"/>
      <c r="FU1129" s="249"/>
      <c r="FV1129" s="249"/>
      <c r="FW1129" s="249"/>
      <c r="FX1129" s="249"/>
      <c r="FY1129" s="249"/>
      <c r="FZ1129" s="249"/>
      <c r="GA1129" s="249"/>
      <c r="GB1129" s="249"/>
      <c r="GC1129" s="249"/>
      <c r="GD1129" s="249"/>
      <c r="GE1129" s="249"/>
      <c r="GF1129" s="249"/>
      <c r="GG1129" s="249"/>
      <c r="GH1129" s="249"/>
      <c r="GI1129" s="249"/>
      <c r="GJ1129" s="249"/>
      <c r="GK1129" s="249"/>
      <c r="GL1129" s="249"/>
      <c r="GM1129" s="249"/>
      <c r="GN1129" s="249"/>
      <c r="GO1129" s="249"/>
      <c r="GP1129" s="249"/>
      <c r="GQ1129" s="249"/>
      <c r="GR1129" s="249"/>
      <c r="GS1129" s="249"/>
      <c r="GT1129" s="249"/>
      <c r="GU1129" s="249"/>
      <c r="GV1129" s="249"/>
      <c r="GW1129" s="249"/>
      <c r="GX1129" s="249"/>
      <c r="GY1129" s="249"/>
      <c r="GZ1129" s="249"/>
      <c r="HA1129" s="249"/>
      <c r="HB1129" s="249"/>
      <c r="HC1129" s="249"/>
      <c r="HD1129" s="249"/>
      <c r="HE1129" s="249"/>
      <c r="HF1129" s="249"/>
      <c r="HG1129" s="249"/>
      <c r="HH1129" s="249"/>
      <c r="HI1129" s="249"/>
      <c r="HJ1129" s="249"/>
      <c r="HK1129" s="249"/>
      <c r="HL1129" s="249"/>
      <c r="HM1129" s="249"/>
      <c r="HN1129" s="249"/>
      <c r="HO1129" s="249"/>
      <c r="HP1129" s="249"/>
      <c r="HQ1129" s="249"/>
      <c r="HR1129" s="249"/>
      <c r="HS1129" s="249"/>
      <c r="HT1129" s="249"/>
      <c r="HU1129" s="249"/>
      <c r="HV1129" s="249"/>
      <c r="HW1129" s="249"/>
      <c r="HX1129" s="249"/>
      <c r="HY1129" s="249"/>
      <c r="HZ1129" s="249"/>
      <c r="IA1129" s="249"/>
      <c r="IB1129" s="249"/>
      <c r="IC1129" s="249"/>
      <c r="ID1129" s="249"/>
      <c r="IE1129" s="249"/>
      <c r="IF1129" s="249"/>
      <c r="IG1129" s="249"/>
      <c r="IH1129" s="249"/>
      <c r="II1129" s="249"/>
      <c r="IJ1129" s="249"/>
      <c r="IK1129" s="249"/>
      <c r="IL1129" s="249"/>
      <c r="IM1129" s="249"/>
      <c r="IN1129" s="249"/>
      <c r="IO1129" s="249"/>
      <c r="IP1129" s="249"/>
      <c r="IQ1129" s="249"/>
      <c r="IR1129" s="249"/>
      <c r="IS1129" s="249"/>
      <c r="IT1129" s="249"/>
      <c r="IU1129" s="249"/>
      <c r="IV1129" s="249"/>
      <c r="IW1129" s="249"/>
      <c r="IX1129" s="249"/>
      <c r="IY1129" s="249"/>
      <c r="IZ1129" s="249"/>
      <c r="JA1129" s="249"/>
      <c r="JB1129" s="249"/>
      <c r="JC1129" s="249"/>
      <c r="JD1129" s="249"/>
      <c r="JE1129" s="249"/>
      <c r="JF1129" s="249"/>
      <c r="JG1129" s="249"/>
      <c r="JH1129" s="249"/>
      <c r="JI1129" s="249"/>
      <c r="JJ1129" s="249"/>
      <c r="JK1129" s="249"/>
      <c r="JL1129" s="249"/>
      <c r="JM1129" s="249"/>
      <c r="JN1129" s="249"/>
      <c r="JO1129" s="249"/>
      <c r="JP1129" s="249"/>
      <c r="JQ1129" s="249"/>
      <c r="JR1129" s="249"/>
      <c r="JS1129" s="249"/>
      <c r="JT1129" s="249"/>
      <c r="JU1129" s="249"/>
      <c r="JV1129" s="249"/>
      <c r="JW1129" s="249"/>
      <c r="JX1129" s="249"/>
      <c r="JY1129" s="249"/>
      <c r="JZ1129" s="249"/>
      <c r="KA1129" s="249"/>
      <c r="KB1129" s="249"/>
      <c r="KC1129" s="249"/>
      <c r="KD1129" s="249"/>
      <c r="KE1129" s="249"/>
      <c r="KF1129" s="249"/>
      <c r="KG1129" s="249"/>
      <c r="KH1129" s="249"/>
      <c r="KI1129" s="249"/>
      <c r="KJ1129" s="249"/>
      <c r="KK1129" s="249"/>
      <c r="KL1129" s="249"/>
      <c r="KM1129" s="249"/>
      <c r="KN1129" s="249"/>
      <c r="KO1129" s="249"/>
      <c r="KP1129" s="249"/>
      <c r="KQ1129" s="249"/>
      <c r="KR1129" s="249"/>
      <c r="KS1129" s="249"/>
      <c r="KT1129" s="249"/>
      <c r="KU1129" s="249"/>
      <c r="KV1129" s="249"/>
      <c r="KW1129" s="249"/>
      <c r="KX1129" s="249"/>
      <c r="KY1129" s="249"/>
      <c r="KZ1129" s="249"/>
      <c r="LA1129" s="249"/>
      <c r="LB1129" s="249"/>
      <c r="LC1129" s="249"/>
      <c r="LD1129" s="249"/>
      <c r="LE1129" s="249"/>
      <c r="LF1129" s="249"/>
      <c r="LG1129" s="249"/>
      <c r="LH1129" s="249"/>
      <c r="LI1129" s="249"/>
      <c r="LJ1129" s="249"/>
      <c r="LK1129" s="249"/>
      <c r="LL1129" s="249"/>
      <c r="LM1129" s="249"/>
      <c r="LN1129" s="249"/>
      <c r="LO1129" s="249"/>
      <c r="LP1129" s="249"/>
      <c r="LQ1129" s="249"/>
      <c r="LR1129" s="249"/>
      <c r="LS1129" s="249"/>
      <c r="LT1129" s="249"/>
      <c r="LU1129" s="249"/>
      <c r="LV1129" s="249"/>
      <c r="LW1129" s="249"/>
      <c r="LX1129" s="249"/>
      <c r="LY1129" s="249"/>
      <c r="LZ1129" s="249"/>
      <c r="MA1129" s="249"/>
      <c r="MB1129" s="249"/>
      <c r="MC1129" s="249"/>
      <c r="MD1129" s="249"/>
      <c r="ME1129" s="249"/>
      <c r="MF1129" s="249"/>
      <c r="MG1129" s="249"/>
      <c r="MH1129" s="249"/>
      <c r="MI1129" s="249"/>
      <c r="MJ1129" s="249"/>
      <c r="MK1129" s="249"/>
      <c r="ML1129" s="249"/>
      <c r="MM1129" s="249"/>
      <c r="MN1129" s="249"/>
      <c r="MO1129" s="249"/>
      <c r="MP1129" s="249"/>
      <c r="MQ1129" s="249"/>
      <c r="MR1129" s="249"/>
      <c r="MS1129" s="249"/>
      <c r="MT1129" s="249"/>
      <c r="MU1129" s="249"/>
      <c r="MV1129" s="249"/>
      <c r="MW1129" s="249"/>
      <c r="MX1129" s="249"/>
      <c r="MY1129" s="249"/>
      <c r="MZ1129" s="249"/>
      <c r="NA1129" s="249"/>
      <c r="NB1129" s="249"/>
      <c r="NC1129" s="249"/>
      <c r="ND1129" s="249"/>
      <c r="NE1129" s="249"/>
      <c r="NF1129" s="249"/>
      <c r="NG1129" s="249"/>
      <c r="NH1129" s="249"/>
      <c r="NI1129" s="249"/>
      <c r="NJ1129" s="249"/>
      <c r="NK1129" s="249"/>
      <c r="NL1129" s="249"/>
      <c r="NM1129" s="249"/>
      <c r="NN1129" s="249"/>
      <c r="NO1129" s="249"/>
      <c r="NP1129" s="249"/>
      <c r="NQ1129" s="249"/>
      <c r="NR1129" s="249"/>
      <c r="NS1129" s="249"/>
      <c r="NT1129" s="249"/>
      <c r="NU1129" s="249"/>
      <c r="NV1129" s="249"/>
      <c r="NW1129" s="249"/>
      <c r="NX1129" s="249"/>
      <c r="NY1129" s="249"/>
      <c r="NZ1129" s="249"/>
      <c r="OA1129" s="249"/>
      <c r="OB1129" s="249"/>
      <c r="OC1129" s="249"/>
      <c r="OD1129" s="249"/>
      <c r="OE1129" s="249"/>
      <c r="OF1129" s="249"/>
      <c r="OG1129" s="249"/>
      <c r="OH1129" s="249"/>
      <c r="OI1129" s="249"/>
      <c r="OJ1129" s="249"/>
      <c r="OK1129" s="249"/>
      <c r="OL1129" s="249"/>
      <c r="OM1129" s="249"/>
      <c r="ON1129" s="249"/>
      <c r="OO1129" s="249"/>
      <c r="OP1129" s="249"/>
    </row>
    <row r="1130" spans="1:406" ht="15.75">
      <c r="A1130" s="931"/>
      <c r="B1130" s="391"/>
      <c r="C1130" s="919" t="s">
        <v>26</v>
      </c>
      <c r="D1130" s="927">
        <v>0.87292769823992966</v>
      </c>
      <c r="E1130" s="249"/>
      <c r="F1130" s="249"/>
      <c r="G1130" s="249"/>
      <c r="H1130" s="249"/>
      <c r="I1130" s="249"/>
      <c r="J1130" s="249"/>
      <c r="K1130" s="249"/>
      <c r="L1130" s="249"/>
      <c r="ET1130" s="249"/>
      <c r="EU1130" s="249"/>
      <c r="EV1130" s="249"/>
      <c r="EW1130" s="249"/>
      <c r="EX1130" s="249"/>
      <c r="EY1130" s="249"/>
      <c r="EZ1130" s="249"/>
      <c r="FA1130" s="249"/>
      <c r="FB1130" s="249"/>
      <c r="FC1130" s="249"/>
      <c r="FD1130" s="249"/>
      <c r="FE1130" s="249"/>
      <c r="FF1130" s="249"/>
      <c r="FG1130" s="249"/>
      <c r="FH1130" s="249"/>
      <c r="FI1130" s="249"/>
      <c r="FJ1130" s="249"/>
      <c r="FK1130" s="249"/>
      <c r="FL1130" s="249"/>
      <c r="FM1130" s="249"/>
      <c r="FN1130" s="249"/>
      <c r="FO1130" s="249"/>
      <c r="FP1130" s="249"/>
      <c r="FQ1130" s="249"/>
      <c r="FR1130" s="249"/>
      <c r="FS1130" s="249"/>
      <c r="FT1130" s="249"/>
      <c r="FU1130" s="249"/>
      <c r="FV1130" s="249"/>
      <c r="FW1130" s="249"/>
      <c r="FX1130" s="249"/>
      <c r="FY1130" s="249"/>
      <c r="FZ1130" s="249"/>
      <c r="GA1130" s="249"/>
      <c r="GB1130" s="249"/>
      <c r="GC1130" s="249"/>
      <c r="GD1130" s="249"/>
      <c r="GE1130" s="249"/>
      <c r="GF1130" s="249"/>
      <c r="GG1130" s="249"/>
      <c r="GH1130" s="249"/>
      <c r="GI1130" s="249"/>
      <c r="GJ1130" s="249"/>
      <c r="GK1130" s="249"/>
      <c r="GL1130" s="249"/>
      <c r="GM1130" s="249"/>
      <c r="GN1130" s="249"/>
      <c r="GO1130" s="249"/>
      <c r="GP1130" s="249"/>
      <c r="GQ1130" s="249"/>
      <c r="GR1130" s="249"/>
      <c r="GS1130" s="249"/>
      <c r="GT1130" s="249"/>
      <c r="GU1130" s="249"/>
      <c r="GV1130" s="249"/>
      <c r="GW1130" s="249"/>
      <c r="GX1130" s="249"/>
      <c r="GY1130" s="249"/>
      <c r="GZ1130" s="249"/>
      <c r="HA1130" s="249"/>
      <c r="HB1130" s="249"/>
      <c r="HC1130" s="249"/>
      <c r="HD1130" s="249"/>
      <c r="HE1130" s="249"/>
      <c r="HF1130" s="249"/>
      <c r="HG1130" s="249"/>
      <c r="HH1130" s="249"/>
      <c r="HI1130" s="249"/>
      <c r="HJ1130" s="249"/>
      <c r="HK1130" s="249"/>
      <c r="HL1130" s="249"/>
      <c r="HM1130" s="249"/>
      <c r="HN1130" s="249"/>
      <c r="HO1130" s="249"/>
      <c r="HP1130" s="249"/>
      <c r="HQ1130" s="249"/>
      <c r="HR1130" s="249"/>
      <c r="HS1130" s="249"/>
      <c r="HT1130" s="249"/>
      <c r="HU1130" s="249"/>
      <c r="HV1130" s="249"/>
      <c r="HW1130" s="249"/>
      <c r="HX1130" s="249"/>
      <c r="HY1130" s="249"/>
      <c r="HZ1130" s="249"/>
      <c r="IA1130" s="249"/>
      <c r="IB1130" s="249"/>
      <c r="IC1130" s="249"/>
      <c r="ID1130" s="249"/>
      <c r="IE1130" s="249"/>
      <c r="IF1130" s="249"/>
      <c r="IG1130" s="249"/>
      <c r="IH1130" s="249"/>
      <c r="II1130" s="249"/>
      <c r="IJ1130" s="249"/>
      <c r="IK1130" s="249"/>
      <c r="IL1130" s="249"/>
      <c r="IM1130" s="249"/>
      <c r="IN1130" s="249"/>
      <c r="IO1130" s="249"/>
      <c r="IP1130" s="249"/>
      <c r="IQ1130" s="249"/>
      <c r="IR1130" s="249"/>
      <c r="IS1130" s="249"/>
      <c r="IT1130" s="249"/>
      <c r="IU1130" s="249"/>
      <c r="IV1130" s="249"/>
      <c r="IW1130" s="249"/>
      <c r="IX1130" s="249"/>
      <c r="IY1130" s="249"/>
      <c r="IZ1130" s="249"/>
      <c r="JA1130" s="249"/>
      <c r="JB1130" s="249"/>
      <c r="JC1130" s="249"/>
      <c r="JD1130" s="249"/>
      <c r="JE1130" s="249"/>
      <c r="JF1130" s="249"/>
      <c r="JG1130" s="249"/>
      <c r="JH1130" s="249"/>
      <c r="JI1130" s="249"/>
      <c r="JJ1130" s="249"/>
      <c r="JK1130" s="249"/>
      <c r="JL1130" s="249"/>
      <c r="JM1130" s="249"/>
      <c r="JN1130" s="249"/>
      <c r="JO1130" s="249"/>
      <c r="JP1130" s="249"/>
      <c r="JQ1130" s="249"/>
      <c r="JR1130" s="249"/>
      <c r="JS1130" s="249"/>
      <c r="JT1130" s="249"/>
      <c r="JU1130" s="249"/>
      <c r="JV1130" s="249"/>
      <c r="JW1130" s="249"/>
      <c r="JX1130" s="249"/>
      <c r="JY1130" s="249"/>
      <c r="JZ1130" s="249"/>
      <c r="KA1130" s="249"/>
      <c r="KB1130" s="249"/>
      <c r="KC1130" s="249"/>
      <c r="KD1130" s="249"/>
      <c r="KE1130" s="249"/>
      <c r="KF1130" s="249"/>
      <c r="KG1130" s="249"/>
      <c r="KH1130" s="249"/>
      <c r="KI1130" s="249"/>
      <c r="KJ1130" s="249"/>
      <c r="KK1130" s="249"/>
      <c r="KL1130" s="249"/>
      <c r="KM1130" s="249"/>
      <c r="KN1130" s="249"/>
      <c r="KO1130" s="249"/>
      <c r="KP1130" s="249"/>
      <c r="KQ1130" s="249"/>
      <c r="KR1130" s="249"/>
      <c r="KS1130" s="249"/>
      <c r="KT1130" s="249"/>
      <c r="KU1130" s="249"/>
      <c r="KV1130" s="249"/>
      <c r="KW1130" s="249"/>
      <c r="KX1130" s="249"/>
      <c r="KY1130" s="249"/>
      <c r="KZ1130" s="249"/>
      <c r="LA1130" s="249"/>
      <c r="LB1130" s="249"/>
      <c r="LC1130" s="249"/>
      <c r="LD1130" s="249"/>
      <c r="LE1130" s="249"/>
      <c r="LF1130" s="249"/>
      <c r="LG1130" s="249"/>
      <c r="LH1130" s="249"/>
      <c r="LI1130" s="249"/>
      <c r="LJ1130" s="249"/>
      <c r="LK1130" s="249"/>
      <c r="LL1130" s="249"/>
      <c r="LM1130" s="249"/>
      <c r="LN1130" s="249"/>
      <c r="LO1130" s="249"/>
      <c r="LP1130" s="249"/>
      <c r="LQ1130" s="249"/>
      <c r="LR1130" s="249"/>
      <c r="LS1130" s="249"/>
      <c r="LT1130" s="249"/>
      <c r="LU1130" s="249"/>
      <c r="LV1130" s="249"/>
      <c r="LW1130" s="249"/>
      <c r="LX1130" s="249"/>
      <c r="LY1130" s="249"/>
      <c r="LZ1130" s="249"/>
      <c r="MA1130" s="249"/>
      <c r="MB1130" s="249"/>
      <c r="MC1130" s="249"/>
      <c r="MD1130" s="249"/>
      <c r="ME1130" s="249"/>
      <c r="MF1130" s="249"/>
      <c r="MG1130" s="249"/>
      <c r="MH1130" s="249"/>
      <c r="MI1130" s="249"/>
      <c r="MJ1130" s="249"/>
      <c r="MK1130" s="249"/>
      <c r="ML1130" s="249"/>
      <c r="MM1130" s="249"/>
      <c r="MN1130" s="249"/>
      <c r="MO1130" s="249"/>
      <c r="MP1130" s="249"/>
      <c r="MQ1130" s="249"/>
      <c r="MR1130" s="249"/>
      <c r="MS1130" s="249"/>
      <c r="MT1130" s="249"/>
      <c r="MU1130" s="249"/>
      <c r="MV1130" s="249"/>
      <c r="MW1130" s="249"/>
      <c r="MX1130" s="249"/>
      <c r="MY1130" s="249"/>
      <c r="MZ1130" s="249"/>
      <c r="NA1130" s="249"/>
      <c r="NB1130" s="249"/>
      <c r="NC1130" s="249"/>
      <c r="ND1130" s="249"/>
      <c r="NE1130" s="249"/>
      <c r="NF1130" s="249"/>
      <c r="NG1130" s="249"/>
      <c r="NH1130" s="249"/>
      <c r="NI1130" s="249"/>
      <c r="NJ1130" s="249"/>
      <c r="NK1130" s="249"/>
      <c r="NL1130" s="249"/>
      <c r="NM1130" s="249"/>
      <c r="NN1130" s="249"/>
      <c r="NO1130" s="249"/>
      <c r="NP1130" s="249"/>
      <c r="NQ1130" s="249"/>
      <c r="NR1130" s="249"/>
      <c r="NS1130" s="249"/>
      <c r="NT1130" s="249"/>
      <c r="NU1130" s="249"/>
      <c r="NV1130" s="249"/>
      <c r="NW1130" s="249"/>
      <c r="NX1130" s="249"/>
      <c r="NY1130" s="249"/>
      <c r="NZ1130" s="249"/>
      <c r="OA1130" s="249"/>
      <c r="OB1130" s="249"/>
      <c r="OC1130" s="249"/>
      <c r="OD1130" s="249"/>
      <c r="OE1130" s="249"/>
      <c r="OF1130" s="249"/>
      <c r="OG1130" s="249"/>
      <c r="OH1130" s="249"/>
      <c r="OI1130" s="249"/>
      <c r="OJ1130" s="249"/>
      <c r="OK1130" s="249"/>
      <c r="OL1130" s="249"/>
      <c r="OM1130" s="249"/>
      <c r="ON1130" s="249"/>
      <c r="OO1130" s="249"/>
      <c r="OP1130" s="249"/>
    </row>
    <row r="1131" spans="1:406" ht="15.75">
      <c r="A1131" s="931"/>
      <c r="B1131" s="391"/>
      <c r="C1131" s="919" t="s">
        <v>27</v>
      </c>
      <c r="D1131" s="927">
        <v>0.87844444444444447</v>
      </c>
      <c r="E1131" s="249"/>
      <c r="F1131" s="249"/>
      <c r="G1131" s="249"/>
      <c r="H1131" s="249"/>
      <c r="I1131" s="249"/>
      <c r="J1131" s="249"/>
      <c r="K1131" s="249"/>
      <c r="L1131" s="249"/>
      <c r="ET1131" s="249"/>
      <c r="EU1131" s="249"/>
      <c r="EV1131" s="249"/>
      <c r="EW1131" s="249"/>
      <c r="EX1131" s="249"/>
      <c r="EY1131" s="249"/>
      <c r="EZ1131" s="249"/>
      <c r="FA1131" s="249"/>
      <c r="FB1131" s="249"/>
      <c r="FC1131" s="249"/>
      <c r="FD1131" s="249"/>
      <c r="FE1131" s="249"/>
      <c r="FF1131" s="249"/>
      <c r="FG1131" s="249"/>
      <c r="FH1131" s="249"/>
      <c r="FI1131" s="249"/>
      <c r="FJ1131" s="249"/>
      <c r="FK1131" s="249"/>
      <c r="FL1131" s="249"/>
      <c r="FM1131" s="249"/>
      <c r="FN1131" s="249"/>
      <c r="FO1131" s="249"/>
      <c r="FP1131" s="249"/>
      <c r="FQ1131" s="249"/>
      <c r="FR1131" s="249"/>
      <c r="FS1131" s="249"/>
      <c r="FT1131" s="249"/>
      <c r="FU1131" s="249"/>
      <c r="FV1131" s="249"/>
      <c r="FW1131" s="249"/>
      <c r="FX1131" s="249"/>
      <c r="FY1131" s="249"/>
      <c r="FZ1131" s="249"/>
      <c r="GA1131" s="249"/>
      <c r="GB1131" s="249"/>
      <c r="GC1131" s="249"/>
      <c r="GD1131" s="249"/>
      <c r="GE1131" s="249"/>
      <c r="GF1131" s="249"/>
      <c r="GG1131" s="249"/>
      <c r="GH1131" s="249"/>
      <c r="GI1131" s="249"/>
      <c r="GJ1131" s="249"/>
      <c r="GK1131" s="249"/>
      <c r="GL1131" s="249"/>
      <c r="GM1131" s="249"/>
      <c r="GN1131" s="249"/>
      <c r="GO1131" s="249"/>
      <c r="GP1131" s="249"/>
      <c r="GQ1131" s="249"/>
      <c r="GR1131" s="249"/>
      <c r="GS1131" s="249"/>
      <c r="GT1131" s="249"/>
      <c r="GU1131" s="249"/>
      <c r="GV1131" s="249"/>
      <c r="GW1131" s="249"/>
      <c r="GX1131" s="249"/>
      <c r="GY1131" s="249"/>
      <c r="GZ1131" s="249"/>
      <c r="HA1131" s="249"/>
      <c r="HB1131" s="249"/>
      <c r="HC1131" s="249"/>
      <c r="HD1131" s="249"/>
      <c r="HE1131" s="249"/>
      <c r="HF1131" s="249"/>
      <c r="HG1131" s="249"/>
      <c r="HH1131" s="249"/>
      <c r="HI1131" s="249"/>
      <c r="HJ1131" s="249"/>
      <c r="HK1131" s="249"/>
      <c r="HL1131" s="249"/>
      <c r="HM1131" s="249"/>
      <c r="HN1131" s="249"/>
      <c r="HO1131" s="249"/>
      <c r="HP1131" s="249"/>
      <c r="HQ1131" s="249"/>
      <c r="HR1131" s="249"/>
      <c r="HS1131" s="249"/>
      <c r="HT1131" s="249"/>
      <c r="HU1131" s="249"/>
      <c r="HV1131" s="249"/>
      <c r="HW1131" s="249"/>
      <c r="HX1131" s="249"/>
      <c r="HY1131" s="249"/>
      <c r="HZ1131" s="249"/>
      <c r="IA1131" s="249"/>
      <c r="IB1131" s="249"/>
      <c r="IC1131" s="249"/>
      <c r="ID1131" s="249"/>
      <c r="IE1131" s="249"/>
      <c r="IF1131" s="249"/>
      <c r="IG1131" s="249"/>
      <c r="IH1131" s="249"/>
      <c r="II1131" s="249"/>
      <c r="IJ1131" s="249"/>
      <c r="IK1131" s="249"/>
      <c r="IL1131" s="249"/>
      <c r="IM1131" s="249"/>
      <c r="IN1131" s="249"/>
      <c r="IO1131" s="249"/>
      <c r="IP1131" s="249"/>
      <c r="IQ1131" s="249"/>
      <c r="IR1131" s="249"/>
      <c r="IS1131" s="249"/>
      <c r="IT1131" s="249"/>
      <c r="IU1131" s="249"/>
      <c r="IV1131" s="249"/>
      <c r="IW1131" s="249"/>
      <c r="IX1131" s="249"/>
      <c r="IY1131" s="249"/>
      <c r="IZ1131" s="249"/>
      <c r="JA1131" s="249"/>
      <c r="JB1131" s="249"/>
      <c r="JC1131" s="249"/>
      <c r="JD1131" s="249"/>
      <c r="JE1131" s="249"/>
      <c r="JF1131" s="249"/>
      <c r="JG1131" s="249"/>
      <c r="JH1131" s="249"/>
      <c r="JI1131" s="249"/>
      <c r="JJ1131" s="249"/>
      <c r="JK1131" s="249"/>
      <c r="JL1131" s="249"/>
      <c r="JM1131" s="249"/>
      <c r="JN1131" s="249"/>
      <c r="JO1131" s="249"/>
      <c r="JP1131" s="249"/>
      <c r="JQ1131" s="249"/>
      <c r="JR1131" s="249"/>
      <c r="JS1131" s="249"/>
      <c r="JT1131" s="249"/>
      <c r="JU1131" s="249"/>
      <c r="JV1131" s="249"/>
      <c r="JW1131" s="249"/>
      <c r="JX1131" s="249"/>
      <c r="JY1131" s="249"/>
      <c r="JZ1131" s="249"/>
      <c r="KA1131" s="249"/>
      <c r="KB1131" s="249"/>
      <c r="KC1131" s="249"/>
      <c r="KD1131" s="249"/>
      <c r="KE1131" s="249"/>
      <c r="KF1131" s="249"/>
      <c r="KG1131" s="249"/>
      <c r="KH1131" s="249"/>
      <c r="KI1131" s="249"/>
      <c r="KJ1131" s="249"/>
      <c r="KK1131" s="249"/>
      <c r="KL1131" s="249"/>
      <c r="KM1131" s="249"/>
      <c r="KN1131" s="249"/>
      <c r="KO1131" s="249"/>
      <c r="KP1131" s="249"/>
      <c r="KQ1131" s="249"/>
      <c r="KR1131" s="249"/>
      <c r="KS1131" s="249"/>
      <c r="KT1131" s="249"/>
      <c r="KU1131" s="249"/>
      <c r="KV1131" s="249"/>
      <c r="KW1131" s="249"/>
      <c r="KX1131" s="249"/>
      <c r="KY1131" s="249"/>
      <c r="KZ1131" s="249"/>
      <c r="LA1131" s="249"/>
      <c r="LB1131" s="249"/>
      <c r="LC1131" s="249"/>
      <c r="LD1131" s="249"/>
      <c r="LE1131" s="249"/>
      <c r="LF1131" s="249"/>
      <c r="LG1131" s="249"/>
      <c r="LH1131" s="249"/>
      <c r="LI1131" s="249"/>
      <c r="LJ1131" s="249"/>
      <c r="LK1131" s="249"/>
      <c r="LL1131" s="249"/>
      <c r="LM1131" s="249"/>
      <c r="LN1131" s="249"/>
      <c r="LO1131" s="249"/>
      <c r="LP1131" s="249"/>
      <c r="LQ1131" s="249"/>
      <c r="LR1131" s="249"/>
      <c r="LS1131" s="249"/>
      <c r="LT1131" s="249"/>
      <c r="LU1131" s="249"/>
      <c r="LV1131" s="249"/>
      <c r="LW1131" s="249"/>
      <c r="LX1131" s="249"/>
      <c r="LY1131" s="249"/>
      <c r="LZ1131" s="249"/>
      <c r="MA1131" s="249"/>
      <c r="MB1131" s="249"/>
      <c r="MC1131" s="249"/>
      <c r="MD1131" s="249"/>
      <c r="ME1131" s="249"/>
      <c r="MF1131" s="249"/>
      <c r="MG1131" s="249"/>
      <c r="MH1131" s="249"/>
      <c r="MI1131" s="249"/>
      <c r="MJ1131" s="249"/>
      <c r="MK1131" s="249"/>
      <c r="ML1131" s="249"/>
      <c r="MM1131" s="249"/>
      <c r="MN1131" s="249"/>
      <c r="MO1131" s="249"/>
      <c r="MP1131" s="249"/>
      <c r="MQ1131" s="249"/>
      <c r="MR1131" s="249"/>
      <c r="MS1131" s="249"/>
      <c r="MT1131" s="249"/>
      <c r="MU1131" s="249"/>
      <c r="MV1131" s="249"/>
      <c r="MW1131" s="249"/>
      <c r="MX1131" s="249"/>
      <c r="MY1131" s="249"/>
      <c r="MZ1131" s="249"/>
      <c r="NA1131" s="249"/>
      <c r="NB1131" s="249"/>
      <c r="NC1131" s="249"/>
      <c r="ND1131" s="249"/>
      <c r="NE1131" s="249"/>
      <c r="NF1131" s="249"/>
      <c r="NG1131" s="249"/>
      <c r="NH1131" s="249"/>
      <c r="NI1131" s="249"/>
      <c r="NJ1131" s="249"/>
      <c r="NK1131" s="249"/>
      <c r="NL1131" s="249"/>
      <c r="NM1131" s="249"/>
      <c r="NN1131" s="249"/>
      <c r="NO1131" s="249"/>
      <c r="NP1131" s="249"/>
      <c r="NQ1131" s="249"/>
      <c r="NR1131" s="249"/>
      <c r="NS1131" s="249"/>
      <c r="NT1131" s="249"/>
      <c r="NU1131" s="249"/>
      <c r="NV1131" s="249"/>
      <c r="NW1131" s="249"/>
      <c r="NX1131" s="249"/>
      <c r="NY1131" s="249"/>
      <c r="NZ1131" s="249"/>
      <c r="OA1131" s="249"/>
      <c r="OB1131" s="249"/>
      <c r="OC1131" s="249"/>
      <c r="OD1131" s="249"/>
      <c r="OE1131" s="249"/>
      <c r="OF1131" s="249"/>
      <c r="OG1131" s="249"/>
      <c r="OH1131" s="249"/>
      <c r="OI1131" s="249"/>
      <c r="OJ1131" s="249"/>
      <c r="OK1131" s="249"/>
      <c r="OL1131" s="249"/>
      <c r="OM1131" s="249"/>
      <c r="ON1131" s="249"/>
      <c r="OO1131" s="249"/>
      <c r="OP1131" s="249"/>
    </row>
    <row r="1132" spans="1:406" ht="15.75">
      <c r="A1132" s="931"/>
      <c r="B1132" s="391"/>
      <c r="C1132" s="919" t="s">
        <v>236</v>
      </c>
      <c r="D1132" s="927">
        <v>0.88497026860775063</v>
      </c>
      <c r="E1132" s="249"/>
      <c r="F1132" s="249"/>
      <c r="G1132" s="249"/>
      <c r="H1132" s="249"/>
      <c r="I1132" s="249"/>
      <c r="J1132" s="249"/>
      <c r="K1132" s="249"/>
      <c r="L1132" s="249"/>
      <c r="ET1132" s="249"/>
      <c r="EU1132" s="249"/>
      <c r="EV1132" s="249"/>
      <c r="EW1132" s="249"/>
      <c r="EX1132" s="249"/>
      <c r="EY1132" s="249"/>
      <c r="EZ1132" s="249"/>
      <c r="FA1132" s="249"/>
      <c r="FB1132" s="249"/>
      <c r="FC1132" s="249"/>
      <c r="FD1132" s="249"/>
      <c r="FE1132" s="249"/>
      <c r="FF1132" s="249"/>
      <c r="FG1132" s="249"/>
      <c r="FH1132" s="249"/>
      <c r="FI1132" s="249"/>
      <c r="FJ1132" s="249"/>
      <c r="FK1132" s="249"/>
      <c r="FL1132" s="249"/>
      <c r="FM1132" s="249"/>
      <c r="FN1132" s="249"/>
      <c r="FO1132" s="249"/>
      <c r="FP1132" s="249"/>
      <c r="FQ1132" s="249"/>
      <c r="FR1132" s="249"/>
      <c r="FS1132" s="249"/>
      <c r="FT1132" s="249"/>
      <c r="FU1132" s="249"/>
      <c r="FV1132" s="249"/>
      <c r="FW1132" s="249"/>
      <c r="FX1132" s="249"/>
      <c r="FY1132" s="249"/>
      <c r="FZ1132" s="249"/>
      <c r="GA1132" s="249"/>
      <c r="GB1132" s="249"/>
      <c r="GC1132" s="249"/>
      <c r="GD1132" s="249"/>
      <c r="GE1132" s="249"/>
      <c r="GF1132" s="249"/>
      <c r="GG1132" s="249"/>
      <c r="GH1132" s="249"/>
      <c r="GI1132" s="249"/>
      <c r="GJ1132" s="249"/>
      <c r="GK1132" s="249"/>
      <c r="GL1132" s="249"/>
      <c r="GM1132" s="249"/>
      <c r="GN1132" s="249"/>
      <c r="GO1132" s="249"/>
      <c r="GP1132" s="249"/>
      <c r="GQ1132" s="249"/>
      <c r="GR1132" s="249"/>
      <c r="GS1132" s="249"/>
      <c r="GT1132" s="249"/>
      <c r="GU1132" s="249"/>
      <c r="GV1132" s="249"/>
      <c r="GW1132" s="249"/>
      <c r="GX1132" s="249"/>
      <c r="GY1132" s="249"/>
      <c r="GZ1132" s="249"/>
      <c r="HA1132" s="249"/>
      <c r="HB1132" s="249"/>
      <c r="HC1132" s="249"/>
      <c r="HD1132" s="249"/>
      <c r="HE1132" s="249"/>
      <c r="HF1132" s="249"/>
      <c r="HG1132" s="249"/>
      <c r="HH1132" s="249"/>
      <c r="HI1132" s="249"/>
      <c r="HJ1132" s="249"/>
      <c r="HK1132" s="249"/>
      <c r="HL1132" s="249"/>
      <c r="HM1132" s="249"/>
      <c r="HN1132" s="249"/>
      <c r="HO1132" s="249"/>
      <c r="HP1132" s="249"/>
      <c r="HQ1132" s="249"/>
      <c r="HR1132" s="249"/>
      <c r="HS1132" s="249"/>
      <c r="HT1132" s="249"/>
      <c r="HU1132" s="249"/>
      <c r="HV1132" s="249"/>
      <c r="HW1132" s="249"/>
      <c r="HX1132" s="249"/>
      <c r="HY1132" s="249"/>
      <c r="HZ1132" s="249"/>
      <c r="IA1132" s="249"/>
      <c r="IB1132" s="249"/>
      <c r="IC1132" s="249"/>
      <c r="ID1132" s="249"/>
      <c r="IE1132" s="249"/>
      <c r="IF1132" s="249"/>
      <c r="IG1132" s="249"/>
      <c r="IH1132" s="249"/>
      <c r="II1132" s="249"/>
      <c r="IJ1132" s="249"/>
      <c r="IK1132" s="249"/>
      <c r="IL1132" s="249"/>
      <c r="IM1132" s="249"/>
      <c r="IN1132" s="249"/>
      <c r="IO1132" s="249"/>
      <c r="IP1132" s="249"/>
      <c r="IQ1132" s="249"/>
      <c r="IR1132" s="249"/>
      <c r="IS1132" s="249"/>
      <c r="IT1132" s="249"/>
      <c r="IU1132" s="249"/>
      <c r="IV1132" s="249"/>
      <c r="IW1132" s="249"/>
      <c r="IX1132" s="249"/>
      <c r="IY1132" s="249"/>
      <c r="IZ1132" s="249"/>
      <c r="JA1132" s="249"/>
      <c r="JB1132" s="249"/>
      <c r="JC1132" s="249"/>
      <c r="JD1132" s="249"/>
      <c r="JE1132" s="249"/>
      <c r="JF1132" s="249"/>
      <c r="JG1132" s="249"/>
      <c r="JH1132" s="249"/>
      <c r="JI1132" s="249"/>
      <c r="JJ1132" s="249"/>
      <c r="JK1132" s="249"/>
      <c r="JL1132" s="249"/>
      <c r="JM1132" s="249"/>
      <c r="JN1132" s="249"/>
      <c r="JO1132" s="249"/>
      <c r="JP1132" s="249"/>
      <c r="JQ1132" s="249"/>
      <c r="JR1132" s="249"/>
      <c r="JS1132" s="249"/>
      <c r="JT1132" s="249"/>
      <c r="JU1132" s="249"/>
      <c r="JV1132" s="249"/>
      <c r="JW1132" s="249"/>
      <c r="JX1132" s="249"/>
      <c r="JY1132" s="249"/>
      <c r="JZ1132" s="249"/>
      <c r="KA1132" s="249"/>
      <c r="KB1132" s="249"/>
      <c r="KC1132" s="249"/>
      <c r="KD1132" s="249"/>
      <c r="KE1132" s="249"/>
      <c r="KF1132" s="249"/>
      <c r="KG1132" s="249"/>
      <c r="KH1132" s="249"/>
      <c r="KI1132" s="249"/>
      <c r="KJ1132" s="249"/>
      <c r="KK1132" s="249"/>
      <c r="KL1132" s="249"/>
      <c r="KM1132" s="249"/>
      <c r="KN1132" s="249"/>
      <c r="KO1132" s="249"/>
      <c r="KP1132" s="249"/>
      <c r="KQ1132" s="249"/>
      <c r="KR1132" s="249"/>
      <c r="KS1132" s="249"/>
      <c r="KT1132" s="249"/>
      <c r="KU1132" s="249"/>
      <c r="KV1132" s="249"/>
      <c r="KW1132" s="249"/>
      <c r="KX1132" s="249"/>
      <c r="KY1132" s="249"/>
      <c r="KZ1132" s="249"/>
      <c r="LA1132" s="249"/>
      <c r="LB1132" s="249"/>
      <c r="LC1132" s="249"/>
      <c r="LD1132" s="249"/>
      <c r="LE1132" s="249"/>
      <c r="LF1132" s="249"/>
      <c r="LG1132" s="249"/>
      <c r="LH1132" s="249"/>
      <c r="LI1132" s="249"/>
      <c r="LJ1132" s="249"/>
      <c r="LK1132" s="249"/>
      <c r="LL1132" s="249"/>
      <c r="LM1132" s="249"/>
      <c r="LN1132" s="249"/>
      <c r="LO1132" s="249"/>
      <c r="LP1132" s="249"/>
      <c r="LQ1132" s="249"/>
      <c r="LR1132" s="249"/>
      <c r="LS1132" s="249"/>
      <c r="LT1132" s="249"/>
      <c r="LU1132" s="249"/>
      <c r="LV1132" s="249"/>
      <c r="LW1132" s="249"/>
      <c r="LX1132" s="249"/>
      <c r="LY1132" s="249"/>
      <c r="LZ1132" s="249"/>
      <c r="MA1132" s="249"/>
      <c r="MB1132" s="249"/>
      <c r="MC1132" s="249"/>
      <c r="MD1132" s="249"/>
      <c r="ME1132" s="249"/>
      <c r="MF1132" s="249"/>
      <c r="MG1132" s="249"/>
      <c r="MH1132" s="249"/>
      <c r="MI1132" s="249"/>
      <c r="MJ1132" s="249"/>
      <c r="MK1132" s="249"/>
      <c r="ML1132" s="249"/>
      <c r="MM1132" s="249"/>
      <c r="MN1132" s="249"/>
      <c r="MO1132" s="249"/>
      <c r="MP1132" s="249"/>
      <c r="MQ1132" s="249"/>
      <c r="MR1132" s="249"/>
      <c r="MS1132" s="249"/>
      <c r="MT1132" s="249"/>
      <c r="MU1132" s="249"/>
      <c r="MV1132" s="249"/>
      <c r="MW1132" s="249"/>
      <c r="MX1132" s="249"/>
      <c r="MY1132" s="249"/>
      <c r="MZ1132" s="249"/>
      <c r="NA1132" s="249"/>
      <c r="NB1132" s="249"/>
      <c r="NC1132" s="249"/>
      <c r="ND1132" s="249"/>
      <c r="NE1132" s="249"/>
      <c r="NF1132" s="249"/>
      <c r="NG1132" s="249"/>
      <c r="NH1132" s="249"/>
      <c r="NI1132" s="249"/>
      <c r="NJ1132" s="249"/>
      <c r="NK1132" s="249"/>
      <c r="NL1132" s="249"/>
      <c r="NM1132" s="249"/>
      <c r="NN1132" s="249"/>
      <c r="NO1132" s="249"/>
      <c r="NP1132" s="249"/>
      <c r="NQ1132" s="249"/>
      <c r="NR1132" s="249"/>
      <c r="NS1132" s="249"/>
      <c r="NT1132" s="249"/>
      <c r="NU1132" s="249"/>
      <c r="NV1132" s="249"/>
      <c r="NW1132" s="249"/>
      <c r="NX1132" s="249"/>
      <c r="NY1132" s="249"/>
      <c r="NZ1132" s="249"/>
      <c r="OA1132" s="249"/>
      <c r="OB1132" s="249"/>
      <c r="OC1132" s="249"/>
      <c r="OD1132" s="249"/>
      <c r="OE1132" s="249"/>
      <c r="OF1132" s="249"/>
      <c r="OG1132" s="249"/>
      <c r="OH1132" s="249"/>
      <c r="OI1132" s="249"/>
      <c r="OJ1132" s="249"/>
      <c r="OK1132" s="249"/>
      <c r="OL1132" s="249"/>
      <c r="OM1132" s="249"/>
      <c r="ON1132" s="249"/>
      <c r="OO1132" s="249"/>
      <c r="OP1132" s="249"/>
    </row>
    <row r="1133" spans="1:406" ht="16.5" thickBot="1">
      <c r="A1133" s="933"/>
      <c r="B1133" s="318"/>
      <c r="C1133" s="922" t="s">
        <v>293</v>
      </c>
      <c r="D1133" s="946">
        <v>0.7774767801857585</v>
      </c>
      <c r="E1133" s="249"/>
      <c r="F1133" s="249"/>
      <c r="G1133" s="249"/>
      <c r="H1133" s="249"/>
      <c r="I1133" s="249"/>
      <c r="J1133" s="249"/>
      <c r="K1133" s="249"/>
      <c r="L1133" s="249"/>
      <c r="ET1133" s="249"/>
      <c r="EU1133" s="249"/>
      <c r="EV1133" s="249"/>
      <c r="EW1133" s="249"/>
      <c r="EX1133" s="249"/>
      <c r="EY1133" s="249"/>
      <c r="EZ1133" s="249"/>
      <c r="FA1133" s="249"/>
      <c r="FB1133" s="249"/>
      <c r="FC1133" s="249"/>
      <c r="FD1133" s="249"/>
      <c r="FE1133" s="249"/>
      <c r="FF1133" s="249"/>
      <c r="FG1133" s="249"/>
      <c r="FH1133" s="249"/>
      <c r="FI1133" s="249"/>
      <c r="FJ1133" s="249"/>
      <c r="FK1133" s="249"/>
      <c r="FL1133" s="249"/>
      <c r="FM1133" s="249"/>
      <c r="FN1133" s="249"/>
      <c r="FO1133" s="249"/>
      <c r="FP1133" s="249"/>
      <c r="FQ1133" s="249"/>
      <c r="FR1133" s="249"/>
      <c r="FS1133" s="249"/>
      <c r="FT1133" s="249"/>
      <c r="FU1133" s="249"/>
      <c r="FV1133" s="249"/>
      <c r="FW1133" s="249"/>
      <c r="FX1133" s="249"/>
      <c r="FY1133" s="249"/>
      <c r="FZ1133" s="249"/>
      <c r="GA1133" s="249"/>
      <c r="GB1133" s="249"/>
      <c r="GC1133" s="249"/>
      <c r="GD1133" s="249"/>
      <c r="GE1133" s="249"/>
      <c r="GF1133" s="249"/>
      <c r="GG1133" s="249"/>
      <c r="GH1133" s="249"/>
      <c r="GI1133" s="249"/>
      <c r="GJ1133" s="249"/>
      <c r="GK1133" s="249"/>
      <c r="GL1133" s="249"/>
      <c r="GM1133" s="249"/>
      <c r="GN1133" s="249"/>
      <c r="GO1133" s="249"/>
      <c r="GP1133" s="249"/>
      <c r="GQ1133" s="249"/>
      <c r="GR1133" s="249"/>
      <c r="GS1133" s="249"/>
      <c r="GT1133" s="249"/>
      <c r="GU1133" s="249"/>
      <c r="GV1133" s="249"/>
      <c r="GW1133" s="249"/>
      <c r="GX1133" s="249"/>
      <c r="GY1133" s="249"/>
      <c r="GZ1133" s="249"/>
      <c r="HA1133" s="249"/>
      <c r="HB1133" s="249"/>
      <c r="HC1133" s="249"/>
      <c r="HD1133" s="249"/>
      <c r="HE1133" s="249"/>
      <c r="HF1133" s="249"/>
      <c r="HG1133" s="249"/>
      <c r="HH1133" s="249"/>
      <c r="HI1133" s="249"/>
      <c r="HJ1133" s="249"/>
      <c r="HK1133" s="249"/>
      <c r="HL1133" s="249"/>
      <c r="HM1133" s="249"/>
      <c r="HN1133" s="249"/>
      <c r="HO1133" s="249"/>
      <c r="HP1133" s="249"/>
      <c r="HQ1133" s="249"/>
      <c r="HR1133" s="249"/>
      <c r="HS1133" s="249"/>
      <c r="HT1133" s="249"/>
      <c r="HU1133" s="249"/>
      <c r="HV1133" s="249"/>
      <c r="HW1133" s="249"/>
      <c r="HX1133" s="249"/>
      <c r="HY1133" s="249"/>
      <c r="HZ1133" s="249"/>
      <c r="IA1133" s="249"/>
      <c r="IB1133" s="249"/>
      <c r="IC1133" s="249"/>
      <c r="ID1133" s="249"/>
      <c r="IE1133" s="249"/>
      <c r="IF1133" s="249"/>
      <c r="IG1133" s="249"/>
      <c r="IH1133" s="249"/>
      <c r="II1133" s="249"/>
      <c r="IJ1133" s="249"/>
      <c r="IK1133" s="249"/>
      <c r="IL1133" s="249"/>
      <c r="IM1133" s="249"/>
      <c r="IN1133" s="249"/>
      <c r="IO1133" s="249"/>
      <c r="IP1133" s="249"/>
      <c r="IQ1133" s="249"/>
      <c r="IR1133" s="249"/>
      <c r="IS1133" s="249"/>
      <c r="IT1133" s="249"/>
      <c r="IU1133" s="249"/>
      <c r="IV1133" s="249"/>
      <c r="IW1133" s="249"/>
      <c r="IX1133" s="249"/>
      <c r="IY1133" s="249"/>
      <c r="IZ1133" s="249"/>
      <c r="JA1133" s="249"/>
      <c r="JB1133" s="249"/>
      <c r="JC1133" s="249"/>
      <c r="JD1133" s="249"/>
      <c r="JE1133" s="249"/>
      <c r="JF1133" s="249"/>
      <c r="JG1133" s="249"/>
      <c r="JH1133" s="249"/>
      <c r="JI1133" s="249"/>
      <c r="JJ1133" s="249"/>
      <c r="JK1133" s="249"/>
      <c r="JL1133" s="249"/>
      <c r="JM1133" s="249"/>
      <c r="JN1133" s="249"/>
      <c r="JO1133" s="249"/>
      <c r="JP1133" s="249"/>
      <c r="JQ1133" s="249"/>
      <c r="JR1133" s="249"/>
      <c r="JS1133" s="249"/>
      <c r="JT1133" s="249"/>
      <c r="JU1133" s="249"/>
      <c r="JV1133" s="249"/>
      <c r="JW1133" s="249"/>
      <c r="JX1133" s="249"/>
      <c r="JY1133" s="249"/>
      <c r="JZ1133" s="249"/>
      <c r="KA1133" s="249"/>
      <c r="KB1133" s="249"/>
      <c r="KC1133" s="249"/>
      <c r="KD1133" s="249"/>
      <c r="KE1133" s="249"/>
      <c r="KF1133" s="249"/>
      <c r="KG1133" s="249"/>
      <c r="KH1133" s="249"/>
      <c r="KI1133" s="249"/>
      <c r="KJ1133" s="249"/>
      <c r="KK1133" s="249"/>
      <c r="KL1133" s="249"/>
      <c r="KM1133" s="249"/>
      <c r="KN1133" s="249"/>
      <c r="KO1133" s="249"/>
      <c r="KP1133" s="249"/>
      <c r="KQ1133" s="249"/>
      <c r="KR1133" s="249"/>
      <c r="KS1133" s="249"/>
      <c r="KT1133" s="249"/>
      <c r="KU1133" s="249"/>
      <c r="KV1133" s="249"/>
      <c r="KW1133" s="249"/>
      <c r="KX1133" s="249"/>
      <c r="KY1133" s="249"/>
      <c r="KZ1133" s="249"/>
      <c r="LA1133" s="249"/>
      <c r="LB1133" s="249"/>
      <c r="LC1133" s="249"/>
      <c r="LD1133" s="249"/>
      <c r="LE1133" s="249"/>
      <c r="LF1133" s="249"/>
      <c r="LG1133" s="249"/>
      <c r="LH1133" s="249"/>
      <c r="LI1133" s="249"/>
      <c r="LJ1133" s="249"/>
      <c r="LK1133" s="249"/>
      <c r="LL1133" s="249"/>
      <c r="LM1133" s="249"/>
      <c r="LN1133" s="249"/>
      <c r="LO1133" s="249"/>
      <c r="LP1133" s="249"/>
      <c r="LQ1133" s="249"/>
      <c r="LR1133" s="249"/>
      <c r="LS1133" s="249"/>
      <c r="LT1133" s="249"/>
      <c r="LU1133" s="249"/>
      <c r="LV1133" s="249"/>
      <c r="LW1133" s="249"/>
      <c r="LX1133" s="249"/>
      <c r="LY1133" s="249"/>
      <c r="LZ1133" s="249"/>
      <c r="MA1133" s="249"/>
      <c r="MB1133" s="249"/>
      <c r="MC1133" s="249"/>
      <c r="MD1133" s="249"/>
      <c r="ME1133" s="249"/>
      <c r="MF1133" s="249"/>
      <c r="MG1133" s="249"/>
      <c r="MH1133" s="249"/>
      <c r="MI1133" s="249"/>
      <c r="MJ1133" s="249"/>
      <c r="MK1133" s="249"/>
      <c r="ML1133" s="249"/>
      <c r="MM1133" s="249"/>
      <c r="MN1133" s="249"/>
      <c r="MO1133" s="249"/>
      <c r="MP1133" s="249"/>
      <c r="MQ1133" s="249"/>
      <c r="MR1133" s="249"/>
      <c r="MS1133" s="249"/>
      <c r="MT1133" s="249"/>
      <c r="MU1133" s="249"/>
      <c r="MV1133" s="249"/>
      <c r="MW1133" s="249"/>
      <c r="MX1133" s="249"/>
      <c r="MY1133" s="249"/>
      <c r="MZ1133" s="249"/>
      <c r="NA1133" s="249"/>
      <c r="NB1133" s="249"/>
      <c r="NC1133" s="249"/>
      <c r="ND1133" s="249"/>
      <c r="NE1133" s="249"/>
      <c r="NF1133" s="249"/>
      <c r="NG1133" s="249"/>
      <c r="NH1133" s="249"/>
      <c r="NI1133" s="249"/>
      <c r="NJ1133" s="249"/>
      <c r="NK1133" s="249"/>
      <c r="NL1133" s="249"/>
      <c r="NM1133" s="249"/>
      <c r="NN1133" s="249"/>
      <c r="NO1133" s="249"/>
      <c r="NP1133" s="249"/>
      <c r="NQ1133" s="249"/>
      <c r="NR1133" s="249"/>
      <c r="NS1133" s="249"/>
      <c r="NT1133" s="249"/>
      <c r="NU1133" s="249"/>
      <c r="NV1133" s="249"/>
      <c r="NW1133" s="249"/>
      <c r="NX1133" s="249"/>
      <c r="NY1133" s="249"/>
      <c r="NZ1133" s="249"/>
      <c r="OA1133" s="249"/>
      <c r="OB1133" s="249"/>
      <c r="OC1133" s="249"/>
      <c r="OD1133" s="249"/>
      <c r="OE1133" s="249"/>
      <c r="OF1133" s="249"/>
      <c r="OG1133" s="249"/>
      <c r="OH1133" s="249"/>
      <c r="OI1133" s="249"/>
      <c r="OJ1133" s="249"/>
      <c r="OK1133" s="249"/>
      <c r="OL1133" s="249"/>
      <c r="OM1133" s="249"/>
      <c r="ON1133" s="249"/>
      <c r="OO1133" s="249"/>
      <c r="OP1133" s="249"/>
    </row>
    <row r="1134" spans="1:406" s="249" customFormat="1"/>
    <row r="1135" spans="1:406" s="249" customFormat="1"/>
    <row r="1136" spans="1:406" s="249" customFormat="1"/>
    <row r="1137" spans="1:406" s="249" customFormat="1" ht="15.75">
      <c r="A1137" s="1053" t="s">
        <v>765</v>
      </c>
    </row>
    <row r="1138" spans="1:406" s="249" customFormat="1" ht="15.75" thickBot="1">
      <c r="D1138" s="947"/>
      <c r="H1138" s="858"/>
    </row>
    <row r="1139" spans="1:406" ht="51" customHeight="1" thickBot="1">
      <c r="A1139" s="955" t="s">
        <v>39</v>
      </c>
      <c r="B1139" s="955" t="s">
        <v>520</v>
      </c>
      <c r="C1139" s="956" t="s">
        <v>90</v>
      </c>
      <c r="D1139" s="957" t="s">
        <v>238</v>
      </c>
      <c r="E1139" s="249"/>
      <c r="F1139" s="249"/>
      <c r="G1139" s="249"/>
      <c r="H1139" s="249"/>
      <c r="I1139" s="249"/>
      <c r="J1139" s="249"/>
      <c r="K1139" s="249"/>
      <c r="L1139" s="249"/>
      <c r="ET1139" s="249"/>
      <c r="EU1139" s="249"/>
      <c r="EV1139" s="249"/>
      <c r="EW1139" s="249"/>
      <c r="EX1139" s="249"/>
      <c r="EY1139" s="249"/>
      <c r="EZ1139" s="249"/>
      <c r="FA1139" s="249"/>
      <c r="FB1139" s="249"/>
      <c r="FC1139" s="249"/>
      <c r="FD1139" s="249"/>
      <c r="FE1139" s="249"/>
      <c r="FF1139" s="249"/>
      <c r="FG1139" s="249"/>
      <c r="FH1139" s="249"/>
      <c r="FI1139" s="249"/>
      <c r="FJ1139" s="249"/>
      <c r="FK1139" s="249"/>
      <c r="FL1139" s="249"/>
      <c r="FM1139" s="249"/>
      <c r="FN1139" s="249"/>
      <c r="FO1139" s="249"/>
      <c r="FP1139" s="249"/>
      <c r="FQ1139" s="249"/>
      <c r="FR1139" s="249"/>
      <c r="FS1139" s="249"/>
      <c r="FT1139" s="249"/>
      <c r="FU1139" s="249"/>
      <c r="FV1139" s="249"/>
      <c r="FW1139" s="249"/>
      <c r="FX1139" s="249"/>
      <c r="FY1139" s="249"/>
      <c r="FZ1139" s="249"/>
      <c r="GA1139" s="249"/>
      <c r="GB1139" s="249"/>
      <c r="GC1139" s="249"/>
      <c r="GD1139" s="249"/>
      <c r="GE1139" s="249"/>
      <c r="GF1139" s="249"/>
      <c r="GG1139" s="249"/>
      <c r="GH1139" s="249"/>
      <c r="GI1139" s="249"/>
      <c r="GJ1139" s="249"/>
      <c r="GK1139" s="249"/>
      <c r="GL1139" s="249"/>
      <c r="GM1139" s="249"/>
      <c r="GN1139" s="249"/>
      <c r="GO1139" s="249"/>
      <c r="GP1139" s="249"/>
      <c r="GQ1139" s="249"/>
      <c r="GR1139" s="249"/>
      <c r="GS1139" s="249"/>
      <c r="GT1139" s="249"/>
      <c r="GU1139" s="249"/>
      <c r="GV1139" s="249"/>
      <c r="GW1139" s="249"/>
      <c r="GX1139" s="249"/>
      <c r="GY1139" s="249"/>
      <c r="GZ1139" s="249"/>
      <c r="HA1139" s="249"/>
      <c r="HB1139" s="249"/>
      <c r="HC1139" s="249"/>
      <c r="HD1139" s="249"/>
      <c r="HE1139" s="249"/>
      <c r="HF1139" s="249"/>
      <c r="HG1139" s="249"/>
      <c r="HH1139" s="249"/>
      <c r="HI1139" s="249"/>
      <c r="HJ1139" s="249"/>
      <c r="HK1139" s="249"/>
      <c r="HL1139" s="249"/>
      <c r="HM1139" s="249"/>
      <c r="HN1139" s="249"/>
      <c r="HO1139" s="249"/>
      <c r="HP1139" s="249"/>
      <c r="HQ1139" s="249"/>
      <c r="HR1139" s="249"/>
      <c r="HS1139" s="249"/>
      <c r="HT1139" s="249"/>
      <c r="HU1139" s="249"/>
      <c r="HV1139" s="249"/>
      <c r="HW1139" s="249"/>
      <c r="HX1139" s="249"/>
      <c r="HY1139" s="249"/>
      <c r="HZ1139" s="249"/>
      <c r="IA1139" s="249"/>
      <c r="IB1139" s="249"/>
      <c r="IC1139" s="249"/>
      <c r="ID1139" s="249"/>
      <c r="IE1139" s="249"/>
      <c r="IF1139" s="249"/>
      <c r="IG1139" s="249"/>
      <c r="IH1139" s="249"/>
      <c r="II1139" s="249"/>
      <c r="IJ1139" s="249"/>
      <c r="IK1139" s="249"/>
      <c r="IL1139" s="249"/>
      <c r="IM1139" s="249"/>
      <c r="IN1139" s="249"/>
      <c r="IO1139" s="249"/>
      <c r="IP1139" s="249"/>
      <c r="IQ1139" s="249"/>
      <c r="IR1139" s="249"/>
      <c r="IS1139" s="249"/>
      <c r="IT1139" s="249"/>
      <c r="IU1139" s="249"/>
      <c r="IV1139" s="249"/>
      <c r="IW1139" s="249"/>
      <c r="IX1139" s="249"/>
      <c r="IY1139" s="249"/>
      <c r="IZ1139" s="249"/>
      <c r="JA1139" s="249"/>
      <c r="JB1139" s="249"/>
      <c r="JC1139" s="249"/>
      <c r="JD1139" s="249"/>
      <c r="JE1139" s="249"/>
      <c r="JF1139" s="249"/>
      <c r="JG1139" s="249"/>
      <c r="JH1139" s="249"/>
      <c r="JI1139" s="249"/>
      <c r="JJ1139" s="249"/>
      <c r="JK1139" s="249"/>
      <c r="JL1139" s="249"/>
      <c r="JM1139" s="249"/>
      <c r="JN1139" s="249"/>
      <c r="JO1139" s="249"/>
      <c r="JP1139" s="249"/>
      <c r="JQ1139" s="249"/>
      <c r="JR1139" s="249"/>
      <c r="JS1139" s="249"/>
      <c r="JT1139" s="249"/>
      <c r="JU1139" s="249"/>
      <c r="JV1139" s="249"/>
      <c r="JW1139" s="249"/>
      <c r="JX1139" s="249"/>
      <c r="JY1139" s="249"/>
      <c r="JZ1139" s="249"/>
      <c r="KA1139" s="249"/>
      <c r="KB1139" s="249"/>
      <c r="KC1139" s="249"/>
      <c r="KD1139" s="249"/>
      <c r="KE1139" s="249"/>
      <c r="KF1139" s="249"/>
      <c r="KG1139" s="249"/>
      <c r="KH1139" s="249"/>
      <c r="KI1139" s="249"/>
      <c r="KJ1139" s="249"/>
      <c r="KK1139" s="249"/>
      <c r="KL1139" s="249"/>
      <c r="KM1139" s="249"/>
      <c r="KN1139" s="249"/>
      <c r="KO1139" s="249"/>
      <c r="KP1139" s="249"/>
      <c r="KQ1139" s="249"/>
      <c r="KR1139" s="249"/>
      <c r="KS1139" s="249"/>
      <c r="KT1139" s="249"/>
      <c r="KU1139" s="249"/>
      <c r="KV1139" s="249"/>
      <c r="KW1139" s="249"/>
      <c r="KX1139" s="249"/>
      <c r="KY1139" s="249"/>
      <c r="KZ1139" s="249"/>
      <c r="LA1139" s="249"/>
      <c r="LB1139" s="249"/>
      <c r="LC1139" s="249"/>
      <c r="LD1139" s="249"/>
      <c r="LE1139" s="249"/>
      <c r="LF1139" s="249"/>
      <c r="LG1139" s="249"/>
      <c r="LH1139" s="249"/>
      <c r="LI1139" s="249"/>
      <c r="LJ1139" s="249"/>
      <c r="LK1139" s="249"/>
      <c r="LL1139" s="249"/>
      <c r="LM1139" s="249"/>
      <c r="LN1139" s="249"/>
      <c r="LO1139" s="249"/>
      <c r="LP1139" s="249"/>
      <c r="LQ1139" s="249"/>
      <c r="LR1139" s="249"/>
      <c r="LS1139" s="249"/>
      <c r="LT1139" s="249"/>
      <c r="LU1139" s="249"/>
      <c r="LV1139" s="249"/>
      <c r="LW1139" s="249"/>
      <c r="LX1139" s="249"/>
      <c r="LY1139" s="249"/>
      <c r="LZ1139" s="249"/>
      <c r="MA1139" s="249"/>
      <c r="MB1139" s="249"/>
      <c r="MC1139" s="249"/>
      <c r="MD1139" s="249"/>
      <c r="ME1139" s="249"/>
      <c r="MF1139" s="249"/>
      <c r="MG1139" s="249"/>
      <c r="MH1139" s="249"/>
      <c r="MI1139" s="249"/>
      <c r="MJ1139" s="249"/>
      <c r="MK1139" s="249"/>
      <c r="ML1139" s="249"/>
      <c r="MM1139" s="249"/>
      <c r="MN1139" s="249"/>
      <c r="MO1139" s="249"/>
      <c r="MP1139" s="249"/>
      <c r="MQ1139" s="249"/>
      <c r="MR1139" s="249"/>
      <c r="MS1139" s="249"/>
      <c r="MT1139" s="249"/>
      <c r="MU1139" s="249"/>
      <c r="MV1139" s="249"/>
      <c r="MW1139" s="249"/>
      <c r="MX1139" s="249"/>
      <c r="MY1139" s="249"/>
      <c r="MZ1139" s="249"/>
      <c r="NA1139" s="249"/>
      <c r="NB1139" s="249"/>
      <c r="NC1139" s="249"/>
      <c r="ND1139" s="249"/>
      <c r="NE1139" s="249"/>
      <c r="NF1139" s="249"/>
      <c r="NG1139" s="249"/>
      <c r="NH1139" s="249"/>
      <c r="NI1139" s="249"/>
      <c r="NJ1139" s="249"/>
      <c r="NK1139" s="249"/>
      <c r="NL1139" s="249"/>
      <c r="NM1139" s="249"/>
      <c r="NN1139" s="249"/>
      <c r="NO1139" s="249"/>
      <c r="NP1139" s="249"/>
      <c r="NQ1139" s="249"/>
      <c r="NR1139" s="249"/>
      <c r="NS1139" s="249"/>
      <c r="NT1139" s="249"/>
      <c r="NU1139" s="249"/>
      <c r="NV1139" s="249"/>
      <c r="NW1139" s="249"/>
      <c r="NX1139" s="249"/>
      <c r="NY1139" s="249"/>
      <c r="NZ1139" s="249"/>
      <c r="OA1139" s="249"/>
      <c r="OB1139" s="249"/>
      <c r="OC1139" s="249"/>
      <c r="OD1139" s="249"/>
      <c r="OE1139" s="249"/>
      <c r="OF1139" s="249"/>
      <c r="OG1139" s="249"/>
      <c r="OH1139" s="249"/>
      <c r="OI1139" s="249"/>
      <c r="OJ1139" s="249"/>
      <c r="OK1139" s="249"/>
      <c r="OL1139" s="249"/>
      <c r="OM1139" s="249"/>
      <c r="ON1139" s="249"/>
      <c r="OO1139" s="249"/>
      <c r="OP1139" s="249"/>
    </row>
    <row r="1140" spans="1:406" ht="15.75">
      <c r="A1140" s="943" t="s">
        <v>21</v>
      </c>
      <c r="B1140" s="944" t="s">
        <v>881</v>
      </c>
      <c r="C1140" s="918" t="s">
        <v>316</v>
      </c>
      <c r="D1140" s="1152">
        <v>0.38013488657265482</v>
      </c>
      <c r="E1140" s="249"/>
      <c r="F1140" s="249"/>
      <c r="G1140" s="249"/>
      <c r="H1140" s="249"/>
      <c r="I1140" s="249"/>
      <c r="J1140" s="249"/>
      <c r="K1140" s="249"/>
      <c r="L1140" s="249"/>
      <c r="ET1140" s="249"/>
      <c r="EU1140" s="249"/>
      <c r="EV1140" s="249"/>
      <c r="EW1140" s="249"/>
      <c r="EX1140" s="249"/>
      <c r="EY1140" s="249"/>
      <c r="EZ1140" s="249"/>
      <c r="FA1140" s="249"/>
      <c r="FB1140" s="249"/>
      <c r="FC1140" s="249"/>
      <c r="FD1140" s="249"/>
      <c r="FE1140" s="249"/>
      <c r="FF1140" s="249"/>
      <c r="FG1140" s="249"/>
      <c r="FH1140" s="249"/>
      <c r="FI1140" s="249"/>
      <c r="FJ1140" s="249"/>
      <c r="FK1140" s="249"/>
      <c r="FL1140" s="249"/>
      <c r="FM1140" s="249"/>
      <c r="FN1140" s="249"/>
      <c r="FO1140" s="249"/>
      <c r="FP1140" s="249"/>
      <c r="FQ1140" s="249"/>
      <c r="FR1140" s="249"/>
      <c r="FS1140" s="249"/>
      <c r="FT1140" s="249"/>
      <c r="FU1140" s="249"/>
      <c r="FV1140" s="249"/>
      <c r="FW1140" s="249"/>
      <c r="FX1140" s="249"/>
      <c r="FY1140" s="249"/>
      <c r="FZ1140" s="249"/>
      <c r="GA1140" s="249"/>
      <c r="GB1140" s="249"/>
      <c r="GC1140" s="249"/>
      <c r="GD1140" s="249"/>
      <c r="GE1140" s="249"/>
      <c r="GF1140" s="249"/>
      <c r="GG1140" s="249"/>
      <c r="GH1140" s="249"/>
      <c r="GI1140" s="249"/>
      <c r="GJ1140" s="249"/>
      <c r="GK1140" s="249"/>
      <c r="GL1140" s="249"/>
      <c r="GM1140" s="249"/>
      <c r="GN1140" s="249"/>
      <c r="GO1140" s="249"/>
      <c r="GP1140" s="249"/>
      <c r="GQ1140" s="249"/>
      <c r="GR1140" s="249"/>
      <c r="GS1140" s="249"/>
      <c r="GT1140" s="249"/>
      <c r="GU1140" s="249"/>
      <c r="GV1140" s="249"/>
      <c r="GW1140" s="249"/>
      <c r="GX1140" s="249"/>
      <c r="GY1140" s="249"/>
      <c r="GZ1140" s="249"/>
      <c r="HA1140" s="249"/>
      <c r="HB1140" s="249"/>
      <c r="HC1140" s="249"/>
      <c r="HD1140" s="249"/>
      <c r="HE1140" s="249"/>
      <c r="HF1140" s="249"/>
      <c r="HG1140" s="249"/>
      <c r="HH1140" s="249"/>
      <c r="HI1140" s="249"/>
      <c r="HJ1140" s="249"/>
      <c r="HK1140" s="249"/>
      <c r="HL1140" s="249"/>
      <c r="HM1140" s="249"/>
      <c r="HN1140" s="249"/>
      <c r="HO1140" s="249"/>
      <c r="HP1140" s="249"/>
      <c r="HQ1140" s="249"/>
      <c r="HR1140" s="249"/>
      <c r="HS1140" s="249"/>
      <c r="HT1140" s="249"/>
      <c r="HU1140" s="249"/>
      <c r="HV1140" s="249"/>
      <c r="HW1140" s="249"/>
      <c r="HX1140" s="249"/>
      <c r="HY1140" s="249"/>
      <c r="HZ1140" s="249"/>
      <c r="IA1140" s="249"/>
      <c r="IB1140" s="249"/>
      <c r="IC1140" s="249"/>
      <c r="ID1140" s="249"/>
      <c r="IE1140" s="249"/>
      <c r="IF1140" s="249"/>
      <c r="IG1140" s="249"/>
      <c r="IH1140" s="249"/>
      <c r="II1140" s="249"/>
      <c r="IJ1140" s="249"/>
      <c r="IK1140" s="249"/>
      <c r="IL1140" s="249"/>
      <c r="IM1140" s="249"/>
      <c r="IN1140" s="249"/>
      <c r="IO1140" s="249"/>
      <c r="IP1140" s="249"/>
      <c r="IQ1140" s="249"/>
      <c r="IR1140" s="249"/>
      <c r="IS1140" s="249"/>
      <c r="IT1140" s="249"/>
      <c r="IU1140" s="249"/>
      <c r="IV1140" s="249"/>
      <c r="IW1140" s="249"/>
      <c r="IX1140" s="249"/>
      <c r="IY1140" s="249"/>
      <c r="IZ1140" s="249"/>
      <c r="JA1140" s="249"/>
      <c r="JB1140" s="249"/>
      <c r="JC1140" s="249"/>
      <c r="JD1140" s="249"/>
      <c r="JE1140" s="249"/>
      <c r="JF1140" s="249"/>
      <c r="JG1140" s="249"/>
      <c r="JH1140" s="249"/>
      <c r="JI1140" s="249"/>
      <c r="JJ1140" s="249"/>
      <c r="JK1140" s="249"/>
      <c r="JL1140" s="249"/>
      <c r="JM1140" s="249"/>
      <c r="JN1140" s="249"/>
      <c r="JO1140" s="249"/>
      <c r="JP1140" s="249"/>
      <c r="JQ1140" s="249"/>
      <c r="JR1140" s="249"/>
      <c r="JS1140" s="249"/>
      <c r="JT1140" s="249"/>
      <c r="JU1140" s="249"/>
      <c r="JV1140" s="249"/>
      <c r="JW1140" s="249"/>
      <c r="JX1140" s="249"/>
      <c r="JY1140" s="249"/>
      <c r="JZ1140" s="249"/>
      <c r="KA1140" s="249"/>
      <c r="KB1140" s="249"/>
      <c r="KC1140" s="249"/>
      <c r="KD1140" s="249"/>
      <c r="KE1140" s="249"/>
      <c r="KF1140" s="249"/>
      <c r="KG1140" s="249"/>
      <c r="KH1140" s="249"/>
      <c r="KI1140" s="249"/>
      <c r="KJ1140" s="249"/>
      <c r="KK1140" s="249"/>
      <c r="KL1140" s="249"/>
      <c r="KM1140" s="249"/>
      <c r="KN1140" s="249"/>
      <c r="KO1140" s="249"/>
      <c r="KP1140" s="249"/>
      <c r="KQ1140" s="249"/>
      <c r="KR1140" s="249"/>
      <c r="KS1140" s="249"/>
      <c r="KT1140" s="249"/>
      <c r="KU1140" s="249"/>
      <c r="KV1140" s="249"/>
      <c r="KW1140" s="249"/>
      <c r="KX1140" s="249"/>
      <c r="KY1140" s="249"/>
      <c r="KZ1140" s="249"/>
      <c r="LA1140" s="249"/>
      <c r="LB1140" s="249"/>
      <c r="LC1140" s="249"/>
      <c r="LD1140" s="249"/>
      <c r="LE1140" s="249"/>
      <c r="LF1140" s="249"/>
      <c r="LG1140" s="249"/>
      <c r="LH1140" s="249"/>
      <c r="LI1140" s="249"/>
      <c r="LJ1140" s="249"/>
      <c r="LK1140" s="249"/>
      <c r="LL1140" s="249"/>
      <c r="LM1140" s="249"/>
      <c r="LN1140" s="249"/>
      <c r="LO1140" s="249"/>
      <c r="LP1140" s="249"/>
      <c r="LQ1140" s="249"/>
      <c r="LR1140" s="249"/>
      <c r="LS1140" s="249"/>
      <c r="LT1140" s="249"/>
      <c r="LU1140" s="249"/>
      <c r="LV1140" s="249"/>
      <c r="LW1140" s="249"/>
      <c r="LX1140" s="249"/>
      <c r="LY1140" s="249"/>
      <c r="LZ1140" s="249"/>
      <c r="MA1140" s="249"/>
      <c r="MB1140" s="249"/>
      <c r="MC1140" s="249"/>
      <c r="MD1140" s="249"/>
      <c r="ME1140" s="249"/>
      <c r="MF1140" s="249"/>
      <c r="MG1140" s="249"/>
      <c r="MH1140" s="249"/>
      <c r="MI1140" s="249"/>
      <c r="MJ1140" s="249"/>
      <c r="MK1140" s="249"/>
      <c r="ML1140" s="249"/>
      <c r="MM1140" s="249"/>
      <c r="MN1140" s="249"/>
      <c r="MO1140" s="249"/>
      <c r="MP1140" s="249"/>
      <c r="MQ1140" s="249"/>
      <c r="MR1140" s="249"/>
      <c r="MS1140" s="249"/>
      <c r="MT1140" s="249"/>
      <c r="MU1140" s="249"/>
      <c r="MV1140" s="249"/>
      <c r="MW1140" s="249"/>
      <c r="MX1140" s="249"/>
      <c r="MY1140" s="249"/>
      <c r="MZ1140" s="249"/>
      <c r="NA1140" s="249"/>
      <c r="NB1140" s="249"/>
      <c r="NC1140" s="249"/>
      <c r="ND1140" s="249"/>
      <c r="NE1140" s="249"/>
      <c r="NF1140" s="249"/>
      <c r="NG1140" s="249"/>
      <c r="NH1140" s="249"/>
      <c r="NI1140" s="249"/>
      <c r="NJ1140" s="249"/>
      <c r="NK1140" s="249"/>
      <c r="NL1140" s="249"/>
      <c r="NM1140" s="249"/>
      <c r="NN1140" s="249"/>
      <c r="NO1140" s="249"/>
      <c r="NP1140" s="249"/>
      <c r="NQ1140" s="249"/>
      <c r="NR1140" s="249"/>
      <c r="NS1140" s="249"/>
      <c r="NT1140" s="249"/>
      <c r="NU1140" s="249"/>
      <c r="NV1140" s="249"/>
      <c r="NW1140" s="249"/>
      <c r="NX1140" s="249"/>
      <c r="NY1140" s="249"/>
      <c r="NZ1140" s="249"/>
      <c r="OA1140" s="249"/>
      <c r="OB1140" s="249"/>
      <c r="OC1140" s="249"/>
      <c r="OD1140" s="249"/>
      <c r="OE1140" s="249"/>
      <c r="OF1140" s="249"/>
      <c r="OG1140" s="249"/>
      <c r="OH1140" s="249"/>
      <c r="OI1140" s="249"/>
      <c r="OJ1140" s="249"/>
      <c r="OK1140" s="249"/>
      <c r="OL1140" s="249"/>
      <c r="OM1140" s="249"/>
      <c r="ON1140" s="249"/>
      <c r="OO1140" s="249"/>
      <c r="OP1140" s="249"/>
    </row>
    <row r="1141" spans="1:406" ht="15.75">
      <c r="A1141" s="931"/>
      <c r="B1141" s="391"/>
      <c r="C1141" s="919" t="s">
        <v>22</v>
      </c>
      <c r="D1141" s="927">
        <v>0.38013488657265482</v>
      </c>
      <c r="E1141" s="249"/>
      <c r="F1141" s="249"/>
      <c r="G1141" s="249"/>
      <c r="H1141" s="249"/>
      <c r="I1141" s="249"/>
      <c r="J1141" s="249"/>
      <c r="K1141" s="249"/>
      <c r="L1141" s="249"/>
      <c r="ET1141" s="249"/>
      <c r="EU1141" s="249"/>
      <c r="EV1141" s="249"/>
      <c r="EW1141" s="249"/>
      <c r="EX1141" s="249"/>
      <c r="EY1141" s="249"/>
      <c r="EZ1141" s="249"/>
      <c r="FA1141" s="249"/>
      <c r="FB1141" s="249"/>
      <c r="FC1141" s="249"/>
      <c r="FD1141" s="249"/>
      <c r="FE1141" s="249"/>
      <c r="FF1141" s="249"/>
      <c r="FG1141" s="249"/>
      <c r="FH1141" s="249"/>
      <c r="FI1141" s="249"/>
      <c r="FJ1141" s="249"/>
      <c r="FK1141" s="249"/>
      <c r="FL1141" s="249"/>
      <c r="FM1141" s="249"/>
      <c r="FN1141" s="249"/>
      <c r="FO1141" s="249"/>
      <c r="FP1141" s="249"/>
      <c r="FQ1141" s="249"/>
      <c r="FR1141" s="249"/>
      <c r="FS1141" s="249"/>
      <c r="FT1141" s="249"/>
      <c r="FU1141" s="249"/>
      <c r="FV1141" s="249"/>
      <c r="FW1141" s="249"/>
      <c r="FX1141" s="249"/>
      <c r="FY1141" s="249"/>
      <c r="FZ1141" s="249"/>
      <c r="GA1141" s="249"/>
      <c r="GB1141" s="249"/>
      <c r="GC1141" s="249"/>
      <c r="GD1141" s="249"/>
      <c r="GE1141" s="249"/>
      <c r="GF1141" s="249"/>
      <c r="GG1141" s="249"/>
      <c r="GH1141" s="249"/>
      <c r="GI1141" s="249"/>
      <c r="GJ1141" s="249"/>
      <c r="GK1141" s="249"/>
      <c r="GL1141" s="249"/>
      <c r="GM1141" s="249"/>
      <c r="GN1141" s="249"/>
      <c r="GO1141" s="249"/>
      <c r="GP1141" s="249"/>
      <c r="GQ1141" s="249"/>
      <c r="GR1141" s="249"/>
      <c r="GS1141" s="249"/>
      <c r="GT1141" s="249"/>
      <c r="GU1141" s="249"/>
      <c r="GV1141" s="249"/>
      <c r="GW1141" s="249"/>
      <c r="GX1141" s="249"/>
      <c r="GY1141" s="249"/>
      <c r="GZ1141" s="249"/>
      <c r="HA1141" s="249"/>
      <c r="HB1141" s="249"/>
      <c r="HC1141" s="249"/>
      <c r="HD1141" s="249"/>
      <c r="HE1141" s="249"/>
      <c r="HF1141" s="249"/>
      <c r="HG1141" s="249"/>
      <c r="HH1141" s="249"/>
      <c r="HI1141" s="249"/>
      <c r="HJ1141" s="249"/>
      <c r="HK1141" s="249"/>
      <c r="HL1141" s="249"/>
      <c r="HM1141" s="249"/>
      <c r="HN1141" s="249"/>
      <c r="HO1141" s="249"/>
      <c r="HP1141" s="249"/>
      <c r="HQ1141" s="249"/>
      <c r="HR1141" s="249"/>
      <c r="HS1141" s="249"/>
      <c r="HT1141" s="249"/>
      <c r="HU1141" s="249"/>
      <c r="HV1141" s="249"/>
      <c r="HW1141" s="249"/>
      <c r="HX1141" s="249"/>
      <c r="HY1141" s="249"/>
      <c r="HZ1141" s="249"/>
      <c r="IA1141" s="249"/>
      <c r="IB1141" s="249"/>
      <c r="IC1141" s="249"/>
      <c r="ID1141" s="249"/>
      <c r="IE1141" s="249"/>
      <c r="IF1141" s="249"/>
      <c r="IG1141" s="249"/>
      <c r="IH1141" s="249"/>
      <c r="II1141" s="249"/>
      <c r="IJ1141" s="249"/>
      <c r="IK1141" s="249"/>
      <c r="IL1141" s="249"/>
      <c r="IM1141" s="249"/>
      <c r="IN1141" s="249"/>
      <c r="IO1141" s="249"/>
      <c r="IP1141" s="249"/>
      <c r="IQ1141" s="249"/>
      <c r="IR1141" s="249"/>
      <c r="IS1141" s="249"/>
      <c r="IT1141" s="249"/>
      <c r="IU1141" s="249"/>
      <c r="IV1141" s="249"/>
      <c r="IW1141" s="249"/>
      <c r="IX1141" s="249"/>
      <c r="IY1141" s="249"/>
      <c r="IZ1141" s="249"/>
      <c r="JA1141" s="249"/>
      <c r="JB1141" s="249"/>
      <c r="JC1141" s="249"/>
      <c r="JD1141" s="249"/>
      <c r="JE1141" s="249"/>
      <c r="JF1141" s="249"/>
      <c r="JG1141" s="249"/>
      <c r="JH1141" s="249"/>
      <c r="JI1141" s="249"/>
      <c r="JJ1141" s="249"/>
      <c r="JK1141" s="249"/>
      <c r="JL1141" s="249"/>
      <c r="JM1141" s="249"/>
      <c r="JN1141" s="249"/>
      <c r="JO1141" s="249"/>
      <c r="JP1141" s="249"/>
      <c r="JQ1141" s="249"/>
      <c r="JR1141" s="249"/>
      <c r="JS1141" s="249"/>
      <c r="JT1141" s="249"/>
      <c r="JU1141" s="249"/>
      <c r="JV1141" s="249"/>
      <c r="JW1141" s="249"/>
      <c r="JX1141" s="249"/>
      <c r="JY1141" s="249"/>
      <c r="JZ1141" s="249"/>
      <c r="KA1141" s="249"/>
      <c r="KB1141" s="249"/>
      <c r="KC1141" s="249"/>
      <c r="KD1141" s="249"/>
      <c r="KE1141" s="249"/>
      <c r="KF1141" s="249"/>
      <c r="KG1141" s="249"/>
      <c r="KH1141" s="249"/>
      <c r="KI1141" s="249"/>
      <c r="KJ1141" s="249"/>
      <c r="KK1141" s="249"/>
      <c r="KL1141" s="249"/>
      <c r="KM1141" s="249"/>
      <c r="KN1141" s="249"/>
      <c r="KO1141" s="249"/>
      <c r="KP1141" s="249"/>
      <c r="KQ1141" s="249"/>
      <c r="KR1141" s="249"/>
      <c r="KS1141" s="249"/>
      <c r="KT1141" s="249"/>
      <c r="KU1141" s="249"/>
      <c r="KV1141" s="249"/>
      <c r="KW1141" s="249"/>
      <c r="KX1141" s="249"/>
      <c r="KY1141" s="249"/>
      <c r="KZ1141" s="249"/>
      <c r="LA1141" s="249"/>
      <c r="LB1141" s="249"/>
      <c r="LC1141" s="249"/>
      <c r="LD1141" s="249"/>
      <c r="LE1141" s="249"/>
      <c r="LF1141" s="249"/>
      <c r="LG1141" s="249"/>
      <c r="LH1141" s="249"/>
      <c r="LI1141" s="249"/>
      <c r="LJ1141" s="249"/>
      <c r="LK1141" s="249"/>
      <c r="LL1141" s="249"/>
      <c r="LM1141" s="249"/>
      <c r="LN1141" s="249"/>
      <c r="LO1141" s="249"/>
      <c r="LP1141" s="249"/>
      <c r="LQ1141" s="249"/>
      <c r="LR1141" s="249"/>
      <c r="LS1141" s="249"/>
      <c r="LT1141" s="249"/>
      <c r="LU1141" s="249"/>
      <c r="LV1141" s="249"/>
      <c r="LW1141" s="249"/>
      <c r="LX1141" s="249"/>
      <c r="LY1141" s="249"/>
      <c r="LZ1141" s="249"/>
      <c r="MA1141" s="249"/>
      <c r="MB1141" s="249"/>
      <c r="MC1141" s="249"/>
      <c r="MD1141" s="249"/>
      <c r="ME1141" s="249"/>
      <c r="MF1141" s="249"/>
      <c r="MG1141" s="249"/>
      <c r="MH1141" s="249"/>
      <c r="MI1141" s="249"/>
      <c r="MJ1141" s="249"/>
      <c r="MK1141" s="249"/>
      <c r="ML1141" s="249"/>
      <c r="MM1141" s="249"/>
      <c r="MN1141" s="249"/>
      <c r="MO1141" s="249"/>
      <c r="MP1141" s="249"/>
      <c r="MQ1141" s="249"/>
      <c r="MR1141" s="249"/>
      <c r="MS1141" s="249"/>
      <c r="MT1141" s="249"/>
      <c r="MU1141" s="249"/>
      <c r="MV1141" s="249"/>
      <c r="MW1141" s="249"/>
      <c r="MX1141" s="249"/>
      <c r="MY1141" s="249"/>
      <c r="MZ1141" s="249"/>
      <c r="NA1141" s="249"/>
      <c r="NB1141" s="249"/>
      <c r="NC1141" s="249"/>
      <c r="ND1141" s="249"/>
      <c r="NE1141" s="249"/>
      <c r="NF1141" s="249"/>
      <c r="NG1141" s="249"/>
      <c r="NH1141" s="249"/>
      <c r="NI1141" s="249"/>
      <c r="NJ1141" s="249"/>
      <c r="NK1141" s="249"/>
      <c r="NL1141" s="249"/>
      <c r="NM1141" s="249"/>
      <c r="NN1141" s="249"/>
      <c r="NO1141" s="249"/>
      <c r="NP1141" s="249"/>
      <c r="NQ1141" s="249"/>
      <c r="NR1141" s="249"/>
      <c r="NS1141" s="249"/>
      <c r="NT1141" s="249"/>
      <c r="NU1141" s="249"/>
      <c r="NV1141" s="249"/>
      <c r="NW1141" s="249"/>
      <c r="NX1141" s="249"/>
      <c r="NY1141" s="249"/>
      <c r="NZ1141" s="249"/>
      <c r="OA1141" s="249"/>
      <c r="OB1141" s="249"/>
      <c r="OC1141" s="249"/>
      <c r="OD1141" s="249"/>
      <c r="OE1141" s="249"/>
      <c r="OF1141" s="249"/>
      <c r="OG1141" s="249"/>
      <c r="OH1141" s="249"/>
      <c r="OI1141" s="249"/>
      <c r="OJ1141" s="249"/>
      <c r="OK1141" s="249"/>
      <c r="OL1141" s="249"/>
      <c r="OM1141" s="249"/>
      <c r="ON1141" s="249"/>
      <c r="OO1141" s="249"/>
      <c r="OP1141" s="249"/>
    </row>
    <row r="1142" spans="1:406" ht="15.75">
      <c r="A1142" s="931"/>
      <c r="B1142" s="391"/>
      <c r="C1142" s="919" t="s">
        <v>23</v>
      </c>
      <c r="D1142" s="927">
        <v>0.37250938492636443</v>
      </c>
      <c r="E1142" s="249"/>
      <c r="F1142" s="249"/>
      <c r="G1142" s="249"/>
      <c r="H1142" s="249"/>
      <c r="I1142" s="249"/>
      <c r="J1142" s="249"/>
      <c r="K1142" s="249"/>
      <c r="L1142" s="249"/>
      <c r="ET1142" s="249"/>
      <c r="EU1142" s="249"/>
      <c r="EV1142" s="249"/>
      <c r="EW1142" s="249"/>
      <c r="EX1142" s="249"/>
      <c r="EY1142" s="249"/>
      <c r="EZ1142" s="249"/>
      <c r="FA1142" s="249"/>
      <c r="FB1142" s="249"/>
      <c r="FC1142" s="249"/>
      <c r="FD1142" s="249"/>
      <c r="FE1142" s="249"/>
      <c r="FF1142" s="249"/>
      <c r="FG1142" s="249"/>
      <c r="FH1142" s="249"/>
      <c r="FI1142" s="249"/>
      <c r="FJ1142" s="249"/>
      <c r="FK1142" s="249"/>
      <c r="FL1142" s="249"/>
      <c r="FM1142" s="249"/>
      <c r="FN1142" s="249"/>
      <c r="FO1142" s="249"/>
      <c r="FP1142" s="249"/>
      <c r="FQ1142" s="249"/>
      <c r="FR1142" s="249"/>
      <c r="FS1142" s="249"/>
      <c r="FT1142" s="249"/>
      <c r="FU1142" s="249"/>
      <c r="FV1142" s="249"/>
      <c r="FW1142" s="249"/>
      <c r="FX1142" s="249"/>
      <c r="FY1142" s="249"/>
      <c r="FZ1142" s="249"/>
      <c r="GA1142" s="249"/>
      <c r="GB1142" s="249"/>
      <c r="GC1142" s="249"/>
      <c r="GD1142" s="249"/>
      <c r="GE1142" s="249"/>
      <c r="GF1142" s="249"/>
      <c r="GG1142" s="249"/>
      <c r="GH1142" s="249"/>
      <c r="GI1142" s="249"/>
      <c r="GJ1142" s="249"/>
      <c r="GK1142" s="249"/>
      <c r="GL1142" s="249"/>
      <c r="GM1142" s="249"/>
      <c r="GN1142" s="249"/>
      <c r="GO1142" s="249"/>
      <c r="GP1142" s="249"/>
      <c r="GQ1142" s="249"/>
      <c r="GR1142" s="249"/>
      <c r="GS1142" s="249"/>
      <c r="GT1142" s="249"/>
      <c r="GU1142" s="249"/>
      <c r="GV1142" s="249"/>
      <c r="GW1142" s="249"/>
      <c r="GX1142" s="249"/>
      <c r="GY1142" s="249"/>
      <c r="GZ1142" s="249"/>
      <c r="HA1142" s="249"/>
      <c r="HB1142" s="249"/>
      <c r="HC1142" s="249"/>
      <c r="HD1142" s="249"/>
      <c r="HE1142" s="249"/>
      <c r="HF1142" s="249"/>
      <c r="HG1142" s="249"/>
      <c r="HH1142" s="249"/>
      <c r="HI1142" s="249"/>
      <c r="HJ1142" s="249"/>
      <c r="HK1142" s="249"/>
      <c r="HL1142" s="249"/>
      <c r="HM1142" s="249"/>
      <c r="HN1142" s="249"/>
      <c r="HO1142" s="249"/>
      <c r="HP1142" s="249"/>
      <c r="HQ1142" s="249"/>
      <c r="HR1142" s="249"/>
      <c r="HS1142" s="249"/>
      <c r="HT1142" s="249"/>
      <c r="HU1142" s="249"/>
      <c r="HV1142" s="249"/>
      <c r="HW1142" s="249"/>
      <c r="HX1142" s="249"/>
      <c r="HY1142" s="249"/>
      <c r="HZ1142" s="249"/>
      <c r="IA1142" s="249"/>
      <c r="IB1142" s="249"/>
      <c r="IC1142" s="249"/>
      <c r="ID1142" s="249"/>
      <c r="IE1142" s="249"/>
      <c r="IF1142" s="249"/>
      <c r="IG1142" s="249"/>
      <c r="IH1142" s="249"/>
      <c r="II1142" s="249"/>
      <c r="IJ1142" s="249"/>
      <c r="IK1142" s="249"/>
      <c r="IL1142" s="249"/>
      <c r="IM1142" s="249"/>
      <c r="IN1142" s="249"/>
      <c r="IO1142" s="249"/>
      <c r="IP1142" s="249"/>
      <c r="IQ1142" s="249"/>
      <c r="IR1142" s="249"/>
      <c r="IS1142" s="249"/>
      <c r="IT1142" s="249"/>
      <c r="IU1142" s="249"/>
      <c r="IV1142" s="249"/>
      <c r="IW1142" s="249"/>
      <c r="IX1142" s="249"/>
      <c r="IY1142" s="249"/>
      <c r="IZ1142" s="249"/>
      <c r="JA1142" s="249"/>
      <c r="JB1142" s="249"/>
      <c r="JC1142" s="249"/>
      <c r="JD1142" s="249"/>
      <c r="JE1142" s="249"/>
      <c r="JF1142" s="249"/>
      <c r="JG1142" s="249"/>
      <c r="JH1142" s="249"/>
      <c r="JI1142" s="249"/>
      <c r="JJ1142" s="249"/>
      <c r="JK1142" s="249"/>
      <c r="JL1142" s="249"/>
      <c r="JM1142" s="249"/>
      <c r="JN1142" s="249"/>
      <c r="JO1142" s="249"/>
      <c r="JP1142" s="249"/>
      <c r="JQ1142" s="249"/>
      <c r="JR1142" s="249"/>
      <c r="JS1142" s="249"/>
      <c r="JT1142" s="249"/>
      <c r="JU1142" s="249"/>
      <c r="JV1142" s="249"/>
      <c r="JW1142" s="249"/>
      <c r="JX1142" s="249"/>
      <c r="JY1142" s="249"/>
      <c r="JZ1142" s="249"/>
      <c r="KA1142" s="249"/>
      <c r="KB1142" s="249"/>
      <c r="KC1142" s="249"/>
      <c r="KD1142" s="249"/>
      <c r="KE1142" s="249"/>
      <c r="KF1142" s="249"/>
      <c r="KG1142" s="249"/>
      <c r="KH1142" s="249"/>
      <c r="KI1142" s="249"/>
      <c r="KJ1142" s="249"/>
      <c r="KK1142" s="249"/>
      <c r="KL1142" s="249"/>
      <c r="KM1142" s="249"/>
      <c r="KN1142" s="249"/>
      <c r="KO1142" s="249"/>
      <c r="KP1142" s="249"/>
      <c r="KQ1142" s="249"/>
      <c r="KR1142" s="249"/>
      <c r="KS1142" s="249"/>
      <c r="KT1142" s="249"/>
      <c r="KU1142" s="249"/>
      <c r="KV1142" s="249"/>
      <c r="KW1142" s="249"/>
      <c r="KX1142" s="249"/>
      <c r="KY1142" s="249"/>
      <c r="KZ1142" s="249"/>
      <c r="LA1142" s="249"/>
      <c r="LB1142" s="249"/>
      <c r="LC1142" s="249"/>
      <c r="LD1142" s="249"/>
      <c r="LE1142" s="249"/>
      <c r="LF1142" s="249"/>
      <c r="LG1142" s="249"/>
      <c r="LH1142" s="249"/>
      <c r="LI1142" s="249"/>
      <c r="LJ1142" s="249"/>
      <c r="LK1142" s="249"/>
      <c r="LL1142" s="249"/>
      <c r="LM1142" s="249"/>
      <c r="LN1142" s="249"/>
      <c r="LO1142" s="249"/>
      <c r="LP1142" s="249"/>
      <c r="LQ1142" s="249"/>
      <c r="LR1142" s="249"/>
      <c r="LS1142" s="249"/>
      <c r="LT1142" s="249"/>
      <c r="LU1142" s="249"/>
      <c r="LV1142" s="249"/>
      <c r="LW1142" s="249"/>
      <c r="LX1142" s="249"/>
      <c r="LY1142" s="249"/>
      <c r="LZ1142" s="249"/>
      <c r="MA1142" s="249"/>
      <c r="MB1142" s="249"/>
      <c r="MC1142" s="249"/>
      <c r="MD1142" s="249"/>
      <c r="ME1142" s="249"/>
      <c r="MF1142" s="249"/>
      <c r="MG1142" s="249"/>
      <c r="MH1142" s="249"/>
      <c r="MI1142" s="249"/>
      <c r="MJ1142" s="249"/>
      <c r="MK1142" s="249"/>
      <c r="ML1142" s="249"/>
      <c r="MM1142" s="249"/>
      <c r="MN1142" s="249"/>
      <c r="MO1142" s="249"/>
      <c r="MP1142" s="249"/>
      <c r="MQ1142" s="249"/>
      <c r="MR1142" s="249"/>
      <c r="MS1142" s="249"/>
      <c r="MT1142" s="249"/>
      <c r="MU1142" s="249"/>
      <c r="MV1142" s="249"/>
      <c r="MW1142" s="249"/>
      <c r="MX1142" s="249"/>
      <c r="MY1142" s="249"/>
      <c r="MZ1142" s="249"/>
      <c r="NA1142" s="249"/>
      <c r="NB1142" s="249"/>
      <c r="NC1142" s="249"/>
      <c r="ND1142" s="249"/>
      <c r="NE1142" s="249"/>
      <c r="NF1142" s="249"/>
      <c r="NG1142" s="249"/>
      <c r="NH1142" s="249"/>
      <c r="NI1142" s="249"/>
      <c r="NJ1142" s="249"/>
      <c r="NK1142" s="249"/>
      <c r="NL1142" s="249"/>
      <c r="NM1142" s="249"/>
      <c r="NN1142" s="249"/>
      <c r="NO1142" s="249"/>
      <c r="NP1142" s="249"/>
      <c r="NQ1142" s="249"/>
      <c r="NR1142" s="249"/>
      <c r="NS1142" s="249"/>
      <c r="NT1142" s="249"/>
      <c r="NU1142" s="249"/>
      <c r="NV1142" s="249"/>
      <c r="NW1142" s="249"/>
      <c r="NX1142" s="249"/>
      <c r="NY1142" s="249"/>
      <c r="NZ1142" s="249"/>
      <c r="OA1142" s="249"/>
      <c r="OB1142" s="249"/>
      <c r="OC1142" s="249"/>
      <c r="OD1142" s="249"/>
      <c r="OE1142" s="249"/>
      <c r="OF1142" s="249"/>
      <c r="OG1142" s="249"/>
      <c r="OH1142" s="249"/>
      <c r="OI1142" s="249"/>
      <c r="OJ1142" s="249"/>
      <c r="OK1142" s="249"/>
      <c r="OL1142" s="249"/>
      <c r="OM1142" s="249"/>
      <c r="ON1142" s="249"/>
      <c r="OO1142" s="249"/>
      <c r="OP1142" s="249"/>
    </row>
    <row r="1143" spans="1:406" ht="15.75">
      <c r="A1143" s="931"/>
      <c r="B1143" s="391"/>
      <c r="C1143" s="919" t="s">
        <v>24</v>
      </c>
      <c r="D1143" s="927">
        <v>0.35504538174052325</v>
      </c>
      <c r="E1143" s="249"/>
      <c r="F1143" s="249"/>
      <c r="G1143" s="249"/>
      <c r="H1143" s="249"/>
      <c r="I1143" s="249"/>
      <c r="J1143" s="249"/>
      <c r="K1143" s="249"/>
      <c r="L1143" s="249"/>
      <c r="ET1143" s="249"/>
      <c r="EU1143" s="249"/>
      <c r="EV1143" s="249"/>
      <c r="EW1143" s="249"/>
      <c r="EX1143" s="249"/>
      <c r="EY1143" s="249"/>
      <c r="EZ1143" s="249"/>
      <c r="FA1143" s="249"/>
      <c r="FB1143" s="249"/>
      <c r="FC1143" s="249"/>
      <c r="FD1143" s="249"/>
      <c r="FE1143" s="249"/>
      <c r="FF1143" s="249"/>
      <c r="FG1143" s="249"/>
      <c r="FH1143" s="249"/>
      <c r="FI1143" s="249"/>
      <c r="FJ1143" s="249"/>
      <c r="FK1143" s="249"/>
      <c r="FL1143" s="249"/>
      <c r="FM1143" s="249"/>
      <c r="FN1143" s="249"/>
      <c r="FO1143" s="249"/>
      <c r="FP1143" s="249"/>
      <c r="FQ1143" s="249"/>
      <c r="FR1143" s="249"/>
      <c r="FS1143" s="249"/>
      <c r="FT1143" s="249"/>
      <c r="FU1143" s="249"/>
      <c r="FV1143" s="249"/>
      <c r="FW1143" s="249"/>
      <c r="FX1143" s="249"/>
      <c r="FY1143" s="249"/>
      <c r="FZ1143" s="249"/>
      <c r="GA1143" s="249"/>
      <c r="GB1143" s="249"/>
      <c r="GC1143" s="249"/>
      <c r="GD1143" s="249"/>
      <c r="GE1143" s="249"/>
      <c r="GF1143" s="249"/>
      <c r="GG1143" s="249"/>
      <c r="GH1143" s="249"/>
      <c r="GI1143" s="249"/>
      <c r="GJ1143" s="249"/>
      <c r="GK1143" s="249"/>
      <c r="GL1143" s="249"/>
      <c r="GM1143" s="249"/>
      <c r="GN1143" s="249"/>
      <c r="GO1143" s="249"/>
      <c r="GP1143" s="249"/>
      <c r="GQ1143" s="249"/>
      <c r="GR1143" s="249"/>
      <c r="GS1143" s="249"/>
      <c r="GT1143" s="249"/>
      <c r="GU1143" s="249"/>
      <c r="GV1143" s="249"/>
      <c r="GW1143" s="249"/>
      <c r="GX1143" s="249"/>
      <c r="GY1143" s="249"/>
      <c r="GZ1143" s="249"/>
      <c r="HA1143" s="249"/>
      <c r="HB1143" s="249"/>
      <c r="HC1143" s="249"/>
      <c r="HD1143" s="249"/>
      <c r="HE1143" s="249"/>
      <c r="HF1143" s="249"/>
      <c r="HG1143" s="249"/>
      <c r="HH1143" s="249"/>
      <c r="HI1143" s="249"/>
      <c r="HJ1143" s="249"/>
      <c r="HK1143" s="249"/>
      <c r="HL1143" s="249"/>
      <c r="HM1143" s="249"/>
      <c r="HN1143" s="249"/>
      <c r="HO1143" s="249"/>
      <c r="HP1143" s="249"/>
      <c r="HQ1143" s="249"/>
      <c r="HR1143" s="249"/>
      <c r="HS1143" s="249"/>
      <c r="HT1143" s="249"/>
      <c r="HU1143" s="249"/>
      <c r="HV1143" s="249"/>
      <c r="HW1143" s="249"/>
      <c r="HX1143" s="249"/>
      <c r="HY1143" s="249"/>
      <c r="HZ1143" s="249"/>
      <c r="IA1143" s="249"/>
      <c r="IB1143" s="249"/>
      <c r="IC1143" s="249"/>
      <c r="ID1143" s="249"/>
      <c r="IE1143" s="249"/>
      <c r="IF1143" s="249"/>
      <c r="IG1143" s="249"/>
      <c r="IH1143" s="249"/>
      <c r="II1143" s="249"/>
      <c r="IJ1143" s="249"/>
      <c r="IK1143" s="249"/>
      <c r="IL1143" s="249"/>
      <c r="IM1143" s="249"/>
      <c r="IN1143" s="249"/>
      <c r="IO1143" s="249"/>
      <c r="IP1143" s="249"/>
      <c r="IQ1143" s="249"/>
      <c r="IR1143" s="249"/>
      <c r="IS1143" s="249"/>
      <c r="IT1143" s="249"/>
      <c r="IU1143" s="249"/>
      <c r="IV1143" s="249"/>
      <c r="IW1143" s="249"/>
      <c r="IX1143" s="249"/>
      <c r="IY1143" s="249"/>
      <c r="IZ1143" s="249"/>
      <c r="JA1143" s="249"/>
      <c r="JB1143" s="249"/>
      <c r="JC1143" s="249"/>
      <c r="JD1143" s="249"/>
      <c r="JE1143" s="249"/>
      <c r="JF1143" s="249"/>
      <c r="JG1143" s="249"/>
      <c r="JH1143" s="249"/>
      <c r="JI1143" s="249"/>
      <c r="JJ1143" s="249"/>
      <c r="JK1143" s="249"/>
      <c r="JL1143" s="249"/>
      <c r="JM1143" s="249"/>
      <c r="JN1143" s="249"/>
      <c r="JO1143" s="249"/>
      <c r="JP1143" s="249"/>
      <c r="JQ1143" s="249"/>
      <c r="JR1143" s="249"/>
      <c r="JS1143" s="249"/>
      <c r="JT1143" s="249"/>
      <c r="JU1143" s="249"/>
      <c r="JV1143" s="249"/>
      <c r="JW1143" s="249"/>
      <c r="JX1143" s="249"/>
      <c r="JY1143" s="249"/>
      <c r="JZ1143" s="249"/>
      <c r="KA1143" s="249"/>
      <c r="KB1143" s="249"/>
      <c r="KC1143" s="249"/>
      <c r="KD1143" s="249"/>
      <c r="KE1143" s="249"/>
      <c r="KF1143" s="249"/>
      <c r="KG1143" s="249"/>
      <c r="KH1143" s="249"/>
      <c r="KI1143" s="249"/>
      <c r="KJ1143" s="249"/>
      <c r="KK1143" s="249"/>
      <c r="KL1143" s="249"/>
      <c r="KM1143" s="249"/>
      <c r="KN1143" s="249"/>
      <c r="KO1143" s="249"/>
      <c r="KP1143" s="249"/>
      <c r="KQ1143" s="249"/>
      <c r="KR1143" s="249"/>
      <c r="KS1143" s="249"/>
      <c r="KT1143" s="249"/>
      <c r="KU1143" s="249"/>
      <c r="KV1143" s="249"/>
      <c r="KW1143" s="249"/>
      <c r="KX1143" s="249"/>
      <c r="KY1143" s="249"/>
      <c r="KZ1143" s="249"/>
      <c r="LA1143" s="249"/>
      <c r="LB1143" s="249"/>
      <c r="LC1143" s="249"/>
      <c r="LD1143" s="249"/>
      <c r="LE1143" s="249"/>
      <c r="LF1143" s="249"/>
      <c r="LG1143" s="249"/>
      <c r="LH1143" s="249"/>
      <c r="LI1143" s="249"/>
      <c r="LJ1143" s="249"/>
      <c r="LK1143" s="249"/>
      <c r="LL1143" s="249"/>
      <c r="LM1143" s="249"/>
      <c r="LN1143" s="249"/>
      <c r="LO1143" s="249"/>
      <c r="LP1143" s="249"/>
      <c r="LQ1143" s="249"/>
      <c r="LR1143" s="249"/>
      <c r="LS1143" s="249"/>
      <c r="LT1143" s="249"/>
      <c r="LU1143" s="249"/>
      <c r="LV1143" s="249"/>
      <c r="LW1143" s="249"/>
      <c r="LX1143" s="249"/>
      <c r="LY1143" s="249"/>
      <c r="LZ1143" s="249"/>
      <c r="MA1143" s="249"/>
      <c r="MB1143" s="249"/>
      <c r="MC1143" s="249"/>
      <c r="MD1143" s="249"/>
      <c r="ME1143" s="249"/>
      <c r="MF1143" s="249"/>
      <c r="MG1143" s="249"/>
      <c r="MH1143" s="249"/>
      <c r="MI1143" s="249"/>
      <c r="MJ1143" s="249"/>
      <c r="MK1143" s="249"/>
      <c r="ML1143" s="249"/>
      <c r="MM1143" s="249"/>
      <c r="MN1143" s="249"/>
      <c r="MO1143" s="249"/>
      <c r="MP1143" s="249"/>
      <c r="MQ1143" s="249"/>
      <c r="MR1143" s="249"/>
      <c r="MS1143" s="249"/>
      <c r="MT1143" s="249"/>
      <c r="MU1143" s="249"/>
      <c r="MV1143" s="249"/>
      <c r="MW1143" s="249"/>
      <c r="MX1143" s="249"/>
      <c r="MY1143" s="249"/>
      <c r="MZ1143" s="249"/>
      <c r="NA1143" s="249"/>
      <c r="NB1143" s="249"/>
      <c r="NC1143" s="249"/>
      <c r="ND1143" s="249"/>
      <c r="NE1143" s="249"/>
      <c r="NF1143" s="249"/>
      <c r="NG1143" s="249"/>
      <c r="NH1143" s="249"/>
      <c r="NI1143" s="249"/>
      <c r="NJ1143" s="249"/>
      <c r="NK1143" s="249"/>
      <c r="NL1143" s="249"/>
      <c r="NM1143" s="249"/>
      <c r="NN1143" s="249"/>
      <c r="NO1143" s="249"/>
      <c r="NP1143" s="249"/>
      <c r="NQ1143" s="249"/>
      <c r="NR1143" s="249"/>
      <c r="NS1143" s="249"/>
      <c r="NT1143" s="249"/>
      <c r="NU1143" s="249"/>
      <c r="NV1143" s="249"/>
      <c r="NW1143" s="249"/>
      <c r="NX1143" s="249"/>
      <c r="NY1143" s="249"/>
      <c r="NZ1143" s="249"/>
      <c r="OA1143" s="249"/>
      <c r="OB1143" s="249"/>
      <c r="OC1143" s="249"/>
      <c r="OD1143" s="249"/>
      <c r="OE1143" s="249"/>
      <c r="OF1143" s="249"/>
      <c r="OG1143" s="249"/>
      <c r="OH1143" s="249"/>
      <c r="OI1143" s="249"/>
      <c r="OJ1143" s="249"/>
      <c r="OK1143" s="249"/>
      <c r="OL1143" s="249"/>
      <c r="OM1143" s="249"/>
      <c r="ON1143" s="249"/>
      <c r="OO1143" s="249"/>
      <c r="OP1143" s="249"/>
    </row>
    <row r="1144" spans="1:406" ht="15.75">
      <c r="A1144" s="931"/>
      <c r="B1144" s="391"/>
      <c r="C1144" s="919" t="s">
        <v>25</v>
      </c>
      <c r="D1144" s="927">
        <v>0.3582932093641043</v>
      </c>
      <c r="E1144" s="249"/>
      <c r="F1144" s="249"/>
      <c r="G1144" s="249"/>
      <c r="H1144" s="249"/>
      <c r="I1144" s="249"/>
      <c r="J1144" s="249"/>
      <c r="K1144" s="249"/>
      <c r="L1144" s="249"/>
      <c r="ET1144" s="249"/>
      <c r="EU1144" s="249"/>
      <c r="EV1144" s="249"/>
      <c r="EW1144" s="249"/>
      <c r="EX1144" s="249"/>
      <c r="EY1144" s="249"/>
      <c r="EZ1144" s="249"/>
      <c r="FA1144" s="249"/>
      <c r="FB1144" s="249"/>
      <c r="FC1144" s="249"/>
      <c r="FD1144" s="249"/>
      <c r="FE1144" s="249"/>
      <c r="FF1144" s="249"/>
      <c r="FG1144" s="249"/>
      <c r="FH1144" s="249"/>
      <c r="FI1144" s="249"/>
      <c r="FJ1144" s="249"/>
      <c r="FK1144" s="249"/>
      <c r="FL1144" s="249"/>
      <c r="FM1144" s="249"/>
      <c r="FN1144" s="249"/>
      <c r="FO1144" s="249"/>
      <c r="FP1144" s="249"/>
      <c r="FQ1144" s="249"/>
      <c r="FR1144" s="249"/>
      <c r="FS1144" s="249"/>
      <c r="FT1144" s="249"/>
      <c r="FU1144" s="249"/>
      <c r="FV1144" s="249"/>
      <c r="FW1144" s="249"/>
      <c r="FX1144" s="249"/>
      <c r="FY1144" s="249"/>
      <c r="FZ1144" s="249"/>
      <c r="GA1144" s="249"/>
      <c r="GB1144" s="249"/>
      <c r="GC1144" s="249"/>
      <c r="GD1144" s="249"/>
      <c r="GE1144" s="249"/>
      <c r="GF1144" s="249"/>
      <c r="GG1144" s="249"/>
      <c r="GH1144" s="249"/>
      <c r="GI1144" s="249"/>
      <c r="GJ1144" s="249"/>
      <c r="GK1144" s="249"/>
      <c r="GL1144" s="249"/>
      <c r="GM1144" s="249"/>
      <c r="GN1144" s="249"/>
      <c r="GO1144" s="249"/>
      <c r="GP1144" s="249"/>
      <c r="GQ1144" s="249"/>
      <c r="GR1144" s="249"/>
      <c r="GS1144" s="249"/>
      <c r="GT1144" s="249"/>
      <c r="GU1144" s="249"/>
      <c r="GV1144" s="249"/>
      <c r="GW1144" s="249"/>
      <c r="GX1144" s="249"/>
      <c r="GY1144" s="249"/>
      <c r="GZ1144" s="249"/>
      <c r="HA1144" s="249"/>
      <c r="HB1144" s="249"/>
      <c r="HC1144" s="249"/>
      <c r="HD1144" s="249"/>
      <c r="HE1144" s="249"/>
      <c r="HF1144" s="249"/>
      <c r="HG1144" s="249"/>
      <c r="HH1144" s="249"/>
      <c r="HI1144" s="249"/>
      <c r="HJ1144" s="249"/>
      <c r="HK1144" s="249"/>
      <c r="HL1144" s="249"/>
      <c r="HM1144" s="249"/>
      <c r="HN1144" s="249"/>
      <c r="HO1144" s="249"/>
      <c r="HP1144" s="249"/>
      <c r="HQ1144" s="249"/>
      <c r="HR1144" s="249"/>
      <c r="HS1144" s="249"/>
      <c r="HT1144" s="249"/>
      <c r="HU1144" s="249"/>
      <c r="HV1144" s="249"/>
      <c r="HW1144" s="249"/>
      <c r="HX1144" s="249"/>
      <c r="HY1144" s="249"/>
      <c r="HZ1144" s="249"/>
      <c r="IA1144" s="249"/>
      <c r="IB1144" s="249"/>
      <c r="IC1144" s="249"/>
      <c r="ID1144" s="249"/>
      <c r="IE1144" s="249"/>
      <c r="IF1144" s="249"/>
      <c r="IG1144" s="249"/>
      <c r="IH1144" s="249"/>
      <c r="II1144" s="249"/>
      <c r="IJ1144" s="249"/>
      <c r="IK1144" s="249"/>
      <c r="IL1144" s="249"/>
      <c r="IM1144" s="249"/>
      <c r="IN1144" s="249"/>
      <c r="IO1144" s="249"/>
      <c r="IP1144" s="249"/>
      <c r="IQ1144" s="249"/>
      <c r="IR1144" s="249"/>
      <c r="IS1144" s="249"/>
      <c r="IT1144" s="249"/>
      <c r="IU1144" s="249"/>
      <c r="IV1144" s="249"/>
      <c r="IW1144" s="249"/>
      <c r="IX1144" s="249"/>
      <c r="IY1144" s="249"/>
      <c r="IZ1144" s="249"/>
      <c r="JA1144" s="249"/>
      <c r="JB1144" s="249"/>
      <c r="JC1144" s="249"/>
      <c r="JD1144" s="249"/>
      <c r="JE1144" s="249"/>
      <c r="JF1144" s="249"/>
      <c r="JG1144" s="249"/>
      <c r="JH1144" s="249"/>
      <c r="JI1144" s="249"/>
      <c r="JJ1144" s="249"/>
      <c r="JK1144" s="249"/>
      <c r="JL1144" s="249"/>
      <c r="JM1144" s="249"/>
      <c r="JN1144" s="249"/>
      <c r="JO1144" s="249"/>
      <c r="JP1144" s="249"/>
      <c r="JQ1144" s="249"/>
      <c r="JR1144" s="249"/>
      <c r="JS1144" s="249"/>
      <c r="JT1144" s="249"/>
      <c r="JU1144" s="249"/>
      <c r="JV1144" s="249"/>
      <c r="JW1144" s="249"/>
      <c r="JX1144" s="249"/>
      <c r="JY1144" s="249"/>
      <c r="JZ1144" s="249"/>
      <c r="KA1144" s="249"/>
      <c r="KB1144" s="249"/>
      <c r="KC1144" s="249"/>
      <c r="KD1144" s="249"/>
      <c r="KE1144" s="249"/>
      <c r="KF1144" s="249"/>
      <c r="KG1144" s="249"/>
      <c r="KH1144" s="249"/>
      <c r="KI1144" s="249"/>
      <c r="KJ1144" s="249"/>
      <c r="KK1144" s="249"/>
      <c r="KL1144" s="249"/>
      <c r="KM1144" s="249"/>
      <c r="KN1144" s="249"/>
      <c r="KO1144" s="249"/>
      <c r="KP1144" s="249"/>
      <c r="KQ1144" s="249"/>
      <c r="KR1144" s="249"/>
      <c r="KS1144" s="249"/>
      <c r="KT1144" s="249"/>
      <c r="KU1144" s="249"/>
      <c r="KV1144" s="249"/>
      <c r="KW1144" s="249"/>
      <c r="KX1144" s="249"/>
      <c r="KY1144" s="249"/>
      <c r="KZ1144" s="249"/>
      <c r="LA1144" s="249"/>
      <c r="LB1144" s="249"/>
      <c r="LC1144" s="249"/>
      <c r="LD1144" s="249"/>
      <c r="LE1144" s="249"/>
      <c r="LF1144" s="249"/>
      <c r="LG1144" s="249"/>
      <c r="LH1144" s="249"/>
      <c r="LI1144" s="249"/>
      <c r="LJ1144" s="249"/>
      <c r="LK1144" s="249"/>
      <c r="LL1144" s="249"/>
      <c r="LM1144" s="249"/>
      <c r="LN1144" s="249"/>
      <c r="LO1144" s="249"/>
      <c r="LP1144" s="249"/>
      <c r="LQ1144" s="249"/>
      <c r="LR1144" s="249"/>
      <c r="LS1144" s="249"/>
      <c r="LT1144" s="249"/>
      <c r="LU1144" s="249"/>
      <c r="LV1144" s="249"/>
      <c r="LW1144" s="249"/>
      <c r="LX1144" s="249"/>
      <c r="LY1144" s="249"/>
      <c r="LZ1144" s="249"/>
      <c r="MA1144" s="249"/>
      <c r="MB1144" s="249"/>
      <c r="MC1144" s="249"/>
      <c r="MD1144" s="249"/>
      <c r="ME1144" s="249"/>
      <c r="MF1144" s="249"/>
      <c r="MG1144" s="249"/>
      <c r="MH1144" s="249"/>
      <c r="MI1144" s="249"/>
      <c r="MJ1144" s="249"/>
      <c r="MK1144" s="249"/>
      <c r="ML1144" s="249"/>
      <c r="MM1144" s="249"/>
      <c r="MN1144" s="249"/>
      <c r="MO1144" s="249"/>
      <c r="MP1144" s="249"/>
      <c r="MQ1144" s="249"/>
      <c r="MR1144" s="249"/>
      <c r="MS1144" s="249"/>
      <c r="MT1144" s="249"/>
      <c r="MU1144" s="249"/>
      <c r="MV1144" s="249"/>
      <c r="MW1144" s="249"/>
      <c r="MX1144" s="249"/>
      <c r="MY1144" s="249"/>
      <c r="MZ1144" s="249"/>
      <c r="NA1144" s="249"/>
      <c r="NB1144" s="249"/>
      <c r="NC1144" s="249"/>
      <c r="ND1144" s="249"/>
      <c r="NE1144" s="249"/>
      <c r="NF1144" s="249"/>
      <c r="NG1144" s="249"/>
      <c r="NH1144" s="249"/>
      <c r="NI1144" s="249"/>
      <c r="NJ1144" s="249"/>
      <c r="NK1144" s="249"/>
      <c r="NL1144" s="249"/>
      <c r="NM1144" s="249"/>
      <c r="NN1144" s="249"/>
      <c r="NO1144" s="249"/>
      <c r="NP1144" s="249"/>
      <c r="NQ1144" s="249"/>
      <c r="NR1144" s="249"/>
      <c r="NS1144" s="249"/>
      <c r="NT1144" s="249"/>
      <c r="NU1144" s="249"/>
      <c r="NV1144" s="249"/>
      <c r="NW1144" s="249"/>
      <c r="NX1144" s="249"/>
      <c r="NY1144" s="249"/>
      <c r="NZ1144" s="249"/>
      <c r="OA1144" s="249"/>
      <c r="OB1144" s="249"/>
      <c r="OC1144" s="249"/>
      <c r="OD1144" s="249"/>
      <c r="OE1144" s="249"/>
      <c r="OF1144" s="249"/>
      <c r="OG1144" s="249"/>
      <c r="OH1144" s="249"/>
      <c r="OI1144" s="249"/>
      <c r="OJ1144" s="249"/>
      <c r="OK1144" s="249"/>
      <c r="OL1144" s="249"/>
      <c r="OM1144" s="249"/>
      <c r="ON1144" s="249"/>
      <c r="OO1144" s="249"/>
      <c r="OP1144" s="249"/>
    </row>
    <row r="1145" spans="1:406" ht="15.75">
      <c r="A1145" s="931"/>
      <c r="B1145" s="391"/>
      <c r="C1145" s="919" t="s">
        <v>26</v>
      </c>
      <c r="D1145" s="927">
        <v>0.36987407497166336</v>
      </c>
      <c r="E1145" s="249"/>
      <c r="F1145" s="249"/>
      <c r="G1145" s="249"/>
      <c r="H1145" s="249"/>
      <c r="I1145" s="249"/>
      <c r="J1145" s="249"/>
      <c r="K1145" s="249"/>
      <c r="L1145" s="249"/>
      <c r="ET1145" s="249"/>
      <c r="EU1145" s="249"/>
      <c r="EV1145" s="249"/>
      <c r="EW1145" s="249"/>
      <c r="EX1145" s="249"/>
      <c r="EY1145" s="249"/>
      <c r="EZ1145" s="249"/>
      <c r="FA1145" s="249"/>
      <c r="FB1145" s="249"/>
      <c r="FC1145" s="249"/>
      <c r="FD1145" s="249"/>
      <c r="FE1145" s="249"/>
      <c r="FF1145" s="249"/>
      <c r="FG1145" s="249"/>
      <c r="FH1145" s="249"/>
      <c r="FI1145" s="249"/>
      <c r="FJ1145" s="249"/>
      <c r="FK1145" s="249"/>
      <c r="FL1145" s="249"/>
      <c r="FM1145" s="249"/>
      <c r="FN1145" s="249"/>
      <c r="FO1145" s="249"/>
      <c r="FP1145" s="249"/>
      <c r="FQ1145" s="249"/>
      <c r="FR1145" s="249"/>
      <c r="FS1145" s="249"/>
      <c r="FT1145" s="249"/>
      <c r="FU1145" s="249"/>
      <c r="FV1145" s="249"/>
      <c r="FW1145" s="249"/>
      <c r="FX1145" s="249"/>
      <c r="FY1145" s="249"/>
      <c r="FZ1145" s="249"/>
      <c r="GA1145" s="249"/>
      <c r="GB1145" s="249"/>
      <c r="GC1145" s="249"/>
      <c r="GD1145" s="249"/>
      <c r="GE1145" s="249"/>
      <c r="GF1145" s="249"/>
      <c r="GG1145" s="249"/>
      <c r="GH1145" s="249"/>
      <c r="GI1145" s="249"/>
      <c r="GJ1145" s="249"/>
      <c r="GK1145" s="249"/>
      <c r="GL1145" s="249"/>
      <c r="GM1145" s="249"/>
      <c r="GN1145" s="249"/>
      <c r="GO1145" s="249"/>
      <c r="GP1145" s="249"/>
      <c r="GQ1145" s="249"/>
      <c r="GR1145" s="249"/>
      <c r="GS1145" s="249"/>
      <c r="GT1145" s="249"/>
      <c r="GU1145" s="249"/>
      <c r="GV1145" s="249"/>
      <c r="GW1145" s="249"/>
      <c r="GX1145" s="249"/>
      <c r="GY1145" s="249"/>
      <c r="GZ1145" s="249"/>
      <c r="HA1145" s="249"/>
      <c r="HB1145" s="249"/>
      <c r="HC1145" s="249"/>
      <c r="HD1145" s="249"/>
      <c r="HE1145" s="249"/>
      <c r="HF1145" s="249"/>
      <c r="HG1145" s="249"/>
      <c r="HH1145" s="249"/>
      <c r="HI1145" s="249"/>
      <c r="HJ1145" s="249"/>
      <c r="HK1145" s="249"/>
      <c r="HL1145" s="249"/>
      <c r="HM1145" s="249"/>
      <c r="HN1145" s="249"/>
      <c r="HO1145" s="249"/>
      <c r="HP1145" s="249"/>
      <c r="HQ1145" s="249"/>
      <c r="HR1145" s="249"/>
      <c r="HS1145" s="249"/>
      <c r="HT1145" s="249"/>
      <c r="HU1145" s="249"/>
      <c r="HV1145" s="249"/>
      <c r="HW1145" s="249"/>
      <c r="HX1145" s="249"/>
      <c r="HY1145" s="249"/>
      <c r="HZ1145" s="249"/>
      <c r="IA1145" s="249"/>
      <c r="IB1145" s="249"/>
      <c r="IC1145" s="249"/>
      <c r="ID1145" s="249"/>
      <c r="IE1145" s="249"/>
      <c r="IF1145" s="249"/>
      <c r="IG1145" s="249"/>
      <c r="IH1145" s="249"/>
      <c r="II1145" s="249"/>
      <c r="IJ1145" s="249"/>
      <c r="IK1145" s="249"/>
      <c r="IL1145" s="249"/>
      <c r="IM1145" s="249"/>
      <c r="IN1145" s="249"/>
      <c r="IO1145" s="249"/>
      <c r="IP1145" s="249"/>
      <c r="IQ1145" s="249"/>
      <c r="IR1145" s="249"/>
      <c r="IS1145" s="249"/>
      <c r="IT1145" s="249"/>
      <c r="IU1145" s="249"/>
      <c r="IV1145" s="249"/>
      <c r="IW1145" s="249"/>
      <c r="IX1145" s="249"/>
      <c r="IY1145" s="249"/>
      <c r="IZ1145" s="249"/>
      <c r="JA1145" s="249"/>
      <c r="JB1145" s="249"/>
      <c r="JC1145" s="249"/>
      <c r="JD1145" s="249"/>
      <c r="JE1145" s="249"/>
      <c r="JF1145" s="249"/>
      <c r="JG1145" s="249"/>
      <c r="JH1145" s="249"/>
      <c r="JI1145" s="249"/>
      <c r="JJ1145" s="249"/>
      <c r="JK1145" s="249"/>
      <c r="JL1145" s="249"/>
      <c r="JM1145" s="249"/>
      <c r="JN1145" s="249"/>
      <c r="JO1145" s="249"/>
      <c r="JP1145" s="249"/>
      <c r="JQ1145" s="249"/>
      <c r="JR1145" s="249"/>
      <c r="JS1145" s="249"/>
      <c r="JT1145" s="249"/>
      <c r="JU1145" s="249"/>
      <c r="JV1145" s="249"/>
      <c r="JW1145" s="249"/>
      <c r="JX1145" s="249"/>
      <c r="JY1145" s="249"/>
      <c r="JZ1145" s="249"/>
      <c r="KA1145" s="249"/>
      <c r="KB1145" s="249"/>
      <c r="KC1145" s="249"/>
      <c r="KD1145" s="249"/>
      <c r="KE1145" s="249"/>
      <c r="KF1145" s="249"/>
      <c r="KG1145" s="249"/>
      <c r="KH1145" s="249"/>
      <c r="KI1145" s="249"/>
      <c r="KJ1145" s="249"/>
      <c r="KK1145" s="249"/>
      <c r="KL1145" s="249"/>
      <c r="KM1145" s="249"/>
      <c r="KN1145" s="249"/>
      <c r="KO1145" s="249"/>
      <c r="KP1145" s="249"/>
      <c r="KQ1145" s="249"/>
      <c r="KR1145" s="249"/>
      <c r="KS1145" s="249"/>
      <c r="KT1145" s="249"/>
      <c r="KU1145" s="249"/>
      <c r="KV1145" s="249"/>
      <c r="KW1145" s="249"/>
      <c r="KX1145" s="249"/>
      <c r="KY1145" s="249"/>
      <c r="KZ1145" s="249"/>
      <c r="LA1145" s="249"/>
      <c r="LB1145" s="249"/>
      <c r="LC1145" s="249"/>
      <c r="LD1145" s="249"/>
      <c r="LE1145" s="249"/>
      <c r="LF1145" s="249"/>
      <c r="LG1145" s="249"/>
      <c r="LH1145" s="249"/>
      <c r="LI1145" s="249"/>
      <c r="LJ1145" s="249"/>
      <c r="LK1145" s="249"/>
      <c r="LL1145" s="249"/>
      <c r="LM1145" s="249"/>
      <c r="LN1145" s="249"/>
      <c r="LO1145" s="249"/>
      <c r="LP1145" s="249"/>
      <c r="LQ1145" s="249"/>
      <c r="LR1145" s="249"/>
      <c r="LS1145" s="249"/>
      <c r="LT1145" s="249"/>
      <c r="LU1145" s="249"/>
      <c r="LV1145" s="249"/>
      <c r="LW1145" s="249"/>
      <c r="LX1145" s="249"/>
      <c r="LY1145" s="249"/>
      <c r="LZ1145" s="249"/>
      <c r="MA1145" s="249"/>
      <c r="MB1145" s="249"/>
      <c r="MC1145" s="249"/>
      <c r="MD1145" s="249"/>
      <c r="ME1145" s="249"/>
      <c r="MF1145" s="249"/>
      <c r="MG1145" s="249"/>
      <c r="MH1145" s="249"/>
      <c r="MI1145" s="249"/>
      <c r="MJ1145" s="249"/>
      <c r="MK1145" s="249"/>
      <c r="ML1145" s="249"/>
      <c r="MM1145" s="249"/>
      <c r="MN1145" s="249"/>
      <c r="MO1145" s="249"/>
      <c r="MP1145" s="249"/>
      <c r="MQ1145" s="249"/>
      <c r="MR1145" s="249"/>
      <c r="MS1145" s="249"/>
      <c r="MT1145" s="249"/>
      <c r="MU1145" s="249"/>
      <c r="MV1145" s="249"/>
      <c r="MW1145" s="249"/>
      <c r="MX1145" s="249"/>
      <c r="MY1145" s="249"/>
      <c r="MZ1145" s="249"/>
      <c r="NA1145" s="249"/>
      <c r="NB1145" s="249"/>
      <c r="NC1145" s="249"/>
      <c r="ND1145" s="249"/>
      <c r="NE1145" s="249"/>
      <c r="NF1145" s="249"/>
      <c r="NG1145" s="249"/>
      <c r="NH1145" s="249"/>
      <c r="NI1145" s="249"/>
      <c r="NJ1145" s="249"/>
      <c r="NK1145" s="249"/>
      <c r="NL1145" s="249"/>
      <c r="NM1145" s="249"/>
      <c r="NN1145" s="249"/>
      <c r="NO1145" s="249"/>
      <c r="NP1145" s="249"/>
      <c r="NQ1145" s="249"/>
      <c r="NR1145" s="249"/>
      <c r="NS1145" s="249"/>
      <c r="NT1145" s="249"/>
      <c r="NU1145" s="249"/>
      <c r="NV1145" s="249"/>
      <c r="NW1145" s="249"/>
      <c r="NX1145" s="249"/>
      <c r="NY1145" s="249"/>
      <c r="NZ1145" s="249"/>
      <c r="OA1145" s="249"/>
      <c r="OB1145" s="249"/>
      <c r="OC1145" s="249"/>
      <c r="OD1145" s="249"/>
      <c r="OE1145" s="249"/>
      <c r="OF1145" s="249"/>
      <c r="OG1145" s="249"/>
      <c r="OH1145" s="249"/>
      <c r="OI1145" s="249"/>
      <c r="OJ1145" s="249"/>
      <c r="OK1145" s="249"/>
      <c r="OL1145" s="249"/>
      <c r="OM1145" s="249"/>
      <c r="ON1145" s="249"/>
      <c r="OO1145" s="249"/>
      <c r="OP1145" s="249"/>
    </row>
    <row r="1146" spans="1:406" ht="15.75">
      <c r="A1146" s="931"/>
      <c r="B1146" s="391"/>
      <c r="C1146" s="919" t="s">
        <v>27</v>
      </c>
      <c r="D1146" s="927">
        <v>0.38656747549190018</v>
      </c>
      <c r="E1146" s="249"/>
      <c r="F1146" s="249"/>
      <c r="G1146" s="249"/>
      <c r="H1146" s="249"/>
      <c r="I1146" s="249"/>
      <c r="J1146" s="249"/>
      <c r="K1146" s="249"/>
      <c r="L1146" s="249"/>
      <c r="ET1146" s="249"/>
      <c r="EU1146" s="249"/>
      <c r="EV1146" s="249"/>
      <c r="EW1146" s="249"/>
      <c r="EX1146" s="249"/>
      <c r="EY1146" s="249"/>
      <c r="EZ1146" s="249"/>
      <c r="FA1146" s="249"/>
      <c r="FB1146" s="249"/>
      <c r="FC1146" s="249"/>
      <c r="FD1146" s="249"/>
      <c r="FE1146" s="249"/>
      <c r="FF1146" s="249"/>
      <c r="FG1146" s="249"/>
      <c r="FH1146" s="249"/>
      <c r="FI1146" s="249"/>
      <c r="FJ1146" s="249"/>
      <c r="FK1146" s="249"/>
      <c r="FL1146" s="249"/>
      <c r="FM1146" s="249"/>
      <c r="FN1146" s="249"/>
      <c r="FO1146" s="249"/>
      <c r="FP1146" s="249"/>
      <c r="FQ1146" s="249"/>
      <c r="FR1146" s="249"/>
      <c r="FS1146" s="249"/>
      <c r="FT1146" s="249"/>
      <c r="FU1146" s="249"/>
      <c r="FV1146" s="249"/>
      <c r="FW1146" s="249"/>
      <c r="FX1146" s="249"/>
      <c r="FY1146" s="249"/>
      <c r="FZ1146" s="249"/>
      <c r="GA1146" s="249"/>
      <c r="GB1146" s="249"/>
      <c r="GC1146" s="249"/>
      <c r="GD1146" s="249"/>
      <c r="GE1146" s="249"/>
      <c r="GF1146" s="249"/>
      <c r="GG1146" s="249"/>
      <c r="GH1146" s="249"/>
      <c r="GI1146" s="249"/>
      <c r="GJ1146" s="249"/>
      <c r="GK1146" s="249"/>
      <c r="GL1146" s="249"/>
      <c r="GM1146" s="249"/>
      <c r="GN1146" s="249"/>
      <c r="GO1146" s="249"/>
      <c r="GP1146" s="249"/>
      <c r="GQ1146" s="249"/>
      <c r="GR1146" s="249"/>
      <c r="GS1146" s="249"/>
      <c r="GT1146" s="249"/>
      <c r="GU1146" s="249"/>
      <c r="GV1146" s="249"/>
      <c r="GW1146" s="249"/>
      <c r="GX1146" s="249"/>
      <c r="GY1146" s="249"/>
      <c r="GZ1146" s="249"/>
      <c r="HA1146" s="249"/>
      <c r="HB1146" s="249"/>
      <c r="HC1146" s="249"/>
      <c r="HD1146" s="249"/>
      <c r="HE1146" s="249"/>
      <c r="HF1146" s="249"/>
      <c r="HG1146" s="249"/>
      <c r="HH1146" s="249"/>
      <c r="HI1146" s="249"/>
      <c r="HJ1146" s="249"/>
      <c r="HK1146" s="249"/>
      <c r="HL1146" s="249"/>
      <c r="HM1146" s="249"/>
      <c r="HN1146" s="249"/>
      <c r="HO1146" s="249"/>
      <c r="HP1146" s="249"/>
      <c r="HQ1146" s="249"/>
      <c r="HR1146" s="249"/>
      <c r="HS1146" s="249"/>
      <c r="HT1146" s="249"/>
      <c r="HU1146" s="249"/>
      <c r="HV1146" s="249"/>
      <c r="HW1146" s="249"/>
      <c r="HX1146" s="249"/>
      <c r="HY1146" s="249"/>
      <c r="HZ1146" s="249"/>
      <c r="IA1146" s="249"/>
      <c r="IB1146" s="249"/>
      <c r="IC1146" s="249"/>
      <c r="ID1146" s="249"/>
      <c r="IE1146" s="249"/>
      <c r="IF1146" s="249"/>
      <c r="IG1146" s="249"/>
      <c r="IH1146" s="249"/>
      <c r="II1146" s="249"/>
      <c r="IJ1146" s="249"/>
      <c r="IK1146" s="249"/>
      <c r="IL1146" s="249"/>
      <c r="IM1146" s="249"/>
      <c r="IN1146" s="249"/>
      <c r="IO1146" s="249"/>
      <c r="IP1146" s="249"/>
      <c r="IQ1146" s="249"/>
      <c r="IR1146" s="249"/>
      <c r="IS1146" s="249"/>
      <c r="IT1146" s="249"/>
      <c r="IU1146" s="249"/>
      <c r="IV1146" s="249"/>
      <c r="IW1146" s="249"/>
      <c r="IX1146" s="249"/>
      <c r="IY1146" s="249"/>
      <c r="IZ1146" s="249"/>
      <c r="JA1146" s="249"/>
      <c r="JB1146" s="249"/>
      <c r="JC1146" s="249"/>
      <c r="JD1146" s="249"/>
      <c r="JE1146" s="249"/>
      <c r="JF1146" s="249"/>
      <c r="JG1146" s="249"/>
      <c r="JH1146" s="249"/>
      <c r="JI1146" s="249"/>
      <c r="JJ1146" s="249"/>
      <c r="JK1146" s="249"/>
      <c r="JL1146" s="249"/>
      <c r="JM1146" s="249"/>
      <c r="JN1146" s="249"/>
      <c r="JO1146" s="249"/>
      <c r="JP1146" s="249"/>
      <c r="JQ1146" s="249"/>
      <c r="JR1146" s="249"/>
      <c r="JS1146" s="249"/>
      <c r="JT1146" s="249"/>
      <c r="JU1146" s="249"/>
      <c r="JV1146" s="249"/>
      <c r="JW1146" s="249"/>
      <c r="JX1146" s="249"/>
      <c r="JY1146" s="249"/>
      <c r="JZ1146" s="249"/>
      <c r="KA1146" s="249"/>
      <c r="KB1146" s="249"/>
      <c r="KC1146" s="249"/>
      <c r="KD1146" s="249"/>
      <c r="KE1146" s="249"/>
      <c r="KF1146" s="249"/>
      <c r="KG1146" s="249"/>
      <c r="KH1146" s="249"/>
      <c r="KI1146" s="249"/>
      <c r="KJ1146" s="249"/>
      <c r="KK1146" s="249"/>
      <c r="KL1146" s="249"/>
      <c r="KM1146" s="249"/>
      <c r="KN1146" s="249"/>
      <c r="KO1146" s="249"/>
      <c r="KP1146" s="249"/>
      <c r="KQ1146" s="249"/>
      <c r="KR1146" s="249"/>
      <c r="KS1146" s="249"/>
      <c r="KT1146" s="249"/>
      <c r="KU1146" s="249"/>
      <c r="KV1146" s="249"/>
      <c r="KW1146" s="249"/>
      <c r="KX1146" s="249"/>
      <c r="KY1146" s="249"/>
      <c r="KZ1146" s="249"/>
      <c r="LA1146" s="249"/>
      <c r="LB1146" s="249"/>
      <c r="LC1146" s="249"/>
      <c r="LD1146" s="249"/>
      <c r="LE1146" s="249"/>
      <c r="LF1146" s="249"/>
      <c r="LG1146" s="249"/>
      <c r="LH1146" s="249"/>
      <c r="LI1146" s="249"/>
      <c r="LJ1146" s="249"/>
      <c r="LK1146" s="249"/>
      <c r="LL1146" s="249"/>
      <c r="LM1146" s="249"/>
      <c r="LN1146" s="249"/>
      <c r="LO1146" s="249"/>
      <c r="LP1146" s="249"/>
      <c r="LQ1146" s="249"/>
      <c r="LR1146" s="249"/>
      <c r="LS1146" s="249"/>
      <c r="LT1146" s="249"/>
      <c r="LU1146" s="249"/>
      <c r="LV1146" s="249"/>
      <c r="LW1146" s="249"/>
      <c r="LX1146" s="249"/>
      <c r="LY1146" s="249"/>
      <c r="LZ1146" s="249"/>
      <c r="MA1146" s="249"/>
      <c r="MB1146" s="249"/>
      <c r="MC1146" s="249"/>
      <c r="MD1146" s="249"/>
      <c r="ME1146" s="249"/>
      <c r="MF1146" s="249"/>
      <c r="MG1146" s="249"/>
      <c r="MH1146" s="249"/>
      <c r="MI1146" s="249"/>
      <c r="MJ1146" s="249"/>
      <c r="MK1146" s="249"/>
      <c r="ML1146" s="249"/>
      <c r="MM1146" s="249"/>
      <c r="MN1146" s="249"/>
      <c r="MO1146" s="249"/>
      <c r="MP1146" s="249"/>
      <c r="MQ1146" s="249"/>
      <c r="MR1146" s="249"/>
      <c r="MS1146" s="249"/>
      <c r="MT1146" s="249"/>
      <c r="MU1146" s="249"/>
      <c r="MV1146" s="249"/>
      <c r="MW1146" s="249"/>
      <c r="MX1146" s="249"/>
      <c r="MY1146" s="249"/>
      <c r="MZ1146" s="249"/>
      <c r="NA1146" s="249"/>
      <c r="NB1146" s="249"/>
      <c r="NC1146" s="249"/>
      <c r="ND1146" s="249"/>
      <c r="NE1146" s="249"/>
      <c r="NF1146" s="249"/>
      <c r="NG1146" s="249"/>
      <c r="NH1146" s="249"/>
      <c r="NI1146" s="249"/>
      <c r="NJ1146" s="249"/>
      <c r="NK1146" s="249"/>
      <c r="NL1146" s="249"/>
      <c r="NM1146" s="249"/>
      <c r="NN1146" s="249"/>
      <c r="NO1146" s="249"/>
      <c r="NP1146" s="249"/>
      <c r="NQ1146" s="249"/>
      <c r="NR1146" s="249"/>
      <c r="NS1146" s="249"/>
      <c r="NT1146" s="249"/>
      <c r="NU1146" s="249"/>
      <c r="NV1146" s="249"/>
      <c r="NW1146" s="249"/>
      <c r="NX1146" s="249"/>
      <c r="NY1146" s="249"/>
      <c r="NZ1146" s="249"/>
      <c r="OA1146" s="249"/>
      <c r="OB1146" s="249"/>
      <c r="OC1146" s="249"/>
      <c r="OD1146" s="249"/>
      <c r="OE1146" s="249"/>
      <c r="OF1146" s="249"/>
      <c r="OG1146" s="249"/>
      <c r="OH1146" s="249"/>
      <c r="OI1146" s="249"/>
      <c r="OJ1146" s="249"/>
      <c r="OK1146" s="249"/>
      <c r="OL1146" s="249"/>
      <c r="OM1146" s="249"/>
      <c r="ON1146" s="249"/>
      <c r="OO1146" s="249"/>
      <c r="OP1146" s="249"/>
    </row>
    <row r="1147" spans="1:406" ht="15.75">
      <c r="A1147" s="931"/>
      <c r="B1147" s="391"/>
      <c r="C1147" s="919" t="s">
        <v>236</v>
      </c>
      <c r="D1147" s="927">
        <v>0.3811037467875017</v>
      </c>
      <c r="E1147" s="249"/>
      <c r="F1147" s="249"/>
      <c r="G1147" s="249"/>
      <c r="H1147" s="249"/>
      <c r="I1147" s="249"/>
      <c r="J1147" s="249"/>
      <c r="K1147" s="249"/>
      <c r="L1147" s="249"/>
      <c r="ET1147" s="249"/>
      <c r="EU1147" s="249"/>
      <c r="EV1147" s="249"/>
      <c r="EW1147" s="249"/>
      <c r="EX1147" s="249"/>
      <c r="EY1147" s="249"/>
      <c r="EZ1147" s="249"/>
      <c r="FA1147" s="249"/>
      <c r="FB1147" s="249"/>
      <c r="FC1147" s="249"/>
      <c r="FD1147" s="249"/>
      <c r="FE1147" s="249"/>
      <c r="FF1147" s="249"/>
      <c r="FG1147" s="249"/>
      <c r="FH1147" s="249"/>
      <c r="FI1147" s="249"/>
      <c r="FJ1147" s="249"/>
      <c r="FK1147" s="249"/>
      <c r="FL1147" s="249"/>
      <c r="FM1147" s="249"/>
      <c r="FN1147" s="249"/>
      <c r="FO1147" s="249"/>
      <c r="FP1147" s="249"/>
      <c r="FQ1147" s="249"/>
      <c r="FR1147" s="249"/>
      <c r="FS1147" s="249"/>
      <c r="FT1147" s="249"/>
      <c r="FU1147" s="249"/>
      <c r="FV1147" s="249"/>
      <c r="FW1147" s="249"/>
      <c r="FX1147" s="249"/>
      <c r="FY1147" s="249"/>
      <c r="FZ1147" s="249"/>
      <c r="GA1147" s="249"/>
      <c r="GB1147" s="249"/>
      <c r="GC1147" s="249"/>
      <c r="GD1147" s="249"/>
      <c r="GE1147" s="249"/>
      <c r="GF1147" s="249"/>
      <c r="GG1147" s="249"/>
      <c r="GH1147" s="249"/>
      <c r="GI1147" s="249"/>
      <c r="GJ1147" s="249"/>
      <c r="GK1147" s="249"/>
      <c r="GL1147" s="249"/>
      <c r="GM1147" s="249"/>
      <c r="GN1147" s="249"/>
      <c r="GO1147" s="249"/>
      <c r="GP1147" s="249"/>
      <c r="GQ1147" s="249"/>
      <c r="GR1147" s="249"/>
      <c r="GS1147" s="249"/>
      <c r="GT1147" s="249"/>
      <c r="GU1147" s="249"/>
      <c r="GV1147" s="249"/>
      <c r="GW1147" s="249"/>
      <c r="GX1147" s="249"/>
      <c r="GY1147" s="249"/>
      <c r="GZ1147" s="249"/>
      <c r="HA1147" s="249"/>
      <c r="HB1147" s="249"/>
      <c r="HC1147" s="249"/>
      <c r="HD1147" s="249"/>
      <c r="HE1147" s="249"/>
      <c r="HF1147" s="249"/>
      <c r="HG1147" s="249"/>
      <c r="HH1147" s="249"/>
      <c r="HI1147" s="249"/>
      <c r="HJ1147" s="249"/>
      <c r="HK1147" s="249"/>
      <c r="HL1147" s="249"/>
      <c r="HM1147" s="249"/>
      <c r="HN1147" s="249"/>
      <c r="HO1147" s="249"/>
      <c r="HP1147" s="249"/>
      <c r="HQ1147" s="249"/>
      <c r="HR1147" s="249"/>
      <c r="HS1147" s="249"/>
      <c r="HT1147" s="249"/>
      <c r="HU1147" s="249"/>
      <c r="HV1147" s="249"/>
      <c r="HW1147" s="249"/>
      <c r="HX1147" s="249"/>
      <c r="HY1147" s="249"/>
      <c r="HZ1147" s="249"/>
      <c r="IA1147" s="249"/>
      <c r="IB1147" s="249"/>
      <c r="IC1147" s="249"/>
      <c r="ID1147" s="249"/>
      <c r="IE1147" s="249"/>
      <c r="IF1147" s="249"/>
      <c r="IG1147" s="249"/>
      <c r="IH1147" s="249"/>
      <c r="II1147" s="249"/>
      <c r="IJ1147" s="249"/>
      <c r="IK1147" s="249"/>
      <c r="IL1147" s="249"/>
      <c r="IM1147" s="249"/>
      <c r="IN1147" s="249"/>
      <c r="IO1147" s="249"/>
      <c r="IP1147" s="249"/>
      <c r="IQ1147" s="249"/>
      <c r="IR1147" s="249"/>
      <c r="IS1147" s="249"/>
      <c r="IT1147" s="249"/>
      <c r="IU1147" s="249"/>
      <c r="IV1147" s="249"/>
      <c r="IW1147" s="249"/>
      <c r="IX1147" s="249"/>
      <c r="IY1147" s="249"/>
      <c r="IZ1147" s="249"/>
      <c r="JA1147" s="249"/>
      <c r="JB1147" s="249"/>
      <c r="JC1147" s="249"/>
      <c r="JD1147" s="249"/>
      <c r="JE1147" s="249"/>
      <c r="JF1147" s="249"/>
      <c r="JG1147" s="249"/>
      <c r="JH1147" s="249"/>
      <c r="JI1147" s="249"/>
      <c r="JJ1147" s="249"/>
      <c r="JK1147" s="249"/>
      <c r="JL1147" s="249"/>
      <c r="JM1147" s="249"/>
      <c r="JN1147" s="249"/>
      <c r="JO1147" s="249"/>
      <c r="JP1147" s="249"/>
      <c r="JQ1147" s="249"/>
      <c r="JR1147" s="249"/>
      <c r="JS1147" s="249"/>
      <c r="JT1147" s="249"/>
      <c r="JU1147" s="249"/>
      <c r="JV1147" s="249"/>
      <c r="JW1147" s="249"/>
      <c r="JX1147" s="249"/>
      <c r="JY1147" s="249"/>
      <c r="JZ1147" s="249"/>
      <c r="KA1147" s="249"/>
      <c r="KB1147" s="249"/>
      <c r="KC1147" s="249"/>
      <c r="KD1147" s="249"/>
      <c r="KE1147" s="249"/>
      <c r="KF1147" s="249"/>
      <c r="KG1147" s="249"/>
      <c r="KH1147" s="249"/>
      <c r="KI1147" s="249"/>
      <c r="KJ1147" s="249"/>
      <c r="KK1147" s="249"/>
      <c r="KL1147" s="249"/>
      <c r="KM1147" s="249"/>
      <c r="KN1147" s="249"/>
      <c r="KO1147" s="249"/>
      <c r="KP1147" s="249"/>
      <c r="KQ1147" s="249"/>
      <c r="KR1147" s="249"/>
      <c r="KS1147" s="249"/>
      <c r="KT1147" s="249"/>
      <c r="KU1147" s="249"/>
      <c r="KV1147" s="249"/>
      <c r="KW1147" s="249"/>
      <c r="KX1147" s="249"/>
      <c r="KY1147" s="249"/>
      <c r="KZ1147" s="249"/>
      <c r="LA1147" s="249"/>
      <c r="LB1147" s="249"/>
      <c r="LC1147" s="249"/>
      <c r="LD1147" s="249"/>
      <c r="LE1147" s="249"/>
      <c r="LF1147" s="249"/>
      <c r="LG1147" s="249"/>
      <c r="LH1147" s="249"/>
      <c r="LI1147" s="249"/>
      <c r="LJ1147" s="249"/>
      <c r="LK1147" s="249"/>
      <c r="LL1147" s="249"/>
      <c r="LM1147" s="249"/>
      <c r="LN1147" s="249"/>
      <c r="LO1147" s="249"/>
      <c r="LP1147" s="249"/>
      <c r="LQ1147" s="249"/>
      <c r="LR1147" s="249"/>
      <c r="LS1147" s="249"/>
      <c r="LT1147" s="249"/>
      <c r="LU1147" s="249"/>
      <c r="LV1147" s="249"/>
      <c r="LW1147" s="249"/>
      <c r="LX1147" s="249"/>
      <c r="LY1147" s="249"/>
      <c r="LZ1147" s="249"/>
      <c r="MA1147" s="249"/>
      <c r="MB1147" s="249"/>
      <c r="MC1147" s="249"/>
      <c r="MD1147" s="249"/>
      <c r="ME1147" s="249"/>
      <c r="MF1147" s="249"/>
      <c r="MG1147" s="249"/>
      <c r="MH1147" s="249"/>
      <c r="MI1147" s="249"/>
      <c r="MJ1147" s="249"/>
      <c r="MK1147" s="249"/>
      <c r="ML1147" s="249"/>
      <c r="MM1147" s="249"/>
      <c r="MN1147" s="249"/>
      <c r="MO1147" s="249"/>
      <c r="MP1147" s="249"/>
      <c r="MQ1147" s="249"/>
      <c r="MR1147" s="249"/>
      <c r="MS1147" s="249"/>
      <c r="MT1147" s="249"/>
      <c r="MU1147" s="249"/>
      <c r="MV1147" s="249"/>
      <c r="MW1147" s="249"/>
      <c r="MX1147" s="249"/>
      <c r="MY1147" s="249"/>
      <c r="MZ1147" s="249"/>
      <c r="NA1147" s="249"/>
      <c r="NB1147" s="249"/>
      <c r="NC1147" s="249"/>
      <c r="ND1147" s="249"/>
      <c r="NE1147" s="249"/>
      <c r="NF1147" s="249"/>
      <c r="NG1147" s="249"/>
      <c r="NH1147" s="249"/>
      <c r="NI1147" s="249"/>
      <c r="NJ1147" s="249"/>
      <c r="NK1147" s="249"/>
      <c r="NL1147" s="249"/>
      <c r="NM1147" s="249"/>
      <c r="NN1147" s="249"/>
      <c r="NO1147" s="249"/>
      <c r="NP1147" s="249"/>
      <c r="NQ1147" s="249"/>
      <c r="NR1147" s="249"/>
      <c r="NS1147" s="249"/>
      <c r="NT1147" s="249"/>
      <c r="NU1147" s="249"/>
      <c r="NV1147" s="249"/>
      <c r="NW1147" s="249"/>
      <c r="NX1147" s="249"/>
      <c r="NY1147" s="249"/>
      <c r="NZ1147" s="249"/>
      <c r="OA1147" s="249"/>
      <c r="OB1147" s="249"/>
      <c r="OC1147" s="249"/>
      <c r="OD1147" s="249"/>
      <c r="OE1147" s="249"/>
      <c r="OF1147" s="249"/>
      <c r="OG1147" s="249"/>
      <c r="OH1147" s="249"/>
      <c r="OI1147" s="249"/>
      <c r="OJ1147" s="249"/>
      <c r="OK1147" s="249"/>
      <c r="OL1147" s="249"/>
      <c r="OM1147" s="249"/>
      <c r="ON1147" s="249"/>
      <c r="OO1147" s="249"/>
      <c r="OP1147" s="249"/>
    </row>
    <row r="1148" spans="1:406" ht="15.75">
      <c r="A1148" s="931"/>
      <c r="B1148" s="930"/>
      <c r="C1148" s="920" t="s">
        <v>293</v>
      </c>
      <c r="D1148" s="928">
        <v>0.38013488657265482</v>
      </c>
      <c r="E1148" s="249"/>
      <c r="F1148" s="249"/>
      <c r="G1148" s="249"/>
      <c r="H1148" s="249"/>
      <c r="I1148" s="249"/>
      <c r="J1148" s="249"/>
      <c r="K1148" s="249"/>
      <c r="L1148" s="249"/>
      <c r="ET1148" s="249"/>
      <c r="EU1148" s="249"/>
      <c r="EV1148" s="249"/>
      <c r="EW1148" s="249"/>
      <c r="EX1148" s="249"/>
      <c r="EY1148" s="249"/>
      <c r="EZ1148" s="249"/>
      <c r="FA1148" s="249"/>
      <c r="FB1148" s="249"/>
      <c r="FC1148" s="249"/>
      <c r="FD1148" s="249"/>
      <c r="FE1148" s="249"/>
      <c r="FF1148" s="249"/>
      <c r="FG1148" s="249"/>
      <c r="FH1148" s="249"/>
      <c r="FI1148" s="249"/>
      <c r="FJ1148" s="249"/>
      <c r="FK1148" s="249"/>
      <c r="FL1148" s="249"/>
      <c r="FM1148" s="249"/>
      <c r="FN1148" s="249"/>
      <c r="FO1148" s="249"/>
      <c r="FP1148" s="249"/>
      <c r="FQ1148" s="249"/>
      <c r="FR1148" s="249"/>
      <c r="FS1148" s="249"/>
      <c r="FT1148" s="249"/>
      <c r="FU1148" s="249"/>
      <c r="FV1148" s="249"/>
      <c r="FW1148" s="249"/>
      <c r="FX1148" s="249"/>
      <c r="FY1148" s="249"/>
      <c r="FZ1148" s="249"/>
      <c r="GA1148" s="249"/>
      <c r="GB1148" s="249"/>
      <c r="GC1148" s="249"/>
      <c r="GD1148" s="249"/>
      <c r="GE1148" s="249"/>
      <c r="GF1148" s="249"/>
      <c r="GG1148" s="249"/>
      <c r="GH1148" s="249"/>
      <c r="GI1148" s="249"/>
      <c r="GJ1148" s="249"/>
      <c r="GK1148" s="249"/>
      <c r="GL1148" s="249"/>
      <c r="GM1148" s="249"/>
      <c r="GN1148" s="249"/>
      <c r="GO1148" s="249"/>
      <c r="GP1148" s="249"/>
      <c r="GQ1148" s="249"/>
      <c r="GR1148" s="249"/>
      <c r="GS1148" s="249"/>
      <c r="GT1148" s="249"/>
      <c r="GU1148" s="249"/>
      <c r="GV1148" s="249"/>
      <c r="GW1148" s="249"/>
      <c r="GX1148" s="249"/>
      <c r="GY1148" s="249"/>
      <c r="GZ1148" s="249"/>
      <c r="HA1148" s="249"/>
      <c r="HB1148" s="249"/>
      <c r="HC1148" s="249"/>
      <c r="HD1148" s="249"/>
      <c r="HE1148" s="249"/>
      <c r="HF1148" s="249"/>
      <c r="HG1148" s="249"/>
      <c r="HH1148" s="249"/>
      <c r="HI1148" s="249"/>
      <c r="HJ1148" s="249"/>
      <c r="HK1148" s="249"/>
      <c r="HL1148" s="249"/>
      <c r="HM1148" s="249"/>
      <c r="HN1148" s="249"/>
      <c r="HO1148" s="249"/>
      <c r="HP1148" s="249"/>
      <c r="HQ1148" s="249"/>
      <c r="HR1148" s="249"/>
      <c r="HS1148" s="249"/>
      <c r="HT1148" s="249"/>
      <c r="HU1148" s="249"/>
      <c r="HV1148" s="249"/>
      <c r="HW1148" s="249"/>
      <c r="HX1148" s="249"/>
      <c r="HY1148" s="249"/>
      <c r="HZ1148" s="249"/>
      <c r="IA1148" s="249"/>
      <c r="IB1148" s="249"/>
      <c r="IC1148" s="249"/>
      <c r="ID1148" s="249"/>
      <c r="IE1148" s="249"/>
      <c r="IF1148" s="249"/>
      <c r="IG1148" s="249"/>
      <c r="IH1148" s="249"/>
      <c r="II1148" s="249"/>
      <c r="IJ1148" s="249"/>
      <c r="IK1148" s="249"/>
      <c r="IL1148" s="249"/>
      <c r="IM1148" s="249"/>
      <c r="IN1148" s="249"/>
      <c r="IO1148" s="249"/>
      <c r="IP1148" s="249"/>
      <c r="IQ1148" s="249"/>
      <c r="IR1148" s="249"/>
      <c r="IS1148" s="249"/>
      <c r="IT1148" s="249"/>
      <c r="IU1148" s="249"/>
      <c r="IV1148" s="249"/>
      <c r="IW1148" s="249"/>
      <c r="IX1148" s="249"/>
      <c r="IY1148" s="249"/>
      <c r="IZ1148" s="249"/>
      <c r="JA1148" s="249"/>
      <c r="JB1148" s="249"/>
      <c r="JC1148" s="249"/>
      <c r="JD1148" s="249"/>
      <c r="JE1148" s="249"/>
      <c r="JF1148" s="249"/>
      <c r="JG1148" s="249"/>
      <c r="JH1148" s="249"/>
      <c r="JI1148" s="249"/>
      <c r="JJ1148" s="249"/>
      <c r="JK1148" s="249"/>
      <c r="JL1148" s="249"/>
      <c r="JM1148" s="249"/>
      <c r="JN1148" s="249"/>
      <c r="JO1148" s="249"/>
      <c r="JP1148" s="249"/>
      <c r="JQ1148" s="249"/>
      <c r="JR1148" s="249"/>
      <c r="JS1148" s="249"/>
      <c r="JT1148" s="249"/>
      <c r="JU1148" s="249"/>
      <c r="JV1148" s="249"/>
      <c r="JW1148" s="249"/>
      <c r="JX1148" s="249"/>
      <c r="JY1148" s="249"/>
      <c r="JZ1148" s="249"/>
      <c r="KA1148" s="249"/>
      <c r="KB1148" s="249"/>
      <c r="KC1148" s="249"/>
      <c r="KD1148" s="249"/>
      <c r="KE1148" s="249"/>
      <c r="KF1148" s="249"/>
      <c r="KG1148" s="249"/>
      <c r="KH1148" s="249"/>
      <c r="KI1148" s="249"/>
      <c r="KJ1148" s="249"/>
      <c r="KK1148" s="249"/>
      <c r="KL1148" s="249"/>
      <c r="KM1148" s="249"/>
      <c r="KN1148" s="249"/>
      <c r="KO1148" s="249"/>
      <c r="KP1148" s="249"/>
      <c r="KQ1148" s="249"/>
      <c r="KR1148" s="249"/>
      <c r="KS1148" s="249"/>
      <c r="KT1148" s="249"/>
      <c r="KU1148" s="249"/>
      <c r="KV1148" s="249"/>
      <c r="KW1148" s="249"/>
      <c r="KX1148" s="249"/>
      <c r="KY1148" s="249"/>
      <c r="KZ1148" s="249"/>
      <c r="LA1148" s="249"/>
      <c r="LB1148" s="249"/>
      <c r="LC1148" s="249"/>
      <c r="LD1148" s="249"/>
      <c r="LE1148" s="249"/>
      <c r="LF1148" s="249"/>
      <c r="LG1148" s="249"/>
      <c r="LH1148" s="249"/>
      <c r="LI1148" s="249"/>
      <c r="LJ1148" s="249"/>
      <c r="LK1148" s="249"/>
      <c r="LL1148" s="249"/>
      <c r="LM1148" s="249"/>
      <c r="LN1148" s="249"/>
      <c r="LO1148" s="249"/>
      <c r="LP1148" s="249"/>
      <c r="LQ1148" s="249"/>
      <c r="LR1148" s="249"/>
      <c r="LS1148" s="249"/>
      <c r="LT1148" s="249"/>
      <c r="LU1148" s="249"/>
      <c r="LV1148" s="249"/>
      <c r="LW1148" s="249"/>
      <c r="LX1148" s="249"/>
      <c r="LY1148" s="249"/>
      <c r="LZ1148" s="249"/>
      <c r="MA1148" s="249"/>
      <c r="MB1148" s="249"/>
      <c r="MC1148" s="249"/>
      <c r="MD1148" s="249"/>
      <c r="ME1148" s="249"/>
      <c r="MF1148" s="249"/>
      <c r="MG1148" s="249"/>
      <c r="MH1148" s="249"/>
      <c r="MI1148" s="249"/>
      <c r="MJ1148" s="249"/>
      <c r="MK1148" s="249"/>
      <c r="ML1148" s="249"/>
      <c r="MM1148" s="249"/>
      <c r="MN1148" s="249"/>
      <c r="MO1148" s="249"/>
      <c r="MP1148" s="249"/>
      <c r="MQ1148" s="249"/>
      <c r="MR1148" s="249"/>
      <c r="MS1148" s="249"/>
      <c r="MT1148" s="249"/>
      <c r="MU1148" s="249"/>
      <c r="MV1148" s="249"/>
      <c r="MW1148" s="249"/>
      <c r="MX1148" s="249"/>
      <c r="MY1148" s="249"/>
      <c r="MZ1148" s="249"/>
      <c r="NA1148" s="249"/>
      <c r="NB1148" s="249"/>
      <c r="NC1148" s="249"/>
      <c r="ND1148" s="249"/>
      <c r="NE1148" s="249"/>
      <c r="NF1148" s="249"/>
      <c r="NG1148" s="249"/>
      <c r="NH1148" s="249"/>
      <c r="NI1148" s="249"/>
      <c r="NJ1148" s="249"/>
      <c r="NK1148" s="249"/>
      <c r="NL1148" s="249"/>
      <c r="NM1148" s="249"/>
      <c r="NN1148" s="249"/>
      <c r="NO1148" s="249"/>
      <c r="NP1148" s="249"/>
      <c r="NQ1148" s="249"/>
      <c r="NR1148" s="249"/>
      <c r="NS1148" s="249"/>
      <c r="NT1148" s="249"/>
      <c r="NU1148" s="249"/>
      <c r="NV1148" s="249"/>
      <c r="NW1148" s="249"/>
      <c r="NX1148" s="249"/>
      <c r="NY1148" s="249"/>
      <c r="NZ1148" s="249"/>
      <c r="OA1148" s="249"/>
      <c r="OB1148" s="249"/>
      <c r="OC1148" s="249"/>
      <c r="OD1148" s="249"/>
      <c r="OE1148" s="249"/>
      <c r="OF1148" s="249"/>
      <c r="OG1148" s="249"/>
      <c r="OH1148" s="249"/>
      <c r="OI1148" s="249"/>
      <c r="OJ1148" s="249"/>
      <c r="OK1148" s="249"/>
      <c r="OL1148" s="249"/>
      <c r="OM1148" s="249"/>
      <c r="ON1148" s="249"/>
      <c r="OO1148" s="249"/>
      <c r="OP1148" s="249"/>
    </row>
    <row r="1149" spans="1:406" ht="15.75">
      <c r="A1149" s="931"/>
      <c r="B1149" s="391" t="s">
        <v>882</v>
      </c>
      <c r="C1149" s="919" t="s">
        <v>316</v>
      </c>
      <c r="D1149" s="1151">
        <v>0.45689019896831246</v>
      </c>
      <c r="E1149" s="249"/>
      <c r="F1149" s="249"/>
      <c r="G1149" s="249"/>
      <c r="H1149" s="249"/>
      <c r="I1149" s="249"/>
      <c r="J1149" s="249"/>
      <c r="K1149" s="249"/>
      <c r="L1149" s="249"/>
      <c r="ET1149" s="249"/>
      <c r="EU1149" s="249"/>
      <c r="EV1149" s="249"/>
      <c r="EW1149" s="249"/>
      <c r="EX1149" s="249"/>
      <c r="EY1149" s="249"/>
      <c r="EZ1149" s="249"/>
      <c r="FA1149" s="249"/>
      <c r="FB1149" s="249"/>
      <c r="FC1149" s="249"/>
      <c r="FD1149" s="249"/>
      <c r="FE1149" s="249"/>
      <c r="FF1149" s="249"/>
      <c r="FG1149" s="249"/>
      <c r="FH1149" s="249"/>
      <c r="FI1149" s="249"/>
      <c r="FJ1149" s="249"/>
      <c r="FK1149" s="249"/>
      <c r="FL1149" s="249"/>
      <c r="FM1149" s="249"/>
      <c r="FN1149" s="249"/>
      <c r="FO1149" s="249"/>
      <c r="FP1149" s="249"/>
      <c r="FQ1149" s="249"/>
      <c r="FR1149" s="249"/>
      <c r="FS1149" s="249"/>
      <c r="FT1149" s="249"/>
      <c r="FU1149" s="249"/>
      <c r="FV1149" s="249"/>
      <c r="FW1149" s="249"/>
      <c r="FX1149" s="249"/>
      <c r="FY1149" s="249"/>
      <c r="FZ1149" s="249"/>
      <c r="GA1149" s="249"/>
      <c r="GB1149" s="249"/>
      <c r="GC1149" s="249"/>
      <c r="GD1149" s="249"/>
      <c r="GE1149" s="249"/>
      <c r="GF1149" s="249"/>
      <c r="GG1149" s="249"/>
      <c r="GH1149" s="249"/>
      <c r="GI1149" s="249"/>
      <c r="GJ1149" s="249"/>
      <c r="GK1149" s="249"/>
      <c r="GL1149" s="249"/>
      <c r="GM1149" s="249"/>
      <c r="GN1149" s="249"/>
      <c r="GO1149" s="249"/>
      <c r="GP1149" s="249"/>
      <c r="GQ1149" s="249"/>
      <c r="GR1149" s="249"/>
      <c r="GS1149" s="249"/>
      <c r="GT1149" s="249"/>
      <c r="GU1149" s="249"/>
      <c r="GV1149" s="249"/>
      <c r="GW1149" s="249"/>
      <c r="GX1149" s="249"/>
      <c r="GY1149" s="249"/>
      <c r="GZ1149" s="249"/>
      <c r="HA1149" s="249"/>
      <c r="HB1149" s="249"/>
      <c r="HC1149" s="249"/>
      <c r="HD1149" s="249"/>
      <c r="HE1149" s="249"/>
      <c r="HF1149" s="249"/>
      <c r="HG1149" s="249"/>
      <c r="HH1149" s="249"/>
      <c r="HI1149" s="249"/>
      <c r="HJ1149" s="249"/>
      <c r="HK1149" s="249"/>
      <c r="HL1149" s="249"/>
      <c r="HM1149" s="249"/>
      <c r="HN1149" s="249"/>
      <c r="HO1149" s="249"/>
      <c r="HP1149" s="249"/>
      <c r="HQ1149" s="249"/>
      <c r="HR1149" s="249"/>
      <c r="HS1149" s="249"/>
      <c r="HT1149" s="249"/>
      <c r="HU1149" s="249"/>
      <c r="HV1149" s="249"/>
      <c r="HW1149" s="249"/>
      <c r="HX1149" s="249"/>
      <c r="HY1149" s="249"/>
      <c r="HZ1149" s="249"/>
      <c r="IA1149" s="249"/>
      <c r="IB1149" s="249"/>
      <c r="IC1149" s="249"/>
      <c r="ID1149" s="249"/>
      <c r="IE1149" s="249"/>
      <c r="IF1149" s="249"/>
      <c r="IG1149" s="249"/>
      <c r="IH1149" s="249"/>
      <c r="II1149" s="249"/>
      <c r="IJ1149" s="249"/>
      <c r="IK1149" s="249"/>
      <c r="IL1149" s="249"/>
      <c r="IM1149" s="249"/>
      <c r="IN1149" s="249"/>
      <c r="IO1149" s="249"/>
      <c r="IP1149" s="249"/>
      <c r="IQ1149" s="249"/>
      <c r="IR1149" s="249"/>
      <c r="IS1149" s="249"/>
      <c r="IT1149" s="249"/>
      <c r="IU1149" s="249"/>
      <c r="IV1149" s="249"/>
      <c r="IW1149" s="249"/>
      <c r="IX1149" s="249"/>
      <c r="IY1149" s="249"/>
      <c r="IZ1149" s="249"/>
      <c r="JA1149" s="249"/>
      <c r="JB1149" s="249"/>
      <c r="JC1149" s="249"/>
      <c r="JD1149" s="249"/>
      <c r="JE1149" s="249"/>
      <c r="JF1149" s="249"/>
      <c r="JG1149" s="249"/>
      <c r="JH1149" s="249"/>
      <c r="JI1149" s="249"/>
      <c r="JJ1149" s="249"/>
      <c r="JK1149" s="249"/>
      <c r="JL1149" s="249"/>
      <c r="JM1149" s="249"/>
      <c r="JN1149" s="249"/>
      <c r="JO1149" s="249"/>
      <c r="JP1149" s="249"/>
      <c r="JQ1149" s="249"/>
      <c r="JR1149" s="249"/>
      <c r="JS1149" s="249"/>
      <c r="JT1149" s="249"/>
      <c r="JU1149" s="249"/>
      <c r="JV1149" s="249"/>
      <c r="JW1149" s="249"/>
      <c r="JX1149" s="249"/>
      <c r="JY1149" s="249"/>
      <c r="JZ1149" s="249"/>
      <c r="KA1149" s="249"/>
      <c r="KB1149" s="249"/>
      <c r="KC1149" s="249"/>
      <c r="KD1149" s="249"/>
      <c r="KE1149" s="249"/>
      <c r="KF1149" s="249"/>
      <c r="KG1149" s="249"/>
      <c r="KH1149" s="249"/>
      <c r="KI1149" s="249"/>
      <c r="KJ1149" s="249"/>
      <c r="KK1149" s="249"/>
      <c r="KL1149" s="249"/>
      <c r="KM1149" s="249"/>
      <c r="KN1149" s="249"/>
      <c r="KO1149" s="249"/>
      <c r="KP1149" s="249"/>
      <c r="KQ1149" s="249"/>
      <c r="KR1149" s="249"/>
      <c r="KS1149" s="249"/>
      <c r="KT1149" s="249"/>
      <c r="KU1149" s="249"/>
      <c r="KV1149" s="249"/>
      <c r="KW1149" s="249"/>
      <c r="KX1149" s="249"/>
      <c r="KY1149" s="249"/>
      <c r="KZ1149" s="249"/>
      <c r="LA1149" s="249"/>
      <c r="LB1149" s="249"/>
      <c r="LC1149" s="249"/>
      <c r="LD1149" s="249"/>
      <c r="LE1149" s="249"/>
      <c r="LF1149" s="249"/>
      <c r="LG1149" s="249"/>
      <c r="LH1149" s="249"/>
      <c r="LI1149" s="249"/>
      <c r="LJ1149" s="249"/>
      <c r="LK1149" s="249"/>
      <c r="LL1149" s="249"/>
      <c r="LM1149" s="249"/>
      <c r="LN1149" s="249"/>
      <c r="LO1149" s="249"/>
      <c r="LP1149" s="249"/>
      <c r="LQ1149" s="249"/>
      <c r="LR1149" s="249"/>
      <c r="LS1149" s="249"/>
      <c r="LT1149" s="249"/>
      <c r="LU1149" s="249"/>
      <c r="LV1149" s="249"/>
      <c r="LW1149" s="249"/>
      <c r="LX1149" s="249"/>
      <c r="LY1149" s="249"/>
      <c r="LZ1149" s="249"/>
      <c r="MA1149" s="249"/>
      <c r="MB1149" s="249"/>
      <c r="MC1149" s="249"/>
      <c r="MD1149" s="249"/>
      <c r="ME1149" s="249"/>
      <c r="MF1149" s="249"/>
      <c r="MG1149" s="249"/>
      <c r="MH1149" s="249"/>
      <c r="MI1149" s="249"/>
      <c r="MJ1149" s="249"/>
      <c r="MK1149" s="249"/>
      <c r="ML1149" s="249"/>
      <c r="MM1149" s="249"/>
      <c r="MN1149" s="249"/>
      <c r="MO1149" s="249"/>
      <c r="MP1149" s="249"/>
      <c r="MQ1149" s="249"/>
      <c r="MR1149" s="249"/>
      <c r="MS1149" s="249"/>
      <c r="MT1149" s="249"/>
      <c r="MU1149" s="249"/>
      <c r="MV1149" s="249"/>
      <c r="MW1149" s="249"/>
      <c r="MX1149" s="249"/>
      <c r="MY1149" s="249"/>
      <c r="MZ1149" s="249"/>
      <c r="NA1149" s="249"/>
      <c r="NB1149" s="249"/>
      <c r="NC1149" s="249"/>
      <c r="ND1149" s="249"/>
      <c r="NE1149" s="249"/>
      <c r="NF1149" s="249"/>
      <c r="NG1149" s="249"/>
      <c r="NH1149" s="249"/>
      <c r="NI1149" s="249"/>
      <c r="NJ1149" s="249"/>
      <c r="NK1149" s="249"/>
      <c r="NL1149" s="249"/>
      <c r="NM1149" s="249"/>
      <c r="NN1149" s="249"/>
      <c r="NO1149" s="249"/>
      <c r="NP1149" s="249"/>
      <c r="NQ1149" s="249"/>
      <c r="NR1149" s="249"/>
      <c r="NS1149" s="249"/>
      <c r="NT1149" s="249"/>
      <c r="NU1149" s="249"/>
      <c r="NV1149" s="249"/>
      <c r="NW1149" s="249"/>
      <c r="NX1149" s="249"/>
      <c r="NY1149" s="249"/>
      <c r="NZ1149" s="249"/>
      <c r="OA1149" s="249"/>
      <c r="OB1149" s="249"/>
      <c r="OC1149" s="249"/>
      <c r="OD1149" s="249"/>
      <c r="OE1149" s="249"/>
      <c r="OF1149" s="249"/>
      <c r="OG1149" s="249"/>
      <c r="OH1149" s="249"/>
      <c r="OI1149" s="249"/>
      <c r="OJ1149" s="249"/>
      <c r="OK1149" s="249"/>
      <c r="OL1149" s="249"/>
      <c r="OM1149" s="249"/>
      <c r="ON1149" s="249"/>
      <c r="OO1149" s="249"/>
      <c r="OP1149" s="249"/>
    </row>
    <row r="1150" spans="1:406" ht="15.75">
      <c r="A1150" s="931"/>
      <c r="B1150" s="391"/>
      <c r="C1150" s="919" t="s">
        <v>22</v>
      </c>
      <c r="D1150" s="927">
        <v>0.45689019896831246</v>
      </c>
      <c r="E1150" s="249"/>
      <c r="F1150" s="249"/>
      <c r="G1150" s="249"/>
      <c r="H1150" s="249"/>
      <c r="I1150" s="249"/>
      <c r="J1150" s="249"/>
      <c r="K1150" s="249"/>
      <c r="L1150" s="249"/>
      <c r="ET1150" s="249"/>
      <c r="EU1150" s="249"/>
      <c r="EV1150" s="249"/>
      <c r="EW1150" s="249"/>
      <c r="EX1150" s="249"/>
      <c r="EY1150" s="249"/>
      <c r="EZ1150" s="249"/>
      <c r="FA1150" s="249"/>
      <c r="FB1150" s="249"/>
      <c r="FC1150" s="249"/>
      <c r="FD1150" s="249"/>
      <c r="FE1150" s="249"/>
      <c r="FF1150" s="249"/>
      <c r="FG1150" s="249"/>
      <c r="FH1150" s="249"/>
      <c r="FI1150" s="249"/>
      <c r="FJ1150" s="249"/>
      <c r="FK1150" s="249"/>
      <c r="FL1150" s="249"/>
      <c r="FM1150" s="249"/>
      <c r="FN1150" s="249"/>
      <c r="FO1150" s="249"/>
      <c r="FP1150" s="249"/>
      <c r="FQ1150" s="249"/>
      <c r="FR1150" s="249"/>
      <c r="FS1150" s="249"/>
      <c r="FT1150" s="249"/>
      <c r="FU1150" s="249"/>
      <c r="FV1150" s="249"/>
      <c r="FW1150" s="249"/>
      <c r="FX1150" s="249"/>
      <c r="FY1150" s="249"/>
      <c r="FZ1150" s="249"/>
      <c r="GA1150" s="249"/>
      <c r="GB1150" s="249"/>
      <c r="GC1150" s="249"/>
      <c r="GD1150" s="249"/>
      <c r="GE1150" s="249"/>
      <c r="GF1150" s="249"/>
      <c r="GG1150" s="249"/>
      <c r="GH1150" s="249"/>
      <c r="GI1150" s="249"/>
      <c r="GJ1150" s="249"/>
      <c r="GK1150" s="249"/>
      <c r="GL1150" s="249"/>
      <c r="GM1150" s="249"/>
      <c r="GN1150" s="249"/>
      <c r="GO1150" s="249"/>
      <c r="GP1150" s="249"/>
      <c r="GQ1150" s="249"/>
      <c r="GR1150" s="249"/>
      <c r="GS1150" s="249"/>
      <c r="GT1150" s="249"/>
      <c r="GU1150" s="249"/>
      <c r="GV1150" s="249"/>
      <c r="GW1150" s="249"/>
      <c r="GX1150" s="249"/>
      <c r="GY1150" s="249"/>
      <c r="GZ1150" s="249"/>
      <c r="HA1150" s="249"/>
      <c r="HB1150" s="249"/>
      <c r="HC1150" s="249"/>
      <c r="HD1150" s="249"/>
      <c r="HE1150" s="249"/>
      <c r="HF1150" s="249"/>
      <c r="HG1150" s="249"/>
      <c r="HH1150" s="249"/>
      <c r="HI1150" s="249"/>
      <c r="HJ1150" s="249"/>
      <c r="HK1150" s="249"/>
      <c r="HL1150" s="249"/>
      <c r="HM1150" s="249"/>
      <c r="HN1150" s="249"/>
      <c r="HO1150" s="249"/>
      <c r="HP1150" s="249"/>
      <c r="HQ1150" s="249"/>
      <c r="HR1150" s="249"/>
      <c r="HS1150" s="249"/>
      <c r="HT1150" s="249"/>
      <c r="HU1150" s="249"/>
      <c r="HV1150" s="249"/>
      <c r="HW1150" s="249"/>
      <c r="HX1150" s="249"/>
      <c r="HY1150" s="249"/>
      <c r="HZ1150" s="249"/>
      <c r="IA1150" s="249"/>
      <c r="IB1150" s="249"/>
      <c r="IC1150" s="249"/>
      <c r="ID1150" s="249"/>
      <c r="IE1150" s="249"/>
      <c r="IF1150" s="249"/>
      <c r="IG1150" s="249"/>
      <c r="IH1150" s="249"/>
      <c r="II1150" s="249"/>
      <c r="IJ1150" s="249"/>
      <c r="IK1150" s="249"/>
      <c r="IL1150" s="249"/>
      <c r="IM1150" s="249"/>
      <c r="IN1150" s="249"/>
      <c r="IO1150" s="249"/>
      <c r="IP1150" s="249"/>
      <c r="IQ1150" s="249"/>
      <c r="IR1150" s="249"/>
      <c r="IS1150" s="249"/>
      <c r="IT1150" s="249"/>
      <c r="IU1150" s="249"/>
      <c r="IV1150" s="249"/>
      <c r="IW1150" s="249"/>
      <c r="IX1150" s="249"/>
      <c r="IY1150" s="249"/>
      <c r="IZ1150" s="249"/>
      <c r="JA1150" s="249"/>
      <c r="JB1150" s="249"/>
      <c r="JC1150" s="249"/>
      <c r="JD1150" s="249"/>
      <c r="JE1150" s="249"/>
      <c r="JF1150" s="249"/>
      <c r="JG1150" s="249"/>
      <c r="JH1150" s="249"/>
      <c r="JI1150" s="249"/>
      <c r="JJ1150" s="249"/>
      <c r="JK1150" s="249"/>
      <c r="JL1150" s="249"/>
      <c r="JM1150" s="249"/>
      <c r="JN1150" s="249"/>
      <c r="JO1150" s="249"/>
      <c r="JP1150" s="249"/>
      <c r="JQ1150" s="249"/>
      <c r="JR1150" s="249"/>
      <c r="JS1150" s="249"/>
      <c r="JT1150" s="249"/>
      <c r="JU1150" s="249"/>
      <c r="JV1150" s="249"/>
      <c r="JW1150" s="249"/>
      <c r="JX1150" s="249"/>
      <c r="JY1150" s="249"/>
      <c r="JZ1150" s="249"/>
      <c r="KA1150" s="249"/>
      <c r="KB1150" s="249"/>
      <c r="KC1150" s="249"/>
      <c r="KD1150" s="249"/>
      <c r="KE1150" s="249"/>
      <c r="KF1150" s="249"/>
      <c r="KG1150" s="249"/>
      <c r="KH1150" s="249"/>
      <c r="KI1150" s="249"/>
      <c r="KJ1150" s="249"/>
      <c r="KK1150" s="249"/>
      <c r="KL1150" s="249"/>
      <c r="KM1150" s="249"/>
      <c r="KN1150" s="249"/>
      <c r="KO1150" s="249"/>
      <c r="KP1150" s="249"/>
      <c r="KQ1150" s="249"/>
      <c r="KR1150" s="249"/>
      <c r="KS1150" s="249"/>
      <c r="KT1150" s="249"/>
      <c r="KU1150" s="249"/>
      <c r="KV1150" s="249"/>
      <c r="KW1150" s="249"/>
      <c r="KX1150" s="249"/>
      <c r="KY1150" s="249"/>
      <c r="KZ1150" s="249"/>
      <c r="LA1150" s="249"/>
      <c r="LB1150" s="249"/>
      <c r="LC1150" s="249"/>
      <c r="LD1150" s="249"/>
      <c r="LE1150" s="249"/>
      <c r="LF1150" s="249"/>
      <c r="LG1150" s="249"/>
      <c r="LH1150" s="249"/>
      <c r="LI1150" s="249"/>
      <c r="LJ1150" s="249"/>
      <c r="LK1150" s="249"/>
      <c r="LL1150" s="249"/>
      <c r="LM1150" s="249"/>
      <c r="LN1150" s="249"/>
      <c r="LO1150" s="249"/>
      <c r="LP1150" s="249"/>
      <c r="LQ1150" s="249"/>
      <c r="LR1150" s="249"/>
      <c r="LS1150" s="249"/>
      <c r="LT1150" s="249"/>
      <c r="LU1150" s="249"/>
      <c r="LV1150" s="249"/>
      <c r="LW1150" s="249"/>
      <c r="LX1150" s="249"/>
      <c r="LY1150" s="249"/>
      <c r="LZ1150" s="249"/>
      <c r="MA1150" s="249"/>
      <c r="MB1150" s="249"/>
      <c r="MC1150" s="249"/>
      <c r="MD1150" s="249"/>
      <c r="ME1150" s="249"/>
      <c r="MF1150" s="249"/>
      <c r="MG1150" s="249"/>
      <c r="MH1150" s="249"/>
      <c r="MI1150" s="249"/>
      <c r="MJ1150" s="249"/>
      <c r="MK1150" s="249"/>
      <c r="ML1150" s="249"/>
      <c r="MM1150" s="249"/>
      <c r="MN1150" s="249"/>
      <c r="MO1150" s="249"/>
      <c r="MP1150" s="249"/>
      <c r="MQ1150" s="249"/>
      <c r="MR1150" s="249"/>
      <c r="MS1150" s="249"/>
      <c r="MT1150" s="249"/>
      <c r="MU1150" s="249"/>
      <c r="MV1150" s="249"/>
      <c r="MW1150" s="249"/>
      <c r="MX1150" s="249"/>
      <c r="MY1150" s="249"/>
      <c r="MZ1150" s="249"/>
      <c r="NA1150" s="249"/>
      <c r="NB1150" s="249"/>
      <c r="NC1150" s="249"/>
      <c r="ND1150" s="249"/>
      <c r="NE1150" s="249"/>
      <c r="NF1150" s="249"/>
      <c r="NG1150" s="249"/>
      <c r="NH1150" s="249"/>
      <c r="NI1150" s="249"/>
      <c r="NJ1150" s="249"/>
      <c r="NK1150" s="249"/>
      <c r="NL1150" s="249"/>
      <c r="NM1150" s="249"/>
      <c r="NN1150" s="249"/>
      <c r="NO1150" s="249"/>
      <c r="NP1150" s="249"/>
      <c r="NQ1150" s="249"/>
      <c r="NR1150" s="249"/>
      <c r="NS1150" s="249"/>
      <c r="NT1150" s="249"/>
      <c r="NU1150" s="249"/>
      <c r="NV1150" s="249"/>
      <c r="NW1150" s="249"/>
      <c r="NX1150" s="249"/>
      <c r="NY1150" s="249"/>
      <c r="NZ1150" s="249"/>
      <c r="OA1150" s="249"/>
      <c r="OB1150" s="249"/>
      <c r="OC1150" s="249"/>
      <c r="OD1150" s="249"/>
      <c r="OE1150" s="249"/>
      <c r="OF1150" s="249"/>
      <c r="OG1150" s="249"/>
      <c r="OH1150" s="249"/>
      <c r="OI1150" s="249"/>
      <c r="OJ1150" s="249"/>
      <c r="OK1150" s="249"/>
      <c r="OL1150" s="249"/>
      <c r="OM1150" s="249"/>
      <c r="ON1150" s="249"/>
      <c r="OO1150" s="249"/>
      <c r="OP1150" s="249"/>
    </row>
    <row r="1151" spans="1:406" ht="15.75">
      <c r="A1151" s="931"/>
      <c r="B1151" s="391"/>
      <c r="C1151" s="919" t="s">
        <v>23</v>
      </c>
      <c r="D1151" s="927">
        <v>0.44885177453027142</v>
      </c>
      <c r="E1151" s="249"/>
      <c r="F1151" s="249"/>
      <c r="G1151" s="249"/>
      <c r="H1151" s="249"/>
      <c r="I1151" s="249"/>
      <c r="J1151" s="249"/>
      <c r="K1151" s="249"/>
      <c r="L1151" s="249"/>
      <c r="ET1151" s="249"/>
      <c r="EU1151" s="249"/>
      <c r="EV1151" s="249"/>
      <c r="EW1151" s="249"/>
      <c r="EX1151" s="249"/>
      <c r="EY1151" s="249"/>
      <c r="EZ1151" s="249"/>
      <c r="FA1151" s="249"/>
      <c r="FB1151" s="249"/>
      <c r="FC1151" s="249"/>
      <c r="FD1151" s="249"/>
      <c r="FE1151" s="249"/>
      <c r="FF1151" s="249"/>
      <c r="FG1151" s="249"/>
      <c r="FH1151" s="249"/>
      <c r="FI1151" s="249"/>
      <c r="FJ1151" s="249"/>
      <c r="FK1151" s="249"/>
      <c r="FL1151" s="249"/>
      <c r="FM1151" s="249"/>
      <c r="FN1151" s="249"/>
      <c r="FO1151" s="249"/>
      <c r="FP1151" s="249"/>
      <c r="FQ1151" s="249"/>
      <c r="FR1151" s="249"/>
      <c r="FS1151" s="249"/>
      <c r="FT1151" s="249"/>
      <c r="FU1151" s="249"/>
      <c r="FV1151" s="249"/>
      <c r="FW1151" s="249"/>
      <c r="FX1151" s="249"/>
      <c r="FY1151" s="249"/>
      <c r="FZ1151" s="249"/>
      <c r="GA1151" s="249"/>
      <c r="GB1151" s="249"/>
      <c r="GC1151" s="249"/>
      <c r="GD1151" s="249"/>
      <c r="GE1151" s="249"/>
      <c r="GF1151" s="249"/>
      <c r="GG1151" s="249"/>
      <c r="GH1151" s="249"/>
      <c r="GI1151" s="249"/>
      <c r="GJ1151" s="249"/>
      <c r="GK1151" s="249"/>
      <c r="GL1151" s="249"/>
      <c r="GM1151" s="249"/>
      <c r="GN1151" s="249"/>
      <c r="GO1151" s="249"/>
      <c r="GP1151" s="249"/>
      <c r="GQ1151" s="249"/>
      <c r="GR1151" s="249"/>
      <c r="GS1151" s="249"/>
      <c r="GT1151" s="249"/>
      <c r="GU1151" s="249"/>
      <c r="GV1151" s="249"/>
      <c r="GW1151" s="249"/>
      <c r="GX1151" s="249"/>
      <c r="GY1151" s="249"/>
      <c r="GZ1151" s="249"/>
      <c r="HA1151" s="249"/>
      <c r="HB1151" s="249"/>
      <c r="HC1151" s="249"/>
      <c r="HD1151" s="249"/>
      <c r="HE1151" s="249"/>
      <c r="HF1151" s="249"/>
      <c r="HG1151" s="249"/>
      <c r="HH1151" s="249"/>
      <c r="HI1151" s="249"/>
      <c r="HJ1151" s="249"/>
      <c r="HK1151" s="249"/>
      <c r="HL1151" s="249"/>
      <c r="HM1151" s="249"/>
      <c r="HN1151" s="249"/>
      <c r="HO1151" s="249"/>
      <c r="HP1151" s="249"/>
      <c r="HQ1151" s="249"/>
      <c r="HR1151" s="249"/>
      <c r="HS1151" s="249"/>
      <c r="HT1151" s="249"/>
      <c r="HU1151" s="249"/>
      <c r="HV1151" s="249"/>
      <c r="HW1151" s="249"/>
      <c r="HX1151" s="249"/>
      <c r="HY1151" s="249"/>
      <c r="HZ1151" s="249"/>
      <c r="IA1151" s="249"/>
      <c r="IB1151" s="249"/>
      <c r="IC1151" s="249"/>
      <c r="ID1151" s="249"/>
      <c r="IE1151" s="249"/>
      <c r="IF1151" s="249"/>
      <c r="IG1151" s="249"/>
      <c r="IH1151" s="249"/>
      <c r="II1151" s="249"/>
      <c r="IJ1151" s="249"/>
      <c r="IK1151" s="249"/>
      <c r="IL1151" s="249"/>
      <c r="IM1151" s="249"/>
      <c r="IN1151" s="249"/>
      <c r="IO1151" s="249"/>
      <c r="IP1151" s="249"/>
      <c r="IQ1151" s="249"/>
      <c r="IR1151" s="249"/>
      <c r="IS1151" s="249"/>
      <c r="IT1151" s="249"/>
      <c r="IU1151" s="249"/>
      <c r="IV1151" s="249"/>
      <c r="IW1151" s="249"/>
      <c r="IX1151" s="249"/>
      <c r="IY1151" s="249"/>
      <c r="IZ1151" s="249"/>
      <c r="JA1151" s="249"/>
      <c r="JB1151" s="249"/>
      <c r="JC1151" s="249"/>
      <c r="JD1151" s="249"/>
      <c r="JE1151" s="249"/>
      <c r="JF1151" s="249"/>
      <c r="JG1151" s="249"/>
      <c r="JH1151" s="249"/>
      <c r="JI1151" s="249"/>
      <c r="JJ1151" s="249"/>
      <c r="JK1151" s="249"/>
      <c r="JL1151" s="249"/>
      <c r="JM1151" s="249"/>
      <c r="JN1151" s="249"/>
      <c r="JO1151" s="249"/>
      <c r="JP1151" s="249"/>
      <c r="JQ1151" s="249"/>
      <c r="JR1151" s="249"/>
      <c r="JS1151" s="249"/>
      <c r="JT1151" s="249"/>
      <c r="JU1151" s="249"/>
      <c r="JV1151" s="249"/>
      <c r="JW1151" s="249"/>
      <c r="JX1151" s="249"/>
      <c r="JY1151" s="249"/>
      <c r="JZ1151" s="249"/>
      <c r="KA1151" s="249"/>
      <c r="KB1151" s="249"/>
      <c r="KC1151" s="249"/>
      <c r="KD1151" s="249"/>
      <c r="KE1151" s="249"/>
      <c r="KF1151" s="249"/>
      <c r="KG1151" s="249"/>
      <c r="KH1151" s="249"/>
      <c r="KI1151" s="249"/>
      <c r="KJ1151" s="249"/>
      <c r="KK1151" s="249"/>
      <c r="KL1151" s="249"/>
      <c r="KM1151" s="249"/>
      <c r="KN1151" s="249"/>
      <c r="KO1151" s="249"/>
      <c r="KP1151" s="249"/>
      <c r="KQ1151" s="249"/>
      <c r="KR1151" s="249"/>
      <c r="KS1151" s="249"/>
      <c r="KT1151" s="249"/>
      <c r="KU1151" s="249"/>
      <c r="KV1151" s="249"/>
      <c r="KW1151" s="249"/>
      <c r="KX1151" s="249"/>
      <c r="KY1151" s="249"/>
      <c r="KZ1151" s="249"/>
      <c r="LA1151" s="249"/>
      <c r="LB1151" s="249"/>
      <c r="LC1151" s="249"/>
      <c r="LD1151" s="249"/>
      <c r="LE1151" s="249"/>
      <c r="LF1151" s="249"/>
      <c r="LG1151" s="249"/>
      <c r="LH1151" s="249"/>
      <c r="LI1151" s="249"/>
      <c r="LJ1151" s="249"/>
      <c r="LK1151" s="249"/>
      <c r="LL1151" s="249"/>
      <c r="LM1151" s="249"/>
      <c r="LN1151" s="249"/>
      <c r="LO1151" s="249"/>
      <c r="LP1151" s="249"/>
      <c r="LQ1151" s="249"/>
      <c r="LR1151" s="249"/>
      <c r="LS1151" s="249"/>
      <c r="LT1151" s="249"/>
      <c r="LU1151" s="249"/>
      <c r="LV1151" s="249"/>
      <c r="LW1151" s="249"/>
      <c r="LX1151" s="249"/>
      <c r="LY1151" s="249"/>
      <c r="LZ1151" s="249"/>
      <c r="MA1151" s="249"/>
      <c r="MB1151" s="249"/>
      <c r="MC1151" s="249"/>
      <c r="MD1151" s="249"/>
      <c r="ME1151" s="249"/>
      <c r="MF1151" s="249"/>
      <c r="MG1151" s="249"/>
      <c r="MH1151" s="249"/>
      <c r="MI1151" s="249"/>
      <c r="MJ1151" s="249"/>
      <c r="MK1151" s="249"/>
      <c r="ML1151" s="249"/>
      <c r="MM1151" s="249"/>
      <c r="MN1151" s="249"/>
      <c r="MO1151" s="249"/>
      <c r="MP1151" s="249"/>
      <c r="MQ1151" s="249"/>
      <c r="MR1151" s="249"/>
      <c r="MS1151" s="249"/>
      <c r="MT1151" s="249"/>
      <c r="MU1151" s="249"/>
      <c r="MV1151" s="249"/>
      <c r="MW1151" s="249"/>
      <c r="MX1151" s="249"/>
      <c r="MY1151" s="249"/>
      <c r="MZ1151" s="249"/>
      <c r="NA1151" s="249"/>
      <c r="NB1151" s="249"/>
      <c r="NC1151" s="249"/>
      <c r="ND1151" s="249"/>
      <c r="NE1151" s="249"/>
      <c r="NF1151" s="249"/>
      <c r="NG1151" s="249"/>
      <c r="NH1151" s="249"/>
      <c r="NI1151" s="249"/>
      <c r="NJ1151" s="249"/>
      <c r="NK1151" s="249"/>
      <c r="NL1151" s="249"/>
      <c r="NM1151" s="249"/>
      <c r="NN1151" s="249"/>
      <c r="NO1151" s="249"/>
      <c r="NP1151" s="249"/>
      <c r="NQ1151" s="249"/>
      <c r="NR1151" s="249"/>
      <c r="NS1151" s="249"/>
      <c r="NT1151" s="249"/>
      <c r="NU1151" s="249"/>
      <c r="NV1151" s="249"/>
      <c r="NW1151" s="249"/>
      <c r="NX1151" s="249"/>
      <c r="NY1151" s="249"/>
      <c r="NZ1151" s="249"/>
      <c r="OA1151" s="249"/>
      <c r="OB1151" s="249"/>
      <c r="OC1151" s="249"/>
      <c r="OD1151" s="249"/>
      <c r="OE1151" s="249"/>
      <c r="OF1151" s="249"/>
      <c r="OG1151" s="249"/>
      <c r="OH1151" s="249"/>
      <c r="OI1151" s="249"/>
      <c r="OJ1151" s="249"/>
      <c r="OK1151" s="249"/>
      <c r="OL1151" s="249"/>
      <c r="OM1151" s="249"/>
      <c r="ON1151" s="249"/>
      <c r="OO1151" s="249"/>
      <c r="OP1151" s="249"/>
    </row>
    <row r="1152" spans="1:406" ht="15.75">
      <c r="A1152" s="931"/>
      <c r="B1152" s="391"/>
      <c r="C1152" s="919" t="s">
        <v>24</v>
      </c>
      <c r="D1152" s="927">
        <v>0.42682926829268292</v>
      </c>
      <c r="E1152" s="249"/>
      <c r="F1152" s="249"/>
      <c r="G1152" s="249"/>
      <c r="H1152" s="249"/>
      <c r="I1152" s="249"/>
      <c r="J1152" s="249"/>
      <c r="K1152" s="249"/>
      <c r="L1152" s="249"/>
      <c r="ET1152" s="249"/>
      <c r="EU1152" s="249"/>
      <c r="EV1152" s="249"/>
      <c r="EW1152" s="249"/>
      <c r="EX1152" s="249"/>
      <c r="EY1152" s="249"/>
      <c r="EZ1152" s="249"/>
      <c r="FA1152" s="249"/>
      <c r="FB1152" s="249"/>
      <c r="FC1152" s="249"/>
      <c r="FD1152" s="249"/>
      <c r="FE1152" s="249"/>
      <c r="FF1152" s="249"/>
      <c r="FG1152" s="249"/>
      <c r="FH1152" s="249"/>
      <c r="FI1152" s="249"/>
      <c r="FJ1152" s="249"/>
      <c r="FK1152" s="249"/>
      <c r="FL1152" s="249"/>
      <c r="FM1152" s="249"/>
      <c r="FN1152" s="249"/>
      <c r="FO1152" s="249"/>
      <c r="FP1152" s="249"/>
      <c r="FQ1152" s="249"/>
      <c r="FR1152" s="249"/>
      <c r="FS1152" s="249"/>
      <c r="FT1152" s="249"/>
      <c r="FU1152" s="249"/>
      <c r="FV1152" s="249"/>
      <c r="FW1152" s="249"/>
      <c r="FX1152" s="249"/>
      <c r="FY1152" s="249"/>
      <c r="FZ1152" s="249"/>
      <c r="GA1152" s="249"/>
      <c r="GB1152" s="249"/>
      <c r="GC1152" s="249"/>
      <c r="GD1152" s="249"/>
      <c r="GE1152" s="249"/>
      <c r="GF1152" s="249"/>
      <c r="GG1152" s="249"/>
      <c r="GH1152" s="249"/>
      <c r="GI1152" s="249"/>
      <c r="GJ1152" s="249"/>
      <c r="GK1152" s="249"/>
      <c r="GL1152" s="249"/>
      <c r="GM1152" s="249"/>
      <c r="GN1152" s="249"/>
      <c r="GO1152" s="249"/>
      <c r="GP1152" s="249"/>
      <c r="GQ1152" s="249"/>
      <c r="GR1152" s="249"/>
      <c r="GS1152" s="249"/>
      <c r="GT1152" s="249"/>
      <c r="GU1152" s="249"/>
      <c r="GV1152" s="249"/>
      <c r="GW1152" s="249"/>
      <c r="GX1152" s="249"/>
      <c r="GY1152" s="249"/>
      <c r="GZ1152" s="249"/>
      <c r="HA1152" s="249"/>
      <c r="HB1152" s="249"/>
      <c r="HC1152" s="249"/>
      <c r="HD1152" s="249"/>
      <c r="HE1152" s="249"/>
      <c r="HF1152" s="249"/>
      <c r="HG1152" s="249"/>
      <c r="HH1152" s="249"/>
      <c r="HI1152" s="249"/>
      <c r="HJ1152" s="249"/>
      <c r="HK1152" s="249"/>
      <c r="HL1152" s="249"/>
      <c r="HM1152" s="249"/>
      <c r="HN1152" s="249"/>
      <c r="HO1152" s="249"/>
      <c r="HP1152" s="249"/>
      <c r="HQ1152" s="249"/>
      <c r="HR1152" s="249"/>
      <c r="HS1152" s="249"/>
      <c r="HT1152" s="249"/>
      <c r="HU1152" s="249"/>
      <c r="HV1152" s="249"/>
      <c r="HW1152" s="249"/>
      <c r="HX1152" s="249"/>
      <c r="HY1152" s="249"/>
      <c r="HZ1152" s="249"/>
      <c r="IA1152" s="249"/>
      <c r="IB1152" s="249"/>
      <c r="IC1152" s="249"/>
      <c r="ID1152" s="249"/>
      <c r="IE1152" s="249"/>
      <c r="IF1152" s="249"/>
      <c r="IG1152" s="249"/>
      <c r="IH1152" s="249"/>
      <c r="II1152" s="249"/>
      <c r="IJ1152" s="249"/>
      <c r="IK1152" s="249"/>
      <c r="IL1152" s="249"/>
      <c r="IM1152" s="249"/>
      <c r="IN1152" s="249"/>
      <c r="IO1152" s="249"/>
      <c r="IP1152" s="249"/>
      <c r="IQ1152" s="249"/>
      <c r="IR1152" s="249"/>
      <c r="IS1152" s="249"/>
      <c r="IT1152" s="249"/>
      <c r="IU1152" s="249"/>
      <c r="IV1152" s="249"/>
      <c r="IW1152" s="249"/>
      <c r="IX1152" s="249"/>
      <c r="IY1152" s="249"/>
      <c r="IZ1152" s="249"/>
      <c r="JA1152" s="249"/>
      <c r="JB1152" s="249"/>
      <c r="JC1152" s="249"/>
      <c r="JD1152" s="249"/>
      <c r="JE1152" s="249"/>
      <c r="JF1152" s="249"/>
      <c r="JG1152" s="249"/>
      <c r="JH1152" s="249"/>
      <c r="JI1152" s="249"/>
      <c r="JJ1152" s="249"/>
      <c r="JK1152" s="249"/>
      <c r="JL1152" s="249"/>
      <c r="JM1152" s="249"/>
      <c r="JN1152" s="249"/>
      <c r="JO1152" s="249"/>
      <c r="JP1152" s="249"/>
      <c r="JQ1152" s="249"/>
      <c r="JR1152" s="249"/>
      <c r="JS1152" s="249"/>
      <c r="JT1152" s="249"/>
      <c r="JU1152" s="249"/>
      <c r="JV1152" s="249"/>
      <c r="JW1152" s="249"/>
      <c r="JX1152" s="249"/>
      <c r="JY1152" s="249"/>
      <c r="JZ1152" s="249"/>
      <c r="KA1152" s="249"/>
      <c r="KB1152" s="249"/>
      <c r="KC1152" s="249"/>
      <c r="KD1152" s="249"/>
      <c r="KE1152" s="249"/>
      <c r="KF1152" s="249"/>
      <c r="KG1152" s="249"/>
      <c r="KH1152" s="249"/>
      <c r="KI1152" s="249"/>
      <c r="KJ1152" s="249"/>
      <c r="KK1152" s="249"/>
      <c r="KL1152" s="249"/>
      <c r="KM1152" s="249"/>
      <c r="KN1152" s="249"/>
      <c r="KO1152" s="249"/>
      <c r="KP1152" s="249"/>
      <c r="KQ1152" s="249"/>
      <c r="KR1152" s="249"/>
      <c r="KS1152" s="249"/>
      <c r="KT1152" s="249"/>
      <c r="KU1152" s="249"/>
      <c r="KV1152" s="249"/>
      <c r="KW1152" s="249"/>
      <c r="KX1152" s="249"/>
      <c r="KY1152" s="249"/>
      <c r="KZ1152" s="249"/>
      <c r="LA1152" s="249"/>
      <c r="LB1152" s="249"/>
      <c r="LC1152" s="249"/>
      <c r="LD1152" s="249"/>
      <c r="LE1152" s="249"/>
      <c r="LF1152" s="249"/>
      <c r="LG1152" s="249"/>
      <c r="LH1152" s="249"/>
      <c r="LI1152" s="249"/>
      <c r="LJ1152" s="249"/>
      <c r="LK1152" s="249"/>
      <c r="LL1152" s="249"/>
      <c r="LM1152" s="249"/>
      <c r="LN1152" s="249"/>
      <c r="LO1152" s="249"/>
      <c r="LP1152" s="249"/>
      <c r="LQ1152" s="249"/>
      <c r="LR1152" s="249"/>
      <c r="LS1152" s="249"/>
      <c r="LT1152" s="249"/>
      <c r="LU1152" s="249"/>
      <c r="LV1152" s="249"/>
      <c r="LW1152" s="249"/>
      <c r="LX1152" s="249"/>
      <c r="LY1152" s="249"/>
      <c r="LZ1152" s="249"/>
      <c r="MA1152" s="249"/>
      <c r="MB1152" s="249"/>
      <c r="MC1152" s="249"/>
      <c r="MD1152" s="249"/>
      <c r="ME1152" s="249"/>
      <c r="MF1152" s="249"/>
      <c r="MG1152" s="249"/>
      <c r="MH1152" s="249"/>
      <c r="MI1152" s="249"/>
      <c r="MJ1152" s="249"/>
      <c r="MK1152" s="249"/>
      <c r="ML1152" s="249"/>
      <c r="MM1152" s="249"/>
      <c r="MN1152" s="249"/>
      <c r="MO1152" s="249"/>
      <c r="MP1152" s="249"/>
      <c r="MQ1152" s="249"/>
      <c r="MR1152" s="249"/>
      <c r="MS1152" s="249"/>
      <c r="MT1152" s="249"/>
      <c r="MU1152" s="249"/>
      <c r="MV1152" s="249"/>
      <c r="MW1152" s="249"/>
      <c r="MX1152" s="249"/>
      <c r="MY1152" s="249"/>
      <c r="MZ1152" s="249"/>
      <c r="NA1152" s="249"/>
      <c r="NB1152" s="249"/>
      <c r="NC1152" s="249"/>
      <c r="ND1152" s="249"/>
      <c r="NE1152" s="249"/>
      <c r="NF1152" s="249"/>
      <c r="NG1152" s="249"/>
      <c r="NH1152" s="249"/>
      <c r="NI1152" s="249"/>
      <c r="NJ1152" s="249"/>
      <c r="NK1152" s="249"/>
      <c r="NL1152" s="249"/>
      <c r="NM1152" s="249"/>
      <c r="NN1152" s="249"/>
      <c r="NO1152" s="249"/>
      <c r="NP1152" s="249"/>
      <c r="NQ1152" s="249"/>
      <c r="NR1152" s="249"/>
      <c r="NS1152" s="249"/>
      <c r="NT1152" s="249"/>
      <c r="NU1152" s="249"/>
      <c r="NV1152" s="249"/>
      <c r="NW1152" s="249"/>
      <c r="NX1152" s="249"/>
      <c r="NY1152" s="249"/>
      <c r="NZ1152" s="249"/>
      <c r="OA1152" s="249"/>
      <c r="OB1152" s="249"/>
      <c r="OC1152" s="249"/>
      <c r="OD1152" s="249"/>
      <c r="OE1152" s="249"/>
      <c r="OF1152" s="249"/>
      <c r="OG1152" s="249"/>
      <c r="OH1152" s="249"/>
      <c r="OI1152" s="249"/>
      <c r="OJ1152" s="249"/>
      <c r="OK1152" s="249"/>
      <c r="OL1152" s="249"/>
      <c r="OM1152" s="249"/>
      <c r="ON1152" s="249"/>
      <c r="OO1152" s="249"/>
      <c r="OP1152" s="249"/>
    </row>
    <row r="1153" spans="1:406" ht="15.75">
      <c r="A1153" s="931"/>
      <c r="B1153" s="391"/>
      <c r="C1153" s="919" t="s">
        <v>25</v>
      </c>
      <c r="D1153" s="927">
        <v>0.43079011458458105</v>
      </c>
      <c r="E1153" s="249"/>
      <c r="F1153" s="249"/>
      <c r="G1153" s="249"/>
      <c r="H1153" s="249"/>
      <c r="I1153" s="249"/>
      <c r="J1153" s="249"/>
      <c r="K1153" s="249"/>
      <c r="L1153" s="249"/>
      <c r="ET1153" s="249"/>
      <c r="EU1153" s="249"/>
      <c r="EV1153" s="249"/>
      <c r="EW1153" s="249"/>
      <c r="EX1153" s="249"/>
      <c r="EY1153" s="249"/>
      <c r="EZ1153" s="249"/>
      <c r="FA1153" s="249"/>
      <c r="FB1153" s="249"/>
      <c r="FC1153" s="249"/>
      <c r="FD1153" s="249"/>
      <c r="FE1153" s="249"/>
      <c r="FF1153" s="249"/>
      <c r="FG1153" s="249"/>
      <c r="FH1153" s="249"/>
      <c r="FI1153" s="249"/>
      <c r="FJ1153" s="249"/>
      <c r="FK1153" s="249"/>
      <c r="FL1153" s="249"/>
      <c r="FM1153" s="249"/>
      <c r="FN1153" s="249"/>
      <c r="FO1153" s="249"/>
      <c r="FP1153" s="249"/>
      <c r="FQ1153" s="249"/>
      <c r="FR1153" s="249"/>
      <c r="FS1153" s="249"/>
      <c r="FT1153" s="249"/>
      <c r="FU1153" s="249"/>
      <c r="FV1153" s="249"/>
      <c r="FW1153" s="249"/>
      <c r="FX1153" s="249"/>
      <c r="FY1153" s="249"/>
      <c r="FZ1153" s="249"/>
      <c r="GA1153" s="249"/>
      <c r="GB1153" s="249"/>
      <c r="GC1153" s="249"/>
      <c r="GD1153" s="249"/>
      <c r="GE1153" s="249"/>
      <c r="GF1153" s="249"/>
      <c r="GG1153" s="249"/>
      <c r="GH1153" s="249"/>
      <c r="GI1153" s="249"/>
      <c r="GJ1153" s="249"/>
      <c r="GK1153" s="249"/>
      <c r="GL1153" s="249"/>
      <c r="GM1153" s="249"/>
      <c r="GN1153" s="249"/>
      <c r="GO1153" s="249"/>
      <c r="GP1153" s="249"/>
      <c r="GQ1153" s="249"/>
      <c r="GR1153" s="249"/>
      <c r="GS1153" s="249"/>
      <c r="GT1153" s="249"/>
      <c r="GU1153" s="249"/>
      <c r="GV1153" s="249"/>
      <c r="GW1153" s="249"/>
      <c r="GX1153" s="249"/>
      <c r="GY1153" s="249"/>
      <c r="GZ1153" s="249"/>
      <c r="HA1153" s="249"/>
      <c r="HB1153" s="249"/>
      <c r="HC1153" s="249"/>
      <c r="HD1153" s="249"/>
      <c r="HE1153" s="249"/>
      <c r="HF1153" s="249"/>
      <c r="HG1153" s="249"/>
      <c r="HH1153" s="249"/>
      <c r="HI1153" s="249"/>
      <c r="HJ1153" s="249"/>
      <c r="HK1153" s="249"/>
      <c r="HL1153" s="249"/>
      <c r="HM1153" s="249"/>
      <c r="HN1153" s="249"/>
      <c r="HO1153" s="249"/>
      <c r="HP1153" s="249"/>
      <c r="HQ1153" s="249"/>
      <c r="HR1153" s="249"/>
      <c r="HS1153" s="249"/>
      <c r="HT1153" s="249"/>
      <c r="HU1153" s="249"/>
      <c r="HV1153" s="249"/>
      <c r="HW1153" s="249"/>
      <c r="HX1153" s="249"/>
      <c r="HY1153" s="249"/>
      <c r="HZ1153" s="249"/>
      <c r="IA1153" s="249"/>
      <c r="IB1153" s="249"/>
      <c r="IC1153" s="249"/>
      <c r="ID1153" s="249"/>
      <c r="IE1153" s="249"/>
      <c r="IF1153" s="249"/>
      <c r="IG1153" s="249"/>
      <c r="IH1153" s="249"/>
      <c r="II1153" s="249"/>
      <c r="IJ1153" s="249"/>
      <c r="IK1153" s="249"/>
      <c r="IL1153" s="249"/>
      <c r="IM1153" s="249"/>
      <c r="IN1153" s="249"/>
      <c r="IO1153" s="249"/>
      <c r="IP1153" s="249"/>
      <c r="IQ1153" s="249"/>
      <c r="IR1153" s="249"/>
      <c r="IS1153" s="249"/>
      <c r="IT1153" s="249"/>
      <c r="IU1153" s="249"/>
      <c r="IV1153" s="249"/>
      <c r="IW1153" s="249"/>
      <c r="IX1153" s="249"/>
      <c r="IY1153" s="249"/>
      <c r="IZ1153" s="249"/>
      <c r="JA1153" s="249"/>
      <c r="JB1153" s="249"/>
      <c r="JC1153" s="249"/>
      <c r="JD1153" s="249"/>
      <c r="JE1153" s="249"/>
      <c r="JF1153" s="249"/>
      <c r="JG1153" s="249"/>
      <c r="JH1153" s="249"/>
      <c r="JI1153" s="249"/>
      <c r="JJ1153" s="249"/>
      <c r="JK1153" s="249"/>
      <c r="JL1153" s="249"/>
      <c r="JM1153" s="249"/>
      <c r="JN1153" s="249"/>
      <c r="JO1153" s="249"/>
      <c r="JP1153" s="249"/>
      <c r="JQ1153" s="249"/>
      <c r="JR1153" s="249"/>
      <c r="JS1153" s="249"/>
      <c r="JT1153" s="249"/>
      <c r="JU1153" s="249"/>
      <c r="JV1153" s="249"/>
      <c r="JW1153" s="249"/>
      <c r="JX1153" s="249"/>
      <c r="JY1153" s="249"/>
      <c r="JZ1153" s="249"/>
      <c r="KA1153" s="249"/>
      <c r="KB1153" s="249"/>
      <c r="KC1153" s="249"/>
      <c r="KD1153" s="249"/>
      <c r="KE1153" s="249"/>
      <c r="KF1153" s="249"/>
      <c r="KG1153" s="249"/>
      <c r="KH1153" s="249"/>
      <c r="KI1153" s="249"/>
      <c r="KJ1153" s="249"/>
      <c r="KK1153" s="249"/>
      <c r="KL1153" s="249"/>
      <c r="KM1153" s="249"/>
      <c r="KN1153" s="249"/>
      <c r="KO1153" s="249"/>
      <c r="KP1153" s="249"/>
      <c r="KQ1153" s="249"/>
      <c r="KR1153" s="249"/>
      <c r="KS1153" s="249"/>
      <c r="KT1153" s="249"/>
      <c r="KU1153" s="249"/>
      <c r="KV1153" s="249"/>
      <c r="KW1153" s="249"/>
      <c r="KX1153" s="249"/>
      <c r="KY1153" s="249"/>
      <c r="KZ1153" s="249"/>
      <c r="LA1153" s="249"/>
      <c r="LB1153" s="249"/>
      <c r="LC1153" s="249"/>
      <c r="LD1153" s="249"/>
      <c r="LE1153" s="249"/>
      <c r="LF1153" s="249"/>
      <c r="LG1153" s="249"/>
      <c r="LH1153" s="249"/>
      <c r="LI1153" s="249"/>
      <c r="LJ1153" s="249"/>
      <c r="LK1153" s="249"/>
      <c r="LL1153" s="249"/>
      <c r="LM1153" s="249"/>
      <c r="LN1153" s="249"/>
      <c r="LO1153" s="249"/>
      <c r="LP1153" s="249"/>
      <c r="LQ1153" s="249"/>
      <c r="LR1153" s="249"/>
      <c r="LS1153" s="249"/>
      <c r="LT1153" s="249"/>
      <c r="LU1153" s="249"/>
      <c r="LV1153" s="249"/>
      <c r="LW1153" s="249"/>
      <c r="LX1153" s="249"/>
      <c r="LY1153" s="249"/>
      <c r="LZ1153" s="249"/>
      <c r="MA1153" s="249"/>
      <c r="MB1153" s="249"/>
      <c r="MC1153" s="249"/>
      <c r="MD1153" s="249"/>
      <c r="ME1153" s="249"/>
      <c r="MF1153" s="249"/>
      <c r="MG1153" s="249"/>
      <c r="MH1153" s="249"/>
      <c r="MI1153" s="249"/>
      <c r="MJ1153" s="249"/>
      <c r="MK1153" s="249"/>
      <c r="ML1153" s="249"/>
      <c r="MM1153" s="249"/>
      <c r="MN1153" s="249"/>
      <c r="MO1153" s="249"/>
      <c r="MP1153" s="249"/>
      <c r="MQ1153" s="249"/>
      <c r="MR1153" s="249"/>
      <c r="MS1153" s="249"/>
      <c r="MT1153" s="249"/>
      <c r="MU1153" s="249"/>
      <c r="MV1153" s="249"/>
      <c r="MW1153" s="249"/>
      <c r="MX1153" s="249"/>
      <c r="MY1153" s="249"/>
      <c r="MZ1153" s="249"/>
      <c r="NA1153" s="249"/>
      <c r="NB1153" s="249"/>
      <c r="NC1153" s="249"/>
      <c r="ND1153" s="249"/>
      <c r="NE1153" s="249"/>
      <c r="NF1153" s="249"/>
      <c r="NG1153" s="249"/>
      <c r="NH1153" s="249"/>
      <c r="NI1153" s="249"/>
      <c r="NJ1153" s="249"/>
      <c r="NK1153" s="249"/>
      <c r="NL1153" s="249"/>
      <c r="NM1153" s="249"/>
      <c r="NN1153" s="249"/>
      <c r="NO1153" s="249"/>
      <c r="NP1153" s="249"/>
      <c r="NQ1153" s="249"/>
      <c r="NR1153" s="249"/>
      <c r="NS1153" s="249"/>
      <c r="NT1153" s="249"/>
      <c r="NU1153" s="249"/>
      <c r="NV1153" s="249"/>
      <c r="NW1153" s="249"/>
      <c r="NX1153" s="249"/>
      <c r="NY1153" s="249"/>
      <c r="NZ1153" s="249"/>
      <c r="OA1153" s="249"/>
      <c r="OB1153" s="249"/>
      <c r="OC1153" s="249"/>
      <c r="OD1153" s="249"/>
      <c r="OE1153" s="249"/>
      <c r="OF1153" s="249"/>
      <c r="OG1153" s="249"/>
      <c r="OH1153" s="249"/>
      <c r="OI1153" s="249"/>
      <c r="OJ1153" s="249"/>
      <c r="OK1153" s="249"/>
      <c r="OL1153" s="249"/>
      <c r="OM1153" s="249"/>
      <c r="ON1153" s="249"/>
      <c r="OO1153" s="249"/>
      <c r="OP1153" s="249"/>
    </row>
    <row r="1154" spans="1:406" ht="15.75">
      <c r="A1154" s="931"/>
      <c r="B1154" s="391"/>
      <c r="C1154" s="919" t="s">
        <v>26</v>
      </c>
      <c r="D1154" s="927">
        <v>0.44272647692295836</v>
      </c>
      <c r="E1154" s="249"/>
      <c r="F1154" s="249"/>
      <c r="G1154" s="249"/>
      <c r="H1154" s="249"/>
      <c r="I1154" s="249"/>
      <c r="J1154" s="249"/>
      <c r="K1154" s="249"/>
      <c r="L1154" s="249"/>
      <c r="ET1154" s="249"/>
      <c r="EU1154" s="249"/>
      <c r="EV1154" s="249"/>
      <c r="EW1154" s="249"/>
      <c r="EX1154" s="249"/>
      <c r="EY1154" s="249"/>
      <c r="EZ1154" s="249"/>
      <c r="FA1154" s="249"/>
      <c r="FB1154" s="249"/>
      <c r="FC1154" s="249"/>
      <c r="FD1154" s="249"/>
      <c r="FE1154" s="249"/>
      <c r="FF1154" s="249"/>
      <c r="FG1154" s="249"/>
      <c r="FH1154" s="249"/>
      <c r="FI1154" s="249"/>
      <c r="FJ1154" s="249"/>
      <c r="FK1154" s="249"/>
      <c r="FL1154" s="249"/>
      <c r="FM1154" s="249"/>
      <c r="FN1154" s="249"/>
      <c r="FO1154" s="249"/>
      <c r="FP1154" s="249"/>
      <c r="FQ1154" s="249"/>
      <c r="FR1154" s="249"/>
      <c r="FS1154" s="249"/>
      <c r="FT1154" s="249"/>
      <c r="FU1154" s="249"/>
      <c r="FV1154" s="249"/>
      <c r="FW1154" s="249"/>
      <c r="FX1154" s="249"/>
      <c r="FY1154" s="249"/>
      <c r="FZ1154" s="249"/>
      <c r="GA1154" s="249"/>
      <c r="GB1154" s="249"/>
      <c r="GC1154" s="249"/>
      <c r="GD1154" s="249"/>
      <c r="GE1154" s="249"/>
      <c r="GF1154" s="249"/>
      <c r="GG1154" s="249"/>
      <c r="GH1154" s="249"/>
      <c r="GI1154" s="249"/>
      <c r="GJ1154" s="249"/>
      <c r="GK1154" s="249"/>
      <c r="GL1154" s="249"/>
      <c r="GM1154" s="249"/>
      <c r="GN1154" s="249"/>
      <c r="GO1154" s="249"/>
      <c r="GP1154" s="249"/>
      <c r="GQ1154" s="249"/>
      <c r="GR1154" s="249"/>
      <c r="GS1154" s="249"/>
      <c r="GT1154" s="249"/>
      <c r="GU1154" s="249"/>
      <c r="GV1154" s="249"/>
      <c r="GW1154" s="249"/>
      <c r="GX1154" s="249"/>
      <c r="GY1154" s="249"/>
      <c r="GZ1154" s="249"/>
      <c r="HA1154" s="249"/>
      <c r="HB1154" s="249"/>
      <c r="HC1154" s="249"/>
      <c r="HD1154" s="249"/>
      <c r="HE1154" s="249"/>
      <c r="HF1154" s="249"/>
      <c r="HG1154" s="249"/>
      <c r="HH1154" s="249"/>
      <c r="HI1154" s="249"/>
      <c r="HJ1154" s="249"/>
      <c r="HK1154" s="249"/>
      <c r="HL1154" s="249"/>
      <c r="HM1154" s="249"/>
      <c r="HN1154" s="249"/>
      <c r="HO1154" s="249"/>
      <c r="HP1154" s="249"/>
      <c r="HQ1154" s="249"/>
      <c r="HR1154" s="249"/>
      <c r="HS1154" s="249"/>
      <c r="HT1154" s="249"/>
      <c r="HU1154" s="249"/>
      <c r="HV1154" s="249"/>
      <c r="HW1154" s="249"/>
      <c r="HX1154" s="249"/>
      <c r="HY1154" s="249"/>
      <c r="HZ1154" s="249"/>
      <c r="IA1154" s="249"/>
      <c r="IB1154" s="249"/>
      <c r="IC1154" s="249"/>
      <c r="ID1154" s="249"/>
      <c r="IE1154" s="249"/>
      <c r="IF1154" s="249"/>
      <c r="IG1154" s="249"/>
      <c r="IH1154" s="249"/>
      <c r="II1154" s="249"/>
      <c r="IJ1154" s="249"/>
      <c r="IK1154" s="249"/>
      <c r="IL1154" s="249"/>
      <c r="IM1154" s="249"/>
      <c r="IN1154" s="249"/>
      <c r="IO1154" s="249"/>
      <c r="IP1154" s="249"/>
      <c r="IQ1154" s="249"/>
      <c r="IR1154" s="249"/>
      <c r="IS1154" s="249"/>
      <c r="IT1154" s="249"/>
      <c r="IU1154" s="249"/>
      <c r="IV1154" s="249"/>
      <c r="IW1154" s="249"/>
      <c r="IX1154" s="249"/>
      <c r="IY1154" s="249"/>
      <c r="IZ1154" s="249"/>
      <c r="JA1154" s="249"/>
      <c r="JB1154" s="249"/>
      <c r="JC1154" s="249"/>
      <c r="JD1154" s="249"/>
      <c r="JE1154" s="249"/>
      <c r="JF1154" s="249"/>
      <c r="JG1154" s="249"/>
      <c r="JH1154" s="249"/>
      <c r="JI1154" s="249"/>
      <c r="JJ1154" s="249"/>
      <c r="JK1154" s="249"/>
      <c r="JL1154" s="249"/>
      <c r="JM1154" s="249"/>
      <c r="JN1154" s="249"/>
      <c r="JO1154" s="249"/>
      <c r="JP1154" s="249"/>
      <c r="JQ1154" s="249"/>
      <c r="JR1154" s="249"/>
      <c r="JS1154" s="249"/>
      <c r="JT1154" s="249"/>
      <c r="JU1154" s="249"/>
      <c r="JV1154" s="249"/>
      <c r="JW1154" s="249"/>
      <c r="JX1154" s="249"/>
      <c r="JY1154" s="249"/>
      <c r="JZ1154" s="249"/>
      <c r="KA1154" s="249"/>
      <c r="KB1154" s="249"/>
      <c r="KC1154" s="249"/>
      <c r="KD1154" s="249"/>
      <c r="KE1154" s="249"/>
      <c r="KF1154" s="249"/>
      <c r="KG1154" s="249"/>
      <c r="KH1154" s="249"/>
      <c r="KI1154" s="249"/>
      <c r="KJ1154" s="249"/>
      <c r="KK1154" s="249"/>
      <c r="KL1154" s="249"/>
      <c r="KM1154" s="249"/>
      <c r="KN1154" s="249"/>
      <c r="KO1154" s="249"/>
      <c r="KP1154" s="249"/>
      <c r="KQ1154" s="249"/>
      <c r="KR1154" s="249"/>
      <c r="KS1154" s="249"/>
      <c r="KT1154" s="249"/>
      <c r="KU1154" s="249"/>
      <c r="KV1154" s="249"/>
      <c r="KW1154" s="249"/>
      <c r="KX1154" s="249"/>
      <c r="KY1154" s="249"/>
      <c r="KZ1154" s="249"/>
      <c r="LA1154" s="249"/>
      <c r="LB1154" s="249"/>
      <c r="LC1154" s="249"/>
      <c r="LD1154" s="249"/>
      <c r="LE1154" s="249"/>
      <c r="LF1154" s="249"/>
      <c r="LG1154" s="249"/>
      <c r="LH1154" s="249"/>
      <c r="LI1154" s="249"/>
      <c r="LJ1154" s="249"/>
      <c r="LK1154" s="249"/>
      <c r="LL1154" s="249"/>
      <c r="LM1154" s="249"/>
      <c r="LN1154" s="249"/>
      <c r="LO1154" s="249"/>
      <c r="LP1154" s="249"/>
      <c r="LQ1154" s="249"/>
      <c r="LR1154" s="249"/>
      <c r="LS1154" s="249"/>
      <c r="LT1154" s="249"/>
      <c r="LU1154" s="249"/>
      <c r="LV1154" s="249"/>
      <c r="LW1154" s="249"/>
      <c r="LX1154" s="249"/>
      <c r="LY1154" s="249"/>
      <c r="LZ1154" s="249"/>
      <c r="MA1154" s="249"/>
      <c r="MB1154" s="249"/>
      <c r="MC1154" s="249"/>
      <c r="MD1154" s="249"/>
      <c r="ME1154" s="249"/>
      <c r="MF1154" s="249"/>
      <c r="MG1154" s="249"/>
      <c r="MH1154" s="249"/>
      <c r="MI1154" s="249"/>
      <c r="MJ1154" s="249"/>
      <c r="MK1154" s="249"/>
      <c r="ML1154" s="249"/>
      <c r="MM1154" s="249"/>
      <c r="MN1154" s="249"/>
      <c r="MO1154" s="249"/>
      <c r="MP1154" s="249"/>
      <c r="MQ1154" s="249"/>
      <c r="MR1154" s="249"/>
      <c r="MS1154" s="249"/>
      <c r="MT1154" s="249"/>
      <c r="MU1154" s="249"/>
      <c r="MV1154" s="249"/>
      <c r="MW1154" s="249"/>
      <c r="MX1154" s="249"/>
      <c r="MY1154" s="249"/>
      <c r="MZ1154" s="249"/>
      <c r="NA1154" s="249"/>
      <c r="NB1154" s="249"/>
      <c r="NC1154" s="249"/>
      <c r="ND1154" s="249"/>
      <c r="NE1154" s="249"/>
      <c r="NF1154" s="249"/>
      <c r="NG1154" s="249"/>
      <c r="NH1154" s="249"/>
      <c r="NI1154" s="249"/>
      <c r="NJ1154" s="249"/>
      <c r="NK1154" s="249"/>
      <c r="NL1154" s="249"/>
      <c r="NM1154" s="249"/>
      <c r="NN1154" s="249"/>
      <c r="NO1154" s="249"/>
      <c r="NP1154" s="249"/>
      <c r="NQ1154" s="249"/>
      <c r="NR1154" s="249"/>
      <c r="NS1154" s="249"/>
      <c r="NT1154" s="249"/>
      <c r="NU1154" s="249"/>
      <c r="NV1154" s="249"/>
      <c r="NW1154" s="249"/>
      <c r="NX1154" s="249"/>
      <c r="NY1154" s="249"/>
      <c r="NZ1154" s="249"/>
      <c r="OA1154" s="249"/>
      <c r="OB1154" s="249"/>
      <c r="OC1154" s="249"/>
      <c r="OD1154" s="249"/>
      <c r="OE1154" s="249"/>
      <c r="OF1154" s="249"/>
      <c r="OG1154" s="249"/>
      <c r="OH1154" s="249"/>
      <c r="OI1154" s="249"/>
      <c r="OJ1154" s="249"/>
      <c r="OK1154" s="249"/>
      <c r="OL1154" s="249"/>
      <c r="OM1154" s="249"/>
      <c r="ON1154" s="249"/>
      <c r="OO1154" s="249"/>
      <c r="OP1154" s="249"/>
    </row>
    <row r="1155" spans="1:406" ht="15.75">
      <c r="A1155" s="931"/>
      <c r="B1155" s="391"/>
      <c r="C1155" s="919" t="s">
        <v>27</v>
      </c>
      <c r="D1155" s="927">
        <v>0.46015062484482333</v>
      </c>
      <c r="E1155" s="249"/>
      <c r="F1155" s="249"/>
      <c r="G1155" s="249"/>
      <c r="H1155" s="249"/>
      <c r="I1155" s="249"/>
      <c r="J1155" s="249"/>
      <c r="K1155" s="249"/>
      <c r="L1155" s="249"/>
      <c r="ET1155" s="249"/>
      <c r="EU1155" s="249"/>
      <c r="EV1155" s="249"/>
      <c r="EW1155" s="249"/>
      <c r="EX1155" s="249"/>
      <c r="EY1155" s="249"/>
      <c r="EZ1155" s="249"/>
      <c r="FA1155" s="249"/>
      <c r="FB1155" s="249"/>
      <c r="FC1155" s="249"/>
      <c r="FD1155" s="249"/>
      <c r="FE1155" s="249"/>
      <c r="FF1155" s="249"/>
      <c r="FG1155" s="249"/>
      <c r="FH1155" s="249"/>
      <c r="FI1155" s="249"/>
      <c r="FJ1155" s="249"/>
      <c r="FK1155" s="249"/>
      <c r="FL1155" s="249"/>
      <c r="FM1155" s="249"/>
      <c r="FN1155" s="249"/>
      <c r="FO1155" s="249"/>
      <c r="FP1155" s="249"/>
      <c r="FQ1155" s="249"/>
      <c r="FR1155" s="249"/>
      <c r="FS1155" s="249"/>
      <c r="FT1155" s="249"/>
      <c r="FU1155" s="249"/>
      <c r="FV1155" s="249"/>
      <c r="FW1155" s="249"/>
      <c r="FX1155" s="249"/>
      <c r="FY1155" s="249"/>
      <c r="FZ1155" s="249"/>
      <c r="GA1155" s="249"/>
      <c r="GB1155" s="249"/>
      <c r="GC1155" s="249"/>
      <c r="GD1155" s="249"/>
      <c r="GE1155" s="249"/>
      <c r="GF1155" s="249"/>
      <c r="GG1155" s="249"/>
      <c r="GH1155" s="249"/>
      <c r="GI1155" s="249"/>
      <c r="GJ1155" s="249"/>
      <c r="GK1155" s="249"/>
      <c r="GL1155" s="249"/>
      <c r="GM1155" s="249"/>
      <c r="GN1155" s="249"/>
      <c r="GO1155" s="249"/>
      <c r="GP1155" s="249"/>
      <c r="GQ1155" s="249"/>
      <c r="GR1155" s="249"/>
      <c r="GS1155" s="249"/>
      <c r="GT1155" s="249"/>
      <c r="GU1155" s="249"/>
      <c r="GV1155" s="249"/>
      <c r="GW1155" s="249"/>
      <c r="GX1155" s="249"/>
      <c r="GY1155" s="249"/>
      <c r="GZ1155" s="249"/>
      <c r="HA1155" s="249"/>
      <c r="HB1155" s="249"/>
      <c r="HC1155" s="249"/>
      <c r="HD1155" s="249"/>
      <c r="HE1155" s="249"/>
      <c r="HF1155" s="249"/>
      <c r="HG1155" s="249"/>
      <c r="HH1155" s="249"/>
      <c r="HI1155" s="249"/>
      <c r="HJ1155" s="249"/>
      <c r="HK1155" s="249"/>
      <c r="HL1155" s="249"/>
      <c r="HM1155" s="249"/>
      <c r="HN1155" s="249"/>
      <c r="HO1155" s="249"/>
      <c r="HP1155" s="249"/>
      <c r="HQ1155" s="249"/>
      <c r="HR1155" s="249"/>
      <c r="HS1155" s="249"/>
      <c r="HT1155" s="249"/>
      <c r="HU1155" s="249"/>
      <c r="HV1155" s="249"/>
      <c r="HW1155" s="249"/>
      <c r="HX1155" s="249"/>
      <c r="HY1155" s="249"/>
      <c r="HZ1155" s="249"/>
      <c r="IA1155" s="249"/>
      <c r="IB1155" s="249"/>
      <c r="IC1155" s="249"/>
      <c r="ID1155" s="249"/>
      <c r="IE1155" s="249"/>
      <c r="IF1155" s="249"/>
      <c r="IG1155" s="249"/>
      <c r="IH1155" s="249"/>
      <c r="II1155" s="249"/>
      <c r="IJ1155" s="249"/>
      <c r="IK1155" s="249"/>
      <c r="IL1155" s="249"/>
      <c r="IM1155" s="249"/>
      <c r="IN1155" s="249"/>
      <c r="IO1155" s="249"/>
      <c r="IP1155" s="249"/>
      <c r="IQ1155" s="249"/>
      <c r="IR1155" s="249"/>
      <c r="IS1155" s="249"/>
      <c r="IT1155" s="249"/>
      <c r="IU1155" s="249"/>
      <c r="IV1155" s="249"/>
      <c r="IW1155" s="249"/>
      <c r="IX1155" s="249"/>
      <c r="IY1155" s="249"/>
      <c r="IZ1155" s="249"/>
      <c r="JA1155" s="249"/>
      <c r="JB1155" s="249"/>
      <c r="JC1155" s="249"/>
      <c r="JD1155" s="249"/>
      <c r="JE1155" s="249"/>
      <c r="JF1155" s="249"/>
      <c r="JG1155" s="249"/>
      <c r="JH1155" s="249"/>
      <c r="JI1155" s="249"/>
      <c r="JJ1155" s="249"/>
      <c r="JK1155" s="249"/>
      <c r="JL1155" s="249"/>
      <c r="JM1155" s="249"/>
      <c r="JN1155" s="249"/>
      <c r="JO1155" s="249"/>
      <c r="JP1155" s="249"/>
      <c r="JQ1155" s="249"/>
      <c r="JR1155" s="249"/>
      <c r="JS1155" s="249"/>
      <c r="JT1155" s="249"/>
      <c r="JU1155" s="249"/>
      <c r="JV1155" s="249"/>
      <c r="JW1155" s="249"/>
      <c r="JX1155" s="249"/>
      <c r="JY1155" s="249"/>
      <c r="JZ1155" s="249"/>
      <c r="KA1155" s="249"/>
      <c r="KB1155" s="249"/>
      <c r="KC1155" s="249"/>
      <c r="KD1155" s="249"/>
      <c r="KE1155" s="249"/>
      <c r="KF1155" s="249"/>
      <c r="KG1155" s="249"/>
      <c r="KH1155" s="249"/>
      <c r="KI1155" s="249"/>
      <c r="KJ1155" s="249"/>
      <c r="KK1155" s="249"/>
      <c r="KL1155" s="249"/>
      <c r="KM1155" s="249"/>
      <c r="KN1155" s="249"/>
      <c r="KO1155" s="249"/>
      <c r="KP1155" s="249"/>
      <c r="KQ1155" s="249"/>
      <c r="KR1155" s="249"/>
      <c r="KS1155" s="249"/>
      <c r="KT1155" s="249"/>
      <c r="KU1155" s="249"/>
      <c r="KV1155" s="249"/>
      <c r="KW1155" s="249"/>
      <c r="KX1155" s="249"/>
      <c r="KY1155" s="249"/>
      <c r="KZ1155" s="249"/>
      <c r="LA1155" s="249"/>
      <c r="LB1155" s="249"/>
      <c r="LC1155" s="249"/>
      <c r="LD1155" s="249"/>
      <c r="LE1155" s="249"/>
      <c r="LF1155" s="249"/>
      <c r="LG1155" s="249"/>
      <c r="LH1155" s="249"/>
      <c r="LI1155" s="249"/>
      <c r="LJ1155" s="249"/>
      <c r="LK1155" s="249"/>
      <c r="LL1155" s="249"/>
      <c r="LM1155" s="249"/>
      <c r="LN1155" s="249"/>
      <c r="LO1155" s="249"/>
      <c r="LP1155" s="249"/>
      <c r="LQ1155" s="249"/>
      <c r="LR1155" s="249"/>
      <c r="LS1155" s="249"/>
      <c r="LT1155" s="249"/>
      <c r="LU1155" s="249"/>
      <c r="LV1155" s="249"/>
      <c r="LW1155" s="249"/>
      <c r="LX1155" s="249"/>
      <c r="LY1155" s="249"/>
      <c r="LZ1155" s="249"/>
      <c r="MA1155" s="249"/>
      <c r="MB1155" s="249"/>
      <c r="MC1155" s="249"/>
      <c r="MD1155" s="249"/>
      <c r="ME1155" s="249"/>
      <c r="MF1155" s="249"/>
      <c r="MG1155" s="249"/>
      <c r="MH1155" s="249"/>
      <c r="MI1155" s="249"/>
      <c r="MJ1155" s="249"/>
      <c r="MK1155" s="249"/>
      <c r="ML1155" s="249"/>
      <c r="MM1155" s="249"/>
      <c r="MN1155" s="249"/>
      <c r="MO1155" s="249"/>
      <c r="MP1155" s="249"/>
      <c r="MQ1155" s="249"/>
      <c r="MR1155" s="249"/>
      <c r="MS1155" s="249"/>
      <c r="MT1155" s="249"/>
      <c r="MU1155" s="249"/>
      <c r="MV1155" s="249"/>
      <c r="MW1155" s="249"/>
      <c r="MX1155" s="249"/>
      <c r="MY1155" s="249"/>
      <c r="MZ1155" s="249"/>
      <c r="NA1155" s="249"/>
      <c r="NB1155" s="249"/>
      <c r="NC1155" s="249"/>
      <c r="ND1155" s="249"/>
      <c r="NE1155" s="249"/>
      <c r="NF1155" s="249"/>
      <c r="NG1155" s="249"/>
      <c r="NH1155" s="249"/>
      <c r="NI1155" s="249"/>
      <c r="NJ1155" s="249"/>
      <c r="NK1155" s="249"/>
      <c r="NL1155" s="249"/>
      <c r="NM1155" s="249"/>
      <c r="NN1155" s="249"/>
      <c r="NO1155" s="249"/>
      <c r="NP1155" s="249"/>
      <c r="NQ1155" s="249"/>
      <c r="NR1155" s="249"/>
      <c r="NS1155" s="249"/>
      <c r="NT1155" s="249"/>
      <c r="NU1155" s="249"/>
      <c r="NV1155" s="249"/>
      <c r="NW1155" s="249"/>
      <c r="NX1155" s="249"/>
      <c r="NY1155" s="249"/>
      <c r="NZ1155" s="249"/>
      <c r="OA1155" s="249"/>
      <c r="OB1155" s="249"/>
      <c r="OC1155" s="249"/>
      <c r="OD1155" s="249"/>
      <c r="OE1155" s="249"/>
      <c r="OF1155" s="249"/>
      <c r="OG1155" s="249"/>
      <c r="OH1155" s="249"/>
      <c r="OI1155" s="249"/>
      <c r="OJ1155" s="249"/>
      <c r="OK1155" s="249"/>
      <c r="OL1155" s="249"/>
      <c r="OM1155" s="249"/>
      <c r="ON1155" s="249"/>
      <c r="OO1155" s="249"/>
      <c r="OP1155" s="249"/>
    </row>
    <row r="1156" spans="1:406" ht="15.75">
      <c r="A1156" s="931"/>
      <c r="B1156" s="391"/>
      <c r="C1156" s="919" t="s">
        <v>236</v>
      </c>
      <c r="D1156" s="927">
        <v>0.45443548387096772</v>
      </c>
      <c r="E1156" s="249"/>
      <c r="F1156" s="249"/>
      <c r="G1156" s="249"/>
      <c r="H1156" s="249"/>
      <c r="I1156" s="249"/>
      <c r="J1156" s="249"/>
      <c r="K1156" s="249"/>
      <c r="L1156" s="249"/>
      <c r="ET1156" s="249"/>
      <c r="EU1156" s="249"/>
      <c r="EV1156" s="249"/>
      <c r="EW1156" s="249"/>
      <c r="EX1156" s="249"/>
      <c r="EY1156" s="249"/>
      <c r="EZ1156" s="249"/>
      <c r="FA1156" s="249"/>
      <c r="FB1156" s="249"/>
      <c r="FC1156" s="249"/>
      <c r="FD1156" s="249"/>
      <c r="FE1156" s="249"/>
      <c r="FF1156" s="249"/>
      <c r="FG1156" s="249"/>
      <c r="FH1156" s="249"/>
      <c r="FI1156" s="249"/>
      <c r="FJ1156" s="249"/>
      <c r="FK1156" s="249"/>
      <c r="FL1156" s="249"/>
      <c r="FM1156" s="249"/>
      <c r="FN1156" s="249"/>
      <c r="FO1156" s="249"/>
      <c r="FP1156" s="249"/>
      <c r="FQ1156" s="249"/>
      <c r="FR1156" s="249"/>
      <c r="FS1156" s="249"/>
      <c r="FT1156" s="249"/>
      <c r="FU1156" s="249"/>
      <c r="FV1156" s="249"/>
      <c r="FW1156" s="249"/>
      <c r="FX1156" s="249"/>
      <c r="FY1156" s="249"/>
      <c r="FZ1156" s="249"/>
      <c r="GA1156" s="249"/>
      <c r="GB1156" s="249"/>
      <c r="GC1156" s="249"/>
      <c r="GD1156" s="249"/>
      <c r="GE1156" s="249"/>
      <c r="GF1156" s="249"/>
      <c r="GG1156" s="249"/>
      <c r="GH1156" s="249"/>
      <c r="GI1156" s="249"/>
      <c r="GJ1156" s="249"/>
      <c r="GK1156" s="249"/>
      <c r="GL1156" s="249"/>
      <c r="GM1156" s="249"/>
      <c r="GN1156" s="249"/>
      <c r="GO1156" s="249"/>
      <c r="GP1156" s="249"/>
      <c r="GQ1156" s="249"/>
      <c r="GR1156" s="249"/>
      <c r="GS1156" s="249"/>
      <c r="GT1156" s="249"/>
      <c r="GU1156" s="249"/>
      <c r="GV1156" s="249"/>
      <c r="GW1156" s="249"/>
      <c r="GX1156" s="249"/>
      <c r="GY1156" s="249"/>
      <c r="GZ1156" s="249"/>
      <c r="HA1156" s="249"/>
      <c r="HB1156" s="249"/>
      <c r="HC1156" s="249"/>
      <c r="HD1156" s="249"/>
      <c r="HE1156" s="249"/>
      <c r="HF1156" s="249"/>
      <c r="HG1156" s="249"/>
      <c r="HH1156" s="249"/>
      <c r="HI1156" s="249"/>
      <c r="HJ1156" s="249"/>
      <c r="HK1156" s="249"/>
      <c r="HL1156" s="249"/>
      <c r="HM1156" s="249"/>
      <c r="HN1156" s="249"/>
      <c r="HO1156" s="249"/>
      <c r="HP1156" s="249"/>
      <c r="HQ1156" s="249"/>
      <c r="HR1156" s="249"/>
      <c r="HS1156" s="249"/>
      <c r="HT1156" s="249"/>
      <c r="HU1156" s="249"/>
      <c r="HV1156" s="249"/>
      <c r="HW1156" s="249"/>
      <c r="HX1156" s="249"/>
      <c r="HY1156" s="249"/>
      <c r="HZ1156" s="249"/>
      <c r="IA1156" s="249"/>
      <c r="IB1156" s="249"/>
      <c r="IC1156" s="249"/>
      <c r="ID1156" s="249"/>
      <c r="IE1156" s="249"/>
      <c r="IF1156" s="249"/>
      <c r="IG1156" s="249"/>
      <c r="IH1156" s="249"/>
      <c r="II1156" s="249"/>
      <c r="IJ1156" s="249"/>
      <c r="IK1156" s="249"/>
      <c r="IL1156" s="249"/>
      <c r="IM1156" s="249"/>
      <c r="IN1156" s="249"/>
      <c r="IO1156" s="249"/>
      <c r="IP1156" s="249"/>
      <c r="IQ1156" s="249"/>
      <c r="IR1156" s="249"/>
      <c r="IS1156" s="249"/>
      <c r="IT1156" s="249"/>
      <c r="IU1156" s="249"/>
      <c r="IV1156" s="249"/>
      <c r="IW1156" s="249"/>
      <c r="IX1156" s="249"/>
      <c r="IY1156" s="249"/>
      <c r="IZ1156" s="249"/>
      <c r="JA1156" s="249"/>
      <c r="JB1156" s="249"/>
      <c r="JC1156" s="249"/>
      <c r="JD1156" s="249"/>
      <c r="JE1156" s="249"/>
      <c r="JF1156" s="249"/>
      <c r="JG1156" s="249"/>
      <c r="JH1156" s="249"/>
      <c r="JI1156" s="249"/>
      <c r="JJ1156" s="249"/>
      <c r="JK1156" s="249"/>
      <c r="JL1156" s="249"/>
      <c r="JM1156" s="249"/>
      <c r="JN1156" s="249"/>
      <c r="JO1156" s="249"/>
      <c r="JP1156" s="249"/>
      <c r="JQ1156" s="249"/>
      <c r="JR1156" s="249"/>
      <c r="JS1156" s="249"/>
      <c r="JT1156" s="249"/>
      <c r="JU1156" s="249"/>
      <c r="JV1156" s="249"/>
      <c r="JW1156" s="249"/>
      <c r="JX1156" s="249"/>
      <c r="JY1156" s="249"/>
      <c r="JZ1156" s="249"/>
      <c r="KA1156" s="249"/>
      <c r="KB1156" s="249"/>
      <c r="KC1156" s="249"/>
      <c r="KD1156" s="249"/>
      <c r="KE1156" s="249"/>
      <c r="KF1156" s="249"/>
      <c r="KG1156" s="249"/>
      <c r="KH1156" s="249"/>
      <c r="KI1156" s="249"/>
      <c r="KJ1156" s="249"/>
      <c r="KK1156" s="249"/>
      <c r="KL1156" s="249"/>
      <c r="KM1156" s="249"/>
      <c r="KN1156" s="249"/>
      <c r="KO1156" s="249"/>
      <c r="KP1156" s="249"/>
      <c r="KQ1156" s="249"/>
      <c r="KR1156" s="249"/>
      <c r="KS1156" s="249"/>
      <c r="KT1156" s="249"/>
      <c r="KU1156" s="249"/>
      <c r="KV1156" s="249"/>
      <c r="KW1156" s="249"/>
      <c r="KX1156" s="249"/>
      <c r="KY1156" s="249"/>
      <c r="KZ1156" s="249"/>
      <c r="LA1156" s="249"/>
      <c r="LB1156" s="249"/>
      <c r="LC1156" s="249"/>
      <c r="LD1156" s="249"/>
      <c r="LE1156" s="249"/>
      <c r="LF1156" s="249"/>
      <c r="LG1156" s="249"/>
      <c r="LH1156" s="249"/>
      <c r="LI1156" s="249"/>
      <c r="LJ1156" s="249"/>
      <c r="LK1156" s="249"/>
      <c r="LL1156" s="249"/>
      <c r="LM1156" s="249"/>
      <c r="LN1156" s="249"/>
      <c r="LO1156" s="249"/>
      <c r="LP1156" s="249"/>
      <c r="LQ1156" s="249"/>
      <c r="LR1156" s="249"/>
      <c r="LS1156" s="249"/>
      <c r="LT1156" s="249"/>
      <c r="LU1156" s="249"/>
      <c r="LV1156" s="249"/>
      <c r="LW1156" s="249"/>
      <c r="LX1156" s="249"/>
      <c r="LY1156" s="249"/>
      <c r="LZ1156" s="249"/>
      <c r="MA1156" s="249"/>
      <c r="MB1156" s="249"/>
      <c r="MC1156" s="249"/>
      <c r="MD1156" s="249"/>
      <c r="ME1156" s="249"/>
      <c r="MF1156" s="249"/>
      <c r="MG1156" s="249"/>
      <c r="MH1156" s="249"/>
      <c r="MI1156" s="249"/>
      <c r="MJ1156" s="249"/>
      <c r="MK1156" s="249"/>
      <c r="ML1156" s="249"/>
      <c r="MM1156" s="249"/>
      <c r="MN1156" s="249"/>
      <c r="MO1156" s="249"/>
      <c r="MP1156" s="249"/>
      <c r="MQ1156" s="249"/>
      <c r="MR1156" s="249"/>
      <c r="MS1156" s="249"/>
      <c r="MT1156" s="249"/>
      <c r="MU1156" s="249"/>
      <c r="MV1156" s="249"/>
      <c r="MW1156" s="249"/>
      <c r="MX1156" s="249"/>
      <c r="MY1156" s="249"/>
      <c r="MZ1156" s="249"/>
      <c r="NA1156" s="249"/>
      <c r="NB1156" s="249"/>
      <c r="NC1156" s="249"/>
      <c r="ND1156" s="249"/>
      <c r="NE1156" s="249"/>
      <c r="NF1156" s="249"/>
      <c r="NG1156" s="249"/>
      <c r="NH1156" s="249"/>
      <c r="NI1156" s="249"/>
      <c r="NJ1156" s="249"/>
      <c r="NK1156" s="249"/>
      <c r="NL1156" s="249"/>
      <c r="NM1156" s="249"/>
      <c r="NN1156" s="249"/>
      <c r="NO1156" s="249"/>
      <c r="NP1156" s="249"/>
      <c r="NQ1156" s="249"/>
      <c r="NR1156" s="249"/>
      <c r="NS1156" s="249"/>
      <c r="NT1156" s="249"/>
      <c r="NU1156" s="249"/>
      <c r="NV1156" s="249"/>
      <c r="NW1156" s="249"/>
      <c r="NX1156" s="249"/>
      <c r="NY1156" s="249"/>
      <c r="NZ1156" s="249"/>
      <c r="OA1156" s="249"/>
      <c r="OB1156" s="249"/>
      <c r="OC1156" s="249"/>
      <c r="OD1156" s="249"/>
      <c r="OE1156" s="249"/>
      <c r="OF1156" s="249"/>
      <c r="OG1156" s="249"/>
      <c r="OH1156" s="249"/>
      <c r="OI1156" s="249"/>
      <c r="OJ1156" s="249"/>
      <c r="OK1156" s="249"/>
      <c r="OL1156" s="249"/>
      <c r="OM1156" s="249"/>
      <c r="ON1156" s="249"/>
      <c r="OO1156" s="249"/>
      <c r="OP1156" s="249"/>
    </row>
    <row r="1157" spans="1:406" ht="15.75">
      <c r="A1157" s="931"/>
      <c r="B1157" s="930"/>
      <c r="C1157" s="920" t="s">
        <v>293</v>
      </c>
      <c r="D1157" s="928">
        <v>0.45689019896831246</v>
      </c>
      <c r="E1157" s="249"/>
      <c r="F1157" s="249"/>
      <c r="G1157" s="249"/>
      <c r="H1157" s="249"/>
      <c r="I1157" s="249"/>
      <c r="J1157" s="249"/>
      <c r="K1157" s="249"/>
      <c r="L1157" s="249"/>
      <c r="ET1157" s="249"/>
      <c r="EU1157" s="249"/>
      <c r="EV1157" s="249"/>
      <c r="EW1157" s="249"/>
      <c r="EX1157" s="249"/>
      <c r="EY1157" s="249"/>
      <c r="EZ1157" s="249"/>
      <c r="FA1157" s="249"/>
      <c r="FB1157" s="249"/>
      <c r="FC1157" s="249"/>
      <c r="FD1157" s="249"/>
      <c r="FE1157" s="249"/>
      <c r="FF1157" s="249"/>
      <c r="FG1157" s="249"/>
      <c r="FH1157" s="249"/>
      <c r="FI1157" s="249"/>
      <c r="FJ1157" s="249"/>
      <c r="FK1157" s="249"/>
      <c r="FL1157" s="249"/>
      <c r="FM1157" s="249"/>
      <c r="FN1157" s="249"/>
      <c r="FO1157" s="249"/>
      <c r="FP1157" s="249"/>
      <c r="FQ1157" s="249"/>
      <c r="FR1157" s="249"/>
      <c r="FS1157" s="249"/>
      <c r="FT1157" s="249"/>
      <c r="FU1157" s="249"/>
      <c r="FV1157" s="249"/>
      <c r="FW1157" s="249"/>
      <c r="FX1157" s="249"/>
      <c r="FY1157" s="249"/>
      <c r="FZ1157" s="249"/>
      <c r="GA1157" s="249"/>
      <c r="GB1157" s="249"/>
      <c r="GC1157" s="249"/>
      <c r="GD1157" s="249"/>
      <c r="GE1157" s="249"/>
      <c r="GF1157" s="249"/>
      <c r="GG1157" s="249"/>
      <c r="GH1157" s="249"/>
      <c r="GI1157" s="249"/>
      <c r="GJ1157" s="249"/>
      <c r="GK1157" s="249"/>
      <c r="GL1157" s="249"/>
      <c r="GM1157" s="249"/>
      <c r="GN1157" s="249"/>
      <c r="GO1157" s="249"/>
      <c r="GP1157" s="249"/>
      <c r="GQ1157" s="249"/>
      <c r="GR1157" s="249"/>
      <c r="GS1157" s="249"/>
      <c r="GT1157" s="249"/>
      <c r="GU1157" s="249"/>
      <c r="GV1157" s="249"/>
      <c r="GW1157" s="249"/>
      <c r="GX1157" s="249"/>
      <c r="GY1157" s="249"/>
      <c r="GZ1157" s="249"/>
      <c r="HA1157" s="249"/>
      <c r="HB1157" s="249"/>
      <c r="HC1157" s="249"/>
      <c r="HD1157" s="249"/>
      <c r="HE1157" s="249"/>
      <c r="HF1157" s="249"/>
      <c r="HG1157" s="249"/>
      <c r="HH1157" s="249"/>
      <c r="HI1157" s="249"/>
      <c r="HJ1157" s="249"/>
      <c r="HK1157" s="249"/>
      <c r="HL1157" s="249"/>
      <c r="HM1157" s="249"/>
      <c r="HN1157" s="249"/>
      <c r="HO1157" s="249"/>
      <c r="HP1157" s="249"/>
      <c r="HQ1157" s="249"/>
      <c r="HR1157" s="249"/>
      <c r="HS1157" s="249"/>
      <c r="HT1157" s="249"/>
      <c r="HU1157" s="249"/>
      <c r="HV1157" s="249"/>
      <c r="HW1157" s="249"/>
      <c r="HX1157" s="249"/>
      <c r="HY1157" s="249"/>
      <c r="HZ1157" s="249"/>
      <c r="IA1157" s="249"/>
      <c r="IB1157" s="249"/>
      <c r="IC1157" s="249"/>
      <c r="ID1157" s="249"/>
      <c r="IE1157" s="249"/>
      <c r="IF1157" s="249"/>
      <c r="IG1157" s="249"/>
      <c r="IH1157" s="249"/>
      <c r="II1157" s="249"/>
      <c r="IJ1157" s="249"/>
      <c r="IK1157" s="249"/>
      <c r="IL1157" s="249"/>
      <c r="IM1157" s="249"/>
      <c r="IN1157" s="249"/>
      <c r="IO1157" s="249"/>
      <c r="IP1157" s="249"/>
      <c r="IQ1157" s="249"/>
      <c r="IR1157" s="249"/>
      <c r="IS1157" s="249"/>
      <c r="IT1157" s="249"/>
      <c r="IU1157" s="249"/>
      <c r="IV1157" s="249"/>
      <c r="IW1157" s="249"/>
      <c r="IX1157" s="249"/>
      <c r="IY1157" s="249"/>
      <c r="IZ1157" s="249"/>
      <c r="JA1157" s="249"/>
      <c r="JB1157" s="249"/>
      <c r="JC1157" s="249"/>
      <c r="JD1157" s="249"/>
      <c r="JE1157" s="249"/>
      <c r="JF1157" s="249"/>
      <c r="JG1157" s="249"/>
      <c r="JH1157" s="249"/>
      <c r="JI1157" s="249"/>
      <c r="JJ1157" s="249"/>
      <c r="JK1157" s="249"/>
      <c r="JL1157" s="249"/>
      <c r="JM1157" s="249"/>
      <c r="JN1157" s="249"/>
      <c r="JO1157" s="249"/>
      <c r="JP1157" s="249"/>
      <c r="JQ1157" s="249"/>
      <c r="JR1157" s="249"/>
      <c r="JS1157" s="249"/>
      <c r="JT1157" s="249"/>
      <c r="JU1157" s="249"/>
      <c r="JV1157" s="249"/>
      <c r="JW1157" s="249"/>
      <c r="JX1157" s="249"/>
      <c r="JY1157" s="249"/>
      <c r="JZ1157" s="249"/>
      <c r="KA1157" s="249"/>
      <c r="KB1157" s="249"/>
      <c r="KC1157" s="249"/>
      <c r="KD1157" s="249"/>
      <c r="KE1157" s="249"/>
      <c r="KF1157" s="249"/>
      <c r="KG1157" s="249"/>
      <c r="KH1157" s="249"/>
      <c r="KI1157" s="249"/>
      <c r="KJ1157" s="249"/>
      <c r="KK1157" s="249"/>
      <c r="KL1157" s="249"/>
      <c r="KM1157" s="249"/>
      <c r="KN1157" s="249"/>
      <c r="KO1157" s="249"/>
      <c r="KP1157" s="249"/>
      <c r="KQ1157" s="249"/>
      <c r="KR1157" s="249"/>
      <c r="KS1157" s="249"/>
      <c r="KT1157" s="249"/>
      <c r="KU1157" s="249"/>
      <c r="KV1157" s="249"/>
      <c r="KW1157" s="249"/>
      <c r="KX1157" s="249"/>
      <c r="KY1157" s="249"/>
      <c r="KZ1157" s="249"/>
      <c r="LA1157" s="249"/>
      <c r="LB1157" s="249"/>
      <c r="LC1157" s="249"/>
      <c r="LD1157" s="249"/>
      <c r="LE1157" s="249"/>
      <c r="LF1157" s="249"/>
      <c r="LG1157" s="249"/>
      <c r="LH1157" s="249"/>
      <c r="LI1157" s="249"/>
      <c r="LJ1157" s="249"/>
      <c r="LK1157" s="249"/>
      <c r="LL1157" s="249"/>
      <c r="LM1157" s="249"/>
      <c r="LN1157" s="249"/>
      <c r="LO1157" s="249"/>
      <c r="LP1157" s="249"/>
      <c r="LQ1157" s="249"/>
      <c r="LR1157" s="249"/>
      <c r="LS1157" s="249"/>
      <c r="LT1157" s="249"/>
      <c r="LU1157" s="249"/>
      <c r="LV1157" s="249"/>
      <c r="LW1157" s="249"/>
      <c r="LX1157" s="249"/>
      <c r="LY1157" s="249"/>
      <c r="LZ1157" s="249"/>
      <c r="MA1157" s="249"/>
      <c r="MB1157" s="249"/>
      <c r="MC1157" s="249"/>
      <c r="MD1157" s="249"/>
      <c r="ME1157" s="249"/>
      <c r="MF1157" s="249"/>
      <c r="MG1157" s="249"/>
      <c r="MH1157" s="249"/>
      <c r="MI1157" s="249"/>
      <c r="MJ1157" s="249"/>
      <c r="MK1157" s="249"/>
      <c r="ML1157" s="249"/>
      <c r="MM1157" s="249"/>
      <c r="MN1157" s="249"/>
      <c r="MO1157" s="249"/>
      <c r="MP1157" s="249"/>
      <c r="MQ1157" s="249"/>
      <c r="MR1157" s="249"/>
      <c r="MS1157" s="249"/>
      <c r="MT1157" s="249"/>
      <c r="MU1157" s="249"/>
      <c r="MV1157" s="249"/>
      <c r="MW1157" s="249"/>
      <c r="MX1157" s="249"/>
      <c r="MY1157" s="249"/>
      <c r="MZ1157" s="249"/>
      <c r="NA1157" s="249"/>
      <c r="NB1157" s="249"/>
      <c r="NC1157" s="249"/>
      <c r="ND1157" s="249"/>
      <c r="NE1157" s="249"/>
      <c r="NF1157" s="249"/>
      <c r="NG1157" s="249"/>
      <c r="NH1157" s="249"/>
      <c r="NI1157" s="249"/>
      <c r="NJ1157" s="249"/>
      <c r="NK1157" s="249"/>
      <c r="NL1157" s="249"/>
      <c r="NM1157" s="249"/>
      <c r="NN1157" s="249"/>
      <c r="NO1157" s="249"/>
      <c r="NP1157" s="249"/>
      <c r="NQ1157" s="249"/>
      <c r="NR1157" s="249"/>
      <c r="NS1157" s="249"/>
      <c r="NT1157" s="249"/>
      <c r="NU1157" s="249"/>
      <c r="NV1157" s="249"/>
      <c r="NW1157" s="249"/>
      <c r="NX1157" s="249"/>
      <c r="NY1157" s="249"/>
      <c r="NZ1157" s="249"/>
      <c r="OA1157" s="249"/>
      <c r="OB1157" s="249"/>
      <c r="OC1157" s="249"/>
      <c r="OD1157" s="249"/>
      <c r="OE1157" s="249"/>
      <c r="OF1157" s="249"/>
      <c r="OG1157" s="249"/>
      <c r="OH1157" s="249"/>
      <c r="OI1157" s="249"/>
      <c r="OJ1157" s="249"/>
      <c r="OK1157" s="249"/>
      <c r="OL1157" s="249"/>
      <c r="OM1157" s="249"/>
      <c r="ON1157" s="249"/>
      <c r="OO1157" s="249"/>
      <c r="OP1157" s="249"/>
    </row>
    <row r="1158" spans="1:406" ht="15.75">
      <c r="A1158" s="931"/>
      <c r="B1158" s="391" t="s">
        <v>883</v>
      </c>
      <c r="C1158" s="919" t="s">
        <v>316</v>
      </c>
      <c r="D1158" s="1151">
        <v>0.56032535020334384</v>
      </c>
      <c r="E1158" s="249"/>
      <c r="F1158" s="249"/>
      <c r="G1158" s="249"/>
      <c r="H1158" s="249"/>
      <c r="I1158" s="249"/>
      <c r="J1158" s="249"/>
      <c r="K1158" s="249"/>
      <c r="L1158" s="249"/>
      <c r="ET1158" s="249"/>
      <c r="EU1158" s="249"/>
      <c r="EV1158" s="249"/>
      <c r="EW1158" s="249"/>
      <c r="EX1158" s="249"/>
      <c r="EY1158" s="249"/>
      <c r="EZ1158" s="249"/>
      <c r="FA1158" s="249"/>
      <c r="FB1158" s="249"/>
      <c r="FC1158" s="249"/>
      <c r="FD1158" s="249"/>
      <c r="FE1158" s="249"/>
      <c r="FF1158" s="249"/>
      <c r="FG1158" s="249"/>
      <c r="FH1158" s="249"/>
      <c r="FI1158" s="249"/>
      <c r="FJ1158" s="249"/>
      <c r="FK1158" s="249"/>
      <c r="FL1158" s="249"/>
      <c r="FM1158" s="249"/>
      <c r="FN1158" s="249"/>
      <c r="FO1158" s="249"/>
      <c r="FP1158" s="249"/>
      <c r="FQ1158" s="249"/>
      <c r="FR1158" s="249"/>
      <c r="FS1158" s="249"/>
      <c r="FT1158" s="249"/>
      <c r="FU1158" s="249"/>
      <c r="FV1158" s="249"/>
      <c r="FW1158" s="249"/>
      <c r="FX1158" s="249"/>
      <c r="FY1158" s="249"/>
      <c r="FZ1158" s="249"/>
      <c r="GA1158" s="249"/>
      <c r="GB1158" s="249"/>
      <c r="GC1158" s="249"/>
      <c r="GD1158" s="249"/>
      <c r="GE1158" s="249"/>
      <c r="GF1158" s="249"/>
      <c r="GG1158" s="249"/>
      <c r="GH1158" s="249"/>
      <c r="GI1158" s="249"/>
      <c r="GJ1158" s="249"/>
      <c r="GK1158" s="249"/>
      <c r="GL1158" s="249"/>
      <c r="GM1158" s="249"/>
      <c r="GN1158" s="249"/>
      <c r="GO1158" s="249"/>
      <c r="GP1158" s="249"/>
      <c r="GQ1158" s="249"/>
      <c r="GR1158" s="249"/>
      <c r="GS1158" s="249"/>
      <c r="GT1158" s="249"/>
      <c r="GU1158" s="249"/>
      <c r="GV1158" s="249"/>
      <c r="GW1158" s="249"/>
      <c r="GX1158" s="249"/>
      <c r="GY1158" s="249"/>
      <c r="GZ1158" s="249"/>
      <c r="HA1158" s="249"/>
      <c r="HB1158" s="249"/>
      <c r="HC1158" s="249"/>
      <c r="HD1158" s="249"/>
      <c r="HE1158" s="249"/>
      <c r="HF1158" s="249"/>
      <c r="HG1158" s="249"/>
      <c r="HH1158" s="249"/>
      <c r="HI1158" s="249"/>
      <c r="HJ1158" s="249"/>
      <c r="HK1158" s="249"/>
      <c r="HL1158" s="249"/>
      <c r="HM1158" s="249"/>
      <c r="HN1158" s="249"/>
      <c r="HO1158" s="249"/>
      <c r="HP1158" s="249"/>
      <c r="HQ1158" s="249"/>
      <c r="HR1158" s="249"/>
      <c r="HS1158" s="249"/>
      <c r="HT1158" s="249"/>
      <c r="HU1158" s="249"/>
      <c r="HV1158" s="249"/>
      <c r="HW1158" s="249"/>
      <c r="HX1158" s="249"/>
      <c r="HY1158" s="249"/>
      <c r="HZ1158" s="249"/>
      <c r="IA1158" s="249"/>
      <c r="IB1158" s="249"/>
      <c r="IC1158" s="249"/>
      <c r="ID1158" s="249"/>
      <c r="IE1158" s="249"/>
      <c r="IF1158" s="249"/>
      <c r="IG1158" s="249"/>
      <c r="IH1158" s="249"/>
      <c r="II1158" s="249"/>
      <c r="IJ1158" s="249"/>
      <c r="IK1158" s="249"/>
      <c r="IL1158" s="249"/>
      <c r="IM1158" s="249"/>
      <c r="IN1158" s="249"/>
      <c r="IO1158" s="249"/>
      <c r="IP1158" s="249"/>
      <c r="IQ1158" s="249"/>
      <c r="IR1158" s="249"/>
      <c r="IS1158" s="249"/>
      <c r="IT1158" s="249"/>
      <c r="IU1158" s="249"/>
      <c r="IV1158" s="249"/>
      <c r="IW1158" s="249"/>
      <c r="IX1158" s="249"/>
      <c r="IY1158" s="249"/>
      <c r="IZ1158" s="249"/>
      <c r="JA1158" s="249"/>
      <c r="JB1158" s="249"/>
      <c r="JC1158" s="249"/>
      <c r="JD1158" s="249"/>
      <c r="JE1158" s="249"/>
      <c r="JF1158" s="249"/>
      <c r="JG1158" s="249"/>
      <c r="JH1158" s="249"/>
      <c r="JI1158" s="249"/>
      <c r="JJ1158" s="249"/>
      <c r="JK1158" s="249"/>
      <c r="JL1158" s="249"/>
      <c r="JM1158" s="249"/>
      <c r="JN1158" s="249"/>
      <c r="JO1158" s="249"/>
      <c r="JP1158" s="249"/>
      <c r="JQ1158" s="249"/>
      <c r="JR1158" s="249"/>
      <c r="JS1158" s="249"/>
      <c r="JT1158" s="249"/>
      <c r="JU1158" s="249"/>
      <c r="JV1158" s="249"/>
      <c r="JW1158" s="249"/>
      <c r="JX1158" s="249"/>
      <c r="JY1158" s="249"/>
      <c r="JZ1158" s="249"/>
      <c r="KA1158" s="249"/>
      <c r="KB1158" s="249"/>
      <c r="KC1158" s="249"/>
      <c r="KD1158" s="249"/>
      <c r="KE1158" s="249"/>
      <c r="KF1158" s="249"/>
      <c r="KG1158" s="249"/>
      <c r="KH1158" s="249"/>
      <c r="KI1158" s="249"/>
      <c r="KJ1158" s="249"/>
      <c r="KK1158" s="249"/>
      <c r="KL1158" s="249"/>
      <c r="KM1158" s="249"/>
      <c r="KN1158" s="249"/>
      <c r="KO1158" s="249"/>
      <c r="KP1158" s="249"/>
      <c r="KQ1158" s="249"/>
      <c r="KR1158" s="249"/>
      <c r="KS1158" s="249"/>
      <c r="KT1158" s="249"/>
      <c r="KU1158" s="249"/>
      <c r="KV1158" s="249"/>
      <c r="KW1158" s="249"/>
      <c r="KX1158" s="249"/>
      <c r="KY1158" s="249"/>
      <c r="KZ1158" s="249"/>
      <c r="LA1158" s="249"/>
      <c r="LB1158" s="249"/>
      <c r="LC1158" s="249"/>
      <c r="LD1158" s="249"/>
      <c r="LE1158" s="249"/>
      <c r="LF1158" s="249"/>
      <c r="LG1158" s="249"/>
      <c r="LH1158" s="249"/>
      <c r="LI1158" s="249"/>
      <c r="LJ1158" s="249"/>
      <c r="LK1158" s="249"/>
      <c r="LL1158" s="249"/>
      <c r="LM1158" s="249"/>
      <c r="LN1158" s="249"/>
      <c r="LO1158" s="249"/>
      <c r="LP1158" s="249"/>
      <c r="LQ1158" s="249"/>
      <c r="LR1158" s="249"/>
      <c r="LS1158" s="249"/>
      <c r="LT1158" s="249"/>
      <c r="LU1158" s="249"/>
      <c r="LV1158" s="249"/>
      <c r="LW1158" s="249"/>
      <c r="LX1158" s="249"/>
      <c r="LY1158" s="249"/>
      <c r="LZ1158" s="249"/>
      <c r="MA1158" s="249"/>
      <c r="MB1158" s="249"/>
      <c r="MC1158" s="249"/>
      <c r="MD1158" s="249"/>
      <c r="ME1158" s="249"/>
      <c r="MF1158" s="249"/>
      <c r="MG1158" s="249"/>
      <c r="MH1158" s="249"/>
      <c r="MI1158" s="249"/>
      <c r="MJ1158" s="249"/>
      <c r="MK1158" s="249"/>
      <c r="ML1158" s="249"/>
      <c r="MM1158" s="249"/>
      <c r="MN1158" s="249"/>
      <c r="MO1158" s="249"/>
      <c r="MP1158" s="249"/>
      <c r="MQ1158" s="249"/>
      <c r="MR1158" s="249"/>
      <c r="MS1158" s="249"/>
      <c r="MT1158" s="249"/>
      <c r="MU1158" s="249"/>
      <c r="MV1158" s="249"/>
      <c r="MW1158" s="249"/>
      <c r="MX1158" s="249"/>
      <c r="MY1158" s="249"/>
      <c r="MZ1158" s="249"/>
      <c r="NA1158" s="249"/>
      <c r="NB1158" s="249"/>
      <c r="NC1158" s="249"/>
      <c r="ND1158" s="249"/>
      <c r="NE1158" s="249"/>
      <c r="NF1158" s="249"/>
      <c r="NG1158" s="249"/>
      <c r="NH1158" s="249"/>
      <c r="NI1158" s="249"/>
      <c r="NJ1158" s="249"/>
      <c r="NK1158" s="249"/>
      <c r="NL1158" s="249"/>
      <c r="NM1158" s="249"/>
      <c r="NN1158" s="249"/>
      <c r="NO1158" s="249"/>
      <c r="NP1158" s="249"/>
      <c r="NQ1158" s="249"/>
      <c r="NR1158" s="249"/>
      <c r="NS1158" s="249"/>
      <c r="NT1158" s="249"/>
      <c r="NU1158" s="249"/>
      <c r="NV1158" s="249"/>
      <c r="NW1158" s="249"/>
      <c r="NX1158" s="249"/>
      <c r="NY1158" s="249"/>
      <c r="NZ1158" s="249"/>
      <c r="OA1158" s="249"/>
      <c r="OB1158" s="249"/>
      <c r="OC1158" s="249"/>
      <c r="OD1158" s="249"/>
      <c r="OE1158" s="249"/>
      <c r="OF1158" s="249"/>
      <c r="OG1158" s="249"/>
      <c r="OH1158" s="249"/>
      <c r="OI1158" s="249"/>
      <c r="OJ1158" s="249"/>
      <c r="OK1158" s="249"/>
      <c r="OL1158" s="249"/>
      <c r="OM1158" s="249"/>
      <c r="ON1158" s="249"/>
      <c r="OO1158" s="249"/>
      <c r="OP1158" s="249"/>
    </row>
    <row r="1159" spans="1:406" ht="15.75">
      <c r="A1159" s="931"/>
      <c r="B1159" s="391"/>
      <c r="C1159" s="919" t="s">
        <v>22</v>
      </c>
      <c r="D1159" s="927">
        <v>0.56032535020334384</v>
      </c>
      <c r="E1159" s="249"/>
      <c r="F1159" s="249"/>
      <c r="G1159" s="249"/>
      <c r="H1159" s="249"/>
      <c r="I1159" s="249"/>
      <c r="J1159" s="249"/>
      <c r="K1159" s="249"/>
      <c r="L1159" s="249"/>
      <c r="ET1159" s="249"/>
      <c r="EU1159" s="249"/>
      <c r="EV1159" s="249"/>
      <c r="EW1159" s="249"/>
      <c r="EX1159" s="249"/>
      <c r="EY1159" s="249"/>
      <c r="EZ1159" s="249"/>
      <c r="FA1159" s="249"/>
      <c r="FB1159" s="249"/>
      <c r="FC1159" s="249"/>
      <c r="FD1159" s="249"/>
      <c r="FE1159" s="249"/>
      <c r="FF1159" s="249"/>
      <c r="FG1159" s="249"/>
      <c r="FH1159" s="249"/>
      <c r="FI1159" s="249"/>
      <c r="FJ1159" s="249"/>
      <c r="FK1159" s="249"/>
      <c r="FL1159" s="249"/>
      <c r="FM1159" s="249"/>
      <c r="FN1159" s="249"/>
      <c r="FO1159" s="249"/>
      <c r="FP1159" s="249"/>
      <c r="FQ1159" s="249"/>
      <c r="FR1159" s="249"/>
      <c r="FS1159" s="249"/>
      <c r="FT1159" s="249"/>
      <c r="FU1159" s="249"/>
      <c r="FV1159" s="249"/>
      <c r="FW1159" s="249"/>
      <c r="FX1159" s="249"/>
      <c r="FY1159" s="249"/>
      <c r="FZ1159" s="249"/>
      <c r="GA1159" s="249"/>
      <c r="GB1159" s="249"/>
      <c r="GC1159" s="249"/>
      <c r="GD1159" s="249"/>
      <c r="GE1159" s="249"/>
      <c r="GF1159" s="249"/>
      <c r="GG1159" s="249"/>
      <c r="GH1159" s="249"/>
      <c r="GI1159" s="249"/>
      <c r="GJ1159" s="249"/>
      <c r="GK1159" s="249"/>
      <c r="GL1159" s="249"/>
      <c r="GM1159" s="249"/>
      <c r="GN1159" s="249"/>
      <c r="GO1159" s="249"/>
      <c r="GP1159" s="249"/>
      <c r="GQ1159" s="249"/>
      <c r="GR1159" s="249"/>
      <c r="GS1159" s="249"/>
      <c r="GT1159" s="249"/>
      <c r="GU1159" s="249"/>
      <c r="GV1159" s="249"/>
      <c r="GW1159" s="249"/>
      <c r="GX1159" s="249"/>
      <c r="GY1159" s="249"/>
      <c r="GZ1159" s="249"/>
      <c r="HA1159" s="249"/>
      <c r="HB1159" s="249"/>
      <c r="HC1159" s="249"/>
      <c r="HD1159" s="249"/>
      <c r="HE1159" s="249"/>
      <c r="HF1159" s="249"/>
      <c r="HG1159" s="249"/>
      <c r="HH1159" s="249"/>
      <c r="HI1159" s="249"/>
      <c r="HJ1159" s="249"/>
      <c r="HK1159" s="249"/>
      <c r="HL1159" s="249"/>
      <c r="HM1159" s="249"/>
      <c r="HN1159" s="249"/>
      <c r="HO1159" s="249"/>
      <c r="HP1159" s="249"/>
      <c r="HQ1159" s="249"/>
      <c r="HR1159" s="249"/>
      <c r="HS1159" s="249"/>
      <c r="HT1159" s="249"/>
      <c r="HU1159" s="249"/>
      <c r="HV1159" s="249"/>
      <c r="HW1159" s="249"/>
      <c r="HX1159" s="249"/>
      <c r="HY1159" s="249"/>
      <c r="HZ1159" s="249"/>
      <c r="IA1159" s="249"/>
      <c r="IB1159" s="249"/>
      <c r="IC1159" s="249"/>
      <c r="ID1159" s="249"/>
      <c r="IE1159" s="249"/>
      <c r="IF1159" s="249"/>
      <c r="IG1159" s="249"/>
      <c r="IH1159" s="249"/>
      <c r="II1159" s="249"/>
      <c r="IJ1159" s="249"/>
      <c r="IK1159" s="249"/>
      <c r="IL1159" s="249"/>
      <c r="IM1159" s="249"/>
      <c r="IN1159" s="249"/>
      <c r="IO1159" s="249"/>
      <c r="IP1159" s="249"/>
      <c r="IQ1159" s="249"/>
      <c r="IR1159" s="249"/>
      <c r="IS1159" s="249"/>
      <c r="IT1159" s="249"/>
      <c r="IU1159" s="249"/>
      <c r="IV1159" s="249"/>
      <c r="IW1159" s="249"/>
      <c r="IX1159" s="249"/>
      <c r="IY1159" s="249"/>
      <c r="IZ1159" s="249"/>
      <c r="JA1159" s="249"/>
      <c r="JB1159" s="249"/>
      <c r="JC1159" s="249"/>
      <c r="JD1159" s="249"/>
      <c r="JE1159" s="249"/>
      <c r="JF1159" s="249"/>
      <c r="JG1159" s="249"/>
      <c r="JH1159" s="249"/>
      <c r="JI1159" s="249"/>
      <c r="JJ1159" s="249"/>
      <c r="JK1159" s="249"/>
      <c r="JL1159" s="249"/>
      <c r="JM1159" s="249"/>
      <c r="JN1159" s="249"/>
      <c r="JO1159" s="249"/>
      <c r="JP1159" s="249"/>
      <c r="JQ1159" s="249"/>
      <c r="JR1159" s="249"/>
      <c r="JS1159" s="249"/>
      <c r="JT1159" s="249"/>
      <c r="JU1159" s="249"/>
      <c r="JV1159" s="249"/>
      <c r="JW1159" s="249"/>
      <c r="JX1159" s="249"/>
      <c r="JY1159" s="249"/>
      <c r="JZ1159" s="249"/>
      <c r="KA1159" s="249"/>
      <c r="KB1159" s="249"/>
      <c r="KC1159" s="249"/>
      <c r="KD1159" s="249"/>
      <c r="KE1159" s="249"/>
      <c r="KF1159" s="249"/>
      <c r="KG1159" s="249"/>
      <c r="KH1159" s="249"/>
      <c r="KI1159" s="249"/>
      <c r="KJ1159" s="249"/>
      <c r="KK1159" s="249"/>
      <c r="KL1159" s="249"/>
      <c r="KM1159" s="249"/>
      <c r="KN1159" s="249"/>
      <c r="KO1159" s="249"/>
      <c r="KP1159" s="249"/>
      <c r="KQ1159" s="249"/>
      <c r="KR1159" s="249"/>
      <c r="KS1159" s="249"/>
      <c r="KT1159" s="249"/>
      <c r="KU1159" s="249"/>
      <c r="KV1159" s="249"/>
      <c r="KW1159" s="249"/>
      <c r="KX1159" s="249"/>
      <c r="KY1159" s="249"/>
      <c r="KZ1159" s="249"/>
      <c r="LA1159" s="249"/>
      <c r="LB1159" s="249"/>
      <c r="LC1159" s="249"/>
      <c r="LD1159" s="249"/>
      <c r="LE1159" s="249"/>
      <c r="LF1159" s="249"/>
      <c r="LG1159" s="249"/>
      <c r="LH1159" s="249"/>
      <c r="LI1159" s="249"/>
      <c r="LJ1159" s="249"/>
      <c r="LK1159" s="249"/>
      <c r="LL1159" s="249"/>
      <c r="LM1159" s="249"/>
      <c r="LN1159" s="249"/>
      <c r="LO1159" s="249"/>
      <c r="LP1159" s="249"/>
      <c r="LQ1159" s="249"/>
      <c r="LR1159" s="249"/>
      <c r="LS1159" s="249"/>
      <c r="LT1159" s="249"/>
      <c r="LU1159" s="249"/>
      <c r="LV1159" s="249"/>
      <c r="LW1159" s="249"/>
      <c r="LX1159" s="249"/>
      <c r="LY1159" s="249"/>
      <c r="LZ1159" s="249"/>
      <c r="MA1159" s="249"/>
      <c r="MB1159" s="249"/>
      <c r="MC1159" s="249"/>
      <c r="MD1159" s="249"/>
      <c r="ME1159" s="249"/>
      <c r="MF1159" s="249"/>
      <c r="MG1159" s="249"/>
      <c r="MH1159" s="249"/>
      <c r="MI1159" s="249"/>
      <c r="MJ1159" s="249"/>
      <c r="MK1159" s="249"/>
      <c r="ML1159" s="249"/>
      <c r="MM1159" s="249"/>
      <c r="MN1159" s="249"/>
      <c r="MO1159" s="249"/>
      <c r="MP1159" s="249"/>
      <c r="MQ1159" s="249"/>
      <c r="MR1159" s="249"/>
      <c r="MS1159" s="249"/>
      <c r="MT1159" s="249"/>
      <c r="MU1159" s="249"/>
      <c r="MV1159" s="249"/>
      <c r="MW1159" s="249"/>
      <c r="MX1159" s="249"/>
      <c r="MY1159" s="249"/>
      <c r="MZ1159" s="249"/>
      <c r="NA1159" s="249"/>
      <c r="NB1159" s="249"/>
      <c r="NC1159" s="249"/>
      <c r="ND1159" s="249"/>
      <c r="NE1159" s="249"/>
      <c r="NF1159" s="249"/>
      <c r="NG1159" s="249"/>
      <c r="NH1159" s="249"/>
      <c r="NI1159" s="249"/>
      <c r="NJ1159" s="249"/>
      <c r="NK1159" s="249"/>
      <c r="NL1159" s="249"/>
      <c r="NM1159" s="249"/>
      <c r="NN1159" s="249"/>
      <c r="NO1159" s="249"/>
      <c r="NP1159" s="249"/>
      <c r="NQ1159" s="249"/>
      <c r="NR1159" s="249"/>
      <c r="NS1159" s="249"/>
      <c r="NT1159" s="249"/>
      <c r="NU1159" s="249"/>
      <c r="NV1159" s="249"/>
      <c r="NW1159" s="249"/>
      <c r="NX1159" s="249"/>
      <c r="NY1159" s="249"/>
      <c r="NZ1159" s="249"/>
      <c r="OA1159" s="249"/>
      <c r="OB1159" s="249"/>
      <c r="OC1159" s="249"/>
      <c r="OD1159" s="249"/>
      <c r="OE1159" s="249"/>
      <c r="OF1159" s="249"/>
      <c r="OG1159" s="249"/>
      <c r="OH1159" s="249"/>
      <c r="OI1159" s="249"/>
      <c r="OJ1159" s="249"/>
      <c r="OK1159" s="249"/>
      <c r="OL1159" s="249"/>
      <c r="OM1159" s="249"/>
      <c r="ON1159" s="249"/>
      <c r="OO1159" s="249"/>
      <c r="OP1159" s="249"/>
    </row>
    <row r="1160" spans="1:406" ht="15.75">
      <c r="A1160" s="931"/>
      <c r="B1160" s="391"/>
      <c r="C1160" s="919" t="s">
        <v>23</v>
      </c>
      <c r="D1160" s="927">
        <v>0.55246252676659524</v>
      </c>
      <c r="E1160" s="249"/>
      <c r="F1160" s="249"/>
      <c r="G1160" s="249"/>
      <c r="H1160" s="249"/>
      <c r="I1160" s="249"/>
      <c r="J1160" s="249"/>
      <c r="K1160" s="249"/>
      <c r="L1160" s="249"/>
      <c r="ET1160" s="249"/>
      <c r="EU1160" s="249"/>
      <c r="EV1160" s="249"/>
      <c r="EW1160" s="249"/>
      <c r="EX1160" s="249"/>
      <c r="EY1160" s="249"/>
      <c r="EZ1160" s="249"/>
      <c r="FA1160" s="249"/>
      <c r="FB1160" s="249"/>
      <c r="FC1160" s="249"/>
      <c r="FD1160" s="249"/>
      <c r="FE1160" s="249"/>
      <c r="FF1160" s="249"/>
      <c r="FG1160" s="249"/>
      <c r="FH1160" s="249"/>
      <c r="FI1160" s="249"/>
      <c r="FJ1160" s="249"/>
      <c r="FK1160" s="249"/>
      <c r="FL1160" s="249"/>
      <c r="FM1160" s="249"/>
      <c r="FN1160" s="249"/>
      <c r="FO1160" s="249"/>
      <c r="FP1160" s="249"/>
      <c r="FQ1160" s="249"/>
      <c r="FR1160" s="249"/>
      <c r="FS1160" s="249"/>
      <c r="FT1160" s="249"/>
      <c r="FU1160" s="249"/>
      <c r="FV1160" s="249"/>
      <c r="FW1160" s="249"/>
      <c r="FX1160" s="249"/>
      <c r="FY1160" s="249"/>
      <c r="FZ1160" s="249"/>
      <c r="GA1160" s="249"/>
      <c r="GB1160" s="249"/>
      <c r="GC1160" s="249"/>
      <c r="GD1160" s="249"/>
      <c r="GE1160" s="249"/>
      <c r="GF1160" s="249"/>
      <c r="GG1160" s="249"/>
      <c r="GH1160" s="249"/>
      <c r="GI1160" s="249"/>
      <c r="GJ1160" s="249"/>
      <c r="GK1160" s="249"/>
      <c r="GL1160" s="249"/>
      <c r="GM1160" s="249"/>
      <c r="GN1160" s="249"/>
      <c r="GO1160" s="249"/>
      <c r="GP1160" s="249"/>
      <c r="GQ1160" s="249"/>
      <c r="GR1160" s="249"/>
      <c r="GS1160" s="249"/>
      <c r="GT1160" s="249"/>
      <c r="GU1160" s="249"/>
      <c r="GV1160" s="249"/>
      <c r="GW1160" s="249"/>
      <c r="GX1160" s="249"/>
      <c r="GY1160" s="249"/>
      <c r="GZ1160" s="249"/>
      <c r="HA1160" s="249"/>
      <c r="HB1160" s="249"/>
      <c r="HC1160" s="249"/>
      <c r="HD1160" s="249"/>
      <c r="HE1160" s="249"/>
      <c r="HF1160" s="249"/>
      <c r="HG1160" s="249"/>
      <c r="HH1160" s="249"/>
      <c r="HI1160" s="249"/>
      <c r="HJ1160" s="249"/>
      <c r="HK1160" s="249"/>
      <c r="HL1160" s="249"/>
      <c r="HM1160" s="249"/>
      <c r="HN1160" s="249"/>
      <c r="HO1160" s="249"/>
      <c r="HP1160" s="249"/>
      <c r="HQ1160" s="249"/>
      <c r="HR1160" s="249"/>
      <c r="HS1160" s="249"/>
      <c r="HT1160" s="249"/>
      <c r="HU1160" s="249"/>
      <c r="HV1160" s="249"/>
      <c r="HW1160" s="249"/>
      <c r="HX1160" s="249"/>
      <c r="HY1160" s="249"/>
      <c r="HZ1160" s="249"/>
      <c r="IA1160" s="249"/>
      <c r="IB1160" s="249"/>
      <c r="IC1160" s="249"/>
      <c r="ID1160" s="249"/>
      <c r="IE1160" s="249"/>
      <c r="IF1160" s="249"/>
      <c r="IG1160" s="249"/>
      <c r="IH1160" s="249"/>
      <c r="II1160" s="249"/>
      <c r="IJ1160" s="249"/>
      <c r="IK1160" s="249"/>
      <c r="IL1160" s="249"/>
      <c r="IM1160" s="249"/>
      <c r="IN1160" s="249"/>
      <c r="IO1160" s="249"/>
      <c r="IP1160" s="249"/>
      <c r="IQ1160" s="249"/>
      <c r="IR1160" s="249"/>
      <c r="IS1160" s="249"/>
      <c r="IT1160" s="249"/>
      <c r="IU1160" s="249"/>
      <c r="IV1160" s="249"/>
      <c r="IW1160" s="249"/>
      <c r="IX1160" s="249"/>
      <c r="IY1160" s="249"/>
      <c r="IZ1160" s="249"/>
      <c r="JA1160" s="249"/>
      <c r="JB1160" s="249"/>
      <c r="JC1160" s="249"/>
      <c r="JD1160" s="249"/>
      <c r="JE1160" s="249"/>
      <c r="JF1160" s="249"/>
      <c r="JG1160" s="249"/>
      <c r="JH1160" s="249"/>
      <c r="JI1160" s="249"/>
      <c r="JJ1160" s="249"/>
      <c r="JK1160" s="249"/>
      <c r="JL1160" s="249"/>
      <c r="JM1160" s="249"/>
      <c r="JN1160" s="249"/>
      <c r="JO1160" s="249"/>
      <c r="JP1160" s="249"/>
      <c r="JQ1160" s="249"/>
      <c r="JR1160" s="249"/>
      <c r="JS1160" s="249"/>
      <c r="JT1160" s="249"/>
      <c r="JU1160" s="249"/>
      <c r="JV1160" s="249"/>
      <c r="JW1160" s="249"/>
      <c r="JX1160" s="249"/>
      <c r="JY1160" s="249"/>
      <c r="JZ1160" s="249"/>
      <c r="KA1160" s="249"/>
      <c r="KB1160" s="249"/>
      <c r="KC1160" s="249"/>
      <c r="KD1160" s="249"/>
      <c r="KE1160" s="249"/>
      <c r="KF1160" s="249"/>
      <c r="KG1160" s="249"/>
      <c r="KH1160" s="249"/>
      <c r="KI1160" s="249"/>
      <c r="KJ1160" s="249"/>
      <c r="KK1160" s="249"/>
      <c r="KL1160" s="249"/>
      <c r="KM1160" s="249"/>
      <c r="KN1160" s="249"/>
      <c r="KO1160" s="249"/>
      <c r="KP1160" s="249"/>
      <c r="KQ1160" s="249"/>
      <c r="KR1160" s="249"/>
      <c r="KS1160" s="249"/>
      <c r="KT1160" s="249"/>
      <c r="KU1160" s="249"/>
      <c r="KV1160" s="249"/>
      <c r="KW1160" s="249"/>
      <c r="KX1160" s="249"/>
      <c r="KY1160" s="249"/>
      <c r="KZ1160" s="249"/>
      <c r="LA1160" s="249"/>
      <c r="LB1160" s="249"/>
      <c r="LC1160" s="249"/>
      <c r="LD1160" s="249"/>
      <c r="LE1160" s="249"/>
      <c r="LF1160" s="249"/>
      <c r="LG1160" s="249"/>
      <c r="LH1160" s="249"/>
      <c r="LI1160" s="249"/>
      <c r="LJ1160" s="249"/>
      <c r="LK1160" s="249"/>
      <c r="LL1160" s="249"/>
      <c r="LM1160" s="249"/>
      <c r="LN1160" s="249"/>
      <c r="LO1160" s="249"/>
      <c r="LP1160" s="249"/>
      <c r="LQ1160" s="249"/>
      <c r="LR1160" s="249"/>
      <c r="LS1160" s="249"/>
      <c r="LT1160" s="249"/>
      <c r="LU1160" s="249"/>
      <c r="LV1160" s="249"/>
      <c r="LW1160" s="249"/>
      <c r="LX1160" s="249"/>
      <c r="LY1160" s="249"/>
      <c r="LZ1160" s="249"/>
      <c r="MA1160" s="249"/>
      <c r="MB1160" s="249"/>
      <c r="MC1160" s="249"/>
      <c r="MD1160" s="249"/>
      <c r="ME1160" s="249"/>
      <c r="MF1160" s="249"/>
      <c r="MG1160" s="249"/>
      <c r="MH1160" s="249"/>
      <c r="MI1160" s="249"/>
      <c r="MJ1160" s="249"/>
      <c r="MK1160" s="249"/>
      <c r="ML1160" s="249"/>
      <c r="MM1160" s="249"/>
      <c r="MN1160" s="249"/>
      <c r="MO1160" s="249"/>
      <c r="MP1160" s="249"/>
      <c r="MQ1160" s="249"/>
      <c r="MR1160" s="249"/>
      <c r="MS1160" s="249"/>
      <c r="MT1160" s="249"/>
      <c r="MU1160" s="249"/>
      <c r="MV1160" s="249"/>
      <c r="MW1160" s="249"/>
      <c r="MX1160" s="249"/>
      <c r="MY1160" s="249"/>
      <c r="MZ1160" s="249"/>
      <c r="NA1160" s="249"/>
      <c r="NB1160" s="249"/>
      <c r="NC1160" s="249"/>
      <c r="ND1160" s="249"/>
      <c r="NE1160" s="249"/>
      <c r="NF1160" s="249"/>
      <c r="NG1160" s="249"/>
      <c r="NH1160" s="249"/>
      <c r="NI1160" s="249"/>
      <c r="NJ1160" s="249"/>
      <c r="NK1160" s="249"/>
      <c r="NL1160" s="249"/>
      <c r="NM1160" s="249"/>
      <c r="NN1160" s="249"/>
      <c r="NO1160" s="249"/>
      <c r="NP1160" s="249"/>
      <c r="NQ1160" s="249"/>
      <c r="NR1160" s="249"/>
      <c r="NS1160" s="249"/>
      <c r="NT1160" s="249"/>
      <c r="NU1160" s="249"/>
      <c r="NV1160" s="249"/>
      <c r="NW1160" s="249"/>
      <c r="NX1160" s="249"/>
      <c r="NY1160" s="249"/>
      <c r="NZ1160" s="249"/>
      <c r="OA1160" s="249"/>
      <c r="OB1160" s="249"/>
      <c r="OC1160" s="249"/>
      <c r="OD1160" s="249"/>
      <c r="OE1160" s="249"/>
      <c r="OF1160" s="249"/>
      <c r="OG1160" s="249"/>
      <c r="OH1160" s="249"/>
      <c r="OI1160" s="249"/>
      <c r="OJ1160" s="249"/>
      <c r="OK1160" s="249"/>
      <c r="OL1160" s="249"/>
      <c r="OM1160" s="249"/>
      <c r="ON1160" s="249"/>
      <c r="OO1160" s="249"/>
      <c r="OP1160" s="249"/>
    </row>
    <row r="1161" spans="1:406" ht="15.75">
      <c r="A1161" s="931"/>
      <c r="B1161" s="391"/>
      <c r="C1161" s="919" t="s">
        <v>24</v>
      </c>
      <c r="D1161" s="927">
        <v>0.52382827884994088</v>
      </c>
      <c r="E1161" s="249"/>
      <c r="F1161" s="249"/>
      <c r="G1161" s="249"/>
      <c r="H1161" s="249"/>
      <c r="I1161" s="249"/>
      <c r="J1161" s="249"/>
      <c r="K1161" s="249"/>
      <c r="L1161" s="249"/>
      <c r="ET1161" s="249"/>
      <c r="EU1161" s="249"/>
      <c r="EV1161" s="249"/>
      <c r="EW1161" s="249"/>
      <c r="EX1161" s="249"/>
      <c r="EY1161" s="249"/>
      <c r="EZ1161" s="249"/>
      <c r="FA1161" s="249"/>
      <c r="FB1161" s="249"/>
      <c r="FC1161" s="249"/>
      <c r="FD1161" s="249"/>
      <c r="FE1161" s="249"/>
      <c r="FF1161" s="249"/>
      <c r="FG1161" s="249"/>
      <c r="FH1161" s="249"/>
      <c r="FI1161" s="249"/>
      <c r="FJ1161" s="249"/>
      <c r="FK1161" s="249"/>
      <c r="FL1161" s="249"/>
      <c r="FM1161" s="249"/>
      <c r="FN1161" s="249"/>
      <c r="FO1161" s="249"/>
      <c r="FP1161" s="249"/>
      <c r="FQ1161" s="249"/>
      <c r="FR1161" s="249"/>
      <c r="FS1161" s="249"/>
      <c r="FT1161" s="249"/>
      <c r="FU1161" s="249"/>
      <c r="FV1161" s="249"/>
      <c r="FW1161" s="249"/>
      <c r="FX1161" s="249"/>
      <c r="FY1161" s="249"/>
      <c r="FZ1161" s="249"/>
      <c r="GA1161" s="249"/>
      <c r="GB1161" s="249"/>
      <c r="GC1161" s="249"/>
      <c r="GD1161" s="249"/>
      <c r="GE1161" s="249"/>
      <c r="GF1161" s="249"/>
      <c r="GG1161" s="249"/>
      <c r="GH1161" s="249"/>
      <c r="GI1161" s="249"/>
      <c r="GJ1161" s="249"/>
      <c r="GK1161" s="249"/>
      <c r="GL1161" s="249"/>
      <c r="GM1161" s="249"/>
      <c r="GN1161" s="249"/>
      <c r="GO1161" s="249"/>
      <c r="GP1161" s="249"/>
      <c r="GQ1161" s="249"/>
      <c r="GR1161" s="249"/>
      <c r="GS1161" s="249"/>
      <c r="GT1161" s="249"/>
      <c r="GU1161" s="249"/>
      <c r="GV1161" s="249"/>
      <c r="GW1161" s="249"/>
      <c r="GX1161" s="249"/>
      <c r="GY1161" s="249"/>
      <c r="GZ1161" s="249"/>
      <c r="HA1161" s="249"/>
      <c r="HB1161" s="249"/>
      <c r="HC1161" s="249"/>
      <c r="HD1161" s="249"/>
      <c r="HE1161" s="249"/>
      <c r="HF1161" s="249"/>
      <c r="HG1161" s="249"/>
      <c r="HH1161" s="249"/>
      <c r="HI1161" s="249"/>
      <c r="HJ1161" s="249"/>
      <c r="HK1161" s="249"/>
      <c r="HL1161" s="249"/>
      <c r="HM1161" s="249"/>
      <c r="HN1161" s="249"/>
      <c r="HO1161" s="249"/>
      <c r="HP1161" s="249"/>
      <c r="HQ1161" s="249"/>
      <c r="HR1161" s="249"/>
      <c r="HS1161" s="249"/>
      <c r="HT1161" s="249"/>
      <c r="HU1161" s="249"/>
      <c r="HV1161" s="249"/>
      <c r="HW1161" s="249"/>
      <c r="HX1161" s="249"/>
      <c r="HY1161" s="249"/>
      <c r="HZ1161" s="249"/>
      <c r="IA1161" s="249"/>
      <c r="IB1161" s="249"/>
      <c r="IC1161" s="249"/>
      <c r="ID1161" s="249"/>
      <c r="IE1161" s="249"/>
      <c r="IF1161" s="249"/>
      <c r="IG1161" s="249"/>
      <c r="IH1161" s="249"/>
      <c r="II1161" s="249"/>
      <c r="IJ1161" s="249"/>
      <c r="IK1161" s="249"/>
      <c r="IL1161" s="249"/>
      <c r="IM1161" s="249"/>
      <c r="IN1161" s="249"/>
      <c r="IO1161" s="249"/>
      <c r="IP1161" s="249"/>
      <c r="IQ1161" s="249"/>
      <c r="IR1161" s="249"/>
      <c r="IS1161" s="249"/>
      <c r="IT1161" s="249"/>
      <c r="IU1161" s="249"/>
      <c r="IV1161" s="249"/>
      <c r="IW1161" s="249"/>
      <c r="IX1161" s="249"/>
      <c r="IY1161" s="249"/>
      <c r="IZ1161" s="249"/>
      <c r="JA1161" s="249"/>
      <c r="JB1161" s="249"/>
      <c r="JC1161" s="249"/>
      <c r="JD1161" s="249"/>
      <c r="JE1161" s="249"/>
      <c r="JF1161" s="249"/>
      <c r="JG1161" s="249"/>
      <c r="JH1161" s="249"/>
      <c r="JI1161" s="249"/>
      <c r="JJ1161" s="249"/>
      <c r="JK1161" s="249"/>
      <c r="JL1161" s="249"/>
      <c r="JM1161" s="249"/>
      <c r="JN1161" s="249"/>
      <c r="JO1161" s="249"/>
      <c r="JP1161" s="249"/>
      <c r="JQ1161" s="249"/>
      <c r="JR1161" s="249"/>
      <c r="JS1161" s="249"/>
      <c r="JT1161" s="249"/>
      <c r="JU1161" s="249"/>
      <c r="JV1161" s="249"/>
      <c r="JW1161" s="249"/>
      <c r="JX1161" s="249"/>
      <c r="JY1161" s="249"/>
      <c r="JZ1161" s="249"/>
      <c r="KA1161" s="249"/>
      <c r="KB1161" s="249"/>
      <c r="KC1161" s="249"/>
      <c r="KD1161" s="249"/>
      <c r="KE1161" s="249"/>
      <c r="KF1161" s="249"/>
      <c r="KG1161" s="249"/>
      <c r="KH1161" s="249"/>
      <c r="KI1161" s="249"/>
      <c r="KJ1161" s="249"/>
      <c r="KK1161" s="249"/>
      <c r="KL1161" s="249"/>
      <c r="KM1161" s="249"/>
      <c r="KN1161" s="249"/>
      <c r="KO1161" s="249"/>
      <c r="KP1161" s="249"/>
      <c r="KQ1161" s="249"/>
      <c r="KR1161" s="249"/>
      <c r="KS1161" s="249"/>
      <c r="KT1161" s="249"/>
      <c r="KU1161" s="249"/>
      <c r="KV1161" s="249"/>
      <c r="KW1161" s="249"/>
      <c r="KX1161" s="249"/>
      <c r="KY1161" s="249"/>
      <c r="KZ1161" s="249"/>
      <c r="LA1161" s="249"/>
      <c r="LB1161" s="249"/>
      <c r="LC1161" s="249"/>
      <c r="LD1161" s="249"/>
      <c r="LE1161" s="249"/>
      <c r="LF1161" s="249"/>
      <c r="LG1161" s="249"/>
      <c r="LH1161" s="249"/>
      <c r="LI1161" s="249"/>
      <c r="LJ1161" s="249"/>
      <c r="LK1161" s="249"/>
      <c r="LL1161" s="249"/>
      <c r="LM1161" s="249"/>
      <c r="LN1161" s="249"/>
      <c r="LO1161" s="249"/>
      <c r="LP1161" s="249"/>
      <c r="LQ1161" s="249"/>
      <c r="LR1161" s="249"/>
      <c r="LS1161" s="249"/>
      <c r="LT1161" s="249"/>
      <c r="LU1161" s="249"/>
      <c r="LV1161" s="249"/>
      <c r="LW1161" s="249"/>
      <c r="LX1161" s="249"/>
      <c r="LY1161" s="249"/>
      <c r="LZ1161" s="249"/>
      <c r="MA1161" s="249"/>
      <c r="MB1161" s="249"/>
      <c r="MC1161" s="249"/>
      <c r="MD1161" s="249"/>
      <c r="ME1161" s="249"/>
      <c r="MF1161" s="249"/>
      <c r="MG1161" s="249"/>
      <c r="MH1161" s="249"/>
      <c r="MI1161" s="249"/>
      <c r="MJ1161" s="249"/>
      <c r="MK1161" s="249"/>
      <c r="ML1161" s="249"/>
      <c r="MM1161" s="249"/>
      <c r="MN1161" s="249"/>
      <c r="MO1161" s="249"/>
      <c r="MP1161" s="249"/>
      <c r="MQ1161" s="249"/>
      <c r="MR1161" s="249"/>
      <c r="MS1161" s="249"/>
      <c r="MT1161" s="249"/>
      <c r="MU1161" s="249"/>
      <c r="MV1161" s="249"/>
      <c r="MW1161" s="249"/>
      <c r="MX1161" s="249"/>
      <c r="MY1161" s="249"/>
      <c r="MZ1161" s="249"/>
      <c r="NA1161" s="249"/>
      <c r="NB1161" s="249"/>
      <c r="NC1161" s="249"/>
      <c r="ND1161" s="249"/>
      <c r="NE1161" s="249"/>
      <c r="NF1161" s="249"/>
      <c r="NG1161" s="249"/>
      <c r="NH1161" s="249"/>
      <c r="NI1161" s="249"/>
      <c r="NJ1161" s="249"/>
      <c r="NK1161" s="249"/>
      <c r="NL1161" s="249"/>
      <c r="NM1161" s="249"/>
      <c r="NN1161" s="249"/>
      <c r="NO1161" s="249"/>
      <c r="NP1161" s="249"/>
      <c r="NQ1161" s="249"/>
      <c r="NR1161" s="249"/>
      <c r="NS1161" s="249"/>
      <c r="NT1161" s="249"/>
      <c r="NU1161" s="249"/>
      <c r="NV1161" s="249"/>
      <c r="NW1161" s="249"/>
      <c r="NX1161" s="249"/>
      <c r="NY1161" s="249"/>
      <c r="NZ1161" s="249"/>
      <c r="OA1161" s="249"/>
      <c r="OB1161" s="249"/>
      <c r="OC1161" s="249"/>
      <c r="OD1161" s="249"/>
      <c r="OE1161" s="249"/>
      <c r="OF1161" s="249"/>
      <c r="OG1161" s="249"/>
      <c r="OH1161" s="249"/>
      <c r="OI1161" s="249"/>
      <c r="OJ1161" s="249"/>
      <c r="OK1161" s="249"/>
      <c r="OL1161" s="249"/>
      <c r="OM1161" s="249"/>
      <c r="ON1161" s="249"/>
      <c r="OO1161" s="249"/>
      <c r="OP1161" s="249"/>
    </row>
    <row r="1162" spans="1:406" ht="15.75">
      <c r="A1162" s="931"/>
      <c r="B1162" s="391"/>
      <c r="C1162" s="919" t="s">
        <v>25</v>
      </c>
      <c r="D1162" s="927">
        <v>0.52777030497199739</v>
      </c>
      <c r="E1162" s="249"/>
      <c r="F1162" s="249"/>
      <c r="G1162" s="249"/>
      <c r="H1162" s="249"/>
      <c r="I1162" s="249"/>
      <c r="J1162" s="249"/>
      <c r="K1162" s="249"/>
      <c r="L1162" s="249"/>
      <c r="ET1162" s="249"/>
      <c r="EU1162" s="249"/>
      <c r="EV1162" s="249"/>
      <c r="EW1162" s="249"/>
      <c r="EX1162" s="249"/>
      <c r="EY1162" s="249"/>
      <c r="EZ1162" s="249"/>
      <c r="FA1162" s="249"/>
      <c r="FB1162" s="249"/>
      <c r="FC1162" s="249"/>
      <c r="FD1162" s="249"/>
      <c r="FE1162" s="249"/>
      <c r="FF1162" s="249"/>
      <c r="FG1162" s="249"/>
      <c r="FH1162" s="249"/>
      <c r="FI1162" s="249"/>
      <c r="FJ1162" s="249"/>
      <c r="FK1162" s="249"/>
      <c r="FL1162" s="249"/>
      <c r="FM1162" s="249"/>
      <c r="FN1162" s="249"/>
      <c r="FO1162" s="249"/>
      <c r="FP1162" s="249"/>
      <c r="FQ1162" s="249"/>
      <c r="FR1162" s="249"/>
      <c r="FS1162" s="249"/>
      <c r="FT1162" s="249"/>
      <c r="FU1162" s="249"/>
      <c r="FV1162" s="249"/>
      <c r="FW1162" s="249"/>
      <c r="FX1162" s="249"/>
      <c r="FY1162" s="249"/>
      <c r="FZ1162" s="249"/>
      <c r="GA1162" s="249"/>
      <c r="GB1162" s="249"/>
      <c r="GC1162" s="249"/>
      <c r="GD1162" s="249"/>
      <c r="GE1162" s="249"/>
      <c r="GF1162" s="249"/>
      <c r="GG1162" s="249"/>
      <c r="GH1162" s="249"/>
      <c r="GI1162" s="249"/>
      <c r="GJ1162" s="249"/>
      <c r="GK1162" s="249"/>
      <c r="GL1162" s="249"/>
      <c r="GM1162" s="249"/>
      <c r="GN1162" s="249"/>
      <c r="GO1162" s="249"/>
      <c r="GP1162" s="249"/>
      <c r="GQ1162" s="249"/>
      <c r="GR1162" s="249"/>
      <c r="GS1162" s="249"/>
      <c r="GT1162" s="249"/>
      <c r="GU1162" s="249"/>
      <c r="GV1162" s="249"/>
      <c r="GW1162" s="249"/>
      <c r="GX1162" s="249"/>
      <c r="GY1162" s="249"/>
      <c r="GZ1162" s="249"/>
      <c r="HA1162" s="249"/>
      <c r="HB1162" s="249"/>
      <c r="HC1162" s="249"/>
      <c r="HD1162" s="249"/>
      <c r="HE1162" s="249"/>
      <c r="HF1162" s="249"/>
      <c r="HG1162" s="249"/>
      <c r="HH1162" s="249"/>
      <c r="HI1162" s="249"/>
      <c r="HJ1162" s="249"/>
      <c r="HK1162" s="249"/>
      <c r="HL1162" s="249"/>
      <c r="HM1162" s="249"/>
      <c r="HN1162" s="249"/>
      <c r="HO1162" s="249"/>
      <c r="HP1162" s="249"/>
      <c r="HQ1162" s="249"/>
      <c r="HR1162" s="249"/>
      <c r="HS1162" s="249"/>
      <c r="HT1162" s="249"/>
      <c r="HU1162" s="249"/>
      <c r="HV1162" s="249"/>
      <c r="HW1162" s="249"/>
      <c r="HX1162" s="249"/>
      <c r="HY1162" s="249"/>
      <c r="HZ1162" s="249"/>
      <c r="IA1162" s="249"/>
      <c r="IB1162" s="249"/>
      <c r="IC1162" s="249"/>
      <c r="ID1162" s="249"/>
      <c r="IE1162" s="249"/>
      <c r="IF1162" s="249"/>
      <c r="IG1162" s="249"/>
      <c r="IH1162" s="249"/>
      <c r="II1162" s="249"/>
      <c r="IJ1162" s="249"/>
      <c r="IK1162" s="249"/>
      <c r="IL1162" s="249"/>
      <c r="IM1162" s="249"/>
      <c r="IN1162" s="249"/>
      <c r="IO1162" s="249"/>
      <c r="IP1162" s="249"/>
      <c r="IQ1162" s="249"/>
      <c r="IR1162" s="249"/>
      <c r="IS1162" s="249"/>
      <c r="IT1162" s="249"/>
      <c r="IU1162" s="249"/>
      <c r="IV1162" s="249"/>
      <c r="IW1162" s="249"/>
      <c r="IX1162" s="249"/>
      <c r="IY1162" s="249"/>
      <c r="IZ1162" s="249"/>
      <c r="JA1162" s="249"/>
      <c r="JB1162" s="249"/>
      <c r="JC1162" s="249"/>
      <c r="JD1162" s="249"/>
      <c r="JE1162" s="249"/>
      <c r="JF1162" s="249"/>
      <c r="JG1162" s="249"/>
      <c r="JH1162" s="249"/>
      <c r="JI1162" s="249"/>
      <c r="JJ1162" s="249"/>
      <c r="JK1162" s="249"/>
      <c r="JL1162" s="249"/>
      <c r="JM1162" s="249"/>
      <c r="JN1162" s="249"/>
      <c r="JO1162" s="249"/>
      <c r="JP1162" s="249"/>
      <c r="JQ1162" s="249"/>
      <c r="JR1162" s="249"/>
      <c r="JS1162" s="249"/>
      <c r="JT1162" s="249"/>
      <c r="JU1162" s="249"/>
      <c r="JV1162" s="249"/>
      <c r="JW1162" s="249"/>
      <c r="JX1162" s="249"/>
      <c r="JY1162" s="249"/>
      <c r="JZ1162" s="249"/>
      <c r="KA1162" s="249"/>
      <c r="KB1162" s="249"/>
      <c r="KC1162" s="249"/>
      <c r="KD1162" s="249"/>
      <c r="KE1162" s="249"/>
      <c r="KF1162" s="249"/>
      <c r="KG1162" s="249"/>
      <c r="KH1162" s="249"/>
      <c r="KI1162" s="249"/>
      <c r="KJ1162" s="249"/>
      <c r="KK1162" s="249"/>
      <c r="KL1162" s="249"/>
      <c r="KM1162" s="249"/>
      <c r="KN1162" s="249"/>
      <c r="KO1162" s="249"/>
      <c r="KP1162" s="249"/>
      <c r="KQ1162" s="249"/>
      <c r="KR1162" s="249"/>
      <c r="KS1162" s="249"/>
      <c r="KT1162" s="249"/>
      <c r="KU1162" s="249"/>
      <c r="KV1162" s="249"/>
      <c r="KW1162" s="249"/>
      <c r="KX1162" s="249"/>
      <c r="KY1162" s="249"/>
      <c r="KZ1162" s="249"/>
      <c r="LA1162" s="249"/>
      <c r="LB1162" s="249"/>
      <c r="LC1162" s="249"/>
      <c r="LD1162" s="249"/>
      <c r="LE1162" s="249"/>
      <c r="LF1162" s="249"/>
      <c r="LG1162" s="249"/>
      <c r="LH1162" s="249"/>
      <c r="LI1162" s="249"/>
      <c r="LJ1162" s="249"/>
      <c r="LK1162" s="249"/>
      <c r="LL1162" s="249"/>
      <c r="LM1162" s="249"/>
      <c r="LN1162" s="249"/>
      <c r="LO1162" s="249"/>
      <c r="LP1162" s="249"/>
      <c r="LQ1162" s="249"/>
      <c r="LR1162" s="249"/>
      <c r="LS1162" s="249"/>
      <c r="LT1162" s="249"/>
      <c r="LU1162" s="249"/>
      <c r="LV1162" s="249"/>
      <c r="LW1162" s="249"/>
      <c r="LX1162" s="249"/>
      <c r="LY1162" s="249"/>
      <c r="LZ1162" s="249"/>
      <c r="MA1162" s="249"/>
      <c r="MB1162" s="249"/>
      <c r="MC1162" s="249"/>
      <c r="MD1162" s="249"/>
      <c r="ME1162" s="249"/>
      <c r="MF1162" s="249"/>
      <c r="MG1162" s="249"/>
      <c r="MH1162" s="249"/>
      <c r="MI1162" s="249"/>
      <c r="MJ1162" s="249"/>
      <c r="MK1162" s="249"/>
      <c r="ML1162" s="249"/>
      <c r="MM1162" s="249"/>
      <c r="MN1162" s="249"/>
      <c r="MO1162" s="249"/>
      <c r="MP1162" s="249"/>
      <c r="MQ1162" s="249"/>
      <c r="MR1162" s="249"/>
      <c r="MS1162" s="249"/>
      <c r="MT1162" s="249"/>
      <c r="MU1162" s="249"/>
      <c r="MV1162" s="249"/>
      <c r="MW1162" s="249"/>
      <c r="MX1162" s="249"/>
      <c r="MY1162" s="249"/>
      <c r="MZ1162" s="249"/>
      <c r="NA1162" s="249"/>
      <c r="NB1162" s="249"/>
      <c r="NC1162" s="249"/>
      <c r="ND1162" s="249"/>
      <c r="NE1162" s="249"/>
      <c r="NF1162" s="249"/>
      <c r="NG1162" s="249"/>
      <c r="NH1162" s="249"/>
      <c r="NI1162" s="249"/>
      <c r="NJ1162" s="249"/>
      <c r="NK1162" s="249"/>
      <c r="NL1162" s="249"/>
      <c r="NM1162" s="249"/>
      <c r="NN1162" s="249"/>
      <c r="NO1162" s="249"/>
      <c r="NP1162" s="249"/>
      <c r="NQ1162" s="249"/>
      <c r="NR1162" s="249"/>
      <c r="NS1162" s="249"/>
      <c r="NT1162" s="249"/>
      <c r="NU1162" s="249"/>
      <c r="NV1162" s="249"/>
      <c r="NW1162" s="249"/>
      <c r="NX1162" s="249"/>
      <c r="NY1162" s="249"/>
      <c r="NZ1162" s="249"/>
      <c r="OA1162" s="249"/>
      <c r="OB1162" s="249"/>
      <c r="OC1162" s="249"/>
      <c r="OD1162" s="249"/>
      <c r="OE1162" s="249"/>
      <c r="OF1162" s="249"/>
      <c r="OG1162" s="249"/>
      <c r="OH1162" s="249"/>
      <c r="OI1162" s="249"/>
      <c r="OJ1162" s="249"/>
      <c r="OK1162" s="249"/>
      <c r="OL1162" s="249"/>
      <c r="OM1162" s="249"/>
      <c r="ON1162" s="249"/>
      <c r="OO1162" s="249"/>
      <c r="OP1162" s="249"/>
    </row>
    <row r="1163" spans="1:406" ht="15.75">
      <c r="A1163" s="931"/>
      <c r="B1163" s="391"/>
      <c r="C1163" s="919" t="s">
        <v>26</v>
      </c>
      <c r="D1163" s="927">
        <v>0.53996529351402001</v>
      </c>
      <c r="E1163" s="249"/>
      <c r="F1163" s="249"/>
      <c r="G1163" s="249"/>
      <c r="H1163" s="249"/>
      <c r="I1163" s="249"/>
      <c r="J1163" s="249"/>
      <c r="K1163" s="249"/>
      <c r="L1163" s="249"/>
      <c r="ET1163" s="249"/>
      <c r="EU1163" s="249"/>
      <c r="EV1163" s="249"/>
      <c r="EW1163" s="249"/>
      <c r="EX1163" s="249"/>
      <c r="EY1163" s="249"/>
      <c r="EZ1163" s="249"/>
      <c r="FA1163" s="249"/>
      <c r="FB1163" s="249"/>
      <c r="FC1163" s="249"/>
      <c r="FD1163" s="249"/>
      <c r="FE1163" s="249"/>
      <c r="FF1163" s="249"/>
      <c r="FG1163" s="249"/>
      <c r="FH1163" s="249"/>
      <c r="FI1163" s="249"/>
      <c r="FJ1163" s="249"/>
      <c r="FK1163" s="249"/>
      <c r="FL1163" s="249"/>
      <c r="FM1163" s="249"/>
      <c r="FN1163" s="249"/>
      <c r="FO1163" s="249"/>
      <c r="FP1163" s="249"/>
      <c r="FQ1163" s="249"/>
      <c r="FR1163" s="249"/>
      <c r="FS1163" s="249"/>
      <c r="FT1163" s="249"/>
      <c r="FU1163" s="249"/>
      <c r="FV1163" s="249"/>
      <c r="FW1163" s="249"/>
      <c r="FX1163" s="249"/>
      <c r="FY1163" s="249"/>
      <c r="FZ1163" s="249"/>
      <c r="GA1163" s="249"/>
      <c r="GB1163" s="249"/>
      <c r="GC1163" s="249"/>
      <c r="GD1163" s="249"/>
      <c r="GE1163" s="249"/>
      <c r="GF1163" s="249"/>
      <c r="GG1163" s="249"/>
      <c r="GH1163" s="249"/>
      <c r="GI1163" s="249"/>
      <c r="GJ1163" s="249"/>
      <c r="GK1163" s="249"/>
      <c r="GL1163" s="249"/>
      <c r="GM1163" s="249"/>
      <c r="GN1163" s="249"/>
      <c r="GO1163" s="249"/>
      <c r="GP1163" s="249"/>
      <c r="GQ1163" s="249"/>
      <c r="GR1163" s="249"/>
      <c r="GS1163" s="249"/>
      <c r="GT1163" s="249"/>
      <c r="GU1163" s="249"/>
      <c r="GV1163" s="249"/>
      <c r="GW1163" s="249"/>
      <c r="GX1163" s="249"/>
      <c r="GY1163" s="249"/>
      <c r="GZ1163" s="249"/>
      <c r="HA1163" s="249"/>
      <c r="HB1163" s="249"/>
      <c r="HC1163" s="249"/>
      <c r="HD1163" s="249"/>
      <c r="HE1163" s="249"/>
      <c r="HF1163" s="249"/>
      <c r="HG1163" s="249"/>
      <c r="HH1163" s="249"/>
      <c r="HI1163" s="249"/>
      <c r="HJ1163" s="249"/>
      <c r="HK1163" s="249"/>
      <c r="HL1163" s="249"/>
      <c r="HM1163" s="249"/>
      <c r="HN1163" s="249"/>
      <c r="HO1163" s="249"/>
      <c r="HP1163" s="249"/>
      <c r="HQ1163" s="249"/>
      <c r="HR1163" s="249"/>
      <c r="HS1163" s="249"/>
      <c r="HT1163" s="249"/>
      <c r="HU1163" s="249"/>
      <c r="HV1163" s="249"/>
      <c r="HW1163" s="249"/>
      <c r="HX1163" s="249"/>
      <c r="HY1163" s="249"/>
      <c r="HZ1163" s="249"/>
      <c r="IA1163" s="249"/>
      <c r="IB1163" s="249"/>
      <c r="IC1163" s="249"/>
      <c r="ID1163" s="249"/>
      <c r="IE1163" s="249"/>
      <c r="IF1163" s="249"/>
      <c r="IG1163" s="249"/>
      <c r="IH1163" s="249"/>
      <c r="II1163" s="249"/>
      <c r="IJ1163" s="249"/>
      <c r="IK1163" s="249"/>
      <c r="IL1163" s="249"/>
      <c r="IM1163" s="249"/>
      <c r="IN1163" s="249"/>
      <c r="IO1163" s="249"/>
      <c r="IP1163" s="249"/>
      <c r="IQ1163" s="249"/>
      <c r="IR1163" s="249"/>
      <c r="IS1163" s="249"/>
      <c r="IT1163" s="249"/>
      <c r="IU1163" s="249"/>
      <c r="IV1163" s="249"/>
      <c r="IW1163" s="249"/>
      <c r="IX1163" s="249"/>
      <c r="IY1163" s="249"/>
      <c r="IZ1163" s="249"/>
      <c r="JA1163" s="249"/>
      <c r="JB1163" s="249"/>
      <c r="JC1163" s="249"/>
      <c r="JD1163" s="249"/>
      <c r="JE1163" s="249"/>
      <c r="JF1163" s="249"/>
      <c r="JG1163" s="249"/>
      <c r="JH1163" s="249"/>
      <c r="JI1163" s="249"/>
      <c r="JJ1163" s="249"/>
      <c r="JK1163" s="249"/>
      <c r="JL1163" s="249"/>
      <c r="JM1163" s="249"/>
      <c r="JN1163" s="249"/>
      <c r="JO1163" s="249"/>
      <c r="JP1163" s="249"/>
      <c r="JQ1163" s="249"/>
      <c r="JR1163" s="249"/>
      <c r="JS1163" s="249"/>
      <c r="JT1163" s="249"/>
      <c r="JU1163" s="249"/>
      <c r="JV1163" s="249"/>
      <c r="JW1163" s="249"/>
      <c r="JX1163" s="249"/>
      <c r="JY1163" s="249"/>
      <c r="JZ1163" s="249"/>
      <c r="KA1163" s="249"/>
      <c r="KB1163" s="249"/>
      <c r="KC1163" s="249"/>
      <c r="KD1163" s="249"/>
      <c r="KE1163" s="249"/>
      <c r="KF1163" s="249"/>
      <c r="KG1163" s="249"/>
      <c r="KH1163" s="249"/>
      <c r="KI1163" s="249"/>
      <c r="KJ1163" s="249"/>
      <c r="KK1163" s="249"/>
      <c r="KL1163" s="249"/>
      <c r="KM1163" s="249"/>
      <c r="KN1163" s="249"/>
      <c r="KO1163" s="249"/>
      <c r="KP1163" s="249"/>
      <c r="KQ1163" s="249"/>
      <c r="KR1163" s="249"/>
      <c r="KS1163" s="249"/>
      <c r="KT1163" s="249"/>
      <c r="KU1163" s="249"/>
      <c r="KV1163" s="249"/>
      <c r="KW1163" s="249"/>
      <c r="KX1163" s="249"/>
      <c r="KY1163" s="249"/>
      <c r="KZ1163" s="249"/>
      <c r="LA1163" s="249"/>
      <c r="LB1163" s="249"/>
      <c r="LC1163" s="249"/>
      <c r="LD1163" s="249"/>
      <c r="LE1163" s="249"/>
      <c r="LF1163" s="249"/>
      <c r="LG1163" s="249"/>
      <c r="LH1163" s="249"/>
      <c r="LI1163" s="249"/>
      <c r="LJ1163" s="249"/>
      <c r="LK1163" s="249"/>
      <c r="LL1163" s="249"/>
      <c r="LM1163" s="249"/>
      <c r="LN1163" s="249"/>
      <c r="LO1163" s="249"/>
      <c r="LP1163" s="249"/>
      <c r="LQ1163" s="249"/>
      <c r="LR1163" s="249"/>
      <c r="LS1163" s="249"/>
      <c r="LT1163" s="249"/>
      <c r="LU1163" s="249"/>
      <c r="LV1163" s="249"/>
      <c r="LW1163" s="249"/>
      <c r="LX1163" s="249"/>
      <c r="LY1163" s="249"/>
      <c r="LZ1163" s="249"/>
      <c r="MA1163" s="249"/>
      <c r="MB1163" s="249"/>
      <c r="MC1163" s="249"/>
      <c r="MD1163" s="249"/>
      <c r="ME1163" s="249"/>
      <c r="MF1163" s="249"/>
      <c r="MG1163" s="249"/>
      <c r="MH1163" s="249"/>
      <c r="MI1163" s="249"/>
      <c r="MJ1163" s="249"/>
      <c r="MK1163" s="249"/>
      <c r="ML1163" s="249"/>
      <c r="MM1163" s="249"/>
      <c r="MN1163" s="249"/>
      <c r="MO1163" s="249"/>
      <c r="MP1163" s="249"/>
      <c r="MQ1163" s="249"/>
      <c r="MR1163" s="249"/>
      <c r="MS1163" s="249"/>
      <c r="MT1163" s="249"/>
      <c r="MU1163" s="249"/>
      <c r="MV1163" s="249"/>
      <c r="MW1163" s="249"/>
      <c r="MX1163" s="249"/>
      <c r="MY1163" s="249"/>
      <c r="MZ1163" s="249"/>
      <c r="NA1163" s="249"/>
      <c r="NB1163" s="249"/>
      <c r="NC1163" s="249"/>
      <c r="ND1163" s="249"/>
      <c r="NE1163" s="249"/>
      <c r="NF1163" s="249"/>
      <c r="NG1163" s="249"/>
      <c r="NH1163" s="249"/>
      <c r="NI1163" s="249"/>
      <c r="NJ1163" s="249"/>
      <c r="NK1163" s="249"/>
      <c r="NL1163" s="249"/>
      <c r="NM1163" s="249"/>
      <c r="NN1163" s="249"/>
      <c r="NO1163" s="249"/>
      <c r="NP1163" s="249"/>
      <c r="NQ1163" s="249"/>
      <c r="NR1163" s="249"/>
      <c r="NS1163" s="249"/>
      <c r="NT1163" s="249"/>
      <c r="NU1163" s="249"/>
      <c r="NV1163" s="249"/>
      <c r="NW1163" s="249"/>
      <c r="NX1163" s="249"/>
      <c r="NY1163" s="249"/>
      <c r="NZ1163" s="249"/>
      <c r="OA1163" s="249"/>
      <c r="OB1163" s="249"/>
      <c r="OC1163" s="249"/>
      <c r="OD1163" s="249"/>
      <c r="OE1163" s="249"/>
      <c r="OF1163" s="249"/>
      <c r="OG1163" s="249"/>
      <c r="OH1163" s="249"/>
      <c r="OI1163" s="249"/>
      <c r="OJ1163" s="249"/>
      <c r="OK1163" s="249"/>
      <c r="OL1163" s="249"/>
      <c r="OM1163" s="249"/>
      <c r="ON1163" s="249"/>
      <c r="OO1163" s="249"/>
      <c r="OP1163" s="249"/>
    </row>
    <row r="1164" spans="1:406" ht="15.75">
      <c r="A1164" s="931"/>
      <c r="B1164" s="391"/>
      <c r="C1164" s="919" t="s">
        <v>27</v>
      </c>
      <c r="D1164" s="927">
        <v>0.55703050643690832</v>
      </c>
      <c r="E1164" s="249"/>
      <c r="F1164" s="249"/>
      <c r="G1164" s="249"/>
      <c r="H1164" s="249"/>
      <c r="I1164" s="249"/>
      <c r="J1164" s="249"/>
      <c r="K1164" s="249"/>
      <c r="L1164" s="249"/>
      <c r="ET1164" s="249"/>
      <c r="EU1164" s="249"/>
      <c r="EV1164" s="249"/>
      <c r="EW1164" s="249"/>
      <c r="EX1164" s="249"/>
      <c r="EY1164" s="249"/>
      <c r="EZ1164" s="249"/>
      <c r="FA1164" s="249"/>
      <c r="FB1164" s="249"/>
      <c r="FC1164" s="249"/>
      <c r="FD1164" s="249"/>
      <c r="FE1164" s="249"/>
      <c r="FF1164" s="249"/>
      <c r="FG1164" s="249"/>
      <c r="FH1164" s="249"/>
      <c r="FI1164" s="249"/>
      <c r="FJ1164" s="249"/>
      <c r="FK1164" s="249"/>
      <c r="FL1164" s="249"/>
      <c r="FM1164" s="249"/>
      <c r="FN1164" s="249"/>
      <c r="FO1164" s="249"/>
      <c r="FP1164" s="249"/>
      <c r="FQ1164" s="249"/>
      <c r="FR1164" s="249"/>
      <c r="FS1164" s="249"/>
      <c r="FT1164" s="249"/>
      <c r="FU1164" s="249"/>
      <c r="FV1164" s="249"/>
      <c r="FW1164" s="249"/>
      <c r="FX1164" s="249"/>
      <c r="FY1164" s="249"/>
      <c r="FZ1164" s="249"/>
      <c r="GA1164" s="249"/>
      <c r="GB1164" s="249"/>
      <c r="GC1164" s="249"/>
      <c r="GD1164" s="249"/>
      <c r="GE1164" s="249"/>
      <c r="GF1164" s="249"/>
      <c r="GG1164" s="249"/>
      <c r="GH1164" s="249"/>
      <c r="GI1164" s="249"/>
      <c r="GJ1164" s="249"/>
      <c r="GK1164" s="249"/>
      <c r="GL1164" s="249"/>
      <c r="GM1164" s="249"/>
      <c r="GN1164" s="249"/>
      <c r="GO1164" s="249"/>
      <c r="GP1164" s="249"/>
      <c r="GQ1164" s="249"/>
      <c r="GR1164" s="249"/>
      <c r="GS1164" s="249"/>
      <c r="GT1164" s="249"/>
      <c r="GU1164" s="249"/>
      <c r="GV1164" s="249"/>
      <c r="GW1164" s="249"/>
      <c r="GX1164" s="249"/>
      <c r="GY1164" s="249"/>
      <c r="GZ1164" s="249"/>
      <c r="HA1164" s="249"/>
      <c r="HB1164" s="249"/>
      <c r="HC1164" s="249"/>
      <c r="HD1164" s="249"/>
      <c r="HE1164" s="249"/>
      <c r="HF1164" s="249"/>
      <c r="HG1164" s="249"/>
      <c r="HH1164" s="249"/>
      <c r="HI1164" s="249"/>
      <c r="HJ1164" s="249"/>
      <c r="HK1164" s="249"/>
      <c r="HL1164" s="249"/>
      <c r="HM1164" s="249"/>
      <c r="HN1164" s="249"/>
      <c r="HO1164" s="249"/>
      <c r="HP1164" s="249"/>
      <c r="HQ1164" s="249"/>
      <c r="HR1164" s="249"/>
      <c r="HS1164" s="249"/>
      <c r="HT1164" s="249"/>
      <c r="HU1164" s="249"/>
      <c r="HV1164" s="249"/>
      <c r="HW1164" s="249"/>
      <c r="HX1164" s="249"/>
      <c r="HY1164" s="249"/>
      <c r="HZ1164" s="249"/>
      <c r="IA1164" s="249"/>
      <c r="IB1164" s="249"/>
      <c r="IC1164" s="249"/>
      <c r="ID1164" s="249"/>
      <c r="IE1164" s="249"/>
      <c r="IF1164" s="249"/>
      <c r="IG1164" s="249"/>
      <c r="IH1164" s="249"/>
      <c r="II1164" s="249"/>
      <c r="IJ1164" s="249"/>
      <c r="IK1164" s="249"/>
      <c r="IL1164" s="249"/>
      <c r="IM1164" s="249"/>
      <c r="IN1164" s="249"/>
      <c r="IO1164" s="249"/>
      <c r="IP1164" s="249"/>
      <c r="IQ1164" s="249"/>
      <c r="IR1164" s="249"/>
      <c r="IS1164" s="249"/>
      <c r="IT1164" s="249"/>
      <c r="IU1164" s="249"/>
      <c r="IV1164" s="249"/>
      <c r="IW1164" s="249"/>
      <c r="IX1164" s="249"/>
      <c r="IY1164" s="249"/>
      <c r="IZ1164" s="249"/>
      <c r="JA1164" s="249"/>
      <c r="JB1164" s="249"/>
      <c r="JC1164" s="249"/>
      <c r="JD1164" s="249"/>
      <c r="JE1164" s="249"/>
      <c r="JF1164" s="249"/>
      <c r="JG1164" s="249"/>
      <c r="JH1164" s="249"/>
      <c r="JI1164" s="249"/>
      <c r="JJ1164" s="249"/>
      <c r="JK1164" s="249"/>
      <c r="JL1164" s="249"/>
      <c r="JM1164" s="249"/>
      <c r="JN1164" s="249"/>
      <c r="JO1164" s="249"/>
      <c r="JP1164" s="249"/>
      <c r="JQ1164" s="249"/>
      <c r="JR1164" s="249"/>
      <c r="JS1164" s="249"/>
      <c r="JT1164" s="249"/>
      <c r="JU1164" s="249"/>
      <c r="JV1164" s="249"/>
      <c r="JW1164" s="249"/>
      <c r="JX1164" s="249"/>
      <c r="JY1164" s="249"/>
      <c r="JZ1164" s="249"/>
      <c r="KA1164" s="249"/>
      <c r="KB1164" s="249"/>
      <c r="KC1164" s="249"/>
      <c r="KD1164" s="249"/>
      <c r="KE1164" s="249"/>
      <c r="KF1164" s="249"/>
      <c r="KG1164" s="249"/>
      <c r="KH1164" s="249"/>
      <c r="KI1164" s="249"/>
      <c r="KJ1164" s="249"/>
      <c r="KK1164" s="249"/>
      <c r="KL1164" s="249"/>
      <c r="KM1164" s="249"/>
      <c r="KN1164" s="249"/>
      <c r="KO1164" s="249"/>
      <c r="KP1164" s="249"/>
      <c r="KQ1164" s="249"/>
      <c r="KR1164" s="249"/>
      <c r="KS1164" s="249"/>
      <c r="KT1164" s="249"/>
      <c r="KU1164" s="249"/>
      <c r="KV1164" s="249"/>
      <c r="KW1164" s="249"/>
      <c r="KX1164" s="249"/>
      <c r="KY1164" s="249"/>
      <c r="KZ1164" s="249"/>
      <c r="LA1164" s="249"/>
      <c r="LB1164" s="249"/>
      <c r="LC1164" s="249"/>
      <c r="LD1164" s="249"/>
      <c r="LE1164" s="249"/>
      <c r="LF1164" s="249"/>
      <c r="LG1164" s="249"/>
      <c r="LH1164" s="249"/>
      <c r="LI1164" s="249"/>
      <c r="LJ1164" s="249"/>
      <c r="LK1164" s="249"/>
      <c r="LL1164" s="249"/>
      <c r="LM1164" s="249"/>
      <c r="LN1164" s="249"/>
      <c r="LO1164" s="249"/>
      <c r="LP1164" s="249"/>
      <c r="LQ1164" s="249"/>
      <c r="LR1164" s="249"/>
      <c r="LS1164" s="249"/>
      <c r="LT1164" s="249"/>
      <c r="LU1164" s="249"/>
      <c r="LV1164" s="249"/>
      <c r="LW1164" s="249"/>
      <c r="LX1164" s="249"/>
      <c r="LY1164" s="249"/>
      <c r="LZ1164" s="249"/>
      <c r="MA1164" s="249"/>
      <c r="MB1164" s="249"/>
      <c r="MC1164" s="249"/>
      <c r="MD1164" s="249"/>
      <c r="ME1164" s="249"/>
      <c r="MF1164" s="249"/>
      <c r="MG1164" s="249"/>
      <c r="MH1164" s="249"/>
      <c r="MI1164" s="249"/>
      <c r="MJ1164" s="249"/>
      <c r="MK1164" s="249"/>
      <c r="ML1164" s="249"/>
      <c r="MM1164" s="249"/>
      <c r="MN1164" s="249"/>
      <c r="MO1164" s="249"/>
      <c r="MP1164" s="249"/>
      <c r="MQ1164" s="249"/>
      <c r="MR1164" s="249"/>
      <c r="MS1164" s="249"/>
      <c r="MT1164" s="249"/>
      <c r="MU1164" s="249"/>
      <c r="MV1164" s="249"/>
      <c r="MW1164" s="249"/>
      <c r="MX1164" s="249"/>
      <c r="MY1164" s="249"/>
      <c r="MZ1164" s="249"/>
      <c r="NA1164" s="249"/>
      <c r="NB1164" s="249"/>
      <c r="NC1164" s="249"/>
      <c r="ND1164" s="249"/>
      <c r="NE1164" s="249"/>
      <c r="NF1164" s="249"/>
      <c r="NG1164" s="249"/>
      <c r="NH1164" s="249"/>
      <c r="NI1164" s="249"/>
      <c r="NJ1164" s="249"/>
      <c r="NK1164" s="249"/>
      <c r="NL1164" s="249"/>
      <c r="NM1164" s="249"/>
      <c r="NN1164" s="249"/>
      <c r="NO1164" s="249"/>
      <c r="NP1164" s="249"/>
      <c r="NQ1164" s="249"/>
      <c r="NR1164" s="249"/>
      <c r="NS1164" s="249"/>
      <c r="NT1164" s="249"/>
      <c r="NU1164" s="249"/>
      <c r="NV1164" s="249"/>
      <c r="NW1164" s="249"/>
      <c r="NX1164" s="249"/>
      <c r="NY1164" s="249"/>
      <c r="NZ1164" s="249"/>
      <c r="OA1164" s="249"/>
      <c r="OB1164" s="249"/>
      <c r="OC1164" s="249"/>
      <c r="OD1164" s="249"/>
      <c r="OE1164" s="249"/>
      <c r="OF1164" s="249"/>
      <c r="OG1164" s="249"/>
      <c r="OH1164" s="249"/>
      <c r="OI1164" s="249"/>
      <c r="OJ1164" s="249"/>
      <c r="OK1164" s="249"/>
      <c r="OL1164" s="249"/>
      <c r="OM1164" s="249"/>
      <c r="ON1164" s="249"/>
      <c r="OO1164" s="249"/>
      <c r="OP1164" s="249"/>
    </row>
    <row r="1165" spans="1:406" ht="15.75">
      <c r="A1165" s="931"/>
      <c r="B1165" s="391"/>
      <c r="C1165" s="919" t="s">
        <v>236</v>
      </c>
      <c r="D1165" s="927">
        <v>0.55161274533796678</v>
      </c>
      <c r="E1165" s="249"/>
      <c r="F1165" s="249"/>
      <c r="G1165" s="249"/>
      <c r="H1165" s="249"/>
      <c r="I1165" s="249"/>
      <c r="J1165" s="249"/>
      <c r="K1165" s="249"/>
      <c r="L1165" s="249"/>
      <c r="ET1165" s="249"/>
      <c r="EU1165" s="249"/>
      <c r="EV1165" s="249"/>
      <c r="EW1165" s="249"/>
      <c r="EX1165" s="249"/>
      <c r="EY1165" s="249"/>
      <c r="EZ1165" s="249"/>
      <c r="FA1165" s="249"/>
      <c r="FB1165" s="249"/>
      <c r="FC1165" s="249"/>
      <c r="FD1165" s="249"/>
      <c r="FE1165" s="249"/>
      <c r="FF1165" s="249"/>
      <c r="FG1165" s="249"/>
      <c r="FH1165" s="249"/>
      <c r="FI1165" s="249"/>
      <c r="FJ1165" s="249"/>
      <c r="FK1165" s="249"/>
      <c r="FL1165" s="249"/>
      <c r="FM1165" s="249"/>
      <c r="FN1165" s="249"/>
      <c r="FO1165" s="249"/>
      <c r="FP1165" s="249"/>
      <c r="FQ1165" s="249"/>
      <c r="FR1165" s="249"/>
      <c r="FS1165" s="249"/>
      <c r="FT1165" s="249"/>
      <c r="FU1165" s="249"/>
      <c r="FV1165" s="249"/>
      <c r="FW1165" s="249"/>
      <c r="FX1165" s="249"/>
      <c r="FY1165" s="249"/>
      <c r="FZ1165" s="249"/>
      <c r="GA1165" s="249"/>
      <c r="GB1165" s="249"/>
      <c r="GC1165" s="249"/>
      <c r="GD1165" s="249"/>
      <c r="GE1165" s="249"/>
      <c r="GF1165" s="249"/>
      <c r="GG1165" s="249"/>
      <c r="GH1165" s="249"/>
      <c r="GI1165" s="249"/>
      <c r="GJ1165" s="249"/>
      <c r="GK1165" s="249"/>
      <c r="GL1165" s="249"/>
      <c r="GM1165" s="249"/>
      <c r="GN1165" s="249"/>
      <c r="GO1165" s="249"/>
      <c r="GP1165" s="249"/>
      <c r="GQ1165" s="249"/>
      <c r="GR1165" s="249"/>
      <c r="GS1165" s="249"/>
      <c r="GT1165" s="249"/>
      <c r="GU1165" s="249"/>
      <c r="GV1165" s="249"/>
      <c r="GW1165" s="249"/>
      <c r="GX1165" s="249"/>
      <c r="GY1165" s="249"/>
      <c r="GZ1165" s="249"/>
      <c r="HA1165" s="249"/>
      <c r="HB1165" s="249"/>
      <c r="HC1165" s="249"/>
      <c r="HD1165" s="249"/>
      <c r="HE1165" s="249"/>
      <c r="HF1165" s="249"/>
      <c r="HG1165" s="249"/>
      <c r="HH1165" s="249"/>
      <c r="HI1165" s="249"/>
      <c r="HJ1165" s="249"/>
      <c r="HK1165" s="249"/>
      <c r="HL1165" s="249"/>
      <c r="HM1165" s="249"/>
      <c r="HN1165" s="249"/>
      <c r="HO1165" s="249"/>
      <c r="HP1165" s="249"/>
      <c r="HQ1165" s="249"/>
      <c r="HR1165" s="249"/>
      <c r="HS1165" s="249"/>
      <c r="HT1165" s="249"/>
      <c r="HU1165" s="249"/>
      <c r="HV1165" s="249"/>
      <c r="HW1165" s="249"/>
      <c r="HX1165" s="249"/>
      <c r="HY1165" s="249"/>
      <c r="HZ1165" s="249"/>
      <c r="IA1165" s="249"/>
      <c r="IB1165" s="249"/>
      <c r="IC1165" s="249"/>
      <c r="ID1165" s="249"/>
      <c r="IE1165" s="249"/>
      <c r="IF1165" s="249"/>
      <c r="IG1165" s="249"/>
      <c r="IH1165" s="249"/>
      <c r="II1165" s="249"/>
      <c r="IJ1165" s="249"/>
      <c r="IK1165" s="249"/>
      <c r="IL1165" s="249"/>
      <c r="IM1165" s="249"/>
      <c r="IN1165" s="249"/>
      <c r="IO1165" s="249"/>
      <c r="IP1165" s="249"/>
      <c r="IQ1165" s="249"/>
      <c r="IR1165" s="249"/>
      <c r="IS1165" s="249"/>
      <c r="IT1165" s="249"/>
      <c r="IU1165" s="249"/>
      <c r="IV1165" s="249"/>
      <c r="IW1165" s="249"/>
      <c r="IX1165" s="249"/>
      <c r="IY1165" s="249"/>
      <c r="IZ1165" s="249"/>
      <c r="JA1165" s="249"/>
      <c r="JB1165" s="249"/>
      <c r="JC1165" s="249"/>
      <c r="JD1165" s="249"/>
      <c r="JE1165" s="249"/>
      <c r="JF1165" s="249"/>
      <c r="JG1165" s="249"/>
      <c r="JH1165" s="249"/>
      <c r="JI1165" s="249"/>
      <c r="JJ1165" s="249"/>
      <c r="JK1165" s="249"/>
      <c r="JL1165" s="249"/>
      <c r="JM1165" s="249"/>
      <c r="JN1165" s="249"/>
      <c r="JO1165" s="249"/>
      <c r="JP1165" s="249"/>
      <c r="JQ1165" s="249"/>
      <c r="JR1165" s="249"/>
      <c r="JS1165" s="249"/>
      <c r="JT1165" s="249"/>
      <c r="JU1165" s="249"/>
      <c r="JV1165" s="249"/>
      <c r="JW1165" s="249"/>
      <c r="JX1165" s="249"/>
      <c r="JY1165" s="249"/>
      <c r="JZ1165" s="249"/>
      <c r="KA1165" s="249"/>
      <c r="KB1165" s="249"/>
      <c r="KC1165" s="249"/>
      <c r="KD1165" s="249"/>
      <c r="KE1165" s="249"/>
      <c r="KF1165" s="249"/>
      <c r="KG1165" s="249"/>
      <c r="KH1165" s="249"/>
      <c r="KI1165" s="249"/>
      <c r="KJ1165" s="249"/>
      <c r="KK1165" s="249"/>
      <c r="KL1165" s="249"/>
      <c r="KM1165" s="249"/>
      <c r="KN1165" s="249"/>
      <c r="KO1165" s="249"/>
      <c r="KP1165" s="249"/>
      <c r="KQ1165" s="249"/>
      <c r="KR1165" s="249"/>
      <c r="KS1165" s="249"/>
      <c r="KT1165" s="249"/>
      <c r="KU1165" s="249"/>
      <c r="KV1165" s="249"/>
      <c r="KW1165" s="249"/>
      <c r="KX1165" s="249"/>
      <c r="KY1165" s="249"/>
      <c r="KZ1165" s="249"/>
      <c r="LA1165" s="249"/>
      <c r="LB1165" s="249"/>
      <c r="LC1165" s="249"/>
      <c r="LD1165" s="249"/>
      <c r="LE1165" s="249"/>
      <c r="LF1165" s="249"/>
      <c r="LG1165" s="249"/>
      <c r="LH1165" s="249"/>
      <c r="LI1165" s="249"/>
      <c r="LJ1165" s="249"/>
      <c r="LK1165" s="249"/>
      <c r="LL1165" s="249"/>
      <c r="LM1165" s="249"/>
      <c r="LN1165" s="249"/>
      <c r="LO1165" s="249"/>
      <c r="LP1165" s="249"/>
      <c r="LQ1165" s="249"/>
      <c r="LR1165" s="249"/>
      <c r="LS1165" s="249"/>
      <c r="LT1165" s="249"/>
      <c r="LU1165" s="249"/>
      <c r="LV1165" s="249"/>
      <c r="LW1165" s="249"/>
      <c r="LX1165" s="249"/>
      <c r="LY1165" s="249"/>
      <c r="LZ1165" s="249"/>
      <c r="MA1165" s="249"/>
      <c r="MB1165" s="249"/>
      <c r="MC1165" s="249"/>
      <c r="MD1165" s="249"/>
      <c r="ME1165" s="249"/>
      <c r="MF1165" s="249"/>
      <c r="MG1165" s="249"/>
      <c r="MH1165" s="249"/>
      <c r="MI1165" s="249"/>
      <c r="MJ1165" s="249"/>
      <c r="MK1165" s="249"/>
      <c r="ML1165" s="249"/>
      <c r="MM1165" s="249"/>
      <c r="MN1165" s="249"/>
      <c r="MO1165" s="249"/>
      <c r="MP1165" s="249"/>
      <c r="MQ1165" s="249"/>
      <c r="MR1165" s="249"/>
      <c r="MS1165" s="249"/>
      <c r="MT1165" s="249"/>
      <c r="MU1165" s="249"/>
      <c r="MV1165" s="249"/>
      <c r="MW1165" s="249"/>
      <c r="MX1165" s="249"/>
      <c r="MY1165" s="249"/>
      <c r="MZ1165" s="249"/>
      <c r="NA1165" s="249"/>
      <c r="NB1165" s="249"/>
      <c r="NC1165" s="249"/>
      <c r="ND1165" s="249"/>
      <c r="NE1165" s="249"/>
      <c r="NF1165" s="249"/>
      <c r="NG1165" s="249"/>
      <c r="NH1165" s="249"/>
      <c r="NI1165" s="249"/>
      <c r="NJ1165" s="249"/>
      <c r="NK1165" s="249"/>
      <c r="NL1165" s="249"/>
      <c r="NM1165" s="249"/>
      <c r="NN1165" s="249"/>
      <c r="NO1165" s="249"/>
      <c r="NP1165" s="249"/>
      <c r="NQ1165" s="249"/>
      <c r="NR1165" s="249"/>
      <c r="NS1165" s="249"/>
      <c r="NT1165" s="249"/>
      <c r="NU1165" s="249"/>
      <c r="NV1165" s="249"/>
      <c r="NW1165" s="249"/>
      <c r="NX1165" s="249"/>
      <c r="NY1165" s="249"/>
      <c r="NZ1165" s="249"/>
      <c r="OA1165" s="249"/>
      <c r="OB1165" s="249"/>
      <c r="OC1165" s="249"/>
      <c r="OD1165" s="249"/>
      <c r="OE1165" s="249"/>
      <c r="OF1165" s="249"/>
      <c r="OG1165" s="249"/>
      <c r="OH1165" s="249"/>
      <c r="OI1165" s="249"/>
      <c r="OJ1165" s="249"/>
      <c r="OK1165" s="249"/>
      <c r="OL1165" s="249"/>
      <c r="OM1165" s="249"/>
      <c r="ON1165" s="249"/>
      <c r="OO1165" s="249"/>
      <c r="OP1165" s="249"/>
    </row>
    <row r="1166" spans="1:406" ht="15.75">
      <c r="A1166" s="931"/>
      <c r="B1166" s="930"/>
      <c r="C1166" s="920" t="s">
        <v>293</v>
      </c>
      <c r="D1166" s="928">
        <v>0.49965331946611197</v>
      </c>
      <c r="E1166" s="249"/>
      <c r="F1166" s="249"/>
      <c r="G1166" s="249"/>
      <c r="H1166" s="249"/>
      <c r="I1166" s="249"/>
      <c r="J1166" s="249"/>
      <c r="K1166" s="249"/>
      <c r="L1166" s="249"/>
      <c r="ET1166" s="249"/>
      <c r="EU1166" s="249"/>
      <c r="EV1166" s="249"/>
      <c r="EW1166" s="249"/>
      <c r="EX1166" s="249"/>
      <c r="EY1166" s="249"/>
      <c r="EZ1166" s="249"/>
      <c r="FA1166" s="249"/>
      <c r="FB1166" s="249"/>
      <c r="FC1166" s="249"/>
      <c r="FD1166" s="249"/>
      <c r="FE1166" s="249"/>
      <c r="FF1166" s="249"/>
      <c r="FG1166" s="249"/>
      <c r="FH1166" s="249"/>
      <c r="FI1166" s="249"/>
      <c r="FJ1166" s="249"/>
      <c r="FK1166" s="249"/>
      <c r="FL1166" s="249"/>
      <c r="FM1166" s="249"/>
      <c r="FN1166" s="249"/>
      <c r="FO1166" s="249"/>
      <c r="FP1166" s="249"/>
      <c r="FQ1166" s="249"/>
      <c r="FR1166" s="249"/>
      <c r="FS1166" s="249"/>
      <c r="FT1166" s="249"/>
      <c r="FU1166" s="249"/>
      <c r="FV1166" s="249"/>
      <c r="FW1166" s="249"/>
      <c r="FX1166" s="249"/>
      <c r="FY1166" s="249"/>
      <c r="FZ1166" s="249"/>
      <c r="GA1166" s="249"/>
      <c r="GB1166" s="249"/>
      <c r="GC1166" s="249"/>
      <c r="GD1166" s="249"/>
      <c r="GE1166" s="249"/>
      <c r="GF1166" s="249"/>
      <c r="GG1166" s="249"/>
      <c r="GH1166" s="249"/>
      <c r="GI1166" s="249"/>
      <c r="GJ1166" s="249"/>
      <c r="GK1166" s="249"/>
      <c r="GL1166" s="249"/>
      <c r="GM1166" s="249"/>
      <c r="GN1166" s="249"/>
      <c r="GO1166" s="249"/>
      <c r="GP1166" s="249"/>
      <c r="GQ1166" s="249"/>
      <c r="GR1166" s="249"/>
      <c r="GS1166" s="249"/>
      <c r="GT1166" s="249"/>
      <c r="GU1166" s="249"/>
      <c r="GV1166" s="249"/>
      <c r="GW1166" s="249"/>
      <c r="GX1166" s="249"/>
      <c r="GY1166" s="249"/>
      <c r="GZ1166" s="249"/>
      <c r="HA1166" s="249"/>
      <c r="HB1166" s="249"/>
      <c r="HC1166" s="249"/>
      <c r="HD1166" s="249"/>
      <c r="HE1166" s="249"/>
      <c r="HF1166" s="249"/>
      <c r="HG1166" s="249"/>
      <c r="HH1166" s="249"/>
      <c r="HI1166" s="249"/>
      <c r="HJ1166" s="249"/>
      <c r="HK1166" s="249"/>
      <c r="HL1166" s="249"/>
      <c r="HM1166" s="249"/>
      <c r="HN1166" s="249"/>
      <c r="HO1166" s="249"/>
      <c r="HP1166" s="249"/>
      <c r="HQ1166" s="249"/>
      <c r="HR1166" s="249"/>
      <c r="HS1166" s="249"/>
      <c r="HT1166" s="249"/>
      <c r="HU1166" s="249"/>
      <c r="HV1166" s="249"/>
      <c r="HW1166" s="249"/>
      <c r="HX1166" s="249"/>
      <c r="HY1166" s="249"/>
      <c r="HZ1166" s="249"/>
      <c r="IA1166" s="249"/>
      <c r="IB1166" s="249"/>
      <c r="IC1166" s="249"/>
      <c r="ID1166" s="249"/>
      <c r="IE1166" s="249"/>
      <c r="IF1166" s="249"/>
      <c r="IG1166" s="249"/>
      <c r="IH1166" s="249"/>
      <c r="II1166" s="249"/>
      <c r="IJ1166" s="249"/>
      <c r="IK1166" s="249"/>
      <c r="IL1166" s="249"/>
      <c r="IM1166" s="249"/>
      <c r="IN1166" s="249"/>
      <c r="IO1166" s="249"/>
      <c r="IP1166" s="249"/>
      <c r="IQ1166" s="249"/>
      <c r="IR1166" s="249"/>
      <c r="IS1166" s="249"/>
      <c r="IT1166" s="249"/>
      <c r="IU1166" s="249"/>
      <c r="IV1166" s="249"/>
      <c r="IW1166" s="249"/>
      <c r="IX1166" s="249"/>
      <c r="IY1166" s="249"/>
      <c r="IZ1166" s="249"/>
      <c r="JA1166" s="249"/>
      <c r="JB1166" s="249"/>
      <c r="JC1166" s="249"/>
      <c r="JD1166" s="249"/>
      <c r="JE1166" s="249"/>
      <c r="JF1166" s="249"/>
      <c r="JG1166" s="249"/>
      <c r="JH1166" s="249"/>
      <c r="JI1166" s="249"/>
      <c r="JJ1166" s="249"/>
      <c r="JK1166" s="249"/>
      <c r="JL1166" s="249"/>
      <c r="JM1166" s="249"/>
      <c r="JN1166" s="249"/>
      <c r="JO1166" s="249"/>
      <c r="JP1166" s="249"/>
      <c r="JQ1166" s="249"/>
      <c r="JR1166" s="249"/>
      <c r="JS1166" s="249"/>
      <c r="JT1166" s="249"/>
      <c r="JU1166" s="249"/>
      <c r="JV1166" s="249"/>
      <c r="JW1166" s="249"/>
      <c r="JX1166" s="249"/>
      <c r="JY1166" s="249"/>
      <c r="JZ1166" s="249"/>
      <c r="KA1166" s="249"/>
      <c r="KB1166" s="249"/>
      <c r="KC1166" s="249"/>
      <c r="KD1166" s="249"/>
      <c r="KE1166" s="249"/>
      <c r="KF1166" s="249"/>
      <c r="KG1166" s="249"/>
      <c r="KH1166" s="249"/>
      <c r="KI1166" s="249"/>
      <c r="KJ1166" s="249"/>
      <c r="KK1166" s="249"/>
      <c r="KL1166" s="249"/>
      <c r="KM1166" s="249"/>
      <c r="KN1166" s="249"/>
      <c r="KO1166" s="249"/>
      <c r="KP1166" s="249"/>
      <c r="KQ1166" s="249"/>
      <c r="KR1166" s="249"/>
      <c r="KS1166" s="249"/>
      <c r="KT1166" s="249"/>
      <c r="KU1166" s="249"/>
      <c r="KV1166" s="249"/>
      <c r="KW1166" s="249"/>
      <c r="KX1166" s="249"/>
      <c r="KY1166" s="249"/>
      <c r="KZ1166" s="249"/>
      <c r="LA1166" s="249"/>
      <c r="LB1166" s="249"/>
      <c r="LC1166" s="249"/>
      <c r="LD1166" s="249"/>
      <c r="LE1166" s="249"/>
      <c r="LF1166" s="249"/>
      <c r="LG1166" s="249"/>
      <c r="LH1166" s="249"/>
      <c r="LI1166" s="249"/>
      <c r="LJ1166" s="249"/>
      <c r="LK1166" s="249"/>
      <c r="LL1166" s="249"/>
      <c r="LM1166" s="249"/>
      <c r="LN1166" s="249"/>
      <c r="LO1166" s="249"/>
      <c r="LP1166" s="249"/>
      <c r="LQ1166" s="249"/>
      <c r="LR1166" s="249"/>
      <c r="LS1166" s="249"/>
      <c r="LT1166" s="249"/>
      <c r="LU1166" s="249"/>
      <c r="LV1166" s="249"/>
      <c r="LW1166" s="249"/>
      <c r="LX1166" s="249"/>
      <c r="LY1166" s="249"/>
      <c r="LZ1166" s="249"/>
      <c r="MA1166" s="249"/>
      <c r="MB1166" s="249"/>
      <c r="MC1166" s="249"/>
      <c r="MD1166" s="249"/>
      <c r="ME1166" s="249"/>
      <c r="MF1166" s="249"/>
      <c r="MG1166" s="249"/>
      <c r="MH1166" s="249"/>
      <c r="MI1166" s="249"/>
      <c r="MJ1166" s="249"/>
      <c r="MK1166" s="249"/>
      <c r="ML1166" s="249"/>
      <c r="MM1166" s="249"/>
      <c r="MN1166" s="249"/>
      <c r="MO1166" s="249"/>
      <c r="MP1166" s="249"/>
      <c r="MQ1166" s="249"/>
      <c r="MR1166" s="249"/>
      <c r="MS1166" s="249"/>
      <c r="MT1166" s="249"/>
      <c r="MU1166" s="249"/>
      <c r="MV1166" s="249"/>
      <c r="MW1166" s="249"/>
      <c r="MX1166" s="249"/>
      <c r="MY1166" s="249"/>
      <c r="MZ1166" s="249"/>
      <c r="NA1166" s="249"/>
      <c r="NB1166" s="249"/>
      <c r="NC1166" s="249"/>
      <c r="ND1166" s="249"/>
      <c r="NE1166" s="249"/>
      <c r="NF1166" s="249"/>
      <c r="NG1166" s="249"/>
      <c r="NH1166" s="249"/>
      <c r="NI1166" s="249"/>
      <c r="NJ1166" s="249"/>
      <c r="NK1166" s="249"/>
      <c r="NL1166" s="249"/>
      <c r="NM1166" s="249"/>
      <c r="NN1166" s="249"/>
      <c r="NO1166" s="249"/>
      <c r="NP1166" s="249"/>
      <c r="NQ1166" s="249"/>
      <c r="NR1166" s="249"/>
      <c r="NS1166" s="249"/>
      <c r="NT1166" s="249"/>
      <c r="NU1166" s="249"/>
      <c r="NV1166" s="249"/>
      <c r="NW1166" s="249"/>
      <c r="NX1166" s="249"/>
      <c r="NY1166" s="249"/>
      <c r="NZ1166" s="249"/>
      <c r="OA1166" s="249"/>
      <c r="OB1166" s="249"/>
      <c r="OC1166" s="249"/>
      <c r="OD1166" s="249"/>
      <c r="OE1166" s="249"/>
      <c r="OF1166" s="249"/>
      <c r="OG1166" s="249"/>
      <c r="OH1166" s="249"/>
      <c r="OI1166" s="249"/>
      <c r="OJ1166" s="249"/>
      <c r="OK1166" s="249"/>
      <c r="OL1166" s="249"/>
      <c r="OM1166" s="249"/>
      <c r="ON1166" s="249"/>
      <c r="OO1166" s="249"/>
      <c r="OP1166" s="249"/>
    </row>
    <row r="1167" spans="1:406" ht="15.75">
      <c r="A1167" s="931"/>
      <c r="B1167" s="391" t="s">
        <v>111</v>
      </c>
      <c r="C1167" s="919" t="s">
        <v>316</v>
      </c>
      <c r="D1167" s="1151">
        <v>0.45558939537670384</v>
      </c>
      <c r="E1167" s="249"/>
      <c r="F1167" s="249"/>
      <c r="G1167" s="249"/>
      <c r="H1167" s="249"/>
      <c r="I1167" s="249"/>
      <c r="J1167" s="249"/>
      <c r="K1167" s="249"/>
      <c r="L1167" s="249"/>
      <c r="ET1167" s="249"/>
      <c r="EU1167" s="249"/>
      <c r="EV1167" s="249"/>
      <c r="EW1167" s="249"/>
      <c r="EX1167" s="249"/>
      <c r="EY1167" s="249"/>
      <c r="EZ1167" s="249"/>
      <c r="FA1167" s="249"/>
      <c r="FB1167" s="249"/>
      <c r="FC1167" s="249"/>
      <c r="FD1167" s="249"/>
      <c r="FE1167" s="249"/>
      <c r="FF1167" s="249"/>
      <c r="FG1167" s="249"/>
      <c r="FH1167" s="249"/>
      <c r="FI1167" s="249"/>
      <c r="FJ1167" s="249"/>
      <c r="FK1167" s="249"/>
      <c r="FL1167" s="249"/>
      <c r="FM1167" s="249"/>
      <c r="FN1167" s="249"/>
      <c r="FO1167" s="249"/>
      <c r="FP1167" s="249"/>
      <c r="FQ1167" s="249"/>
      <c r="FR1167" s="249"/>
      <c r="FS1167" s="249"/>
      <c r="FT1167" s="249"/>
      <c r="FU1167" s="249"/>
      <c r="FV1167" s="249"/>
      <c r="FW1167" s="249"/>
      <c r="FX1167" s="249"/>
      <c r="FY1167" s="249"/>
      <c r="FZ1167" s="249"/>
      <c r="GA1167" s="249"/>
      <c r="GB1167" s="249"/>
      <c r="GC1167" s="249"/>
      <c r="GD1167" s="249"/>
      <c r="GE1167" s="249"/>
      <c r="GF1167" s="249"/>
      <c r="GG1167" s="249"/>
      <c r="GH1167" s="249"/>
      <c r="GI1167" s="249"/>
      <c r="GJ1167" s="249"/>
      <c r="GK1167" s="249"/>
      <c r="GL1167" s="249"/>
      <c r="GM1167" s="249"/>
      <c r="GN1167" s="249"/>
      <c r="GO1167" s="249"/>
      <c r="GP1167" s="249"/>
      <c r="GQ1167" s="249"/>
      <c r="GR1167" s="249"/>
      <c r="GS1167" s="249"/>
      <c r="GT1167" s="249"/>
      <c r="GU1167" s="249"/>
      <c r="GV1167" s="249"/>
      <c r="GW1167" s="249"/>
      <c r="GX1167" s="249"/>
      <c r="GY1167" s="249"/>
      <c r="GZ1167" s="249"/>
      <c r="HA1167" s="249"/>
      <c r="HB1167" s="249"/>
      <c r="HC1167" s="249"/>
      <c r="HD1167" s="249"/>
      <c r="HE1167" s="249"/>
      <c r="HF1167" s="249"/>
      <c r="HG1167" s="249"/>
      <c r="HH1167" s="249"/>
      <c r="HI1167" s="249"/>
      <c r="HJ1167" s="249"/>
      <c r="HK1167" s="249"/>
      <c r="HL1167" s="249"/>
      <c r="HM1167" s="249"/>
      <c r="HN1167" s="249"/>
      <c r="HO1167" s="249"/>
      <c r="HP1167" s="249"/>
      <c r="HQ1167" s="249"/>
      <c r="HR1167" s="249"/>
      <c r="HS1167" s="249"/>
      <c r="HT1167" s="249"/>
      <c r="HU1167" s="249"/>
      <c r="HV1167" s="249"/>
      <c r="HW1167" s="249"/>
      <c r="HX1167" s="249"/>
      <c r="HY1167" s="249"/>
      <c r="HZ1167" s="249"/>
      <c r="IA1167" s="249"/>
      <c r="IB1167" s="249"/>
      <c r="IC1167" s="249"/>
      <c r="ID1167" s="249"/>
      <c r="IE1167" s="249"/>
      <c r="IF1167" s="249"/>
      <c r="IG1167" s="249"/>
      <c r="IH1167" s="249"/>
      <c r="II1167" s="249"/>
      <c r="IJ1167" s="249"/>
      <c r="IK1167" s="249"/>
      <c r="IL1167" s="249"/>
      <c r="IM1167" s="249"/>
      <c r="IN1167" s="249"/>
      <c r="IO1167" s="249"/>
      <c r="IP1167" s="249"/>
      <c r="IQ1167" s="249"/>
      <c r="IR1167" s="249"/>
      <c r="IS1167" s="249"/>
      <c r="IT1167" s="249"/>
      <c r="IU1167" s="249"/>
      <c r="IV1167" s="249"/>
      <c r="IW1167" s="249"/>
      <c r="IX1167" s="249"/>
      <c r="IY1167" s="249"/>
      <c r="IZ1167" s="249"/>
      <c r="JA1167" s="249"/>
      <c r="JB1167" s="249"/>
      <c r="JC1167" s="249"/>
      <c r="JD1167" s="249"/>
      <c r="JE1167" s="249"/>
      <c r="JF1167" s="249"/>
      <c r="JG1167" s="249"/>
      <c r="JH1167" s="249"/>
      <c r="JI1167" s="249"/>
      <c r="JJ1167" s="249"/>
      <c r="JK1167" s="249"/>
      <c r="JL1167" s="249"/>
      <c r="JM1167" s="249"/>
      <c r="JN1167" s="249"/>
      <c r="JO1167" s="249"/>
      <c r="JP1167" s="249"/>
      <c r="JQ1167" s="249"/>
      <c r="JR1167" s="249"/>
      <c r="JS1167" s="249"/>
      <c r="JT1167" s="249"/>
      <c r="JU1167" s="249"/>
      <c r="JV1167" s="249"/>
      <c r="JW1167" s="249"/>
      <c r="JX1167" s="249"/>
      <c r="JY1167" s="249"/>
      <c r="JZ1167" s="249"/>
      <c r="KA1167" s="249"/>
      <c r="KB1167" s="249"/>
      <c r="KC1167" s="249"/>
      <c r="KD1167" s="249"/>
      <c r="KE1167" s="249"/>
      <c r="KF1167" s="249"/>
      <c r="KG1167" s="249"/>
      <c r="KH1167" s="249"/>
      <c r="KI1167" s="249"/>
      <c r="KJ1167" s="249"/>
      <c r="KK1167" s="249"/>
      <c r="KL1167" s="249"/>
      <c r="KM1167" s="249"/>
      <c r="KN1167" s="249"/>
      <c r="KO1167" s="249"/>
      <c r="KP1167" s="249"/>
      <c r="KQ1167" s="249"/>
      <c r="KR1167" s="249"/>
      <c r="KS1167" s="249"/>
      <c r="KT1167" s="249"/>
      <c r="KU1167" s="249"/>
      <c r="KV1167" s="249"/>
      <c r="KW1167" s="249"/>
      <c r="KX1167" s="249"/>
      <c r="KY1167" s="249"/>
      <c r="KZ1167" s="249"/>
      <c r="LA1167" s="249"/>
      <c r="LB1167" s="249"/>
      <c r="LC1167" s="249"/>
      <c r="LD1167" s="249"/>
      <c r="LE1167" s="249"/>
      <c r="LF1167" s="249"/>
      <c r="LG1167" s="249"/>
      <c r="LH1167" s="249"/>
      <c r="LI1167" s="249"/>
      <c r="LJ1167" s="249"/>
      <c r="LK1167" s="249"/>
      <c r="LL1167" s="249"/>
      <c r="LM1167" s="249"/>
      <c r="LN1167" s="249"/>
      <c r="LO1167" s="249"/>
      <c r="LP1167" s="249"/>
      <c r="LQ1167" s="249"/>
      <c r="LR1167" s="249"/>
      <c r="LS1167" s="249"/>
      <c r="LT1167" s="249"/>
      <c r="LU1167" s="249"/>
      <c r="LV1167" s="249"/>
      <c r="LW1167" s="249"/>
      <c r="LX1167" s="249"/>
      <c r="LY1167" s="249"/>
      <c r="LZ1167" s="249"/>
      <c r="MA1167" s="249"/>
      <c r="MB1167" s="249"/>
      <c r="MC1167" s="249"/>
      <c r="MD1167" s="249"/>
      <c r="ME1167" s="249"/>
      <c r="MF1167" s="249"/>
      <c r="MG1167" s="249"/>
      <c r="MH1167" s="249"/>
      <c r="MI1167" s="249"/>
      <c r="MJ1167" s="249"/>
      <c r="MK1167" s="249"/>
      <c r="ML1167" s="249"/>
      <c r="MM1167" s="249"/>
      <c r="MN1167" s="249"/>
      <c r="MO1167" s="249"/>
      <c r="MP1167" s="249"/>
      <c r="MQ1167" s="249"/>
      <c r="MR1167" s="249"/>
      <c r="MS1167" s="249"/>
      <c r="MT1167" s="249"/>
      <c r="MU1167" s="249"/>
      <c r="MV1167" s="249"/>
      <c r="MW1167" s="249"/>
      <c r="MX1167" s="249"/>
      <c r="MY1167" s="249"/>
      <c r="MZ1167" s="249"/>
      <c r="NA1167" s="249"/>
      <c r="NB1167" s="249"/>
      <c r="NC1167" s="249"/>
      <c r="ND1167" s="249"/>
      <c r="NE1167" s="249"/>
      <c r="NF1167" s="249"/>
      <c r="NG1167" s="249"/>
      <c r="NH1167" s="249"/>
      <c r="NI1167" s="249"/>
      <c r="NJ1167" s="249"/>
      <c r="NK1167" s="249"/>
      <c r="NL1167" s="249"/>
      <c r="NM1167" s="249"/>
      <c r="NN1167" s="249"/>
      <c r="NO1167" s="249"/>
      <c r="NP1167" s="249"/>
      <c r="NQ1167" s="249"/>
      <c r="NR1167" s="249"/>
      <c r="NS1167" s="249"/>
      <c r="NT1167" s="249"/>
      <c r="NU1167" s="249"/>
      <c r="NV1167" s="249"/>
      <c r="NW1167" s="249"/>
      <c r="NX1167" s="249"/>
      <c r="NY1167" s="249"/>
      <c r="NZ1167" s="249"/>
      <c r="OA1167" s="249"/>
      <c r="OB1167" s="249"/>
      <c r="OC1167" s="249"/>
      <c r="OD1167" s="249"/>
      <c r="OE1167" s="249"/>
      <c r="OF1167" s="249"/>
      <c r="OG1167" s="249"/>
      <c r="OH1167" s="249"/>
      <c r="OI1167" s="249"/>
      <c r="OJ1167" s="249"/>
      <c r="OK1167" s="249"/>
      <c r="OL1167" s="249"/>
      <c r="OM1167" s="249"/>
      <c r="ON1167" s="249"/>
      <c r="OO1167" s="249"/>
      <c r="OP1167" s="249"/>
    </row>
    <row r="1168" spans="1:406" ht="15.75">
      <c r="A1168" s="931"/>
      <c r="B1168" s="391"/>
      <c r="C1168" s="919" t="s">
        <v>22</v>
      </c>
      <c r="D1168" s="927">
        <v>0.455463782755957</v>
      </c>
      <c r="E1168" s="249"/>
      <c r="F1168" s="249"/>
      <c r="G1168" s="249"/>
      <c r="H1168" s="249"/>
      <c r="I1168" s="249"/>
      <c r="J1168" s="249"/>
      <c r="K1168" s="249"/>
      <c r="L1168" s="249"/>
      <c r="ET1168" s="249"/>
      <c r="EU1168" s="249"/>
      <c r="EV1168" s="249"/>
      <c r="EW1168" s="249"/>
      <c r="EX1168" s="249"/>
      <c r="EY1168" s="249"/>
      <c r="EZ1168" s="249"/>
      <c r="FA1168" s="249"/>
      <c r="FB1168" s="249"/>
      <c r="FC1168" s="249"/>
      <c r="FD1168" s="249"/>
      <c r="FE1168" s="249"/>
      <c r="FF1168" s="249"/>
      <c r="FG1168" s="249"/>
      <c r="FH1168" s="249"/>
      <c r="FI1168" s="249"/>
      <c r="FJ1168" s="249"/>
      <c r="FK1168" s="249"/>
      <c r="FL1168" s="249"/>
      <c r="FM1168" s="249"/>
      <c r="FN1168" s="249"/>
      <c r="FO1168" s="249"/>
      <c r="FP1168" s="249"/>
      <c r="FQ1168" s="249"/>
      <c r="FR1168" s="249"/>
      <c r="FS1168" s="249"/>
      <c r="FT1168" s="249"/>
      <c r="FU1168" s="249"/>
      <c r="FV1168" s="249"/>
      <c r="FW1168" s="249"/>
      <c r="FX1168" s="249"/>
      <c r="FY1168" s="249"/>
      <c r="FZ1168" s="249"/>
      <c r="GA1168" s="249"/>
      <c r="GB1168" s="249"/>
      <c r="GC1168" s="249"/>
      <c r="GD1168" s="249"/>
      <c r="GE1168" s="249"/>
      <c r="GF1168" s="249"/>
      <c r="GG1168" s="249"/>
      <c r="GH1168" s="249"/>
      <c r="GI1168" s="249"/>
      <c r="GJ1168" s="249"/>
      <c r="GK1168" s="249"/>
      <c r="GL1168" s="249"/>
      <c r="GM1168" s="249"/>
      <c r="GN1168" s="249"/>
      <c r="GO1168" s="249"/>
      <c r="GP1168" s="249"/>
      <c r="GQ1168" s="249"/>
      <c r="GR1168" s="249"/>
      <c r="GS1168" s="249"/>
      <c r="GT1168" s="249"/>
      <c r="GU1168" s="249"/>
      <c r="GV1168" s="249"/>
      <c r="GW1168" s="249"/>
      <c r="GX1168" s="249"/>
      <c r="GY1168" s="249"/>
      <c r="GZ1168" s="249"/>
      <c r="HA1168" s="249"/>
      <c r="HB1168" s="249"/>
      <c r="HC1168" s="249"/>
      <c r="HD1168" s="249"/>
      <c r="HE1168" s="249"/>
      <c r="HF1168" s="249"/>
      <c r="HG1168" s="249"/>
      <c r="HH1168" s="249"/>
      <c r="HI1168" s="249"/>
      <c r="HJ1168" s="249"/>
      <c r="HK1168" s="249"/>
      <c r="HL1168" s="249"/>
      <c r="HM1168" s="249"/>
      <c r="HN1168" s="249"/>
      <c r="HO1168" s="249"/>
      <c r="HP1168" s="249"/>
      <c r="HQ1168" s="249"/>
      <c r="HR1168" s="249"/>
      <c r="HS1168" s="249"/>
      <c r="HT1168" s="249"/>
      <c r="HU1168" s="249"/>
      <c r="HV1168" s="249"/>
      <c r="HW1168" s="249"/>
      <c r="HX1168" s="249"/>
      <c r="HY1168" s="249"/>
      <c r="HZ1168" s="249"/>
      <c r="IA1168" s="249"/>
      <c r="IB1168" s="249"/>
      <c r="IC1168" s="249"/>
      <c r="ID1168" s="249"/>
      <c r="IE1168" s="249"/>
      <c r="IF1168" s="249"/>
      <c r="IG1168" s="249"/>
      <c r="IH1168" s="249"/>
      <c r="II1168" s="249"/>
      <c r="IJ1168" s="249"/>
      <c r="IK1168" s="249"/>
      <c r="IL1168" s="249"/>
      <c r="IM1168" s="249"/>
      <c r="IN1168" s="249"/>
      <c r="IO1168" s="249"/>
      <c r="IP1168" s="249"/>
      <c r="IQ1168" s="249"/>
      <c r="IR1168" s="249"/>
      <c r="IS1168" s="249"/>
      <c r="IT1168" s="249"/>
      <c r="IU1168" s="249"/>
      <c r="IV1168" s="249"/>
      <c r="IW1168" s="249"/>
      <c r="IX1168" s="249"/>
      <c r="IY1168" s="249"/>
      <c r="IZ1168" s="249"/>
      <c r="JA1168" s="249"/>
      <c r="JB1168" s="249"/>
      <c r="JC1168" s="249"/>
      <c r="JD1168" s="249"/>
      <c r="JE1168" s="249"/>
      <c r="JF1168" s="249"/>
      <c r="JG1168" s="249"/>
      <c r="JH1168" s="249"/>
      <c r="JI1168" s="249"/>
      <c r="JJ1168" s="249"/>
      <c r="JK1168" s="249"/>
      <c r="JL1168" s="249"/>
      <c r="JM1168" s="249"/>
      <c r="JN1168" s="249"/>
      <c r="JO1168" s="249"/>
      <c r="JP1168" s="249"/>
      <c r="JQ1168" s="249"/>
      <c r="JR1168" s="249"/>
      <c r="JS1168" s="249"/>
      <c r="JT1168" s="249"/>
      <c r="JU1168" s="249"/>
      <c r="JV1168" s="249"/>
      <c r="JW1168" s="249"/>
      <c r="JX1168" s="249"/>
      <c r="JY1168" s="249"/>
      <c r="JZ1168" s="249"/>
      <c r="KA1168" s="249"/>
      <c r="KB1168" s="249"/>
      <c r="KC1168" s="249"/>
      <c r="KD1168" s="249"/>
      <c r="KE1168" s="249"/>
      <c r="KF1168" s="249"/>
      <c r="KG1168" s="249"/>
      <c r="KH1168" s="249"/>
      <c r="KI1168" s="249"/>
      <c r="KJ1168" s="249"/>
      <c r="KK1168" s="249"/>
      <c r="KL1168" s="249"/>
      <c r="KM1168" s="249"/>
      <c r="KN1168" s="249"/>
      <c r="KO1168" s="249"/>
      <c r="KP1168" s="249"/>
      <c r="KQ1168" s="249"/>
      <c r="KR1168" s="249"/>
      <c r="KS1168" s="249"/>
      <c r="KT1168" s="249"/>
      <c r="KU1168" s="249"/>
      <c r="KV1168" s="249"/>
      <c r="KW1168" s="249"/>
      <c r="KX1168" s="249"/>
      <c r="KY1168" s="249"/>
      <c r="KZ1168" s="249"/>
      <c r="LA1168" s="249"/>
      <c r="LB1168" s="249"/>
      <c r="LC1168" s="249"/>
      <c r="LD1168" s="249"/>
      <c r="LE1168" s="249"/>
      <c r="LF1168" s="249"/>
      <c r="LG1168" s="249"/>
      <c r="LH1168" s="249"/>
      <c r="LI1168" s="249"/>
      <c r="LJ1168" s="249"/>
      <c r="LK1168" s="249"/>
      <c r="LL1168" s="249"/>
      <c r="LM1168" s="249"/>
      <c r="LN1168" s="249"/>
      <c r="LO1168" s="249"/>
      <c r="LP1168" s="249"/>
      <c r="LQ1168" s="249"/>
      <c r="LR1168" s="249"/>
      <c r="LS1168" s="249"/>
      <c r="LT1168" s="249"/>
      <c r="LU1168" s="249"/>
      <c r="LV1168" s="249"/>
      <c r="LW1168" s="249"/>
      <c r="LX1168" s="249"/>
      <c r="LY1168" s="249"/>
      <c r="LZ1168" s="249"/>
      <c r="MA1168" s="249"/>
      <c r="MB1168" s="249"/>
      <c r="MC1168" s="249"/>
      <c r="MD1168" s="249"/>
      <c r="ME1168" s="249"/>
      <c r="MF1168" s="249"/>
      <c r="MG1168" s="249"/>
      <c r="MH1168" s="249"/>
      <c r="MI1168" s="249"/>
      <c r="MJ1168" s="249"/>
      <c r="MK1168" s="249"/>
      <c r="ML1168" s="249"/>
      <c r="MM1168" s="249"/>
      <c r="MN1168" s="249"/>
      <c r="MO1168" s="249"/>
      <c r="MP1168" s="249"/>
      <c r="MQ1168" s="249"/>
      <c r="MR1168" s="249"/>
      <c r="MS1168" s="249"/>
      <c r="MT1168" s="249"/>
      <c r="MU1168" s="249"/>
      <c r="MV1168" s="249"/>
      <c r="MW1168" s="249"/>
      <c r="MX1168" s="249"/>
      <c r="MY1168" s="249"/>
      <c r="MZ1168" s="249"/>
      <c r="NA1168" s="249"/>
      <c r="NB1168" s="249"/>
      <c r="NC1168" s="249"/>
      <c r="ND1168" s="249"/>
      <c r="NE1168" s="249"/>
      <c r="NF1168" s="249"/>
      <c r="NG1168" s="249"/>
      <c r="NH1168" s="249"/>
      <c r="NI1168" s="249"/>
      <c r="NJ1168" s="249"/>
      <c r="NK1168" s="249"/>
      <c r="NL1168" s="249"/>
      <c r="NM1168" s="249"/>
      <c r="NN1168" s="249"/>
      <c r="NO1168" s="249"/>
      <c r="NP1168" s="249"/>
      <c r="NQ1168" s="249"/>
      <c r="NR1168" s="249"/>
      <c r="NS1168" s="249"/>
      <c r="NT1168" s="249"/>
      <c r="NU1168" s="249"/>
      <c r="NV1168" s="249"/>
      <c r="NW1168" s="249"/>
      <c r="NX1168" s="249"/>
      <c r="NY1168" s="249"/>
      <c r="NZ1168" s="249"/>
      <c r="OA1168" s="249"/>
      <c r="OB1168" s="249"/>
      <c r="OC1168" s="249"/>
      <c r="OD1168" s="249"/>
      <c r="OE1168" s="249"/>
      <c r="OF1168" s="249"/>
      <c r="OG1168" s="249"/>
      <c r="OH1168" s="249"/>
      <c r="OI1168" s="249"/>
      <c r="OJ1168" s="249"/>
      <c r="OK1168" s="249"/>
      <c r="OL1168" s="249"/>
      <c r="OM1168" s="249"/>
      <c r="ON1168" s="249"/>
      <c r="OO1168" s="249"/>
      <c r="OP1168" s="249"/>
    </row>
    <row r="1169" spans="1:406" ht="15.75">
      <c r="A1169" s="931"/>
      <c r="B1169" s="391"/>
      <c r="C1169" s="919" t="s">
        <v>23</v>
      </c>
      <c r="D1169" s="927">
        <v>0.4559055436496704</v>
      </c>
      <c r="E1169" s="249"/>
      <c r="F1169" s="249"/>
      <c r="G1169" s="249"/>
      <c r="H1169" s="249"/>
      <c r="I1169" s="249"/>
      <c r="J1169" s="249"/>
      <c r="K1169" s="249"/>
      <c r="L1169" s="249"/>
      <c r="ET1169" s="249"/>
      <c r="EU1169" s="249"/>
      <c r="EV1169" s="249"/>
      <c r="EW1169" s="249"/>
      <c r="EX1169" s="249"/>
      <c r="EY1169" s="249"/>
      <c r="EZ1169" s="249"/>
      <c r="FA1169" s="249"/>
      <c r="FB1169" s="249"/>
      <c r="FC1169" s="249"/>
      <c r="FD1169" s="249"/>
      <c r="FE1169" s="249"/>
      <c r="FF1169" s="249"/>
      <c r="FG1169" s="249"/>
      <c r="FH1169" s="249"/>
      <c r="FI1169" s="249"/>
      <c r="FJ1169" s="249"/>
      <c r="FK1169" s="249"/>
      <c r="FL1169" s="249"/>
      <c r="FM1169" s="249"/>
      <c r="FN1169" s="249"/>
      <c r="FO1169" s="249"/>
      <c r="FP1169" s="249"/>
      <c r="FQ1169" s="249"/>
      <c r="FR1169" s="249"/>
      <c r="FS1169" s="249"/>
      <c r="FT1169" s="249"/>
      <c r="FU1169" s="249"/>
      <c r="FV1169" s="249"/>
      <c r="FW1169" s="249"/>
      <c r="FX1169" s="249"/>
      <c r="FY1169" s="249"/>
      <c r="FZ1169" s="249"/>
      <c r="GA1169" s="249"/>
      <c r="GB1169" s="249"/>
      <c r="GC1169" s="249"/>
      <c r="GD1169" s="249"/>
      <c r="GE1169" s="249"/>
      <c r="GF1169" s="249"/>
      <c r="GG1169" s="249"/>
      <c r="GH1169" s="249"/>
      <c r="GI1169" s="249"/>
      <c r="GJ1169" s="249"/>
      <c r="GK1169" s="249"/>
      <c r="GL1169" s="249"/>
      <c r="GM1169" s="249"/>
      <c r="GN1169" s="249"/>
      <c r="GO1169" s="249"/>
      <c r="GP1169" s="249"/>
      <c r="GQ1169" s="249"/>
      <c r="GR1169" s="249"/>
      <c r="GS1169" s="249"/>
      <c r="GT1169" s="249"/>
      <c r="GU1169" s="249"/>
      <c r="GV1169" s="249"/>
      <c r="GW1169" s="249"/>
      <c r="GX1169" s="249"/>
      <c r="GY1169" s="249"/>
      <c r="GZ1169" s="249"/>
      <c r="HA1169" s="249"/>
      <c r="HB1169" s="249"/>
      <c r="HC1169" s="249"/>
      <c r="HD1169" s="249"/>
      <c r="HE1169" s="249"/>
      <c r="HF1169" s="249"/>
      <c r="HG1169" s="249"/>
      <c r="HH1169" s="249"/>
      <c r="HI1169" s="249"/>
      <c r="HJ1169" s="249"/>
      <c r="HK1169" s="249"/>
      <c r="HL1169" s="249"/>
      <c r="HM1169" s="249"/>
      <c r="HN1169" s="249"/>
      <c r="HO1169" s="249"/>
      <c r="HP1169" s="249"/>
      <c r="HQ1169" s="249"/>
      <c r="HR1169" s="249"/>
      <c r="HS1169" s="249"/>
      <c r="HT1169" s="249"/>
      <c r="HU1169" s="249"/>
      <c r="HV1169" s="249"/>
      <c r="HW1169" s="249"/>
      <c r="HX1169" s="249"/>
      <c r="HY1169" s="249"/>
      <c r="HZ1169" s="249"/>
      <c r="IA1169" s="249"/>
      <c r="IB1169" s="249"/>
      <c r="IC1169" s="249"/>
      <c r="ID1169" s="249"/>
      <c r="IE1169" s="249"/>
      <c r="IF1169" s="249"/>
      <c r="IG1169" s="249"/>
      <c r="IH1169" s="249"/>
      <c r="II1169" s="249"/>
      <c r="IJ1169" s="249"/>
      <c r="IK1169" s="249"/>
      <c r="IL1169" s="249"/>
      <c r="IM1169" s="249"/>
      <c r="IN1169" s="249"/>
      <c r="IO1169" s="249"/>
      <c r="IP1169" s="249"/>
      <c r="IQ1169" s="249"/>
      <c r="IR1169" s="249"/>
      <c r="IS1169" s="249"/>
      <c r="IT1169" s="249"/>
      <c r="IU1169" s="249"/>
      <c r="IV1169" s="249"/>
      <c r="IW1169" s="249"/>
      <c r="IX1169" s="249"/>
      <c r="IY1169" s="249"/>
      <c r="IZ1169" s="249"/>
      <c r="JA1169" s="249"/>
      <c r="JB1169" s="249"/>
      <c r="JC1169" s="249"/>
      <c r="JD1169" s="249"/>
      <c r="JE1169" s="249"/>
      <c r="JF1169" s="249"/>
      <c r="JG1169" s="249"/>
      <c r="JH1169" s="249"/>
      <c r="JI1169" s="249"/>
      <c r="JJ1169" s="249"/>
      <c r="JK1169" s="249"/>
      <c r="JL1169" s="249"/>
      <c r="JM1169" s="249"/>
      <c r="JN1169" s="249"/>
      <c r="JO1169" s="249"/>
      <c r="JP1169" s="249"/>
      <c r="JQ1169" s="249"/>
      <c r="JR1169" s="249"/>
      <c r="JS1169" s="249"/>
      <c r="JT1169" s="249"/>
      <c r="JU1169" s="249"/>
      <c r="JV1169" s="249"/>
      <c r="JW1169" s="249"/>
      <c r="JX1169" s="249"/>
      <c r="JY1169" s="249"/>
      <c r="JZ1169" s="249"/>
      <c r="KA1169" s="249"/>
      <c r="KB1169" s="249"/>
      <c r="KC1169" s="249"/>
      <c r="KD1169" s="249"/>
      <c r="KE1169" s="249"/>
      <c r="KF1169" s="249"/>
      <c r="KG1169" s="249"/>
      <c r="KH1169" s="249"/>
      <c r="KI1169" s="249"/>
      <c r="KJ1169" s="249"/>
      <c r="KK1169" s="249"/>
      <c r="KL1169" s="249"/>
      <c r="KM1169" s="249"/>
      <c r="KN1169" s="249"/>
      <c r="KO1169" s="249"/>
      <c r="KP1169" s="249"/>
      <c r="KQ1169" s="249"/>
      <c r="KR1169" s="249"/>
      <c r="KS1169" s="249"/>
      <c r="KT1169" s="249"/>
      <c r="KU1169" s="249"/>
      <c r="KV1169" s="249"/>
      <c r="KW1169" s="249"/>
      <c r="KX1169" s="249"/>
      <c r="KY1169" s="249"/>
      <c r="KZ1169" s="249"/>
      <c r="LA1169" s="249"/>
      <c r="LB1169" s="249"/>
      <c r="LC1169" s="249"/>
      <c r="LD1169" s="249"/>
      <c r="LE1169" s="249"/>
      <c r="LF1169" s="249"/>
      <c r="LG1169" s="249"/>
      <c r="LH1169" s="249"/>
      <c r="LI1169" s="249"/>
      <c r="LJ1169" s="249"/>
      <c r="LK1169" s="249"/>
      <c r="LL1169" s="249"/>
      <c r="LM1169" s="249"/>
      <c r="LN1169" s="249"/>
      <c r="LO1169" s="249"/>
      <c r="LP1169" s="249"/>
      <c r="LQ1169" s="249"/>
      <c r="LR1169" s="249"/>
      <c r="LS1169" s="249"/>
      <c r="LT1169" s="249"/>
      <c r="LU1169" s="249"/>
      <c r="LV1169" s="249"/>
      <c r="LW1169" s="249"/>
      <c r="LX1169" s="249"/>
      <c r="LY1169" s="249"/>
      <c r="LZ1169" s="249"/>
      <c r="MA1169" s="249"/>
      <c r="MB1169" s="249"/>
      <c r="MC1169" s="249"/>
      <c r="MD1169" s="249"/>
      <c r="ME1169" s="249"/>
      <c r="MF1169" s="249"/>
      <c r="MG1169" s="249"/>
      <c r="MH1169" s="249"/>
      <c r="MI1169" s="249"/>
      <c r="MJ1169" s="249"/>
      <c r="MK1169" s="249"/>
      <c r="ML1169" s="249"/>
      <c r="MM1169" s="249"/>
      <c r="MN1169" s="249"/>
      <c r="MO1169" s="249"/>
      <c r="MP1169" s="249"/>
      <c r="MQ1169" s="249"/>
      <c r="MR1169" s="249"/>
      <c r="MS1169" s="249"/>
      <c r="MT1169" s="249"/>
      <c r="MU1169" s="249"/>
      <c r="MV1169" s="249"/>
      <c r="MW1169" s="249"/>
      <c r="MX1169" s="249"/>
      <c r="MY1169" s="249"/>
      <c r="MZ1169" s="249"/>
      <c r="NA1169" s="249"/>
      <c r="NB1169" s="249"/>
      <c r="NC1169" s="249"/>
      <c r="ND1169" s="249"/>
      <c r="NE1169" s="249"/>
      <c r="NF1169" s="249"/>
      <c r="NG1169" s="249"/>
      <c r="NH1169" s="249"/>
      <c r="NI1169" s="249"/>
      <c r="NJ1169" s="249"/>
      <c r="NK1169" s="249"/>
      <c r="NL1169" s="249"/>
      <c r="NM1169" s="249"/>
      <c r="NN1169" s="249"/>
      <c r="NO1169" s="249"/>
      <c r="NP1169" s="249"/>
      <c r="NQ1169" s="249"/>
      <c r="NR1169" s="249"/>
      <c r="NS1169" s="249"/>
      <c r="NT1169" s="249"/>
      <c r="NU1169" s="249"/>
      <c r="NV1169" s="249"/>
      <c r="NW1169" s="249"/>
      <c r="NX1169" s="249"/>
      <c r="NY1169" s="249"/>
      <c r="NZ1169" s="249"/>
      <c r="OA1169" s="249"/>
      <c r="OB1169" s="249"/>
      <c r="OC1169" s="249"/>
      <c r="OD1169" s="249"/>
      <c r="OE1169" s="249"/>
      <c r="OF1169" s="249"/>
      <c r="OG1169" s="249"/>
      <c r="OH1169" s="249"/>
      <c r="OI1169" s="249"/>
      <c r="OJ1169" s="249"/>
      <c r="OK1169" s="249"/>
      <c r="OL1169" s="249"/>
      <c r="OM1169" s="249"/>
      <c r="ON1169" s="249"/>
      <c r="OO1169" s="249"/>
      <c r="OP1169" s="249"/>
    </row>
    <row r="1170" spans="1:406" ht="15.75">
      <c r="A1170" s="931"/>
      <c r="B1170" s="391"/>
      <c r="C1170" s="919" t="s">
        <v>24</v>
      </c>
      <c r="D1170" s="927">
        <v>0.45596664929650865</v>
      </c>
      <c r="E1170" s="249"/>
      <c r="F1170" s="249"/>
      <c r="G1170" s="249"/>
      <c r="H1170" s="249"/>
      <c r="I1170" s="249"/>
      <c r="J1170" s="249"/>
      <c r="K1170" s="249"/>
      <c r="L1170" s="249"/>
      <c r="ET1170" s="249"/>
      <c r="EU1170" s="249"/>
      <c r="EV1170" s="249"/>
      <c r="EW1170" s="249"/>
      <c r="EX1170" s="249"/>
      <c r="EY1170" s="249"/>
      <c r="EZ1170" s="249"/>
      <c r="FA1170" s="249"/>
      <c r="FB1170" s="249"/>
      <c r="FC1170" s="249"/>
      <c r="FD1170" s="249"/>
      <c r="FE1170" s="249"/>
      <c r="FF1170" s="249"/>
      <c r="FG1170" s="249"/>
      <c r="FH1170" s="249"/>
      <c r="FI1170" s="249"/>
      <c r="FJ1170" s="249"/>
      <c r="FK1170" s="249"/>
      <c r="FL1170" s="249"/>
      <c r="FM1170" s="249"/>
      <c r="FN1170" s="249"/>
      <c r="FO1170" s="249"/>
      <c r="FP1170" s="249"/>
      <c r="FQ1170" s="249"/>
      <c r="FR1170" s="249"/>
      <c r="FS1170" s="249"/>
      <c r="FT1170" s="249"/>
      <c r="FU1170" s="249"/>
      <c r="FV1170" s="249"/>
      <c r="FW1170" s="249"/>
      <c r="FX1170" s="249"/>
      <c r="FY1170" s="249"/>
      <c r="FZ1170" s="249"/>
      <c r="GA1170" s="249"/>
      <c r="GB1170" s="249"/>
      <c r="GC1170" s="249"/>
      <c r="GD1170" s="249"/>
      <c r="GE1170" s="249"/>
      <c r="GF1170" s="249"/>
      <c r="GG1170" s="249"/>
      <c r="GH1170" s="249"/>
      <c r="GI1170" s="249"/>
      <c r="GJ1170" s="249"/>
      <c r="GK1170" s="249"/>
      <c r="GL1170" s="249"/>
      <c r="GM1170" s="249"/>
      <c r="GN1170" s="249"/>
      <c r="GO1170" s="249"/>
      <c r="GP1170" s="249"/>
      <c r="GQ1170" s="249"/>
      <c r="GR1170" s="249"/>
      <c r="GS1170" s="249"/>
      <c r="GT1170" s="249"/>
      <c r="GU1170" s="249"/>
      <c r="GV1170" s="249"/>
      <c r="GW1170" s="249"/>
      <c r="GX1170" s="249"/>
      <c r="GY1170" s="249"/>
      <c r="GZ1170" s="249"/>
      <c r="HA1170" s="249"/>
      <c r="HB1170" s="249"/>
      <c r="HC1170" s="249"/>
      <c r="HD1170" s="249"/>
      <c r="HE1170" s="249"/>
      <c r="HF1170" s="249"/>
      <c r="HG1170" s="249"/>
      <c r="HH1170" s="249"/>
      <c r="HI1170" s="249"/>
      <c r="HJ1170" s="249"/>
      <c r="HK1170" s="249"/>
      <c r="HL1170" s="249"/>
      <c r="HM1170" s="249"/>
      <c r="HN1170" s="249"/>
      <c r="HO1170" s="249"/>
      <c r="HP1170" s="249"/>
      <c r="HQ1170" s="249"/>
      <c r="HR1170" s="249"/>
      <c r="HS1170" s="249"/>
      <c r="HT1170" s="249"/>
      <c r="HU1170" s="249"/>
      <c r="HV1170" s="249"/>
      <c r="HW1170" s="249"/>
      <c r="HX1170" s="249"/>
      <c r="HY1170" s="249"/>
      <c r="HZ1170" s="249"/>
      <c r="IA1170" s="249"/>
      <c r="IB1170" s="249"/>
      <c r="IC1170" s="249"/>
      <c r="ID1170" s="249"/>
      <c r="IE1170" s="249"/>
      <c r="IF1170" s="249"/>
      <c r="IG1170" s="249"/>
      <c r="IH1170" s="249"/>
      <c r="II1170" s="249"/>
      <c r="IJ1170" s="249"/>
      <c r="IK1170" s="249"/>
      <c r="IL1170" s="249"/>
      <c r="IM1170" s="249"/>
      <c r="IN1170" s="249"/>
      <c r="IO1170" s="249"/>
      <c r="IP1170" s="249"/>
      <c r="IQ1170" s="249"/>
      <c r="IR1170" s="249"/>
      <c r="IS1170" s="249"/>
      <c r="IT1170" s="249"/>
      <c r="IU1170" s="249"/>
      <c r="IV1170" s="249"/>
      <c r="IW1170" s="249"/>
      <c r="IX1170" s="249"/>
      <c r="IY1170" s="249"/>
      <c r="IZ1170" s="249"/>
      <c r="JA1170" s="249"/>
      <c r="JB1170" s="249"/>
      <c r="JC1170" s="249"/>
      <c r="JD1170" s="249"/>
      <c r="JE1170" s="249"/>
      <c r="JF1170" s="249"/>
      <c r="JG1170" s="249"/>
      <c r="JH1170" s="249"/>
      <c r="JI1170" s="249"/>
      <c r="JJ1170" s="249"/>
      <c r="JK1170" s="249"/>
      <c r="JL1170" s="249"/>
      <c r="JM1170" s="249"/>
      <c r="JN1170" s="249"/>
      <c r="JO1170" s="249"/>
      <c r="JP1170" s="249"/>
      <c r="JQ1170" s="249"/>
      <c r="JR1170" s="249"/>
      <c r="JS1170" s="249"/>
      <c r="JT1170" s="249"/>
      <c r="JU1170" s="249"/>
      <c r="JV1170" s="249"/>
      <c r="JW1170" s="249"/>
      <c r="JX1170" s="249"/>
      <c r="JY1170" s="249"/>
      <c r="JZ1170" s="249"/>
      <c r="KA1170" s="249"/>
      <c r="KB1170" s="249"/>
      <c r="KC1170" s="249"/>
      <c r="KD1170" s="249"/>
      <c r="KE1170" s="249"/>
      <c r="KF1170" s="249"/>
      <c r="KG1170" s="249"/>
      <c r="KH1170" s="249"/>
      <c r="KI1170" s="249"/>
      <c r="KJ1170" s="249"/>
      <c r="KK1170" s="249"/>
      <c r="KL1170" s="249"/>
      <c r="KM1170" s="249"/>
      <c r="KN1170" s="249"/>
      <c r="KO1170" s="249"/>
      <c r="KP1170" s="249"/>
      <c r="KQ1170" s="249"/>
      <c r="KR1170" s="249"/>
      <c r="KS1170" s="249"/>
      <c r="KT1170" s="249"/>
      <c r="KU1170" s="249"/>
      <c r="KV1170" s="249"/>
      <c r="KW1170" s="249"/>
      <c r="KX1170" s="249"/>
      <c r="KY1170" s="249"/>
      <c r="KZ1170" s="249"/>
      <c r="LA1170" s="249"/>
      <c r="LB1170" s="249"/>
      <c r="LC1170" s="249"/>
      <c r="LD1170" s="249"/>
      <c r="LE1170" s="249"/>
      <c r="LF1170" s="249"/>
      <c r="LG1170" s="249"/>
      <c r="LH1170" s="249"/>
      <c r="LI1170" s="249"/>
      <c r="LJ1170" s="249"/>
      <c r="LK1170" s="249"/>
      <c r="LL1170" s="249"/>
      <c r="LM1170" s="249"/>
      <c r="LN1170" s="249"/>
      <c r="LO1170" s="249"/>
      <c r="LP1170" s="249"/>
      <c r="LQ1170" s="249"/>
      <c r="LR1170" s="249"/>
      <c r="LS1170" s="249"/>
      <c r="LT1170" s="249"/>
      <c r="LU1170" s="249"/>
      <c r="LV1170" s="249"/>
      <c r="LW1170" s="249"/>
      <c r="LX1170" s="249"/>
      <c r="LY1170" s="249"/>
      <c r="LZ1170" s="249"/>
      <c r="MA1170" s="249"/>
      <c r="MB1170" s="249"/>
      <c r="MC1170" s="249"/>
      <c r="MD1170" s="249"/>
      <c r="ME1170" s="249"/>
      <c r="MF1170" s="249"/>
      <c r="MG1170" s="249"/>
      <c r="MH1170" s="249"/>
      <c r="MI1170" s="249"/>
      <c r="MJ1170" s="249"/>
      <c r="MK1170" s="249"/>
      <c r="ML1170" s="249"/>
      <c r="MM1170" s="249"/>
      <c r="MN1170" s="249"/>
      <c r="MO1170" s="249"/>
      <c r="MP1170" s="249"/>
      <c r="MQ1170" s="249"/>
      <c r="MR1170" s="249"/>
      <c r="MS1170" s="249"/>
      <c r="MT1170" s="249"/>
      <c r="MU1170" s="249"/>
      <c r="MV1170" s="249"/>
      <c r="MW1170" s="249"/>
      <c r="MX1170" s="249"/>
      <c r="MY1170" s="249"/>
      <c r="MZ1170" s="249"/>
      <c r="NA1170" s="249"/>
      <c r="NB1170" s="249"/>
      <c r="NC1170" s="249"/>
      <c r="ND1170" s="249"/>
      <c r="NE1170" s="249"/>
      <c r="NF1170" s="249"/>
      <c r="NG1170" s="249"/>
      <c r="NH1170" s="249"/>
      <c r="NI1170" s="249"/>
      <c r="NJ1170" s="249"/>
      <c r="NK1170" s="249"/>
      <c r="NL1170" s="249"/>
      <c r="NM1170" s="249"/>
      <c r="NN1170" s="249"/>
      <c r="NO1170" s="249"/>
      <c r="NP1170" s="249"/>
      <c r="NQ1170" s="249"/>
      <c r="NR1170" s="249"/>
      <c r="NS1170" s="249"/>
      <c r="NT1170" s="249"/>
      <c r="NU1170" s="249"/>
      <c r="NV1170" s="249"/>
      <c r="NW1170" s="249"/>
      <c r="NX1170" s="249"/>
      <c r="NY1170" s="249"/>
      <c r="NZ1170" s="249"/>
      <c r="OA1170" s="249"/>
      <c r="OB1170" s="249"/>
      <c r="OC1170" s="249"/>
      <c r="OD1170" s="249"/>
      <c r="OE1170" s="249"/>
      <c r="OF1170" s="249"/>
      <c r="OG1170" s="249"/>
      <c r="OH1170" s="249"/>
      <c r="OI1170" s="249"/>
      <c r="OJ1170" s="249"/>
      <c r="OK1170" s="249"/>
      <c r="OL1170" s="249"/>
      <c r="OM1170" s="249"/>
      <c r="ON1170" s="249"/>
      <c r="OO1170" s="249"/>
      <c r="OP1170" s="249"/>
    </row>
    <row r="1171" spans="1:406" ht="15.75">
      <c r="A1171" s="931"/>
      <c r="B1171" s="391"/>
      <c r="C1171" s="919" t="s">
        <v>25</v>
      </c>
      <c r="D1171" s="927">
        <v>0.45579864816791177</v>
      </c>
      <c r="E1171" s="249"/>
      <c r="F1171" s="249"/>
      <c r="G1171" s="249"/>
      <c r="H1171" s="249"/>
      <c r="I1171" s="249"/>
      <c r="J1171" s="249"/>
      <c r="K1171" s="249"/>
      <c r="L1171" s="249"/>
      <c r="ET1171" s="249"/>
      <c r="EU1171" s="249"/>
      <c r="EV1171" s="249"/>
      <c r="EW1171" s="249"/>
      <c r="EX1171" s="249"/>
      <c r="EY1171" s="249"/>
      <c r="EZ1171" s="249"/>
      <c r="FA1171" s="249"/>
      <c r="FB1171" s="249"/>
      <c r="FC1171" s="249"/>
      <c r="FD1171" s="249"/>
      <c r="FE1171" s="249"/>
      <c r="FF1171" s="249"/>
      <c r="FG1171" s="249"/>
      <c r="FH1171" s="249"/>
      <c r="FI1171" s="249"/>
      <c r="FJ1171" s="249"/>
      <c r="FK1171" s="249"/>
      <c r="FL1171" s="249"/>
      <c r="FM1171" s="249"/>
      <c r="FN1171" s="249"/>
      <c r="FO1171" s="249"/>
      <c r="FP1171" s="249"/>
      <c r="FQ1171" s="249"/>
      <c r="FR1171" s="249"/>
      <c r="FS1171" s="249"/>
      <c r="FT1171" s="249"/>
      <c r="FU1171" s="249"/>
      <c r="FV1171" s="249"/>
      <c r="FW1171" s="249"/>
      <c r="FX1171" s="249"/>
      <c r="FY1171" s="249"/>
      <c r="FZ1171" s="249"/>
      <c r="GA1171" s="249"/>
      <c r="GB1171" s="249"/>
      <c r="GC1171" s="249"/>
      <c r="GD1171" s="249"/>
      <c r="GE1171" s="249"/>
      <c r="GF1171" s="249"/>
      <c r="GG1171" s="249"/>
      <c r="GH1171" s="249"/>
      <c r="GI1171" s="249"/>
      <c r="GJ1171" s="249"/>
      <c r="GK1171" s="249"/>
      <c r="GL1171" s="249"/>
      <c r="GM1171" s="249"/>
      <c r="GN1171" s="249"/>
      <c r="GO1171" s="249"/>
      <c r="GP1171" s="249"/>
      <c r="GQ1171" s="249"/>
      <c r="GR1171" s="249"/>
      <c r="GS1171" s="249"/>
      <c r="GT1171" s="249"/>
      <c r="GU1171" s="249"/>
      <c r="GV1171" s="249"/>
      <c r="GW1171" s="249"/>
      <c r="GX1171" s="249"/>
      <c r="GY1171" s="249"/>
      <c r="GZ1171" s="249"/>
      <c r="HA1171" s="249"/>
      <c r="HB1171" s="249"/>
      <c r="HC1171" s="249"/>
      <c r="HD1171" s="249"/>
      <c r="HE1171" s="249"/>
      <c r="HF1171" s="249"/>
      <c r="HG1171" s="249"/>
      <c r="HH1171" s="249"/>
      <c r="HI1171" s="249"/>
      <c r="HJ1171" s="249"/>
      <c r="HK1171" s="249"/>
      <c r="HL1171" s="249"/>
      <c r="HM1171" s="249"/>
      <c r="HN1171" s="249"/>
      <c r="HO1171" s="249"/>
      <c r="HP1171" s="249"/>
      <c r="HQ1171" s="249"/>
      <c r="HR1171" s="249"/>
      <c r="HS1171" s="249"/>
      <c r="HT1171" s="249"/>
      <c r="HU1171" s="249"/>
      <c r="HV1171" s="249"/>
      <c r="HW1171" s="249"/>
      <c r="HX1171" s="249"/>
      <c r="HY1171" s="249"/>
      <c r="HZ1171" s="249"/>
      <c r="IA1171" s="249"/>
      <c r="IB1171" s="249"/>
      <c r="IC1171" s="249"/>
      <c r="ID1171" s="249"/>
      <c r="IE1171" s="249"/>
      <c r="IF1171" s="249"/>
      <c r="IG1171" s="249"/>
      <c r="IH1171" s="249"/>
      <c r="II1171" s="249"/>
      <c r="IJ1171" s="249"/>
      <c r="IK1171" s="249"/>
      <c r="IL1171" s="249"/>
      <c r="IM1171" s="249"/>
      <c r="IN1171" s="249"/>
      <c r="IO1171" s="249"/>
      <c r="IP1171" s="249"/>
      <c r="IQ1171" s="249"/>
      <c r="IR1171" s="249"/>
      <c r="IS1171" s="249"/>
      <c r="IT1171" s="249"/>
      <c r="IU1171" s="249"/>
      <c r="IV1171" s="249"/>
      <c r="IW1171" s="249"/>
      <c r="IX1171" s="249"/>
      <c r="IY1171" s="249"/>
      <c r="IZ1171" s="249"/>
      <c r="JA1171" s="249"/>
      <c r="JB1171" s="249"/>
      <c r="JC1171" s="249"/>
      <c r="JD1171" s="249"/>
      <c r="JE1171" s="249"/>
      <c r="JF1171" s="249"/>
      <c r="JG1171" s="249"/>
      <c r="JH1171" s="249"/>
      <c r="JI1171" s="249"/>
      <c r="JJ1171" s="249"/>
      <c r="JK1171" s="249"/>
      <c r="JL1171" s="249"/>
      <c r="JM1171" s="249"/>
      <c r="JN1171" s="249"/>
      <c r="JO1171" s="249"/>
      <c r="JP1171" s="249"/>
      <c r="JQ1171" s="249"/>
      <c r="JR1171" s="249"/>
      <c r="JS1171" s="249"/>
      <c r="JT1171" s="249"/>
      <c r="JU1171" s="249"/>
      <c r="JV1171" s="249"/>
      <c r="JW1171" s="249"/>
      <c r="JX1171" s="249"/>
      <c r="JY1171" s="249"/>
      <c r="JZ1171" s="249"/>
      <c r="KA1171" s="249"/>
      <c r="KB1171" s="249"/>
      <c r="KC1171" s="249"/>
      <c r="KD1171" s="249"/>
      <c r="KE1171" s="249"/>
      <c r="KF1171" s="249"/>
      <c r="KG1171" s="249"/>
      <c r="KH1171" s="249"/>
      <c r="KI1171" s="249"/>
      <c r="KJ1171" s="249"/>
      <c r="KK1171" s="249"/>
      <c r="KL1171" s="249"/>
      <c r="KM1171" s="249"/>
      <c r="KN1171" s="249"/>
      <c r="KO1171" s="249"/>
      <c r="KP1171" s="249"/>
      <c r="KQ1171" s="249"/>
      <c r="KR1171" s="249"/>
      <c r="KS1171" s="249"/>
      <c r="KT1171" s="249"/>
      <c r="KU1171" s="249"/>
      <c r="KV1171" s="249"/>
      <c r="KW1171" s="249"/>
      <c r="KX1171" s="249"/>
      <c r="KY1171" s="249"/>
      <c r="KZ1171" s="249"/>
      <c r="LA1171" s="249"/>
      <c r="LB1171" s="249"/>
      <c r="LC1171" s="249"/>
      <c r="LD1171" s="249"/>
      <c r="LE1171" s="249"/>
      <c r="LF1171" s="249"/>
      <c r="LG1171" s="249"/>
      <c r="LH1171" s="249"/>
      <c r="LI1171" s="249"/>
      <c r="LJ1171" s="249"/>
      <c r="LK1171" s="249"/>
      <c r="LL1171" s="249"/>
      <c r="LM1171" s="249"/>
      <c r="LN1171" s="249"/>
      <c r="LO1171" s="249"/>
      <c r="LP1171" s="249"/>
      <c r="LQ1171" s="249"/>
      <c r="LR1171" s="249"/>
      <c r="LS1171" s="249"/>
      <c r="LT1171" s="249"/>
      <c r="LU1171" s="249"/>
      <c r="LV1171" s="249"/>
      <c r="LW1171" s="249"/>
      <c r="LX1171" s="249"/>
      <c r="LY1171" s="249"/>
      <c r="LZ1171" s="249"/>
      <c r="MA1171" s="249"/>
      <c r="MB1171" s="249"/>
      <c r="MC1171" s="249"/>
      <c r="MD1171" s="249"/>
      <c r="ME1171" s="249"/>
      <c r="MF1171" s="249"/>
      <c r="MG1171" s="249"/>
      <c r="MH1171" s="249"/>
      <c r="MI1171" s="249"/>
      <c r="MJ1171" s="249"/>
      <c r="MK1171" s="249"/>
      <c r="ML1171" s="249"/>
      <c r="MM1171" s="249"/>
      <c r="MN1171" s="249"/>
      <c r="MO1171" s="249"/>
      <c r="MP1171" s="249"/>
      <c r="MQ1171" s="249"/>
      <c r="MR1171" s="249"/>
      <c r="MS1171" s="249"/>
      <c r="MT1171" s="249"/>
      <c r="MU1171" s="249"/>
      <c r="MV1171" s="249"/>
      <c r="MW1171" s="249"/>
      <c r="MX1171" s="249"/>
      <c r="MY1171" s="249"/>
      <c r="MZ1171" s="249"/>
      <c r="NA1171" s="249"/>
      <c r="NB1171" s="249"/>
      <c r="NC1171" s="249"/>
      <c r="ND1171" s="249"/>
      <c r="NE1171" s="249"/>
      <c r="NF1171" s="249"/>
      <c r="NG1171" s="249"/>
      <c r="NH1171" s="249"/>
      <c r="NI1171" s="249"/>
      <c r="NJ1171" s="249"/>
      <c r="NK1171" s="249"/>
      <c r="NL1171" s="249"/>
      <c r="NM1171" s="249"/>
      <c r="NN1171" s="249"/>
      <c r="NO1171" s="249"/>
      <c r="NP1171" s="249"/>
      <c r="NQ1171" s="249"/>
      <c r="NR1171" s="249"/>
      <c r="NS1171" s="249"/>
      <c r="NT1171" s="249"/>
      <c r="NU1171" s="249"/>
      <c r="NV1171" s="249"/>
      <c r="NW1171" s="249"/>
      <c r="NX1171" s="249"/>
      <c r="NY1171" s="249"/>
      <c r="NZ1171" s="249"/>
      <c r="OA1171" s="249"/>
      <c r="OB1171" s="249"/>
      <c r="OC1171" s="249"/>
      <c r="OD1171" s="249"/>
      <c r="OE1171" s="249"/>
      <c r="OF1171" s="249"/>
      <c r="OG1171" s="249"/>
      <c r="OH1171" s="249"/>
      <c r="OI1171" s="249"/>
      <c r="OJ1171" s="249"/>
      <c r="OK1171" s="249"/>
      <c r="OL1171" s="249"/>
      <c r="OM1171" s="249"/>
      <c r="ON1171" s="249"/>
      <c r="OO1171" s="249"/>
      <c r="OP1171" s="249"/>
    </row>
    <row r="1172" spans="1:406" ht="15.75">
      <c r="A1172" s="931"/>
      <c r="B1172" s="391"/>
      <c r="C1172" s="919" t="s">
        <v>26</v>
      </c>
      <c r="D1172" s="927">
        <v>0.45563666709878142</v>
      </c>
      <c r="E1172" s="249"/>
      <c r="F1172" s="249"/>
      <c r="G1172" s="249"/>
      <c r="H1172" s="249"/>
      <c r="I1172" s="249"/>
      <c r="J1172" s="249"/>
      <c r="K1172" s="249"/>
      <c r="L1172" s="249"/>
      <c r="ET1172" s="249"/>
      <c r="EU1172" s="249"/>
      <c r="EV1172" s="249"/>
      <c r="EW1172" s="249"/>
      <c r="EX1172" s="249"/>
      <c r="EY1172" s="249"/>
      <c r="EZ1172" s="249"/>
      <c r="FA1172" s="249"/>
      <c r="FB1172" s="249"/>
      <c r="FC1172" s="249"/>
      <c r="FD1172" s="249"/>
      <c r="FE1172" s="249"/>
      <c r="FF1172" s="249"/>
      <c r="FG1172" s="249"/>
      <c r="FH1172" s="249"/>
      <c r="FI1172" s="249"/>
      <c r="FJ1172" s="249"/>
      <c r="FK1172" s="249"/>
      <c r="FL1172" s="249"/>
      <c r="FM1172" s="249"/>
      <c r="FN1172" s="249"/>
      <c r="FO1172" s="249"/>
      <c r="FP1172" s="249"/>
      <c r="FQ1172" s="249"/>
      <c r="FR1172" s="249"/>
      <c r="FS1172" s="249"/>
      <c r="FT1172" s="249"/>
      <c r="FU1172" s="249"/>
      <c r="FV1172" s="249"/>
      <c r="FW1172" s="249"/>
      <c r="FX1172" s="249"/>
      <c r="FY1172" s="249"/>
      <c r="FZ1172" s="249"/>
      <c r="GA1172" s="249"/>
      <c r="GB1172" s="249"/>
      <c r="GC1172" s="249"/>
      <c r="GD1172" s="249"/>
      <c r="GE1172" s="249"/>
      <c r="GF1172" s="249"/>
      <c r="GG1172" s="249"/>
      <c r="GH1172" s="249"/>
      <c r="GI1172" s="249"/>
      <c r="GJ1172" s="249"/>
      <c r="GK1172" s="249"/>
      <c r="GL1172" s="249"/>
      <c r="GM1172" s="249"/>
      <c r="GN1172" s="249"/>
      <c r="GO1172" s="249"/>
      <c r="GP1172" s="249"/>
      <c r="GQ1172" s="249"/>
      <c r="GR1172" s="249"/>
      <c r="GS1172" s="249"/>
      <c r="GT1172" s="249"/>
      <c r="GU1172" s="249"/>
      <c r="GV1172" s="249"/>
      <c r="GW1172" s="249"/>
      <c r="GX1172" s="249"/>
      <c r="GY1172" s="249"/>
      <c r="GZ1172" s="249"/>
      <c r="HA1172" s="249"/>
      <c r="HB1172" s="249"/>
      <c r="HC1172" s="249"/>
      <c r="HD1172" s="249"/>
      <c r="HE1172" s="249"/>
      <c r="HF1172" s="249"/>
      <c r="HG1172" s="249"/>
      <c r="HH1172" s="249"/>
      <c r="HI1172" s="249"/>
      <c r="HJ1172" s="249"/>
      <c r="HK1172" s="249"/>
      <c r="HL1172" s="249"/>
      <c r="HM1172" s="249"/>
      <c r="HN1172" s="249"/>
      <c r="HO1172" s="249"/>
      <c r="HP1172" s="249"/>
      <c r="HQ1172" s="249"/>
      <c r="HR1172" s="249"/>
      <c r="HS1172" s="249"/>
      <c r="HT1172" s="249"/>
      <c r="HU1172" s="249"/>
      <c r="HV1172" s="249"/>
      <c r="HW1172" s="249"/>
      <c r="HX1172" s="249"/>
      <c r="HY1172" s="249"/>
      <c r="HZ1172" s="249"/>
      <c r="IA1172" s="249"/>
      <c r="IB1172" s="249"/>
      <c r="IC1172" s="249"/>
      <c r="ID1172" s="249"/>
      <c r="IE1172" s="249"/>
      <c r="IF1172" s="249"/>
      <c r="IG1172" s="249"/>
      <c r="IH1172" s="249"/>
      <c r="II1172" s="249"/>
      <c r="IJ1172" s="249"/>
      <c r="IK1172" s="249"/>
      <c r="IL1172" s="249"/>
      <c r="IM1172" s="249"/>
      <c r="IN1172" s="249"/>
      <c r="IO1172" s="249"/>
      <c r="IP1172" s="249"/>
      <c r="IQ1172" s="249"/>
      <c r="IR1172" s="249"/>
      <c r="IS1172" s="249"/>
      <c r="IT1172" s="249"/>
      <c r="IU1172" s="249"/>
      <c r="IV1172" s="249"/>
      <c r="IW1172" s="249"/>
      <c r="IX1172" s="249"/>
      <c r="IY1172" s="249"/>
      <c r="IZ1172" s="249"/>
      <c r="JA1172" s="249"/>
      <c r="JB1172" s="249"/>
      <c r="JC1172" s="249"/>
      <c r="JD1172" s="249"/>
      <c r="JE1172" s="249"/>
      <c r="JF1172" s="249"/>
      <c r="JG1172" s="249"/>
      <c r="JH1172" s="249"/>
      <c r="JI1172" s="249"/>
      <c r="JJ1172" s="249"/>
      <c r="JK1172" s="249"/>
      <c r="JL1172" s="249"/>
      <c r="JM1172" s="249"/>
      <c r="JN1172" s="249"/>
      <c r="JO1172" s="249"/>
      <c r="JP1172" s="249"/>
      <c r="JQ1172" s="249"/>
      <c r="JR1172" s="249"/>
      <c r="JS1172" s="249"/>
      <c r="JT1172" s="249"/>
      <c r="JU1172" s="249"/>
      <c r="JV1172" s="249"/>
      <c r="JW1172" s="249"/>
      <c r="JX1172" s="249"/>
      <c r="JY1172" s="249"/>
      <c r="JZ1172" s="249"/>
      <c r="KA1172" s="249"/>
      <c r="KB1172" s="249"/>
      <c r="KC1172" s="249"/>
      <c r="KD1172" s="249"/>
      <c r="KE1172" s="249"/>
      <c r="KF1172" s="249"/>
      <c r="KG1172" s="249"/>
      <c r="KH1172" s="249"/>
      <c r="KI1172" s="249"/>
      <c r="KJ1172" s="249"/>
      <c r="KK1172" s="249"/>
      <c r="KL1172" s="249"/>
      <c r="KM1172" s="249"/>
      <c r="KN1172" s="249"/>
      <c r="KO1172" s="249"/>
      <c r="KP1172" s="249"/>
      <c r="KQ1172" s="249"/>
      <c r="KR1172" s="249"/>
      <c r="KS1172" s="249"/>
      <c r="KT1172" s="249"/>
      <c r="KU1172" s="249"/>
      <c r="KV1172" s="249"/>
      <c r="KW1172" s="249"/>
      <c r="KX1172" s="249"/>
      <c r="KY1172" s="249"/>
      <c r="KZ1172" s="249"/>
      <c r="LA1172" s="249"/>
      <c r="LB1172" s="249"/>
      <c r="LC1172" s="249"/>
      <c r="LD1172" s="249"/>
      <c r="LE1172" s="249"/>
      <c r="LF1172" s="249"/>
      <c r="LG1172" s="249"/>
      <c r="LH1172" s="249"/>
      <c r="LI1172" s="249"/>
      <c r="LJ1172" s="249"/>
      <c r="LK1172" s="249"/>
      <c r="LL1172" s="249"/>
      <c r="LM1172" s="249"/>
      <c r="LN1172" s="249"/>
      <c r="LO1172" s="249"/>
      <c r="LP1172" s="249"/>
      <c r="LQ1172" s="249"/>
      <c r="LR1172" s="249"/>
      <c r="LS1172" s="249"/>
      <c r="LT1172" s="249"/>
      <c r="LU1172" s="249"/>
      <c r="LV1172" s="249"/>
      <c r="LW1172" s="249"/>
      <c r="LX1172" s="249"/>
      <c r="LY1172" s="249"/>
      <c r="LZ1172" s="249"/>
      <c r="MA1172" s="249"/>
      <c r="MB1172" s="249"/>
      <c r="MC1172" s="249"/>
      <c r="MD1172" s="249"/>
      <c r="ME1172" s="249"/>
      <c r="MF1172" s="249"/>
      <c r="MG1172" s="249"/>
      <c r="MH1172" s="249"/>
      <c r="MI1172" s="249"/>
      <c r="MJ1172" s="249"/>
      <c r="MK1172" s="249"/>
      <c r="ML1172" s="249"/>
      <c r="MM1172" s="249"/>
      <c r="MN1172" s="249"/>
      <c r="MO1172" s="249"/>
      <c r="MP1172" s="249"/>
      <c r="MQ1172" s="249"/>
      <c r="MR1172" s="249"/>
      <c r="MS1172" s="249"/>
      <c r="MT1172" s="249"/>
      <c r="MU1172" s="249"/>
      <c r="MV1172" s="249"/>
      <c r="MW1172" s="249"/>
      <c r="MX1172" s="249"/>
      <c r="MY1172" s="249"/>
      <c r="MZ1172" s="249"/>
      <c r="NA1172" s="249"/>
      <c r="NB1172" s="249"/>
      <c r="NC1172" s="249"/>
      <c r="ND1172" s="249"/>
      <c r="NE1172" s="249"/>
      <c r="NF1172" s="249"/>
      <c r="NG1172" s="249"/>
      <c r="NH1172" s="249"/>
      <c r="NI1172" s="249"/>
      <c r="NJ1172" s="249"/>
      <c r="NK1172" s="249"/>
      <c r="NL1172" s="249"/>
      <c r="NM1172" s="249"/>
      <c r="NN1172" s="249"/>
      <c r="NO1172" s="249"/>
      <c r="NP1172" s="249"/>
      <c r="NQ1172" s="249"/>
      <c r="NR1172" s="249"/>
      <c r="NS1172" s="249"/>
      <c r="NT1172" s="249"/>
      <c r="NU1172" s="249"/>
      <c r="NV1172" s="249"/>
      <c r="NW1172" s="249"/>
      <c r="NX1172" s="249"/>
      <c r="NY1172" s="249"/>
      <c r="NZ1172" s="249"/>
      <c r="OA1172" s="249"/>
      <c r="OB1172" s="249"/>
      <c r="OC1172" s="249"/>
      <c r="OD1172" s="249"/>
      <c r="OE1172" s="249"/>
      <c r="OF1172" s="249"/>
      <c r="OG1172" s="249"/>
      <c r="OH1172" s="249"/>
      <c r="OI1172" s="249"/>
      <c r="OJ1172" s="249"/>
      <c r="OK1172" s="249"/>
      <c r="OL1172" s="249"/>
      <c r="OM1172" s="249"/>
      <c r="ON1172" s="249"/>
      <c r="OO1172" s="249"/>
      <c r="OP1172" s="249"/>
    </row>
    <row r="1173" spans="1:406" ht="15.75">
      <c r="A1173" s="931"/>
      <c r="B1173" s="391"/>
      <c r="C1173" s="919" t="s">
        <v>27</v>
      </c>
      <c r="D1173" s="927">
        <v>0.45711797997387893</v>
      </c>
      <c r="E1173" s="249"/>
      <c r="F1173" s="249"/>
      <c r="G1173" s="249"/>
      <c r="H1173" s="249"/>
      <c r="I1173" s="249"/>
      <c r="J1173" s="249"/>
      <c r="K1173" s="249"/>
      <c r="L1173" s="249"/>
      <c r="ET1173" s="249"/>
      <c r="EU1173" s="249"/>
      <c r="EV1173" s="249"/>
      <c r="EW1173" s="249"/>
      <c r="EX1173" s="249"/>
      <c r="EY1173" s="249"/>
      <c r="EZ1173" s="249"/>
      <c r="FA1173" s="249"/>
      <c r="FB1173" s="249"/>
      <c r="FC1173" s="249"/>
      <c r="FD1173" s="249"/>
      <c r="FE1173" s="249"/>
      <c r="FF1173" s="249"/>
      <c r="FG1173" s="249"/>
      <c r="FH1173" s="249"/>
      <c r="FI1173" s="249"/>
      <c r="FJ1173" s="249"/>
      <c r="FK1173" s="249"/>
      <c r="FL1173" s="249"/>
      <c r="FM1173" s="249"/>
      <c r="FN1173" s="249"/>
      <c r="FO1173" s="249"/>
      <c r="FP1173" s="249"/>
      <c r="FQ1173" s="249"/>
      <c r="FR1173" s="249"/>
      <c r="FS1173" s="249"/>
      <c r="FT1173" s="249"/>
      <c r="FU1173" s="249"/>
      <c r="FV1173" s="249"/>
      <c r="FW1173" s="249"/>
      <c r="FX1173" s="249"/>
      <c r="FY1173" s="249"/>
      <c r="FZ1173" s="249"/>
      <c r="GA1173" s="249"/>
      <c r="GB1173" s="249"/>
      <c r="GC1173" s="249"/>
      <c r="GD1173" s="249"/>
      <c r="GE1173" s="249"/>
      <c r="GF1173" s="249"/>
      <c r="GG1173" s="249"/>
      <c r="GH1173" s="249"/>
      <c r="GI1173" s="249"/>
      <c r="GJ1173" s="249"/>
      <c r="GK1173" s="249"/>
      <c r="GL1173" s="249"/>
      <c r="GM1173" s="249"/>
      <c r="GN1173" s="249"/>
      <c r="GO1173" s="249"/>
      <c r="GP1173" s="249"/>
      <c r="GQ1173" s="249"/>
      <c r="GR1173" s="249"/>
      <c r="GS1173" s="249"/>
      <c r="GT1173" s="249"/>
      <c r="GU1173" s="249"/>
      <c r="GV1173" s="249"/>
      <c r="GW1173" s="249"/>
      <c r="GX1173" s="249"/>
      <c r="GY1173" s="249"/>
      <c r="GZ1173" s="249"/>
      <c r="HA1173" s="249"/>
      <c r="HB1173" s="249"/>
      <c r="HC1173" s="249"/>
      <c r="HD1173" s="249"/>
      <c r="HE1173" s="249"/>
      <c r="HF1173" s="249"/>
      <c r="HG1173" s="249"/>
      <c r="HH1173" s="249"/>
      <c r="HI1173" s="249"/>
      <c r="HJ1173" s="249"/>
      <c r="HK1173" s="249"/>
      <c r="HL1173" s="249"/>
      <c r="HM1173" s="249"/>
      <c r="HN1173" s="249"/>
      <c r="HO1173" s="249"/>
      <c r="HP1173" s="249"/>
      <c r="HQ1173" s="249"/>
      <c r="HR1173" s="249"/>
      <c r="HS1173" s="249"/>
      <c r="HT1173" s="249"/>
      <c r="HU1173" s="249"/>
      <c r="HV1173" s="249"/>
      <c r="HW1173" s="249"/>
      <c r="HX1173" s="249"/>
      <c r="HY1173" s="249"/>
      <c r="HZ1173" s="249"/>
      <c r="IA1173" s="249"/>
      <c r="IB1173" s="249"/>
      <c r="IC1173" s="249"/>
      <c r="ID1173" s="249"/>
      <c r="IE1173" s="249"/>
      <c r="IF1173" s="249"/>
      <c r="IG1173" s="249"/>
      <c r="IH1173" s="249"/>
      <c r="II1173" s="249"/>
      <c r="IJ1173" s="249"/>
      <c r="IK1173" s="249"/>
      <c r="IL1173" s="249"/>
      <c r="IM1173" s="249"/>
      <c r="IN1173" s="249"/>
      <c r="IO1173" s="249"/>
      <c r="IP1173" s="249"/>
      <c r="IQ1173" s="249"/>
      <c r="IR1173" s="249"/>
      <c r="IS1173" s="249"/>
      <c r="IT1173" s="249"/>
      <c r="IU1173" s="249"/>
      <c r="IV1173" s="249"/>
      <c r="IW1173" s="249"/>
      <c r="IX1173" s="249"/>
      <c r="IY1173" s="249"/>
      <c r="IZ1173" s="249"/>
      <c r="JA1173" s="249"/>
      <c r="JB1173" s="249"/>
      <c r="JC1173" s="249"/>
      <c r="JD1173" s="249"/>
      <c r="JE1173" s="249"/>
      <c r="JF1173" s="249"/>
      <c r="JG1173" s="249"/>
      <c r="JH1173" s="249"/>
      <c r="JI1173" s="249"/>
      <c r="JJ1173" s="249"/>
      <c r="JK1173" s="249"/>
      <c r="JL1173" s="249"/>
      <c r="JM1173" s="249"/>
      <c r="JN1173" s="249"/>
      <c r="JO1173" s="249"/>
      <c r="JP1173" s="249"/>
      <c r="JQ1173" s="249"/>
      <c r="JR1173" s="249"/>
      <c r="JS1173" s="249"/>
      <c r="JT1173" s="249"/>
      <c r="JU1173" s="249"/>
      <c r="JV1173" s="249"/>
      <c r="JW1173" s="249"/>
      <c r="JX1173" s="249"/>
      <c r="JY1173" s="249"/>
      <c r="JZ1173" s="249"/>
      <c r="KA1173" s="249"/>
      <c r="KB1173" s="249"/>
      <c r="KC1173" s="249"/>
      <c r="KD1173" s="249"/>
      <c r="KE1173" s="249"/>
      <c r="KF1173" s="249"/>
      <c r="KG1173" s="249"/>
      <c r="KH1173" s="249"/>
      <c r="KI1173" s="249"/>
      <c r="KJ1173" s="249"/>
      <c r="KK1173" s="249"/>
      <c r="KL1173" s="249"/>
      <c r="KM1173" s="249"/>
      <c r="KN1173" s="249"/>
      <c r="KO1173" s="249"/>
      <c r="KP1173" s="249"/>
      <c r="KQ1173" s="249"/>
      <c r="KR1173" s="249"/>
      <c r="KS1173" s="249"/>
      <c r="KT1173" s="249"/>
      <c r="KU1173" s="249"/>
      <c r="KV1173" s="249"/>
      <c r="KW1173" s="249"/>
      <c r="KX1173" s="249"/>
      <c r="KY1173" s="249"/>
      <c r="KZ1173" s="249"/>
      <c r="LA1173" s="249"/>
      <c r="LB1173" s="249"/>
      <c r="LC1173" s="249"/>
      <c r="LD1173" s="249"/>
      <c r="LE1173" s="249"/>
      <c r="LF1173" s="249"/>
      <c r="LG1173" s="249"/>
      <c r="LH1173" s="249"/>
      <c r="LI1173" s="249"/>
      <c r="LJ1173" s="249"/>
      <c r="LK1173" s="249"/>
      <c r="LL1173" s="249"/>
      <c r="LM1173" s="249"/>
      <c r="LN1173" s="249"/>
      <c r="LO1173" s="249"/>
      <c r="LP1173" s="249"/>
      <c r="LQ1173" s="249"/>
      <c r="LR1173" s="249"/>
      <c r="LS1173" s="249"/>
      <c r="LT1173" s="249"/>
      <c r="LU1173" s="249"/>
      <c r="LV1173" s="249"/>
      <c r="LW1173" s="249"/>
      <c r="LX1173" s="249"/>
      <c r="LY1173" s="249"/>
      <c r="LZ1173" s="249"/>
      <c r="MA1173" s="249"/>
      <c r="MB1173" s="249"/>
      <c r="MC1173" s="249"/>
      <c r="MD1173" s="249"/>
      <c r="ME1173" s="249"/>
      <c r="MF1173" s="249"/>
      <c r="MG1173" s="249"/>
      <c r="MH1173" s="249"/>
      <c r="MI1173" s="249"/>
      <c r="MJ1173" s="249"/>
      <c r="MK1173" s="249"/>
      <c r="ML1173" s="249"/>
      <c r="MM1173" s="249"/>
      <c r="MN1173" s="249"/>
      <c r="MO1173" s="249"/>
      <c r="MP1173" s="249"/>
      <c r="MQ1173" s="249"/>
      <c r="MR1173" s="249"/>
      <c r="MS1173" s="249"/>
      <c r="MT1173" s="249"/>
      <c r="MU1173" s="249"/>
      <c r="MV1173" s="249"/>
      <c r="MW1173" s="249"/>
      <c r="MX1173" s="249"/>
      <c r="MY1173" s="249"/>
      <c r="MZ1173" s="249"/>
      <c r="NA1173" s="249"/>
      <c r="NB1173" s="249"/>
      <c r="NC1173" s="249"/>
      <c r="ND1173" s="249"/>
      <c r="NE1173" s="249"/>
      <c r="NF1173" s="249"/>
      <c r="NG1173" s="249"/>
      <c r="NH1173" s="249"/>
      <c r="NI1173" s="249"/>
      <c r="NJ1173" s="249"/>
      <c r="NK1173" s="249"/>
      <c r="NL1173" s="249"/>
      <c r="NM1173" s="249"/>
      <c r="NN1173" s="249"/>
      <c r="NO1173" s="249"/>
      <c r="NP1173" s="249"/>
      <c r="NQ1173" s="249"/>
      <c r="NR1173" s="249"/>
      <c r="NS1173" s="249"/>
      <c r="NT1173" s="249"/>
      <c r="NU1173" s="249"/>
      <c r="NV1173" s="249"/>
      <c r="NW1173" s="249"/>
      <c r="NX1173" s="249"/>
      <c r="NY1173" s="249"/>
      <c r="NZ1173" s="249"/>
      <c r="OA1173" s="249"/>
      <c r="OB1173" s="249"/>
      <c r="OC1173" s="249"/>
      <c r="OD1173" s="249"/>
      <c r="OE1173" s="249"/>
      <c r="OF1173" s="249"/>
      <c r="OG1173" s="249"/>
      <c r="OH1173" s="249"/>
      <c r="OI1173" s="249"/>
      <c r="OJ1173" s="249"/>
      <c r="OK1173" s="249"/>
      <c r="OL1173" s="249"/>
      <c r="OM1173" s="249"/>
      <c r="ON1173" s="249"/>
      <c r="OO1173" s="249"/>
      <c r="OP1173" s="249"/>
    </row>
    <row r="1174" spans="1:406" ht="15.75">
      <c r="A1174" s="931"/>
      <c r="B1174" s="391"/>
      <c r="C1174" s="919" t="s">
        <v>236</v>
      </c>
      <c r="D1174" s="927">
        <v>0.45711797997387893</v>
      </c>
      <c r="E1174" s="249"/>
      <c r="F1174" s="249"/>
      <c r="G1174" s="249"/>
      <c r="H1174" s="249"/>
      <c r="I1174" s="249"/>
      <c r="J1174" s="249"/>
      <c r="K1174" s="249"/>
      <c r="L1174" s="249"/>
      <c r="ET1174" s="249"/>
      <c r="EU1174" s="249"/>
      <c r="EV1174" s="249"/>
      <c r="EW1174" s="249"/>
      <c r="EX1174" s="249"/>
      <c r="EY1174" s="249"/>
      <c r="EZ1174" s="249"/>
      <c r="FA1174" s="249"/>
      <c r="FB1174" s="249"/>
      <c r="FC1174" s="249"/>
      <c r="FD1174" s="249"/>
      <c r="FE1174" s="249"/>
      <c r="FF1174" s="249"/>
      <c r="FG1174" s="249"/>
      <c r="FH1174" s="249"/>
      <c r="FI1174" s="249"/>
      <c r="FJ1174" s="249"/>
      <c r="FK1174" s="249"/>
      <c r="FL1174" s="249"/>
      <c r="FM1174" s="249"/>
      <c r="FN1174" s="249"/>
      <c r="FO1174" s="249"/>
      <c r="FP1174" s="249"/>
      <c r="FQ1174" s="249"/>
      <c r="FR1174" s="249"/>
      <c r="FS1174" s="249"/>
      <c r="FT1174" s="249"/>
      <c r="FU1174" s="249"/>
      <c r="FV1174" s="249"/>
      <c r="FW1174" s="249"/>
      <c r="FX1174" s="249"/>
      <c r="FY1174" s="249"/>
      <c r="FZ1174" s="249"/>
      <c r="GA1174" s="249"/>
      <c r="GB1174" s="249"/>
      <c r="GC1174" s="249"/>
      <c r="GD1174" s="249"/>
      <c r="GE1174" s="249"/>
      <c r="GF1174" s="249"/>
      <c r="GG1174" s="249"/>
      <c r="GH1174" s="249"/>
      <c r="GI1174" s="249"/>
      <c r="GJ1174" s="249"/>
      <c r="GK1174" s="249"/>
      <c r="GL1174" s="249"/>
      <c r="GM1174" s="249"/>
      <c r="GN1174" s="249"/>
      <c r="GO1174" s="249"/>
      <c r="GP1174" s="249"/>
      <c r="GQ1174" s="249"/>
      <c r="GR1174" s="249"/>
      <c r="GS1174" s="249"/>
      <c r="GT1174" s="249"/>
      <c r="GU1174" s="249"/>
      <c r="GV1174" s="249"/>
      <c r="GW1174" s="249"/>
      <c r="GX1174" s="249"/>
      <c r="GY1174" s="249"/>
      <c r="GZ1174" s="249"/>
      <c r="HA1174" s="249"/>
      <c r="HB1174" s="249"/>
      <c r="HC1174" s="249"/>
      <c r="HD1174" s="249"/>
      <c r="HE1174" s="249"/>
      <c r="HF1174" s="249"/>
      <c r="HG1174" s="249"/>
      <c r="HH1174" s="249"/>
      <c r="HI1174" s="249"/>
      <c r="HJ1174" s="249"/>
      <c r="HK1174" s="249"/>
      <c r="HL1174" s="249"/>
      <c r="HM1174" s="249"/>
      <c r="HN1174" s="249"/>
      <c r="HO1174" s="249"/>
      <c r="HP1174" s="249"/>
      <c r="HQ1174" s="249"/>
      <c r="HR1174" s="249"/>
      <c r="HS1174" s="249"/>
      <c r="HT1174" s="249"/>
      <c r="HU1174" s="249"/>
      <c r="HV1174" s="249"/>
      <c r="HW1174" s="249"/>
      <c r="HX1174" s="249"/>
      <c r="HY1174" s="249"/>
      <c r="HZ1174" s="249"/>
      <c r="IA1174" s="249"/>
      <c r="IB1174" s="249"/>
      <c r="IC1174" s="249"/>
      <c r="ID1174" s="249"/>
      <c r="IE1174" s="249"/>
      <c r="IF1174" s="249"/>
      <c r="IG1174" s="249"/>
      <c r="IH1174" s="249"/>
      <c r="II1174" s="249"/>
      <c r="IJ1174" s="249"/>
      <c r="IK1174" s="249"/>
      <c r="IL1174" s="249"/>
      <c r="IM1174" s="249"/>
      <c r="IN1174" s="249"/>
      <c r="IO1174" s="249"/>
      <c r="IP1174" s="249"/>
      <c r="IQ1174" s="249"/>
      <c r="IR1174" s="249"/>
      <c r="IS1174" s="249"/>
      <c r="IT1174" s="249"/>
      <c r="IU1174" s="249"/>
      <c r="IV1174" s="249"/>
      <c r="IW1174" s="249"/>
      <c r="IX1174" s="249"/>
      <c r="IY1174" s="249"/>
      <c r="IZ1174" s="249"/>
      <c r="JA1174" s="249"/>
      <c r="JB1174" s="249"/>
      <c r="JC1174" s="249"/>
      <c r="JD1174" s="249"/>
      <c r="JE1174" s="249"/>
      <c r="JF1174" s="249"/>
      <c r="JG1174" s="249"/>
      <c r="JH1174" s="249"/>
      <c r="JI1174" s="249"/>
      <c r="JJ1174" s="249"/>
      <c r="JK1174" s="249"/>
      <c r="JL1174" s="249"/>
      <c r="JM1174" s="249"/>
      <c r="JN1174" s="249"/>
      <c r="JO1174" s="249"/>
      <c r="JP1174" s="249"/>
      <c r="JQ1174" s="249"/>
      <c r="JR1174" s="249"/>
      <c r="JS1174" s="249"/>
      <c r="JT1174" s="249"/>
      <c r="JU1174" s="249"/>
      <c r="JV1174" s="249"/>
      <c r="JW1174" s="249"/>
      <c r="JX1174" s="249"/>
      <c r="JY1174" s="249"/>
      <c r="JZ1174" s="249"/>
      <c r="KA1174" s="249"/>
      <c r="KB1174" s="249"/>
      <c r="KC1174" s="249"/>
      <c r="KD1174" s="249"/>
      <c r="KE1174" s="249"/>
      <c r="KF1174" s="249"/>
      <c r="KG1174" s="249"/>
      <c r="KH1174" s="249"/>
      <c r="KI1174" s="249"/>
      <c r="KJ1174" s="249"/>
      <c r="KK1174" s="249"/>
      <c r="KL1174" s="249"/>
      <c r="KM1174" s="249"/>
      <c r="KN1174" s="249"/>
      <c r="KO1174" s="249"/>
      <c r="KP1174" s="249"/>
      <c r="KQ1174" s="249"/>
      <c r="KR1174" s="249"/>
      <c r="KS1174" s="249"/>
      <c r="KT1174" s="249"/>
      <c r="KU1174" s="249"/>
      <c r="KV1174" s="249"/>
      <c r="KW1174" s="249"/>
      <c r="KX1174" s="249"/>
      <c r="KY1174" s="249"/>
      <c r="KZ1174" s="249"/>
      <c r="LA1174" s="249"/>
      <c r="LB1174" s="249"/>
      <c r="LC1174" s="249"/>
      <c r="LD1174" s="249"/>
      <c r="LE1174" s="249"/>
      <c r="LF1174" s="249"/>
      <c r="LG1174" s="249"/>
      <c r="LH1174" s="249"/>
      <c r="LI1174" s="249"/>
      <c r="LJ1174" s="249"/>
      <c r="LK1174" s="249"/>
      <c r="LL1174" s="249"/>
      <c r="LM1174" s="249"/>
      <c r="LN1174" s="249"/>
      <c r="LO1174" s="249"/>
      <c r="LP1174" s="249"/>
      <c r="LQ1174" s="249"/>
      <c r="LR1174" s="249"/>
      <c r="LS1174" s="249"/>
      <c r="LT1174" s="249"/>
      <c r="LU1174" s="249"/>
      <c r="LV1174" s="249"/>
      <c r="LW1174" s="249"/>
      <c r="LX1174" s="249"/>
      <c r="LY1174" s="249"/>
      <c r="LZ1174" s="249"/>
      <c r="MA1174" s="249"/>
      <c r="MB1174" s="249"/>
      <c r="MC1174" s="249"/>
      <c r="MD1174" s="249"/>
      <c r="ME1174" s="249"/>
      <c r="MF1174" s="249"/>
      <c r="MG1174" s="249"/>
      <c r="MH1174" s="249"/>
      <c r="MI1174" s="249"/>
      <c r="MJ1174" s="249"/>
      <c r="MK1174" s="249"/>
      <c r="ML1174" s="249"/>
      <c r="MM1174" s="249"/>
      <c r="MN1174" s="249"/>
      <c r="MO1174" s="249"/>
      <c r="MP1174" s="249"/>
      <c r="MQ1174" s="249"/>
      <c r="MR1174" s="249"/>
      <c r="MS1174" s="249"/>
      <c r="MT1174" s="249"/>
      <c r="MU1174" s="249"/>
      <c r="MV1174" s="249"/>
      <c r="MW1174" s="249"/>
      <c r="MX1174" s="249"/>
      <c r="MY1174" s="249"/>
      <c r="MZ1174" s="249"/>
      <c r="NA1174" s="249"/>
      <c r="NB1174" s="249"/>
      <c r="NC1174" s="249"/>
      <c r="ND1174" s="249"/>
      <c r="NE1174" s="249"/>
      <c r="NF1174" s="249"/>
      <c r="NG1174" s="249"/>
      <c r="NH1174" s="249"/>
      <c r="NI1174" s="249"/>
      <c r="NJ1174" s="249"/>
      <c r="NK1174" s="249"/>
      <c r="NL1174" s="249"/>
      <c r="NM1174" s="249"/>
      <c r="NN1174" s="249"/>
      <c r="NO1174" s="249"/>
      <c r="NP1174" s="249"/>
      <c r="NQ1174" s="249"/>
      <c r="NR1174" s="249"/>
      <c r="NS1174" s="249"/>
      <c r="NT1174" s="249"/>
      <c r="NU1174" s="249"/>
      <c r="NV1174" s="249"/>
      <c r="NW1174" s="249"/>
      <c r="NX1174" s="249"/>
      <c r="NY1174" s="249"/>
      <c r="NZ1174" s="249"/>
      <c r="OA1174" s="249"/>
      <c r="OB1174" s="249"/>
      <c r="OC1174" s="249"/>
      <c r="OD1174" s="249"/>
      <c r="OE1174" s="249"/>
      <c r="OF1174" s="249"/>
      <c r="OG1174" s="249"/>
      <c r="OH1174" s="249"/>
      <c r="OI1174" s="249"/>
      <c r="OJ1174" s="249"/>
      <c r="OK1174" s="249"/>
      <c r="OL1174" s="249"/>
      <c r="OM1174" s="249"/>
      <c r="ON1174" s="249"/>
      <c r="OO1174" s="249"/>
      <c r="OP1174" s="249"/>
    </row>
    <row r="1175" spans="1:406" ht="15.75">
      <c r="A1175" s="932"/>
      <c r="B1175" s="930"/>
      <c r="C1175" s="920" t="s">
        <v>293</v>
      </c>
      <c r="D1175" s="928">
        <v>0.45558939537670384</v>
      </c>
      <c r="E1175" s="249"/>
      <c r="F1175" s="249"/>
      <c r="G1175" s="249"/>
      <c r="H1175" s="249"/>
      <c r="I1175" s="249"/>
      <c r="J1175" s="249"/>
      <c r="K1175" s="249"/>
      <c r="L1175" s="249"/>
      <c r="ET1175" s="249"/>
      <c r="EU1175" s="249"/>
      <c r="EV1175" s="249"/>
      <c r="EW1175" s="249"/>
      <c r="EX1175" s="249"/>
      <c r="EY1175" s="249"/>
      <c r="EZ1175" s="249"/>
      <c r="FA1175" s="249"/>
      <c r="FB1175" s="249"/>
      <c r="FC1175" s="249"/>
      <c r="FD1175" s="249"/>
      <c r="FE1175" s="249"/>
      <c r="FF1175" s="249"/>
      <c r="FG1175" s="249"/>
      <c r="FH1175" s="249"/>
      <c r="FI1175" s="249"/>
      <c r="FJ1175" s="249"/>
      <c r="FK1175" s="249"/>
      <c r="FL1175" s="249"/>
      <c r="FM1175" s="249"/>
      <c r="FN1175" s="249"/>
      <c r="FO1175" s="249"/>
      <c r="FP1175" s="249"/>
      <c r="FQ1175" s="249"/>
      <c r="FR1175" s="249"/>
      <c r="FS1175" s="249"/>
      <c r="FT1175" s="249"/>
      <c r="FU1175" s="249"/>
      <c r="FV1175" s="249"/>
      <c r="FW1175" s="249"/>
      <c r="FX1175" s="249"/>
      <c r="FY1175" s="249"/>
      <c r="FZ1175" s="249"/>
      <c r="GA1175" s="249"/>
      <c r="GB1175" s="249"/>
      <c r="GC1175" s="249"/>
      <c r="GD1175" s="249"/>
      <c r="GE1175" s="249"/>
      <c r="GF1175" s="249"/>
      <c r="GG1175" s="249"/>
      <c r="GH1175" s="249"/>
      <c r="GI1175" s="249"/>
      <c r="GJ1175" s="249"/>
      <c r="GK1175" s="249"/>
      <c r="GL1175" s="249"/>
      <c r="GM1175" s="249"/>
      <c r="GN1175" s="249"/>
      <c r="GO1175" s="249"/>
      <c r="GP1175" s="249"/>
      <c r="GQ1175" s="249"/>
      <c r="GR1175" s="249"/>
      <c r="GS1175" s="249"/>
      <c r="GT1175" s="249"/>
      <c r="GU1175" s="249"/>
      <c r="GV1175" s="249"/>
      <c r="GW1175" s="249"/>
      <c r="GX1175" s="249"/>
      <c r="GY1175" s="249"/>
      <c r="GZ1175" s="249"/>
      <c r="HA1175" s="249"/>
      <c r="HB1175" s="249"/>
      <c r="HC1175" s="249"/>
      <c r="HD1175" s="249"/>
      <c r="HE1175" s="249"/>
      <c r="HF1175" s="249"/>
      <c r="HG1175" s="249"/>
      <c r="HH1175" s="249"/>
      <c r="HI1175" s="249"/>
      <c r="HJ1175" s="249"/>
      <c r="HK1175" s="249"/>
      <c r="HL1175" s="249"/>
      <c r="HM1175" s="249"/>
      <c r="HN1175" s="249"/>
      <c r="HO1175" s="249"/>
      <c r="HP1175" s="249"/>
      <c r="HQ1175" s="249"/>
      <c r="HR1175" s="249"/>
      <c r="HS1175" s="249"/>
      <c r="HT1175" s="249"/>
      <c r="HU1175" s="249"/>
      <c r="HV1175" s="249"/>
      <c r="HW1175" s="249"/>
      <c r="HX1175" s="249"/>
      <c r="HY1175" s="249"/>
      <c r="HZ1175" s="249"/>
      <c r="IA1175" s="249"/>
      <c r="IB1175" s="249"/>
      <c r="IC1175" s="249"/>
      <c r="ID1175" s="249"/>
      <c r="IE1175" s="249"/>
      <c r="IF1175" s="249"/>
      <c r="IG1175" s="249"/>
      <c r="IH1175" s="249"/>
      <c r="II1175" s="249"/>
      <c r="IJ1175" s="249"/>
      <c r="IK1175" s="249"/>
      <c r="IL1175" s="249"/>
      <c r="IM1175" s="249"/>
      <c r="IN1175" s="249"/>
      <c r="IO1175" s="249"/>
      <c r="IP1175" s="249"/>
      <c r="IQ1175" s="249"/>
      <c r="IR1175" s="249"/>
      <c r="IS1175" s="249"/>
      <c r="IT1175" s="249"/>
      <c r="IU1175" s="249"/>
      <c r="IV1175" s="249"/>
      <c r="IW1175" s="249"/>
      <c r="IX1175" s="249"/>
      <c r="IY1175" s="249"/>
      <c r="IZ1175" s="249"/>
      <c r="JA1175" s="249"/>
      <c r="JB1175" s="249"/>
      <c r="JC1175" s="249"/>
      <c r="JD1175" s="249"/>
      <c r="JE1175" s="249"/>
      <c r="JF1175" s="249"/>
      <c r="JG1175" s="249"/>
      <c r="JH1175" s="249"/>
      <c r="JI1175" s="249"/>
      <c r="JJ1175" s="249"/>
      <c r="JK1175" s="249"/>
      <c r="JL1175" s="249"/>
      <c r="JM1175" s="249"/>
      <c r="JN1175" s="249"/>
      <c r="JO1175" s="249"/>
      <c r="JP1175" s="249"/>
      <c r="JQ1175" s="249"/>
      <c r="JR1175" s="249"/>
      <c r="JS1175" s="249"/>
      <c r="JT1175" s="249"/>
      <c r="JU1175" s="249"/>
      <c r="JV1175" s="249"/>
      <c r="JW1175" s="249"/>
      <c r="JX1175" s="249"/>
      <c r="JY1175" s="249"/>
      <c r="JZ1175" s="249"/>
      <c r="KA1175" s="249"/>
      <c r="KB1175" s="249"/>
      <c r="KC1175" s="249"/>
      <c r="KD1175" s="249"/>
      <c r="KE1175" s="249"/>
      <c r="KF1175" s="249"/>
      <c r="KG1175" s="249"/>
      <c r="KH1175" s="249"/>
      <c r="KI1175" s="249"/>
      <c r="KJ1175" s="249"/>
      <c r="KK1175" s="249"/>
      <c r="KL1175" s="249"/>
      <c r="KM1175" s="249"/>
      <c r="KN1175" s="249"/>
      <c r="KO1175" s="249"/>
      <c r="KP1175" s="249"/>
      <c r="KQ1175" s="249"/>
      <c r="KR1175" s="249"/>
      <c r="KS1175" s="249"/>
      <c r="KT1175" s="249"/>
      <c r="KU1175" s="249"/>
      <c r="KV1175" s="249"/>
      <c r="KW1175" s="249"/>
      <c r="KX1175" s="249"/>
      <c r="KY1175" s="249"/>
      <c r="KZ1175" s="249"/>
      <c r="LA1175" s="249"/>
      <c r="LB1175" s="249"/>
      <c r="LC1175" s="249"/>
      <c r="LD1175" s="249"/>
      <c r="LE1175" s="249"/>
      <c r="LF1175" s="249"/>
      <c r="LG1175" s="249"/>
      <c r="LH1175" s="249"/>
      <c r="LI1175" s="249"/>
      <c r="LJ1175" s="249"/>
      <c r="LK1175" s="249"/>
      <c r="LL1175" s="249"/>
      <c r="LM1175" s="249"/>
      <c r="LN1175" s="249"/>
      <c r="LO1175" s="249"/>
      <c r="LP1175" s="249"/>
      <c r="LQ1175" s="249"/>
      <c r="LR1175" s="249"/>
      <c r="LS1175" s="249"/>
      <c r="LT1175" s="249"/>
      <c r="LU1175" s="249"/>
      <c r="LV1175" s="249"/>
      <c r="LW1175" s="249"/>
      <c r="LX1175" s="249"/>
      <c r="LY1175" s="249"/>
      <c r="LZ1175" s="249"/>
      <c r="MA1175" s="249"/>
      <c r="MB1175" s="249"/>
      <c r="MC1175" s="249"/>
      <c r="MD1175" s="249"/>
      <c r="ME1175" s="249"/>
      <c r="MF1175" s="249"/>
      <c r="MG1175" s="249"/>
      <c r="MH1175" s="249"/>
      <c r="MI1175" s="249"/>
      <c r="MJ1175" s="249"/>
      <c r="MK1175" s="249"/>
      <c r="ML1175" s="249"/>
      <c r="MM1175" s="249"/>
      <c r="MN1175" s="249"/>
      <c r="MO1175" s="249"/>
      <c r="MP1175" s="249"/>
      <c r="MQ1175" s="249"/>
      <c r="MR1175" s="249"/>
      <c r="MS1175" s="249"/>
      <c r="MT1175" s="249"/>
      <c r="MU1175" s="249"/>
      <c r="MV1175" s="249"/>
      <c r="MW1175" s="249"/>
      <c r="MX1175" s="249"/>
      <c r="MY1175" s="249"/>
      <c r="MZ1175" s="249"/>
      <c r="NA1175" s="249"/>
      <c r="NB1175" s="249"/>
      <c r="NC1175" s="249"/>
      <c r="ND1175" s="249"/>
      <c r="NE1175" s="249"/>
      <c r="NF1175" s="249"/>
      <c r="NG1175" s="249"/>
      <c r="NH1175" s="249"/>
      <c r="NI1175" s="249"/>
      <c r="NJ1175" s="249"/>
      <c r="NK1175" s="249"/>
      <c r="NL1175" s="249"/>
      <c r="NM1175" s="249"/>
      <c r="NN1175" s="249"/>
      <c r="NO1175" s="249"/>
      <c r="NP1175" s="249"/>
      <c r="NQ1175" s="249"/>
      <c r="NR1175" s="249"/>
      <c r="NS1175" s="249"/>
      <c r="NT1175" s="249"/>
      <c r="NU1175" s="249"/>
      <c r="NV1175" s="249"/>
      <c r="NW1175" s="249"/>
      <c r="NX1175" s="249"/>
      <c r="NY1175" s="249"/>
      <c r="NZ1175" s="249"/>
      <c r="OA1175" s="249"/>
      <c r="OB1175" s="249"/>
      <c r="OC1175" s="249"/>
      <c r="OD1175" s="249"/>
      <c r="OE1175" s="249"/>
      <c r="OF1175" s="249"/>
      <c r="OG1175" s="249"/>
      <c r="OH1175" s="249"/>
      <c r="OI1175" s="249"/>
      <c r="OJ1175" s="249"/>
      <c r="OK1175" s="249"/>
      <c r="OL1175" s="249"/>
      <c r="OM1175" s="249"/>
      <c r="ON1175" s="249"/>
      <c r="OO1175" s="249"/>
      <c r="OP1175" s="249"/>
    </row>
    <row r="1176" spans="1:406" ht="15.75">
      <c r="A1176" s="931" t="s">
        <v>20</v>
      </c>
      <c r="B1176" s="391" t="s">
        <v>884</v>
      </c>
      <c r="C1176" s="919" t="s">
        <v>316</v>
      </c>
      <c r="D1176" s="1151">
        <v>0.78642025829479645</v>
      </c>
      <c r="E1176" s="249"/>
      <c r="F1176" s="249"/>
      <c r="G1176" s="249"/>
      <c r="H1176" s="249"/>
      <c r="I1176" s="249"/>
      <c r="J1176" s="249"/>
      <c r="K1176" s="249"/>
      <c r="L1176" s="249"/>
      <c r="ET1176" s="249"/>
      <c r="EU1176" s="249"/>
      <c r="EV1176" s="249"/>
      <c r="EW1176" s="249"/>
      <c r="EX1176" s="249"/>
      <c r="EY1176" s="249"/>
      <c r="EZ1176" s="249"/>
      <c r="FA1176" s="249"/>
      <c r="FB1176" s="249"/>
      <c r="FC1176" s="249"/>
      <c r="FD1176" s="249"/>
      <c r="FE1176" s="249"/>
      <c r="FF1176" s="249"/>
      <c r="FG1176" s="249"/>
      <c r="FH1176" s="249"/>
      <c r="FI1176" s="249"/>
      <c r="FJ1176" s="249"/>
      <c r="FK1176" s="249"/>
      <c r="FL1176" s="249"/>
      <c r="FM1176" s="249"/>
      <c r="FN1176" s="249"/>
      <c r="FO1176" s="249"/>
      <c r="FP1176" s="249"/>
      <c r="FQ1176" s="249"/>
      <c r="FR1176" s="249"/>
      <c r="FS1176" s="249"/>
      <c r="FT1176" s="249"/>
      <c r="FU1176" s="249"/>
      <c r="FV1176" s="249"/>
      <c r="FW1176" s="249"/>
      <c r="FX1176" s="249"/>
      <c r="FY1176" s="249"/>
      <c r="FZ1176" s="249"/>
      <c r="GA1176" s="249"/>
      <c r="GB1176" s="249"/>
      <c r="GC1176" s="249"/>
      <c r="GD1176" s="249"/>
      <c r="GE1176" s="249"/>
      <c r="GF1176" s="249"/>
      <c r="GG1176" s="249"/>
      <c r="GH1176" s="249"/>
      <c r="GI1176" s="249"/>
      <c r="GJ1176" s="249"/>
      <c r="GK1176" s="249"/>
      <c r="GL1176" s="249"/>
      <c r="GM1176" s="249"/>
      <c r="GN1176" s="249"/>
      <c r="GO1176" s="249"/>
      <c r="GP1176" s="249"/>
      <c r="GQ1176" s="249"/>
      <c r="GR1176" s="249"/>
      <c r="GS1176" s="249"/>
      <c r="GT1176" s="249"/>
      <c r="GU1176" s="249"/>
      <c r="GV1176" s="249"/>
      <c r="GW1176" s="249"/>
      <c r="GX1176" s="249"/>
      <c r="GY1176" s="249"/>
      <c r="GZ1176" s="249"/>
      <c r="HA1176" s="249"/>
      <c r="HB1176" s="249"/>
      <c r="HC1176" s="249"/>
      <c r="HD1176" s="249"/>
      <c r="HE1176" s="249"/>
      <c r="HF1176" s="249"/>
      <c r="HG1176" s="249"/>
      <c r="HH1176" s="249"/>
      <c r="HI1176" s="249"/>
      <c r="HJ1176" s="249"/>
      <c r="HK1176" s="249"/>
      <c r="HL1176" s="249"/>
      <c r="HM1176" s="249"/>
      <c r="HN1176" s="249"/>
      <c r="HO1176" s="249"/>
      <c r="HP1176" s="249"/>
      <c r="HQ1176" s="249"/>
      <c r="HR1176" s="249"/>
      <c r="HS1176" s="249"/>
      <c r="HT1176" s="249"/>
      <c r="HU1176" s="249"/>
      <c r="HV1176" s="249"/>
      <c r="HW1176" s="249"/>
      <c r="HX1176" s="249"/>
      <c r="HY1176" s="249"/>
      <c r="HZ1176" s="249"/>
      <c r="IA1176" s="249"/>
      <c r="IB1176" s="249"/>
      <c r="IC1176" s="249"/>
      <c r="ID1176" s="249"/>
      <c r="IE1176" s="249"/>
      <c r="IF1176" s="249"/>
      <c r="IG1176" s="249"/>
      <c r="IH1176" s="249"/>
      <c r="II1176" s="249"/>
      <c r="IJ1176" s="249"/>
      <c r="IK1176" s="249"/>
      <c r="IL1176" s="249"/>
      <c r="IM1176" s="249"/>
      <c r="IN1176" s="249"/>
      <c r="IO1176" s="249"/>
      <c r="IP1176" s="249"/>
      <c r="IQ1176" s="249"/>
      <c r="IR1176" s="249"/>
      <c r="IS1176" s="249"/>
      <c r="IT1176" s="249"/>
      <c r="IU1176" s="249"/>
      <c r="IV1176" s="249"/>
      <c r="IW1176" s="249"/>
      <c r="IX1176" s="249"/>
      <c r="IY1176" s="249"/>
      <c r="IZ1176" s="249"/>
      <c r="JA1176" s="249"/>
      <c r="JB1176" s="249"/>
      <c r="JC1176" s="249"/>
      <c r="JD1176" s="249"/>
      <c r="JE1176" s="249"/>
      <c r="JF1176" s="249"/>
      <c r="JG1176" s="249"/>
      <c r="JH1176" s="249"/>
      <c r="JI1176" s="249"/>
      <c r="JJ1176" s="249"/>
      <c r="JK1176" s="249"/>
      <c r="JL1176" s="249"/>
      <c r="JM1176" s="249"/>
      <c r="JN1176" s="249"/>
      <c r="JO1176" s="249"/>
      <c r="JP1176" s="249"/>
      <c r="JQ1176" s="249"/>
      <c r="JR1176" s="249"/>
      <c r="JS1176" s="249"/>
      <c r="JT1176" s="249"/>
      <c r="JU1176" s="249"/>
      <c r="JV1176" s="249"/>
      <c r="JW1176" s="249"/>
      <c r="JX1176" s="249"/>
      <c r="JY1176" s="249"/>
      <c r="JZ1176" s="249"/>
      <c r="KA1176" s="249"/>
      <c r="KB1176" s="249"/>
      <c r="KC1176" s="249"/>
      <c r="KD1176" s="249"/>
      <c r="KE1176" s="249"/>
      <c r="KF1176" s="249"/>
      <c r="KG1176" s="249"/>
      <c r="KH1176" s="249"/>
      <c r="KI1176" s="249"/>
      <c r="KJ1176" s="249"/>
      <c r="KK1176" s="249"/>
      <c r="KL1176" s="249"/>
      <c r="KM1176" s="249"/>
      <c r="KN1176" s="249"/>
      <c r="KO1176" s="249"/>
      <c r="KP1176" s="249"/>
      <c r="KQ1176" s="249"/>
      <c r="KR1176" s="249"/>
      <c r="KS1176" s="249"/>
      <c r="KT1176" s="249"/>
      <c r="KU1176" s="249"/>
      <c r="KV1176" s="249"/>
      <c r="KW1176" s="249"/>
      <c r="KX1176" s="249"/>
      <c r="KY1176" s="249"/>
      <c r="KZ1176" s="249"/>
      <c r="LA1176" s="249"/>
      <c r="LB1176" s="249"/>
      <c r="LC1176" s="249"/>
      <c r="LD1176" s="249"/>
      <c r="LE1176" s="249"/>
      <c r="LF1176" s="249"/>
      <c r="LG1176" s="249"/>
      <c r="LH1176" s="249"/>
      <c r="LI1176" s="249"/>
      <c r="LJ1176" s="249"/>
      <c r="LK1176" s="249"/>
      <c r="LL1176" s="249"/>
      <c r="LM1176" s="249"/>
      <c r="LN1176" s="249"/>
      <c r="LO1176" s="249"/>
      <c r="LP1176" s="249"/>
      <c r="LQ1176" s="249"/>
      <c r="LR1176" s="249"/>
      <c r="LS1176" s="249"/>
      <c r="LT1176" s="249"/>
      <c r="LU1176" s="249"/>
      <c r="LV1176" s="249"/>
      <c r="LW1176" s="249"/>
      <c r="LX1176" s="249"/>
      <c r="LY1176" s="249"/>
      <c r="LZ1176" s="249"/>
      <c r="MA1176" s="249"/>
      <c r="MB1176" s="249"/>
      <c r="MC1176" s="249"/>
      <c r="MD1176" s="249"/>
      <c r="ME1176" s="249"/>
      <c r="MF1176" s="249"/>
      <c r="MG1176" s="249"/>
      <c r="MH1176" s="249"/>
      <c r="MI1176" s="249"/>
      <c r="MJ1176" s="249"/>
      <c r="MK1176" s="249"/>
      <c r="ML1176" s="249"/>
      <c r="MM1176" s="249"/>
      <c r="MN1176" s="249"/>
      <c r="MO1176" s="249"/>
      <c r="MP1176" s="249"/>
      <c r="MQ1176" s="249"/>
      <c r="MR1176" s="249"/>
      <c r="MS1176" s="249"/>
      <c r="MT1176" s="249"/>
      <c r="MU1176" s="249"/>
      <c r="MV1176" s="249"/>
      <c r="MW1176" s="249"/>
      <c r="MX1176" s="249"/>
      <c r="MY1176" s="249"/>
      <c r="MZ1176" s="249"/>
      <c r="NA1176" s="249"/>
      <c r="NB1176" s="249"/>
      <c r="NC1176" s="249"/>
      <c r="ND1176" s="249"/>
      <c r="NE1176" s="249"/>
      <c r="NF1176" s="249"/>
      <c r="NG1176" s="249"/>
      <c r="NH1176" s="249"/>
      <c r="NI1176" s="249"/>
      <c r="NJ1176" s="249"/>
      <c r="NK1176" s="249"/>
      <c r="NL1176" s="249"/>
      <c r="NM1176" s="249"/>
      <c r="NN1176" s="249"/>
      <c r="NO1176" s="249"/>
      <c r="NP1176" s="249"/>
      <c r="NQ1176" s="249"/>
      <c r="NR1176" s="249"/>
      <c r="NS1176" s="249"/>
      <c r="NT1176" s="249"/>
      <c r="NU1176" s="249"/>
      <c r="NV1176" s="249"/>
      <c r="NW1176" s="249"/>
      <c r="NX1176" s="249"/>
      <c r="NY1176" s="249"/>
      <c r="NZ1176" s="249"/>
      <c r="OA1176" s="249"/>
      <c r="OB1176" s="249"/>
      <c r="OC1176" s="249"/>
      <c r="OD1176" s="249"/>
      <c r="OE1176" s="249"/>
      <c r="OF1176" s="249"/>
      <c r="OG1176" s="249"/>
      <c r="OH1176" s="249"/>
      <c r="OI1176" s="249"/>
      <c r="OJ1176" s="249"/>
      <c r="OK1176" s="249"/>
      <c r="OL1176" s="249"/>
      <c r="OM1176" s="249"/>
      <c r="ON1176" s="249"/>
      <c r="OO1176" s="249"/>
      <c r="OP1176" s="249"/>
    </row>
    <row r="1177" spans="1:406" ht="15.75">
      <c r="A1177" s="931"/>
      <c r="B1177" s="391"/>
      <c r="C1177" s="919" t="s">
        <v>22</v>
      </c>
      <c r="D1177" s="927">
        <v>0.8100651058830054</v>
      </c>
      <c r="E1177" s="249"/>
      <c r="F1177" s="249"/>
      <c r="G1177" s="249"/>
      <c r="H1177" s="249"/>
      <c r="I1177" s="249"/>
      <c r="J1177" s="249"/>
      <c r="K1177" s="249"/>
      <c r="L1177" s="249"/>
      <c r="ET1177" s="249"/>
      <c r="EU1177" s="249"/>
      <c r="EV1177" s="249"/>
      <c r="EW1177" s="249"/>
      <c r="EX1177" s="249"/>
      <c r="EY1177" s="249"/>
      <c r="EZ1177" s="249"/>
      <c r="FA1177" s="249"/>
      <c r="FB1177" s="249"/>
      <c r="FC1177" s="249"/>
      <c r="FD1177" s="249"/>
      <c r="FE1177" s="249"/>
      <c r="FF1177" s="249"/>
      <c r="FG1177" s="249"/>
      <c r="FH1177" s="249"/>
      <c r="FI1177" s="249"/>
      <c r="FJ1177" s="249"/>
      <c r="FK1177" s="249"/>
      <c r="FL1177" s="249"/>
      <c r="FM1177" s="249"/>
      <c r="FN1177" s="249"/>
      <c r="FO1177" s="249"/>
      <c r="FP1177" s="249"/>
      <c r="FQ1177" s="249"/>
      <c r="FR1177" s="249"/>
      <c r="FS1177" s="249"/>
      <c r="FT1177" s="249"/>
      <c r="FU1177" s="249"/>
      <c r="FV1177" s="249"/>
      <c r="FW1177" s="249"/>
      <c r="FX1177" s="249"/>
      <c r="FY1177" s="249"/>
      <c r="FZ1177" s="249"/>
      <c r="GA1177" s="249"/>
      <c r="GB1177" s="249"/>
      <c r="GC1177" s="249"/>
      <c r="GD1177" s="249"/>
      <c r="GE1177" s="249"/>
      <c r="GF1177" s="249"/>
      <c r="GG1177" s="249"/>
      <c r="GH1177" s="249"/>
      <c r="GI1177" s="249"/>
      <c r="GJ1177" s="249"/>
      <c r="GK1177" s="249"/>
      <c r="GL1177" s="249"/>
      <c r="GM1177" s="249"/>
      <c r="GN1177" s="249"/>
      <c r="GO1177" s="249"/>
      <c r="GP1177" s="249"/>
      <c r="GQ1177" s="249"/>
      <c r="GR1177" s="249"/>
      <c r="GS1177" s="249"/>
      <c r="GT1177" s="249"/>
      <c r="GU1177" s="249"/>
      <c r="GV1177" s="249"/>
      <c r="GW1177" s="249"/>
      <c r="GX1177" s="249"/>
      <c r="GY1177" s="249"/>
      <c r="GZ1177" s="249"/>
      <c r="HA1177" s="249"/>
      <c r="HB1177" s="249"/>
      <c r="HC1177" s="249"/>
      <c r="HD1177" s="249"/>
      <c r="HE1177" s="249"/>
      <c r="HF1177" s="249"/>
      <c r="HG1177" s="249"/>
      <c r="HH1177" s="249"/>
      <c r="HI1177" s="249"/>
      <c r="HJ1177" s="249"/>
      <c r="HK1177" s="249"/>
      <c r="HL1177" s="249"/>
      <c r="HM1177" s="249"/>
      <c r="HN1177" s="249"/>
      <c r="HO1177" s="249"/>
      <c r="HP1177" s="249"/>
      <c r="HQ1177" s="249"/>
      <c r="HR1177" s="249"/>
      <c r="HS1177" s="249"/>
      <c r="HT1177" s="249"/>
      <c r="HU1177" s="249"/>
      <c r="HV1177" s="249"/>
      <c r="HW1177" s="249"/>
      <c r="HX1177" s="249"/>
      <c r="HY1177" s="249"/>
      <c r="HZ1177" s="249"/>
      <c r="IA1177" s="249"/>
      <c r="IB1177" s="249"/>
      <c r="IC1177" s="249"/>
      <c r="ID1177" s="249"/>
      <c r="IE1177" s="249"/>
      <c r="IF1177" s="249"/>
      <c r="IG1177" s="249"/>
      <c r="IH1177" s="249"/>
      <c r="II1177" s="249"/>
      <c r="IJ1177" s="249"/>
      <c r="IK1177" s="249"/>
      <c r="IL1177" s="249"/>
      <c r="IM1177" s="249"/>
      <c r="IN1177" s="249"/>
      <c r="IO1177" s="249"/>
      <c r="IP1177" s="249"/>
      <c r="IQ1177" s="249"/>
      <c r="IR1177" s="249"/>
      <c r="IS1177" s="249"/>
      <c r="IT1177" s="249"/>
      <c r="IU1177" s="249"/>
      <c r="IV1177" s="249"/>
      <c r="IW1177" s="249"/>
      <c r="IX1177" s="249"/>
      <c r="IY1177" s="249"/>
      <c r="IZ1177" s="249"/>
      <c r="JA1177" s="249"/>
      <c r="JB1177" s="249"/>
      <c r="JC1177" s="249"/>
      <c r="JD1177" s="249"/>
      <c r="JE1177" s="249"/>
      <c r="JF1177" s="249"/>
      <c r="JG1177" s="249"/>
      <c r="JH1177" s="249"/>
      <c r="JI1177" s="249"/>
      <c r="JJ1177" s="249"/>
      <c r="JK1177" s="249"/>
      <c r="JL1177" s="249"/>
      <c r="JM1177" s="249"/>
      <c r="JN1177" s="249"/>
      <c r="JO1177" s="249"/>
      <c r="JP1177" s="249"/>
      <c r="JQ1177" s="249"/>
      <c r="JR1177" s="249"/>
      <c r="JS1177" s="249"/>
      <c r="JT1177" s="249"/>
      <c r="JU1177" s="249"/>
      <c r="JV1177" s="249"/>
      <c r="JW1177" s="249"/>
      <c r="JX1177" s="249"/>
      <c r="JY1177" s="249"/>
      <c r="JZ1177" s="249"/>
      <c r="KA1177" s="249"/>
      <c r="KB1177" s="249"/>
      <c r="KC1177" s="249"/>
      <c r="KD1177" s="249"/>
      <c r="KE1177" s="249"/>
      <c r="KF1177" s="249"/>
      <c r="KG1177" s="249"/>
      <c r="KH1177" s="249"/>
      <c r="KI1177" s="249"/>
      <c r="KJ1177" s="249"/>
      <c r="KK1177" s="249"/>
      <c r="KL1177" s="249"/>
      <c r="KM1177" s="249"/>
      <c r="KN1177" s="249"/>
      <c r="KO1177" s="249"/>
      <c r="KP1177" s="249"/>
      <c r="KQ1177" s="249"/>
      <c r="KR1177" s="249"/>
      <c r="KS1177" s="249"/>
      <c r="KT1177" s="249"/>
      <c r="KU1177" s="249"/>
      <c r="KV1177" s="249"/>
      <c r="KW1177" s="249"/>
      <c r="KX1177" s="249"/>
      <c r="KY1177" s="249"/>
      <c r="KZ1177" s="249"/>
      <c r="LA1177" s="249"/>
      <c r="LB1177" s="249"/>
      <c r="LC1177" s="249"/>
      <c r="LD1177" s="249"/>
      <c r="LE1177" s="249"/>
      <c r="LF1177" s="249"/>
      <c r="LG1177" s="249"/>
      <c r="LH1177" s="249"/>
      <c r="LI1177" s="249"/>
      <c r="LJ1177" s="249"/>
      <c r="LK1177" s="249"/>
      <c r="LL1177" s="249"/>
      <c r="LM1177" s="249"/>
      <c r="LN1177" s="249"/>
      <c r="LO1177" s="249"/>
      <c r="LP1177" s="249"/>
      <c r="LQ1177" s="249"/>
      <c r="LR1177" s="249"/>
      <c r="LS1177" s="249"/>
      <c r="LT1177" s="249"/>
      <c r="LU1177" s="249"/>
      <c r="LV1177" s="249"/>
      <c r="LW1177" s="249"/>
      <c r="LX1177" s="249"/>
      <c r="LY1177" s="249"/>
      <c r="LZ1177" s="249"/>
      <c r="MA1177" s="249"/>
      <c r="MB1177" s="249"/>
      <c r="MC1177" s="249"/>
      <c r="MD1177" s="249"/>
      <c r="ME1177" s="249"/>
      <c r="MF1177" s="249"/>
      <c r="MG1177" s="249"/>
      <c r="MH1177" s="249"/>
      <c r="MI1177" s="249"/>
      <c r="MJ1177" s="249"/>
      <c r="MK1177" s="249"/>
      <c r="ML1177" s="249"/>
      <c r="MM1177" s="249"/>
      <c r="MN1177" s="249"/>
      <c r="MO1177" s="249"/>
      <c r="MP1177" s="249"/>
      <c r="MQ1177" s="249"/>
      <c r="MR1177" s="249"/>
      <c r="MS1177" s="249"/>
      <c r="MT1177" s="249"/>
      <c r="MU1177" s="249"/>
      <c r="MV1177" s="249"/>
      <c r="MW1177" s="249"/>
      <c r="MX1177" s="249"/>
      <c r="MY1177" s="249"/>
      <c r="MZ1177" s="249"/>
      <c r="NA1177" s="249"/>
      <c r="NB1177" s="249"/>
      <c r="NC1177" s="249"/>
      <c r="ND1177" s="249"/>
      <c r="NE1177" s="249"/>
      <c r="NF1177" s="249"/>
      <c r="NG1177" s="249"/>
      <c r="NH1177" s="249"/>
      <c r="NI1177" s="249"/>
      <c r="NJ1177" s="249"/>
      <c r="NK1177" s="249"/>
      <c r="NL1177" s="249"/>
      <c r="NM1177" s="249"/>
      <c r="NN1177" s="249"/>
      <c r="NO1177" s="249"/>
      <c r="NP1177" s="249"/>
      <c r="NQ1177" s="249"/>
      <c r="NR1177" s="249"/>
      <c r="NS1177" s="249"/>
      <c r="NT1177" s="249"/>
      <c r="NU1177" s="249"/>
      <c r="NV1177" s="249"/>
      <c r="NW1177" s="249"/>
      <c r="NX1177" s="249"/>
      <c r="NY1177" s="249"/>
      <c r="NZ1177" s="249"/>
      <c r="OA1177" s="249"/>
      <c r="OB1177" s="249"/>
      <c r="OC1177" s="249"/>
      <c r="OD1177" s="249"/>
      <c r="OE1177" s="249"/>
      <c r="OF1177" s="249"/>
      <c r="OG1177" s="249"/>
      <c r="OH1177" s="249"/>
      <c r="OI1177" s="249"/>
      <c r="OJ1177" s="249"/>
      <c r="OK1177" s="249"/>
      <c r="OL1177" s="249"/>
      <c r="OM1177" s="249"/>
      <c r="ON1177" s="249"/>
      <c r="OO1177" s="249"/>
      <c r="OP1177" s="249"/>
    </row>
    <row r="1178" spans="1:406" ht="15.75">
      <c r="A1178" s="931"/>
      <c r="B1178" s="391"/>
      <c r="C1178" s="919" t="s">
        <v>23</v>
      </c>
      <c r="D1178" s="927">
        <v>0.81528897485750462</v>
      </c>
      <c r="E1178" s="249"/>
      <c r="F1178" s="249"/>
      <c r="G1178" s="249"/>
      <c r="H1178" s="249"/>
      <c r="I1178" s="249"/>
      <c r="J1178" s="249"/>
      <c r="K1178" s="249"/>
      <c r="L1178" s="249"/>
      <c r="ET1178" s="249"/>
      <c r="EU1178" s="249"/>
      <c r="EV1178" s="249"/>
      <c r="EW1178" s="249"/>
      <c r="EX1178" s="249"/>
      <c r="EY1178" s="249"/>
      <c r="EZ1178" s="249"/>
      <c r="FA1178" s="249"/>
      <c r="FB1178" s="249"/>
      <c r="FC1178" s="249"/>
      <c r="FD1178" s="249"/>
      <c r="FE1178" s="249"/>
      <c r="FF1178" s="249"/>
      <c r="FG1178" s="249"/>
      <c r="FH1178" s="249"/>
      <c r="FI1178" s="249"/>
      <c r="FJ1178" s="249"/>
      <c r="FK1178" s="249"/>
      <c r="FL1178" s="249"/>
      <c r="FM1178" s="249"/>
      <c r="FN1178" s="249"/>
      <c r="FO1178" s="249"/>
      <c r="FP1178" s="249"/>
      <c r="FQ1178" s="249"/>
      <c r="FR1178" s="249"/>
      <c r="FS1178" s="249"/>
      <c r="FT1178" s="249"/>
      <c r="FU1178" s="249"/>
      <c r="FV1178" s="249"/>
      <c r="FW1178" s="249"/>
      <c r="FX1178" s="249"/>
      <c r="FY1178" s="249"/>
      <c r="FZ1178" s="249"/>
      <c r="GA1178" s="249"/>
      <c r="GB1178" s="249"/>
      <c r="GC1178" s="249"/>
      <c r="GD1178" s="249"/>
      <c r="GE1178" s="249"/>
      <c r="GF1178" s="249"/>
      <c r="GG1178" s="249"/>
      <c r="GH1178" s="249"/>
      <c r="GI1178" s="249"/>
      <c r="GJ1178" s="249"/>
      <c r="GK1178" s="249"/>
      <c r="GL1178" s="249"/>
      <c r="GM1178" s="249"/>
      <c r="GN1178" s="249"/>
      <c r="GO1178" s="249"/>
      <c r="GP1178" s="249"/>
      <c r="GQ1178" s="249"/>
      <c r="GR1178" s="249"/>
      <c r="GS1178" s="249"/>
      <c r="GT1178" s="249"/>
      <c r="GU1178" s="249"/>
      <c r="GV1178" s="249"/>
      <c r="GW1178" s="249"/>
      <c r="GX1178" s="249"/>
      <c r="GY1178" s="249"/>
      <c r="GZ1178" s="249"/>
      <c r="HA1178" s="249"/>
      <c r="HB1178" s="249"/>
      <c r="HC1178" s="249"/>
      <c r="HD1178" s="249"/>
      <c r="HE1178" s="249"/>
      <c r="HF1178" s="249"/>
      <c r="HG1178" s="249"/>
      <c r="HH1178" s="249"/>
      <c r="HI1178" s="249"/>
      <c r="HJ1178" s="249"/>
      <c r="HK1178" s="249"/>
      <c r="HL1178" s="249"/>
      <c r="HM1178" s="249"/>
      <c r="HN1178" s="249"/>
      <c r="HO1178" s="249"/>
      <c r="HP1178" s="249"/>
      <c r="HQ1178" s="249"/>
      <c r="HR1178" s="249"/>
      <c r="HS1178" s="249"/>
      <c r="HT1178" s="249"/>
      <c r="HU1178" s="249"/>
      <c r="HV1178" s="249"/>
      <c r="HW1178" s="249"/>
      <c r="HX1178" s="249"/>
      <c r="HY1178" s="249"/>
      <c r="HZ1178" s="249"/>
      <c r="IA1178" s="249"/>
      <c r="IB1178" s="249"/>
      <c r="IC1178" s="249"/>
      <c r="ID1178" s="249"/>
      <c r="IE1178" s="249"/>
      <c r="IF1178" s="249"/>
      <c r="IG1178" s="249"/>
      <c r="IH1178" s="249"/>
      <c r="II1178" s="249"/>
      <c r="IJ1178" s="249"/>
      <c r="IK1178" s="249"/>
      <c r="IL1178" s="249"/>
      <c r="IM1178" s="249"/>
      <c r="IN1178" s="249"/>
      <c r="IO1178" s="249"/>
      <c r="IP1178" s="249"/>
      <c r="IQ1178" s="249"/>
      <c r="IR1178" s="249"/>
      <c r="IS1178" s="249"/>
      <c r="IT1178" s="249"/>
      <c r="IU1178" s="249"/>
      <c r="IV1178" s="249"/>
      <c r="IW1178" s="249"/>
      <c r="IX1178" s="249"/>
      <c r="IY1178" s="249"/>
      <c r="IZ1178" s="249"/>
      <c r="JA1178" s="249"/>
      <c r="JB1178" s="249"/>
      <c r="JC1178" s="249"/>
      <c r="JD1178" s="249"/>
      <c r="JE1178" s="249"/>
      <c r="JF1178" s="249"/>
      <c r="JG1178" s="249"/>
      <c r="JH1178" s="249"/>
      <c r="JI1178" s="249"/>
      <c r="JJ1178" s="249"/>
      <c r="JK1178" s="249"/>
      <c r="JL1178" s="249"/>
      <c r="JM1178" s="249"/>
      <c r="JN1178" s="249"/>
      <c r="JO1178" s="249"/>
      <c r="JP1178" s="249"/>
      <c r="JQ1178" s="249"/>
      <c r="JR1178" s="249"/>
      <c r="JS1178" s="249"/>
      <c r="JT1178" s="249"/>
      <c r="JU1178" s="249"/>
      <c r="JV1178" s="249"/>
      <c r="JW1178" s="249"/>
      <c r="JX1178" s="249"/>
      <c r="JY1178" s="249"/>
      <c r="JZ1178" s="249"/>
      <c r="KA1178" s="249"/>
      <c r="KB1178" s="249"/>
      <c r="KC1178" s="249"/>
      <c r="KD1178" s="249"/>
      <c r="KE1178" s="249"/>
      <c r="KF1178" s="249"/>
      <c r="KG1178" s="249"/>
      <c r="KH1178" s="249"/>
      <c r="KI1178" s="249"/>
      <c r="KJ1178" s="249"/>
      <c r="KK1178" s="249"/>
      <c r="KL1178" s="249"/>
      <c r="KM1178" s="249"/>
      <c r="KN1178" s="249"/>
      <c r="KO1178" s="249"/>
      <c r="KP1178" s="249"/>
      <c r="KQ1178" s="249"/>
      <c r="KR1178" s="249"/>
      <c r="KS1178" s="249"/>
      <c r="KT1178" s="249"/>
      <c r="KU1178" s="249"/>
      <c r="KV1178" s="249"/>
      <c r="KW1178" s="249"/>
      <c r="KX1178" s="249"/>
      <c r="KY1178" s="249"/>
      <c r="KZ1178" s="249"/>
      <c r="LA1178" s="249"/>
      <c r="LB1178" s="249"/>
      <c r="LC1178" s="249"/>
      <c r="LD1178" s="249"/>
      <c r="LE1178" s="249"/>
      <c r="LF1178" s="249"/>
      <c r="LG1178" s="249"/>
      <c r="LH1178" s="249"/>
      <c r="LI1178" s="249"/>
      <c r="LJ1178" s="249"/>
      <c r="LK1178" s="249"/>
      <c r="LL1178" s="249"/>
      <c r="LM1178" s="249"/>
      <c r="LN1178" s="249"/>
      <c r="LO1178" s="249"/>
      <c r="LP1178" s="249"/>
      <c r="LQ1178" s="249"/>
      <c r="LR1178" s="249"/>
      <c r="LS1178" s="249"/>
      <c r="LT1178" s="249"/>
      <c r="LU1178" s="249"/>
      <c r="LV1178" s="249"/>
      <c r="LW1178" s="249"/>
      <c r="LX1178" s="249"/>
      <c r="LY1178" s="249"/>
      <c r="LZ1178" s="249"/>
      <c r="MA1178" s="249"/>
      <c r="MB1178" s="249"/>
      <c r="MC1178" s="249"/>
      <c r="MD1178" s="249"/>
      <c r="ME1178" s="249"/>
      <c r="MF1178" s="249"/>
      <c r="MG1178" s="249"/>
      <c r="MH1178" s="249"/>
      <c r="MI1178" s="249"/>
      <c r="MJ1178" s="249"/>
      <c r="MK1178" s="249"/>
      <c r="ML1178" s="249"/>
      <c r="MM1178" s="249"/>
      <c r="MN1178" s="249"/>
      <c r="MO1178" s="249"/>
      <c r="MP1178" s="249"/>
      <c r="MQ1178" s="249"/>
      <c r="MR1178" s="249"/>
      <c r="MS1178" s="249"/>
      <c r="MT1178" s="249"/>
      <c r="MU1178" s="249"/>
      <c r="MV1178" s="249"/>
      <c r="MW1178" s="249"/>
      <c r="MX1178" s="249"/>
      <c r="MY1178" s="249"/>
      <c r="MZ1178" s="249"/>
      <c r="NA1178" s="249"/>
      <c r="NB1178" s="249"/>
      <c r="NC1178" s="249"/>
      <c r="ND1178" s="249"/>
      <c r="NE1178" s="249"/>
      <c r="NF1178" s="249"/>
      <c r="NG1178" s="249"/>
      <c r="NH1178" s="249"/>
      <c r="NI1178" s="249"/>
      <c r="NJ1178" s="249"/>
      <c r="NK1178" s="249"/>
      <c r="NL1178" s="249"/>
      <c r="NM1178" s="249"/>
      <c r="NN1178" s="249"/>
      <c r="NO1178" s="249"/>
      <c r="NP1178" s="249"/>
      <c r="NQ1178" s="249"/>
      <c r="NR1178" s="249"/>
      <c r="NS1178" s="249"/>
      <c r="NT1178" s="249"/>
      <c r="NU1178" s="249"/>
      <c r="NV1178" s="249"/>
      <c r="NW1178" s="249"/>
      <c r="NX1178" s="249"/>
      <c r="NY1178" s="249"/>
      <c r="NZ1178" s="249"/>
      <c r="OA1178" s="249"/>
      <c r="OB1178" s="249"/>
      <c r="OC1178" s="249"/>
      <c r="OD1178" s="249"/>
      <c r="OE1178" s="249"/>
      <c r="OF1178" s="249"/>
      <c r="OG1178" s="249"/>
      <c r="OH1178" s="249"/>
      <c r="OI1178" s="249"/>
      <c r="OJ1178" s="249"/>
      <c r="OK1178" s="249"/>
      <c r="OL1178" s="249"/>
      <c r="OM1178" s="249"/>
      <c r="ON1178" s="249"/>
      <c r="OO1178" s="249"/>
      <c r="OP1178" s="249"/>
    </row>
    <row r="1179" spans="1:406" ht="15.75">
      <c r="A1179" s="931"/>
      <c r="B1179" s="391"/>
      <c r="C1179" s="919" t="s">
        <v>24</v>
      </c>
      <c r="D1179" s="927">
        <v>0.82059562253318985</v>
      </c>
      <c r="E1179" s="249"/>
      <c r="F1179" s="249"/>
      <c r="G1179" s="249"/>
      <c r="H1179" s="249"/>
      <c r="I1179" s="249"/>
      <c r="J1179" s="249"/>
      <c r="K1179" s="249"/>
      <c r="L1179" s="249"/>
      <c r="ET1179" s="249"/>
      <c r="EU1179" s="249"/>
      <c r="EV1179" s="249"/>
      <c r="EW1179" s="249"/>
      <c r="EX1179" s="249"/>
      <c r="EY1179" s="249"/>
      <c r="EZ1179" s="249"/>
      <c r="FA1179" s="249"/>
      <c r="FB1179" s="249"/>
      <c r="FC1179" s="249"/>
      <c r="FD1179" s="249"/>
      <c r="FE1179" s="249"/>
      <c r="FF1179" s="249"/>
      <c r="FG1179" s="249"/>
      <c r="FH1179" s="249"/>
      <c r="FI1179" s="249"/>
      <c r="FJ1179" s="249"/>
      <c r="FK1179" s="249"/>
      <c r="FL1179" s="249"/>
      <c r="FM1179" s="249"/>
      <c r="FN1179" s="249"/>
      <c r="FO1179" s="249"/>
      <c r="FP1179" s="249"/>
      <c r="FQ1179" s="249"/>
      <c r="FR1179" s="249"/>
      <c r="FS1179" s="249"/>
      <c r="FT1179" s="249"/>
      <c r="FU1179" s="249"/>
      <c r="FV1179" s="249"/>
      <c r="FW1179" s="249"/>
      <c r="FX1179" s="249"/>
      <c r="FY1179" s="249"/>
      <c r="FZ1179" s="249"/>
      <c r="GA1179" s="249"/>
      <c r="GB1179" s="249"/>
      <c r="GC1179" s="249"/>
      <c r="GD1179" s="249"/>
      <c r="GE1179" s="249"/>
      <c r="GF1179" s="249"/>
      <c r="GG1179" s="249"/>
      <c r="GH1179" s="249"/>
      <c r="GI1179" s="249"/>
      <c r="GJ1179" s="249"/>
      <c r="GK1179" s="249"/>
      <c r="GL1179" s="249"/>
      <c r="GM1179" s="249"/>
      <c r="GN1179" s="249"/>
      <c r="GO1179" s="249"/>
      <c r="GP1179" s="249"/>
      <c r="GQ1179" s="249"/>
      <c r="GR1179" s="249"/>
      <c r="GS1179" s="249"/>
      <c r="GT1179" s="249"/>
      <c r="GU1179" s="249"/>
      <c r="GV1179" s="249"/>
      <c r="GW1179" s="249"/>
      <c r="GX1179" s="249"/>
      <c r="GY1179" s="249"/>
      <c r="GZ1179" s="249"/>
      <c r="HA1179" s="249"/>
      <c r="HB1179" s="249"/>
      <c r="HC1179" s="249"/>
      <c r="HD1179" s="249"/>
      <c r="HE1179" s="249"/>
      <c r="HF1179" s="249"/>
      <c r="HG1179" s="249"/>
      <c r="HH1179" s="249"/>
      <c r="HI1179" s="249"/>
      <c r="HJ1179" s="249"/>
      <c r="HK1179" s="249"/>
      <c r="HL1179" s="249"/>
      <c r="HM1179" s="249"/>
      <c r="HN1179" s="249"/>
      <c r="HO1179" s="249"/>
      <c r="HP1179" s="249"/>
      <c r="HQ1179" s="249"/>
      <c r="HR1179" s="249"/>
      <c r="HS1179" s="249"/>
      <c r="HT1179" s="249"/>
      <c r="HU1179" s="249"/>
      <c r="HV1179" s="249"/>
      <c r="HW1179" s="249"/>
      <c r="HX1179" s="249"/>
      <c r="HY1179" s="249"/>
      <c r="HZ1179" s="249"/>
      <c r="IA1179" s="249"/>
      <c r="IB1179" s="249"/>
      <c r="IC1179" s="249"/>
      <c r="ID1179" s="249"/>
      <c r="IE1179" s="249"/>
      <c r="IF1179" s="249"/>
      <c r="IG1179" s="249"/>
      <c r="IH1179" s="249"/>
      <c r="II1179" s="249"/>
      <c r="IJ1179" s="249"/>
      <c r="IK1179" s="249"/>
      <c r="IL1179" s="249"/>
      <c r="IM1179" s="249"/>
      <c r="IN1179" s="249"/>
      <c r="IO1179" s="249"/>
      <c r="IP1179" s="249"/>
      <c r="IQ1179" s="249"/>
      <c r="IR1179" s="249"/>
      <c r="IS1179" s="249"/>
      <c r="IT1179" s="249"/>
      <c r="IU1179" s="249"/>
      <c r="IV1179" s="249"/>
      <c r="IW1179" s="249"/>
      <c r="IX1179" s="249"/>
      <c r="IY1179" s="249"/>
      <c r="IZ1179" s="249"/>
      <c r="JA1179" s="249"/>
      <c r="JB1179" s="249"/>
      <c r="JC1179" s="249"/>
      <c r="JD1179" s="249"/>
      <c r="JE1179" s="249"/>
      <c r="JF1179" s="249"/>
      <c r="JG1179" s="249"/>
      <c r="JH1179" s="249"/>
      <c r="JI1179" s="249"/>
      <c r="JJ1179" s="249"/>
      <c r="JK1179" s="249"/>
      <c r="JL1179" s="249"/>
      <c r="JM1179" s="249"/>
      <c r="JN1179" s="249"/>
      <c r="JO1179" s="249"/>
      <c r="JP1179" s="249"/>
      <c r="JQ1179" s="249"/>
      <c r="JR1179" s="249"/>
      <c r="JS1179" s="249"/>
      <c r="JT1179" s="249"/>
      <c r="JU1179" s="249"/>
      <c r="JV1179" s="249"/>
      <c r="JW1179" s="249"/>
      <c r="JX1179" s="249"/>
      <c r="JY1179" s="249"/>
      <c r="JZ1179" s="249"/>
      <c r="KA1179" s="249"/>
      <c r="KB1179" s="249"/>
      <c r="KC1179" s="249"/>
      <c r="KD1179" s="249"/>
      <c r="KE1179" s="249"/>
      <c r="KF1179" s="249"/>
      <c r="KG1179" s="249"/>
      <c r="KH1179" s="249"/>
      <c r="KI1179" s="249"/>
      <c r="KJ1179" s="249"/>
      <c r="KK1179" s="249"/>
      <c r="KL1179" s="249"/>
      <c r="KM1179" s="249"/>
      <c r="KN1179" s="249"/>
      <c r="KO1179" s="249"/>
      <c r="KP1179" s="249"/>
      <c r="KQ1179" s="249"/>
      <c r="KR1179" s="249"/>
      <c r="KS1179" s="249"/>
      <c r="KT1179" s="249"/>
      <c r="KU1179" s="249"/>
      <c r="KV1179" s="249"/>
      <c r="KW1179" s="249"/>
      <c r="KX1179" s="249"/>
      <c r="KY1179" s="249"/>
      <c r="KZ1179" s="249"/>
      <c r="LA1179" s="249"/>
      <c r="LB1179" s="249"/>
      <c r="LC1179" s="249"/>
      <c r="LD1179" s="249"/>
      <c r="LE1179" s="249"/>
      <c r="LF1179" s="249"/>
      <c r="LG1179" s="249"/>
      <c r="LH1179" s="249"/>
      <c r="LI1179" s="249"/>
      <c r="LJ1179" s="249"/>
      <c r="LK1179" s="249"/>
      <c r="LL1179" s="249"/>
      <c r="LM1179" s="249"/>
      <c r="LN1179" s="249"/>
      <c r="LO1179" s="249"/>
      <c r="LP1179" s="249"/>
      <c r="LQ1179" s="249"/>
      <c r="LR1179" s="249"/>
      <c r="LS1179" s="249"/>
      <c r="LT1179" s="249"/>
      <c r="LU1179" s="249"/>
      <c r="LV1179" s="249"/>
      <c r="LW1179" s="249"/>
      <c r="LX1179" s="249"/>
      <c r="LY1179" s="249"/>
      <c r="LZ1179" s="249"/>
      <c r="MA1179" s="249"/>
      <c r="MB1179" s="249"/>
      <c r="MC1179" s="249"/>
      <c r="MD1179" s="249"/>
      <c r="ME1179" s="249"/>
      <c r="MF1179" s="249"/>
      <c r="MG1179" s="249"/>
      <c r="MH1179" s="249"/>
      <c r="MI1179" s="249"/>
      <c r="MJ1179" s="249"/>
      <c r="MK1179" s="249"/>
      <c r="ML1179" s="249"/>
      <c r="MM1179" s="249"/>
      <c r="MN1179" s="249"/>
      <c r="MO1179" s="249"/>
      <c r="MP1179" s="249"/>
      <c r="MQ1179" s="249"/>
      <c r="MR1179" s="249"/>
      <c r="MS1179" s="249"/>
      <c r="MT1179" s="249"/>
      <c r="MU1179" s="249"/>
      <c r="MV1179" s="249"/>
      <c r="MW1179" s="249"/>
      <c r="MX1179" s="249"/>
      <c r="MY1179" s="249"/>
      <c r="MZ1179" s="249"/>
      <c r="NA1179" s="249"/>
      <c r="NB1179" s="249"/>
      <c r="NC1179" s="249"/>
      <c r="ND1179" s="249"/>
      <c r="NE1179" s="249"/>
      <c r="NF1179" s="249"/>
      <c r="NG1179" s="249"/>
      <c r="NH1179" s="249"/>
      <c r="NI1179" s="249"/>
      <c r="NJ1179" s="249"/>
      <c r="NK1179" s="249"/>
      <c r="NL1179" s="249"/>
      <c r="NM1179" s="249"/>
      <c r="NN1179" s="249"/>
      <c r="NO1179" s="249"/>
      <c r="NP1179" s="249"/>
      <c r="NQ1179" s="249"/>
      <c r="NR1179" s="249"/>
      <c r="NS1179" s="249"/>
      <c r="NT1179" s="249"/>
      <c r="NU1179" s="249"/>
      <c r="NV1179" s="249"/>
      <c r="NW1179" s="249"/>
      <c r="NX1179" s="249"/>
      <c r="NY1179" s="249"/>
      <c r="NZ1179" s="249"/>
      <c r="OA1179" s="249"/>
      <c r="OB1179" s="249"/>
      <c r="OC1179" s="249"/>
      <c r="OD1179" s="249"/>
      <c r="OE1179" s="249"/>
      <c r="OF1179" s="249"/>
      <c r="OG1179" s="249"/>
      <c r="OH1179" s="249"/>
      <c r="OI1179" s="249"/>
      <c r="OJ1179" s="249"/>
      <c r="OK1179" s="249"/>
      <c r="OL1179" s="249"/>
      <c r="OM1179" s="249"/>
      <c r="ON1179" s="249"/>
      <c r="OO1179" s="249"/>
      <c r="OP1179" s="249"/>
    </row>
    <row r="1180" spans="1:406" ht="15.75">
      <c r="A1180" s="931"/>
      <c r="B1180" s="391"/>
      <c r="C1180" s="919" t="s">
        <v>25</v>
      </c>
      <c r="D1180" s="927">
        <v>0.81982199239669473</v>
      </c>
      <c r="E1180" s="249"/>
      <c r="F1180" s="249"/>
      <c r="G1180" s="249"/>
      <c r="H1180" s="249"/>
      <c r="I1180" s="249"/>
      <c r="J1180" s="249"/>
      <c r="K1180" s="249"/>
      <c r="L1180" s="249"/>
      <c r="ET1180" s="249"/>
      <c r="EU1180" s="249"/>
      <c r="EV1180" s="249"/>
      <c r="EW1180" s="249"/>
      <c r="EX1180" s="249"/>
      <c r="EY1180" s="249"/>
      <c r="EZ1180" s="249"/>
      <c r="FA1180" s="249"/>
      <c r="FB1180" s="249"/>
      <c r="FC1180" s="249"/>
      <c r="FD1180" s="249"/>
      <c r="FE1180" s="249"/>
      <c r="FF1180" s="249"/>
      <c r="FG1180" s="249"/>
      <c r="FH1180" s="249"/>
      <c r="FI1180" s="249"/>
      <c r="FJ1180" s="249"/>
      <c r="FK1180" s="249"/>
      <c r="FL1180" s="249"/>
      <c r="FM1180" s="249"/>
      <c r="FN1180" s="249"/>
      <c r="FO1180" s="249"/>
      <c r="FP1180" s="249"/>
      <c r="FQ1180" s="249"/>
      <c r="FR1180" s="249"/>
      <c r="FS1180" s="249"/>
      <c r="FT1180" s="249"/>
      <c r="FU1180" s="249"/>
      <c r="FV1180" s="249"/>
      <c r="FW1180" s="249"/>
      <c r="FX1180" s="249"/>
      <c r="FY1180" s="249"/>
      <c r="FZ1180" s="249"/>
      <c r="GA1180" s="249"/>
      <c r="GB1180" s="249"/>
      <c r="GC1180" s="249"/>
      <c r="GD1180" s="249"/>
      <c r="GE1180" s="249"/>
      <c r="GF1180" s="249"/>
      <c r="GG1180" s="249"/>
      <c r="GH1180" s="249"/>
      <c r="GI1180" s="249"/>
      <c r="GJ1180" s="249"/>
      <c r="GK1180" s="249"/>
      <c r="GL1180" s="249"/>
      <c r="GM1180" s="249"/>
      <c r="GN1180" s="249"/>
      <c r="GO1180" s="249"/>
      <c r="GP1180" s="249"/>
      <c r="GQ1180" s="249"/>
      <c r="GR1180" s="249"/>
      <c r="GS1180" s="249"/>
      <c r="GT1180" s="249"/>
      <c r="GU1180" s="249"/>
      <c r="GV1180" s="249"/>
      <c r="GW1180" s="249"/>
      <c r="GX1180" s="249"/>
      <c r="GY1180" s="249"/>
      <c r="GZ1180" s="249"/>
      <c r="HA1180" s="249"/>
      <c r="HB1180" s="249"/>
      <c r="HC1180" s="249"/>
      <c r="HD1180" s="249"/>
      <c r="HE1180" s="249"/>
      <c r="HF1180" s="249"/>
      <c r="HG1180" s="249"/>
      <c r="HH1180" s="249"/>
      <c r="HI1180" s="249"/>
      <c r="HJ1180" s="249"/>
      <c r="HK1180" s="249"/>
      <c r="HL1180" s="249"/>
      <c r="HM1180" s="249"/>
      <c r="HN1180" s="249"/>
      <c r="HO1180" s="249"/>
      <c r="HP1180" s="249"/>
      <c r="HQ1180" s="249"/>
      <c r="HR1180" s="249"/>
      <c r="HS1180" s="249"/>
      <c r="HT1180" s="249"/>
      <c r="HU1180" s="249"/>
      <c r="HV1180" s="249"/>
      <c r="HW1180" s="249"/>
      <c r="HX1180" s="249"/>
      <c r="HY1180" s="249"/>
      <c r="HZ1180" s="249"/>
      <c r="IA1180" s="249"/>
      <c r="IB1180" s="249"/>
      <c r="IC1180" s="249"/>
      <c r="ID1180" s="249"/>
      <c r="IE1180" s="249"/>
      <c r="IF1180" s="249"/>
      <c r="IG1180" s="249"/>
      <c r="IH1180" s="249"/>
      <c r="II1180" s="249"/>
      <c r="IJ1180" s="249"/>
      <c r="IK1180" s="249"/>
      <c r="IL1180" s="249"/>
      <c r="IM1180" s="249"/>
      <c r="IN1180" s="249"/>
      <c r="IO1180" s="249"/>
      <c r="IP1180" s="249"/>
      <c r="IQ1180" s="249"/>
      <c r="IR1180" s="249"/>
      <c r="IS1180" s="249"/>
      <c r="IT1180" s="249"/>
      <c r="IU1180" s="249"/>
      <c r="IV1180" s="249"/>
      <c r="IW1180" s="249"/>
      <c r="IX1180" s="249"/>
      <c r="IY1180" s="249"/>
      <c r="IZ1180" s="249"/>
      <c r="JA1180" s="249"/>
      <c r="JB1180" s="249"/>
      <c r="JC1180" s="249"/>
      <c r="JD1180" s="249"/>
      <c r="JE1180" s="249"/>
      <c r="JF1180" s="249"/>
      <c r="JG1180" s="249"/>
      <c r="JH1180" s="249"/>
      <c r="JI1180" s="249"/>
      <c r="JJ1180" s="249"/>
      <c r="JK1180" s="249"/>
      <c r="JL1180" s="249"/>
      <c r="JM1180" s="249"/>
      <c r="JN1180" s="249"/>
      <c r="JO1180" s="249"/>
      <c r="JP1180" s="249"/>
      <c r="JQ1180" s="249"/>
      <c r="JR1180" s="249"/>
      <c r="JS1180" s="249"/>
      <c r="JT1180" s="249"/>
      <c r="JU1180" s="249"/>
      <c r="JV1180" s="249"/>
      <c r="JW1180" s="249"/>
      <c r="JX1180" s="249"/>
      <c r="JY1180" s="249"/>
      <c r="JZ1180" s="249"/>
      <c r="KA1180" s="249"/>
      <c r="KB1180" s="249"/>
      <c r="KC1180" s="249"/>
      <c r="KD1180" s="249"/>
      <c r="KE1180" s="249"/>
      <c r="KF1180" s="249"/>
      <c r="KG1180" s="249"/>
      <c r="KH1180" s="249"/>
      <c r="KI1180" s="249"/>
      <c r="KJ1180" s="249"/>
      <c r="KK1180" s="249"/>
      <c r="KL1180" s="249"/>
      <c r="KM1180" s="249"/>
      <c r="KN1180" s="249"/>
      <c r="KO1180" s="249"/>
      <c r="KP1180" s="249"/>
      <c r="KQ1180" s="249"/>
      <c r="KR1180" s="249"/>
      <c r="KS1180" s="249"/>
      <c r="KT1180" s="249"/>
      <c r="KU1180" s="249"/>
      <c r="KV1180" s="249"/>
      <c r="KW1180" s="249"/>
      <c r="KX1180" s="249"/>
      <c r="KY1180" s="249"/>
      <c r="KZ1180" s="249"/>
      <c r="LA1180" s="249"/>
      <c r="LB1180" s="249"/>
      <c r="LC1180" s="249"/>
      <c r="LD1180" s="249"/>
      <c r="LE1180" s="249"/>
      <c r="LF1180" s="249"/>
      <c r="LG1180" s="249"/>
      <c r="LH1180" s="249"/>
      <c r="LI1180" s="249"/>
      <c r="LJ1180" s="249"/>
      <c r="LK1180" s="249"/>
      <c r="LL1180" s="249"/>
      <c r="LM1180" s="249"/>
      <c r="LN1180" s="249"/>
      <c r="LO1180" s="249"/>
      <c r="LP1180" s="249"/>
      <c r="LQ1180" s="249"/>
      <c r="LR1180" s="249"/>
      <c r="LS1180" s="249"/>
      <c r="LT1180" s="249"/>
      <c r="LU1180" s="249"/>
      <c r="LV1180" s="249"/>
      <c r="LW1180" s="249"/>
      <c r="LX1180" s="249"/>
      <c r="LY1180" s="249"/>
      <c r="LZ1180" s="249"/>
      <c r="MA1180" s="249"/>
      <c r="MB1180" s="249"/>
      <c r="MC1180" s="249"/>
      <c r="MD1180" s="249"/>
      <c r="ME1180" s="249"/>
      <c r="MF1180" s="249"/>
      <c r="MG1180" s="249"/>
      <c r="MH1180" s="249"/>
      <c r="MI1180" s="249"/>
      <c r="MJ1180" s="249"/>
      <c r="MK1180" s="249"/>
      <c r="ML1180" s="249"/>
      <c r="MM1180" s="249"/>
      <c r="MN1180" s="249"/>
      <c r="MO1180" s="249"/>
      <c r="MP1180" s="249"/>
      <c r="MQ1180" s="249"/>
      <c r="MR1180" s="249"/>
      <c r="MS1180" s="249"/>
      <c r="MT1180" s="249"/>
      <c r="MU1180" s="249"/>
      <c r="MV1180" s="249"/>
      <c r="MW1180" s="249"/>
      <c r="MX1180" s="249"/>
      <c r="MY1180" s="249"/>
      <c r="MZ1180" s="249"/>
      <c r="NA1180" s="249"/>
      <c r="NB1180" s="249"/>
      <c r="NC1180" s="249"/>
      <c r="ND1180" s="249"/>
      <c r="NE1180" s="249"/>
      <c r="NF1180" s="249"/>
      <c r="NG1180" s="249"/>
      <c r="NH1180" s="249"/>
      <c r="NI1180" s="249"/>
      <c r="NJ1180" s="249"/>
      <c r="NK1180" s="249"/>
      <c r="NL1180" s="249"/>
      <c r="NM1180" s="249"/>
      <c r="NN1180" s="249"/>
      <c r="NO1180" s="249"/>
      <c r="NP1180" s="249"/>
      <c r="NQ1180" s="249"/>
      <c r="NR1180" s="249"/>
      <c r="NS1180" s="249"/>
      <c r="NT1180" s="249"/>
      <c r="NU1180" s="249"/>
      <c r="NV1180" s="249"/>
      <c r="NW1180" s="249"/>
      <c r="NX1180" s="249"/>
      <c r="NY1180" s="249"/>
      <c r="NZ1180" s="249"/>
      <c r="OA1180" s="249"/>
      <c r="OB1180" s="249"/>
      <c r="OC1180" s="249"/>
      <c r="OD1180" s="249"/>
      <c r="OE1180" s="249"/>
      <c r="OF1180" s="249"/>
      <c r="OG1180" s="249"/>
      <c r="OH1180" s="249"/>
      <c r="OI1180" s="249"/>
      <c r="OJ1180" s="249"/>
      <c r="OK1180" s="249"/>
      <c r="OL1180" s="249"/>
      <c r="OM1180" s="249"/>
      <c r="ON1180" s="249"/>
      <c r="OO1180" s="249"/>
      <c r="OP1180" s="249"/>
    </row>
    <row r="1181" spans="1:406" ht="15.75">
      <c r="A1181" s="931"/>
      <c r="B1181" s="391"/>
      <c r="C1181" s="919" t="s">
        <v>26</v>
      </c>
      <c r="D1181" s="927">
        <v>0.83892877160997426</v>
      </c>
      <c r="E1181" s="249"/>
      <c r="F1181" s="249"/>
      <c r="G1181" s="249"/>
      <c r="H1181" s="249"/>
      <c r="I1181" s="249"/>
      <c r="J1181" s="249"/>
      <c r="K1181" s="249"/>
      <c r="L1181" s="249"/>
      <c r="ET1181" s="249"/>
      <c r="EU1181" s="249"/>
      <c r="EV1181" s="249"/>
      <c r="EW1181" s="249"/>
      <c r="EX1181" s="249"/>
      <c r="EY1181" s="249"/>
      <c r="EZ1181" s="249"/>
      <c r="FA1181" s="249"/>
      <c r="FB1181" s="249"/>
      <c r="FC1181" s="249"/>
      <c r="FD1181" s="249"/>
      <c r="FE1181" s="249"/>
      <c r="FF1181" s="249"/>
      <c r="FG1181" s="249"/>
      <c r="FH1181" s="249"/>
      <c r="FI1181" s="249"/>
      <c r="FJ1181" s="249"/>
      <c r="FK1181" s="249"/>
      <c r="FL1181" s="249"/>
      <c r="FM1181" s="249"/>
      <c r="FN1181" s="249"/>
      <c r="FO1181" s="249"/>
      <c r="FP1181" s="249"/>
      <c r="FQ1181" s="249"/>
      <c r="FR1181" s="249"/>
      <c r="FS1181" s="249"/>
      <c r="FT1181" s="249"/>
      <c r="FU1181" s="249"/>
      <c r="FV1181" s="249"/>
      <c r="FW1181" s="249"/>
      <c r="FX1181" s="249"/>
      <c r="FY1181" s="249"/>
      <c r="FZ1181" s="249"/>
      <c r="GA1181" s="249"/>
      <c r="GB1181" s="249"/>
      <c r="GC1181" s="249"/>
      <c r="GD1181" s="249"/>
      <c r="GE1181" s="249"/>
      <c r="GF1181" s="249"/>
      <c r="GG1181" s="249"/>
      <c r="GH1181" s="249"/>
      <c r="GI1181" s="249"/>
      <c r="GJ1181" s="249"/>
      <c r="GK1181" s="249"/>
      <c r="GL1181" s="249"/>
      <c r="GM1181" s="249"/>
      <c r="GN1181" s="249"/>
      <c r="GO1181" s="249"/>
      <c r="GP1181" s="249"/>
      <c r="GQ1181" s="249"/>
      <c r="GR1181" s="249"/>
      <c r="GS1181" s="249"/>
      <c r="GT1181" s="249"/>
      <c r="GU1181" s="249"/>
      <c r="GV1181" s="249"/>
      <c r="GW1181" s="249"/>
      <c r="GX1181" s="249"/>
      <c r="GY1181" s="249"/>
      <c r="GZ1181" s="249"/>
      <c r="HA1181" s="249"/>
      <c r="HB1181" s="249"/>
      <c r="HC1181" s="249"/>
      <c r="HD1181" s="249"/>
      <c r="HE1181" s="249"/>
      <c r="HF1181" s="249"/>
      <c r="HG1181" s="249"/>
      <c r="HH1181" s="249"/>
      <c r="HI1181" s="249"/>
      <c r="HJ1181" s="249"/>
      <c r="HK1181" s="249"/>
      <c r="HL1181" s="249"/>
      <c r="HM1181" s="249"/>
      <c r="HN1181" s="249"/>
      <c r="HO1181" s="249"/>
      <c r="HP1181" s="249"/>
      <c r="HQ1181" s="249"/>
      <c r="HR1181" s="249"/>
      <c r="HS1181" s="249"/>
      <c r="HT1181" s="249"/>
      <c r="HU1181" s="249"/>
      <c r="HV1181" s="249"/>
      <c r="HW1181" s="249"/>
      <c r="HX1181" s="249"/>
      <c r="HY1181" s="249"/>
      <c r="HZ1181" s="249"/>
      <c r="IA1181" s="249"/>
      <c r="IB1181" s="249"/>
      <c r="IC1181" s="249"/>
      <c r="ID1181" s="249"/>
      <c r="IE1181" s="249"/>
      <c r="IF1181" s="249"/>
      <c r="IG1181" s="249"/>
      <c r="IH1181" s="249"/>
      <c r="II1181" s="249"/>
      <c r="IJ1181" s="249"/>
      <c r="IK1181" s="249"/>
      <c r="IL1181" s="249"/>
      <c r="IM1181" s="249"/>
      <c r="IN1181" s="249"/>
      <c r="IO1181" s="249"/>
      <c r="IP1181" s="249"/>
      <c r="IQ1181" s="249"/>
      <c r="IR1181" s="249"/>
      <c r="IS1181" s="249"/>
      <c r="IT1181" s="249"/>
      <c r="IU1181" s="249"/>
      <c r="IV1181" s="249"/>
      <c r="IW1181" s="249"/>
      <c r="IX1181" s="249"/>
      <c r="IY1181" s="249"/>
      <c r="IZ1181" s="249"/>
      <c r="JA1181" s="249"/>
      <c r="JB1181" s="249"/>
      <c r="JC1181" s="249"/>
      <c r="JD1181" s="249"/>
      <c r="JE1181" s="249"/>
      <c r="JF1181" s="249"/>
      <c r="JG1181" s="249"/>
      <c r="JH1181" s="249"/>
      <c r="JI1181" s="249"/>
      <c r="JJ1181" s="249"/>
      <c r="JK1181" s="249"/>
      <c r="JL1181" s="249"/>
      <c r="JM1181" s="249"/>
      <c r="JN1181" s="249"/>
      <c r="JO1181" s="249"/>
      <c r="JP1181" s="249"/>
      <c r="JQ1181" s="249"/>
      <c r="JR1181" s="249"/>
      <c r="JS1181" s="249"/>
      <c r="JT1181" s="249"/>
      <c r="JU1181" s="249"/>
      <c r="JV1181" s="249"/>
      <c r="JW1181" s="249"/>
      <c r="JX1181" s="249"/>
      <c r="JY1181" s="249"/>
      <c r="JZ1181" s="249"/>
      <c r="KA1181" s="249"/>
      <c r="KB1181" s="249"/>
      <c r="KC1181" s="249"/>
      <c r="KD1181" s="249"/>
      <c r="KE1181" s="249"/>
      <c r="KF1181" s="249"/>
      <c r="KG1181" s="249"/>
      <c r="KH1181" s="249"/>
      <c r="KI1181" s="249"/>
      <c r="KJ1181" s="249"/>
      <c r="KK1181" s="249"/>
      <c r="KL1181" s="249"/>
      <c r="KM1181" s="249"/>
      <c r="KN1181" s="249"/>
      <c r="KO1181" s="249"/>
      <c r="KP1181" s="249"/>
      <c r="KQ1181" s="249"/>
      <c r="KR1181" s="249"/>
      <c r="KS1181" s="249"/>
      <c r="KT1181" s="249"/>
      <c r="KU1181" s="249"/>
      <c r="KV1181" s="249"/>
      <c r="KW1181" s="249"/>
      <c r="KX1181" s="249"/>
      <c r="KY1181" s="249"/>
      <c r="KZ1181" s="249"/>
      <c r="LA1181" s="249"/>
      <c r="LB1181" s="249"/>
      <c r="LC1181" s="249"/>
      <c r="LD1181" s="249"/>
      <c r="LE1181" s="249"/>
      <c r="LF1181" s="249"/>
      <c r="LG1181" s="249"/>
      <c r="LH1181" s="249"/>
      <c r="LI1181" s="249"/>
      <c r="LJ1181" s="249"/>
      <c r="LK1181" s="249"/>
      <c r="LL1181" s="249"/>
      <c r="LM1181" s="249"/>
      <c r="LN1181" s="249"/>
      <c r="LO1181" s="249"/>
      <c r="LP1181" s="249"/>
      <c r="LQ1181" s="249"/>
      <c r="LR1181" s="249"/>
      <c r="LS1181" s="249"/>
      <c r="LT1181" s="249"/>
      <c r="LU1181" s="249"/>
      <c r="LV1181" s="249"/>
      <c r="LW1181" s="249"/>
      <c r="LX1181" s="249"/>
      <c r="LY1181" s="249"/>
      <c r="LZ1181" s="249"/>
      <c r="MA1181" s="249"/>
      <c r="MB1181" s="249"/>
      <c r="MC1181" s="249"/>
      <c r="MD1181" s="249"/>
      <c r="ME1181" s="249"/>
      <c r="MF1181" s="249"/>
      <c r="MG1181" s="249"/>
      <c r="MH1181" s="249"/>
      <c r="MI1181" s="249"/>
      <c r="MJ1181" s="249"/>
      <c r="MK1181" s="249"/>
      <c r="ML1181" s="249"/>
      <c r="MM1181" s="249"/>
      <c r="MN1181" s="249"/>
      <c r="MO1181" s="249"/>
      <c r="MP1181" s="249"/>
      <c r="MQ1181" s="249"/>
      <c r="MR1181" s="249"/>
      <c r="MS1181" s="249"/>
      <c r="MT1181" s="249"/>
      <c r="MU1181" s="249"/>
      <c r="MV1181" s="249"/>
      <c r="MW1181" s="249"/>
      <c r="MX1181" s="249"/>
      <c r="MY1181" s="249"/>
      <c r="MZ1181" s="249"/>
      <c r="NA1181" s="249"/>
      <c r="NB1181" s="249"/>
      <c r="NC1181" s="249"/>
      <c r="ND1181" s="249"/>
      <c r="NE1181" s="249"/>
      <c r="NF1181" s="249"/>
      <c r="NG1181" s="249"/>
      <c r="NH1181" s="249"/>
      <c r="NI1181" s="249"/>
      <c r="NJ1181" s="249"/>
      <c r="NK1181" s="249"/>
      <c r="NL1181" s="249"/>
      <c r="NM1181" s="249"/>
      <c r="NN1181" s="249"/>
      <c r="NO1181" s="249"/>
      <c r="NP1181" s="249"/>
      <c r="NQ1181" s="249"/>
      <c r="NR1181" s="249"/>
      <c r="NS1181" s="249"/>
      <c r="NT1181" s="249"/>
      <c r="NU1181" s="249"/>
      <c r="NV1181" s="249"/>
      <c r="NW1181" s="249"/>
      <c r="NX1181" s="249"/>
      <c r="NY1181" s="249"/>
      <c r="NZ1181" s="249"/>
      <c r="OA1181" s="249"/>
      <c r="OB1181" s="249"/>
      <c r="OC1181" s="249"/>
      <c r="OD1181" s="249"/>
      <c r="OE1181" s="249"/>
      <c r="OF1181" s="249"/>
      <c r="OG1181" s="249"/>
      <c r="OH1181" s="249"/>
      <c r="OI1181" s="249"/>
      <c r="OJ1181" s="249"/>
      <c r="OK1181" s="249"/>
      <c r="OL1181" s="249"/>
      <c r="OM1181" s="249"/>
      <c r="ON1181" s="249"/>
      <c r="OO1181" s="249"/>
      <c r="OP1181" s="249"/>
    </row>
    <row r="1182" spans="1:406" ht="15.75">
      <c r="A1182" s="931"/>
      <c r="B1182" s="391"/>
      <c r="C1182" s="919" t="s">
        <v>27</v>
      </c>
      <c r="D1182" s="927">
        <v>0.83906376109765946</v>
      </c>
      <c r="E1182" s="249"/>
      <c r="F1182" s="249"/>
      <c r="G1182" s="249"/>
      <c r="H1182" s="249"/>
      <c r="I1182" s="249"/>
      <c r="J1182" s="249"/>
      <c r="K1182" s="249"/>
      <c r="L1182" s="249"/>
      <c r="ET1182" s="249"/>
      <c r="EU1182" s="249"/>
      <c r="EV1182" s="249"/>
      <c r="EW1182" s="249"/>
      <c r="EX1182" s="249"/>
      <c r="EY1182" s="249"/>
      <c r="EZ1182" s="249"/>
      <c r="FA1182" s="249"/>
      <c r="FB1182" s="249"/>
      <c r="FC1182" s="249"/>
      <c r="FD1182" s="249"/>
      <c r="FE1182" s="249"/>
      <c r="FF1182" s="249"/>
      <c r="FG1182" s="249"/>
      <c r="FH1182" s="249"/>
      <c r="FI1182" s="249"/>
      <c r="FJ1182" s="249"/>
      <c r="FK1182" s="249"/>
      <c r="FL1182" s="249"/>
      <c r="FM1182" s="249"/>
      <c r="FN1182" s="249"/>
      <c r="FO1182" s="249"/>
      <c r="FP1182" s="249"/>
      <c r="FQ1182" s="249"/>
      <c r="FR1182" s="249"/>
      <c r="FS1182" s="249"/>
      <c r="FT1182" s="249"/>
      <c r="FU1182" s="249"/>
      <c r="FV1182" s="249"/>
      <c r="FW1182" s="249"/>
      <c r="FX1182" s="249"/>
      <c r="FY1182" s="249"/>
      <c r="FZ1182" s="249"/>
      <c r="GA1182" s="249"/>
      <c r="GB1182" s="249"/>
      <c r="GC1182" s="249"/>
      <c r="GD1182" s="249"/>
      <c r="GE1182" s="249"/>
      <c r="GF1182" s="249"/>
      <c r="GG1182" s="249"/>
      <c r="GH1182" s="249"/>
      <c r="GI1182" s="249"/>
      <c r="GJ1182" s="249"/>
      <c r="GK1182" s="249"/>
      <c r="GL1182" s="249"/>
      <c r="GM1182" s="249"/>
      <c r="GN1182" s="249"/>
      <c r="GO1182" s="249"/>
      <c r="GP1182" s="249"/>
      <c r="GQ1182" s="249"/>
      <c r="GR1182" s="249"/>
      <c r="GS1182" s="249"/>
      <c r="GT1182" s="249"/>
      <c r="GU1182" s="249"/>
      <c r="GV1182" s="249"/>
      <c r="GW1182" s="249"/>
      <c r="GX1182" s="249"/>
      <c r="GY1182" s="249"/>
      <c r="GZ1182" s="249"/>
      <c r="HA1182" s="249"/>
      <c r="HB1182" s="249"/>
      <c r="HC1182" s="249"/>
      <c r="HD1182" s="249"/>
      <c r="HE1182" s="249"/>
      <c r="HF1182" s="249"/>
      <c r="HG1182" s="249"/>
      <c r="HH1182" s="249"/>
      <c r="HI1182" s="249"/>
      <c r="HJ1182" s="249"/>
      <c r="HK1182" s="249"/>
      <c r="HL1182" s="249"/>
      <c r="HM1182" s="249"/>
      <c r="HN1182" s="249"/>
      <c r="HO1182" s="249"/>
      <c r="HP1182" s="249"/>
      <c r="HQ1182" s="249"/>
      <c r="HR1182" s="249"/>
      <c r="HS1182" s="249"/>
      <c r="HT1182" s="249"/>
      <c r="HU1182" s="249"/>
      <c r="HV1182" s="249"/>
      <c r="HW1182" s="249"/>
      <c r="HX1182" s="249"/>
      <c r="HY1182" s="249"/>
      <c r="HZ1182" s="249"/>
      <c r="IA1182" s="249"/>
      <c r="IB1182" s="249"/>
      <c r="IC1182" s="249"/>
      <c r="ID1182" s="249"/>
      <c r="IE1182" s="249"/>
      <c r="IF1182" s="249"/>
      <c r="IG1182" s="249"/>
      <c r="IH1182" s="249"/>
      <c r="II1182" s="249"/>
      <c r="IJ1182" s="249"/>
      <c r="IK1182" s="249"/>
      <c r="IL1182" s="249"/>
      <c r="IM1182" s="249"/>
      <c r="IN1182" s="249"/>
      <c r="IO1182" s="249"/>
      <c r="IP1182" s="249"/>
      <c r="IQ1182" s="249"/>
      <c r="IR1182" s="249"/>
      <c r="IS1182" s="249"/>
      <c r="IT1182" s="249"/>
      <c r="IU1182" s="249"/>
      <c r="IV1182" s="249"/>
      <c r="IW1182" s="249"/>
      <c r="IX1182" s="249"/>
      <c r="IY1182" s="249"/>
      <c r="IZ1182" s="249"/>
      <c r="JA1182" s="249"/>
      <c r="JB1182" s="249"/>
      <c r="JC1182" s="249"/>
      <c r="JD1182" s="249"/>
      <c r="JE1182" s="249"/>
      <c r="JF1182" s="249"/>
      <c r="JG1182" s="249"/>
      <c r="JH1182" s="249"/>
      <c r="JI1182" s="249"/>
      <c r="JJ1182" s="249"/>
      <c r="JK1182" s="249"/>
      <c r="JL1182" s="249"/>
      <c r="JM1182" s="249"/>
      <c r="JN1182" s="249"/>
      <c r="JO1182" s="249"/>
      <c r="JP1182" s="249"/>
      <c r="JQ1182" s="249"/>
      <c r="JR1182" s="249"/>
      <c r="JS1182" s="249"/>
      <c r="JT1182" s="249"/>
      <c r="JU1182" s="249"/>
      <c r="JV1182" s="249"/>
      <c r="JW1182" s="249"/>
      <c r="JX1182" s="249"/>
      <c r="JY1182" s="249"/>
      <c r="JZ1182" s="249"/>
      <c r="KA1182" s="249"/>
      <c r="KB1182" s="249"/>
      <c r="KC1182" s="249"/>
      <c r="KD1182" s="249"/>
      <c r="KE1182" s="249"/>
      <c r="KF1182" s="249"/>
      <c r="KG1182" s="249"/>
      <c r="KH1182" s="249"/>
      <c r="KI1182" s="249"/>
      <c r="KJ1182" s="249"/>
      <c r="KK1182" s="249"/>
      <c r="KL1182" s="249"/>
      <c r="KM1182" s="249"/>
      <c r="KN1182" s="249"/>
      <c r="KO1182" s="249"/>
      <c r="KP1182" s="249"/>
      <c r="KQ1182" s="249"/>
      <c r="KR1182" s="249"/>
      <c r="KS1182" s="249"/>
      <c r="KT1182" s="249"/>
      <c r="KU1182" s="249"/>
      <c r="KV1182" s="249"/>
      <c r="KW1182" s="249"/>
      <c r="KX1182" s="249"/>
      <c r="KY1182" s="249"/>
      <c r="KZ1182" s="249"/>
      <c r="LA1182" s="249"/>
      <c r="LB1182" s="249"/>
      <c r="LC1182" s="249"/>
      <c r="LD1182" s="249"/>
      <c r="LE1182" s="249"/>
      <c r="LF1182" s="249"/>
      <c r="LG1182" s="249"/>
      <c r="LH1182" s="249"/>
      <c r="LI1182" s="249"/>
      <c r="LJ1182" s="249"/>
      <c r="LK1182" s="249"/>
      <c r="LL1182" s="249"/>
      <c r="LM1182" s="249"/>
      <c r="LN1182" s="249"/>
      <c r="LO1182" s="249"/>
      <c r="LP1182" s="249"/>
      <c r="LQ1182" s="249"/>
      <c r="LR1182" s="249"/>
      <c r="LS1182" s="249"/>
      <c r="LT1182" s="249"/>
      <c r="LU1182" s="249"/>
      <c r="LV1182" s="249"/>
      <c r="LW1182" s="249"/>
      <c r="LX1182" s="249"/>
      <c r="LY1182" s="249"/>
      <c r="LZ1182" s="249"/>
      <c r="MA1182" s="249"/>
      <c r="MB1182" s="249"/>
      <c r="MC1182" s="249"/>
      <c r="MD1182" s="249"/>
      <c r="ME1182" s="249"/>
      <c r="MF1182" s="249"/>
      <c r="MG1182" s="249"/>
      <c r="MH1182" s="249"/>
      <c r="MI1182" s="249"/>
      <c r="MJ1182" s="249"/>
      <c r="MK1182" s="249"/>
      <c r="ML1182" s="249"/>
      <c r="MM1182" s="249"/>
      <c r="MN1182" s="249"/>
      <c r="MO1182" s="249"/>
      <c r="MP1182" s="249"/>
      <c r="MQ1182" s="249"/>
      <c r="MR1182" s="249"/>
      <c r="MS1182" s="249"/>
      <c r="MT1182" s="249"/>
      <c r="MU1182" s="249"/>
      <c r="MV1182" s="249"/>
      <c r="MW1182" s="249"/>
      <c r="MX1182" s="249"/>
      <c r="MY1182" s="249"/>
      <c r="MZ1182" s="249"/>
      <c r="NA1182" s="249"/>
      <c r="NB1182" s="249"/>
      <c r="NC1182" s="249"/>
      <c r="ND1182" s="249"/>
      <c r="NE1182" s="249"/>
      <c r="NF1182" s="249"/>
      <c r="NG1182" s="249"/>
      <c r="NH1182" s="249"/>
      <c r="NI1182" s="249"/>
      <c r="NJ1182" s="249"/>
      <c r="NK1182" s="249"/>
      <c r="NL1182" s="249"/>
      <c r="NM1182" s="249"/>
      <c r="NN1182" s="249"/>
      <c r="NO1182" s="249"/>
      <c r="NP1182" s="249"/>
      <c r="NQ1182" s="249"/>
      <c r="NR1182" s="249"/>
      <c r="NS1182" s="249"/>
      <c r="NT1182" s="249"/>
      <c r="NU1182" s="249"/>
      <c r="NV1182" s="249"/>
      <c r="NW1182" s="249"/>
      <c r="NX1182" s="249"/>
      <c r="NY1182" s="249"/>
      <c r="NZ1182" s="249"/>
      <c r="OA1182" s="249"/>
      <c r="OB1182" s="249"/>
      <c r="OC1182" s="249"/>
      <c r="OD1182" s="249"/>
      <c r="OE1182" s="249"/>
      <c r="OF1182" s="249"/>
      <c r="OG1182" s="249"/>
      <c r="OH1182" s="249"/>
      <c r="OI1182" s="249"/>
      <c r="OJ1182" s="249"/>
      <c r="OK1182" s="249"/>
      <c r="OL1182" s="249"/>
      <c r="OM1182" s="249"/>
      <c r="ON1182" s="249"/>
      <c r="OO1182" s="249"/>
      <c r="OP1182" s="249"/>
    </row>
    <row r="1183" spans="1:406" ht="15.75">
      <c r="A1183" s="931"/>
      <c r="B1183" s="391"/>
      <c r="C1183" s="919" t="s">
        <v>236</v>
      </c>
      <c r="D1183" s="927">
        <v>0.83918491068094603</v>
      </c>
      <c r="E1183" s="249"/>
      <c r="F1183" s="249"/>
      <c r="G1183" s="249"/>
      <c r="H1183" s="249"/>
      <c r="I1183" s="249"/>
      <c r="J1183" s="249"/>
      <c r="K1183" s="249"/>
      <c r="L1183" s="249"/>
      <c r="ET1183" s="249"/>
      <c r="EU1183" s="249"/>
      <c r="EV1183" s="249"/>
      <c r="EW1183" s="249"/>
      <c r="EX1183" s="249"/>
      <c r="EY1183" s="249"/>
      <c r="EZ1183" s="249"/>
      <c r="FA1183" s="249"/>
      <c r="FB1183" s="249"/>
      <c r="FC1183" s="249"/>
      <c r="FD1183" s="249"/>
      <c r="FE1183" s="249"/>
      <c r="FF1183" s="249"/>
      <c r="FG1183" s="249"/>
      <c r="FH1183" s="249"/>
      <c r="FI1183" s="249"/>
      <c r="FJ1183" s="249"/>
      <c r="FK1183" s="249"/>
      <c r="FL1183" s="249"/>
      <c r="FM1183" s="249"/>
      <c r="FN1183" s="249"/>
      <c r="FO1183" s="249"/>
      <c r="FP1183" s="249"/>
      <c r="FQ1183" s="249"/>
      <c r="FR1183" s="249"/>
      <c r="FS1183" s="249"/>
      <c r="FT1183" s="249"/>
      <c r="FU1183" s="249"/>
      <c r="FV1183" s="249"/>
      <c r="FW1183" s="249"/>
      <c r="FX1183" s="249"/>
      <c r="FY1183" s="249"/>
      <c r="FZ1183" s="249"/>
      <c r="GA1183" s="249"/>
      <c r="GB1183" s="249"/>
      <c r="GC1183" s="249"/>
      <c r="GD1183" s="249"/>
      <c r="GE1183" s="249"/>
      <c r="GF1183" s="249"/>
      <c r="GG1183" s="249"/>
      <c r="GH1183" s="249"/>
      <c r="GI1183" s="249"/>
      <c r="GJ1183" s="249"/>
      <c r="GK1183" s="249"/>
      <c r="GL1183" s="249"/>
      <c r="GM1183" s="249"/>
      <c r="GN1183" s="249"/>
      <c r="GO1183" s="249"/>
      <c r="GP1183" s="249"/>
      <c r="GQ1183" s="249"/>
      <c r="GR1183" s="249"/>
      <c r="GS1183" s="249"/>
      <c r="GT1183" s="249"/>
      <c r="GU1183" s="249"/>
      <c r="GV1183" s="249"/>
      <c r="GW1183" s="249"/>
      <c r="GX1183" s="249"/>
      <c r="GY1183" s="249"/>
      <c r="GZ1183" s="249"/>
      <c r="HA1183" s="249"/>
      <c r="HB1183" s="249"/>
      <c r="HC1183" s="249"/>
      <c r="HD1183" s="249"/>
      <c r="HE1183" s="249"/>
      <c r="HF1183" s="249"/>
      <c r="HG1183" s="249"/>
      <c r="HH1183" s="249"/>
      <c r="HI1183" s="249"/>
      <c r="HJ1183" s="249"/>
      <c r="HK1183" s="249"/>
      <c r="HL1183" s="249"/>
      <c r="HM1183" s="249"/>
      <c r="HN1183" s="249"/>
      <c r="HO1183" s="249"/>
      <c r="HP1183" s="249"/>
      <c r="HQ1183" s="249"/>
      <c r="HR1183" s="249"/>
      <c r="HS1183" s="249"/>
      <c r="HT1183" s="249"/>
      <c r="HU1183" s="249"/>
      <c r="HV1183" s="249"/>
      <c r="HW1183" s="249"/>
      <c r="HX1183" s="249"/>
      <c r="HY1183" s="249"/>
      <c r="HZ1183" s="249"/>
      <c r="IA1183" s="249"/>
      <c r="IB1183" s="249"/>
      <c r="IC1183" s="249"/>
      <c r="ID1183" s="249"/>
      <c r="IE1183" s="249"/>
      <c r="IF1183" s="249"/>
      <c r="IG1183" s="249"/>
      <c r="IH1183" s="249"/>
      <c r="II1183" s="249"/>
      <c r="IJ1183" s="249"/>
      <c r="IK1183" s="249"/>
      <c r="IL1183" s="249"/>
      <c r="IM1183" s="249"/>
      <c r="IN1183" s="249"/>
      <c r="IO1183" s="249"/>
      <c r="IP1183" s="249"/>
      <c r="IQ1183" s="249"/>
      <c r="IR1183" s="249"/>
      <c r="IS1183" s="249"/>
      <c r="IT1183" s="249"/>
      <c r="IU1183" s="249"/>
      <c r="IV1183" s="249"/>
      <c r="IW1183" s="249"/>
      <c r="IX1183" s="249"/>
      <c r="IY1183" s="249"/>
      <c r="IZ1183" s="249"/>
      <c r="JA1183" s="249"/>
      <c r="JB1183" s="249"/>
      <c r="JC1183" s="249"/>
      <c r="JD1183" s="249"/>
      <c r="JE1183" s="249"/>
      <c r="JF1183" s="249"/>
      <c r="JG1183" s="249"/>
      <c r="JH1183" s="249"/>
      <c r="JI1183" s="249"/>
      <c r="JJ1183" s="249"/>
      <c r="JK1183" s="249"/>
      <c r="JL1183" s="249"/>
      <c r="JM1183" s="249"/>
      <c r="JN1183" s="249"/>
      <c r="JO1183" s="249"/>
      <c r="JP1183" s="249"/>
      <c r="JQ1183" s="249"/>
      <c r="JR1183" s="249"/>
      <c r="JS1183" s="249"/>
      <c r="JT1183" s="249"/>
      <c r="JU1183" s="249"/>
      <c r="JV1183" s="249"/>
      <c r="JW1183" s="249"/>
      <c r="JX1183" s="249"/>
      <c r="JY1183" s="249"/>
      <c r="JZ1183" s="249"/>
      <c r="KA1183" s="249"/>
      <c r="KB1183" s="249"/>
      <c r="KC1183" s="249"/>
      <c r="KD1183" s="249"/>
      <c r="KE1183" s="249"/>
      <c r="KF1183" s="249"/>
      <c r="KG1183" s="249"/>
      <c r="KH1183" s="249"/>
      <c r="KI1183" s="249"/>
      <c r="KJ1183" s="249"/>
      <c r="KK1183" s="249"/>
      <c r="KL1183" s="249"/>
      <c r="KM1183" s="249"/>
      <c r="KN1183" s="249"/>
      <c r="KO1183" s="249"/>
      <c r="KP1183" s="249"/>
      <c r="KQ1183" s="249"/>
      <c r="KR1183" s="249"/>
      <c r="KS1183" s="249"/>
      <c r="KT1183" s="249"/>
      <c r="KU1183" s="249"/>
      <c r="KV1183" s="249"/>
      <c r="KW1183" s="249"/>
      <c r="KX1183" s="249"/>
      <c r="KY1183" s="249"/>
      <c r="KZ1183" s="249"/>
      <c r="LA1183" s="249"/>
      <c r="LB1183" s="249"/>
      <c r="LC1183" s="249"/>
      <c r="LD1183" s="249"/>
      <c r="LE1183" s="249"/>
      <c r="LF1183" s="249"/>
      <c r="LG1183" s="249"/>
      <c r="LH1183" s="249"/>
      <c r="LI1183" s="249"/>
      <c r="LJ1183" s="249"/>
      <c r="LK1183" s="249"/>
      <c r="LL1183" s="249"/>
      <c r="LM1183" s="249"/>
      <c r="LN1183" s="249"/>
      <c r="LO1183" s="249"/>
      <c r="LP1183" s="249"/>
      <c r="LQ1183" s="249"/>
      <c r="LR1183" s="249"/>
      <c r="LS1183" s="249"/>
      <c r="LT1183" s="249"/>
      <c r="LU1183" s="249"/>
      <c r="LV1183" s="249"/>
      <c r="LW1183" s="249"/>
      <c r="LX1183" s="249"/>
      <c r="LY1183" s="249"/>
      <c r="LZ1183" s="249"/>
      <c r="MA1183" s="249"/>
      <c r="MB1183" s="249"/>
      <c r="MC1183" s="249"/>
      <c r="MD1183" s="249"/>
      <c r="ME1183" s="249"/>
      <c r="MF1183" s="249"/>
      <c r="MG1183" s="249"/>
      <c r="MH1183" s="249"/>
      <c r="MI1183" s="249"/>
      <c r="MJ1183" s="249"/>
      <c r="MK1183" s="249"/>
      <c r="ML1183" s="249"/>
      <c r="MM1183" s="249"/>
      <c r="MN1183" s="249"/>
      <c r="MO1183" s="249"/>
      <c r="MP1183" s="249"/>
      <c r="MQ1183" s="249"/>
      <c r="MR1183" s="249"/>
      <c r="MS1183" s="249"/>
      <c r="MT1183" s="249"/>
      <c r="MU1183" s="249"/>
      <c r="MV1183" s="249"/>
      <c r="MW1183" s="249"/>
      <c r="MX1183" s="249"/>
      <c r="MY1183" s="249"/>
      <c r="MZ1183" s="249"/>
      <c r="NA1183" s="249"/>
      <c r="NB1183" s="249"/>
      <c r="NC1183" s="249"/>
      <c r="ND1183" s="249"/>
      <c r="NE1183" s="249"/>
      <c r="NF1183" s="249"/>
      <c r="NG1183" s="249"/>
      <c r="NH1183" s="249"/>
      <c r="NI1183" s="249"/>
      <c r="NJ1183" s="249"/>
      <c r="NK1183" s="249"/>
      <c r="NL1183" s="249"/>
      <c r="NM1183" s="249"/>
      <c r="NN1183" s="249"/>
      <c r="NO1183" s="249"/>
      <c r="NP1183" s="249"/>
      <c r="NQ1183" s="249"/>
      <c r="NR1183" s="249"/>
      <c r="NS1183" s="249"/>
      <c r="NT1183" s="249"/>
      <c r="NU1183" s="249"/>
      <c r="NV1183" s="249"/>
      <c r="NW1183" s="249"/>
      <c r="NX1183" s="249"/>
      <c r="NY1183" s="249"/>
      <c r="NZ1183" s="249"/>
      <c r="OA1183" s="249"/>
      <c r="OB1183" s="249"/>
      <c r="OC1183" s="249"/>
      <c r="OD1183" s="249"/>
      <c r="OE1183" s="249"/>
      <c r="OF1183" s="249"/>
      <c r="OG1183" s="249"/>
      <c r="OH1183" s="249"/>
      <c r="OI1183" s="249"/>
      <c r="OJ1183" s="249"/>
      <c r="OK1183" s="249"/>
      <c r="OL1183" s="249"/>
      <c r="OM1183" s="249"/>
      <c r="ON1183" s="249"/>
      <c r="OO1183" s="249"/>
      <c r="OP1183" s="249"/>
    </row>
    <row r="1184" spans="1:406" ht="15.75">
      <c r="A1184" s="931"/>
      <c r="B1184" s="930"/>
      <c r="C1184" s="920" t="s">
        <v>293</v>
      </c>
      <c r="D1184" s="928">
        <v>0.78642025829479645</v>
      </c>
      <c r="E1184" s="249"/>
      <c r="F1184" s="249"/>
      <c r="G1184" s="249"/>
      <c r="H1184" s="249"/>
      <c r="I1184" s="249"/>
      <c r="J1184" s="249"/>
      <c r="K1184" s="249"/>
      <c r="L1184" s="249"/>
      <c r="ET1184" s="249"/>
      <c r="EU1184" s="249"/>
      <c r="EV1184" s="249"/>
      <c r="EW1184" s="249"/>
      <c r="EX1184" s="249"/>
      <c r="EY1184" s="249"/>
      <c r="EZ1184" s="249"/>
      <c r="FA1184" s="249"/>
      <c r="FB1184" s="249"/>
      <c r="FC1184" s="249"/>
      <c r="FD1184" s="249"/>
      <c r="FE1184" s="249"/>
      <c r="FF1184" s="249"/>
      <c r="FG1184" s="249"/>
      <c r="FH1184" s="249"/>
      <c r="FI1184" s="249"/>
      <c r="FJ1184" s="249"/>
      <c r="FK1184" s="249"/>
      <c r="FL1184" s="249"/>
      <c r="FM1184" s="249"/>
      <c r="FN1184" s="249"/>
      <c r="FO1184" s="249"/>
      <c r="FP1184" s="249"/>
      <c r="FQ1184" s="249"/>
      <c r="FR1184" s="249"/>
      <c r="FS1184" s="249"/>
      <c r="FT1184" s="249"/>
      <c r="FU1184" s="249"/>
      <c r="FV1184" s="249"/>
      <c r="FW1184" s="249"/>
      <c r="FX1184" s="249"/>
      <c r="FY1184" s="249"/>
      <c r="FZ1184" s="249"/>
      <c r="GA1184" s="249"/>
      <c r="GB1184" s="249"/>
      <c r="GC1184" s="249"/>
      <c r="GD1184" s="249"/>
      <c r="GE1184" s="249"/>
      <c r="GF1184" s="249"/>
      <c r="GG1184" s="249"/>
      <c r="GH1184" s="249"/>
      <c r="GI1184" s="249"/>
      <c r="GJ1184" s="249"/>
      <c r="GK1184" s="249"/>
      <c r="GL1184" s="249"/>
      <c r="GM1184" s="249"/>
      <c r="GN1184" s="249"/>
      <c r="GO1184" s="249"/>
      <c r="GP1184" s="249"/>
      <c r="GQ1184" s="249"/>
      <c r="GR1184" s="249"/>
      <c r="GS1184" s="249"/>
      <c r="GT1184" s="249"/>
      <c r="GU1184" s="249"/>
      <c r="GV1184" s="249"/>
      <c r="GW1184" s="249"/>
      <c r="GX1184" s="249"/>
      <c r="GY1184" s="249"/>
      <c r="GZ1184" s="249"/>
      <c r="HA1184" s="249"/>
      <c r="HB1184" s="249"/>
      <c r="HC1184" s="249"/>
      <c r="HD1184" s="249"/>
      <c r="HE1184" s="249"/>
      <c r="HF1184" s="249"/>
      <c r="HG1184" s="249"/>
      <c r="HH1184" s="249"/>
      <c r="HI1184" s="249"/>
      <c r="HJ1184" s="249"/>
      <c r="HK1184" s="249"/>
      <c r="HL1184" s="249"/>
      <c r="HM1184" s="249"/>
      <c r="HN1184" s="249"/>
      <c r="HO1184" s="249"/>
      <c r="HP1184" s="249"/>
      <c r="HQ1184" s="249"/>
      <c r="HR1184" s="249"/>
      <c r="HS1184" s="249"/>
      <c r="HT1184" s="249"/>
      <c r="HU1184" s="249"/>
      <c r="HV1184" s="249"/>
      <c r="HW1184" s="249"/>
      <c r="HX1184" s="249"/>
      <c r="HY1184" s="249"/>
      <c r="HZ1184" s="249"/>
      <c r="IA1184" s="249"/>
      <c r="IB1184" s="249"/>
      <c r="IC1184" s="249"/>
      <c r="ID1184" s="249"/>
      <c r="IE1184" s="249"/>
      <c r="IF1184" s="249"/>
      <c r="IG1184" s="249"/>
      <c r="IH1184" s="249"/>
      <c r="II1184" s="249"/>
      <c r="IJ1184" s="249"/>
      <c r="IK1184" s="249"/>
      <c r="IL1184" s="249"/>
      <c r="IM1184" s="249"/>
      <c r="IN1184" s="249"/>
      <c r="IO1184" s="249"/>
      <c r="IP1184" s="249"/>
      <c r="IQ1184" s="249"/>
      <c r="IR1184" s="249"/>
      <c r="IS1184" s="249"/>
      <c r="IT1184" s="249"/>
      <c r="IU1184" s="249"/>
      <c r="IV1184" s="249"/>
      <c r="IW1184" s="249"/>
      <c r="IX1184" s="249"/>
      <c r="IY1184" s="249"/>
      <c r="IZ1184" s="249"/>
      <c r="JA1184" s="249"/>
      <c r="JB1184" s="249"/>
      <c r="JC1184" s="249"/>
      <c r="JD1184" s="249"/>
      <c r="JE1184" s="249"/>
      <c r="JF1184" s="249"/>
      <c r="JG1184" s="249"/>
      <c r="JH1184" s="249"/>
      <c r="JI1184" s="249"/>
      <c r="JJ1184" s="249"/>
      <c r="JK1184" s="249"/>
      <c r="JL1184" s="249"/>
      <c r="JM1184" s="249"/>
      <c r="JN1184" s="249"/>
      <c r="JO1184" s="249"/>
      <c r="JP1184" s="249"/>
      <c r="JQ1184" s="249"/>
      <c r="JR1184" s="249"/>
      <c r="JS1184" s="249"/>
      <c r="JT1184" s="249"/>
      <c r="JU1184" s="249"/>
      <c r="JV1184" s="249"/>
      <c r="JW1184" s="249"/>
      <c r="JX1184" s="249"/>
      <c r="JY1184" s="249"/>
      <c r="JZ1184" s="249"/>
      <c r="KA1184" s="249"/>
      <c r="KB1184" s="249"/>
      <c r="KC1184" s="249"/>
      <c r="KD1184" s="249"/>
      <c r="KE1184" s="249"/>
      <c r="KF1184" s="249"/>
      <c r="KG1184" s="249"/>
      <c r="KH1184" s="249"/>
      <c r="KI1184" s="249"/>
      <c r="KJ1184" s="249"/>
      <c r="KK1184" s="249"/>
      <c r="KL1184" s="249"/>
      <c r="KM1184" s="249"/>
      <c r="KN1184" s="249"/>
      <c r="KO1184" s="249"/>
      <c r="KP1184" s="249"/>
      <c r="KQ1184" s="249"/>
      <c r="KR1184" s="249"/>
      <c r="KS1184" s="249"/>
      <c r="KT1184" s="249"/>
      <c r="KU1184" s="249"/>
      <c r="KV1184" s="249"/>
      <c r="KW1184" s="249"/>
      <c r="KX1184" s="249"/>
      <c r="KY1184" s="249"/>
      <c r="KZ1184" s="249"/>
      <c r="LA1184" s="249"/>
      <c r="LB1184" s="249"/>
      <c r="LC1184" s="249"/>
      <c r="LD1184" s="249"/>
      <c r="LE1184" s="249"/>
      <c r="LF1184" s="249"/>
      <c r="LG1184" s="249"/>
      <c r="LH1184" s="249"/>
      <c r="LI1184" s="249"/>
      <c r="LJ1184" s="249"/>
      <c r="LK1184" s="249"/>
      <c r="LL1184" s="249"/>
      <c r="LM1184" s="249"/>
      <c r="LN1184" s="249"/>
      <c r="LO1184" s="249"/>
      <c r="LP1184" s="249"/>
      <c r="LQ1184" s="249"/>
      <c r="LR1184" s="249"/>
      <c r="LS1184" s="249"/>
      <c r="LT1184" s="249"/>
      <c r="LU1184" s="249"/>
      <c r="LV1184" s="249"/>
      <c r="LW1184" s="249"/>
      <c r="LX1184" s="249"/>
      <c r="LY1184" s="249"/>
      <c r="LZ1184" s="249"/>
      <c r="MA1184" s="249"/>
      <c r="MB1184" s="249"/>
      <c r="MC1184" s="249"/>
      <c r="MD1184" s="249"/>
      <c r="ME1184" s="249"/>
      <c r="MF1184" s="249"/>
      <c r="MG1184" s="249"/>
      <c r="MH1184" s="249"/>
      <c r="MI1184" s="249"/>
      <c r="MJ1184" s="249"/>
      <c r="MK1184" s="249"/>
      <c r="ML1184" s="249"/>
      <c r="MM1184" s="249"/>
      <c r="MN1184" s="249"/>
      <c r="MO1184" s="249"/>
      <c r="MP1184" s="249"/>
      <c r="MQ1184" s="249"/>
      <c r="MR1184" s="249"/>
      <c r="MS1184" s="249"/>
      <c r="MT1184" s="249"/>
      <c r="MU1184" s="249"/>
      <c r="MV1184" s="249"/>
      <c r="MW1184" s="249"/>
      <c r="MX1184" s="249"/>
      <c r="MY1184" s="249"/>
      <c r="MZ1184" s="249"/>
      <c r="NA1184" s="249"/>
      <c r="NB1184" s="249"/>
      <c r="NC1184" s="249"/>
      <c r="ND1184" s="249"/>
      <c r="NE1184" s="249"/>
      <c r="NF1184" s="249"/>
      <c r="NG1184" s="249"/>
      <c r="NH1184" s="249"/>
      <c r="NI1184" s="249"/>
      <c r="NJ1184" s="249"/>
      <c r="NK1184" s="249"/>
      <c r="NL1184" s="249"/>
      <c r="NM1184" s="249"/>
      <c r="NN1184" s="249"/>
      <c r="NO1184" s="249"/>
      <c r="NP1184" s="249"/>
      <c r="NQ1184" s="249"/>
      <c r="NR1184" s="249"/>
      <c r="NS1184" s="249"/>
      <c r="NT1184" s="249"/>
      <c r="NU1184" s="249"/>
      <c r="NV1184" s="249"/>
      <c r="NW1184" s="249"/>
      <c r="NX1184" s="249"/>
      <c r="NY1184" s="249"/>
      <c r="NZ1184" s="249"/>
      <c r="OA1184" s="249"/>
      <c r="OB1184" s="249"/>
      <c r="OC1184" s="249"/>
      <c r="OD1184" s="249"/>
      <c r="OE1184" s="249"/>
      <c r="OF1184" s="249"/>
      <c r="OG1184" s="249"/>
      <c r="OH1184" s="249"/>
      <c r="OI1184" s="249"/>
      <c r="OJ1184" s="249"/>
      <c r="OK1184" s="249"/>
      <c r="OL1184" s="249"/>
      <c r="OM1184" s="249"/>
      <c r="ON1184" s="249"/>
      <c r="OO1184" s="249"/>
      <c r="OP1184" s="249"/>
    </row>
    <row r="1185" spans="1:406" ht="15.75">
      <c r="A1185" s="931"/>
      <c r="B1185" s="391" t="s">
        <v>885</v>
      </c>
      <c r="C1185" s="919" t="s">
        <v>316</v>
      </c>
      <c r="D1185" s="1151">
        <v>0.62737529482252474</v>
      </c>
      <c r="E1185" s="249"/>
      <c r="F1185" s="249"/>
      <c r="G1185" s="249"/>
      <c r="H1185" s="249"/>
      <c r="I1185" s="249"/>
      <c r="J1185" s="249"/>
      <c r="K1185" s="249"/>
      <c r="L1185" s="249"/>
      <c r="ET1185" s="249"/>
      <c r="EU1185" s="249"/>
      <c r="EV1185" s="249"/>
      <c r="EW1185" s="249"/>
      <c r="EX1185" s="249"/>
      <c r="EY1185" s="249"/>
      <c r="EZ1185" s="249"/>
      <c r="FA1185" s="249"/>
      <c r="FB1185" s="249"/>
      <c r="FC1185" s="249"/>
      <c r="FD1185" s="249"/>
      <c r="FE1185" s="249"/>
      <c r="FF1185" s="249"/>
      <c r="FG1185" s="249"/>
      <c r="FH1185" s="249"/>
      <c r="FI1185" s="249"/>
      <c r="FJ1185" s="249"/>
      <c r="FK1185" s="249"/>
      <c r="FL1185" s="249"/>
      <c r="FM1185" s="249"/>
      <c r="FN1185" s="249"/>
      <c r="FO1185" s="249"/>
      <c r="FP1185" s="249"/>
      <c r="FQ1185" s="249"/>
      <c r="FR1185" s="249"/>
      <c r="FS1185" s="249"/>
      <c r="FT1185" s="249"/>
      <c r="FU1185" s="249"/>
      <c r="FV1185" s="249"/>
      <c r="FW1185" s="249"/>
      <c r="FX1185" s="249"/>
      <c r="FY1185" s="249"/>
      <c r="FZ1185" s="249"/>
      <c r="GA1185" s="249"/>
      <c r="GB1185" s="249"/>
      <c r="GC1185" s="249"/>
      <c r="GD1185" s="249"/>
      <c r="GE1185" s="249"/>
      <c r="GF1185" s="249"/>
      <c r="GG1185" s="249"/>
      <c r="GH1185" s="249"/>
      <c r="GI1185" s="249"/>
      <c r="GJ1185" s="249"/>
      <c r="GK1185" s="249"/>
      <c r="GL1185" s="249"/>
      <c r="GM1185" s="249"/>
      <c r="GN1185" s="249"/>
      <c r="GO1185" s="249"/>
      <c r="GP1185" s="249"/>
      <c r="GQ1185" s="249"/>
      <c r="GR1185" s="249"/>
      <c r="GS1185" s="249"/>
      <c r="GT1185" s="249"/>
      <c r="GU1185" s="249"/>
      <c r="GV1185" s="249"/>
      <c r="GW1185" s="249"/>
      <c r="GX1185" s="249"/>
      <c r="GY1185" s="249"/>
      <c r="GZ1185" s="249"/>
      <c r="HA1185" s="249"/>
      <c r="HB1185" s="249"/>
      <c r="HC1185" s="249"/>
      <c r="HD1185" s="249"/>
      <c r="HE1185" s="249"/>
      <c r="HF1185" s="249"/>
      <c r="HG1185" s="249"/>
      <c r="HH1185" s="249"/>
      <c r="HI1185" s="249"/>
      <c r="HJ1185" s="249"/>
      <c r="HK1185" s="249"/>
      <c r="HL1185" s="249"/>
      <c r="HM1185" s="249"/>
      <c r="HN1185" s="249"/>
      <c r="HO1185" s="249"/>
      <c r="HP1185" s="249"/>
      <c r="HQ1185" s="249"/>
      <c r="HR1185" s="249"/>
      <c r="HS1185" s="249"/>
      <c r="HT1185" s="249"/>
      <c r="HU1185" s="249"/>
      <c r="HV1185" s="249"/>
      <c r="HW1185" s="249"/>
      <c r="HX1185" s="249"/>
      <c r="HY1185" s="249"/>
      <c r="HZ1185" s="249"/>
      <c r="IA1185" s="249"/>
      <c r="IB1185" s="249"/>
      <c r="IC1185" s="249"/>
      <c r="ID1185" s="249"/>
      <c r="IE1185" s="249"/>
      <c r="IF1185" s="249"/>
      <c r="IG1185" s="249"/>
      <c r="IH1185" s="249"/>
      <c r="II1185" s="249"/>
      <c r="IJ1185" s="249"/>
      <c r="IK1185" s="249"/>
      <c r="IL1185" s="249"/>
      <c r="IM1185" s="249"/>
      <c r="IN1185" s="249"/>
      <c r="IO1185" s="249"/>
      <c r="IP1185" s="249"/>
      <c r="IQ1185" s="249"/>
      <c r="IR1185" s="249"/>
      <c r="IS1185" s="249"/>
      <c r="IT1185" s="249"/>
      <c r="IU1185" s="249"/>
      <c r="IV1185" s="249"/>
      <c r="IW1185" s="249"/>
      <c r="IX1185" s="249"/>
      <c r="IY1185" s="249"/>
      <c r="IZ1185" s="249"/>
      <c r="JA1185" s="249"/>
      <c r="JB1185" s="249"/>
      <c r="JC1185" s="249"/>
      <c r="JD1185" s="249"/>
      <c r="JE1185" s="249"/>
      <c r="JF1185" s="249"/>
      <c r="JG1185" s="249"/>
      <c r="JH1185" s="249"/>
      <c r="JI1185" s="249"/>
      <c r="JJ1185" s="249"/>
      <c r="JK1185" s="249"/>
      <c r="JL1185" s="249"/>
      <c r="JM1185" s="249"/>
      <c r="JN1185" s="249"/>
      <c r="JO1185" s="249"/>
      <c r="JP1185" s="249"/>
      <c r="JQ1185" s="249"/>
      <c r="JR1185" s="249"/>
      <c r="JS1185" s="249"/>
      <c r="JT1185" s="249"/>
      <c r="JU1185" s="249"/>
      <c r="JV1185" s="249"/>
      <c r="JW1185" s="249"/>
      <c r="JX1185" s="249"/>
      <c r="JY1185" s="249"/>
      <c r="JZ1185" s="249"/>
      <c r="KA1185" s="249"/>
      <c r="KB1185" s="249"/>
      <c r="KC1185" s="249"/>
      <c r="KD1185" s="249"/>
      <c r="KE1185" s="249"/>
      <c r="KF1185" s="249"/>
      <c r="KG1185" s="249"/>
      <c r="KH1185" s="249"/>
      <c r="KI1185" s="249"/>
      <c r="KJ1185" s="249"/>
      <c r="KK1185" s="249"/>
      <c r="KL1185" s="249"/>
      <c r="KM1185" s="249"/>
      <c r="KN1185" s="249"/>
      <c r="KO1185" s="249"/>
      <c r="KP1185" s="249"/>
      <c r="KQ1185" s="249"/>
      <c r="KR1185" s="249"/>
      <c r="KS1185" s="249"/>
      <c r="KT1185" s="249"/>
      <c r="KU1185" s="249"/>
      <c r="KV1185" s="249"/>
      <c r="KW1185" s="249"/>
      <c r="KX1185" s="249"/>
      <c r="KY1185" s="249"/>
      <c r="KZ1185" s="249"/>
      <c r="LA1185" s="249"/>
      <c r="LB1185" s="249"/>
      <c r="LC1185" s="249"/>
      <c r="LD1185" s="249"/>
      <c r="LE1185" s="249"/>
      <c r="LF1185" s="249"/>
      <c r="LG1185" s="249"/>
      <c r="LH1185" s="249"/>
      <c r="LI1185" s="249"/>
      <c r="LJ1185" s="249"/>
      <c r="LK1185" s="249"/>
      <c r="LL1185" s="249"/>
      <c r="LM1185" s="249"/>
      <c r="LN1185" s="249"/>
      <c r="LO1185" s="249"/>
      <c r="LP1185" s="249"/>
      <c r="LQ1185" s="249"/>
      <c r="LR1185" s="249"/>
      <c r="LS1185" s="249"/>
      <c r="LT1185" s="249"/>
      <c r="LU1185" s="249"/>
      <c r="LV1185" s="249"/>
      <c r="LW1185" s="249"/>
      <c r="LX1185" s="249"/>
      <c r="LY1185" s="249"/>
      <c r="LZ1185" s="249"/>
      <c r="MA1185" s="249"/>
      <c r="MB1185" s="249"/>
      <c r="MC1185" s="249"/>
      <c r="MD1185" s="249"/>
      <c r="ME1185" s="249"/>
      <c r="MF1185" s="249"/>
      <c r="MG1185" s="249"/>
      <c r="MH1185" s="249"/>
      <c r="MI1185" s="249"/>
      <c r="MJ1185" s="249"/>
      <c r="MK1185" s="249"/>
      <c r="ML1185" s="249"/>
      <c r="MM1185" s="249"/>
      <c r="MN1185" s="249"/>
      <c r="MO1185" s="249"/>
      <c r="MP1185" s="249"/>
      <c r="MQ1185" s="249"/>
      <c r="MR1185" s="249"/>
      <c r="MS1185" s="249"/>
      <c r="MT1185" s="249"/>
      <c r="MU1185" s="249"/>
      <c r="MV1185" s="249"/>
      <c r="MW1185" s="249"/>
      <c r="MX1185" s="249"/>
      <c r="MY1185" s="249"/>
      <c r="MZ1185" s="249"/>
      <c r="NA1185" s="249"/>
      <c r="NB1185" s="249"/>
      <c r="NC1185" s="249"/>
      <c r="ND1185" s="249"/>
      <c r="NE1185" s="249"/>
      <c r="NF1185" s="249"/>
      <c r="NG1185" s="249"/>
      <c r="NH1185" s="249"/>
      <c r="NI1185" s="249"/>
      <c r="NJ1185" s="249"/>
      <c r="NK1185" s="249"/>
      <c r="NL1185" s="249"/>
      <c r="NM1185" s="249"/>
      <c r="NN1185" s="249"/>
      <c r="NO1185" s="249"/>
      <c r="NP1185" s="249"/>
      <c r="NQ1185" s="249"/>
      <c r="NR1185" s="249"/>
      <c r="NS1185" s="249"/>
      <c r="NT1185" s="249"/>
      <c r="NU1185" s="249"/>
      <c r="NV1185" s="249"/>
      <c r="NW1185" s="249"/>
      <c r="NX1185" s="249"/>
      <c r="NY1185" s="249"/>
      <c r="NZ1185" s="249"/>
      <c r="OA1185" s="249"/>
      <c r="OB1185" s="249"/>
      <c r="OC1185" s="249"/>
      <c r="OD1185" s="249"/>
      <c r="OE1185" s="249"/>
      <c r="OF1185" s="249"/>
      <c r="OG1185" s="249"/>
      <c r="OH1185" s="249"/>
      <c r="OI1185" s="249"/>
      <c r="OJ1185" s="249"/>
      <c r="OK1185" s="249"/>
      <c r="OL1185" s="249"/>
      <c r="OM1185" s="249"/>
      <c r="ON1185" s="249"/>
      <c r="OO1185" s="249"/>
      <c r="OP1185" s="249"/>
    </row>
    <row r="1186" spans="1:406" ht="15.75">
      <c r="A1186" s="931"/>
      <c r="B1186" s="391"/>
      <c r="C1186" s="919" t="s">
        <v>22</v>
      </c>
      <c r="D1186" s="927">
        <v>0.67055222317778607</v>
      </c>
      <c r="E1186" s="249"/>
      <c r="F1186" s="249"/>
      <c r="G1186" s="249"/>
      <c r="H1186" s="249"/>
      <c r="I1186" s="249"/>
      <c r="J1186" s="249"/>
      <c r="K1186" s="249"/>
      <c r="L1186" s="249"/>
      <c r="ET1186" s="249"/>
      <c r="EU1186" s="249"/>
      <c r="EV1186" s="249"/>
      <c r="EW1186" s="249"/>
      <c r="EX1186" s="249"/>
      <c r="EY1186" s="249"/>
      <c r="EZ1186" s="249"/>
      <c r="FA1186" s="249"/>
      <c r="FB1186" s="249"/>
      <c r="FC1186" s="249"/>
      <c r="FD1186" s="249"/>
      <c r="FE1186" s="249"/>
      <c r="FF1186" s="249"/>
      <c r="FG1186" s="249"/>
      <c r="FH1186" s="249"/>
      <c r="FI1186" s="249"/>
      <c r="FJ1186" s="249"/>
      <c r="FK1186" s="249"/>
      <c r="FL1186" s="249"/>
      <c r="FM1186" s="249"/>
      <c r="FN1186" s="249"/>
      <c r="FO1186" s="249"/>
      <c r="FP1186" s="249"/>
      <c r="FQ1186" s="249"/>
      <c r="FR1186" s="249"/>
      <c r="FS1186" s="249"/>
      <c r="FT1186" s="249"/>
      <c r="FU1186" s="249"/>
      <c r="FV1186" s="249"/>
      <c r="FW1186" s="249"/>
      <c r="FX1186" s="249"/>
      <c r="FY1186" s="249"/>
      <c r="FZ1186" s="249"/>
      <c r="GA1186" s="249"/>
      <c r="GB1186" s="249"/>
      <c r="GC1186" s="249"/>
      <c r="GD1186" s="249"/>
      <c r="GE1186" s="249"/>
      <c r="GF1186" s="249"/>
      <c r="GG1186" s="249"/>
      <c r="GH1186" s="249"/>
      <c r="GI1186" s="249"/>
      <c r="GJ1186" s="249"/>
      <c r="GK1186" s="249"/>
      <c r="GL1186" s="249"/>
      <c r="GM1186" s="249"/>
      <c r="GN1186" s="249"/>
      <c r="GO1186" s="249"/>
      <c r="GP1186" s="249"/>
      <c r="GQ1186" s="249"/>
      <c r="GR1186" s="249"/>
      <c r="GS1186" s="249"/>
      <c r="GT1186" s="249"/>
      <c r="GU1186" s="249"/>
      <c r="GV1186" s="249"/>
      <c r="GW1186" s="249"/>
      <c r="GX1186" s="249"/>
      <c r="GY1186" s="249"/>
      <c r="GZ1186" s="249"/>
      <c r="HA1186" s="249"/>
      <c r="HB1186" s="249"/>
      <c r="HC1186" s="249"/>
      <c r="HD1186" s="249"/>
      <c r="HE1186" s="249"/>
      <c r="HF1186" s="249"/>
      <c r="HG1186" s="249"/>
      <c r="HH1186" s="249"/>
      <c r="HI1186" s="249"/>
      <c r="HJ1186" s="249"/>
      <c r="HK1186" s="249"/>
      <c r="HL1186" s="249"/>
      <c r="HM1186" s="249"/>
      <c r="HN1186" s="249"/>
      <c r="HO1186" s="249"/>
      <c r="HP1186" s="249"/>
      <c r="HQ1186" s="249"/>
      <c r="HR1186" s="249"/>
      <c r="HS1186" s="249"/>
      <c r="HT1186" s="249"/>
      <c r="HU1186" s="249"/>
      <c r="HV1186" s="249"/>
      <c r="HW1186" s="249"/>
      <c r="HX1186" s="249"/>
      <c r="HY1186" s="249"/>
      <c r="HZ1186" s="249"/>
      <c r="IA1186" s="249"/>
      <c r="IB1186" s="249"/>
      <c r="IC1186" s="249"/>
      <c r="ID1186" s="249"/>
      <c r="IE1186" s="249"/>
      <c r="IF1186" s="249"/>
      <c r="IG1186" s="249"/>
      <c r="IH1186" s="249"/>
      <c r="II1186" s="249"/>
      <c r="IJ1186" s="249"/>
      <c r="IK1186" s="249"/>
      <c r="IL1186" s="249"/>
      <c r="IM1186" s="249"/>
      <c r="IN1186" s="249"/>
      <c r="IO1186" s="249"/>
      <c r="IP1186" s="249"/>
      <c r="IQ1186" s="249"/>
      <c r="IR1186" s="249"/>
      <c r="IS1186" s="249"/>
      <c r="IT1186" s="249"/>
      <c r="IU1186" s="249"/>
      <c r="IV1186" s="249"/>
      <c r="IW1186" s="249"/>
      <c r="IX1186" s="249"/>
      <c r="IY1186" s="249"/>
      <c r="IZ1186" s="249"/>
      <c r="JA1186" s="249"/>
      <c r="JB1186" s="249"/>
      <c r="JC1186" s="249"/>
      <c r="JD1186" s="249"/>
      <c r="JE1186" s="249"/>
      <c r="JF1186" s="249"/>
      <c r="JG1186" s="249"/>
      <c r="JH1186" s="249"/>
      <c r="JI1186" s="249"/>
      <c r="JJ1186" s="249"/>
      <c r="JK1186" s="249"/>
      <c r="JL1186" s="249"/>
      <c r="JM1186" s="249"/>
      <c r="JN1186" s="249"/>
      <c r="JO1186" s="249"/>
      <c r="JP1186" s="249"/>
      <c r="JQ1186" s="249"/>
      <c r="JR1186" s="249"/>
      <c r="JS1186" s="249"/>
      <c r="JT1186" s="249"/>
      <c r="JU1186" s="249"/>
      <c r="JV1186" s="249"/>
      <c r="JW1186" s="249"/>
      <c r="JX1186" s="249"/>
      <c r="JY1186" s="249"/>
      <c r="JZ1186" s="249"/>
      <c r="KA1186" s="249"/>
      <c r="KB1186" s="249"/>
      <c r="KC1186" s="249"/>
      <c r="KD1186" s="249"/>
      <c r="KE1186" s="249"/>
      <c r="KF1186" s="249"/>
      <c r="KG1186" s="249"/>
      <c r="KH1186" s="249"/>
      <c r="KI1186" s="249"/>
      <c r="KJ1186" s="249"/>
      <c r="KK1186" s="249"/>
      <c r="KL1186" s="249"/>
      <c r="KM1186" s="249"/>
      <c r="KN1186" s="249"/>
      <c r="KO1186" s="249"/>
      <c r="KP1186" s="249"/>
      <c r="KQ1186" s="249"/>
      <c r="KR1186" s="249"/>
      <c r="KS1186" s="249"/>
      <c r="KT1186" s="249"/>
      <c r="KU1186" s="249"/>
      <c r="KV1186" s="249"/>
      <c r="KW1186" s="249"/>
      <c r="KX1186" s="249"/>
      <c r="KY1186" s="249"/>
      <c r="KZ1186" s="249"/>
      <c r="LA1186" s="249"/>
      <c r="LB1186" s="249"/>
      <c r="LC1186" s="249"/>
      <c r="LD1186" s="249"/>
      <c r="LE1186" s="249"/>
      <c r="LF1186" s="249"/>
      <c r="LG1186" s="249"/>
      <c r="LH1186" s="249"/>
      <c r="LI1186" s="249"/>
      <c r="LJ1186" s="249"/>
      <c r="LK1186" s="249"/>
      <c r="LL1186" s="249"/>
      <c r="LM1186" s="249"/>
      <c r="LN1186" s="249"/>
      <c r="LO1186" s="249"/>
      <c r="LP1186" s="249"/>
      <c r="LQ1186" s="249"/>
      <c r="LR1186" s="249"/>
      <c r="LS1186" s="249"/>
      <c r="LT1186" s="249"/>
      <c r="LU1186" s="249"/>
      <c r="LV1186" s="249"/>
      <c r="LW1186" s="249"/>
      <c r="LX1186" s="249"/>
      <c r="LY1186" s="249"/>
      <c r="LZ1186" s="249"/>
      <c r="MA1186" s="249"/>
      <c r="MB1186" s="249"/>
      <c r="MC1186" s="249"/>
      <c r="MD1186" s="249"/>
      <c r="ME1186" s="249"/>
      <c r="MF1186" s="249"/>
      <c r="MG1186" s="249"/>
      <c r="MH1186" s="249"/>
      <c r="MI1186" s="249"/>
      <c r="MJ1186" s="249"/>
      <c r="MK1186" s="249"/>
      <c r="ML1186" s="249"/>
      <c r="MM1186" s="249"/>
      <c r="MN1186" s="249"/>
      <c r="MO1186" s="249"/>
      <c r="MP1186" s="249"/>
      <c r="MQ1186" s="249"/>
      <c r="MR1186" s="249"/>
      <c r="MS1186" s="249"/>
      <c r="MT1186" s="249"/>
      <c r="MU1186" s="249"/>
      <c r="MV1186" s="249"/>
      <c r="MW1186" s="249"/>
      <c r="MX1186" s="249"/>
      <c r="MY1186" s="249"/>
      <c r="MZ1186" s="249"/>
      <c r="NA1186" s="249"/>
      <c r="NB1186" s="249"/>
      <c r="NC1186" s="249"/>
      <c r="ND1186" s="249"/>
      <c r="NE1186" s="249"/>
      <c r="NF1186" s="249"/>
      <c r="NG1186" s="249"/>
      <c r="NH1186" s="249"/>
      <c r="NI1186" s="249"/>
      <c r="NJ1186" s="249"/>
      <c r="NK1186" s="249"/>
      <c r="NL1186" s="249"/>
      <c r="NM1186" s="249"/>
      <c r="NN1186" s="249"/>
      <c r="NO1186" s="249"/>
      <c r="NP1186" s="249"/>
      <c r="NQ1186" s="249"/>
      <c r="NR1186" s="249"/>
      <c r="NS1186" s="249"/>
      <c r="NT1186" s="249"/>
      <c r="NU1186" s="249"/>
      <c r="NV1186" s="249"/>
      <c r="NW1186" s="249"/>
      <c r="NX1186" s="249"/>
      <c r="NY1186" s="249"/>
      <c r="NZ1186" s="249"/>
      <c r="OA1186" s="249"/>
      <c r="OB1186" s="249"/>
      <c r="OC1186" s="249"/>
      <c r="OD1186" s="249"/>
      <c r="OE1186" s="249"/>
      <c r="OF1186" s="249"/>
      <c r="OG1186" s="249"/>
      <c r="OH1186" s="249"/>
      <c r="OI1186" s="249"/>
      <c r="OJ1186" s="249"/>
      <c r="OK1186" s="249"/>
      <c r="OL1186" s="249"/>
      <c r="OM1186" s="249"/>
      <c r="ON1186" s="249"/>
      <c r="OO1186" s="249"/>
      <c r="OP1186" s="249"/>
    </row>
    <row r="1187" spans="1:406" ht="15.75">
      <c r="A1187" s="931"/>
      <c r="B1187" s="391"/>
      <c r="C1187" s="919" t="s">
        <v>23</v>
      </c>
      <c r="D1187" s="927">
        <v>0.6574316368903329</v>
      </c>
      <c r="E1187" s="249"/>
      <c r="F1187" s="249"/>
      <c r="G1187" s="249"/>
      <c r="H1187" s="249"/>
      <c r="I1187" s="249"/>
      <c r="J1187" s="249"/>
      <c r="K1187" s="249"/>
      <c r="L1187" s="249"/>
      <c r="ET1187" s="249"/>
      <c r="EU1187" s="249"/>
      <c r="EV1187" s="249"/>
      <c r="EW1187" s="249"/>
      <c r="EX1187" s="249"/>
      <c r="EY1187" s="249"/>
      <c r="EZ1187" s="249"/>
      <c r="FA1187" s="249"/>
      <c r="FB1187" s="249"/>
      <c r="FC1187" s="249"/>
      <c r="FD1187" s="249"/>
      <c r="FE1187" s="249"/>
      <c r="FF1187" s="249"/>
      <c r="FG1187" s="249"/>
      <c r="FH1187" s="249"/>
      <c r="FI1187" s="249"/>
      <c r="FJ1187" s="249"/>
      <c r="FK1187" s="249"/>
      <c r="FL1187" s="249"/>
      <c r="FM1187" s="249"/>
      <c r="FN1187" s="249"/>
      <c r="FO1187" s="249"/>
      <c r="FP1187" s="249"/>
      <c r="FQ1187" s="249"/>
      <c r="FR1187" s="249"/>
      <c r="FS1187" s="249"/>
      <c r="FT1187" s="249"/>
      <c r="FU1187" s="249"/>
      <c r="FV1187" s="249"/>
      <c r="FW1187" s="249"/>
      <c r="FX1187" s="249"/>
      <c r="FY1187" s="249"/>
      <c r="FZ1187" s="249"/>
      <c r="GA1187" s="249"/>
      <c r="GB1187" s="249"/>
      <c r="GC1187" s="249"/>
      <c r="GD1187" s="249"/>
      <c r="GE1187" s="249"/>
      <c r="GF1187" s="249"/>
      <c r="GG1187" s="249"/>
      <c r="GH1187" s="249"/>
      <c r="GI1187" s="249"/>
      <c r="GJ1187" s="249"/>
      <c r="GK1187" s="249"/>
      <c r="GL1187" s="249"/>
      <c r="GM1187" s="249"/>
      <c r="GN1187" s="249"/>
      <c r="GO1187" s="249"/>
      <c r="GP1187" s="249"/>
      <c r="GQ1187" s="249"/>
      <c r="GR1187" s="249"/>
      <c r="GS1187" s="249"/>
      <c r="GT1187" s="249"/>
      <c r="GU1187" s="249"/>
      <c r="GV1187" s="249"/>
      <c r="GW1187" s="249"/>
      <c r="GX1187" s="249"/>
      <c r="GY1187" s="249"/>
      <c r="GZ1187" s="249"/>
      <c r="HA1187" s="249"/>
      <c r="HB1187" s="249"/>
      <c r="HC1187" s="249"/>
      <c r="HD1187" s="249"/>
      <c r="HE1187" s="249"/>
      <c r="HF1187" s="249"/>
      <c r="HG1187" s="249"/>
      <c r="HH1187" s="249"/>
      <c r="HI1187" s="249"/>
      <c r="HJ1187" s="249"/>
      <c r="HK1187" s="249"/>
      <c r="HL1187" s="249"/>
      <c r="HM1187" s="249"/>
      <c r="HN1187" s="249"/>
      <c r="HO1187" s="249"/>
      <c r="HP1187" s="249"/>
      <c r="HQ1187" s="249"/>
      <c r="HR1187" s="249"/>
      <c r="HS1187" s="249"/>
      <c r="HT1187" s="249"/>
      <c r="HU1187" s="249"/>
      <c r="HV1187" s="249"/>
      <c r="HW1187" s="249"/>
      <c r="HX1187" s="249"/>
      <c r="HY1187" s="249"/>
      <c r="HZ1187" s="249"/>
      <c r="IA1187" s="249"/>
      <c r="IB1187" s="249"/>
      <c r="IC1187" s="249"/>
      <c r="ID1187" s="249"/>
      <c r="IE1187" s="249"/>
      <c r="IF1187" s="249"/>
      <c r="IG1187" s="249"/>
      <c r="IH1187" s="249"/>
      <c r="II1187" s="249"/>
      <c r="IJ1187" s="249"/>
      <c r="IK1187" s="249"/>
      <c r="IL1187" s="249"/>
      <c r="IM1187" s="249"/>
      <c r="IN1187" s="249"/>
      <c r="IO1187" s="249"/>
      <c r="IP1187" s="249"/>
      <c r="IQ1187" s="249"/>
      <c r="IR1187" s="249"/>
      <c r="IS1187" s="249"/>
      <c r="IT1187" s="249"/>
      <c r="IU1187" s="249"/>
      <c r="IV1187" s="249"/>
      <c r="IW1187" s="249"/>
      <c r="IX1187" s="249"/>
      <c r="IY1187" s="249"/>
      <c r="IZ1187" s="249"/>
      <c r="JA1187" s="249"/>
      <c r="JB1187" s="249"/>
      <c r="JC1187" s="249"/>
      <c r="JD1187" s="249"/>
      <c r="JE1187" s="249"/>
      <c r="JF1187" s="249"/>
      <c r="JG1187" s="249"/>
      <c r="JH1187" s="249"/>
      <c r="JI1187" s="249"/>
      <c r="JJ1187" s="249"/>
      <c r="JK1187" s="249"/>
      <c r="JL1187" s="249"/>
      <c r="JM1187" s="249"/>
      <c r="JN1187" s="249"/>
      <c r="JO1187" s="249"/>
      <c r="JP1187" s="249"/>
      <c r="JQ1187" s="249"/>
      <c r="JR1187" s="249"/>
      <c r="JS1187" s="249"/>
      <c r="JT1187" s="249"/>
      <c r="JU1187" s="249"/>
      <c r="JV1187" s="249"/>
      <c r="JW1187" s="249"/>
      <c r="JX1187" s="249"/>
      <c r="JY1187" s="249"/>
      <c r="JZ1187" s="249"/>
      <c r="KA1187" s="249"/>
      <c r="KB1187" s="249"/>
      <c r="KC1187" s="249"/>
      <c r="KD1187" s="249"/>
      <c r="KE1187" s="249"/>
      <c r="KF1187" s="249"/>
      <c r="KG1187" s="249"/>
      <c r="KH1187" s="249"/>
      <c r="KI1187" s="249"/>
      <c r="KJ1187" s="249"/>
      <c r="KK1187" s="249"/>
      <c r="KL1187" s="249"/>
      <c r="KM1187" s="249"/>
      <c r="KN1187" s="249"/>
      <c r="KO1187" s="249"/>
      <c r="KP1187" s="249"/>
      <c r="KQ1187" s="249"/>
      <c r="KR1187" s="249"/>
      <c r="KS1187" s="249"/>
      <c r="KT1187" s="249"/>
      <c r="KU1187" s="249"/>
      <c r="KV1187" s="249"/>
      <c r="KW1187" s="249"/>
      <c r="KX1187" s="249"/>
      <c r="KY1187" s="249"/>
      <c r="KZ1187" s="249"/>
      <c r="LA1187" s="249"/>
      <c r="LB1187" s="249"/>
      <c r="LC1187" s="249"/>
      <c r="LD1187" s="249"/>
      <c r="LE1187" s="249"/>
      <c r="LF1187" s="249"/>
      <c r="LG1187" s="249"/>
      <c r="LH1187" s="249"/>
      <c r="LI1187" s="249"/>
      <c r="LJ1187" s="249"/>
      <c r="LK1187" s="249"/>
      <c r="LL1187" s="249"/>
      <c r="LM1187" s="249"/>
      <c r="LN1187" s="249"/>
      <c r="LO1187" s="249"/>
      <c r="LP1187" s="249"/>
      <c r="LQ1187" s="249"/>
      <c r="LR1187" s="249"/>
      <c r="LS1187" s="249"/>
      <c r="LT1187" s="249"/>
      <c r="LU1187" s="249"/>
      <c r="LV1187" s="249"/>
      <c r="LW1187" s="249"/>
      <c r="LX1187" s="249"/>
      <c r="LY1187" s="249"/>
      <c r="LZ1187" s="249"/>
      <c r="MA1187" s="249"/>
      <c r="MB1187" s="249"/>
      <c r="MC1187" s="249"/>
      <c r="MD1187" s="249"/>
      <c r="ME1187" s="249"/>
      <c r="MF1187" s="249"/>
      <c r="MG1187" s="249"/>
      <c r="MH1187" s="249"/>
      <c r="MI1187" s="249"/>
      <c r="MJ1187" s="249"/>
      <c r="MK1187" s="249"/>
      <c r="ML1187" s="249"/>
      <c r="MM1187" s="249"/>
      <c r="MN1187" s="249"/>
      <c r="MO1187" s="249"/>
      <c r="MP1187" s="249"/>
      <c r="MQ1187" s="249"/>
      <c r="MR1187" s="249"/>
      <c r="MS1187" s="249"/>
      <c r="MT1187" s="249"/>
      <c r="MU1187" s="249"/>
      <c r="MV1187" s="249"/>
      <c r="MW1187" s="249"/>
      <c r="MX1187" s="249"/>
      <c r="MY1187" s="249"/>
      <c r="MZ1187" s="249"/>
      <c r="NA1187" s="249"/>
      <c r="NB1187" s="249"/>
      <c r="NC1187" s="249"/>
      <c r="ND1187" s="249"/>
      <c r="NE1187" s="249"/>
      <c r="NF1187" s="249"/>
      <c r="NG1187" s="249"/>
      <c r="NH1187" s="249"/>
      <c r="NI1187" s="249"/>
      <c r="NJ1187" s="249"/>
      <c r="NK1187" s="249"/>
      <c r="NL1187" s="249"/>
      <c r="NM1187" s="249"/>
      <c r="NN1187" s="249"/>
      <c r="NO1187" s="249"/>
      <c r="NP1187" s="249"/>
      <c r="NQ1187" s="249"/>
      <c r="NR1187" s="249"/>
      <c r="NS1187" s="249"/>
      <c r="NT1187" s="249"/>
      <c r="NU1187" s="249"/>
      <c r="NV1187" s="249"/>
      <c r="NW1187" s="249"/>
      <c r="NX1187" s="249"/>
      <c r="NY1187" s="249"/>
      <c r="NZ1187" s="249"/>
      <c r="OA1187" s="249"/>
      <c r="OB1187" s="249"/>
      <c r="OC1187" s="249"/>
      <c r="OD1187" s="249"/>
      <c r="OE1187" s="249"/>
      <c r="OF1187" s="249"/>
      <c r="OG1187" s="249"/>
      <c r="OH1187" s="249"/>
      <c r="OI1187" s="249"/>
      <c r="OJ1187" s="249"/>
      <c r="OK1187" s="249"/>
      <c r="OL1187" s="249"/>
      <c r="OM1187" s="249"/>
      <c r="ON1187" s="249"/>
      <c r="OO1187" s="249"/>
      <c r="OP1187" s="249"/>
    </row>
    <row r="1188" spans="1:406" ht="15.75">
      <c r="A1188" s="931"/>
      <c r="B1188" s="391"/>
      <c r="C1188" s="919" t="s">
        <v>24</v>
      </c>
      <c r="D1188" s="927">
        <v>0.64576576576576572</v>
      </c>
      <c r="E1188" s="249"/>
      <c r="F1188" s="249"/>
      <c r="G1188" s="249"/>
      <c r="H1188" s="249"/>
      <c r="I1188" s="249"/>
      <c r="J1188" s="249"/>
      <c r="K1188" s="249"/>
      <c r="L1188" s="249"/>
      <c r="ET1188" s="249"/>
      <c r="EU1188" s="249"/>
      <c r="EV1188" s="249"/>
      <c r="EW1188" s="249"/>
      <c r="EX1188" s="249"/>
      <c r="EY1188" s="249"/>
      <c r="EZ1188" s="249"/>
      <c r="FA1188" s="249"/>
      <c r="FB1188" s="249"/>
      <c r="FC1188" s="249"/>
      <c r="FD1188" s="249"/>
      <c r="FE1188" s="249"/>
      <c r="FF1188" s="249"/>
      <c r="FG1188" s="249"/>
      <c r="FH1188" s="249"/>
      <c r="FI1188" s="249"/>
      <c r="FJ1188" s="249"/>
      <c r="FK1188" s="249"/>
      <c r="FL1188" s="249"/>
      <c r="FM1188" s="249"/>
      <c r="FN1188" s="249"/>
      <c r="FO1188" s="249"/>
      <c r="FP1188" s="249"/>
      <c r="FQ1188" s="249"/>
      <c r="FR1188" s="249"/>
      <c r="FS1188" s="249"/>
      <c r="FT1188" s="249"/>
      <c r="FU1188" s="249"/>
      <c r="FV1188" s="249"/>
      <c r="FW1188" s="249"/>
      <c r="FX1188" s="249"/>
      <c r="FY1188" s="249"/>
      <c r="FZ1188" s="249"/>
      <c r="GA1188" s="249"/>
      <c r="GB1188" s="249"/>
      <c r="GC1188" s="249"/>
      <c r="GD1188" s="249"/>
      <c r="GE1188" s="249"/>
      <c r="GF1188" s="249"/>
      <c r="GG1188" s="249"/>
      <c r="GH1188" s="249"/>
      <c r="GI1188" s="249"/>
      <c r="GJ1188" s="249"/>
      <c r="GK1188" s="249"/>
      <c r="GL1188" s="249"/>
      <c r="GM1188" s="249"/>
      <c r="GN1188" s="249"/>
      <c r="GO1188" s="249"/>
      <c r="GP1188" s="249"/>
      <c r="GQ1188" s="249"/>
      <c r="GR1188" s="249"/>
      <c r="GS1188" s="249"/>
      <c r="GT1188" s="249"/>
      <c r="GU1188" s="249"/>
      <c r="GV1188" s="249"/>
      <c r="GW1188" s="249"/>
      <c r="GX1188" s="249"/>
      <c r="GY1188" s="249"/>
      <c r="GZ1188" s="249"/>
      <c r="HA1188" s="249"/>
      <c r="HB1188" s="249"/>
      <c r="HC1188" s="249"/>
      <c r="HD1188" s="249"/>
      <c r="HE1188" s="249"/>
      <c r="HF1188" s="249"/>
      <c r="HG1188" s="249"/>
      <c r="HH1188" s="249"/>
      <c r="HI1188" s="249"/>
      <c r="HJ1188" s="249"/>
      <c r="HK1188" s="249"/>
      <c r="HL1188" s="249"/>
      <c r="HM1188" s="249"/>
      <c r="HN1188" s="249"/>
      <c r="HO1188" s="249"/>
      <c r="HP1188" s="249"/>
      <c r="HQ1188" s="249"/>
      <c r="HR1188" s="249"/>
      <c r="HS1188" s="249"/>
      <c r="HT1188" s="249"/>
      <c r="HU1188" s="249"/>
      <c r="HV1188" s="249"/>
      <c r="HW1188" s="249"/>
      <c r="HX1188" s="249"/>
      <c r="HY1188" s="249"/>
      <c r="HZ1188" s="249"/>
      <c r="IA1188" s="249"/>
      <c r="IB1188" s="249"/>
      <c r="IC1188" s="249"/>
      <c r="ID1188" s="249"/>
      <c r="IE1188" s="249"/>
      <c r="IF1188" s="249"/>
      <c r="IG1188" s="249"/>
      <c r="IH1188" s="249"/>
      <c r="II1188" s="249"/>
      <c r="IJ1188" s="249"/>
      <c r="IK1188" s="249"/>
      <c r="IL1188" s="249"/>
      <c r="IM1188" s="249"/>
      <c r="IN1188" s="249"/>
      <c r="IO1188" s="249"/>
      <c r="IP1188" s="249"/>
      <c r="IQ1188" s="249"/>
      <c r="IR1188" s="249"/>
      <c r="IS1188" s="249"/>
      <c r="IT1188" s="249"/>
      <c r="IU1188" s="249"/>
      <c r="IV1188" s="249"/>
      <c r="IW1188" s="249"/>
      <c r="IX1188" s="249"/>
      <c r="IY1188" s="249"/>
      <c r="IZ1188" s="249"/>
      <c r="JA1188" s="249"/>
      <c r="JB1188" s="249"/>
      <c r="JC1188" s="249"/>
      <c r="JD1188" s="249"/>
      <c r="JE1188" s="249"/>
      <c r="JF1188" s="249"/>
      <c r="JG1188" s="249"/>
      <c r="JH1188" s="249"/>
      <c r="JI1188" s="249"/>
      <c r="JJ1188" s="249"/>
      <c r="JK1188" s="249"/>
      <c r="JL1188" s="249"/>
      <c r="JM1188" s="249"/>
      <c r="JN1188" s="249"/>
      <c r="JO1188" s="249"/>
      <c r="JP1188" s="249"/>
      <c r="JQ1188" s="249"/>
      <c r="JR1188" s="249"/>
      <c r="JS1188" s="249"/>
      <c r="JT1188" s="249"/>
      <c r="JU1188" s="249"/>
      <c r="JV1188" s="249"/>
      <c r="JW1188" s="249"/>
      <c r="JX1188" s="249"/>
      <c r="JY1188" s="249"/>
      <c r="JZ1188" s="249"/>
      <c r="KA1188" s="249"/>
      <c r="KB1188" s="249"/>
      <c r="KC1188" s="249"/>
      <c r="KD1188" s="249"/>
      <c r="KE1188" s="249"/>
      <c r="KF1188" s="249"/>
      <c r="KG1188" s="249"/>
      <c r="KH1188" s="249"/>
      <c r="KI1188" s="249"/>
      <c r="KJ1188" s="249"/>
      <c r="KK1188" s="249"/>
      <c r="KL1188" s="249"/>
      <c r="KM1188" s="249"/>
      <c r="KN1188" s="249"/>
      <c r="KO1188" s="249"/>
      <c r="KP1188" s="249"/>
      <c r="KQ1188" s="249"/>
      <c r="KR1188" s="249"/>
      <c r="KS1188" s="249"/>
      <c r="KT1188" s="249"/>
      <c r="KU1188" s="249"/>
      <c r="KV1188" s="249"/>
      <c r="KW1188" s="249"/>
      <c r="KX1188" s="249"/>
      <c r="KY1188" s="249"/>
      <c r="KZ1188" s="249"/>
      <c r="LA1188" s="249"/>
      <c r="LB1188" s="249"/>
      <c r="LC1188" s="249"/>
      <c r="LD1188" s="249"/>
      <c r="LE1188" s="249"/>
      <c r="LF1188" s="249"/>
      <c r="LG1188" s="249"/>
      <c r="LH1188" s="249"/>
      <c r="LI1188" s="249"/>
      <c r="LJ1188" s="249"/>
      <c r="LK1188" s="249"/>
      <c r="LL1188" s="249"/>
      <c r="LM1188" s="249"/>
      <c r="LN1188" s="249"/>
      <c r="LO1188" s="249"/>
      <c r="LP1188" s="249"/>
      <c r="LQ1188" s="249"/>
      <c r="LR1188" s="249"/>
      <c r="LS1188" s="249"/>
      <c r="LT1188" s="249"/>
      <c r="LU1188" s="249"/>
      <c r="LV1188" s="249"/>
      <c r="LW1188" s="249"/>
      <c r="LX1188" s="249"/>
      <c r="LY1188" s="249"/>
      <c r="LZ1188" s="249"/>
      <c r="MA1188" s="249"/>
      <c r="MB1188" s="249"/>
      <c r="MC1188" s="249"/>
      <c r="MD1188" s="249"/>
      <c r="ME1188" s="249"/>
      <c r="MF1188" s="249"/>
      <c r="MG1188" s="249"/>
      <c r="MH1188" s="249"/>
      <c r="MI1188" s="249"/>
      <c r="MJ1188" s="249"/>
      <c r="MK1188" s="249"/>
      <c r="ML1188" s="249"/>
      <c r="MM1188" s="249"/>
      <c r="MN1188" s="249"/>
      <c r="MO1188" s="249"/>
      <c r="MP1188" s="249"/>
      <c r="MQ1188" s="249"/>
      <c r="MR1188" s="249"/>
      <c r="MS1188" s="249"/>
      <c r="MT1188" s="249"/>
      <c r="MU1188" s="249"/>
      <c r="MV1188" s="249"/>
      <c r="MW1188" s="249"/>
      <c r="MX1188" s="249"/>
      <c r="MY1188" s="249"/>
      <c r="MZ1188" s="249"/>
      <c r="NA1188" s="249"/>
      <c r="NB1188" s="249"/>
      <c r="NC1188" s="249"/>
      <c r="ND1188" s="249"/>
      <c r="NE1188" s="249"/>
      <c r="NF1188" s="249"/>
      <c r="NG1188" s="249"/>
      <c r="NH1188" s="249"/>
      <c r="NI1188" s="249"/>
      <c r="NJ1188" s="249"/>
      <c r="NK1188" s="249"/>
      <c r="NL1188" s="249"/>
      <c r="NM1188" s="249"/>
      <c r="NN1188" s="249"/>
      <c r="NO1188" s="249"/>
      <c r="NP1188" s="249"/>
      <c r="NQ1188" s="249"/>
      <c r="NR1188" s="249"/>
      <c r="NS1188" s="249"/>
      <c r="NT1188" s="249"/>
      <c r="NU1188" s="249"/>
      <c r="NV1188" s="249"/>
      <c r="NW1188" s="249"/>
      <c r="NX1188" s="249"/>
      <c r="NY1188" s="249"/>
      <c r="NZ1188" s="249"/>
      <c r="OA1188" s="249"/>
      <c r="OB1188" s="249"/>
      <c r="OC1188" s="249"/>
      <c r="OD1188" s="249"/>
      <c r="OE1188" s="249"/>
      <c r="OF1188" s="249"/>
      <c r="OG1188" s="249"/>
      <c r="OH1188" s="249"/>
      <c r="OI1188" s="249"/>
      <c r="OJ1188" s="249"/>
      <c r="OK1188" s="249"/>
      <c r="OL1188" s="249"/>
      <c r="OM1188" s="249"/>
      <c r="ON1188" s="249"/>
      <c r="OO1188" s="249"/>
      <c r="OP1188" s="249"/>
    </row>
    <row r="1189" spans="1:406" ht="15.75">
      <c r="A1189" s="931"/>
      <c r="B1189" s="391"/>
      <c r="C1189" s="919" t="s">
        <v>25</v>
      </c>
      <c r="D1189" s="927">
        <v>0.63932288957774219</v>
      </c>
      <c r="E1189" s="249"/>
      <c r="F1189" s="249"/>
      <c r="G1189" s="249"/>
      <c r="H1189" s="249"/>
      <c r="I1189" s="249"/>
      <c r="J1189" s="249"/>
      <c r="K1189" s="249"/>
      <c r="L1189" s="249"/>
      <c r="ET1189" s="249"/>
      <c r="EU1189" s="249"/>
      <c r="EV1189" s="249"/>
      <c r="EW1189" s="249"/>
      <c r="EX1189" s="249"/>
      <c r="EY1189" s="249"/>
      <c r="EZ1189" s="249"/>
      <c r="FA1189" s="249"/>
      <c r="FB1189" s="249"/>
      <c r="FC1189" s="249"/>
      <c r="FD1189" s="249"/>
      <c r="FE1189" s="249"/>
      <c r="FF1189" s="249"/>
      <c r="FG1189" s="249"/>
      <c r="FH1189" s="249"/>
      <c r="FI1189" s="249"/>
      <c r="FJ1189" s="249"/>
      <c r="FK1189" s="249"/>
      <c r="FL1189" s="249"/>
      <c r="FM1189" s="249"/>
      <c r="FN1189" s="249"/>
      <c r="FO1189" s="249"/>
      <c r="FP1189" s="249"/>
      <c r="FQ1189" s="249"/>
      <c r="FR1189" s="249"/>
      <c r="FS1189" s="249"/>
      <c r="FT1189" s="249"/>
      <c r="FU1189" s="249"/>
      <c r="FV1189" s="249"/>
      <c r="FW1189" s="249"/>
      <c r="FX1189" s="249"/>
      <c r="FY1189" s="249"/>
      <c r="FZ1189" s="249"/>
      <c r="GA1189" s="249"/>
      <c r="GB1189" s="249"/>
      <c r="GC1189" s="249"/>
      <c r="GD1189" s="249"/>
      <c r="GE1189" s="249"/>
      <c r="GF1189" s="249"/>
      <c r="GG1189" s="249"/>
      <c r="GH1189" s="249"/>
      <c r="GI1189" s="249"/>
      <c r="GJ1189" s="249"/>
      <c r="GK1189" s="249"/>
      <c r="GL1189" s="249"/>
      <c r="GM1189" s="249"/>
      <c r="GN1189" s="249"/>
      <c r="GO1189" s="249"/>
      <c r="GP1189" s="249"/>
      <c r="GQ1189" s="249"/>
      <c r="GR1189" s="249"/>
      <c r="GS1189" s="249"/>
      <c r="GT1189" s="249"/>
      <c r="GU1189" s="249"/>
      <c r="GV1189" s="249"/>
      <c r="GW1189" s="249"/>
      <c r="GX1189" s="249"/>
      <c r="GY1189" s="249"/>
      <c r="GZ1189" s="249"/>
      <c r="HA1189" s="249"/>
      <c r="HB1189" s="249"/>
      <c r="HC1189" s="249"/>
      <c r="HD1189" s="249"/>
      <c r="HE1189" s="249"/>
      <c r="HF1189" s="249"/>
      <c r="HG1189" s="249"/>
      <c r="HH1189" s="249"/>
      <c r="HI1189" s="249"/>
      <c r="HJ1189" s="249"/>
      <c r="HK1189" s="249"/>
      <c r="HL1189" s="249"/>
      <c r="HM1189" s="249"/>
      <c r="HN1189" s="249"/>
      <c r="HO1189" s="249"/>
      <c r="HP1189" s="249"/>
      <c r="HQ1189" s="249"/>
      <c r="HR1189" s="249"/>
      <c r="HS1189" s="249"/>
      <c r="HT1189" s="249"/>
      <c r="HU1189" s="249"/>
      <c r="HV1189" s="249"/>
      <c r="HW1189" s="249"/>
      <c r="HX1189" s="249"/>
      <c r="HY1189" s="249"/>
      <c r="HZ1189" s="249"/>
      <c r="IA1189" s="249"/>
      <c r="IB1189" s="249"/>
      <c r="IC1189" s="249"/>
      <c r="ID1189" s="249"/>
      <c r="IE1189" s="249"/>
      <c r="IF1189" s="249"/>
      <c r="IG1189" s="249"/>
      <c r="IH1189" s="249"/>
      <c r="II1189" s="249"/>
      <c r="IJ1189" s="249"/>
      <c r="IK1189" s="249"/>
      <c r="IL1189" s="249"/>
      <c r="IM1189" s="249"/>
      <c r="IN1189" s="249"/>
      <c r="IO1189" s="249"/>
      <c r="IP1189" s="249"/>
      <c r="IQ1189" s="249"/>
      <c r="IR1189" s="249"/>
      <c r="IS1189" s="249"/>
      <c r="IT1189" s="249"/>
      <c r="IU1189" s="249"/>
      <c r="IV1189" s="249"/>
      <c r="IW1189" s="249"/>
      <c r="IX1189" s="249"/>
      <c r="IY1189" s="249"/>
      <c r="IZ1189" s="249"/>
      <c r="JA1189" s="249"/>
      <c r="JB1189" s="249"/>
      <c r="JC1189" s="249"/>
      <c r="JD1189" s="249"/>
      <c r="JE1189" s="249"/>
      <c r="JF1189" s="249"/>
      <c r="JG1189" s="249"/>
      <c r="JH1189" s="249"/>
      <c r="JI1189" s="249"/>
      <c r="JJ1189" s="249"/>
      <c r="JK1189" s="249"/>
      <c r="JL1189" s="249"/>
      <c r="JM1189" s="249"/>
      <c r="JN1189" s="249"/>
      <c r="JO1189" s="249"/>
      <c r="JP1189" s="249"/>
      <c r="JQ1189" s="249"/>
      <c r="JR1189" s="249"/>
      <c r="JS1189" s="249"/>
      <c r="JT1189" s="249"/>
      <c r="JU1189" s="249"/>
      <c r="JV1189" s="249"/>
      <c r="JW1189" s="249"/>
      <c r="JX1189" s="249"/>
      <c r="JY1189" s="249"/>
      <c r="JZ1189" s="249"/>
      <c r="KA1189" s="249"/>
      <c r="KB1189" s="249"/>
      <c r="KC1189" s="249"/>
      <c r="KD1189" s="249"/>
      <c r="KE1189" s="249"/>
      <c r="KF1189" s="249"/>
      <c r="KG1189" s="249"/>
      <c r="KH1189" s="249"/>
      <c r="KI1189" s="249"/>
      <c r="KJ1189" s="249"/>
      <c r="KK1189" s="249"/>
      <c r="KL1189" s="249"/>
      <c r="KM1189" s="249"/>
      <c r="KN1189" s="249"/>
      <c r="KO1189" s="249"/>
      <c r="KP1189" s="249"/>
      <c r="KQ1189" s="249"/>
      <c r="KR1189" s="249"/>
      <c r="KS1189" s="249"/>
      <c r="KT1189" s="249"/>
      <c r="KU1189" s="249"/>
      <c r="KV1189" s="249"/>
      <c r="KW1189" s="249"/>
      <c r="KX1189" s="249"/>
      <c r="KY1189" s="249"/>
      <c r="KZ1189" s="249"/>
      <c r="LA1189" s="249"/>
      <c r="LB1189" s="249"/>
      <c r="LC1189" s="249"/>
      <c r="LD1189" s="249"/>
      <c r="LE1189" s="249"/>
      <c r="LF1189" s="249"/>
      <c r="LG1189" s="249"/>
      <c r="LH1189" s="249"/>
      <c r="LI1189" s="249"/>
      <c r="LJ1189" s="249"/>
      <c r="LK1189" s="249"/>
      <c r="LL1189" s="249"/>
      <c r="LM1189" s="249"/>
      <c r="LN1189" s="249"/>
      <c r="LO1189" s="249"/>
      <c r="LP1189" s="249"/>
      <c r="LQ1189" s="249"/>
      <c r="LR1189" s="249"/>
      <c r="LS1189" s="249"/>
      <c r="LT1189" s="249"/>
      <c r="LU1189" s="249"/>
      <c r="LV1189" s="249"/>
      <c r="LW1189" s="249"/>
      <c r="LX1189" s="249"/>
      <c r="LY1189" s="249"/>
      <c r="LZ1189" s="249"/>
      <c r="MA1189" s="249"/>
      <c r="MB1189" s="249"/>
      <c r="MC1189" s="249"/>
      <c r="MD1189" s="249"/>
      <c r="ME1189" s="249"/>
      <c r="MF1189" s="249"/>
      <c r="MG1189" s="249"/>
      <c r="MH1189" s="249"/>
      <c r="MI1189" s="249"/>
      <c r="MJ1189" s="249"/>
      <c r="MK1189" s="249"/>
      <c r="ML1189" s="249"/>
      <c r="MM1189" s="249"/>
      <c r="MN1189" s="249"/>
      <c r="MO1189" s="249"/>
      <c r="MP1189" s="249"/>
      <c r="MQ1189" s="249"/>
      <c r="MR1189" s="249"/>
      <c r="MS1189" s="249"/>
      <c r="MT1189" s="249"/>
      <c r="MU1189" s="249"/>
      <c r="MV1189" s="249"/>
      <c r="MW1189" s="249"/>
      <c r="MX1189" s="249"/>
      <c r="MY1189" s="249"/>
      <c r="MZ1189" s="249"/>
      <c r="NA1189" s="249"/>
      <c r="NB1189" s="249"/>
      <c r="NC1189" s="249"/>
      <c r="ND1189" s="249"/>
      <c r="NE1189" s="249"/>
      <c r="NF1189" s="249"/>
      <c r="NG1189" s="249"/>
      <c r="NH1189" s="249"/>
      <c r="NI1189" s="249"/>
      <c r="NJ1189" s="249"/>
      <c r="NK1189" s="249"/>
      <c r="NL1189" s="249"/>
      <c r="NM1189" s="249"/>
      <c r="NN1189" s="249"/>
      <c r="NO1189" s="249"/>
      <c r="NP1189" s="249"/>
      <c r="NQ1189" s="249"/>
      <c r="NR1189" s="249"/>
      <c r="NS1189" s="249"/>
      <c r="NT1189" s="249"/>
      <c r="NU1189" s="249"/>
      <c r="NV1189" s="249"/>
      <c r="NW1189" s="249"/>
      <c r="NX1189" s="249"/>
      <c r="NY1189" s="249"/>
      <c r="NZ1189" s="249"/>
      <c r="OA1189" s="249"/>
      <c r="OB1189" s="249"/>
      <c r="OC1189" s="249"/>
      <c r="OD1189" s="249"/>
      <c r="OE1189" s="249"/>
      <c r="OF1189" s="249"/>
      <c r="OG1189" s="249"/>
      <c r="OH1189" s="249"/>
      <c r="OI1189" s="249"/>
      <c r="OJ1189" s="249"/>
      <c r="OK1189" s="249"/>
      <c r="OL1189" s="249"/>
      <c r="OM1189" s="249"/>
      <c r="ON1189" s="249"/>
      <c r="OO1189" s="249"/>
      <c r="OP1189" s="249"/>
    </row>
    <row r="1190" spans="1:406" ht="15.75">
      <c r="A1190" s="931"/>
      <c r="B1190" s="391"/>
      <c r="C1190" s="919" t="s">
        <v>26</v>
      </c>
      <c r="D1190" s="927">
        <v>0.67544359843021495</v>
      </c>
      <c r="E1190" s="249"/>
      <c r="F1190" s="249"/>
      <c r="G1190" s="249"/>
      <c r="H1190" s="249"/>
      <c r="I1190" s="249"/>
      <c r="J1190" s="249"/>
      <c r="K1190" s="249"/>
      <c r="L1190" s="249"/>
      <c r="ET1190" s="249"/>
      <c r="EU1190" s="249"/>
      <c r="EV1190" s="249"/>
      <c r="EW1190" s="249"/>
      <c r="EX1190" s="249"/>
      <c r="EY1190" s="249"/>
      <c r="EZ1190" s="249"/>
      <c r="FA1190" s="249"/>
      <c r="FB1190" s="249"/>
      <c r="FC1190" s="249"/>
      <c r="FD1190" s="249"/>
      <c r="FE1190" s="249"/>
      <c r="FF1190" s="249"/>
      <c r="FG1190" s="249"/>
      <c r="FH1190" s="249"/>
      <c r="FI1190" s="249"/>
      <c r="FJ1190" s="249"/>
      <c r="FK1190" s="249"/>
      <c r="FL1190" s="249"/>
      <c r="FM1190" s="249"/>
      <c r="FN1190" s="249"/>
      <c r="FO1190" s="249"/>
      <c r="FP1190" s="249"/>
      <c r="FQ1190" s="249"/>
      <c r="FR1190" s="249"/>
      <c r="FS1190" s="249"/>
      <c r="FT1190" s="249"/>
      <c r="FU1190" s="249"/>
      <c r="FV1190" s="249"/>
      <c r="FW1190" s="249"/>
      <c r="FX1190" s="249"/>
      <c r="FY1190" s="249"/>
      <c r="FZ1190" s="249"/>
      <c r="GA1190" s="249"/>
      <c r="GB1190" s="249"/>
      <c r="GC1190" s="249"/>
      <c r="GD1190" s="249"/>
      <c r="GE1190" s="249"/>
      <c r="GF1190" s="249"/>
      <c r="GG1190" s="249"/>
      <c r="GH1190" s="249"/>
      <c r="GI1190" s="249"/>
      <c r="GJ1190" s="249"/>
      <c r="GK1190" s="249"/>
      <c r="GL1190" s="249"/>
      <c r="GM1190" s="249"/>
      <c r="GN1190" s="249"/>
      <c r="GO1190" s="249"/>
      <c r="GP1190" s="249"/>
      <c r="GQ1190" s="249"/>
      <c r="GR1190" s="249"/>
      <c r="GS1190" s="249"/>
      <c r="GT1190" s="249"/>
      <c r="GU1190" s="249"/>
      <c r="GV1190" s="249"/>
      <c r="GW1190" s="249"/>
      <c r="GX1190" s="249"/>
      <c r="GY1190" s="249"/>
      <c r="GZ1190" s="249"/>
      <c r="HA1190" s="249"/>
      <c r="HB1190" s="249"/>
      <c r="HC1190" s="249"/>
      <c r="HD1190" s="249"/>
      <c r="HE1190" s="249"/>
      <c r="HF1190" s="249"/>
      <c r="HG1190" s="249"/>
      <c r="HH1190" s="249"/>
      <c r="HI1190" s="249"/>
      <c r="HJ1190" s="249"/>
      <c r="HK1190" s="249"/>
      <c r="HL1190" s="249"/>
      <c r="HM1190" s="249"/>
      <c r="HN1190" s="249"/>
      <c r="HO1190" s="249"/>
      <c r="HP1190" s="249"/>
      <c r="HQ1190" s="249"/>
      <c r="HR1190" s="249"/>
      <c r="HS1190" s="249"/>
      <c r="HT1190" s="249"/>
      <c r="HU1190" s="249"/>
      <c r="HV1190" s="249"/>
      <c r="HW1190" s="249"/>
      <c r="HX1190" s="249"/>
      <c r="HY1190" s="249"/>
      <c r="HZ1190" s="249"/>
      <c r="IA1190" s="249"/>
      <c r="IB1190" s="249"/>
      <c r="IC1190" s="249"/>
      <c r="ID1190" s="249"/>
      <c r="IE1190" s="249"/>
      <c r="IF1190" s="249"/>
      <c r="IG1190" s="249"/>
      <c r="IH1190" s="249"/>
      <c r="II1190" s="249"/>
      <c r="IJ1190" s="249"/>
      <c r="IK1190" s="249"/>
      <c r="IL1190" s="249"/>
      <c r="IM1190" s="249"/>
      <c r="IN1190" s="249"/>
      <c r="IO1190" s="249"/>
      <c r="IP1190" s="249"/>
      <c r="IQ1190" s="249"/>
      <c r="IR1190" s="249"/>
      <c r="IS1190" s="249"/>
      <c r="IT1190" s="249"/>
      <c r="IU1190" s="249"/>
      <c r="IV1190" s="249"/>
      <c r="IW1190" s="249"/>
      <c r="IX1190" s="249"/>
      <c r="IY1190" s="249"/>
      <c r="IZ1190" s="249"/>
      <c r="JA1190" s="249"/>
      <c r="JB1190" s="249"/>
      <c r="JC1190" s="249"/>
      <c r="JD1190" s="249"/>
      <c r="JE1190" s="249"/>
      <c r="JF1190" s="249"/>
      <c r="JG1190" s="249"/>
      <c r="JH1190" s="249"/>
      <c r="JI1190" s="249"/>
      <c r="JJ1190" s="249"/>
      <c r="JK1190" s="249"/>
      <c r="JL1190" s="249"/>
      <c r="JM1190" s="249"/>
      <c r="JN1190" s="249"/>
      <c r="JO1190" s="249"/>
      <c r="JP1190" s="249"/>
      <c r="JQ1190" s="249"/>
      <c r="JR1190" s="249"/>
      <c r="JS1190" s="249"/>
      <c r="JT1190" s="249"/>
      <c r="JU1190" s="249"/>
      <c r="JV1190" s="249"/>
      <c r="JW1190" s="249"/>
      <c r="JX1190" s="249"/>
      <c r="JY1190" s="249"/>
      <c r="JZ1190" s="249"/>
      <c r="KA1190" s="249"/>
      <c r="KB1190" s="249"/>
      <c r="KC1190" s="249"/>
      <c r="KD1190" s="249"/>
      <c r="KE1190" s="249"/>
      <c r="KF1190" s="249"/>
      <c r="KG1190" s="249"/>
      <c r="KH1190" s="249"/>
      <c r="KI1190" s="249"/>
      <c r="KJ1190" s="249"/>
      <c r="KK1190" s="249"/>
      <c r="KL1190" s="249"/>
      <c r="KM1190" s="249"/>
      <c r="KN1190" s="249"/>
      <c r="KO1190" s="249"/>
      <c r="KP1190" s="249"/>
      <c r="KQ1190" s="249"/>
      <c r="KR1190" s="249"/>
      <c r="KS1190" s="249"/>
      <c r="KT1190" s="249"/>
      <c r="KU1190" s="249"/>
      <c r="KV1190" s="249"/>
      <c r="KW1190" s="249"/>
      <c r="KX1190" s="249"/>
      <c r="KY1190" s="249"/>
      <c r="KZ1190" s="249"/>
      <c r="LA1190" s="249"/>
      <c r="LB1190" s="249"/>
      <c r="LC1190" s="249"/>
      <c r="LD1190" s="249"/>
      <c r="LE1190" s="249"/>
      <c r="LF1190" s="249"/>
      <c r="LG1190" s="249"/>
      <c r="LH1190" s="249"/>
      <c r="LI1190" s="249"/>
      <c r="LJ1190" s="249"/>
      <c r="LK1190" s="249"/>
      <c r="LL1190" s="249"/>
      <c r="LM1190" s="249"/>
      <c r="LN1190" s="249"/>
      <c r="LO1190" s="249"/>
      <c r="LP1190" s="249"/>
      <c r="LQ1190" s="249"/>
      <c r="LR1190" s="249"/>
      <c r="LS1190" s="249"/>
      <c r="LT1190" s="249"/>
      <c r="LU1190" s="249"/>
      <c r="LV1190" s="249"/>
      <c r="LW1190" s="249"/>
      <c r="LX1190" s="249"/>
      <c r="LY1190" s="249"/>
      <c r="LZ1190" s="249"/>
      <c r="MA1190" s="249"/>
      <c r="MB1190" s="249"/>
      <c r="MC1190" s="249"/>
      <c r="MD1190" s="249"/>
      <c r="ME1190" s="249"/>
      <c r="MF1190" s="249"/>
      <c r="MG1190" s="249"/>
      <c r="MH1190" s="249"/>
      <c r="MI1190" s="249"/>
      <c r="MJ1190" s="249"/>
      <c r="MK1190" s="249"/>
      <c r="ML1190" s="249"/>
      <c r="MM1190" s="249"/>
      <c r="MN1190" s="249"/>
      <c r="MO1190" s="249"/>
      <c r="MP1190" s="249"/>
      <c r="MQ1190" s="249"/>
      <c r="MR1190" s="249"/>
      <c r="MS1190" s="249"/>
      <c r="MT1190" s="249"/>
      <c r="MU1190" s="249"/>
      <c r="MV1190" s="249"/>
      <c r="MW1190" s="249"/>
      <c r="MX1190" s="249"/>
      <c r="MY1190" s="249"/>
      <c r="MZ1190" s="249"/>
      <c r="NA1190" s="249"/>
      <c r="NB1190" s="249"/>
      <c r="NC1190" s="249"/>
      <c r="ND1190" s="249"/>
      <c r="NE1190" s="249"/>
      <c r="NF1190" s="249"/>
      <c r="NG1190" s="249"/>
      <c r="NH1190" s="249"/>
      <c r="NI1190" s="249"/>
      <c r="NJ1190" s="249"/>
      <c r="NK1190" s="249"/>
      <c r="NL1190" s="249"/>
      <c r="NM1190" s="249"/>
      <c r="NN1190" s="249"/>
      <c r="NO1190" s="249"/>
      <c r="NP1190" s="249"/>
      <c r="NQ1190" s="249"/>
      <c r="NR1190" s="249"/>
      <c r="NS1190" s="249"/>
      <c r="NT1190" s="249"/>
      <c r="NU1190" s="249"/>
      <c r="NV1190" s="249"/>
      <c r="NW1190" s="249"/>
      <c r="NX1190" s="249"/>
      <c r="NY1190" s="249"/>
      <c r="NZ1190" s="249"/>
      <c r="OA1190" s="249"/>
      <c r="OB1190" s="249"/>
      <c r="OC1190" s="249"/>
      <c r="OD1190" s="249"/>
      <c r="OE1190" s="249"/>
      <c r="OF1190" s="249"/>
      <c r="OG1190" s="249"/>
      <c r="OH1190" s="249"/>
      <c r="OI1190" s="249"/>
      <c r="OJ1190" s="249"/>
      <c r="OK1190" s="249"/>
      <c r="OL1190" s="249"/>
      <c r="OM1190" s="249"/>
      <c r="ON1190" s="249"/>
      <c r="OO1190" s="249"/>
      <c r="OP1190" s="249"/>
    </row>
    <row r="1191" spans="1:406" ht="15.75">
      <c r="A1191" s="931"/>
      <c r="B1191" s="391"/>
      <c r="C1191" s="919" t="s">
        <v>27</v>
      </c>
      <c r="D1191" s="927">
        <v>0.67590451688540076</v>
      </c>
      <c r="E1191" s="249"/>
      <c r="F1191" s="249"/>
      <c r="G1191" s="249"/>
      <c r="H1191" s="249"/>
      <c r="I1191" s="249"/>
      <c r="J1191" s="249"/>
      <c r="K1191" s="249"/>
      <c r="L1191" s="249"/>
      <c r="ET1191" s="249"/>
      <c r="EU1191" s="249"/>
      <c r="EV1191" s="249"/>
      <c r="EW1191" s="249"/>
      <c r="EX1191" s="249"/>
      <c r="EY1191" s="249"/>
      <c r="EZ1191" s="249"/>
      <c r="FA1191" s="249"/>
      <c r="FB1191" s="249"/>
      <c r="FC1191" s="249"/>
      <c r="FD1191" s="249"/>
      <c r="FE1191" s="249"/>
      <c r="FF1191" s="249"/>
      <c r="FG1191" s="249"/>
      <c r="FH1191" s="249"/>
      <c r="FI1191" s="249"/>
      <c r="FJ1191" s="249"/>
      <c r="FK1191" s="249"/>
      <c r="FL1191" s="249"/>
      <c r="FM1191" s="249"/>
      <c r="FN1191" s="249"/>
      <c r="FO1191" s="249"/>
      <c r="FP1191" s="249"/>
      <c r="FQ1191" s="249"/>
      <c r="FR1191" s="249"/>
      <c r="FS1191" s="249"/>
      <c r="FT1191" s="249"/>
      <c r="FU1191" s="249"/>
      <c r="FV1191" s="249"/>
      <c r="FW1191" s="249"/>
      <c r="FX1191" s="249"/>
      <c r="FY1191" s="249"/>
      <c r="FZ1191" s="249"/>
      <c r="GA1191" s="249"/>
      <c r="GB1191" s="249"/>
      <c r="GC1191" s="249"/>
      <c r="GD1191" s="249"/>
      <c r="GE1191" s="249"/>
      <c r="GF1191" s="249"/>
      <c r="GG1191" s="249"/>
      <c r="GH1191" s="249"/>
      <c r="GI1191" s="249"/>
      <c r="GJ1191" s="249"/>
      <c r="GK1191" s="249"/>
      <c r="GL1191" s="249"/>
      <c r="GM1191" s="249"/>
      <c r="GN1191" s="249"/>
      <c r="GO1191" s="249"/>
      <c r="GP1191" s="249"/>
      <c r="GQ1191" s="249"/>
      <c r="GR1191" s="249"/>
      <c r="GS1191" s="249"/>
      <c r="GT1191" s="249"/>
      <c r="GU1191" s="249"/>
      <c r="GV1191" s="249"/>
      <c r="GW1191" s="249"/>
      <c r="GX1191" s="249"/>
      <c r="GY1191" s="249"/>
      <c r="GZ1191" s="249"/>
      <c r="HA1191" s="249"/>
      <c r="HB1191" s="249"/>
      <c r="HC1191" s="249"/>
      <c r="HD1191" s="249"/>
      <c r="HE1191" s="249"/>
      <c r="HF1191" s="249"/>
      <c r="HG1191" s="249"/>
      <c r="HH1191" s="249"/>
      <c r="HI1191" s="249"/>
      <c r="HJ1191" s="249"/>
      <c r="HK1191" s="249"/>
      <c r="HL1191" s="249"/>
      <c r="HM1191" s="249"/>
      <c r="HN1191" s="249"/>
      <c r="HO1191" s="249"/>
      <c r="HP1191" s="249"/>
      <c r="HQ1191" s="249"/>
      <c r="HR1191" s="249"/>
      <c r="HS1191" s="249"/>
      <c r="HT1191" s="249"/>
      <c r="HU1191" s="249"/>
      <c r="HV1191" s="249"/>
      <c r="HW1191" s="249"/>
      <c r="HX1191" s="249"/>
      <c r="HY1191" s="249"/>
      <c r="HZ1191" s="249"/>
      <c r="IA1191" s="249"/>
      <c r="IB1191" s="249"/>
      <c r="IC1191" s="249"/>
      <c r="ID1191" s="249"/>
      <c r="IE1191" s="249"/>
      <c r="IF1191" s="249"/>
      <c r="IG1191" s="249"/>
      <c r="IH1191" s="249"/>
      <c r="II1191" s="249"/>
      <c r="IJ1191" s="249"/>
      <c r="IK1191" s="249"/>
      <c r="IL1191" s="249"/>
      <c r="IM1191" s="249"/>
      <c r="IN1191" s="249"/>
      <c r="IO1191" s="249"/>
      <c r="IP1191" s="249"/>
      <c r="IQ1191" s="249"/>
      <c r="IR1191" s="249"/>
      <c r="IS1191" s="249"/>
      <c r="IT1191" s="249"/>
      <c r="IU1191" s="249"/>
      <c r="IV1191" s="249"/>
      <c r="IW1191" s="249"/>
      <c r="IX1191" s="249"/>
      <c r="IY1191" s="249"/>
      <c r="IZ1191" s="249"/>
      <c r="JA1191" s="249"/>
      <c r="JB1191" s="249"/>
      <c r="JC1191" s="249"/>
      <c r="JD1191" s="249"/>
      <c r="JE1191" s="249"/>
      <c r="JF1191" s="249"/>
      <c r="JG1191" s="249"/>
      <c r="JH1191" s="249"/>
      <c r="JI1191" s="249"/>
      <c r="JJ1191" s="249"/>
      <c r="JK1191" s="249"/>
      <c r="JL1191" s="249"/>
      <c r="JM1191" s="249"/>
      <c r="JN1191" s="249"/>
      <c r="JO1191" s="249"/>
      <c r="JP1191" s="249"/>
      <c r="JQ1191" s="249"/>
      <c r="JR1191" s="249"/>
      <c r="JS1191" s="249"/>
      <c r="JT1191" s="249"/>
      <c r="JU1191" s="249"/>
      <c r="JV1191" s="249"/>
      <c r="JW1191" s="249"/>
      <c r="JX1191" s="249"/>
      <c r="JY1191" s="249"/>
      <c r="JZ1191" s="249"/>
      <c r="KA1191" s="249"/>
      <c r="KB1191" s="249"/>
      <c r="KC1191" s="249"/>
      <c r="KD1191" s="249"/>
      <c r="KE1191" s="249"/>
      <c r="KF1191" s="249"/>
      <c r="KG1191" s="249"/>
      <c r="KH1191" s="249"/>
      <c r="KI1191" s="249"/>
      <c r="KJ1191" s="249"/>
      <c r="KK1191" s="249"/>
      <c r="KL1191" s="249"/>
      <c r="KM1191" s="249"/>
      <c r="KN1191" s="249"/>
      <c r="KO1191" s="249"/>
      <c r="KP1191" s="249"/>
      <c r="KQ1191" s="249"/>
      <c r="KR1191" s="249"/>
      <c r="KS1191" s="249"/>
      <c r="KT1191" s="249"/>
      <c r="KU1191" s="249"/>
      <c r="KV1191" s="249"/>
      <c r="KW1191" s="249"/>
      <c r="KX1191" s="249"/>
      <c r="KY1191" s="249"/>
      <c r="KZ1191" s="249"/>
      <c r="LA1191" s="249"/>
      <c r="LB1191" s="249"/>
      <c r="LC1191" s="249"/>
      <c r="LD1191" s="249"/>
      <c r="LE1191" s="249"/>
      <c r="LF1191" s="249"/>
      <c r="LG1191" s="249"/>
      <c r="LH1191" s="249"/>
      <c r="LI1191" s="249"/>
      <c r="LJ1191" s="249"/>
      <c r="LK1191" s="249"/>
      <c r="LL1191" s="249"/>
      <c r="LM1191" s="249"/>
      <c r="LN1191" s="249"/>
      <c r="LO1191" s="249"/>
      <c r="LP1191" s="249"/>
      <c r="LQ1191" s="249"/>
      <c r="LR1191" s="249"/>
      <c r="LS1191" s="249"/>
      <c r="LT1191" s="249"/>
      <c r="LU1191" s="249"/>
      <c r="LV1191" s="249"/>
      <c r="LW1191" s="249"/>
      <c r="LX1191" s="249"/>
      <c r="LY1191" s="249"/>
      <c r="LZ1191" s="249"/>
      <c r="MA1191" s="249"/>
      <c r="MB1191" s="249"/>
      <c r="MC1191" s="249"/>
      <c r="MD1191" s="249"/>
      <c r="ME1191" s="249"/>
      <c r="MF1191" s="249"/>
      <c r="MG1191" s="249"/>
      <c r="MH1191" s="249"/>
      <c r="MI1191" s="249"/>
      <c r="MJ1191" s="249"/>
      <c r="MK1191" s="249"/>
      <c r="ML1191" s="249"/>
      <c r="MM1191" s="249"/>
      <c r="MN1191" s="249"/>
      <c r="MO1191" s="249"/>
      <c r="MP1191" s="249"/>
      <c r="MQ1191" s="249"/>
      <c r="MR1191" s="249"/>
      <c r="MS1191" s="249"/>
      <c r="MT1191" s="249"/>
      <c r="MU1191" s="249"/>
      <c r="MV1191" s="249"/>
      <c r="MW1191" s="249"/>
      <c r="MX1191" s="249"/>
      <c r="MY1191" s="249"/>
      <c r="MZ1191" s="249"/>
      <c r="NA1191" s="249"/>
      <c r="NB1191" s="249"/>
      <c r="NC1191" s="249"/>
      <c r="ND1191" s="249"/>
      <c r="NE1191" s="249"/>
      <c r="NF1191" s="249"/>
      <c r="NG1191" s="249"/>
      <c r="NH1191" s="249"/>
      <c r="NI1191" s="249"/>
      <c r="NJ1191" s="249"/>
      <c r="NK1191" s="249"/>
      <c r="NL1191" s="249"/>
      <c r="NM1191" s="249"/>
      <c r="NN1191" s="249"/>
      <c r="NO1191" s="249"/>
      <c r="NP1191" s="249"/>
      <c r="NQ1191" s="249"/>
      <c r="NR1191" s="249"/>
      <c r="NS1191" s="249"/>
      <c r="NT1191" s="249"/>
      <c r="NU1191" s="249"/>
      <c r="NV1191" s="249"/>
      <c r="NW1191" s="249"/>
      <c r="NX1191" s="249"/>
      <c r="NY1191" s="249"/>
      <c r="NZ1191" s="249"/>
      <c r="OA1191" s="249"/>
      <c r="OB1191" s="249"/>
      <c r="OC1191" s="249"/>
      <c r="OD1191" s="249"/>
      <c r="OE1191" s="249"/>
      <c r="OF1191" s="249"/>
      <c r="OG1191" s="249"/>
      <c r="OH1191" s="249"/>
      <c r="OI1191" s="249"/>
      <c r="OJ1191" s="249"/>
      <c r="OK1191" s="249"/>
      <c r="OL1191" s="249"/>
      <c r="OM1191" s="249"/>
      <c r="ON1191" s="249"/>
      <c r="OO1191" s="249"/>
      <c r="OP1191" s="249"/>
    </row>
    <row r="1192" spans="1:406" ht="15.75">
      <c r="A1192" s="931"/>
      <c r="B1192" s="391"/>
      <c r="C1192" s="919" t="s">
        <v>236</v>
      </c>
      <c r="D1192" s="927">
        <v>0.68564156530677178</v>
      </c>
      <c r="E1192" s="249"/>
      <c r="F1192" s="249"/>
      <c r="G1192" s="249"/>
      <c r="H1192" s="249"/>
      <c r="I1192" s="249"/>
      <c r="J1192" s="249"/>
      <c r="K1192" s="249"/>
      <c r="L1192" s="249"/>
      <c r="ET1192" s="249"/>
      <c r="EU1192" s="249"/>
      <c r="EV1192" s="249"/>
      <c r="EW1192" s="249"/>
      <c r="EX1192" s="249"/>
      <c r="EY1192" s="249"/>
      <c r="EZ1192" s="249"/>
      <c r="FA1192" s="249"/>
      <c r="FB1192" s="249"/>
      <c r="FC1192" s="249"/>
      <c r="FD1192" s="249"/>
      <c r="FE1192" s="249"/>
      <c r="FF1192" s="249"/>
      <c r="FG1192" s="249"/>
      <c r="FH1192" s="249"/>
      <c r="FI1192" s="249"/>
      <c r="FJ1192" s="249"/>
      <c r="FK1192" s="249"/>
      <c r="FL1192" s="249"/>
      <c r="FM1192" s="249"/>
      <c r="FN1192" s="249"/>
      <c r="FO1192" s="249"/>
      <c r="FP1192" s="249"/>
      <c r="FQ1192" s="249"/>
      <c r="FR1192" s="249"/>
      <c r="FS1192" s="249"/>
      <c r="FT1192" s="249"/>
      <c r="FU1192" s="249"/>
      <c r="FV1192" s="249"/>
      <c r="FW1192" s="249"/>
      <c r="FX1192" s="249"/>
      <c r="FY1192" s="249"/>
      <c r="FZ1192" s="249"/>
      <c r="GA1192" s="249"/>
      <c r="GB1192" s="249"/>
      <c r="GC1192" s="249"/>
      <c r="GD1192" s="249"/>
      <c r="GE1192" s="249"/>
      <c r="GF1192" s="249"/>
      <c r="GG1192" s="249"/>
      <c r="GH1192" s="249"/>
      <c r="GI1192" s="249"/>
      <c r="GJ1192" s="249"/>
      <c r="GK1192" s="249"/>
      <c r="GL1192" s="249"/>
      <c r="GM1192" s="249"/>
      <c r="GN1192" s="249"/>
      <c r="GO1192" s="249"/>
      <c r="GP1192" s="249"/>
      <c r="GQ1192" s="249"/>
      <c r="GR1192" s="249"/>
      <c r="GS1192" s="249"/>
      <c r="GT1192" s="249"/>
      <c r="GU1192" s="249"/>
      <c r="GV1192" s="249"/>
      <c r="GW1192" s="249"/>
      <c r="GX1192" s="249"/>
      <c r="GY1192" s="249"/>
      <c r="GZ1192" s="249"/>
      <c r="HA1192" s="249"/>
      <c r="HB1192" s="249"/>
      <c r="HC1192" s="249"/>
      <c r="HD1192" s="249"/>
      <c r="HE1192" s="249"/>
      <c r="HF1192" s="249"/>
      <c r="HG1192" s="249"/>
      <c r="HH1192" s="249"/>
      <c r="HI1192" s="249"/>
      <c r="HJ1192" s="249"/>
      <c r="HK1192" s="249"/>
      <c r="HL1192" s="249"/>
      <c r="HM1192" s="249"/>
      <c r="HN1192" s="249"/>
      <c r="HO1192" s="249"/>
      <c r="HP1192" s="249"/>
      <c r="HQ1192" s="249"/>
      <c r="HR1192" s="249"/>
      <c r="HS1192" s="249"/>
      <c r="HT1192" s="249"/>
      <c r="HU1192" s="249"/>
      <c r="HV1192" s="249"/>
      <c r="HW1192" s="249"/>
      <c r="HX1192" s="249"/>
      <c r="HY1192" s="249"/>
      <c r="HZ1192" s="249"/>
      <c r="IA1192" s="249"/>
      <c r="IB1192" s="249"/>
      <c r="IC1192" s="249"/>
      <c r="ID1192" s="249"/>
      <c r="IE1192" s="249"/>
      <c r="IF1192" s="249"/>
      <c r="IG1192" s="249"/>
      <c r="IH1192" s="249"/>
      <c r="II1192" s="249"/>
      <c r="IJ1192" s="249"/>
      <c r="IK1192" s="249"/>
      <c r="IL1192" s="249"/>
      <c r="IM1192" s="249"/>
      <c r="IN1192" s="249"/>
      <c r="IO1192" s="249"/>
      <c r="IP1192" s="249"/>
      <c r="IQ1192" s="249"/>
      <c r="IR1192" s="249"/>
      <c r="IS1192" s="249"/>
      <c r="IT1192" s="249"/>
      <c r="IU1192" s="249"/>
      <c r="IV1192" s="249"/>
      <c r="IW1192" s="249"/>
      <c r="IX1192" s="249"/>
      <c r="IY1192" s="249"/>
      <c r="IZ1192" s="249"/>
      <c r="JA1192" s="249"/>
      <c r="JB1192" s="249"/>
      <c r="JC1192" s="249"/>
      <c r="JD1192" s="249"/>
      <c r="JE1192" s="249"/>
      <c r="JF1192" s="249"/>
      <c r="JG1192" s="249"/>
      <c r="JH1192" s="249"/>
      <c r="JI1192" s="249"/>
      <c r="JJ1192" s="249"/>
      <c r="JK1192" s="249"/>
      <c r="JL1192" s="249"/>
      <c r="JM1192" s="249"/>
      <c r="JN1192" s="249"/>
      <c r="JO1192" s="249"/>
      <c r="JP1192" s="249"/>
      <c r="JQ1192" s="249"/>
      <c r="JR1192" s="249"/>
      <c r="JS1192" s="249"/>
      <c r="JT1192" s="249"/>
      <c r="JU1192" s="249"/>
      <c r="JV1192" s="249"/>
      <c r="JW1192" s="249"/>
      <c r="JX1192" s="249"/>
      <c r="JY1192" s="249"/>
      <c r="JZ1192" s="249"/>
      <c r="KA1192" s="249"/>
      <c r="KB1192" s="249"/>
      <c r="KC1192" s="249"/>
      <c r="KD1192" s="249"/>
      <c r="KE1192" s="249"/>
      <c r="KF1192" s="249"/>
      <c r="KG1192" s="249"/>
      <c r="KH1192" s="249"/>
      <c r="KI1192" s="249"/>
      <c r="KJ1192" s="249"/>
      <c r="KK1192" s="249"/>
      <c r="KL1192" s="249"/>
      <c r="KM1192" s="249"/>
      <c r="KN1192" s="249"/>
      <c r="KO1192" s="249"/>
      <c r="KP1192" s="249"/>
      <c r="KQ1192" s="249"/>
      <c r="KR1192" s="249"/>
      <c r="KS1192" s="249"/>
      <c r="KT1192" s="249"/>
      <c r="KU1192" s="249"/>
      <c r="KV1192" s="249"/>
      <c r="KW1192" s="249"/>
      <c r="KX1192" s="249"/>
      <c r="KY1192" s="249"/>
      <c r="KZ1192" s="249"/>
      <c r="LA1192" s="249"/>
      <c r="LB1192" s="249"/>
      <c r="LC1192" s="249"/>
      <c r="LD1192" s="249"/>
      <c r="LE1192" s="249"/>
      <c r="LF1192" s="249"/>
      <c r="LG1192" s="249"/>
      <c r="LH1192" s="249"/>
      <c r="LI1192" s="249"/>
      <c r="LJ1192" s="249"/>
      <c r="LK1192" s="249"/>
      <c r="LL1192" s="249"/>
      <c r="LM1192" s="249"/>
      <c r="LN1192" s="249"/>
      <c r="LO1192" s="249"/>
      <c r="LP1192" s="249"/>
      <c r="LQ1192" s="249"/>
      <c r="LR1192" s="249"/>
      <c r="LS1192" s="249"/>
      <c r="LT1192" s="249"/>
      <c r="LU1192" s="249"/>
      <c r="LV1192" s="249"/>
      <c r="LW1192" s="249"/>
      <c r="LX1192" s="249"/>
      <c r="LY1192" s="249"/>
      <c r="LZ1192" s="249"/>
      <c r="MA1192" s="249"/>
      <c r="MB1192" s="249"/>
      <c r="MC1192" s="249"/>
      <c r="MD1192" s="249"/>
      <c r="ME1192" s="249"/>
      <c r="MF1192" s="249"/>
      <c r="MG1192" s="249"/>
      <c r="MH1192" s="249"/>
      <c r="MI1192" s="249"/>
      <c r="MJ1192" s="249"/>
      <c r="MK1192" s="249"/>
      <c r="ML1192" s="249"/>
      <c r="MM1192" s="249"/>
      <c r="MN1192" s="249"/>
      <c r="MO1192" s="249"/>
      <c r="MP1192" s="249"/>
      <c r="MQ1192" s="249"/>
      <c r="MR1192" s="249"/>
      <c r="MS1192" s="249"/>
      <c r="MT1192" s="249"/>
      <c r="MU1192" s="249"/>
      <c r="MV1192" s="249"/>
      <c r="MW1192" s="249"/>
      <c r="MX1192" s="249"/>
      <c r="MY1192" s="249"/>
      <c r="MZ1192" s="249"/>
      <c r="NA1192" s="249"/>
      <c r="NB1192" s="249"/>
      <c r="NC1192" s="249"/>
      <c r="ND1192" s="249"/>
      <c r="NE1192" s="249"/>
      <c r="NF1192" s="249"/>
      <c r="NG1192" s="249"/>
      <c r="NH1192" s="249"/>
      <c r="NI1192" s="249"/>
      <c r="NJ1192" s="249"/>
      <c r="NK1192" s="249"/>
      <c r="NL1192" s="249"/>
      <c r="NM1192" s="249"/>
      <c r="NN1192" s="249"/>
      <c r="NO1192" s="249"/>
      <c r="NP1192" s="249"/>
      <c r="NQ1192" s="249"/>
      <c r="NR1192" s="249"/>
      <c r="NS1192" s="249"/>
      <c r="NT1192" s="249"/>
      <c r="NU1192" s="249"/>
      <c r="NV1192" s="249"/>
      <c r="NW1192" s="249"/>
      <c r="NX1192" s="249"/>
      <c r="NY1192" s="249"/>
      <c r="NZ1192" s="249"/>
      <c r="OA1192" s="249"/>
      <c r="OB1192" s="249"/>
      <c r="OC1192" s="249"/>
      <c r="OD1192" s="249"/>
      <c r="OE1192" s="249"/>
      <c r="OF1192" s="249"/>
      <c r="OG1192" s="249"/>
      <c r="OH1192" s="249"/>
      <c r="OI1192" s="249"/>
      <c r="OJ1192" s="249"/>
      <c r="OK1192" s="249"/>
      <c r="OL1192" s="249"/>
      <c r="OM1192" s="249"/>
      <c r="ON1192" s="249"/>
      <c r="OO1192" s="249"/>
      <c r="OP1192" s="249"/>
    </row>
    <row r="1193" spans="1:406" ht="15.75">
      <c r="A1193" s="931"/>
      <c r="B1193" s="930"/>
      <c r="C1193" s="920" t="s">
        <v>293</v>
      </c>
      <c r="D1193" s="928">
        <v>0.753353921809365</v>
      </c>
      <c r="E1193" s="249"/>
      <c r="F1193" s="249"/>
      <c r="G1193" s="249"/>
      <c r="H1193" s="249"/>
      <c r="I1193" s="249"/>
      <c r="J1193" s="249"/>
      <c r="K1193" s="249"/>
      <c r="L1193" s="249"/>
      <c r="ET1193" s="249"/>
      <c r="EU1193" s="249"/>
      <c r="EV1193" s="249"/>
      <c r="EW1193" s="249"/>
      <c r="EX1193" s="249"/>
      <c r="EY1193" s="249"/>
      <c r="EZ1193" s="249"/>
      <c r="FA1193" s="249"/>
      <c r="FB1193" s="249"/>
      <c r="FC1193" s="249"/>
      <c r="FD1193" s="249"/>
      <c r="FE1193" s="249"/>
      <c r="FF1193" s="249"/>
      <c r="FG1193" s="249"/>
      <c r="FH1193" s="249"/>
      <c r="FI1193" s="249"/>
      <c r="FJ1193" s="249"/>
      <c r="FK1193" s="249"/>
      <c r="FL1193" s="249"/>
      <c r="FM1193" s="249"/>
      <c r="FN1193" s="249"/>
      <c r="FO1193" s="249"/>
      <c r="FP1193" s="249"/>
      <c r="FQ1193" s="249"/>
      <c r="FR1193" s="249"/>
      <c r="FS1193" s="249"/>
      <c r="FT1193" s="249"/>
      <c r="FU1193" s="249"/>
      <c r="FV1193" s="249"/>
      <c r="FW1193" s="249"/>
      <c r="FX1193" s="249"/>
      <c r="FY1193" s="249"/>
      <c r="FZ1193" s="249"/>
      <c r="GA1193" s="249"/>
      <c r="GB1193" s="249"/>
      <c r="GC1193" s="249"/>
      <c r="GD1193" s="249"/>
      <c r="GE1193" s="249"/>
      <c r="GF1193" s="249"/>
      <c r="GG1193" s="249"/>
      <c r="GH1193" s="249"/>
      <c r="GI1193" s="249"/>
      <c r="GJ1193" s="249"/>
      <c r="GK1193" s="249"/>
      <c r="GL1193" s="249"/>
      <c r="GM1193" s="249"/>
      <c r="GN1193" s="249"/>
      <c r="GO1193" s="249"/>
      <c r="GP1193" s="249"/>
      <c r="GQ1193" s="249"/>
      <c r="GR1193" s="249"/>
      <c r="GS1193" s="249"/>
      <c r="GT1193" s="249"/>
      <c r="GU1193" s="249"/>
      <c r="GV1193" s="249"/>
      <c r="GW1193" s="249"/>
      <c r="GX1193" s="249"/>
      <c r="GY1193" s="249"/>
      <c r="GZ1193" s="249"/>
      <c r="HA1193" s="249"/>
      <c r="HB1193" s="249"/>
      <c r="HC1193" s="249"/>
      <c r="HD1193" s="249"/>
      <c r="HE1193" s="249"/>
      <c r="HF1193" s="249"/>
      <c r="HG1193" s="249"/>
      <c r="HH1193" s="249"/>
      <c r="HI1193" s="249"/>
      <c r="HJ1193" s="249"/>
      <c r="HK1193" s="249"/>
      <c r="HL1193" s="249"/>
      <c r="HM1193" s="249"/>
      <c r="HN1193" s="249"/>
      <c r="HO1193" s="249"/>
      <c r="HP1193" s="249"/>
      <c r="HQ1193" s="249"/>
      <c r="HR1193" s="249"/>
      <c r="HS1193" s="249"/>
      <c r="HT1193" s="249"/>
      <c r="HU1193" s="249"/>
      <c r="HV1193" s="249"/>
      <c r="HW1193" s="249"/>
      <c r="HX1193" s="249"/>
      <c r="HY1193" s="249"/>
      <c r="HZ1193" s="249"/>
      <c r="IA1193" s="249"/>
      <c r="IB1193" s="249"/>
      <c r="IC1193" s="249"/>
      <c r="ID1193" s="249"/>
      <c r="IE1193" s="249"/>
      <c r="IF1193" s="249"/>
      <c r="IG1193" s="249"/>
      <c r="IH1193" s="249"/>
      <c r="II1193" s="249"/>
      <c r="IJ1193" s="249"/>
      <c r="IK1193" s="249"/>
      <c r="IL1193" s="249"/>
      <c r="IM1193" s="249"/>
      <c r="IN1193" s="249"/>
      <c r="IO1193" s="249"/>
      <c r="IP1193" s="249"/>
      <c r="IQ1193" s="249"/>
      <c r="IR1193" s="249"/>
      <c r="IS1193" s="249"/>
      <c r="IT1193" s="249"/>
      <c r="IU1193" s="249"/>
      <c r="IV1193" s="249"/>
      <c r="IW1193" s="249"/>
      <c r="IX1193" s="249"/>
      <c r="IY1193" s="249"/>
      <c r="IZ1193" s="249"/>
      <c r="JA1193" s="249"/>
      <c r="JB1193" s="249"/>
      <c r="JC1193" s="249"/>
      <c r="JD1193" s="249"/>
      <c r="JE1193" s="249"/>
      <c r="JF1193" s="249"/>
      <c r="JG1193" s="249"/>
      <c r="JH1193" s="249"/>
      <c r="JI1193" s="249"/>
      <c r="JJ1193" s="249"/>
      <c r="JK1193" s="249"/>
      <c r="JL1193" s="249"/>
      <c r="JM1193" s="249"/>
      <c r="JN1193" s="249"/>
      <c r="JO1193" s="249"/>
      <c r="JP1193" s="249"/>
      <c r="JQ1193" s="249"/>
      <c r="JR1193" s="249"/>
      <c r="JS1193" s="249"/>
      <c r="JT1193" s="249"/>
      <c r="JU1193" s="249"/>
      <c r="JV1193" s="249"/>
      <c r="JW1193" s="249"/>
      <c r="JX1193" s="249"/>
      <c r="JY1193" s="249"/>
      <c r="JZ1193" s="249"/>
      <c r="KA1193" s="249"/>
      <c r="KB1193" s="249"/>
      <c r="KC1193" s="249"/>
      <c r="KD1193" s="249"/>
      <c r="KE1193" s="249"/>
      <c r="KF1193" s="249"/>
      <c r="KG1193" s="249"/>
      <c r="KH1193" s="249"/>
      <c r="KI1193" s="249"/>
      <c r="KJ1193" s="249"/>
      <c r="KK1193" s="249"/>
      <c r="KL1193" s="249"/>
      <c r="KM1193" s="249"/>
      <c r="KN1193" s="249"/>
      <c r="KO1193" s="249"/>
      <c r="KP1193" s="249"/>
      <c r="KQ1193" s="249"/>
      <c r="KR1193" s="249"/>
      <c r="KS1193" s="249"/>
      <c r="KT1193" s="249"/>
      <c r="KU1193" s="249"/>
      <c r="KV1193" s="249"/>
      <c r="KW1193" s="249"/>
      <c r="KX1193" s="249"/>
      <c r="KY1193" s="249"/>
      <c r="KZ1193" s="249"/>
      <c r="LA1193" s="249"/>
      <c r="LB1193" s="249"/>
      <c r="LC1193" s="249"/>
      <c r="LD1193" s="249"/>
      <c r="LE1193" s="249"/>
      <c r="LF1193" s="249"/>
      <c r="LG1193" s="249"/>
      <c r="LH1193" s="249"/>
      <c r="LI1193" s="249"/>
      <c r="LJ1193" s="249"/>
      <c r="LK1193" s="249"/>
      <c r="LL1193" s="249"/>
      <c r="LM1193" s="249"/>
      <c r="LN1193" s="249"/>
      <c r="LO1193" s="249"/>
      <c r="LP1193" s="249"/>
      <c r="LQ1193" s="249"/>
      <c r="LR1193" s="249"/>
      <c r="LS1193" s="249"/>
      <c r="LT1193" s="249"/>
      <c r="LU1193" s="249"/>
      <c r="LV1193" s="249"/>
      <c r="LW1193" s="249"/>
      <c r="LX1193" s="249"/>
      <c r="LY1193" s="249"/>
      <c r="LZ1193" s="249"/>
      <c r="MA1193" s="249"/>
      <c r="MB1193" s="249"/>
      <c r="MC1193" s="249"/>
      <c r="MD1193" s="249"/>
      <c r="ME1193" s="249"/>
      <c r="MF1193" s="249"/>
      <c r="MG1193" s="249"/>
      <c r="MH1193" s="249"/>
      <c r="MI1193" s="249"/>
      <c r="MJ1193" s="249"/>
      <c r="MK1193" s="249"/>
      <c r="ML1193" s="249"/>
      <c r="MM1193" s="249"/>
      <c r="MN1193" s="249"/>
      <c r="MO1193" s="249"/>
      <c r="MP1193" s="249"/>
      <c r="MQ1193" s="249"/>
      <c r="MR1193" s="249"/>
      <c r="MS1193" s="249"/>
      <c r="MT1193" s="249"/>
      <c r="MU1193" s="249"/>
      <c r="MV1193" s="249"/>
      <c r="MW1193" s="249"/>
      <c r="MX1193" s="249"/>
      <c r="MY1193" s="249"/>
      <c r="MZ1193" s="249"/>
      <c r="NA1193" s="249"/>
      <c r="NB1193" s="249"/>
      <c r="NC1193" s="249"/>
      <c r="ND1193" s="249"/>
      <c r="NE1193" s="249"/>
      <c r="NF1193" s="249"/>
      <c r="NG1193" s="249"/>
      <c r="NH1193" s="249"/>
      <c r="NI1193" s="249"/>
      <c r="NJ1193" s="249"/>
      <c r="NK1193" s="249"/>
      <c r="NL1193" s="249"/>
      <c r="NM1193" s="249"/>
      <c r="NN1193" s="249"/>
      <c r="NO1193" s="249"/>
      <c r="NP1193" s="249"/>
      <c r="NQ1193" s="249"/>
      <c r="NR1193" s="249"/>
      <c r="NS1193" s="249"/>
      <c r="NT1193" s="249"/>
      <c r="NU1193" s="249"/>
      <c r="NV1193" s="249"/>
      <c r="NW1193" s="249"/>
      <c r="NX1193" s="249"/>
      <c r="NY1193" s="249"/>
      <c r="NZ1193" s="249"/>
      <c r="OA1193" s="249"/>
      <c r="OB1193" s="249"/>
      <c r="OC1193" s="249"/>
      <c r="OD1193" s="249"/>
      <c r="OE1193" s="249"/>
      <c r="OF1193" s="249"/>
      <c r="OG1193" s="249"/>
      <c r="OH1193" s="249"/>
      <c r="OI1193" s="249"/>
      <c r="OJ1193" s="249"/>
      <c r="OK1193" s="249"/>
      <c r="OL1193" s="249"/>
      <c r="OM1193" s="249"/>
      <c r="ON1193" s="249"/>
      <c r="OO1193" s="249"/>
      <c r="OP1193" s="249"/>
    </row>
    <row r="1194" spans="1:406" ht="15.75">
      <c r="A1194" s="931"/>
      <c r="B1194" s="391" t="s">
        <v>886</v>
      </c>
      <c r="C1194" s="919" t="s">
        <v>316</v>
      </c>
      <c r="D1194" s="1151">
        <v>0.63127826176506807</v>
      </c>
      <c r="E1194" s="249"/>
      <c r="F1194" s="249"/>
      <c r="G1194" s="249"/>
      <c r="H1194" s="249"/>
      <c r="I1194" s="249"/>
      <c r="J1194" s="249"/>
      <c r="K1194" s="249"/>
      <c r="L1194" s="249"/>
      <c r="ET1194" s="249"/>
      <c r="EU1194" s="249"/>
      <c r="EV1194" s="249"/>
      <c r="EW1194" s="249"/>
      <c r="EX1194" s="249"/>
      <c r="EY1194" s="249"/>
      <c r="EZ1194" s="249"/>
      <c r="FA1194" s="249"/>
      <c r="FB1194" s="249"/>
      <c r="FC1194" s="249"/>
      <c r="FD1194" s="249"/>
      <c r="FE1194" s="249"/>
      <c r="FF1194" s="249"/>
      <c r="FG1194" s="249"/>
      <c r="FH1194" s="249"/>
      <c r="FI1194" s="249"/>
      <c r="FJ1194" s="249"/>
      <c r="FK1194" s="249"/>
      <c r="FL1194" s="249"/>
      <c r="FM1194" s="249"/>
      <c r="FN1194" s="249"/>
      <c r="FO1194" s="249"/>
      <c r="FP1194" s="249"/>
      <c r="FQ1194" s="249"/>
      <c r="FR1194" s="249"/>
      <c r="FS1194" s="249"/>
      <c r="FT1194" s="249"/>
      <c r="FU1194" s="249"/>
      <c r="FV1194" s="249"/>
      <c r="FW1194" s="249"/>
      <c r="FX1194" s="249"/>
      <c r="FY1194" s="249"/>
      <c r="FZ1194" s="249"/>
      <c r="GA1194" s="249"/>
      <c r="GB1194" s="249"/>
      <c r="GC1194" s="249"/>
      <c r="GD1194" s="249"/>
      <c r="GE1194" s="249"/>
      <c r="GF1194" s="249"/>
      <c r="GG1194" s="249"/>
      <c r="GH1194" s="249"/>
      <c r="GI1194" s="249"/>
      <c r="GJ1194" s="249"/>
      <c r="GK1194" s="249"/>
      <c r="GL1194" s="249"/>
      <c r="GM1194" s="249"/>
      <c r="GN1194" s="249"/>
      <c r="GO1194" s="249"/>
      <c r="GP1194" s="249"/>
      <c r="GQ1194" s="249"/>
      <c r="GR1194" s="249"/>
      <c r="GS1194" s="249"/>
      <c r="GT1194" s="249"/>
      <c r="GU1194" s="249"/>
      <c r="GV1194" s="249"/>
      <c r="GW1194" s="249"/>
      <c r="GX1194" s="249"/>
      <c r="GY1194" s="249"/>
      <c r="GZ1194" s="249"/>
      <c r="HA1194" s="249"/>
      <c r="HB1194" s="249"/>
      <c r="HC1194" s="249"/>
      <c r="HD1194" s="249"/>
      <c r="HE1194" s="249"/>
      <c r="HF1194" s="249"/>
      <c r="HG1194" s="249"/>
      <c r="HH1194" s="249"/>
      <c r="HI1194" s="249"/>
      <c r="HJ1194" s="249"/>
      <c r="HK1194" s="249"/>
      <c r="HL1194" s="249"/>
      <c r="HM1194" s="249"/>
      <c r="HN1194" s="249"/>
      <c r="HO1194" s="249"/>
      <c r="HP1194" s="249"/>
      <c r="HQ1194" s="249"/>
      <c r="HR1194" s="249"/>
      <c r="HS1194" s="249"/>
      <c r="HT1194" s="249"/>
      <c r="HU1194" s="249"/>
      <c r="HV1194" s="249"/>
      <c r="HW1194" s="249"/>
      <c r="HX1194" s="249"/>
      <c r="HY1194" s="249"/>
      <c r="HZ1194" s="249"/>
      <c r="IA1194" s="249"/>
      <c r="IB1194" s="249"/>
      <c r="IC1194" s="249"/>
      <c r="ID1194" s="249"/>
      <c r="IE1194" s="249"/>
      <c r="IF1194" s="249"/>
      <c r="IG1194" s="249"/>
      <c r="IH1194" s="249"/>
      <c r="II1194" s="249"/>
      <c r="IJ1194" s="249"/>
      <c r="IK1194" s="249"/>
      <c r="IL1194" s="249"/>
      <c r="IM1194" s="249"/>
      <c r="IN1194" s="249"/>
      <c r="IO1194" s="249"/>
      <c r="IP1194" s="249"/>
      <c r="IQ1194" s="249"/>
      <c r="IR1194" s="249"/>
      <c r="IS1194" s="249"/>
      <c r="IT1194" s="249"/>
      <c r="IU1194" s="249"/>
      <c r="IV1194" s="249"/>
      <c r="IW1194" s="249"/>
      <c r="IX1194" s="249"/>
      <c r="IY1194" s="249"/>
      <c r="IZ1194" s="249"/>
      <c r="JA1194" s="249"/>
      <c r="JB1194" s="249"/>
      <c r="JC1194" s="249"/>
      <c r="JD1194" s="249"/>
      <c r="JE1194" s="249"/>
      <c r="JF1194" s="249"/>
      <c r="JG1194" s="249"/>
      <c r="JH1194" s="249"/>
      <c r="JI1194" s="249"/>
      <c r="JJ1194" s="249"/>
      <c r="JK1194" s="249"/>
      <c r="JL1194" s="249"/>
      <c r="JM1194" s="249"/>
      <c r="JN1194" s="249"/>
      <c r="JO1194" s="249"/>
      <c r="JP1194" s="249"/>
      <c r="JQ1194" s="249"/>
      <c r="JR1194" s="249"/>
      <c r="JS1194" s="249"/>
      <c r="JT1194" s="249"/>
      <c r="JU1194" s="249"/>
      <c r="JV1194" s="249"/>
      <c r="JW1194" s="249"/>
      <c r="JX1194" s="249"/>
      <c r="JY1194" s="249"/>
      <c r="JZ1194" s="249"/>
      <c r="KA1194" s="249"/>
      <c r="KB1194" s="249"/>
      <c r="KC1194" s="249"/>
      <c r="KD1194" s="249"/>
      <c r="KE1194" s="249"/>
      <c r="KF1194" s="249"/>
      <c r="KG1194" s="249"/>
      <c r="KH1194" s="249"/>
      <c r="KI1194" s="249"/>
      <c r="KJ1194" s="249"/>
      <c r="KK1194" s="249"/>
      <c r="KL1194" s="249"/>
      <c r="KM1194" s="249"/>
      <c r="KN1194" s="249"/>
      <c r="KO1194" s="249"/>
      <c r="KP1194" s="249"/>
      <c r="KQ1194" s="249"/>
      <c r="KR1194" s="249"/>
      <c r="KS1194" s="249"/>
      <c r="KT1194" s="249"/>
      <c r="KU1194" s="249"/>
      <c r="KV1194" s="249"/>
      <c r="KW1194" s="249"/>
      <c r="KX1194" s="249"/>
      <c r="KY1194" s="249"/>
      <c r="KZ1194" s="249"/>
      <c r="LA1194" s="249"/>
      <c r="LB1194" s="249"/>
      <c r="LC1194" s="249"/>
      <c r="LD1194" s="249"/>
      <c r="LE1194" s="249"/>
      <c r="LF1194" s="249"/>
      <c r="LG1194" s="249"/>
      <c r="LH1194" s="249"/>
      <c r="LI1194" s="249"/>
      <c r="LJ1194" s="249"/>
      <c r="LK1194" s="249"/>
      <c r="LL1194" s="249"/>
      <c r="LM1194" s="249"/>
      <c r="LN1194" s="249"/>
      <c r="LO1194" s="249"/>
      <c r="LP1194" s="249"/>
      <c r="LQ1194" s="249"/>
      <c r="LR1194" s="249"/>
      <c r="LS1194" s="249"/>
      <c r="LT1194" s="249"/>
      <c r="LU1194" s="249"/>
      <c r="LV1194" s="249"/>
      <c r="LW1194" s="249"/>
      <c r="LX1194" s="249"/>
      <c r="LY1194" s="249"/>
      <c r="LZ1194" s="249"/>
      <c r="MA1194" s="249"/>
      <c r="MB1194" s="249"/>
      <c r="MC1194" s="249"/>
      <c r="MD1194" s="249"/>
      <c r="ME1194" s="249"/>
      <c r="MF1194" s="249"/>
      <c r="MG1194" s="249"/>
      <c r="MH1194" s="249"/>
      <c r="MI1194" s="249"/>
      <c r="MJ1194" s="249"/>
      <c r="MK1194" s="249"/>
      <c r="ML1194" s="249"/>
      <c r="MM1194" s="249"/>
      <c r="MN1194" s="249"/>
      <c r="MO1194" s="249"/>
      <c r="MP1194" s="249"/>
      <c r="MQ1194" s="249"/>
      <c r="MR1194" s="249"/>
      <c r="MS1194" s="249"/>
      <c r="MT1194" s="249"/>
      <c r="MU1194" s="249"/>
      <c r="MV1194" s="249"/>
      <c r="MW1194" s="249"/>
      <c r="MX1194" s="249"/>
      <c r="MY1194" s="249"/>
      <c r="MZ1194" s="249"/>
      <c r="NA1194" s="249"/>
      <c r="NB1194" s="249"/>
      <c r="NC1194" s="249"/>
      <c r="ND1194" s="249"/>
      <c r="NE1194" s="249"/>
      <c r="NF1194" s="249"/>
      <c r="NG1194" s="249"/>
      <c r="NH1194" s="249"/>
      <c r="NI1194" s="249"/>
      <c r="NJ1194" s="249"/>
      <c r="NK1194" s="249"/>
      <c r="NL1194" s="249"/>
      <c r="NM1194" s="249"/>
      <c r="NN1194" s="249"/>
      <c r="NO1194" s="249"/>
      <c r="NP1194" s="249"/>
      <c r="NQ1194" s="249"/>
      <c r="NR1194" s="249"/>
      <c r="NS1194" s="249"/>
      <c r="NT1194" s="249"/>
      <c r="NU1194" s="249"/>
      <c r="NV1194" s="249"/>
      <c r="NW1194" s="249"/>
      <c r="NX1194" s="249"/>
      <c r="NY1194" s="249"/>
      <c r="NZ1194" s="249"/>
      <c r="OA1194" s="249"/>
      <c r="OB1194" s="249"/>
      <c r="OC1194" s="249"/>
      <c r="OD1194" s="249"/>
      <c r="OE1194" s="249"/>
      <c r="OF1194" s="249"/>
      <c r="OG1194" s="249"/>
      <c r="OH1194" s="249"/>
      <c r="OI1194" s="249"/>
      <c r="OJ1194" s="249"/>
      <c r="OK1194" s="249"/>
      <c r="OL1194" s="249"/>
      <c r="OM1194" s="249"/>
      <c r="ON1194" s="249"/>
      <c r="OO1194" s="249"/>
      <c r="OP1194" s="249"/>
    </row>
    <row r="1195" spans="1:406" ht="15.75">
      <c r="A1195" s="931"/>
      <c r="B1195" s="391"/>
      <c r="C1195" s="919" t="s">
        <v>22</v>
      </c>
      <c r="D1195" s="927">
        <v>0.64556930495258524</v>
      </c>
      <c r="E1195" s="249"/>
      <c r="F1195" s="249"/>
      <c r="G1195" s="249"/>
      <c r="H1195" s="249"/>
      <c r="I1195" s="249"/>
      <c r="J1195" s="249"/>
      <c r="K1195" s="249"/>
      <c r="L1195" s="249"/>
      <c r="ET1195" s="249"/>
      <c r="EU1195" s="249"/>
      <c r="EV1195" s="249"/>
      <c r="EW1195" s="249"/>
      <c r="EX1195" s="249"/>
      <c r="EY1195" s="249"/>
      <c r="EZ1195" s="249"/>
      <c r="FA1195" s="249"/>
      <c r="FB1195" s="249"/>
      <c r="FC1195" s="249"/>
      <c r="FD1195" s="249"/>
      <c r="FE1195" s="249"/>
      <c r="FF1195" s="249"/>
      <c r="FG1195" s="249"/>
      <c r="FH1195" s="249"/>
      <c r="FI1195" s="249"/>
      <c r="FJ1195" s="249"/>
      <c r="FK1195" s="249"/>
      <c r="FL1195" s="249"/>
      <c r="FM1195" s="249"/>
      <c r="FN1195" s="249"/>
      <c r="FO1195" s="249"/>
      <c r="FP1195" s="249"/>
      <c r="FQ1195" s="249"/>
      <c r="FR1195" s="249"/>
      <c r="FS1195" s="249"/>
      <c r="FT1195" s="249"/>
      <c r="FU1195" s="249"/>
      <c r="FV1195" s="249"/>
      <c r="FW1195" s="249"/>
      <c r="FX1195" s="249"/>
      <c r="FY1195" s="249"/>
      <c r="FZ1195" s="249"/>
      <c r="GA1195" s="249"/>
      <c r="GB1195" s="249"/>
      <c r="GC1195" s="249"/>
      <c r="GD1195" s="249"/>
      <c r="GE1195" s="249"/>
      <c r="GF1195" s="249"/>
      <c r="GG1195" s="249"/>
      <c r="GH1195" s="249"/>
      <c r="GI1195" s="249"/>
      <c r="GJ1195" s="249"/>
      <c r="GK1195" s="249"/>
      <c r="GL1195" s="249"/>
      <c r="GM1195" s="249"/>
      <c r="GN1195" s="249"/>
      <c r="GO1195" s="249"/>
      <c r="GP1195" s="249"/>
      <c r="GQ1195" s="249"/>
      <c r="GR1195" s="249"/>
      <c r="GS1195" s="249"/>
      <c r="GT1195" s="249"/>
      <c r="GU1195" s="249"/>
      <c r="GV1195" s="249"/>
      <c r="GW1195" s="249"/>
      <c r="GX1195" s="249"/>
      <c r="GY1195" s="249"/>
      <c r="GZ1195" s="249"/>
      <c r="HA1195" s="249"/>
      <c r="HB1195" s="249"/>
      <c r="HC1195" s="249"/>
      <c r="HD1195" s="249"/>
      <c r="HE1195" s="249"/>
      <c r="HF1195" s="249"/>
      <c r="HG1195" s="249"/>
      <c r="HH1195" s="249"/>
      <c r="HI1195" s="249"/>
      <c r="HJ1195" s="249"/>
      <c r="HK1195" s="249"/>
      <c r="HL1195" s="249"/>
      <c r="HM1195" s="249"/>
      <c r="HN1195" s="249"/>
      <c r="HO1195" s="249"/>
      <c r="HP1195" s="249"/>
      <c r="HQ1195" s="249"/>
      <c r="HR1195" s="249"/>
      <c r="HS1195" s="249"/>
      <c r="HT1195" s="249"/>
      <c r="HU1195" s="249"/>
      <c r="HV1195" s="249"/>
      <c r="HW1195" s="249"/>
      <c r="HX1195" s="249"/>
      <c r="HY1195" s="249"/>
      <c r="HZ1195" s="249"/>
      <c r="IA1195" s="249"/>
      <c r="IB1195" s="249"/>
      <c r="IC1195" s="249"/>
      <c r="ID1195" s="249"/>
      <c r="IE1195" s="249"/>
      <c r="IF1195" s="249"/>
      <c r="IG1195" s="249"/>
      <c r="IH1195" s="249"/>
      <c r="II1195" s="249"/>
      <c r="IJ1195" s="249"/>
      <c r="IK1195" s="249"/>
      <c r="IL1195" s="249"/>
      <c r="IM1195" s="249"/>
      <c r="IN1195" s="249"/>
      <c r="IO1195" s="249"/>
      <c r="IP1195" s="249"/>
      <c r="IQ1195" s="249"/>
      <c r="IR1195" s="249"/>
      <c r="IS1195" s="249"/>
      <c r="IT1195" s="249"/>
      <c r="IU1195" s="249"/>
      <c r="IV1195" s="249"/>
      <c r="IW1195" s="249"/>
      <c r="IX1195" s="249"/>
      <c r="IY1195" s="249"/>
      <c r="IZ1195" s="249"/>
      <c r="JA1195" s="249"/>
      <c r="JB1195" s="249"/>
      <c r="JC1195" s="249"/>
      <c r="JD1195" s="249"/>
      <c r="JE1195" s="249"/>
      <c r="JF1195" s="249"/>
      <c r="JG1195" s="249"/>
      <c r="JH1195" s="249"/>
      <c r="JI1195" s="249"/>
      <c r="JJ1195" s="249"/>
      <c r="JK1195" s="249"/>
      <c r="JL1195" s="249"/>
      <c r="JM1195" s="249"/>
      <c r="JN1195" s="249"/>
      <c r="JO1195" s="249"/>
      <c r="JP1195" s="249"/>
      <c r="JQ1195" s="249"/>
      <c r="JR1195" s="249"/>
      <c r="JS1195" s="249"/>
      <c r="JT1195" s="249"/>
      <c r="JU1195" s="249"/>
      <c r="JV1195" s="249"/>
      <c r="JW1195" s="249"/>
      <c r="JX1195" s="249"/>
      <c r="JY1195" s="249"/>
      <c r="JZ1195" s="249"/>
      <c r="KA1195" s="249"/>
      <c r="KB1195" s="249"/>
      <c r="KC1195" s="249"/>
      <c r="KD1195" s="249"/>
      <c r="KE1195" s="249"/>
      <c r="KF1195" s="249"/>
      <c r="KG1195" s="249"/>
      <c r="KH1195" s="249"/>
      <c r="KI1195" s="249"/>
      <c r="KJ1195" s="249"/>
      <c r="KK1195" s="249"/>
      <c r="KL1195" s="249"/>
      <c r="KM1195" s="249"/>
      <c r="KN1195" s="249"/>
      <c r="KO1195" s="249"/>
      <c r="KP1195" s="249"/>
      <c r="KQ1195" s="249"/>
      <c r="KR1195" s="249"/>
      <c r="KS1195" s="249"/>
      <c r="KT1195" s="249"/>
      <c r="KU1195" s="249"/>
      <c r="KV1195" s="249"/>
      <c r="KW1195" s="249"/>
      <c r="KX1195" s="249"/>
      <c r="KY1195" s="249"/>
      <c r="KZ1195" s="249"/>
      <c r="LA1195" s="249"/>
      <c r="LB1195" s="249"/>
      <c r="LC1195" s="249"/>
      <c r="LD1195" s="249"/>
      <c r="LE1195" s="249"/>
      <c r="LF1195" s="249"/>
      <c r="LG1195" s="249"/>
      <c r="LH1195" s="249"/>
      <c r="LI1195" s="249"/>
      <c r="LJ1195" s="249"/>
      <c r="LK1195" s="249"/>
      <c r="LL1195" s="249"/>
      <c r="LM1195" s="249"/>
      <c r="LN1195" s="249"/>
      <c r="LO1195" s="249"/>
      <c r="LP1195" s="249"/>
      <c r="LQ1195" s="249"/>
      <c r="LR1195" s="249"/>
      <c r="LS1195" s="249"/>
      <c r="LT1195" s="249"/>
      <c r="LU1195" s="249"/>
      <c r="LV1195" s="249"/>
      <c r="LW1195" s="249"/>
      <c r="LX1195" s="249"/>
      <c r="LY1195" s="249"/>
      <c r="LZ1195" s="249"/>
      <c r="MA1195" s="249"/>
      <c r="MB1195" s="249"/>
      <c r="MC1195" s="249"/>
      <c r="MD1195" s="249"/>
      <c r="ME1195" s="249"/>
      <c r="MF1195" s="249"/>
      <c r="MG1195" s="249"/>
      <c r="MH1195" s="249"/>
      <c r="MI1195" s="249"/>
      <c r="MJ1195" s="249"/>
      <c r="MK1195" s="249"/>
      <c r="ML1195" s="249"/>
      <c r="MM1195" s="249"/>
      <c r="MN1195" s="249"/>
      <c r="MO1195" s="249"/>
      <c r="MP1195" s="249"/>
      <c r="MQ1195" s="249"/>
      <c r="MR1195" s="249"/>
      <c r="MS1195" s="249"/>
      <c r="MT1195" s="249"/>
      <c r="MU1195" s="249"/>
      <c r="MV1195" s="249"/>
      <c r="MW1195" s="249"/>
      <c r="MX1195" s="249"/>
      <c r="MY1195" s="249"/>
      <c r="MZ1195" s="249"/>
      <c r="NA1195" s="249"/>
      <c r="NB1195" s="249"/>
      <c r="NC1195" s="249"/>
      <c r="ND1195" s="249"/>
      <c r="NE1195" s="249"/>
      <c r="NF1195" s="249"/>
      <c r="NG1195" s="249"/>
      <c r="NH1195" s="249"/>
      <c r="NI1195" s="249"/>
      <c r="NJ1195" s="249"/>
      <c r="NK1195" s="249"/>
      <c r="NL1195" s="249"/>
      <c r="NM1195" s="249"/>
      <c r="NN1195" s="249"/>
      <c r="NO1195" s="249"/>
      <c r="NP1195" s="249"/>
      <c r="NQ1195" s="249"/>
      <c r="NR1195" s="249"/>
      <c r="NS1195" s="249"/>
      <c r="NT1195" s="249"/>
      <c r="NU1195" s="249"/>
      <c r="NV1195" s="249"/>
      <c r="NW1195" s="249"/>
      <c r="NX1195" s="249"/>
      <c r="NY1195" s="249"/>
      <c r="NZ1195" s="249"/>
      <c r="OA1195" s="249"/>
      <c r="OB1195" s="249"/>
      <c r="OC1195" s="249"/>
      <c r="OD1195" s="249"/>
      <c r="OE1195" s="249"/>
      <c r="OF1195" s="249"/>
      <c r="OG1195" s="249"/>
      <c r="OH1195" s="249"/>
      <c r="OI1195" s="249"/>
      <c r="OJ1195" s="249"/>
      <c r="OK1195" s="249"/>
      <c r="OL1195" s="249"/>
      <c r="OM1195" s="249"/>
      <c r="ON1195" s="249"/>
      <c r="OO1195" s="249"/>
      <c r="OP1195" s="249"/>
    </row>
    <row r="1196" spans="1:406" ht="15.75">
      <c r="A1196" s="931"/>
      <c r="B1196" s="391"/>
      <c r="C1196" s="919" t="s">
        <v>23</v>
      </c>
      <c r="D1196" s="927">
        <v>0.69405256877511412</v>
      </c>
      <c r="E1196" s="249"/>
      <c r="F1196" s="249"/>
      <c r="G1196" s="249"/>
      <c r="H1196" s="249"/>
      <c r="I1196" s="249"/>
      <c r="J1196" s="249"/>
      <c r="K1196" s="249"/>
      <c r="L1196" s="249"/>
      <c r="ET1196" s="249"/>
      <c r="EU1196" s="249"/>
      <c r="EV1196" s="249"/>
      <c r="EW1196" s="249"/>
      <c r="EX1196" s="249"/>
      <c r="EY1196" s="249"/>
      <c r="EZ1196" s="249"/>
      <c r="FA1196" s="249"/>
      <c r="FB1196" s="249"/>
      <c r="FC1196" s="249"/>
      <c r="FD1196" s="249"/>
      <c r="FE1196" s="249"/>
      <c r="FF1196" s="249"/>
      <c r="FG1196" s="249"/>
      <c r="FH1196" s="249"/>
      <c r="FI1196" s="249"/>
      <c r="FJ1196" s="249"/>
      <c r="FK1196" s="249"/>
      <c r="FL1196" s="249"/>
      <c r="FM1196" s="249"/>
      <c r="FN1196" s="249"/>
      <c r="FO1196" s="249"/>
      <c r="FP1196" s="249"/>
      <c r="FQ1196" s="249"/>
      <c r="FR1196" s="249"/>
      <c r="FS1196" s="249"/>
      <c r="FT1196" s="249"/>
      <c r="FU1196" s="249"/>
      <c r="FV1196" s="249"/>
      <c r="FW1196" s="249"/>
      <c r="FX1196" s="249"/>
      <c r="FY1196" s="249"/>
      <c r="FZ1196" s="249"/>
      <c r="GA1196" s="249"/>
      <c r="GB1196" s="249"/>
      <c r="GC1196" s="249"/>
      <c r="GD1196" s="249"/>
      <c r="GE1196" s="249"/>
      <c r="GF1196" s="249"/>
      <c r="GG1196" s="249"/>
      <c r="GH1196" s="249"/>
      <c r="GI1196" s="249"/>
      <c r="GJ1196" s="249"/>
      <c r="GK1196" s="249"/>
      <c r="GL1196" s="249"/>
      <c r="GM1196" s="249"/>
      <c r="GN1196" s="249"/>
      <c r="GO1196" s="249"/>
      <c r="GP1196" s="249"/>
      <c r="GQ1196" s="249"/>
      <c r="GR1196" s="249"/>
      <c r="GS1196" s="249"/>
      <c r="GT1196" s="249"/>
      <c r="GU1196" s="249"/>
      <c r="GV1196" s="249"/>
      <c r="GW1196" s="249"/>
      <c r="GX1196" s="249"/>
      <c r="GY1196" s="249"/>
      <c r="GZ1196" s="249"/>
      <c r="HA1196" s="249"/>
      <c r="HB1196" s="249"/>
      <c r="HC1196" s="249"/>
      <c r="HD1196" s="249"/>
      <c r="HE1196" s="249"/>
      <c r="HF1196" s="249"/>
      <c r="HG1196" s="249"/>
      <c r="HH1196" s="249"/>
      <c r="HI1196" s="249"/>
      <c r="HJ1196" s="249"/>
      <c r="HK1196" s="249"/>
      <c r="HL1196" s="249"/>
      <c r="HM1196" s="249"/>
      <c r="HN1196" s="249"/>
      <c r="HO1196" s="249"/>
      <c r="HP1196" s="249"/>
      <c r="HQ1196" s="249"/>
      <c r="HR1196" s="249"/>
      <c r="HS1196" s="249"/>
      <c r="HT1196" s="249"/>
      <c r="HU1196" s="249"/>
      <c r="HV1196" s="249"/>
      <c r="HW1196" s="249"/>
      <c r="HX1196" s="249"/>
      <c r="HY1196" s="249"/>
      <c r="HZ1196" s="249"/>
      <c r="IA1196" s="249"/>
      <c r="IB1196" s="249"/>
      <c r="IC1196" s="249"/>
      <c r="ID1196" s="249"/>
      <c r="IE1196" s="249"/>
      <c r="IF1196" s="249"/>
      <c r="IG1196" s="249"/>
      <c r="IH1196" s="249"/>
      <c r="II1196" s="249"/>
      <c r="IJ1196" s="249"/>
      <c r="IK1196" s="249"/>
      <c r="IL1196" s="249"/>
      <c r="IM1196" s="249"/>
      <c r="IN1196" s="249"/>
      <c r="IO1196" s="249"/>
      <c r="IP1196" s="249"/>
      <c r="IQ1196" s="249"/>
      <c r="IR1196" s="249"/>
      <c r="IS1196" s="249"/>
      <c r="IT1196" s="249"/>
      <c r="IU1196" s="249"/>
      <c r="IV1196" s="249"/>
      <c r="IW1196" s="249"/>
      <c r="IX1196" s="249"/>
      <c r="IY1196" s="249"/>
      <c r="IZ1196" s="249"/>
      <c r="JA1196" s="249"/>
      <c r="JB1196" s="249"/>
      <c r="JC1196" s="249"/>
      <c r="JD1196" s="249"/>
      <c r="JE1196" s="249"/>
      <c r="JF1196" s="249"/>
      <c r="JG1196" s="249"/>
      <c r="JH1196" s="249"/>
      <c r="JI1196" s="249"/>
      <c r="JJ1196" s="249"/>
      <c r="JK1196" s="249"/>
      <c r="JL1196" s="249"/>
      <c r="JM1196" s="249"/>
      <c r="JN1196" s="249"/>
      <c r="JO1196" s="249"/>
      <c r="JP1196" s="249"/>
      <c r="JQ1196" s="249"/>
      <c r="JR1196" s="249"/>
      <c r="JS1196" s="249"/>
      <c r="JT1196" s="249"/>
      <c r="JU1196" s="249"/>
      <c r="JV1196" s="249"/>
      <c r="JW1196" s="249"/>
      <c r="JX1196" s="249"/>
      <c r="JY1196" s="249"/>
      <c r="JZ1196" s="249"/>
      <c r="KA1196" s="249"/>
      <c r="KB1196" s="249"/>
      <c r="KC1196" s="249"/>
      <c r="KD1196" s="249"/>
      <c r="KE1196" s="249"/>
      <c r="KF1196" s="249"/>
      <c r="KG1196" s="249"/>
      <c r="KH1196" s="249"/>
      <c r="KI1196" s="249"/>
      <c r="KJ1196" s="249"/>
      <c r="KK1196" s="249"/>
      <c r="KL1196" s="249"/>
      <c r="KM1196" s="249"/>
      <c r="KN1196" s="249"/>
      <c r="KO1196" s="249"/>
      <c r="KP1196" s="249"/>
      <c r="KQ1196" s="249"/>
      <c r="KR1196" s="249"/>
      <c r="KS1196" s="249"/>
      <c r="KT1196" s="249"/>
      <c r="KU1196" s="249"/>
      <c r="KV1196" s="249"/>
      <c r="KW1196" s="249"/>
      <c r="KX1196" s="249"/>
      <c r="KY1196" s="249"/>
      <c r="KZ1196" s="249"/>
      <c r="LA1196" s="249"/>
      <c r="LB1196" s="249"/>
      <c r="LC1196" s="249"/>
      <c r="LD1196" s="249"/>
      <c r="LE1196" s="249"/>
      <c r="LF1196" s="249"/>
      <c r="LG1196" s="249"/>
      <c r="LH1196" s="249"/>
      <c r="LI1196" s="249"/>
      <c r="LJ1196" s="249"/>
      <c r="LK1196" s="249"/>
      <c r="LL1196" s="249"/>
      <c r="LM1196" s="249"/>
      <c r="LN1196" s="249"/>
      <c r="LO1196" s="249"/>
      <c r="LP1196" s="249"/>
      <c r="LQ1196" s="249"/>
      <c r="LR1196" s="249"/>
      <c r="LS1196" s="249"/>
      <c r="LT1196" s="249"/>
      <c r="LU1196" s="249"/>
      <c r="LV1196" s="249"/>
      <c r="LW1196" s="249"/>
      <c r="LX1196" s="249"/>
      <c r="LY1196" s="249"/>
      <c r="LZ1196" s="249"/>
      <c r="MA1196" s="249"/>
      <c r="MB1196" s="249"/>
      <c r="MC1196" s="249"/>
      <c r="MD1196" s="249"/>
      <c r="ME1196" s="249"/>
      <c r="MF1196" s="249"/>
      <c r="MG1196" s="249"/>
      <c r="MH1196" s="249"/>
      <c r="MI1196" s="249"/>
      <c r="MJ1196" s="249"/>
      <c r="MK1196" s="249"/>
      <c r="ML1196" s="249"/>
      <c r="MM1196" s="249"/>
      <c r="MN1196" s="249"/>
      <c r="MO1196" s="249"/>
      <c r="MP1196" s="249"/>
      <c r="MQ1196" s="249"/>
      <c r="MR1196" s="249"/>
      <c r="MS1196" s="249"/>
      <c r="MT1196" s="249"/>
      <c r="MU1196" s="249"/>
      <c r="MV1196" s="249"/>
      <c r="MW1196" s="249"/>
      <c r="MX1196" s="249"/>
      <c r="MY1196" s="249"/>
      <c r="MZ1196" s="249"/>
      <c r="NA1196" s="249"/>
      <c r="NB1196" s="249"/>
      <c r="NC1196" s="249"/>
      <c r="ND1196" s="249"/>
      <c r="NE1196" s="249"/>
      <c r="NF1196" s="249"/>
      <c r="NG1196" s="249"/>
      <c r="NH1196" s="249"/>
      <c r="NI1196" s="249"/>
      <c r="NJ1196" s="249"/>
      <c r="NK1196" s="249"/>
      <c r="NL1196" s="249"/>
      <c r="NM1196" s="249"/>
      <c r="NN1196" s="249"/>
      <c r="NO1196" s="249"/>
      <c r="NP1196" s="249"/>
      <c r="NQ1196" s="249"/>
      <c r="NR1196" s="249"/>
      <c r="NS1196" s="249"/>
      <c r="NT1196" s="249"/>
      <c r="NU1196" s="249"/>
      <c r="NV1196" s="249"/>
      <c r="NW1196" s="249"/>
      <c r="NX1196" s="249"/>
      <c r="NY1196" s="249"/>
      <c r="NZ1196" s="249"/>
      <c r="OA1196" s="249"/>
      <c r="OB1196" s="249"/>
      <c r="OC1196" s="249"/>
      <c r="OD1196" s="249"/>
      <c r="OE1196" s="249"/>
      <c r="OF1196" s="249"/>
      <c r="OG1196" s="249"/>
      <c r="OH1196" s="249"/>
      <c r="OI1196" s="249"/>
      <c r="OJ1196" s="249"/>
      <c r="OK1196" s="249"/>
      <c r="OL1196" s="249"/>
      <c r="OM1196" s="249"/>
      <c r="ON1196" s="249"/>
      <c r="OO1196" s="249"/>
      <c r="OP1196" s="249"/>
    </row>
    <row r="1197" spans="1:406" ht="15.75">
      <c r="A1197" s="931"/>
      <c r="B1197" s="391"/>
      <c r="C1197" s="919" t="s">
        <v>24</v>
      </c>
      <c r="D1197" s="927">
        <v>0.71908627525014157</v>
      </c>
      <c r="E1197" s="249"/>
      <c r="F1197" s="249"/>
      <c r="G1197" s="249"/>
      <c r="H1197" s="249"/>
      <c r="I1197" s="249"/>
      <c r="J1197" s="249"/>
      <c r="K1197" s="249"/>
      <c r="L1197" s="249"/>
      <c r="ET1197" s="249"/>
      <c r="EU1197" s="249"/>
      <c r="EV1197" s="249"/>
      <c r="EW1197" s="249"/>
      <c r="EX1197" s="249"/>
      <c r="EY1197" s="249"/>
      <c r="EZ1197" s="249"/>
      <c r="FA1197" s="249"/>
      <c r="FB1197" s="249"/>
      <c r="FC1197" s="249"/>
      <c r="FD1197" s="249"/>
      <c r="FE1197" s="249"/>
      <c r="FF1197" s="249"/>
      <c r="FG1197" s="249"/>
      <c r="FH1197" s="249"/>
      <c r="FI1197" s="249"/>
      <c r="FJ1197" s="249"/>
      <c r="FK1197" s="249"/>
      <c r="FL1197" s="249"/>
      <c r="FM1197" s="249"/>
      <c r="FN1197" s="249"/>
      <c r="FO1197" s="249"/>
      <c r="FP1197" s="249"/>
      <c r="FQ1197" s="249"/>
      <c r="FR1197" s="249"/>
      <c r="FS1197" s="249"/>
      <c r="FT1197" s="249"/>
      <c r="FU1197" s="249"/>
      <c r="FV1197" s="249"/>
      <c r="FW1197" s="249"/>
      <c r="FX1197" s="249"/>
      <c r="FY1197" s="249"/>
      <c r="FZ1197" s="249"/>
      <c r="GA1197" s="249"/>
      <c r="GB1197" s="249"/>
      <c r="GC1197" s="249"/>
      <c r="GD1197" s="249"/>
      <c r="GE1197" s="249"/>
      <c r="GF1197" s="249"/>
      <c r="GG1197" s="249"/>
      <c r="GH1197" s="249"/>
      <c r="GI1197" s="249"/>
      <c r="GJ1197" s="249"/>
      <c r="GK1197" s="249"/>
      <c r="GL1197" s="249"/>
      <c r="GM1197" s="249"/>
      <c r="GN1197" s="249"/>
      <c r="GO1197" s="249"/>
      <c r="GP1197" s="249"/>
      <c r="GQ1197" s="249"/>
      <c r="GR1197" s="249"/>
      <c r="GS1197" s="249"/>
      <c r="GT1197" s="249"/>
      <c r="GU1197" s="249"/>
      <c r="GV1197" s="249"/>
      <c r="GW1197" s="249"/>
      <c r="GX1197" s="249"/>
      <c r="GY1197" s="249"/>
      <c r="GZ1197" s="249"/>
      <c r="HA1197" s="249"/>
      <c r="HB1197" s="249"/>
      <c r="HC1197" s="249"/>
      <c r="HD1197" s="249"/>
      <c r="HE1197" s="249"/>
      <c r="HF1197" s="249"/>
      <c r="HG1197" s="249"/>
      <c r="HH1197" s="249"/>
      <c r="HI1197" s="249"/>
      <c r="HJ1197" s="249"/>
      <c r="HK1197" s="249"/>
      <c r="HL1197" s="249"/>
      <c r="HM1197" s="249"/>
      <c r="HN1197" s="249"/>
      <c r="HO1197" s="249"/>
      <c r="HP1197" s="249"/>
      <c r="HQ1197" s="249"/>
      <c r="HR1197" s="249"/>
      <c r="HS1197" s="249"/>
      <c r="HT1197" s="249"/>
      <c r="HU1197" s="249"/>
      <c r="HV1197" s="249"/>
      <c r="HW1197" s="249"/>
      <c r="HX1197" s="249"/>
      <c r="HY1197" s="249"/>
      <c r="HZ1197" s="249"/>
      <c r="IA1197" s="249"/>
      <c r="IB1197" s="249"/>
      <c r="IC1197" s="249"/>
      <c r="ID1197" s="249"/>
      <c r="IE1197" s="249"/>
      <c r="IF1197" s="249"/>
      <c r="IG1197" s="249"/>
      <c r="IH1197" s="249"/>
      <c r="II1197" s="249"/>
      <c r="IJ1197" s="249"/>
      <c r="IK1197" s="249"/>
      <c r="IL1197" s="249"/>
      <c r="IM1197" s="249"/>
      <c r="IN1197" s="249"/>
      <c r="IO1197" s="249"/>
      <c r="IP1197" s="249"/>
      <c r="IQ1197" s="249"/>
      <c r="IR1197" s="249"/>
      <c r="IS1197" s="249"/>
      <c r="IT1197" s="249"/>
      <c r="IU1197" s="249"/>
      <c r="IV1197" s="249"/>
      <c r="IW1197" s="249"/>
      <c r="IX1197" s="249"/>
      <c r="IY1197" s="249"/>
      <c r="IZ1197" s="249"/>
      <c r="JA1197" s="249"/>
      <c r="JB1197" s="249"/>
      <c r="JC1197" s="249"/>
      <c r="JD1197" s="249"/>
      <c r="JE1197" s="249"/>
      <c r="JF1197" s="249"/>
      <c r="JG1197" s="249"/>
      <c r="JH1197" s="249"/>
      <c r="JI1197" s="249"/>
      <c r="JJ1197" s="249"/>
      <c r="JK1197" s="249"/>
      <c r="JL1197" s="249"/>
      <c r="JM1197" s="249"/>
      <c r="JN1197" s="249"/>
      <c r="JO1197" s="249"/>
      <c r="JP1197" s="249"/>
      <c r="JQ1197" s="249"/>
      <c r="JR1197" s="249"/>
      <c r="JS1197" s="249"/>
      <c r="JT1197" s="249"/>
      <c r="JU1197" s="249"/>
      <c r="JV1197" s="249"/>
      <c r="JW1197" s="249"/>
      <c r="JX1197" s="249"/>
      <c r="JY1197" s="249"/>
      <c r="JZ1197" s="249"/>
      <c r="KA1197" s="249"/>
      <c r="KB1197" s="249"/>
      <c r="KC1197" s="249"/>
      <c r="KD1197" s="249"/>
      <c r="KE1197" s="249"/>
      <c r="KF1197" s="249"/>
      <c r="KG1197" s="249"/>
      <c r="KH1197" s="249"/>
      <c r="KI1197" s="249"/>
      <c r="KJ1197" s="249"/>
      <c r="KK1197" s="249"/>
      <c r="KL1197" s="249"/>
      <c r="KM1197" s="249"/>
      <c r="KN1197" s="249"/>
      <c r="KO1197" s="249"/>
      <c r="KP1197" s="249"/>
      <c r="KQ1197" s="249"/>
      <c r="KR1197" s="249"/>
      <c r="KS1197" s="249"/>
      <c r="KT1197" s="249"/>
      <c r="KU1197" s="249"/>
      <c r="KV1197" s="249"/>
      <c r="KW1197" s="249"/>
      <c r="KX1197" s="249"/>
      <c r="KY1197" s="249"/>
      <c r="KZ1197" s="249"/>
      <c r="LA1197" s="249"/>
      <c r="LB1197" s="249"/>
      <c r="LC1197" s="249"/>
      <c r="LD1197" s="249"/>
      <c r="LE1197" s="249"/>
      <c r="LF1197" s="249"/>
      <c r="LG1197" s="249"/>
      <c r="LH1197" s="249"/>
      <c r="LI1197" s="249"/>
      <c r="LJ1197" s="249"/>
      <c r="LK1197" s="249"/>
      <c r="LL1197" s="249"/>
      <c r="LM1197" s="249"/>
      <c r="LN1197" s="249"/>
      <c r="LO1197" s="249"/>
      <c r="LP1197" s="249"/>
      <c r="LQ1197" s="249"/>
      <c r="LR1197" s="249"/>
      <c r="LS1197" s="249"/>
      <c r="LT1197" s="249"/>
      <c r="LU1197" s="249"/>
      <c r="LV1197" s="249"/>
      <c r="LW1197" s="249"/>
      <c r="LX1197" s="249"/>
      <c r="LY1197" s="249"/>
      <c r="LZ1197" s="249"/>
      <c r="MA1197" s="249"/>
      <c r="MB1197" s="249"/>
      <c r="MC1197" s="249"/>
      <c r="MD1197" s="249"/>
      <c r="ME1197" s="249"/>
      <c r="MF1197" s="249"/>
      <c r="MG1197" s="249"/>
      <c r="MH1197" s="249"/>
      <c r="MI1197" s="249"/>
      <c r="MJ1197" s="249"/>
      <c r="MK1197" s="249"/>
      <c r="ML1197" s="249"/>
      <c r="MM1197" s="249"/>
      <c r="MN1197" s="249"/>
      <c r="MO1197" s="249"/>
      <c r="MP1197" s="249"/>
      <c r="MQ1197" s="249"/>
      <c r="MR1197" s="249"/>
      <c r="MS1197" s="249"/>
      <c r="MT1197" s="249"/>
      <c r="MU1197" s="249"/>
      <c r="MV1197" s="249"/>
      <c r="MW1197" s="249"/>
      <c r="MX1197" s="249"/>
      <c r="MY1197" s="249"/>
      <c r="MZ1197" s="249"/>
      <c r="NA1197" s="249"/>
      <c r="NB1197" s="249"/>
      <c r="NC1197" s="249"/>
      <c r="ND1197" s="249"/>
      <c r="NE1197" s="249"/>
      <c r="NF1197" s="249"/>
      <c r="NG1197" s="249"/>
      <c r="NH1197" s="249"/>
      <c r="NI1197" s="249"/>
      <c r="NJ1197" s="249"/>
      <c r="NK1197" s="249"/>
      <c r="NL1197" s="249"/>
      <c r="NM1197" s="249"/>
      <c r="NN1197" s="249"/>
      <c r="NO1197" s="249"/>
      <c r="NP1197" s="249"/>
      <c r="NQ1197" s="249"/>
      <c r="NR1197" s="249"/>
      <c r="NS1197" s="249"/>
      <c r="NT1197" s="249"/>
      <c r="NU1197" s="249"/>
      <c r="NV1197" s="249"/>
      <c r="NW1197" s="249"/>
      <c r="NX1197" s="249"/>
      <c r="NY1197" s="249"/>
      <c r="NZ1197" s="249"/>
      <c r="OA1197" s="249"/>
      <c r="OB1197" s="249"/>
      <c r="OC1197" s="249"/>
      <c r="OD1197" s="249"/>
      <c r="OE1197" s="249"/>
      <c r="OF1197" s="249"/>
      <c r="OG1197" s="249"/>
      <c r="OH1197" s="249"/>
      <c r="OI1197" s="249"/>
      <c r="OJ1197" s="249"/>
      <c r="OK1197" s="249"/>
      <c r="OL1197" s="249"/>
      <c r="OM1197" s="249"/>
      <c r="ON1197" s="249"/>
      <c r="OO1197" s="249"/>
      <c r="OP1197" s="249"/>
    </row>
    <row r="1198" spans="1:406" ht="15.75">
      <c r="A1198" s="931"/>
      <c r="B1198" s="391"/>
      <c r="C1198" s="919" t="s">
        <v>25</v>
      </c>
      <c r="D1198" s="927">
        <v>0.71788964045796155</v>
      </c>
      <c r="E1198" s="249"/>
      <c r="F1198" s="249"/>
      <c r="G1198" s="249"/>
      <c r="H1198" s="249"/>
      <c r="I1198" s="249"/>
      <c r="J1198" s="249"/>
      <c r="K1198" s="249"/>
      <c r="L1198" s="249"/>
      <c r="ET1198" s="249"/>
      <c r="EU1198" s="249"/>
      <c r="EV1198" s="249"/>
      <c r="EW1198" s="249"/>
      <c r="EX1198" s="249"/>
      <c r="EY1198" s="249"/>
      <c r="EZ1198" s="249"/>
      <c r="FA1198" s="249"/>
      <c r="FB1198" s="249"/>
      <c r="FC1198" s="249"/>
      <c r="FD1198" s="249"/>
      <c r="FE1198" s="249"/>
      <c r="FF1198" s="249"/>
      <c r="FG1198" s="249"/>
      <c r="FH1198" s="249"/>
      <c r="FI1198" s="249"/>
      <c r="FJ1198" s="249"/>
      <c r="FK1198" s="249"/>
      <c r="FL1198" s="249"/>
      <c r="FM1198" s="249"/>
      <c r="FN1198" s="249"/>
      <c r="FO1198" s="249"/>
      <c r="FP1198" s="249"/>
      <c r="FQ1198" s="249"/>
      <c r="FR1198" s="249"/>
      <c r="FS1198" s="249"/>
      <c r="FT1198" s="249"/>
      <c r="FU1198" s="249"/>
      <c r="FV1198" s="249"/>
      <c r="FW1198" s="249"/>
      <c r="FX1198" s="249"/>
      <c r="FY1198" s="249"/>
      <c r="FZ1198" s="249"/>
      <c r="GA1198" s="249"/>
      <c r="GB1198" s="249"/>
      <c r="GC1198" s="249"/>
      <c r="GD1198" s="249"/>
      <c r="GE1198" s="249"/>
      <c r="GF1198" s="249"/>
      <c r="GG1198" s="249"/>
      <c r="GH1198" s="249"/>
      <c r="GI1198" s="249"/>
      <c r="GJ1198" s="249"/>
      <c r="GK1198" s="249"/>
      <c r="GL1198" s="249"/>
      <c r="GM1198" s="249"/>
      <c r="GN1198" s="249"/>
      <c r="GO1198" s="249"/>
      <c r="GP1198" s="249"/>
      <c r="GQ1198" s="249"/>
      <c r="GR1198" s="249"/>
      <c r="GS1198" s="249"/>
      <c r="GT1198" s="249"/>
      <c r="GU1198" s="249"/>
      <c r="GV1198" s="249"/>
      <c r="GW1198" s="249"/>
      <c r="GX1198" s="249"/>
      <c r="GY1198" s="249"/>
      <c r="GZ1198" s="249"/>
      <c r="HA1198" s="249"/>
      <c r="HB1198" s="249"/>
      <c r="HC1198" s="249"/>
      <c r="HD1198" s="249"/>
      <c r="HE1198" s="249"/>
      <c r="HF1198" s="249"/>
      <c r="HG1198" s="249"/>
      <c r="HH1198" s="249"/>
      <c r="HI1198" s="249"/>
      <c r="HJ1198" s="249"/>
      <c r="HK1198" s="249"/>
      <c r="HL1198" s="249"/>
      <c r="HM1198" s="249"/>
      <c r="HN1198" s="249"/>
      <c r="HO1198" s="249"/>
      <c r="HP1198" s="249"/>
      <c r="HQ1198" s="249"/>
      <c r="HR1198" s="249"/>
      <c r="HS1198" s="249"/>
      <c r="HT1198" s="249"/>
      <c r="HU1198" s="249"/>
      <c r="HV1198" s="249"/>
      <c r="HW1198" s="249"/>
      <c r="HX1198" s="249"/>
      <c r="HY1198" s="249"/>
      <c r="HZ1198" s="249"/>
      <c r="IA1198" s="249"/>
      <c r="IB1198" s="249"/>
      <c r="IC1198" s="249"/>
      <c r="ID1198" s="249"/>
      <c r="IE1198" s="249"/>
      <c r="IF1198" s="249"/>
      <c r="IG1198" s="249"/>
      <c r="IH1198" s="249"/>
      <c r="II1198" s="249"/>
      <c r="IJ1198" s="249"/>
      <c r="IK1198" s="249"/>
      <c r="IL1198" s="249"/>
      <c r="IM1198" s="249"/>
      <c r="IN1198" s="249"/>
      <c r="IO1198" s="249"/>
      <c r="IP1198" s="249"/>
      <c r="IQ1198" s="249"/>
      <c r="IR1198" s="249"/>
      <c r="IS1198" s="249"/>
      <c r="IT1198" s="249"/>
      <c r="IU1198" s="249"/>
      <c r="IV1198" s="249"/>
      <c r="IW1198" s="249"/>
      <c r="IX1198" s="249"/>
      <c r="IY1198" s="249"/>
      <c r="IZ1198" s="249"/>
      <c r="JA1198" s="249"/>
      <c r="JB1198" s="249"/>
      <c r="JC1198" s="249"/>
      <c r="JD1198" s="249"/>
      <c r="JE1198" s="249"/>
      <c r="JF1198" s="249"/>
      <c r="JG1198" s="249"/>
      <c r="JH1198" s="249"/>
      <c r="JI1198" s="249"/>
      <c r="JJ1198" s="249"/>
      <c r="JK1198" s="249"/>
      <c r="JL1198" s="249"/>
      <c r="JM1198" s="249"/>
      <c r="JN1198" s="249"/>
      <c r="JO1198" s="249"/>
      <c r="JP1198" s="249"/>
      <c r="JQ1198" s="249"/>
      <c r="JR1198" s="249"/>
      <c r="JS1198" s="249"/>
      <c r="JT1198" s="249"/>
      <c r="JU1198" s="249"/>
      <c r="JV1198" s="249"/>
      <c r="JW1198" s="249"/>
      <c r="JX1198" s="249"/>
      <c r="JY1198" s="249"/>
      <c r="JZ1198" s="249"/>
      <c r="KA1198" s="249"/>
      <c r="KB1198" s="249"/>
      <c r="KC1198" s="249"/>
      <c r="KD1198" s="249"/>
      <c r="KE1198" s="249"/>
      <c r="KF1198" s="249"/>
      <c r="KG1198" s="249"/>
      <c r="KH1198" s="249"/>
      <c r="KI1198" s="249"/>
      <c r="KJ1198" s="249"/>
      <c r="KK1198" s="249"/>
      <c r="KL1198" s="249"/>
      <c r="KM1198" s="249"/>
      <c r="KN1198" s="249"/>
      <c r="KO1198" s="249"/>
      <c r="KP1198" s="249"/>
      <c r="KQ1198" s="249"/>
      <c r="KR1198" s="249"/>
      <c r="KS1198" s="249"/>
      <c r="KT1198" s="249"/>
      <c r="KU1198" s="249"/>
      <c r="KV1198" s="249"/>
      <c r="KW1198" s="249"/>
      <c r="KX1198" s="249"/>
      <c r="KY1198" s="249"/>
      <c r="KZ1198" s="249"/>
      <c r="LA1198" s="249"/>
      <c r="LB1198" s="249"/>
      <c r="LC1198" s="249"/>
      <c r="LD1198" s="249"/>
      <c r="LE1198" s="249"/>
      <c r="LF1198" s="249"/>
      <c r="LG1198" s="249"/>
      <c r="LH1198" s="249"/>
      <c r="LI1198" s="249"/>
      <c r="LJ1198" s="249"/>
      <c r="LK1198" s="249"/>
      <c r="LL1198" s="249"/>
      <c r="LM1198" s="249"/>
      <c r="LN1198" s="249"/>
      <c r="LO1198" s="249"/>
      <c r="LP1198" s="249"/>
      <c r="LQ1198" s="249"/>
      <c r="LR1198" s="249"/>
      <c r="LS1198" s="249"/>
      <c r="LT1198" s="249"/>
      <c r="LU1198" s="249"/>
      <c r="LV1198" s="249"/>
      <c r="LW1198" s="249"/>
      <c r="LX1198" s="249"/>
      <c r="LY1198" s="249"/>
      <c r="LZ1198" s="249"/>
      <c r="MA1198" s="249"/>
      <c r="MB1198" s="249"/>
      <c r="MC1198" s="249"/>
      <c r="MD1198" s="249"/>
      <c r="ME1198" s="249"/>
      <c r="MF1198" s="249"/>
      <c r="MG1198" s="249"/>
      <c r="MH1198" s="249"/>
      <c r="MI1198" s="249"/>
      <c r="MJ1198" s="249"/>
      <c r="MK1198" s="249"/>
      <c r="ML1198" s="249"/>
      <c r="MM1198" s="249"/>
      <c r="MN1198" s="249"/>
      <c r="MO1198" s="249"/>
      <c r="MP1198" s="249"/>
      <c r="MQ1198" s="249"/>
      <c r="MR1198" s="249"/>
      <c r="MS1198" s="249"/>
      <c r="MT1198" s="249"/>
      <c r="MU1198" s="249"/>
      <c r="MV1198" s="249"/>
      <c r="MW1198" s="249"/>
      <c r="MX1198" s="249"/>
      <c r="MY1198" s="249"/>
      <c r="MZ1198" s="249"/>
      <c r="NA1198" s="249"/>
      <c r="NB1198" s="249"/>
      <c r="NC1198" s="249"/>
      <c r="ND1198" s="249"/>
      <c r="NE1198" s="249"/>
      <c r="NF1198" s="249"/>
      <c r="NG1198" s="249"/>
      <c r="NH1198" s="249"/>
      <c r="NI1198" s="249"/>
      <c r="NJ1198" s="249"/>
      <c r="NK1198" s="249"/>
      <c r="NL1198" s="249"/>
      <c r="NM1198" s="249"/>
      <c r="NN1198" s="249"/>
      <c r="NO1198" s="249"/>
      <c r="NP1198" s="249"/>
      <c r="NQ1198" s="249"/>
      <c r="NR1198" s="249"/>
      <c r="NS1198" s="249"/>
      <c r="NT1198" s="249"/>
      <c r="NU1198" s="249"/>
      <c r="NV1198" s="249"/>
      <c r="NW1198" s="249"/>
      <c r="NX1198" s="249"/>
      <c r="NY1198" s="249"/>
      <c r="NZ1198" s="249"/>
      <c r="OA1198" s="249"/>
      <c r="OB1198" s="249"/>
      <c r="OC1198" s="249"/>
      <c r="OD1198" s="249"/>
      <c r="OE1198" s="249"/>
      <c r="OF1198" s="249"/>
      <c r="OG1198" s="249"/>
      <c r="OH1198" s="249"/>
      <c r="OI1198" s="249"/>
      <c r="OJ1198" s="249"/>
      <c r="OK1198" s="249"/>
      <c r="OL1198" s="249"/>
      <c r="OM1198" s="249"/>
      <c r="ON1198" s="249"/>
      <c r="OO1198" s="249"/>
      <c r="OP1198" s="249"/>
    </row>
    <row r="1199" spans="1:406" ht="15.75">
      <c r="A1199" s="931"/>
      <c r="B1199" s="391"/>
      <c r="C1199" s="919" t="s">
        <v>26</v>
      </c>
      <c r="D1199" s="927">
        <v>0.74554406895558911</v>
      </c>
      <c r="E1199" s="249"/>
      <c r="F1199" s="249"/>
      <c r="G1199" s="249"/>
      <c r="H1199" s="249"/>
      <c r="I1199" s="249"/>
      <c r="J1199" s="249"/>
      <c r="K1199" s="249"/>
      <c r="L1199" s="249"/>
      <c r="ET1199" s="249"/>
      <c r="EU1199" s="249"/>
      <c r="EV1199" s="249"/>
      <c r="EW1199" s="249"/>
      <c r="EX1199" s="249"/>
      <c r="EY1199" s="249"/>
      <c r="EZ1199" s="249"/>
      <c r="FA1199" s="249"/>
      <c r="FB1199" s="249"/>
      <c r="FC1199" s="249"/>
      <c r="FD1199" s="249"/>
      <c r="FE1199" s="249"/>
      <c r="FF1199" s="249"/>
      <c r="FG1199" s="249"/>
      <c r="FH1199" s="249"/>
      <c r="FI1199" s="249"/>
      <c r="FJ1199" s="249"/>
      <c r="FK1199" s="249"/>
      <c r="FL1199" s="249"/>
      <c r="FM1199" s="249"/>
      <c r="FN1199" s="249"/>
      <c r="FO1199" s="249"/>
      <c r="FP1199" s="249"/>
      <c r="FQ1199" s="249"/>
      <c r="FR1199" s="249"/>
      <c r="FS1199" s="249"/>
      <c r="FT1199" s="249"/>
      <c r="FU1199" s="249"/>
      <c r="FV1199" s="249"/>
      <c r="FW1199" s="249"/>
      <c r="FX1199" s="249"/>
      <c r="FY1199" s="249"/>
      <c r="FZ1199" s="249"/>
      <c r="GA1199" s="249"/>
      <c r="GB1199" s="249"/>
      <c r="GC1199" s="249"/>
      <c r="GD1199" s="249"/>
      <c r="GE1199" s="249"/>
      <c r="GF1199" s="249"/>
      <c r="GG1199" s="249"/>
      <c r="GH1199" s="249"/>
      <c r="GI1199" s="249"/>
      <c r="GJ1199" s="249"/>
      <c r="GK1199" s="249"/>
      <c r="GL1199" s="249"/>
      <c r="GM1199" s="249"/>
      <c r="GN1199" s="249"/>
      <c r="GO1199" s="249"/>
      <c r="GP1199" s="249"/>
      <c r="GQ1199" s="249"/>
      <c r="GR1199" s="249"/>
      <c r="GS1199" s="249"/>
      <c r="GT1199" s="249"/>
      <c r="GU1199" s="249"/>
      <c r="GV1199" s="249"/>
      <c r="GW1199" s="249"/>
      <c r="GX1199" s="249"/>
      <c r="GY1199" s="249"/>
      <c r="GZ1199" s="249"/>
      <c r="HA1199" s="249"/>
      <c r="HB1199" s="249"/>
      <c r="HC1199" s="249"/>
      <c r="HD1199" s="249"/>
      <c r="HE1199" s="249"/>
      <c r="HF1199" s="249"/>
      <c r="HG1199" s="249"/>
      <c r="HH1199" s="249"/>
      <c r="HI1199" s="249"/>
      <c r="HJ1199" s="249"/>
      <c r="HK1199" s="249"/>
      <c r="HL1199" s="249"/>
      <c r="HM1199" s="249"/>
      <c r="HN1199" s="249"/>
      <c r="HO1199" s="249"/>
      <c r="HP1199" s="249"/>
      <c r="HQ1199" s="249"/>
      <c r="HR1199" s="249"/>
      <c r="HS1199" s="249"/>
      <c r="HT1199" s="249"/>
      <c r="HU1199" s="249"/>
      <c r="HV1199" s="249"/>
      <c r="HW1199" s="249"/>
      <c r="HX1199" s="249"/>
      <c r="HY1199" s="249"/>
      <c r="HZ1199" s="249"/>
      <c r="IA1199" s="249"/>
      <c r="IB1199" s="249"/>
      <c r="IC1199" s="249"/>
      <c r="ID1199" s="249"/>
      <c r="IE1199" s="249"/>
      <c r="IF1199" s="249"/>
      <c r="IG1199" s="249"/>
      <c r="IH1199" s="249"/>
      <c r="II1199" s="249"/>
      <c r="IJ1199" s="249"/>
      <c r="IK1199" s="249"/>
      <c r="IL1199" s="249"/>
      <c r="IM1199" s="249"/>
      <c r="IN1199" s="249"/>
      <c r="IO1199" s="249"/>
      <c r="IP1199" s="249"/>
      <c r="IQ1199" s="249"/>
      <c r="IR1199" s="249"/>
      <c r="IS1199" s="249"/>
      <c r="IT1199" s="249"/>
      <c r="IU1199" s="249"/>
      <c r="IV1199" s="249"/>
      <c r="IW1199" s="249"/>
      <c r="IX1199" s="249"/>
      <c r="IY1199" s="249"/>
      <c r="IZ1199" s="249"/>
      <c r="JA1199" s="249"/>
      <c r="JB1199" s="249"/>
      <c r="JC1199" s="249"/>
      <c r="JD1199" s="249"/>
      <c r="JE1199" s="249"/>
      <c r="JF1199" s="249"/>
      <c r="JG1199" s="249"/>
      <c r="JH1199" s="249"/>
      <c r="JI1199" s="249"/>
      <c r="JJ1199" s="249"/>
      <c r="JK1199" s="249"/>
      <c r="JL1199" s="249"/>
      <c r="JM1199" s="249"/>
      <c r="JN1199" s="249"/>
      <c r="JO1199" s="249"/>
      <c r="JP1199" s="249"/>
      <c r="JQ1199" s="249"/>
      <c r="JR1199" s="249"/>
      <c r="JS1199" s="249"/>
      <c r="JT1199" s="249"/>
      <c r="JU1199" s="249"/>
      <c r="JV1199" s="249"/>
      <c r="JW1199" s="249"/>
      <c r="JX1199" s="249"/>
      <c r="JY1199" s="249"/>
      <c r="JZ1199" s="249"/>
      <c r="KA1199" s="249"/>
      <c r="KB1199" s="249"/>
      <c r="KC1199" s="249"/>
      <c r="KD1199" s="249"/>
      <c r="KE1199" s="249"/>
      <c r="KF1199" s="249"/>
      <c r="KG1199" s="249"/>
      <c r="KH1199" s="249"/>
      <c r="KI1199" s="249"/>
      <c r="KJ1199" s="249"/>
      <c r="KK1199" s="249"/>
      <c r="KL1199" s="249"/>
      <c r="KM1199" s="249"/>
      <c r="KN1199" s="249"/>
      <c r="KO1199" s="249"/>
      <c r="KP1199" s="249"/>
      <c r="KQ1199" s="249"/>
      <c r="KR1199" s="249"/>
      <c r="KS1199" s="249"/>
      <c r="KT1199" s="249"/>
      <c r="KU1199" s="249"/>
      <c r="KV1199" s="249"/>
      <c r="KW1199" s="249"/>
      <c r="KX1199" s="249"/>
      <c r="KY1199" s="249"/>
      <c r="KZ1199" s="249"/>
      <c r="LA1199" s="249"/>
      <c r="LB1199" s="249"/>
      <c r="LC1199" s="249"/>
      <c r="LD1199" s="249"/>
      <c r="LE1199" s="249"/>
      <c r="LF1199" s="249"/>
      <c r="LG1199" s="249"/>
      <c r="LH1199" s="249"/>
      <c r="LI1199" s="249"/>
      <c r="LJ1199" s="249"/>
      <c r="LK1199" s="249"/>
      <c r="LL1199" s="249"/>
      <c r="LM1199" s="249"/>
      <c r="LN1199" s="249"/>
      <c r="LO1199" s="249"/>
      <c r="LP1199" s="249"/>
      <c r="LQ1199" s="249"/>
      <c r="LR1199" s="249"/>
      <c r="LS1199" s="249"/>
      <c r="LT1199" s="249"/>
      <c r="LU1199" s="249"/>
      <c r="LV1199" s="249"/>
      <c r="LW1199" s="249"/>
      <c r="LX1199" s="249"/>
      <c r="LY1199" s="249"/>
      <c r="LZ1199" s="249"/>
      <c r="MA1199" s="249"/>
      <c r="MB1199" s="249"/>
      <c r="MC1199" s="249"/>
      <c r="MD1199" s="249"/>
      <c r="ME1199" s="249"/>
      <c r="MF1199" s="249"/>
      <c r="MG1199" s="249"/>
      <c r="MH1199" s="249"/>
      <c r="MI1199" s="249"/>
      <c r="MJ1199" s="249"/>
      <c r="MK1199" s="249"/>
      <c r="ML1199" s="249"/>
      <c r="MM1199" s="249"/>
      <c r="MN1199" s="249"/>
      <c r="MO1199" s="249"/>
      <c r="MP1199" s="249"/>
      <c r="MQ1199" s="249"/>
      <c r="MR1199" s="249"/>
      <c r="MS1199" s="249"/>
      <c r="MT1199" s="249"/>
      <c r="MU1199" s="249"/>
      <c r="MV1199" s="249"/>
      <c r="MW1199" s="249"/>
      <c r="MX1199" s="249"/>
      <c r="MY1199" s="249"/>
      <c r="MZ1199" s="249"/>
      <c r="NA1199" s="249"/>
      <c r="NB1199" s="249"/>
      <c r="NC1199" s="249"/>
      <c r="ND1199" s="249"/>
      <c r="NE1199" s="249"/>
      <c r="NF1199" s="249"/>
      <c r="NG1199" s="249"/>
      <c r="NH1199" s="249"/>
      <c r="NI1199" s="249"/>
      <c r="NJ1199" s="249"/>
      <c r="NK1199" s="249"/>
      <c r="NL1199" s="249"/>
      <c r="NM1199" s="249"/>
      <c r="NN1199" s="249"/>
      <c r="NO1199" s="249"/>
      <c r="NP1199" s="249"/>
      <c r="NQ1199" s="249"/>
      <c r="NR1199" s="249"/>
      <c r="NS1199" s="249"/>
      <c r="NT1199" s="249"/>
      <c r="NU1199" s="249"/>
      <c r="NV1199" s="249"/>
      <c r="NW1199" s="249"/>
      <c r="NX1199" s="249"/>
      <c r="NY1199" s="249"/>
      <c r="NZ1199" s="249"/>
      <c r="OA1199" s="249"/>
      <c r="OB1199" s="249"/>
      <c r="OC1199" s="249"/>
      <c r="OD1199" s="249"/>
      <c r="OE1199" s="249"/>
      <c r="OF1199" s="249"/>
      <c r="OG1199" s="249"/>
      <c r="OH1199" s="249"/>
      <c r="OI1199" s="249"/>
      <c r="OJ1199" s="249"/>
      <c r="OK1199" s="249"/>
      <c r="OL1199" s="249"/>
      <c r="OM1199" s="249"/>
      <c r="ON1199" s="249"/>
      <c r="OO1199" s="249"/>
      <c r="OP1199" s="249"/>
    </row>
    <row r="1200" spans="1:406" ht="15.75">
      <c r="A1200" s="931"/>
      <c r="B1200" s="391"/>
      <c r="C1200" s="919" t="s">
        <v>27</v>
      </c>
      <c r="D1200" s="927">
        <v>0.74592677339289459</v>
      </c>
      <c r="E1200" s="249"/>
      <c r="F1200" s="249"/>
      <c r="G1200" s="249"/>
      <c r="H1200" s="249"/>
      <c r="I1200" s="249"/>
      <c r="J1200" s="249"/>
      <c r="K1200" s="249"/>
      <c r="L1200" s="249"/>
      <c r="ET1200" s="249"/>
      <c r="EU1200" s="249"/>
      <c r="EV1200" s="249"/>
      <c r="EW1200" s="249"/>
      <c r="EX1200" s="249"/>
      <c r="EY1200" s="249"/>
      <c r="EZ1200" s="249"/>
      <c r="FA1200" s="249"/>
      <c r="FB1200" s="249"/>
      <c r="FC1200" s="249"/>
      <c r="FD1200" s="249"/>
      <c r="FE1200" s="249"/>
      <c r="FF1200" s="249"/>
      <c r="FG1200" s="249"/>
      <c r="FH1200" s="249"/>
      <c r="FI1200" s="249"/>
      <c r="FJ1200" s="249"/>
      <c r="FK1200" s="249"/>
      <c r="FL1200" s="249"/>
      <c r="FM1200" s="249"/>
      <c r="FN1200" s="249"/>
      <c r="FO1200" s="249"/>
      <c r="FP1200" s="249"/>
      <c r="FQ1200" s="249"/>
      <c r="FR1200" s="249"/>
      <c r="FS1200" s="249"/>
      <c r="FT1200" s="249"/>
      <c r="FU1200" s="249"/>
      <c r="FV1200" s="249"/>
      <c r="FW1200" s="249"/>
      <c r="FX1200" s="249"/>
      <c r="FY1200" s="249"/>
      <c r="FZ1200" s="249"/>
      <c r="GA1200" s="249"/>
      <c r="GB1200" s="249"/>
      <c r="GC1200" s="249"/>
      <c r="GD1200" s="249"/>
      <c r="GE1200" s="249"/>
      <c r="GF1200" s="249"/>
      <c r="GG1200" s="249"/>
      <c r="GH1200" s="249"/>
      <c r="GI1200" s="249"/>
      <c r="GJ1200" s="249"/>
      <c r="GK1200" s="249"/>
      <c r="GL1200" s="249"/>
      <c r="GM1200" s="249"/>
      <c r="GN1200" s="249"/>
      <c r="GO1200" s="249"/>
      <c r="GP1200" s="249"/>
      <c r="GQ1200" s="249"/>
      <c r="GR1200" s="249"/>
      <c r="GS1200" s="249"/>
      <c r="GT1200" s="249"/>
      <c r="GU1200" s="249"/>
      <c r="GV1200" s="249"/>
      <c r="GW1200" s="249"/>
      <c r="GX1200" s="249"/>
      <c r="GY1200" s="249"/>
      <c r="GZ1200" s="249"/>
      <c r="HA1200" s="249"/>
      <c r="HB1200" s="249"/>
      <c r="HC1200" s="249"/>
      <c r="HD1200" s="249"/>
      <c r="HE1200" s="249"/>
      <c r="HF1200" s="249"/>
      <c r="HG1200" s="249"/>
      <c r="HH1200" s="249"/>
      <c r="HI1200" s="249"/>
      <c r="HJ1200" s="249"/>
      <c r="HK1200" s="249"/>
      <c r="HL1200" s="249"/>
      <c r="HM1200" s="249"/>
      <c r="HN1200" s="249"/>
      <c r="HO1200" s="249"/>
      <c r="HP1200" s="249"/>
      <c r="HQ1200" s="249"/>
      <c r="HR1200" s="249"/>
      <c r="HS1200" s="249"/>
      <c r="HT1200" s="249"/>
      <c r="HU1200" s="249"/>
      <c r="HV1200" s="249"/>
      <c r="HW1200" s="249"/>
      <c r="HX1200" s="249"/>
      <c r="HY1200" s="249"/>
      <c r="HZ1200" s="249"/>
      <c r="IA1200" s="249"/>
      <c r="IB1200" s="249"/>
      <c r="IC1200" s="249"/>
      <c r="ID1200" s="249"/>
      <c r="IE1200" s="249"/>
      <c r="IF1200" s="249"/>
      <c r="IG1200" s="249"/>
      <c r="IH1200" s="249"/>
      <c r="II1200" s="249"/>
      <c r="IJ1200" s="249"/>
      <c r="IK1200" s="249"/>
      <c r="IL1200" s="249"/>
      <c r="IM1200" s="249"/>
      <c r="IN1200" s="249"/>
      <c r="IO1200" s="249"/>
      <c r="IP1200" s="249"/>
      <c r="IQ1200" s="249"/>
      <c r="IR1200" s="249"/>
      <c r="IS1200" s="249"/>
      <c r="IT1200" s="249"/>
      <c r="IU1200" s="249"/>
      <c r="IV1200" s="249"/>
      <c r="IW1200" s="249"/>
      <c r="IX1200" s="249"/>
      <c r="IY1200" s="249"/>
      <c r="IZ1200" s="249"/>
      <c r="JA1200" s="249"/>
      <c r="JB1200" s="249"/>
      <c r="JC1200" s="249"/>
      <c r="JD1200" s="249"/>
      <c r="JE1200" s="249"/>
      <c r="JF1200" s="249"/>
      <c r="JG1200" s="249"/>
      <c r="JH1200" s="249"/>
      <c r="JI1200" s="249"/>
      <c r="JJ1200" s="249"/>
      <c r="JK1200" s="249"/>
      <c r="JL1200" s="249"/>
      <c r="JM1200" s="249"/>
      <c r="JN1200" s="249"/>
      <c r="JO1200" s="249"/>
      <c r="JP1200" s="249"/>
      <c r="JQ1200" s="249"/>
      <c r="JR1200" s="249"/>
      <c r="JS1200" s="249"/>
      <c r="JT1200" s="249"/>
      <c r="JU1200" s="249"/>
      <c r="JV1200" s="249"/>
      <c r="JW1200" s="249"/>
      <c r="JX1200" s="249"/>
      <c r="JY1200" s="249"/>
      <c r="JZ1200" s="249"/>
      <c r="KA1200" s="249"/>
      <c r="KB1200" s="249"/>
      <c r="KC1200" s="249"/>
      <c r="KD1200" s="249"/>
      <c r="KE1200" s="249"/>
      <c r="KF1200" s="249"/>
      <c r="KG1200" s="249"/>
      <c r="KH1200" s="249"/>
      <c r="KI1200" s="249"/>
      <c r="KJ1200" s="249"/>
      <c r="KK1200" s="249"/>
      <c r="KL1200" s="249"/>
      <c r="KM1200" s="249"/>
      <c r="KN1200" s="249"/>
      <c r="KO1200" s="249"/>
      <c r="KP1200" s="249"/>
      <c r="KQ1200" s="249"/>
      <c r="KR1200" s="249"/>
      <c r="KS1200" s="249"/>
      <c r="KT1200" s="249"/>
      <c r="KU1200" s="249"/>
      <c r="KV1200" s="249"/>
      <c r="KW1200" s="249"/>
      <c r="KX1200" s="249"/>
      <c r="KY1200" s="249"/>
      <c r="KZ1200" s="249"/>
      <c r="LA1200" s="249"/>
      <c r="LB1200" s="249"/>
      <c r="LC1200" s="249"/>
      <c r="LD1200" s="249"/>
      <c r="LE1200" s="249"/>
      <c r="LF1200" s="249"/>
      <c r="LG1200" s="249"/>
      <c r="LH1200" s="249"/>
      <c r="LI1200" s="249"/>
      <c r="LJ1200" s="249"/>
      <c r="LK1200" s="249"/>
      <c r="LL1200" s="249"/>
      <c r="LM1200" s="249"/>
      <c r="LN1200" s="249"/>
      <c r="LO1200" s="249"/>
      <c r="LP1200" s="249"/>
      <c r="LQ1200" s="249"/>
      <c r="LR1200" s="249"/>
      <c r="LS1200" s="249"/>
      <c r="LT1200" s="249"/>
      <c r="LU1200" s="249"/>
      <c r="LV1200" s="249"/>
      <c r="LW1200" s="249"/>
      <c r="LX1200" s="249"/>
      <c r="LY1200" s="249"/>
      <c r="LZ1200" s="249"/>
      <c r="MA1200" s="249"/>
      <c r="MB1200" s="249"/>
      <c r="MC1200" s="249"/>
      <c r="MD1200" s="249"/>
      <c r="ME1200" s="249"/>
      <c r="MF1200" s="249"/>
      <c r="MG1200" s="249"/>
      <c r="MH1200" s="249"/>
      <c r="MI1200" s="249"/>
      <c r="MJ1200" s="249"/>
      <c r="MK1200" s="249"/>
      <c r="ML1200" s="249"/>
      <c r="MM1200" s="249"/>
      <c r="MN1200" s="249"/>
      <c r="MO1200" s="249"/>
      <c r="MP1200" s="249"/>
      <c r="MQ1200" s="249"/>
      <c r="MR1200" s="249"/>
      <c r="MS1200" s="249"/>
      <c r="MT1200" s="249"/>
      <c r="MU1200" s="249"/>
      <c r="MV1200" s="249"/>
      <c r="MW1200" s="249"/>
      <c r="MX1200" s="249"/>
      <c r="MY1200" s="249"/>
      <c r="MZ1200" s="249"/>
      <c r="NA1200" s="249"/>
      <c r="NB1200" s="249"/>
      <c r="NC1200" s="249"/>
      <c r="ND1200" s="249"/>
      <c r="NE1200" s="249"/>
      <c r="NF1200" s="249"/>
      <c r="NG1200" s="249"/>
      <c r="NH1200" s="249"/>
      <c r="NI1200" s="249"/>
      <c r="NJ1200" s="249"/>
      <c r="NK1200" s="249"/>
      <c r="NL1200" s="249"/>
      <c r="NM1200" s="249"/>
      <c r="NN1200" s="249"/>
      <c r="NO1200" s="249"/>
      <c r="NP1200" s="249"/>
      <c r="NQ1200" s="249"/>
      <c r="NR1200" s="249"/>
      <c r="NS1200" s="249"/>
      <c r="NT1200" s="249"/>
      <c r="NU1200" s="249"/>
      <c r="NV1200" s="249"/>
      <c r="NW1200" s="249"/>
      <c r="NX1200" s="249"/>
      <c r="NY1200" s="249"/>
      <c r="NZ1200" s="249"/>
      <c r="OA1200" s="249"/>
      <c r="OB1200" s="249"/>
      <c r="OC1200" s="249"/>
      <c r="OD1200" s="249"/>
      <c r="OE1200" s="249"/>
      <c r="OF1200" s="249"/>
      <c r="OG1200" s="249"/>
      <c r="OH1200" s="249"/>
      <c r="OI1200" s="249"/>
      <c r="OJ1200" s="249"/>
      <c r="OK1200" s="249"/>
      <c r="OL1200" s="249"/>
      <c r="OM1200" s="249"/>
      <c r="ON1200" s="249"/>
      <c r="OO1200" s="249"/>
      <c r="OP1200" s="249"/>
    </row>
    <row r="1201" spans="1:406" ht="15.75">
      <c r="A1201" s="931"/>
      <c r="B1201" s="391"/>
      <c r="C1201" s="919" t="s">
        <v>236</v>
      </c>
      <c r="D1201" s="927">
        <v>0.7464197264994078</v>
      </c>
      <c r="E1201" s="249"/>
      <c r="F1201" s="249"/>
      <c r="G1201" s="249"/>
      <c r="H1201" s="249"/>
      <c r="I1201" s="249"/>
      <c r="J1201" s="249"/>
      <c r="K1201" s="249"/>
      <c r="L1201" s="249"/>
      <c r="ET1201" s="249"/>
      <c r="EU1201" s="249"/>
      <c r="EV1201" s="249"/>
      <c r="EW1201" s="249"/>
      <c r="EX1201" s="249"/>
      <c r="EY1201" s="249"/>
      <c r="EZ1201" s="249"/>
      <c r="FA1201" s="249"/>
      <c r="FB1201" s="249"/>
      <c r="FC1201" s="249"/>
      <c r="FD1201" s="249"/>
      <c r="FE1201" s="249"/>
      <c r="FF1201" s="249"/>
      <c r="FG1201" s="249"/>
      <c r="FH1201" s="249"/>
      <c r="FI1201" s="249"/>
      <c r="FJ1201" s="249"/>
      <c r="FK1201" s="249"/>
      <c r="FL1201" s="249"/>
      <c r="FM1201" s="249"/>
      <c r="FN1201" s="249"/>
      <c r="FO1201" s="249"/>
      <c r="FP1201" s="249"/>
      <c r="FQ1201" s="249"/>
      <c r="FR1201" s="249"/>
      <c r="FS1201" s="249"/>
      <c r="FT1201" s="249"/>
      <c r="FU1201" s="249"/>
      <c r="FV1201" s="249"/>
      <c r="FW1201" s="249"/>
      <c r="FX1201" s="249"/>
      <c r="FY1201" s="249"/>
      <c r="FZ1201" s="249"/>
      <c r="GA1201" s="249"/>
      <c r="GB1201" s="249"/>
      <c r="GC1201" s="249"/>
      <c r="GD1201" s="249"/>
      <c r="GE1201" s="249"/>
      <c r="GF1201" s="249"/>
      <c r="GG1201" s="249"/>
      <c r="GH1201" s="249"/>
      <c r="GI1201" s="249"/>
      <c r="GJ1201" s="249"/>
      <c r="GK1201" s="249"/>
      <c r="GL1201" s="249"/>
      <c r="GM1201" s="249"/>
      <c r="GN1201" s="249"/>
      <c r="GO1201" s="249"/>
      <c r="GP1201" s="249"/>
      <c r="GQ1201" s="249"/>
      <c r="GR1201" s="249"/>
      <c r="GS1201" s="249"/>
      <c r="GT1201" s="249"/>
      <c r="GU1201" s="249"/>
      <c r="GV1201" s="249"/>
      <c r="GW1201" s="249"/>
      <c r="GX1201" s="249"/>
      <c r="GY1201" s="249"/>
      <c r="GZ1201" s="249"/>
      <c r="HA1201" s="249"/>
      <c r="HB1201" s="249"/>
      <c r="HC1201" s="249"/>
      <c r="HD1201" s="249"/>
      <c r="HE1201" s="249"/>
      <c r="HF1201" s="249"/>
      <c r="HG1201" s="249"/>
      <c r="HH1201" s="249"/>
      <c r="HI1201" s="249"/>
      <c r="HJ1201" s="249"/>
      <c r="HK1201" s="249"/>
      <c r="HL1201" s="249"/>
      <c r="HM1201" s="249"/>
      <c r="HN1201" s="249"/>
      <c r="HO1201" s="249"/>
      <c r="HP1201" s="249"/>
      <c r="HQ1201" s="249"/>
      <c r="HR1201" s="249"/>
      <c r="HS1201" s="249"/>
      <c r="HT1201" s="249"/>
      <c r="HU1201" s="249"/>
      <c r="HV1201" s="249"/>
      <c r="HW1201" s="249"/>
      <c r="HX1201" s="249"/>
      <c r="HY1201" s="249"/>
      <c r="HZ1201" s="249"/>
      <c r="IA1201" s="249"/>
      <c r="IB1201" s="249"/>
      <c r="IC1201" s="249"/>
      <c r="ID1201" s="249"/>
      <c r="IE1201" s="249"/>
      <c r="IF1201" s="249"/>
      <c r="IG1201" s="249"/>
      <c r="IH1201" s="249"/>
      <c r="II1201" s="249"/>
      <c r="IJ1201" s="249"/>
      <c r="IK1201" s="249"/>
      <c r="IL1201" s="249"/>
      <c r="IM1201" s="249"/>
      <c r="IN1201" s="249"/>
      <c r="IO1201" s="249"/>
      <c r="IP1201" s="249"/>
      <c r="IQ1201" s="249"/>
      <c r="IR1201" s="249"/>
      <c r="IS1201" s="249"/>
      <c r="IT1201" s="249"/>
      <c r="IU1201" s="249"/>
      <c r="IV1201" s="249"/>
      <c r="IW1201" s="249"/>
      <c r="IX1201" s="249"/>
      <c r="IY1201" s="249"/>
      <c r="IZ1201" s="249"/>
      <c r="JA1201" s="249"/>
      <c r="JB1201" s="249"/>
      <c r="JC1201" s="249"/>
      <c r="JD1201" s="249"/>
      <c r="JE1201" s="249"/>
      <c r="JF1201" s="249"/>
      <c r="JG1201" s="249"/>
      <c r="JH1201" s="249"/>
      <c r="JI1201" s="249"/>
      <c r="JJ1201" s="249"/>
      <c r="JK1201" s="249"/>
      <c r="JL1201" s="249"/>
      <c r="JM1201" s="249"/>
      <c r="JN1201" s="249"/>
      <c r="JO1201" s="249"/>
      <c r="JP1201" s="249"/>
      <c r="JQ1201" s="249"/>
      <c r="JR1201" s="249"/>
      <c r="JS1201" s="249"/>
      <c r="JT1201" s="249"/>
      <c r="JU1201" s="249"/>
      <c r="JV1201" s="249"/>
      <c r="JW1201" s="249"/>
      <c r="JX1201" s="249"/>
      <c r="JY1201" s="249"/>
      <c r="JZ1201" s="249"/>
      <c r="KA1201" s="249"/>
      <c r="KB1201" s="249"/>
      <c r="KC1201" s="249"/>
      <c r="KD1201" s="249"/>
      <c r="KE1201" s="249"/>
      <c r="KF1201" s="249"/>
      <c r="KG1201" s="249"/>
      <c r="KH1201" s="249"/>
      <c r="KI1201" s="249"/>
      <c r="KJ1201" s="249"/>
      <c r="KK1201" s="249"/>
      <c r="KL1201" s="249"/>
      <c r="KM1201" s="249"/>
      <c r="KN1201" s="249"/>
      <c r="KO1201" s="249"/>
      <c r="KP1201" s="249"/>
      <c r="KQ1201" s="249"/>
      <c r="KR1201" s="249"/>
      <c r="KS1201" s="249"/>
      <c r="KT1201" s="249"/>
      <c r="KU1201" s="249"/>
      <c r="KV1201" s="249"/>
      <c r="KW1201" s="249"/>
      <c r="KX1201" s="249"/>
      <c r="KY1201" s="249"/>
      <c r="KZ1201" s="249"/>
      <c r="LA1201" s="249"/>
      <c r="LB1201" s="249"/>
      <c r="LC1201" s="249"/>
      <c r="LD1201" s="249"/>
      <c r="LE1201" s="249"/>
      <c r="LF1201" s="249"/>
      <c r="LG1201" s="249"/>
      <c r="LH1201" s="249"/>
      <c r="LI1201" s="249"/>
      <c r="LJ1201" s="249"/>
      <c r="LK1201" s="249"/>
      <c r="LL1201" s="249"/>
      <c r="LM1201" s="249"/>
      <c r="LN1201" s="249"/>
      <c r="LO1201" s="249"/>
      <c r="LP1201" s="249"/>
      <c r="LQ1201" s="249"/>
      <c r="LR1201" s="249"/>
      <c r="LS1201" s="249"/>
      <c r="LT1201" s="249"/>
      <c r="LU1201" s="249"/>
      <c r="LV1201" s="249"/>
      <c r="LW1201" s="249"/>
      <c r="LX1201" s="249"/>
      <c r="LY1201" s="249"/>
      <c r="LZ1201" s="249"/>
      <c r="MA1201" s="249"/>
      <c r="MB1201" s="249"/>
      <c r="MC1201" s="249"/>
      <c r="MD1201" s="249"/>
      <c r="ME1201" s="249"/>
      <c r="MF1201" s="249"/>
      <c r="MG1201" s="249"/>
      <c r="MH1201" s="249"/>
      <c r="MI1201" s="249"/>
      <c r="MJ1201" s="249"/>
      <c r="MK1201" s="249"/>
      <c r="ML1201" s="249"/>
      <c r="MM1201" s="249"/>
      <c r="MN1201" s="249"/>
      <c r="MO1201" s="249"/>
      <c r="MP1201" s="249"/>
      <c r="MQ1201" s="249"/>
      <c r="MR1201" s="249"/>
      <c r="MS1201" s="249"/>
      <c r="MT1201" s="249"/>
      <c r="MU1201" s="249"/>
      <c r="MV1201" s="249"/>
      <c r="MW1201" s="249"/>
      <c r="MX1201" s="249"/>
      <c r="MY1201" s="249"/>
      <c r="MZ1201" s="249"/>
      <c r="NA1201" s="249"/>
      <c r="NB1201" s="249"/>
      <c r="NC1201" s="249"/>
      <c r="ND1201" s="249"/>
      <c r="NE1201" s="249"/>
      <c r="NF1201" s="249"/>
      <c r="NG1201" s="249"/>
      <c r="NH1201" s="249"/>
      <c r="NI1201" s="249"/>
      <c r="NJ1201" s="249"/>
      <c r="NK1201" s="249"/>
      <c r="NL1201" s="249"/>
      <c r="NM1201" s="249"/>
      <c r="NN1201" s="249"/>
      <c r="NO1201" s="249"/>
      <c r="NP1201" s="249"/>
      <c r="NQ1201" s="249"/>
      <c r="NR1201" s="249"/>
      <c r="NS1201" s="249"/>
      <c r="NT1201" s="249"/>
      <c r="NU1201" s="249"/>
      <c r="NV1201" s="249"/>
      <c r="NW1201" s="249"/>
      <c r="NX1201" s="249"/>
      <c r="NY1201" s="249"/>
      <c r="NZ1201" s="249"/>
      <c r="OA1201" s="249"/>
      <c r="OB1201" s="249"/>
      <c r="OC1201" s="249"/>
      <c r="OD1201" s="249"/>
      <c r="OE1201" s="249"/>
      <c r="OF1201" s="249"/>
      <c r="OG1201" s="249"/>
      <c r="OH1201" s="249"/>
      <c r="OI1201" s="249"/>
      <c r="OJ1201" s="249"/>
      <c r="OK1201" s="249"/>
      <c r="OL1201" s="249"/>
      <c r="OM1201" s="249"/>
      <c r="ON1201" s="249"/>
      <c r="OO1201" s="249"/>
      <c r="OP1201" s="249"/>
    </row>
    <row r="1202" spans="1:406" ht="15.75">
      <c r="A1202" s="931"/>
      <c r="B1202" s="930"/>
      <c r="C1202" s="920" t="s">
        <v>293</v>
      </c>
      <c r="D1202" s="928">
        <v>0.7464197264994078</v>
      </c>
      <c r="E1202" s="249"/>
      <c r="F1202" s="249"/>
      <c r="G1202" s="249"/>
      <c r="H1202" s="249"/>
      <c r="I1202" s="249"/>
      <c r="J1202" s="249"/>
      <c r="K1202" s="249"/>
      <c r="L1202" s="249"/>
      <c r="ET1202" s="249"/>
      <c r="EU1202" s="249"/>
      <c r="EV1202" s="249"/>
      <c r="EW1202" s="249"/>
      <c r="EX1202" s="249"/>
      <c r="EY1202" s="249"/>
      <c r="EZ1202" s="249"/>
      <c r="FA1202" s="249"/>
      <c r="FB1202" s="249"/>
      <c r="FC1202" s="249"/>
      <c r="FD1202" s="249"/>
      <c r="FE1202" s="249"/>
      <c r="FF1202" s="249"/>
      <c r="FG1202" s="249"/>
      <c r="FH1202" s="249"/>
      <c r="FI1202" s="249"/>
      <c r="FJ1202" s="249"/>
      <c r="FK1202" s="249"/>
      <c r="FL1202" s="249"/>
      <c r="FM1202" s="249"/>
      <c r="FN1202" s="249"/>
      <c r="FO1202" s="249"/>
      <c r="FP1202" s="249"/>
      <c r="FQ1202" s="249"/>
      <c r="FR1202" s="249"/>
      <c r="FS1202" s="249"/>
      <c r="FT1202" s="249"/>
      <c r="FU1202" s="249"/>
      <c r="FV1202" s="249"/>
      <c r="FW1202" s="249"/>
      <c r="FX1202" s="249"/>
      <c r="FY1202" s="249"/>
      <c r="FZ1202" s="249"/>
      <c r="GA1202" s="249"/>
      <c r="GB1202" s="249"/>
      <c r="GC1202" s="249"/>
      <c r="GD1202" s="249"/>
      <c r="GE1202" s="249"/>
      <c r="GF1202" s="249"/>
      <c r="GG1202" s="249"/>
      <c r="GH1202" s="249"/>
      <c r="GI1202" s="249"/>
      <c r="GJ1202" s="249"/>
      <c r="GK1202" s="249"/>
      <c r="GL1202" s="249"/>
      <c r="GM1202" s="249"/>
      <c r="GN1202" s="249"/>
      <c r="GO1202" s="249"/>
      <c r="GP1202" s="249"/>
      <c r="GQ1202" s="249"/>
      <c r="GR1202" s="249"/>
      <c r="GS1202" s="249"/>
      <c r="GT1202" s="249"/>
      <c r="GU1202" s="249"/>
      <c r="GV1202" s="249"/>
      <c r="GW1202" s="249"/>
      <c r="GX1202" s="249"/>
      <c r="GY1202" s="249"/>
      <c r="GZ1202" s="249"/>
      <c r="HA1202" s="249"/>
      <c r="HB1202" s="249"/>
      <c r="HC1202" s="249"/>
      <c r="HD1202" s="249"/>
      <c r="HE1202" s="249"/>
      <c r="HF1202" s="249"/>
      <c r="HG1202" s="249"/>
      <c r="HH1202" s="249"/>
      <c r="HI1202" s="249"/>
      <c r="HJ1202" s="249"/>
      <c r="HK1202" s="249"/>
      <c r="HL1202" s="249"/>
      <c r="HM1202" s="249"/>
      <c r="HN1202" s="249"/>
      <c r="HO1202" s="249"/>
      <c r="HP1202" s="249"/>
      <c r="HQ1202" s="249"/>
      <c r="HR1202" s="249"/>
      <c r="HS1202" s="249"/>
      <c r="HT1202" s="249"/>
      <c r="HU1202" s="249"/>
      <c r="HV1202" s="249"/>
      <c r="HW1202" s="249"/>
      <c r="HX1202" s="249"/>
      <c r="HY1202" s="249"/>
      <c r="HZ1202" s="249"/>
      <c r="IA1202" s="249"/>
      <c r="IB1202" s="249"/>
      <c r="IC1202" s="249"/>
      <c r="ID1202" s="249"/>
      <c r="IE1202" s="249"/>
      <c r="IF1202" s="249"/>
      <c r="IG1202" s="249"/>
      <c r="IH1202" s="249"/>
      <c r="II1202" s="249"/>
      <c r="IJ1202" s="249"/>
      <c r="IK1202" s="249"/>
      <c r="IL1202" s="249"/>
      <c r="IM1202" s="249"/>
      <c r="IN1202" s="249"/>
      <c r="IO1202" s="249"/>
      <c r="IP1202" s="249"/>
      <c r="IQ1202" s="249"/>
      <c r="IR1202" s="249"/>
      <c r="IS1202" s="249"/>
      <c r="IT1202" s="249"/>
      <c r="IU1202" s="249"/>
      <c r="IV1202" s="249"/>
      <c r="IW1202" s="249"/>
      <c r="IX1202" s="249"/>
      <c r="IY1202" s="249"/>
      <c r="IZ1202" s="249"/>
      <c r="JA1202" s="249"/>
      <c r="JB1202" s="249"/>
      <c r="JC1202" s="249"/>
      <c r="JD1202" s="249"/>
      <c r="JE1202" s="249"/>
      <c r="JF1202" s="249"/>
      <c r="JG1202" s="249"/>
      <c r="JH1202" s="249"/>
      <c r="JI1202" s="249"/>
      <c r="JJ1202" s="249"/>
      <c r="JK1202" s="249"/>
      <c r="JL1202" s="249"/>
      <c r="JM1202" s="249"/>
      <c r="JN1202" s="249"/>
      <c r="JO1202" s="249"/>
      <c r="JP1202" s="249"/>
      <c r="JQ1202" s="249"/>
      <c r="JR1202" s="249"/>
      <c r="JS1202" s="249"/>
      <c r="JT1202" s="249"/>
      <c r="JU1202" s="249"/>
      <c r="JV1202" s="249"/>
      <c r="JW1202" s="249"/>
      <c r="JX1202" s="249"/>
      <c r="JY1202" s="249"/>
      <c r="JZ1202" s="249"/>
      <c r="KA1202" s="249"/>
      <c r="KB1202" s="249"/>
      <c r="KC1202" s="249"/>
      <c r="KD1202" s="249"/>
      <c r="KE1202" s="249"/>
      <c r="KF1202" s="249"/>
      <c r="KG1202" s="249"/>
      <c r="KH1202" s="249"/>
      <c r="KI1202" s="249"/>
      <c r="KJ1202" s="249"/>
      <c r="KK1202" s="249"/>
      <c r="KL1202" s="249"/>
      <c r="KM1202" s="249"/>
      <c r="KN1202" s="249"/>
      <c r="KO1202" s="249"/>
      <c r="KP1202" s="249"/>
      <c r="KQ1202" s="249"/>
      <c r="KR1202" s="249"/>
      <c r="KS1202" s="249"/>
      <c r="KT1202" s="249"/>
      <c r="KU1202" s="249"/>
      <c r="KV1202" s="249"/>
      <c r="KW1202" s="249"/>
      <c r="KX1202" s="249"/>
      <c r="KY1202" s="249"/>
      <c r="KZ1202" s="249"/>
      <c r="LA1202" s="249"/>
      <c r="LB1202" s="249"/>
      <c r="LC1202" s="249"/>
      <c r="LD1202" s="249"/>
      <c r="LE1202" s="249"/>
      <c r="LF1202" s="249"/>
      <c r="LG1202" s="249"/>
      <c r="LH1202" s="249"/>
      <c r="LI1202" s="249"/>
      <c r="LJ1202" s="249"/>
      <c r="LK1202" s="249"/>
      <c r="LL1202" s="249"/>
      <c r="LM1202" s="249"/>
      <c r="LN1202" s="249"/>
      <c r="LO1202" s="249"/>
      <c r="LP1202" s="249"/>
      <c r="LQ1202" s="249"/>
      <c r="LR1202" s="249"/>
      <c r="LS1202" s="249"/>
      <c r="LT1202" s="249"/>
      <c r="LU1202" s="249"/>
      <c r="LV1202" s="249"/>
      <c r="LW1202" s="249"/>
      <c r="LX1202" s="249"/>
      <c r="LY1202" s="249"/>
      <c r="LZ1202" s="249"/>
      <c r="MA1202" s="249"/>
      <c r="MB1202" s="249"/>
      <c r="MC1202" s="249"/>
      <c r="MD1202" s="249"/>
      <c r="ME1202" s="249"/>
      <c r="MF1202" s="249"/>
      <c r="MG1202" s="249"/>
      <c r="MH1202" s="249"/>
      <c r="MI1202" s="249"/>
      <c r="MJ1202" s="249"/>
      <c r="MK1202" s="249"/>
      <c r="ML1202" s="249"/>
      <c r="MM1202" s="249"/>
      <c r="MN1202" s="249"/>
      <c r="MO1202" s="249"/>
      <c r="MP1202" s="249"/>
      <c r="MQ1202" s="249"/>
      <c r="MR1202" s="249"/>
      <c r="MS1202" s="249"/>
      <c r="MT1202" s="249"/>
      <c r="MU1202" s="249"/>
      <c r="MV1202" s="249"/>
      <c r="MW1202" s="249"/>
      <c r="MX1202" s="249"/>
      <c r="MY1202" s="249"/>
      <c r="MZ1202" s="249"/>
      <c r="NA1202" s="249"/>
      <c r="NB1202" s="249"/>
      <c r="NC1202" s="249"/>
      <c r="ND1202" s="249"/>
      <c r="NE1202" s="249"/>
      <c r="NF1202" s="249"/>
      <c r="NG1202" s="249"/>
      <c r="NH1202" s="249"/>
      <c r="NI1202" s="249"/>
      <c r="NJ1202" s="249"/>
      <c r="NK1202" s="249"/>
      <c r="NL1202" s="249"/>
      <c r="NM1202" s="249"/>
      <c r="NN1202" s="249"/>
      <c r="NO1202" s="249"/>
      <c r="NP1202" s="249"/>
      <c r="NQ1202" s="249"/>
      <c r="NR1202" s="249"/>
      <c r="NS1202" s="249"/>
      <c r="NT1202" s="249"/>
      <c r="NU1202" s="249"/>
      <c r="NV1202" s="249"/>
      <c r="NW1202" s="249"/>
      <c r="NX1202" s="249"/>
      <c r="NY1202" s="249"/>
      <c r="NZ1202" s="249"/>
      <c r="OA1202" s="249"/>
      <c r="OB1202" s="249"/>
      <c r="OC1202" s="249"/>
      <c r="OD1202" s="249"/>
      <c r="OE1202" s="249"/>
      <c r="OF1202" s="249"/>
      <c r="OG1202" s="249"/>
      <c r="OH1202" s="249"/>
      <c r="OI1202" s="249"/>
      <c r="OJ1202" s="249"/>
      <c r="OK1202" s="249"/>
      <c r="OL1202" s="249"/>
      <c r="OM1202" s="249"/>
      <c r="ON1202" s="249"/>
      <c r="OO1202" s="249"/>
      <c r="OP1202" s="249"/>
    </row>
    <row r="1203" spans="1:406" ht="15.75">
      <c r="A1203" s="931"/>
      <c r="B1203" s="391" t="s">
        <v>887</v>
      </c>
      <c r="C1203" s="919" t="s">
        <v>316</v>
      </c>
      <c r="D1203" s="1151">
        <v>0.68055916660145743</v>
      </c>
      <c r="E1203" s="249"/>
      <c r="F1203" s="249"/>
      <c r="G1203" s="249"/>
      <c r="H1203" s="249"/>
      <c r="I1203" s="249"/>
      <c r="J1203" s="249"/>
      <c r="K1203" s="249"/>
      <c r="L1203" s="249"/>
      <c r="ET1203" s="249"/>
      <c r="EU1203" s="249"/>
      <c r="EV1203" s="249"/>
      <c r="EW1203" s="249"/>
      <c r="EX1203" s="249"/>
      <c r="EY1203" s="249"/>
      <c r="EZ1203" s="249"/>
      <c r="FA1203" s="249"/>
      <c r="FB1203" s="249"/>
      <c r="FC1203" s="249"/>
      <c r="FD1203" s="249"/>
      <c r="FE1203" s="249"/>
      <c r="FF1203" s="249"/>
      <c r="FG1203" s="249"/>
      <c r="FH1203" s="249"/>
      <c r="FI1203" s="249"/>
      <c r="FJ1203" s="249"/>
      <c r="FK1203" s="249"/>
      <c r="FL1203" s="249"/>
      <c r="FM1203" s="249"/>
      <c r="FN1203" s="249"/>
      <c r="FO1203" s="249"/>
      <c r="FP1203" s="249"/>
      <c r="FQ1203" s="249"/>
      <c r="FR1203" s="249"/>
      <c r="FS1203" s="249"/>
      <c r="FT1203" s="249"/>
      <c r="FU1203" s="249"/>
      <c r="FV1203" s="249"/>
      <c r="FW1203" s="249"/>
      <c r="FX1203" s="249"/>
      <c r="FY1203" s="249"/>
      <c r="FZ1203" s="249"/>
      <c r="GA1203" s="249"/>
      <c r="GB1203" s="249"/>
      <c r="GC1203" s="249"/>
      <c r="GD1203" s="249"/>
      <c r="GE1203" s="249"/>
      <c r="GF1203" s="249"/>
      <c r="GG1203" s="249"/>
      <c r="GH1203" s="249"/>
      <c r="GI1203" s="249"/>
      <c r="GJ1203" s="249"/>
      <c r="GK1203" s="249"/>
      <c r="GL1203" s="249"/>
      <c r="GM1203" s="249"/>
      <c r="GN1203" s="249"/>
      <c r="GO1203" s="249"/>
      <c r="GP1203" s="249"/>
      <c r="GQ1203" s="249"/>
      <c r="GR1203" s="249"/>
      <c r="GS1203" s="249"/>
      <c r="GT1203" s="249"/>
      <c r="GU1203" s="249"/>
      <c r="GV1203" s="249"/>
      <c r="GW1203" s="249"/>
      <c r="GX1203" s="249"/>
      <c r="GY1203" s="249"/>
      <c r="GZ1203" s="249"/>
      <c r="HA1203" s="249"/>
      <c r="HB1203" s="249"/>
      <c r="HC1203" s="249"/>
      <c r="HD1203" s="249"/>
      <c r="HE1203" s="249"/>
      <c r="HF1203" s="249"/>
      <c r="HG1203" s="249"/>
      <c r="HH1203" s="249"/>
      <c r="HI1203" s="249"/>
      <c r="HJ1203" s="249"/>
      <c r="HK1203" s="249"/>
      <c r="HL1203" s="249"/>
      <c r="HM1203" s="249"/>
      <c r="HN1203" s="249"/>
      <c r="HO1203" s="249"/>
      <c r="HP1203" s="249"/>
      <c r="HQ1203" s="249"/>
      <c r="HR1203" s="249"/>
      <c r="HS1203" s="249"/>
      <c r="HT1203" s="249"/>
      <c r="HU1203" s="249"/>
      <c r="HV1203" s="249"/>
      <c r="HW1203" s="249"/>
      <c r="HX1203" s="249"/>
      <c r="HY1203" s="249"/>
      <c r="HZ1203" s="249"/>
      <c r="IA1203" s="249"/>
      <c r="IB1203" s="249"/>
      <c r="IC1203" s="249"/>
      <c r="ID1203" s="249"/>
      <c r="IE1203" s="249"/>
      <c r="IF1203" s="249"/>
      <c r="IG1203" s="249"/>
      <c r="IH1203" s="249"/>
      <c r="II1203" s="249"/>
      <c r="IJ1203" s="249"/>
      <c r="IK1203" s="249"/>
      <c r="IL1203" s="249"/>
      <c r="IM1203" s="249"/>
      <c r="IN1203" s="249"/>
      <c r="IO1203" s="249"/>
      <c r="IP1203" s="249"/>
      <c r="IQ1203" s="249"/>
      <c r="IR1203" s="249"/>
      <c r="IS1203" s="249"/>
      <c r="IT1203" s="249"/>
      <c r="IU1203" s="249"/>
      <c r="IV1203" s="249"/>
      <c r="IW1203" s="249"/>
      <c r="IX1203" s="249"/>
      <c r="IY1203" s="249"/>
      <c r="IZ1203" s="249"/>
      <c r="JA1203" s="249"/>
      <c r="JB1203" s="249"/>
      <c r="JC1203" s="249"/>
      <c r="JD1203" s="249"/>
      <c r="JE1203" s="249"/>
      <c r="JF1203" s="249"/>
      <c r="JG1203" s="249"/>
      <c r="JH1203" s="249"/>
      <c r="JI1203" s="249"/>
      <c r="JJ1203" s="249"/>
      <c r="JK1203" s="249"/>
      <c r="JL1203" s="249"/>
      <c r="JM1203" s="249"/>
      <c r="JN1203" s="249"/>
      <c r="JO1203" s="249"/>
      <c r="JP1203" s="249"/>
      <c r="JQ1203" s="249"/>
      <c r="JR1203" s="249"/>
      <c r="JS1203" s="249"/>
      <c r="JT1203" s="249"/>
      <c r="JU1203" s="249"/>
      <c r="JV1203" s="249"/>
      <c r="JW1203" s="249"/>
      <c r="JX1203" s="249"/>
      <c r="JY1203" s="249"/>
      <c r="JZ1203" s="249"/>
      <c r="KA1203" s="249"/>
      <c r="KB1203" s="249"/>
      <c r="KC1203" s="249"/>
      <c r="KD1203" s="249"/>
      <c r="KE1203" s="249"/>
      <c r="KF1203" s="249"/>
      <c r="KG1203" s="249"/>
      <c r="KH1203" s="249"/>
      <c r="KI1203" s="249"/>
      <c r="KJ1203" s="249"/>
      <c r="KK1203" s="249"/>
      <c r="KL1203" s="249"/>
      <c r="KM1203" s="249"/>
      <c r="KN1203" s="249"/>
      <c r="KO1203" s="249"/>
      <c r="KP1203" s="249"/>
      <c r="KQ1203" s="249"/>
      <c r="KR1203" s="249"/>
      <c r="KS1203" s="249"/>
      <c r="KT1203" s="249"/>
      <c r="KU1203" s="249"/>
      <c r="KV1203" s="249"/>
      <c r="KW1203" s="249"/>
      <c r="KX1203" s="249"/>
      <c r="KY1203" s="249"/>
      <c r="KZ1203" s="249"/>
      <c r="LA1203" s="249"/>
      <c r="LB1203" s="249"/>
      <c r="LC1203" s="249"/>
      <c r="LD1203" s="249"/>
      <c r="LE1203" s="249"/>
      <c r="LF1203" s="249"/>
      <c r="LG1203" s="249"/>
      <c r="LH1203" s="249"/>
      <c r="LI1203" s="249"/>
      <c r="LJ1203" s="249"/>
      <c r="LK1203" s="249"/>
      <c r="LL1203" s="249"/>
      <c r="LM1203" s="249"/>
      <c r="LN1203" s="249"/>
      <c r="LO1203" s="249"/>
      <c r="LP1203" s="249"/>
      <c r="LQ1203" s="249"/>
      <c r="LR1203" s="249"/>
      <c r="LS1203" s="249"/>
      <c r="LT1203" s="249"/>
      <c r="LU1203" s="249"/>
      <c r="LV1203" s="249"/>
      <c r="LW1203" s="249"/>
      <c r="LX1203" s="249"/>
      <c r="LY1203" s="249"/>
      <c r="LZ1203" s="249"/>
      <c r="MA1203" s="249"/>
      <c r="MB1203" s="249"/>
      <c r="MC1203" s="249"/>
      <c r="MD1203" s="249"/>
      <c r="ME1203" s="249"/>
      <c r="MF1203" s="249"/>
      <c r="MG1203" s="249"/>
      <c r="MH1203" s="249"/>
      <c r="MI1203" s="249"/>
      <c r="MJ1203" s="249"/>
      <c r="MK1203" s="249"/>
      <c r="ML1203" s="249"/>
      <c r="MM1203" s="249"/>
      <c r="MN1203" s="249"/>
      <c r="MO1203" s="249"/>
      <c r="MP1203" s="249"/>
      <c r="MQ1203" s="249"/>
      <c r="MR1203" s="249"/>
      <c r="MS1203" s="249"/>
      <c r="MT1203" s="249"/>
      <c r="MU1203" s="249"/>
      <c r="MV1203" s="249"/>
      <c r="MW1203" s="249"/>
      <c r="MX1203" s="249"/>
      <c r="MY1203" s="249"/>
      <c r="MZ1203" s="249"/>
      <c r="NA1203" s="249"/>
      <c r="NB1203" s="249"/>
      <c r="NC1203" s="249"/>
      <c r="ND1203" s="249"/>
      <c r="NE1203" s="249"/>
      <c r="NF1203" s="249"/>
      <c r="NG1203" s="249"/>
      <c r="NH1203" s="249"/>
      <c r="NI1203" s="249"/>
      <c r="NJ1203" s="249"/>
      <c r="NK1203" s="249"/>
      <c r="NL1203" s="249"/>
      <c r="NM1203" s="249"/>
      <c r="NN1203" s="249"/>
      <c r="NO1203" s="249"/>
      <c r="NP1203" s="249"/>
      <c r="NQ1203" s="249"/>
      <c r="NR1203" s="249"/>
      <c r="NS1203" s="249"/>
      <c r="NT1203" s="249"/>
      <c r="NU1203" s="249"/>
      <c r="NV1203" s="249"/>
      <c r="NW1203" s="249"/>
      <c r="NX1203" s="249"/>
      <c r="NY1203" s="249"/>
      <c r="NZ1203" s="249"/>
      <c r="OA1203" s="249"/>
      <c r="OB1203" s="249"/>
      <c r="OC1203" s="249"/>
      <c r="OD1203" s="249"/>
      <c r="OE1203" s="249"/>
      <c r="OF1203" s="249"/>
      <c r="OG1203" s="249"/>
      <c r="OH1203" s="249"/>
      <c r="OI1203" s="249"/>
      <c r="OJ1203" s="249"/>
      <c r="OK1203" s="249"/>
      <c r="OL1203" s="249"/>
      <c r="OM1203" s="249"/>
      <c r="ON1203" s="249"/>
      <c r="OO1203" s="249"/>
      <c r="OP1203" s="249"/>
    </row>
    <row r="1204" spans="1:406" ht="15.75">
      <c r="A1204" s="931"/>
      <c r="B1204" s="391"/>
      <c r="C1204" s="919" t="s">
        <v>22</v>
      </c>
      <c r="D1204" s="927">
        <v>0.66335587889810921</v>
      </c>
      <c r="E1204" s="249"/>
      <c r="F1204" s="249"/>
      <c r="G1204" s="249"/>
      <c r="H1204" s="249"/>
      <c r="I1204" s="249"/>
      <c r="J1204" s="249"/>
      <c r="K1204" s="249"/>
      <c r="L1204" s="249"/>
      <c r="ET1204" s="249"/>
      <c r="EU1204" s="249"/>
      <c r="EV1204" s="249"/>
      <c r="EW1204" s="249"/>
      <c r="EX1204" s="249"/>
      <c r="EY1204" s="249"/>
      <c r="EZ1204" s="249"/>
      <c r="FA1204" s="249"/>
      <c r="FB1204" s="249"/>
      <c r="FC1204" s="249"/>
      <c r="FD1204" s="249"/>
      <c r="FE1204" s="249"/>
      <c r="FF1204" s="249"/>
      <c r="FG1204" s="249"/>
      <c r="FH1204" s="249"/>
      <c r="FI1204" s="249"/>
      <c r="FJ1204" s="249"/>
      <c r="FK1204" s="249"/>
      <c r="FL1204" s="249"/>
      <c r="FM1204" s="249"/>
      <c r="FN1204" s="249"/>
      <c r="FO1204" s="249"/>
      <c r="FP1204" s="249"/>
      <c r="FQ1204" s="249"/>
      <c r="FR1204" s="249"/>
      <c r="FS1204" s="249"/>
      <c r="FT1204" s="249"/>
      <c r="FU1204" s="249"/>
      <c r="FV1204" s="249"/>
      <c r="FW1204" s="249"/>
      <c r="FX1204" s="249"/>
      <c r="FY1204" s="249"/>
      <c r="FZ1204" s="249"/>
      <c r="GA1204" s="249"/>
      <c r="GB1204" s="249"/>
      <c r="GC1204" s="249"/>
      <c r="GD1204" s="249"/>
      <c r="GE1204" s="249"/>
      <c r="GF1204" s="249"/>
      <c r="GG1204" s="249"/>
      <c r="GH1204" s="249"/>
      <c r="GI1204" s="249"/>
      <c r="GJ1204" s="249"/>
      <c r="GK1204" s="249"/>
      <c r="GL1204" s="249"/>
      <c r="GM1204" s="249"/>
      <c r="GN1204" s="249"/>
      <c r="GO1204" s="249"/>
      <c r="GP1204" s="249"/>
      <c r="GQ1204" s="249"/>
      <c r="GR1204" s="249"/>
      <c r="GS1204" s="249"/>
      <c r="GT1204" s="249"/>
      <c r="GU1204" s="249"/>
      <c r="GV1204" s="249"/>
      <c r="GW1204" s="249"/>
      <c r="GX1204" s="249"/>
      <c r="GY1204" s="249"/>
      <c r="GZ1204" s="249"/>
      <c r="HA1204" s="249"/>
      <c r="HB1204" s="249"/>
      <c r="HC1204" s="249"/>
      <c r="HD1204" s="249"/>
      <c r="HE1204" s="249"/>
      <c r="HF1204" s="249"/>
      <c r="HG1204" s="249"/>
      <c r="HH1204" s="249"/>
      <c r="HI1204" s="249"/>
      <c r="HJ1204" s="249"/>
      <c r="HK1204" s="249"/>
      <c r="HL1204" s="249"/>
      <c r="HM1204" s="249"/>
      <c r="HN1204" s="249"/>
      <c r="HO1204" s="249"/>
      <c r="HP1204" s="249"/>
      <c r="HQ1204" s="249"/>
      <c r="HR1204" s="249"/>
      <c r="HS1204" s="249"/>
      <c r="HT1204" s="249"/>
      <c r="HU1204" s="249"/>
      <c r="HV1204" s="249"/>
      <c r="HW1204" s="249"/>
      <c r="HX1204" s="249"/>
      <c r="HY1204" s="249"/>
      <c r="HZ1204" s="249"/>
      <c r="IA1204" s="249"/>
      <c r="IB1204" s="249"/>
      <c r="IC1204" s="249"/>
      <c r="ID1204" s="249"/>
      <c r="IE1204" s="249"/>
      <c r="IF1204" s="249"/>
      <c r="IG1204" s="249"/>
      <c r="IH1204" s="249"/>
      <c r="II1204" s="249"/>
      <c r="IJ1204" s="249"/>
      <c r="IK1204" s="249"/>
      <c r="IL1204" s="249"/>
      <c r="IM1204" s="249"/>
      <c r="IN1204" s="249"/>
      <c r="IO1204" s="249"/>
      <c r="IP1204" s="249"/>
      <c r="IQ1204" s="249"/>
      <c r="IR1204" s="249"/>
      <c r="IS1204" s="249"/>
      <c r="IT1204" s="249"/>
      <c r="IU1204" s="249"/>
      <c r="IV1204" s="249"/>
      <c r="IW1204" s="249"/>
      <c r="IX1204" s="249"/>
      <c r="IY1204" s="249"/>
      <c r="IZ1204" s="249"/>
      <c r="JA1204" s="249"/>
      <c r="JB1204" s="249"/>
      <c r="JC1204" s="249"/>
      <c r="JD1204" s="249"/>
      <c r="JE1204" s="249"/>
      <c r="JF1204" s="249"/>
      <c r="JG1204" s="249"/>
      <c r="JH1204" s="249"/>
      <c r="JI1204" s="249"/>
      <c r="JJ1204" s="249"/>
      <c r="JK1204" s="249"/>
      <c r="JL1204" s="249"/>
      <c r="JM1204" s="249"/>
      <c r="JN1204" s="249"/>
      <c r="JO1204" s="249"/>
      <c r="JP1204" s="249"/>
      <c r="JQ1204" s="249"/>
      <c r="JR1204" s="249"/>
      <c r="JS1204" s="249"/>
      <c r="JT1204" s="249"/>
      <c r="JU1204" s="249"/>
      <c r="JV1204" s="249"/>
      <c r="JW1204" s="249"/>
      <c r="JX1204" s="249"/>
      <c r="JY1204" s="249"/>
      <c r="JZ1204" s="249"/>
      <c r="KA1204" s="249"/>
      <c r="KB1204" s="249"/>
      <c r="KC1204" s="249"/>
      <c r="KD1204" s="249"/>
      <c r="KE1204" s="249"/>
      <c r="KF1204" s="249"/>
      <c r="KG1204" s="249"/>
      <c r="KH1204" s="249"/>
      <c r="KI1204" s="249"/>
      <c r="KJ1204" s="249"/>
      <c r="KK1204" s="249"/>
      <c r="KL1204" s="249"/>
      <c r="KM1204" s="249"/>
      <c r="KN1204" s="249"/>
      <c r="KO1204" s="249"/>
      <c r="KP1204" s="249"/>
      <c r="KQ1204" s="249"/>
      <c r="KR1204" s="249"/>
      <c r="KS1204" s="249"/>
      <c r="KT1204" s="249"/>
      <c r="KU1204" s="249"/>
      <c r="KV1204" s="249"/>
      <c r="KW1204" s="249"/>
      <c r="KX1204" s="249"/>
      <c r="KY1204" s="249"/>
      <c r="KZ1204" s="249"/>
      <c r="LA1204" s="249"/>
      <c r="LB1204" s="249"/>
      <c r="LC1204" s="249"/>
      <c r="LD1204" s="249"/>
      <c r="LE1204" s="249"/>
      <c r="LF1204" s="249"/>
      <c r="LG1204" s="249"/>
      <c r="LH1204" s="249"/>
      <c r="LI1204" s="249"/>
      <c r="LJ1204" s="249"/>
      <c r="LK1204" s="249"/>
      <c r="LL1204" s="249"/>
      <c r="LM1204" s="249"/>
      <c r="LN1204" s="249"/>
      <c r="LO1204" s="249"/>
      <c r="LP1204" s="249"/>
      <c r="LQ1204" s="249"/>
      <c r="LR1204" s="249"/>
      <c r="LS1204" s="249"/>
      <c r="LT1204" s="249"/>
      <c r="LU1204" s="249"/>
      <c r="LV1204" s="249"/>
      <c r="LW1204" s="249"/>
      <c r="LX1204" s="249"/>
      <c r="LY1204" s="249"/>
      <c r="LZ1204" s="249"/>
      <c r="MA1204" s="249"/>
      <c r="MB1204" s="249"/>
      <c r="MC1204" s="249"/>
      <c r="MD1204" s="249"/>
      <c r="ME1204" s="249"/>
      <c r="MF1204" s="249"/>
      <c r="MG1204" s="249"/>
      <c r="MH1204" s="249"/>
      <c r="MI1204" s="249"/>
      <c r="MJ1204" s="249"/>
      <c r="MK1204" s="249"/>
      <c r="ML1204" s="249"/>
      <c r="MM1204" s="249"/>
      <c r="MN1204" s="249"/>
      <c r="MO1204" s="249"/>
      <c r="MP1204" s="249"/>
      <c r="MQ1204" s="249"/>
      <c r="MR1204" s="249"/>
      <c r="MS1204" s="249"/>
      <c r="MT1204" s="249"/>
      <c r="MU1204" s="249"/>
      <c r="MV1204" s="249"/>
      <c r="MW1204" s="249"/>
      <c r="MX1204" s="249"/>
      <c r="MY1204" s="249"/>
      <c r="MZ1204" s="249"/>
      <c r="NA1204" s="249"/>
      <c r="NB1204" s="249"/>
      <c r="NC1204" s="249"/>
      <c r="ND1204" s="249"/>
      <c r="NE1204" s="249"/>
      <c r="NF1204" s="249"/>
      <c r="NG1204" s="249"/>
      <c r="NH1204" s="249"/>
      <c r="NI1204" s="249"/>
      <c r="NJ1204" s="249"/>
      <c r="NK1204" s="249"/>
      <c r="NL1204" s="249"/>
      <c r="NM1204" s="249"/>
      <c r="NN1204" s="249"/>
      <c r="NO1204" s="249"/>
      <c r="NP1204" s="249"/>
      <c r="NQ1204" s="249"/>
      <c r="NR1204" s="249"/>
      <c r="NS1204" s="249"/>
      <c r="NT1204" s="249"/>
      <c r="NU1204" s="249"/>
      <c r="NV1204" s="249"/>
      <c r="NW1204" s="249"/>
      <c r="NX1204" s="249"/>
      <c r="NY1204" s="249"/>
      <c r="NZ1204" s="249"/>
      <c r="OA1204" s="249"/>
      <c r="OB1204" s="249"/>
      <c r="OC1204" s="249"/>
      <c r="OD1204" s="249"/>
      <c r="OE1204" s="249"/>
      <c r="OF1204" s="249"/>
      <c r="OG1204" s="249"/>
      <c r="OH1204" s="249"/>
      <c r="OI1204" s="249"/>
      <c r="OJ1204" s="249"/>
      <c r="OK1204" s="249"/>
      <c r="OL1204" s="249"/>
      <c r="OM1204" s="249"/>
      <c r="ON1204" s="249"/>
      <c r="OO1204" s="249"/>
      <c r="OP1204" s="249"/>
    </row>
    <row r="1205" spans="1:406" ht="15.75">
      <c r="A1205" s="931"/>
      <c r="B1205" s="391"/>
      <c r="C1205" s="919" t="s">
        <v>23</v>
      </c>
      <c r="D1205" s="927">
        <v>0.66331818379756013</v>
      </c>
      <c r="E1205" s="249"/>
      <c r="F1205" s="249"/>
      <c r="G1205" s="249"/>
      <c r="H1205" s="249"/>
      <c r="I1205" s="249"/>
      <c r="J1205" s="249"/>
      <c r="K1205" s="249"/>
      <c r="L1205" s="249"/>
      <c r="ET1205" s="249"/>
      <c r="EU1205" s="249"/>
      <c r="EV1205" s="249"/>
      <c r="EW1205" s="249"/>
      <c r="EX1205" s="249"/>
      <c r="EY1205" s="249"/>
      <c r="EZ1205" s="249"/>
      <c r="FA1205" s="249"/>
      <c r="FB1205" s="249"/>
      <c r="FC1205" s="249"/>
      <c r="FD1205" s="249"/>
      <c r="FE1205" s="249"/>
      <c r="FF1205" s="249"/>
      <c r="FG1205" s="249"/>
      <c r="FH1205" s="249"/>
      <c r="FI1205" s="249"/>
      <c r="FJ1205" s="249"/>
      <c r="FK1205" s="249"/>
      <c r="FL1205" s="249"/>
      <c r="FM1205" s="249"/>
      <c r="FN1205" s="249"/>
      <c r="FO1205" s="249"/>
      <c r="FP1205" s="249"/>
      <c r="FQ1205" s="249"/>
      <c r="FR1205" s="249"/>
      <c r="FS1205" s="249"/>
      <c r="FT1205" s="249"/>
      <c r="FU1205" s="249"/>
      <c r="FV1205" s="249"/>
      <c r="FW1205" s="249"/>
      <c r="FX1205" s="249"/>
      <c r="FY1205" s="249"/>
      <c r="FZ1205" s="249"/>
      <c r="GA1205" s="249"/>
      <c r="GB1205" s="249"/>
      <c r="GC1205" s="249"/>
      <c r="GD1205" s="249"/>
      <c r="GE1205" s="249"/>
      <c r="GF1205" s="249"/>
      <c r="GG1205" s="249"/>
      <c r="GH1205" s="249"/>
      <c r="GI1205" s="249"/>
      <c r="GJ1205" s="249"/>
      <c r="GK1205" s="249"/>
      <c r="GL1205" s="249"/>
      <c r="GM1205" s="249"/>
      <c r="GN1205" s="249"/>
      <c r="GO1205" s="249"/>
      <c r="GP1205" s="249"/>
      <c r="GQ1205" s="249"/>
      <c r="GR1205" s="249"/>
      <c r="GS1205" s="249"/>
      <c r="GT1205" s="249"/>
      <c r="GU1205" s="249"/>
      <c r="GV1205" s="249"/>
      <c r="GW1205" s="249"/>
      <c r="GX1205" s="249"/>
      <c r="GY1205" s="249"/>
      <c r="GZ1205" s="249"/>
      <c r="HA1205" s="249"/>
      <c r="HB1205" s="249"/>
      <c r="HC1205" s="249"/>
      <c r="HD1205" s="249"/>
      <c r="HE1205" s="249"/>
      <c r="HF1205" s="249"/>
      <c r="HG1205" s="249"/>
      <c r="HH1205" s="249"/>
      <c r="HI1205" s="249"/>
      <c r="HJ1205" s="249"/>
      <c r="HK1205" s="249"/>
      <c r="HL1205" s="249"/>
      <c r="HM1205" s="249"/>
      <c r="HN1205" s="249"/>
      <c r="HO1205" s="249"/>
      <c r="HP1205" s="249"/>
      <c r="HQ1205" s="249"/>
      <c r="HR1205" s="249"/>
      <c r="HS1205" s="249"/>
      <c r="HT1205" s="249"/>
      <c r="HU1205" s="249"/>
      <c r="HV1205" s="249"/>
      <c r="HW1205" s="249"/>
      <c r="HX1205" s="249"/>
      <c r="HY1205" s="249"/>
      <c r="HZ1205" s="249"/>
      <c r="IA1205" s="249"/>
      <c r="IB1205" s="249"/>
      <c r="IC1205" s="249"/>
      <c r="ID1205" s="249"/>
      <c r="IE1205" s="249"/>
      <c r="IF1205" s="249"/>
      <c r="IG1205" s="249"/>
      <c r="IH1205" s="249"/>
      <c r="II1205" s="249"/>
      <c r="IJ1205" s="249"/>
      <c r="IK1205" s="249"/>
      <c r="IL1205" s="249"/>
      <c r="IM1205" s="249"/>
      <c r="IN1205" s="249"/>
      <c r="IO1205" s="249"/>
      <c r="IP1205" s="249"/>
      <c r="IQ1205" s="249"/>
      <c r="IR1205" s="249"/>
      <c r="IS1205" s="249"/>
      <c r="IT1205" s="249"/>
      <c r="IU1205" s="249"/>
      <c r="IV1205" s="249"/>
      <c r="IW1205" s="249"/>
      <c r="IX1205" s="249"/>
      <c r="IY1205" s="249"/>
      <c r="IZ1205" s="249"/>
      <c r="JA1205" s="249"/>
      <c r="JB1205" s="249"/>
      <c r="JC1205" s="249"/>
      <c r="JD1205" s="249"/>
      <c r="JE1205" s="249"/>
      <c r="JF1205" s="249"/>
      <c r="JG1205" s="249"/>
      <c r="JH1205" s="249"/>
      <c r="JI1205" s="249"/>
      <c r="JJ1205" s="249"/>
      <c r="JK1205" s="249"/>
      <c r="JL1205" s="249"/>
      <c r="JM1205" s="249"/>
      <c r="JN1205" s="249"/>
      <c r="JO1205" s="249"/>
      <c r="JP1205" s="249"/>
      <c r="JQ1205" s="249"/>
      <c r="JR1205" s="249"/>
      <c r="JS1205" s="249"/>
      <c r="JT1205" s="249"/>
      <c r="JU1205" s="249"/>
      <c r="JV1205" s="249"/>
      <c r="JW1205" s="249"/>
      <c r="JX1205" s="249"/>
      <c r="JY1205" s="249"/>
      <c r="JZ1205" s="249"/>
      <c r="KA1205" s="249"/>
      <c r="KB1205" s="249"/>
      <c r="KC1205" s="249"/>
      <c r="KD1205" s="249"/>
      <c r="KE1205" s="249"/>
      <c r="KF1205" s="249"/>
      <c r="KG1205" s="249"/>
      <c r="KH1205" s="249"/>
      <c r="KI1205" s="249"/>
      <c r="KJ1205" s="249"/>
      <c r="KK1205" s="249"/>
      <c r="KL1205" s="249"/>
      <c r="KM1205" s="249"/>
      <c r="KN1205" s="249"/>
      <c r="KO1205" s="249"/>
      <c r="KP1205" s="249"/>
      <c r="KQ1205" s="249"/>
      <c r="KR1205" s="249"/>
      <c r="KS1205" s="249"/>
      <c r="KT1205" s="249"/>
      <c r="KU1205" s="249"/>
      <c r="KV1205" s="249"/>
      <c r="KW1205" s="249"/>
      <c r="KX1205" s="249"/>
      <c r="KY1205" s="249"/>
      <c r="KZ1205" s="249"/>
      <c r="LA1205" s="249"/>
      <c r="LB1205" s="249"/>
      <c r="LC1205" s="249"/>
      <c r="LD1205" s="249"/>
      <c r="LE1205" s="249"/>
      <c r="LF1205" s="249"/>
      <c r="LG1205" s="249"/>
      <c r="LH1205" s="249"/>
      <c r="LI1205" s="249"/>
      <c r="LJ1205" s="249"/>
      <c r="LK1205" s="249"/>
      <c r="LL1205" s="249"/>
      <c r="LM1205" s="249"/>
      <c r="LN1205" s="249"/>
      <c r="LO1205" s="249"/>
      <c r="LP1205" s="249"/>
      <c r="LQ1205" s="249"/>
      <c r="LR1205" s="249"/>
      <c r="LS1205" s="249"/>
      <c r="LT1205" s="249"/>
      <c r="LU1205" s="249"/>
      <c r="LV1205" s="249"/>
      <c r="LW1205" s="249"/>
      <c r="LX1205" s="249"/>
      <c r="LY1205" s="249"/>
      <c r="LZ1205" s="249"/>
      <c r="MA1205" s="249"/>
      <c r="MB1205" s="249"/>
      <c r="MC1205" s="249"/>
      <c r="MD1205" s="249"/>
      <c r="ME1205" s="249"/>
      <c r="MF1205" s="249"/>
      <c r="MG1205" s="249"/>
      <c r="MH1205" s="249"/>
      <c r="MI1205" s="249"/>
      <c r="MJ1205" s="249"/>
      <c r="MK1205" s="249"/>
      <c r="ML1205" s="249"/>
      <c r="MM1205" s="249"/>
      <c r="MN1205" s="249"/>
      <c r="MO1205" s="249"/>
      <c r="MP1205" s="249"/>
      <c r="MQ1205" s="249"/>
      <c r="MR1205" s="249"/>
      <c r="MS1205" s="249"/>
      <c r="MT1205" s="249"/>
      <c r="MU1205" s="249"/>
      <c r="MV1205" s="249"/>
      <c r="MW1205" s="249"/>
      <c r="MX1205" s="249"/>
      <c r="MY1205" s="249"/>
      <c r="MZ1205" s="249"/>
      <c r="NA1205" s="249"/>
      <c r="NB1205" s="249"/>
      <c r="NC1205" s="249"/>
      <c r="ND1205" s="249"/>
      <c r="NE1205" s="249"/>
      <c r="NF1205" s="249"/>
      <c r="NG1205" s="249"/>
      <c r="NH1205" s="249"/>
      <c r="NI1205" s="249"/>
      <c r="NJ1205" s="249"/>
      <c r="NK1205" s="249"/>
      <c r="NL1205" s="249"/>
      <c r="NM1205" s="249"/>
      <c r="NN1205" s="249"/>
      <c r="NO1205" s="249"/>
      <c r="NP1205" s="249"/>
      <c r="NQ1205" s="249"/>
      <c r="NR1205" s="249"/>
      <c r="NS1205" s="249"/>
      <c r="NT1205" s="249"/>
      <c r="NU1205" s="249"/>
      <c r="NV1205" s="249"/>
      <c r="NW1205" s="249"/>
      <c r="NX1205" s="249"/>
      <c r="NY1205" s="249"/>
      <c r="NZ1205" s="249"/>
      <c r="OA1205" s="249"/>
      <c r="OB1205" s="249"/>
      <c r="OC1205" s="249"/>
      <c r="OD1205" s="249"/>
      <c r="OE1205" s="249"/>
      <c r="OF1205" s="249"/>
      <c r="OG1205" s="249"/>
      <c r="OH1205" s="249"/>
      <c r="OI1205" s="249"/>
      <c r="OJ1205" s="249"/>
      <c r="OK1205" s="249"/>
      <c r="OL1205" s="249"/>
      <c r="OM1205" s="249"/>
      <c r="ON1205" s="249"/>
      <c r="OO1205" s="249"/>
      <c r="OP1205" s="249"/>
    </row>
    <row r="1206" spans="1:406" ht="15.75">
      <c r="A1206" s="931"/>
      <c r="B1206" s="391"/>
      <c r="C1206" s="919" t="s">
        <v>24</v>
      </c>
      <c r="D1206" s="927">
        <v>0.66472094889467837</v>
      </c>
      <c r="E1206" s="249"/>
      <c r="F1206" s="249"/>
      <c r="G1206" s="249"/>
      <c r="H1206" s="249"/>
      <c r="I1206" s="249"/>
      <c r="J1206" s="249"/>
      <c r="K1206" s="249"/>
      <c r="L1206" s="249"/>
      <c r="ET1206" s="249"/>
      <c r="EU1206" s="249"/>
      <c r="EV1206" s="249"/>
      <c r="EW1206" s="249"/>
      <c r="EX1206" s="249"/>
      <c r="EY1206" s="249"/>
      <c r="EZ1206" s="249"/>
      <c r="FA1206" s="249"/>
      <c r="FB1206" s="249"/>
      <c r="FC1206" s="249"/>
      <c r="FD1206" s="249"/>
      <c r="FE1206" s="249"/>
      <c r="FF1206" s="249"/>
      <c r="FG1206" s="249"/>
      <c r="FH1206" s="249"/>
      <c r="FI1206" s="249"/>
      <c r="FJ1206" s="249"/>
      <c r="FK1206" s="249"/>
      <c r="FL1206" s="249"/>
      <c r="FM1206" s="249"/>
      <c r="FN1206" s="249"/>
      <c r="FO1206" s="249"/>
      <c r="FP1206" s="249"/>
      <c r="FQ1206" s="249"/>
      <c r="FR1206" s="249"/>
      <c r="FS1206" s="249"/>
      <c r="FT1206" s="249"/>
      <c r="FU1206" s="249"/>
      <c r="FV1206" s="249"/>
      <c r="FW1206" s="249"/>
      <c r="FX1206" s="249"/>
      <c r="FY1206" s="249"/>
      <c r="FZ1206" s="249"/>
      <c r="GA1206" s="249"/>
      <c r="GB1206" s="249"/>
      <c r="GC1206" s="249"/>
      <c r="GD1206" s="249"/>
      <c r="GE1206" s="249"/>
      <c r="GF1206" s="249"/>
      <c r="GG1206" s="249"/>
      <c r="GH1206" s="249"/>
      <c r="GI1206" s="249"/>
      <c r="GJ1206" s="249"/>
      <c r="GK1206" s="249"/>
      <c r="GL1206" s="249"/>
      <c r="GM1206" s="249"/>
      <c r="GN1206" s="249"/>
      <c r="GO1206" s="249"/>
      <c r="GP1206" s="249"/>
      <c r="GQ1206" s="249"/>
      <c r="GR1206" s="249"/>
      <c r="GS1206" s="249"/>
      <c r="GT1206" s="249"/>
      <c r="GU1206" s="249"/>
      <c r="GV1206" s="249"/>
      <c r="GW1206" s="249"/>
      <c r="GX1206" s="249"/>
      <c r="GY1206" s="249"/>
      <c r="GZ1206" s="249"/>
      <c r="HA1206" s="249"/>
      <c r="HB1206" s="249"/>
      <c r="HC1206" s="249"/>
      <c r="HD1206" s="249"/>
      <c r="HE1206" s="249"/>
      <c r="HF1206" s="249"/>
      <c r="HG1206" s="249"/>
      <c r="HH1206" s="249"/>
      <c r="HI1206" s="249"/>
      <c r="HJ1206" s="249"/>
      <c r="HK1206" s="249"/>
      <c r="HL1206" s="249"/>
      <c r="HM1206" s="249"/>
      <c r="HN1206" s="249"/>
      <c r="HO1206" s="249"/>
      <c r="HP1206" s="249"/>
      <c r="HQ1206" s="249"/>
      <c r="HR1206" s="249"/>
      <c r="HS1206" s="249"/>
      <c r="HT1206" s="249"/>
      <c r="HU1206" s="249"/>
      <c r="HV1206" s="249"/>
      <c r="HW1206" s="249"/>
      <c r="HX1206" s="249"/>
      <c r="HY1206" s="249"/>
      <c r="HZ1206" s="249"/>
      <c r="IA1206" s="249"/>
      <c r="IB1206" s="249"/>
      <c r="IC1206" s="249"/>
      <c r="ID1206" s="249"/>
      <c r="IE1206" s="249"/>
      <c r="IF1206" s="249"/>
      <c r="IG1206" s="249"/>
      <c r="IH1206" s="249"/>
      <c r="II1206" s="249"/>
      <c r="IJ1206" s="249"/>
      <c r="IK1206" s="249"/>
      <c r="IL1206" s="249"/>
      <c r="IM1206" s="249"/>
      <c r="IN1206" s="249"/>
      <c r="IO1206" s="249"/>
      <c r="IP1206" s="249"/>
      <c r="IQ1206" s="249"/>
      <c r="IR1206" s="249"/>
      <c r="IS1206" s="249"/>
      <c r="IT1206" s="249"/>
      <c r="IU1206" s="249"/>
      <c r="IV1206" s="249"/>
      <c r="IW1206" s="249"/>
      <c r="IX1206" s="249"/>
      <c r="IY1206" s="249"/>
      <c r="IZ1206" s="249"/>
      <c r="JA1206" s="249"/>
      <c r="JB1206" s="249"/>
      <c r="JC1206" s="249"/>
      <c r="JD1206" s="249"/>
      <c r="JE1206" s="249"/>
      <c r="JF1206" s="249"/>
      <c r="JG1206" s="249"/>
      <c r="JH1206" s="249"/>
      <c r="JI1206" s="249"/>
      <c r="JJ1206" s="249"/>
      <c r="JK1206" s="249"/>
      <c r="JL1206" s="249"/>
      <c r="JM1206" s="249"/>
      <c r="JN1206" s="249"/>
      <c r="JO1206" s="249"/>
      <c r="JP1206" s="249"/>
      <c r="JQ1206" s="249"/>
      <c r="JR1206" s="249"/>
      <c r="JS1206" s="249"/>
      <c r="JT1206" s="249"/>
      <c r="JU1206" s="249"/>
      <c r="JV1206" s="249"/>
      <c r="JW1206" s="249"/>
      <c r="JX1206" s="249"/>
      <c r="JY1206" s="249"/>
      <c r="JZ1206" s="249"/>
      <c r="KA1206" s="249"/>
      <c r="KB1206" s="249"/>
      <c r="KC1206" s="249"/>
      <c r="KD1206" s="249"/>
      <c r="KE1206" s="249"/>
      <c r="KF1206" s="249"/>
      <c r="KG1206" s="249"/>
      <c r="KH1206" s="249"/>
      <c r="KI1206" s="249"/>
      <c r="KJ1206" s="249"/>
      <c r="KK1206" s="249"/>
      <c r="KL1206" s="249"/>
      <c r="KM1206" s="249"/>
      <c r="KN1206" s="249"/>
      <c r="KO1206" s="249"/>
      <c r="KP1206" s="249"/>
      <c r="KQ1206" s="249"/>
      <c r="KR1206" s="249"/>
      <c r="KS1206" s="249"/>
      <c r="KT1206" s="249"/>
      <c r="KU1206" s="249"/>
      <c r="KV1206" s="249"/>
      <c r="KW1206" s="249"/>
      <c r="KX1206" s="249"/>
      <c r="KY1206" s="249"/>
      <c r="KZ1206" s="249"/>
      <c r="LA1206" s="249"/>
      <c r="LB1206" s="249"/>
      <c r="LC1206" s="249"/>
      <c r="LD1206" s="249"/>
      <c r="LE1206" s="249"/>
      <c r="LF1206" s="249"/>
      <c r="LG1206" s="249"/>
      <c r="LH1206" s="249"/>
      <c r="LI1206" s="249"/>
      <c r="LJ1206" s="249"/>
      <c r="LK1206" s="249"/>
      <c r="LL1206" s="249"/>
      <c r="LM1206" s="249"/>
      <c r="LN1206" s="249"/>
      <c r="LO1206" s="249"/>
      <c r="LP1206" s="249"/>
      <c r="LQ1206" s="249"/>
      <c r="LR1206" s="249"/>
      <c r="LS1206" s="249"/>
      <c r="LT1206" s="249"/>
      <c r="LU1206" s="249"/>
      <c r="LV1206" s="249"/>
      <c r="LW1206" s="249"/>
      <c r="LX1206" s="249"/>
      <c r="LY1206" s="249"/>
      <c r="LZ1206" s="249"/>
      <c r="MA1206" s="249"/>
      <c r="MB1206" s="249"/>
      <c r="MC1206" s="249"/>
      <c r="MD1206" s="249"/>
      <c r="ME1206" s="249"/>
      <c r="MF1206" s="249"/>
      <c r="MG1206" s="249"/>
      <c r="MH1206" s="249"/>
      <c r="MI1206" s="249"/>
      <c r="MJ1206" s="249"/>
      <c r="MK1206" s="249"/>
      <c r="ML1206" s="249"/>
      <c r="MM1206" s="249"/>
      <c r="MN1206" s="249"/>
      <c r="MO1206" s="249"/>
      <c r="MP1206" s="249"/>
      <c r="MQ1206" s="249"/>
      <c r="MR1206" s="249"/>
      <c r="MS1206" s="249"/>
      <c r="MT1206" s="249"/>
      <c r="MU1206" s="249"/>
      <c r="MV1206" s="249"/>
      <c r="MW1206" s="249"/>
      <c r="MX1206" s="249"/>
      <c r="MY1206" s="249"/>
      <c r="MZ1206" s="249"/>
      <c r="NA1206" s="249"/>
      <c r="NB1206" s="249"/>
      <c r="NC1206" s="249"/>
      <c r="ND1206" s="249"/>
      <c r="NE1206" s="249"/>
      <c r="NF1206" s="249"/>
      <c r="NG1206" s="249"/>
      <c r="NH1206" s="249"/>
      <c r="NI1206" s="249"/>
      <c r="NJ1206" s="249"/>
      <c r="NK1206" s="249"/>
      <c r="NL1206" s="249"/>
      <c r="NM1206" s="249"/>
      <c r="NN1206" s="249"/>
      <c r="NO1206" s="249"/>
      <c r="NP1206" s="249"/>
      <c r="NQ1206" s="249"/>
      <c r="NR1206" s="249"/>
      <c r="NS1206" s="249"/>
      <c r="NT1206" s="249"/>
      <c r="NU1206" s="249"/>
      <c r="NV1206" s="249"/>
      <c r="NW1206" s="249"/>
      <c r="NX1206" s="249"/>
      <c r="NY1206" s="249"/>
      <c r="NZ1206" s="249"/>
      <c r="OA1206" s="249"/>
      <c r="OB1206" s="249"/>
      <c r="OC1206" s="249"/>
      <c r="OD1206" s="249"/>
      <c r="OE1206" s="249"/>
      <c r="OF1206" s="249"/>
      <c r="OG1206" s="249"/>
      <c r="OH1206" s="249"/>
      <c r="OI1206" s="249"/>
      <c r="OJ1206" s="249"/>
      <c r="OK1206" s="249"/>
      <c r="OL1206" s="249"/>
      <c r="OM1206" s="249"/>
      <c r="ON1206" s="249"/>
      <c r="OO1206" s="249"/>
      <c r="OP1206" s="249"/>
    </row>
    <row r="1207" spans="1:406" ht="15.75">
      <c r="A1207" s="931"/>
      <c r="B1207" s="391"/>
      <c r="C1207" s="919" t="s">
        <v>25</v>
      </c>
      <c r="D1207" s="927">
        <v>0.63035803267565016</v>
      </c>
      <c r="E1207" s="249"/>
      <c r="F1207" s="249"/>
      <c r="G1207" s="249"/>
      <c r="H1207" s="249"/>
      <c r="I1207" s="249"/>
      <c r="J1207" s="249"/>
      <c r="K1207" s="249"/>
      <c r="L1207" s="249"/>
      <c r="ET1207" s="249"/>
      <c r="EU1207" s="249"/>
      <c r="EV1207" s="249"/>
      <c r="EW1207" s="249"/>
      <c r="EX1207" s="249"/>
      <c r="EY1207" s="249"/>
      <c r="EZ1207" s="249"/>
      <c r="FA1207" s="249"/>
      <c r="FB1207" s="249"/>
      <c r="FC1207" s="249"/>
      <c r="FD1207" s="249"/>
      <c r="FE1207" s="249"/>
      <c r="FF1207" s="249"/>
      <c r="FG1207" s="249"/>
      <c r="FH1207" s="249"/>
      <c r="FI1207" s="249"/>
      <c r="FJ1207" s="249"/>
      <c r="FK1207" s="249"/>
      <c r="FL1207" s="249"/>
      <c r="FM1207" s="249"/>
      <c r="FN1207" s="249"/>
      <c r="FO1207" s="249"/>
      <c r="FP1207" s="249"/>
      <c r="FQ1207" s="249"/>
      <c r="FR1207" s="249"/>
      <c r="FS1207" s="249"/>
      <c r="FT1207" s="249"/>
      <c r="FU1207" s="249"/>
      <c r="FV1207" s="249"/>
      <c r="FW1207" s="249"/>
      <c r="FX1207" s="249"/>
      <c r="FY1207" s="249"/>
      <c r="FZ1207" s="249"/>
      <c r="GA1207" s="249"/>
      <c r="GB1207" s="249"/>
      <c r="GC1207" s="249"/>
      <c r="GD1207" s="249"/>
      <c r="GE1207" s="249"/>
      <c r="GF1207" s="249"/>
      <c r="GG1207" s="249"/>
      <c r="GH1207" s="249"/>
      <c r="GI1207" s="249"/>
      <c r="GJ1207" s="249"/>
      <c r="GK1207" s="249"/>
      <c r="GL1207" s="249"/>
      <c r="GM1207" s="249"/>
      <c r="GN1207" s="249"/>
      <c r="GO1207" s="249"/>
      <c r="GP1207" s="249"/>
      <c r="GQ1207" s="249"/>
      <c r="GR1207" s="249"/>
      <c r="GS1207" s="249"/>
      <c r="GT1207" s="249"/>
      <c r="GU1207" s="249"/>
      <c r="GV1207" s="249"/>
      <c r="GW1207" s="249"/>
      <c r="GX1207" s="249"/>
      <c r="GY1207" s="249"/>
      <c r="GZ1207" s="249"/>
      <c r="HA1207" s="249"/>
      <c r="HB1207" s="249"/>
      <c r="HC1207" s="249"/>
      <c r="HD1207" s="249"/>
      <c r="HE1207" s="249"/>
      <c r="HF1207" s="249"/>
      <c r="HG1207" s="249"/>
      <c r="HH1207" s="249"/>
      <c r="HI1207" s="249"/>
      <c r="HJ1207" s="249"/>
      <c r="HK1207" s="249"/>
      <c r="HL1207" s="249"/>
      <c r="HM1207" s="249"/>
      <c r="HN1207" s="249"/>
      <c r="HO1207" s="249"/>
      <c r="HP1207" s="249"/>
      <c r="HQ1207" s="249"/>
      <c r="HR1207" s="249"/>
      <c r="HS1207" s="249"/>
      <c r="HT1207" s="249"/>
      <c r="HU1207" s="249"/>
      <c r="HV1207" s="249"/>
      <c r="HW1207" s="249"/>
      <c r="HX1207" s="249"/>
      <c r="HY1207" s="249"/>
      <c r="HZ1207" s="249"/>
      <c r="IA1207" s="249"/>
      <c r="IB1207" s="249"/>
      <c r="IC1207" s="249"/>
      <c r="ID1207" s="249"/>
      <c r="IE1207" s="249"/>
      <c r="IF1207" s="249"/>
      <c r="IG1207" s="249"/>
      <c r="IH1207" s="249"/>
      <c r="II1207" s="249"/>
      <c r="IJ1207" s="249"/>
      <c r="IK1207" s="249"/>
      <c r="IL1207" s="249"/>
      <c r="IM1207" s="249"/>
      <c r="IN1207" s="249"/>
      <c r="IO1207" s="249"/>
      <c r="IP1207" s="249"/>
      <c r="IQ1207" s="249"/>
      <c r="IR1207" s="249"/>
      <c r="IS1207" s="249"/>
      <c r="IT1207" s="249"/>
      <c r="IU1207" s="249"/>
      <c r="IV1207" s="249"/>
      <c r="IW1207" s="249"/>
      <c r="IX1207" s="249"/>
      <c r="IY1207" s="249"/>
      <c r="IZ1207" s="249"/>
      <c r="JA1207" s="249"/>
      <c r="JB1207" s="249"/>
      <c r="JC1207" s="249"/>
      <c r="JD1207" s="249"/>
      <c r="JE1207" s="249"/>
      <c r="JF1207" s="249"/>
      <c r="JG1207" s="249"/>
      <c r="JH1207" s="249"/>
      <c r="JI1207" s="249"/>
      <c r="JJ1207" s="249"/>
      <c r="JK1207" s="249"/>
      <c r="JL1207" s="249"/>
      <c r="JM1207" s="249"/>
      <c r="JN1207" s="249"/>
      <c r="JO1207" s="249"/>
      <c r="JP1207" s="249"/>
      <c r="JQ1207" s="249"/>
      <c r="JR1207" s="249"/>
      <c r="JS1207" s="249"/>
      <c r="JT1207" s="249"/>
      <c r="JU1207" s="249"/>
      <c r="JV1207" s="249"/>
      <c r="JW1207" s="249"/>
      <c r="JX1207" s="249"/>
      <c r="JY1207" s="249"/>
      <c r="JZ1207" s="249"/>
      <c r="KA1207" s="249"/>
      <c r="KB1207" s="249"/>
      <c r="KC1207" s="249"/>
      <c r="KD1207" s="249"/>
      <c r="KE1207" s="249"/>
      <c r="KF1207" s="249"/>
      <c r="KG1207" s="249"/>
      <c r="KH1207" s="249"/>
      <c r="KI1207" s="249"/>
      <c r="KJ1207" s="249"/>
      <c r="KK1207" s="249"/>
      <c r="KL1207" s="249"/>
      <c r="KM1207" s="249"/>
      <c r="KN1207" s="249"/>
      <c r="KO1207" s="249"/>
      <c r="KP1207" s="249"/>
      <c r="KQ1207" s="249"/>
      <c r="KR1207" s="249"/>
      <c r="KS1207" s="249"/>
      <c r="KT1207" s="249"/>
      <c r="KU1207" s="249"/>
      <c r="KV1207" s="249"/>
      <c r="KW1207" s="249"/>
      <c r="KX1207" s="249"/>
      <c r="KY1207" s="249"/>
      <c r="KZ1207" s="249"/>
      <c r="LA1207" s="249"/>
      <c r="LB1207" s="249"/>
      <c r="LC1207" s="249"/>
      <c r="LD1207" s="249"/>
      <c r="LE1207" s="249"/>
      <c r="LF1207" s="249"/>
      <c r="LG1207" s="249"/>
      <c r="LH1207" s="249"/>
      <c r="LI1207" s="249"/>
      <c r="LJ1207" s="249"/>
      <c r="LK1207" s="249"/>
      <c r="LL1207" s="249"/>
      <c r="LM1207" s="249"/>
      <c r="LN1207" s="249"/>
      <c r="LO1207" s="249"/>
      <c r="LP1207" s="249"/>
      <c r="LQ1207" s="249"/>
      <c r="LR1207" s="249"/>
      <c r="LS1207" s="249"/>
      <c r="LT1207" s="249"/>
      <c r="LU1207" s="249"/>
      <c r="LV1207" s="249"/>
      <c r="LW1207" s="249"/>
      <c r="LX1207" s="249"/>
      <c r="LY1207" s="249"/>
      <c r="LZ1207" s="249"/>
      <c r="MA1207" s="249"/>
      <c r="MB1207" s="249"/>
      <c r="MC1207" s="249"/>
      <c r="MD1207" s="249"/>
      <c r="ME1207" s="249"/>
      <c r="MF1207" s="249"/>
      <c r="MG1207" s="249"/>
      <c r="MH1207" s="249"/>
      <c r="MI1207" s="249"/>
      <c r="MJ1207" s="249"/>
      <c r="MK1207" s="249"/>
      <c r="ML1207" s="249"/>
      <c r="MM1207" s="249"/>
      <c r="MN1207" s="249"/>
      <c r="MO1207" s="249"/>
      <c r="MP1207" s="249"/>
      <c r="MQ1207" s="249"/>
      <c r="MR1207" s="249"/>
      <c r="MS1207" s="249"/>
      <c r="MT1207" s="249"/>
      <c r="MU1207" s="249"/>
      <c r="MV1207" s="249"/>
      <c r="MW1207" s="249"/>
      <c r="MX1207" s="249"/>
      <c r="MY1207" s="249"/>
      <c r="MZ1207" s="249"/>
      <c r="NA1207" s="249"/>
      <c r="NB1207" s="249"/>
      <c r="NC1207" s="249"/>
      <c r="ND1207" s="249"/>
      <c r="NE1207" s="249"/>
      <c r="NF1207" s="249"/>
      <c r="NG1207" s="249"/>
      <c r="NH1207" s="249"/>
      <c r="NI1207" s="249"/>
      <c r="NJ1207" s="249"/>
      <c r="NK1207" s="249"/>
      <c r="NL1207" s="249"/>
      <c r="NM1207" s="249"/>
      <c r="NN1207" s="249"/>
      <c r="NO1207" s="249"/>
      <c r="NP1207" s="249"/>
      <c r="NQ1207" s="249"/>
      <c r="NR1207" s="249"/>
      <c r="NS1207" s="249"/>
      <c r="NT1207" s="249"/>
      <c r="NU1207" s="249"/>
      <c r="NV1207" s="249"/>
      <c r="NW1207" s="249"/>
      <c r="NX1207" s="249"/>
      <c r="NY1207" s="249"/>
      <c r="NZ1207" s="249"/>
      <c r="OA1207" s="249"/>
      <c r="OB1207" s="249"/>
      <c r="OC1207" s="249"/>
      <c r="OD1207" s="249"/>
      <c r="OE1207" s="249"/>
      <c r="OF1207" s="249"/>
      <c r="OG1207" s="249"/>
      <c r="OH1207" s="249"/>
      <c r="OI1207" s="249"/>
      <c r="OJ1207" s="249"/>
      <c r="OK1207" s="249"/>
      <c r="OL1207" s="249"/>
      <c r="OM1207" s="249"/>
      <c r="ON1207" s="249"/>
      <c r="OO1207" s="249"/>
      <c r="OP1207" s="249"/>
    </row>
    <row r="1208" spans="1:406" ht="15.75">
      <c r="A1208" s="931"/>
      <c r="B1208" s="391"/>
      <c r="C1208" s="919" t="s">
        <v>26</v>
      </c>
      <c r="D1208" s="927">
        <v>0.61070294470505082</v>
      </c>
      <c r="E1208" s="249"/>
      <c r="F1208" s="249"/>
      <c r="G1208" s="249"/>
      <c r="H1208" s="249"/>
      <c r="I1208" s="249"/>
      <c r="J1208" s="249"/>
      <c r="K1208" s="249"/>
      <c r="L1208" s="249"/>
      <c r="ET1208" s="249"/>
      <c r="EU1208" s="249"/>
      <c r="EV1208" s="249"/>
      <c r="EW1208" s="249"/>
      <c r="EX1208" s="249"/>
      <c r="EY1208" s="249"/>
      <c r="EZ1208" s="249"/>
      <c r="FA1208" s="249"/>
      <c r="FB1208" s="249"/>
      <c r="FC1208" s="249"/>
      <c r="FD1208" s="249"/>
      <c r="FE1208" s="249"/>
      <c r="FF1208" s="249"/>
      <c r="FG1208" s="249"/>
      <c r="FH1208" s="249"/>
      <c r="FI1208" s="249"/>
      <c r="FJ1208" s="249"/>
      <c r="FK1208" s="249"/>
      <c r="FL1208" s="249"/>
      <c r="FM1208" s="249"/>
      <c r="FN1208" s="249"/>
      <c r="FO1208" s="249"/>
      <c r="FP1208" s="249"/>
      <c r="FQ1208" s="249"/>
      <c r="FR1208" s="249"/>
      <c r="FS1208" s="249"/>
      <c r="FT1208" s="249"/>
      <c r="FU1208" s="249"/>
      <c r="FV1208" s="249"/>
      <c r="FW1208" s="249"/>
      <c r="FX1208" s="249"/>
      <c r="FY1208" s="249"/>
      <c r="FZ1208" s="249"/>
      <c r="GA1208" s="249"/>
      <c r="GB1208" s="249"/>
      <c r="GC1208" s="249"/>
      <c r="GD1208" s="249"/>
      <c r="GE1208" s="249"/>
      <c r="GF1208" s="249"/>
      <c r="GG1208" s="249"/>
      <c r="GH1208" s="249"/>
      <c r="GI1208" s="249"/>
      <c r="GJ1208" s="249"/>
      <c r="GK1208" s="249"/>
      <c r="GL1208" s="249"/>
      <c r="GM1208" s="249"/>
      <c r="GN1208" s="249"/>
      <c r="GO1208" s="249"/>
      <c r="GP1208" s="249"/>
      <c r="GQ1208" s="249"/>
      <c r="GR1208" s="249"/>
      <c r="GS1208" s="249"/>
      <c r="GT1208" s="249"/>
      <c r="GU1208" s="249"/>
      <c r="GV1208" s="249"/>
      <c r="GW1208" s="249"/>
      <c r="GX1208" s="249"/>
      <c r="GY1208" s="249"/>
      <c r="GZ1208" s="249"/>
      <c r="HA1208" s="249"/>
      <c r="HB1208" s="249"/>
      <c r="HC1208" s="249"/>
      <c r="HD1208" s="249"/>
      <c r="HE1208" s="249"/>
      <c r="HF1208" s="249"/>
      <c r="HG1208" s="249"/>
      <c r="HH1208" s="249"/>
      <c r="HI1208" s="249"/>
      <c r="HJ1208" s="249"/>
      <c r="HK1208" s="249"/>
      <c r="HL1208" s="249"/>
      <c r="HM1208" s="249"/>
      <c r="HN1208" s="249"/>
      <c r="HO1208" s="249"/>
      <c r="HP1208" s="249"/>
      <c r="HQ1208" s="249"/>
      <c r="HR1208" s="249"/>
      <c r="HS1208" s="249"/>
      <c r="HT1208" s="249"/>
      <c r="HU1208" s="249"/>
      <c r="HV1208" s="249"/>
      <c r="HW1208" s="249"/>
      <c r="HX1208" s="249"/>
      <c r="HY1208" s="249"/>
      <c r="HZ1208" s="249"/>
      <c r="IA1208" s="249"/>
      <c r="IB1208" s="249"/>
      <c r="IC1208" s="249"/>
      <c r="ID1208" s="249"/>
      <c r="IE1208" s="249"/>
      <c r="IF1208" s="249"/>
      <c r="IG1208" s="249"/>
      <c r="IH1208" s="249"/>
      <c r="II1208" s="249"/>
      <c r="IJ1208" s="249"/>
      <c r="IK1208" s="249"/>
      <c r="IL1208" s="249"/>
      <c r="IM1208" s="249"/>
      <c r="IN1208" s="249"/>
      <c r="IO1208" s="249"/>
      <c r="IP1208" s="249"/>
      <c r="IQ1208" s="249"/>
      <c r="IR1208" s="249"/>
      <c r="IS1208" s="249"/>
      <c r="IT1208" s="249"/>
      <c r="IU1208" s="249"/>
      <c r="IV1208" s="249"/>
      <c r="IW1208" s="249"/>
      <c r="IX1208" s="249"/>
      <c r="IY1208" s="249"/>
      <c r="IZ1208" s="249"/>
      <c r="JA1208" s="249"/>
      <c r="JB1208" s="249"/>
      <c r="JC1208" s="249"/>
      <c r="JD1208" s="249"/>
      <c r="JE1208" s="249"/>
      <c r="JF1208" s="249"/>
      <c r="JG1208" s="249"/>
      <c r="JH1208" s="249"/>
      <c r="JI1208" s="249"/>
      <c r="JJ1208" s="249"/>
      <c r="JK1208" s="249"/>
      <c r="JL1208" s="249"/>
      <c r="JM1208" s="249"/>
      <c r="JN1208" s="249"/>
      <c r="JO1208" s="249"/>
      <c r="JP1208" s="249"/>
      <c r="JQ1208" s="249"/>
      <c r="JR1208" s="249"/>
      <c r="JS1208" s="249"/>
      <c r="JT1208" s="249"/>
      <c r="JU1208" s="249"/>
      <c r="JV1208" s="249"/>
      <c r="JW1208" s="249"/>
      <c r="JX1208" s="249"/>
      <c r="JY1208" s="249"/>
      <c r="JZ1208" s="249"/>
      <c r="KA1208" s="249"/>
      <c r="KB1208" s="249"/>
      <c r="KC1208" s="249"/>
      <c r="KD1208" s="249"/>
      <c r="KE1208" s="249"/>
      <c r="KF1208" s="249"/>
      <c r="KG1208" s="249"/>
      <c r="KH1208" s="249"/>
      <c r="KI1208" s="249"/>
      <c r="KJ1208" s="249"/>
      <c r="KK1208" s="249"/>
      <c r="KL1208" s="249"/>
      <c r="KM1208" s="249"/>
      <c r="KN1208" s="249"/>
      <c r="KO1208" s="249"/>
      <c r="KP1208" s="249"/>
      <c r="KQ1208" s="249"/>
      <c r="KR1208" s="249"/>
      <c r="KS1208" s="249"/>
      <c r="KT1208" s="249"/>
      <c r="KU1208" s="249"/>
      <c r="KV1208" s="249"/>
      <c r="KW1208" s="249"/>
      <c r="KX1208" s="249"/>
      <c r="KY1208" s="249"/>
      <c r="KZ1208" s="249"/>
      <c r="LA1208" s="249"/>
      <c r="LB1208" s="249"/>
      <c r="LC1208" s="249"/>
      <c r="LD1208" s="249"/>
      <c r="LE1208" s="249"/>
      <c r="LF1208" s="249"/>
      <c r="LG1208" s="249"/>
      <c r="LH1208" s="249"/>
      <c r="LI1208" s="249"/>
      <c r="LJ1208" s="249"/>
      <c r="LK1208" s="249"/>
      <c r="LL1208" s="249"/>
      <c r="LM1208" s="249"/>
      <c r="LN1208" s="249"/>
      <c r="LO1208" s="249"/>
      <c r="LP1208" s="249"/>
      <c r="LQ1208" s="249"/>
      <c r="LR1208" s="249"/>
      <c r="LS1208" s="249"/>
      <c r="LT1208" s="249"/>
      <c r="LU1208" s="249"/>
      <c r="LV1208" s="249"/>
      <c r="LW1208" s="249"/>
      <c r="LX1208" s="249"/>
      <c r="LY1208" s="249"/>
      <c r="LZ1208" s="249"/>
      <c r="MA1208" s="249"/>
      <c r="MB1208" s="249"/>
      <c r="MC1208" s="249"/>
      <c r="MD1208" s="249"/>
      <c r="ME1208" s="249"/>
      <c r="MF1208" s="249"/>
      <c r="MG1208" s="249"/>
      <c r="MH1208" s="249"/>
      <c r="MI1208" s="249"/>
      <c r="MJ1208" s="249"/>
      <c r="MK1208" s="249"/>
      <c r="ML1208" s="249"/>
      <c r="MM1208" s="249"/>
      <c r="MN1208" s="249"/>
      <c r="MO1208" s="249"/>
      <c r="MP1208" s="249"/>
      <c r="MQ1208" s="249"/>
      <c r="MR1208" s="249"/>
      <c r="MS1208" s="249"/>
      <c r="MT1208" s="249"/>
      <c r="MU1208" s="249"/>
      <c r="MV1208" s="249"/>
      <c r="MW1208" s="249"/>
      <c r="MX1208" s="249"/>
      <c r="MY1208" s="249"/>
      <c r="MZ1208" s="249"/>
      <c r="NA1208" s="249"/>
      <c r="NB1208" s="249"/>
      <c r="NC1208" s="249"/>
      <c r="ND1208" s="249"/>
      <c r="NE1208" s="249"/>
      <c r="NF1208" s="249"/>
      <c r="NG1208" s="249"/>
      <c r="NH1208" s="249"/>
      <c r="NI1208" s="249"/>
      <c r="NJ1208" s="249"/>
      <c r="NK1208" s="249"/>
      <c r="NL1208" s="249"/>
      <c r="NM1208" s="249"/>
      <c r="NN1208" s="249"/>
      <c r="NO1208" s="249"/>
      <c r="NP1208" s="249"/>
      <c r="NQ1208" s="249"/>
      <c r="NR1208" s="249"/>
      <c r="NS1208" s="249"/>
      <c r="NT1208" s="249"/>
      <c r="NU1208" s="249"/>
      <c r="NV1208" s="249"/>
      <c r="NW1208" s="249"/>
      <c r="NX1208" s="249"/>
      <c r="NY1208" s="249"/>
      <c r="NZ1208" s="249"/>
      <c r="OA1208" s="249"/>
      <c r="OB1208" s="249"/>
      <c r="OC1208" s="249"/>
      <c r="OD1208" s="249"/>
      <c r="OE1208" s="249"/>
      <c r="OF1208" s="249"/>
      <c r="OG1208" s="249"/>
      <c r="OH1208" s="249"/>
      <c r="OI1208" s="249"/>
      <c r="OJ1208" s="249"/>
      <c r="OK1208" s="249"/>
      <c r="OL1208" s="249"/>
      <c r="OM1208" s="249"/>
      <c r="ON1208" s="249"/>
      <c r="OO1208" s="249"/>
      <c r="OP1208" s="249"/>
    </row>
    <row r="1209" spans="1:406" ht="15.75">
      <c r="A1209" s="931"/>
      <c r="B1209" s="391"/>
      <c r="C1209" s="919" t="s">
        <v>27</v>
      </c>
      <c r="D1209" s="927">
        <v>0.61070294470505082</v>
      </c>
      <c r="E1209" s="249"/>
      <c r="F1209" s="249"/>
      <c r="G1209" s="249"/>
      <c r="H1209" s="249"/>
      <c r="I1209" s="249"/>
      <c r="J1209" s="249"/>
      <c r="K1209" s="249"/>
      <c r="L1209" s="249"/>
      <c r="ET1209" s="249"/>
      <c r="EU1209" s="249"/>
      <c r="EV1209" s="249"/>
      <c r="EW1209" s="249"/>
      <c r="EX1209" s="249"/>
      <c r="EY1209" s="249"/>
      <c r="EZ1209" s="249"/>
      <c r="FA1209" s="249"/>
      <c r="FB1209" s="249"/>
      <c r="FC1209" s="249"/>
      <c r="FD1209" s="249"/>
      <c r="FE1209" s="249"/>
      <c r="FF1209" s="249"/>
      <c r="FG1209" s="249"/>
      <c r="FH1209" s="249"/>
      <c r="FI1209" s="249"/>
      <c r="FJ1209" s="249"/>
      <c r="FK1209" s="249"/>
      <c r="FL1209" s="249"/>
      <c r="FM1209" s="249"/>
      <c r="FN1209" s="249"/>
      <c r="FO1209" s="249"/>
      <c r="FP1209" s="249"/>
      <c r="FQ1209" s="249"/>
      <c r="FR1209" s="249"/>
      <c r="FS1209" s="249"/>
      <c r="FT1209" s="249"/>
      <c r="FU1209" s="249"/>
      <c r="FV1209" s="249"/>
      <c r="FW1209" s="249"/>
      <c r="FX1209" s="249"/>
      <c r="FY1209" s="249"/>
      <c r="FZ1209" s="249"/>
      <c r="GA1209" s="249"/>
      <c r="GB1209" s="249"/>
      <c r="GC1209" s="249"/>
      <c r="GD1209" s="249"/>
      <c r="GE1209" s="249"/>
      <c r="GF1209" s="249"/>
      <c r="GG1209" s="249"/>
      <c r="GH1209" s="249"/>
      <c r="GI1209" s="249"/>
      <c r="GJ1209" s="249"/>
      <c r="GK1209" s="249"/>
      <c r="GL1209" s="249"/>
      <c r="GM1209" s="249"/>
      <c r="GN1209" s="249"/>
      <c r="GO1209" s="249"/>
      <c r="GP1209" s="249"/>
      <c r="GQ1209" s="249"/>
      <c r="GR1209" s="249"/>
      <c r="GS1209" s="249"/>
      <c r="GT1209" s="249"/>
      <c r="GU1209" s="249"/>
      <c r="GV1209" s="249"/>
      <c r="GW1209" s="249"/>
      <c r="GX1209" s="249"/>
      <c r="GY1209" s="249"/>
      <c r="GZ1209" s="249"/>
      <c r="HA1209" s="249"/>
      <c r="HB1209" s="249"/>
      <c r="HC1209" s="249"/>
      <c r="HD1209" s="249"/>
      <c r="HE1209" s="249"/>
      <c r="HF1209" s="249"/>
      <c r="HG1209" s="249"/>
      <c r="HH1209" s="249"/>
      <c r="HI1209" s="249"/>
      <c r="HJ1209" s="249"/>
      <c r="HK1209" s="249"/>
      <c r="HL1209" s="249"/>
      <c r="HM1209" s="249"/>
      <c r="HN1209" s="249"/>
      <c r="HO1209" s="249"/>
      <c r="HP1209" s="249"/>
      <c r="HQ1209" s="249"/>
      <c r="HR1209" s="249"/>
      <c r="HS1209" s="249"/>
      <c r="HT1209" s="249"/>
      <c r="HU1209" s="249"/>
      <c r="HV1209" s="249"/>
      <c r="HW1209" s="249"/>
      <c r="HX1209" s="249"/>
      <c r="HY1209" s="249"/>
      <c r="HZ1209" s="249"/>
      <c r="IA1209" s="249"/>
      <c r="IB1209" s="249"/>
      <c r="IC1209" s="249"/>
      <c r="ID1209" s="249"/>
      <c r="IE1209" s="249"/>
      <c r="IF1209" s="249"/>
      <c r="IG1209" s="249"/>
      <c r="IH1209" s="249"/>
      <c r="II1209" s="249"/>
      <c r="IJ1209" s="249"/>
      <c r="IK1209" s="249"/>
      <c r="IL1209" s="249"/>
      <c r="IM1209" s="249"/>
      <c r="IN1209" s="249"/>
      <c r="IO1209" s="249"/>
      <c r="IP1209" s="249"/>
      <c r="IQ1209" s="249"/>
      <c r="IR1209" s="249"/>
      <c r="IS1209" s="249"/>
      <c r="IT1209" s="249"/>
      <c r="IU1209" s="249"/>
      <c r="IV1209" s="249"/>
      <c r="IW1209" s="249"/>
      <c r="IX1209" s="249"/>
      <c r="IY1209" s="249"/>
      <c r="IZ1209" s="249"/>
      <c r="JA1209" s="249"/>
      <c r="JB1209" s="249"/>
      <c r="JC1209" s="249"/>
      <c r="JD1209" s="249"/>
      <c r="JE1209" s="249"/>
      <c r="JF1209" s="249"/>
      <c r="JG1209" s="249"/>
      <c r="JH1209" s="249"/>
      <c r="JI1209" s="249"/>
      <c r="JJ1209" s="249"/>
      <c r="JK1209" s="249"/>
      <c r="JL1209" s="249"/>
      <c r="JM1209" s="249"/>
      <c r="JN1209" s="249"/>
      <c r="JO1209" s="249"/>
      <c r="JP1209" s="249"/>
      <c r="JQ1209" s="249"/>
      <c r="JR1209" s="249"/>
      <c r="JS1209" s="249"/>
      <c r="JT1209" s="249"/>
      <c r="JU1209" s="249"/>
      <c r="JV1209" s="249"/>
      <c r="JW1209" s="249"/>
      <c r="JX1209" s="249"/>
      <c r="JY1209" s="249"/>
      <c r="JZ1209" s="249"/>
      <c r="KA1209" s="249"/>
      <c r="KB1209" s="249"/>
      <c r="KC1209" s="249"/>
      <c r="KD1209" s="249"/>
      <c r="KE1209" s="249"/>
      <c r="KF1209" s="249"/>
      <c r="KG1209" s="249"/>
      <c r="KH1209" s="249"/>
      <c r="KI1209" s="249"/>
      <c r="KJ1209" s="249"/>
      <c r="KK1209" s="249"/>
      <c r="KL1209" s="249"/>
      <c r="KM1209" s="249"/>
      <c r="KN1209" s="249"/>
      <c r="KO1209" s="249"/>
      <c r="KP1209" s="249"/>
      <c r="KQ1209" s="249"/>
      <c r="KR1209" s="249"/>
      <c r="KS1209" s="249"/>
      <c r="KT1209" s="249"/>
      <c r="KU1209" s="249"/>
      <c r="KV1209" s="249"/>
      <c r="KW1209" s="249"/>
      <c r="KX1209" s="249"/>
      <c r="KY1209" s="249"/>
      <c r="KZ1209" s="249"/>
      <c r="LA1209" s="249"/>
      <c r="LB1209" s="249"/>
      <c r="LC1209" s="249"/>
      <c r="LD1209" s="249"/>
      <c r="LE1209" s="249"/>
      <c r="LF1209" s="249"/>
      <c r="LG1209" s="249"/>
      <c r="LH1209" s="249"/>
      <c r="LI1209" s="249"/>
      <c r="LJ1209" s="249"/>
      <c r="LK1209" s="249"/>
      <c r="LL1209" s="249"/>
      <c r="LM1209" s="249"/>
      <c r="LN1209" s="249"/>
      <c r="LO1209" s="249"/>
      <c r="LP1209" s="249"/>
      <c r="LQ1209" s="249"/>
      <c r="LR1209" s="249"/>
      <c r="LS1209" s="249"/>
      <c r="LT1209" s="249"/>
      <c r="LU1209" s="249"/>
      <c r="LV1209" s="249"/>
      <c r="LW1209" s="249"/>
      <c r="LX1209" s="249"/>
      <c r="LY1209" s="249"/>
      <c r="LZ1209" s="249"/>
      <c r="MA1209" s="249"/>
      <c r="MB1209" s="249"/>
      <c r="MC1209" s="249"/>
      <c r="MD1209" s="249"/>
      <c r="ME1209" s="249"/>
      <c r="MF1209" s="249"/>
      <c r="MG1209" s="249"/>
      <c r="MH1209" s="249"/>
      <c r="MI1209" s="249"/>
      <c r="MJ1209" s="249"/>
      <c r="MK1209" s="249"/>
      <c r="ML1209" s="249"/>
      <c r="MM1209" s="249"/>
      <c r="MN1209" s="249"/>
      <c r="MO1209" s="249"/>
      <c r="MP1209" s="249"/>
      <c r="MQ1209" s="249"/>
      <c r="MR1209" s="249"/>
      <c r="MS1209" s="249"/>
      <c r="MT1209" s="249"/>
      <c r="MU1209" s="249"/>
      <c r="MV1209" s="249"/>
      <c r="MW1209" s="249"/>
      <c r="MX1209" s="249"/>
      <c r="MY1209" s="249"/>
      <c r="MZ1209" s="249"/>
      <c r="NA1209" s="249"/>
      <c r="NB1209" s="249"/>
      <c r="NC1209" s="249"/>
      <c r="ND1209" s="249"/>
      <c r="NE1209" s="249"/>
      <c r="NF1209" s="249"/>
      <c r="NG1209" s="249"/>
      <c r="NH1209" s="249"/>
      <c r="NI1209" s="249"/>
      <c r="NJ1209" s="249"/>
      <c r="NK1209" s="249"/>
      <c r="NL1209" s="249"/>
      <c r="NM1209" s="249"/>
      <c r="NN1209" s="249"/>
      <c r="NO1209" s="249"/>
      <c r="NP1209" s="249"/>
      <c r="NQ1209" s="249"/>
      <c r="NR1209" s="249"/>
      <c r="NS1209" s="249"/>
      <c r="NT1209" s="249"/>
      <c r="NU1209" s="249"/>
      <c r="NV1209" s="249"/>
      <c r="NW1209" s="249"/>
      <c r="NX1209" s="249"/>
      <c r="NY1209" s="249"/>
      <c r="NZ1209" s="249"/>
      <c r="OA1209" s="249"/>
      <c r="OB1209" s="249"/>
      <c r="OC1209" s="249"/>
      <c r="OD1209" s="249"/>
      <c r="OE1209" s="249"/>
      <c r="OF1209" s="249"/>
      <c r="OG1209" s="249"/>
      <c r="OH1209" s="249"/>
      <c r="OI1209" s="249"/>
      <c r="OJ1209" s="249"/>
      <c r="OK1209" s="249"/>
      <c r="OL1209" s="249"/>
      <c r="OM1209" s="249"/>
      <c r="ON1209" s="249"/>
      <c r="OO1209" s="249"/>
      <c r="OP1209" s="249"/>
    </row>
    <row r="1210" spans="1:406" ht="15.75">
      <c r="A1210" s="931"/>
      <c r="B1210" s="391"/>
      <c r="C1210" s="919" t="s">
        <v>236</v>
      </c>
      <c r="D1210" s="927">
        <v>0.61069349878651213</v>
      </c>
      <c r="E1210" s="249"/>
      <c r="F1210" s="249"/>
      <c r="G1210" s="249"/>
      <c r="H1210" s="249"/>
      <c r="I1210" s="249"/>
      <c r="J1210" s="249"/>
      <c r="K1210" s="249"/>
      <c r="L1210" s="249"/>
      <c r="ET1210" s="249"/>
      <c r="EU1210" s="249"/>
      <c r="EV1210" s="249"/>
      <c r="EW1210" s="249"/>
      <c r="EX1210" s="249"/>
      <c r="EY1210" s="249"/>
      <c r="EZ1210" s="249"/>
      <c r="FA1210" s="249"/>
      <c r="FB1210" s="249"/>
      <c r="FC1210" s="249"/>
      <c r="FD1210" s="249"/>
      <c r="FE1210" s="249"/>
      <c r="FF1210" s="249"/>
      <c r="FG1210" s="249"/>
      <c r="FH1210" s="249"/>
      <c r="FI1210" s="249"/>
      <c r="FJ1210" s="249"/>
      <c r="FK1210" s="249"/>
      <c r="FL1210" s="249"/>
      <c r="FM1210" s="249"/>
      <c r="FN1210" s="249"/>
      <c r="FO1210" s="249"/>
      <c r="FP1210" s="249"/>
      <c r="FQ1210" s="249"/>
      <c r="FR1210" s="249"/>
      <c r="FS1210" s="249"/>
      <c r="FT1210" s="249"/>
      <c r="FU1210" s="249"/>
      <c r="FV1210" s="249"/>
      <c r="FW1210" s="249"/>
      <c r="FX1210" s="249"/>
      <c r="FY1210" s="249"/>
      <c r="FZ1210" s="249"/>
      <c r="GA1210" s="249"/>
      <c r="GB1210" s="249"/>
      <c r="GC1210" s="249"/>
      <c r="GD1210" s="249"/>
      <c r="GE1210" s="249"/>
      <c r="GF1210" s="249"/>
      <c r="GG1210" s="249"/>
      <c r="GH1210" s="249"/>
      <c r="GI1210" s="249"/>
      <c r="GJ1210" s="249"/>
      <c r="GK1210" s="249"/>
      <c r="GL1210" s="249"/>
      <c r="GM1210" s="249"/>
      <c r="GN1210" s="249"/>
      <c r="GO1210" s="249"/>
      <c r="GP1210" s="249"/>
      <c r="GQ1210" s="249"/>
      <c r="GR1210" s="249"/>
      <c r="GS1210" s="249"/>
      <c r="GT1210" s="249"/>
      <c r="GU1210" s="249"/>
      <c r="GV1210" s="249"/>
      <c r="GW1210" s="249"/>
      <c r="GX1210" s="249"/>
      <c r="GY1210" s="249"/>
      <c r="GZ1210" s="249"/>
      <c r="HA1210" s="249"/>
      <c r="HB1210" s="249"/>
      <c r="HC1210" s="249"/>
      <c r="HD1210" s="249"/>
      <c r="HE1210" s="249"/>
      <c r="HF1210" s="249"/>
      <c r="HG1210" s="249"/>
      <c r="HH1210" s="249"/>
      <c r="HI1210" s="249"/>
      <c r="HJ1210" s="249"/>
      <c r="HK1210" s="249"/>
      <c r="HL1210" s="249"/>
      <c r="HM1210" s="249"/>
      <c r="HN1210" s="249"/>
      <c r="HO1210" s="249"/>
      <c r="HP1210" s="249"/>
      <c r="HQ1210" s="249"/>
      <c r="HR1210" s="249"/>
      <c r="HS1210" s="249"/>
      <c r="HT1210" s="249"/>
      <c r="HU1210" s="249"/>
      <c r="HV1210" s="249"/>
      <c r="HW1210" s="249"/>
      <c r="HX1210" s="249"/>
      <c r="HY1210" s="249"/>
      <c r="HZ1210" s="249"/>
      <c r="IA1210" s="249"/>
      <c r="IB1210" s="249"/>
      <c r="IC1210" s="249"/>
      <c r="ID1210" s="249"/>
      <c r="IE1210" s="249"/>
      <c r="IF1210" s="249"/>
      <c r="IG1210" s="249"/>
      <c r="IH1210" s="249"/>
      <c r="II1210" s="249"/>
      <c r="IJ1210" s="249"/>
      <c r="IK1210" s="249"/>
      <c r="IL1210" s="249"/>
      <c r="IM1210" s="249"/>
      <c r="IN1210" s="249"/>
      <c r="IO1210" s="249"/>
      <c r="IP1210" s="249"/>
      <c r="IQ1210" s="249"/>
      <c r="IR1210" s="249"/>
      <c r="IS1210" s="249"/>
      <c r="IT1210" s="249"/>
      <c r="IU1210" s="249"/>
      <c r="IV1210" s="249"/>
      <c r="IW1210" s="249"/>
      <c r="IX1210" s="249"/>
      <c r="IY1210" s="249"/>
      <c r="IZ1210" s="249"/>
      <c r="JA1210" s="249"/>
      <c r="JB1210" s="249"/>
      <c r="JC1210" s="249"/>
      <c r="JD1210" s="249"/>
      <c r="JE1210" s="249"/>
      <c r="JF1210" s="249"/>
      <c r="JG1210" s="249"/>
      <c r="JH1210" s="249"/>
      <c r="JI1210" s="249"/>
      <c r="JJ1210" s="249"/>
      <c r="JK1210" s="249"/>
      <c r="JL1210" s="249"/>
      <c r="JM1210" s="249"/>
      <c r="JN1210" s="249"/>
      <c r="JO1210" s="249"/>
      <c r="JP1210" s="249"/>
      <c r="JQ1210" s="249"/>
      <c r="JR1210" s="249"/>
      <c r="JS1210" s="249"/>
      <c r="JT1210" s="249"/>
      <c r="JU1210" s="249"/>
      <c r="JV1210" s="249"/>
      <c r="JW1210" s="249"/>
      <c r="JX1210" s="249"/>
      <c r="JY1210" s="249"/>
      <c r="JZ1210" s="249"/>
      <c r="KA1210" s="249"/>
      <c r="KB1210" s="249"/>
      <c r="KC1210" s="249"/>
      <c r="KD1210" s="249"/>
      <c r="KE1210" s="249"/>
      <c r="KF1210" s="249"/>
      <c r="KG1210" s="249"/>
      <c r="KH1210" s="249"/>
      <c r="KI1210" s="249"/>
      <c r="KJ1210" s="249"/>
      <c r="KK1210" s="249"/>
      <c r="KL1210" s="249"/>
      <c r="KM1210" s="249"/>
      <c r="KN1210" s="249"/>
      <c r="KO1210" s="249"/>
      <c r="KP1210" s="249"/>
      <c r="KQ1210" s="249"/>
      <c r="KR1210" s="249"/>
      <c r="KS1210" s="249"/>
      <c r="KT1210" s="249"/>
      <c r="KU1210" s="249"/>
      <c r="KV1210" s="249"/>
      <c r="KW1210" s="249"/>
      <c r="KX1210" s="249"/>
      <c r="KY1210" s="249"/>
      <c r="KZ1210" s="249"/>
      <c r="LA1210" s="249"/>
      <c r="LB1210" s="249"/>
      <c r="LC1210" s="249"/>
      <c r="LD1210" s="249"/>
      <c r="LE1210" s="249"/>
      <c r="LF1210" s="249"/>
      <c r="LG1210" s="249"/>
      <c r="LH1210" s="249"/>
      <c r="LI1210" s="249"/>
      <c r="LJ1210" s="249"/>
      <c r="LK1210" s="249"/>
      <c r="LL1210" s="249"/>
      <c r="LM1210" s="249"/>
      <c r="LN1210" s="249"/>
      <c r="LO1210" s="249"/>
      <c r="LP1210" s="249"/>
      <c r="LQ1210" s="249"/>
      <c r="LR1210" s="249"/>
      <c r="LS1210" s="249"/>
      <c r="LT1210" s="249"/>
      <c r="LU1210" s="249"/>
      <c r="LV1210" s="249"/>
      <c r="LW1210" s="249"/>
      <c r="LX1210" s="249"/>
      <c r="LY1210" s="249"/>
      <c r="LZ1210" s="249"/>
      <c r="MA1210" s="249"/>
      <c r="MB1210" s="249"/>
      <c r="MC1210" s="249"/>
      <c r="MD1210" s="249"/>
      <c r="ME1210" s="249"/>
      <c r="MF1210" s="249"/>
      <c r="MG1210" s="249"/>
      <c r="MH1210" s="249"/>
      <c r="MI1210" s="249"/>
      <c r="MJ1210" s="249"/>
      <c r="MK1210" s="249"/>
      <c r="ML1210" s="249"/>
      <c r="MM1210" s="249"/>
      <c r="MN1210" s="249"/>
      <c r="MO1210" s="249"/>
      <c r="MP1210" s="249"/>
      <c r="MQ1210" s="249"/>
      <c r="MR1210" s="249"/>
      <c r="MS1210" s="249"/>
      <c r="MT1210" s="249"/>
      <c r="MU1210" s="249"/>
      <c r="MV1210" s="249"/>
      <c r="MW1210" s="249"/>
      <c r="MX1210" s="249"/>
      <c r="MY1210" s="249"/>
      <c r="MZ1210" s="249"/>
      <c r="NA1210" s="249"/>
      <c r="NB1210" s="249"/>
      <c r="NC1210" s="249"/>
      <c r="ND1210" s="249"/>
      <c r="NE1210" s="249"/>
      <c r="NF1210" s="249"/>
      <c r="NG1210" s="249"/>
      <c r="NH1210" s="249"/>
      <c r="NI1210" s="249"/>
      <c r="NJ1210" s="249"/>
      <c r="NK1210" s="249"/>
      <c r="NL1210" s="249"/>
      <c r="NM1210" s="249"/>
      <c r="NN1210" s="249"/>
      <c r="NO1210" s="249"/>
      <c r="NP1210" s="249"/>
      <c r="NQ1210" s="249"/>
      <c r="NR1210" s="249"/>
      <c r="NS1210" s="249"/>
      <c r="NT1210" s="249"/>
      <c r="NU1210" s="249"/>
      <c r="NV1210" s="249"/>
      <c r="NW1210" s="249"/>
      <c r="NX1210" s="249"/>
      <c r="NY1210" s="249"/>
      <c r="NZ1210" s="249"/>
      <c r="OA1210" s="249"/>
      <c r="OB1210" s="249"/>
      <c r="OC1210" s="249"/>
      <c r="OD1210" s="249"/>
      <c r="OE1210" s="249"/>
      <c r="OF1210" s="249"/>
      <c r="OG1210" s="249"/>
      <c r="OH1210" s="249"/>
      <c r="OI1210" s="249"/>
      <c r="OJ1210" s="249"/>
      <c r="OK1210" s="249"/>
      <c r="OL1210" s="249"/>
      <c r="OM1210" s="249"/>
      <c r="ON1210" s="249"/>
      <c r="OO1210" s="249"/>
      <c r="OP1210" s="249"/>
    </row>
    <row r="1211" spans="1:406" ht="15.75">
      <c r="A1211" s="932"/>
      <c r="B1211" s="930"/>
      <c r="C1211" s="920" t="s">
        <v>293</v>
      </c>
      <c r="D1211" s="928">
        <v>0.61069139014718099</v>
      </c>
      <c r="E1211" s="249"/>
      <c r="F1211" s="249"/>
      <c r="G1211" s="249"/>
      <c r="H1211" s="249"/>
      <c r="I1211" s="249"/>
      <c r="J1211" s="249"/>
      <c r="K1211" s="249"/>
      <c r="L1211" s="249"/>
      <c r="ET1211" s="249"/>
      <c r="EU1211" s="249"/>
      <c r="EV1211" s="249"/>
      <c r="EW1211" s="249"/>
      <c r="EX1211" s="249"/>
      <c r="EY1211" s="249"/>
      <c r="EZ1211" s="249"/>
      <c r="FA1211" s="249"/>
      <c r="FB1211" s="249"/>
      <c r="FC1211" s="249"/>
      <c r="FD1211" s="249"/>
      <c r="FE1211" s="249"/>
      <c r="FF1211" s="249"/>
      <c r="FG1211" s="249"/>
      <c r="FH1211" s="249"/>
      <c r="FI1211" s="249"/>
      <c r="FJ1211" s="249"/>
      <c r="FK1211" s="249"/>
      <c r="FL1211" s="249"/>
      <c r="FM1211" s="249"/>
      <c r="FN1211" s="249"/>
      <c r="FO1211" s="249"/>
      <c r="FP1211" s="249"/>
      <c r="FQ1211" s="249"/>
      <c r="FR1211" s="249"/>
      <c r="FS1211" s="249"/>
      <c r="FT1211" s="249"/>
      <c r="FU1211" s="249"/>
      <c r="FV1211" s="249"/>
      <c r="FW1211" s="249"/>
      <c r="FX1211" s="249"/>
      <c r="FY1211" s="249"/>
      <c r="FZ1211" s="249"/>
      <c r="GA1211" s="249"/>
      <c r="GB1211" s="249"/>
      <c r="GC1211" s="249"/>
      <c r="GD1211" s="249"/>
      <c r="GE1211" s="249"/>
      <c r="GF1211" s="249"/>
      <c r="GG1211" s="249"/>
      <c r="GH1211" s="249"/>
      <c r="GI1211" s="249"/>
      <c r="GJ1211" s="249"/>
      <c r="GK1211" s="249"/>
      <c r="GL1211" s="249"/>
      <c r="GM1211" s="249"/>
      <c r="GN1211" s="249"/>
      <c r="GO1211" s="249"/>
      <c r="GP1211" s="249"/>
      <c r="GQ1211" s="249"/>
      <c r="GR1211" s="249"/>
      <c r="GS1211" s="249"/>
      <c r="GT1211" s="249"/>
      <c r="GU1211" s="249"/>
      <c r="GV1211" s="249"/>
      <c r="GW1211" s="249"/>
      <c r="GX1211" s="249"/>
      <c r="GY1211" s="249"/>
      <c r="GZ1211" s="249"/>
      <c r="HA1211" s="249"/>
      <c r="HB1211" s="249"/>
      <c r="HC1211" s="249"/>
      <c r="HD1211" s="249"/>
      <c r="HE1211" s="249"/>
      <c r="HF1211" s="249"/>
      <c r="HG1211" s="249"/>
      <c r="HH1211" s="249"/>
      <c r="HI1211" s="249"/>
      <c r="HJ1211" s="249"/>
      <c r="HK1211" s="249"/>
      <c r="HL1211" s="249"/>
      <c r="HM1211" s="249"/>
      <c r="HN1211" s="249"/>
      <c r="HO1211" s="249"/>
      <c r="HP1211" s="249"/>
      <c r="HQ1211" s="249"/>
      <c r="HR1211" s="249"/>
      <c r="HS1211" s="249"/>
      <c r="HT1211" s="249"/>
      <c r="HU1211" s="249"/>
      <c r="HV1211" s="249"/>
      <c r="HW1211" s="249"/>
      <c r="HX1211" s="249"/>
      <c r="HY1211" s="249"/>
      <c r="HZ1211" s="249"/>
      <c r="IA1211" s="249"/>
      <c r="IB1211" s="249"/>
      <c r="IC1211" s="249"/>
      <c r="ID1211" s="249"/>
      <c r="IE1211" s="249"/>
      <c r="IF1211" s="249"/>
      <c r="IG1211" s="249"/>
      <c r="IH1211" s="249"/>
      <c r="II1211" s="249"/>
      <c r="IJ1211" s="249"/>
      <c r="IK1211" s="249"/>
      <c r="IL1211" s="249"/>
      <c r="IM1211" s="249"/>
      <c r="IN1211" s="249"/>
      <c r="IO1211" s="249"/>
      <c r="IP1211" s="249"/>
      <c r="IQ1211" s="249"/>
      <c r="IR1211" s="249"/>
      <c r="IS1211" s="249"/>
      <c r="IT1211" s="249"/>
      <c r="IU1211" s="249"/>
      <c r="IV1211" s="249"/>
      <c r="IW1211" s="249"/>
      <c r="IX1211" s="249"/>
      <c r="IY1211" s="249"/>
      <c r="IZ1211" s="249"/>
      <c r="JA1211" s="249"/>
      <c r="JB1211" s="249"/>
      <c r="JC1211" s="249"/>
      <c r="JD1211" s="249"/>
      <c r="JE1211" s="249"/>
      <c r="JF1211" s="249"/>
      <c r="JG1211" s="249"/>
      <c r="JH1211" s="249"/>
      <c r="JI1211" s="249"/>
      <c r="JJ1211" s="249"/>
      <c r="JK1211" s="249"/>
      <c r="JL1211" s="249"/>
      <c r="JM1211" s="249"/>
      <c r="JN1211" s="249"/>
      <c r="JO1211" s="249"/>
      <c r="JP1211" s="249"/>
      <c r="JQ1211" s="249"/>
      <c r="JR1211" s="249"/>
      <c r="JS1211" s="249"/>
      <c r="JT1211" s="249"/>
      <c r="JU1211" s="249"/>
      <c r="JV1211" s="249"/>
      <c r="JW1211" s="249"/>
      <c r="JX1211" s="249"/>
      <c r="JY1211" s="249"/>
      <c r="JZ1211" s="249"/>
      <c r="KA1211" s="249"/>
      <c r="KB1211" s="249"/>
      <c r="KC1211" s="249"/>
      <c r="KD1211" s="249"/>
      <c r="KE1211" s="249"/>
      <c r="KF1211" s="249"/>
      <c r="KG1211" s="249"/>
      <c r="KH1211" s="249"/>
      <c r="KI1211" s="249"/>
      <c r="KJ1211" s="249"/>
      <c r="KK1211" s="249"/>
      <c r="KL1211" s="249"/>
      <c r="KM1211" s="249"/>
      <c r="KN1211" s="249"/>
      <c r="KO1211" s="249"/>
      <c r="KP1211" s="249"/>
      <c r="KQ1211" s="249"/>
      <c r="KR1211" s="249"/>
      <c r="KS1211" s="249"/>
      <c r="KT1211" s="249"/>
      <c r="KU1211" s="249"/>
      <c r="KV1211" s="249"/>
      <c r="KW1211" s="249"/>
      <c r="KX1211" s="249"/>
      <c r="KY1211" s="249"/>
      <c r="KZ1211" s="249"/>
      <c r="LA1211" s="249"/>
      <c r="LB1211" s="249"/>
      <c r="LC1211" s="249"/>
      <c r="LD1211" s="249"/>
      <c r="LE1211" s="249"/>
      <c r="LF1211" s="249"/>
      <c r="LG1211" s="249"/>
      <c r="LH1211" s="249"/>
      <c r="LI1211" s="249"/>
      <c r="LJ1211" s="249"/>
      <c r="LK1211" s="249"/>
      <c r="LL1211" s="249"/>
      <c r="LM1211" s="249"/>
      <c r="LN1211" s="249"/>
      <c r="LO1211" s="249"/>
      <c r="LP1211" s="249"/>
      <c r="LQ1211" s="249"/>
      <c r="LR1211" s="249"/>
      <c r="LS1211" s="249"/>
      <c r="LT1211" s="249"/>
      <c r="LU1211" s="249"/>
      <c r="LV1211" s="249"/>
      <c r="LW1211" s="249"/>
      <c r="LX1211" s="249"/>
      <c r="LY1211" s="249"/>
      <c r="LZ1211" s="249"/>
      <c r="MA1211" s="249"/>
      <c r="MB1211" s="249"/>
      <c r="MC1211" s="249"/>
      <c r="MD1211" s="249"/>
      <c r="ME1211" s="249"/>
      <c r="MF1211" s="249"/>
      <c r="MG1211" s="249"/>
      <c r="MH1211" s="249"/>
      <c r="MI1211" s="249"/>
      <c r="MJ1211" s="249"/>
      <c r="MK1211" s="249"/>
      <c r="ML1211" s="249"/>
      <c r="MM1211" s="249"/>
      <c r="MN1211" s="249"/>
      <c r="MO1211" s="249"/>
      <c r="MP1211" s="249"/>
      <c r="MQ1211" s="249"/>
      <c r="MR1211" s="249"/>
      <c r="MS1211" s="249"/>
      <c r="MT1211" s="249"/>
      <c r="MU1211" s="249"/>
      <c r="MV1211" s="249"/>
      <c r="MW1211" s="249"/>
      <c r="MX1211" s="249"/>
      <c r="MY1211" s="249"/>
      <c r="MZ1211" s="249"/>
      <c r="NA1211" s="249"/>
      <c r="NB1211" s="249"/>
      <c r="NC1211" s="249"/>
      <c r="ND1211" s="249"/>
      <c r="NE1211" s="249"/>
      <c r="NF1211" s="249"/>
      <c r="NG1211" s="249"/>
      <c r="NH1211" s="249"/>
      <c r="NI1211" s="249"/>
      <c r="NJ1211" s="249"/>
      <c r="NK1211" s="249"/>
      <c r="NL1211" s="249"/>
      <c r="NM1211" s="249"/>
      <c r="NN1211" s="249"/>
      <c r="NO1211" s="249"/>
      <c r="NP1211" s="249"/>
      <c r="NQ1211" s="249"/>
      <c r="NR1211" s="249"/>
      <c r="NS1211" s="249"/>
      <c r="NT1211" s="249"/>
      <c r="NU1211" s="249"/>
      <c r="NV1211" s="249"/>
      <c r="NW1211" s="249"/>
      <c r="NX1211" s="249"/>
      <c r="NY1211" s="249"/>
      <c r="NZ1211" s="249"/>
      <c r="OA1211" s="249"/>
      <c r="OB1211" s="249"/>
      <c r="OC1211" s="249"/>
      <c r="OD1211" s="249"/>
      <c r="OE1211" s="249"/>
      <c r="OF1211" s="249"/>
      <c r="OG1211" s="249"/>
      <c r="OH1211" s="249"/>
      <c r="OI1211" s="249"/>
      <c r="OJ1211" s="249"/>
      <c r="OK1211" s="249"/>
      <c r="OL1211" s="249"/>
      <c r="OM1211" s="249"/>
      <c r="ON1211" s="249"/>
      <c r="OO1211" s="249"/>
      <c r="OP1211" s="249"/>
    </row>
    <row r="1212" spans="1:406" ht="15.75">
      <c r="A1212" s="931" t="s">
        <v>19</v>
      </c>
      <c r="B1212" s="391" t="s">
        <v>888</v>
      </c>
      <c r="C1212" s="919" t="s">
        <v>316</v>
      </c>
      <c r="D1212" s="1151">
        <v>0.66967543691184939</v>
      </c>
      <c r="E1212" s="249"/>
      <c r="F1212" s="249"/>
      <c r="G1212" s="249"/>
      <c r="H1212" s="249"/>
      <c r="I1212" s="249"/>
      <c r="J1212" s="249"/>
      <c r="K1212" s="249"/>
      <c r="L1212" s="249"/>
      <c r="ET1212" s="249"/>
      <c r="EU1212" s="249"/>
      <c r="EV1212" s="249"/>
      <c r="EW1212" s="249"/>
      <c r="EX1212" s="249"/>
      <c r="EY1212" s="249"/>
      <c r="EZ1212" s="249"/>
      <c r="FA1212" s="249"/>
      <c r="FB1212" s="249"/>
      <c r="FC1212" s="249"/>
      <c r="FD1212" s="249"/>
      <c r="FE1212" s="249"/>
      <c r="FF1212" s="249"/>
      <c r="FG1212" s="249"/>
      <c r="FH1212" s="249"/>
      <c r="FI1212" s="249"/>
      <c r="FJ1212" s="249"/>
      <c r="FK1212" s="249"/>
      <c r="FL1212" s="249"/>
      <c r="FM1212" s="249"/>
      <c r="FN1212" s="249"/>
      <c r="FO1212" s="249"/>
      <c r="FP1212" s="249"/>
      <c r="FQ1212" s="249"/>
      <c r="FR1212" s="249"/>
      <c r="FS1212" s="249"/>
      <c r="FT1212" s="249"/>
      <c r="FU1212" s="249"/>
      <c r="FV1212" s="249"/>
      <c r="FW1212" s="249"/>
      <c r="FX1212" s="249"/>
      <c r="FY1212" s="249"/>
      <c r="FZ1212" s="249"/>
      <c r="GA1212" s="249"/>
      <c r="GB1212" s="249"/>
      <c r="GC1212" s="249"/>
      <c r="GD1212" s="249"/>
      <c r="GE1212" s="249"/>
      <c r="GF1212" s="249"/>
      <c r="GG1212" s="249"/>
      <c r="GH1212" s="249"/>
      <c r="GI1212" s="249"/>
      <c r="GJ1212" s="249"/>
      <c r="GK1212" s="249"/>
      <c r="GL1212" s="249"/>
      <c r="GM1212" s="249"/>
      <c r="GN1212" s="249"/>
      <c r="GO1212" s="249"/>
      <c r="GP1212" s="249"/>
      <c r="GQ1212" s="249"/>
      <c r="GR1212" s="249"/>
      <c r="GS1212" s="249"/>
      <c r="GT1212" s="249"/>
      <c r="GU1212" s="249"/>
      <c r="GV1212" s="249"/>
      <c r="GW1212" s="249"/>
      <c r="GX1212" s="249"/>
      <c r="GY1212" s="249"/>
      <c r="GZ1212" s="249"/>
      <c r="HA1212" s="249"/>
      <c r="HB1212" s="249"/>
      <c r="HC1212" s="249"/>
      <c r="HD1212" s="249"/>
      <c r="HE1212" s="249"/>
      <c r="HF1212" s="249"/>
      <c r="HG1212" s="249"/>
      <c r="HH1212" s="249"/>
      <c r="HI1212" s="249"/>
      <c r="HJ1212" s="249"/>
      <c r="HK1212" s="249"/>
      <c r="HL1212" s="249"/>
      <c r="HM1212" s="249"/>
      <c r="HN1212" s="249"/>
      <c r="HO1212" s="249"/>
      <c r="HP1212" s="249"/>
      <c r="HQ1212" s="249"/>
      <c r="HR1212" s="249"/>
      <c r="HS1212" s="249"/>
      <c r="HT1212" s="249"/>
      <c r="HU1212" s="249"/>
      <c r="HV1212" s="249"/>
      <c r="HW1212" s="249"/>
      <c r="HX1212" s="249"/>
      <c r="HY1212" s="249"/>
      <c r="HZ1212" s="249"/>
      <c r="IA1212" s="249"/>
      <c r="IB1212" s="249"/>
      <c r="IC1212" s="249"/>
      <c r="ID1212" s="249"/>
      <c r="IE1212" s="249"/>
      <c r="IF1212" s="249"/>
      <c r="IG1212" s="249"/>
      <c r="IH1212" s="249"/>
      <c r="II1212" s="249"/>
      <c r="IJ1212" s="249"/>
      <c r="IK1212" s="249"/>
      <c r="IL1212" s="249"/>
      <c r="IM1212" s="249"/>
      <c r="IN1212" s="249"/>
      <c r="IO1212" s="249"/>
      <c r="IP1212" s="249"/>
      <c r="IQ1212" s="249"/>
      <c r="IR1212" s="249"/>
      <c r="IS1212" s="249"/>
      <c r="IT1212" s="249"/>
      <c r="IU1212" s="249"/>
      <c r="IV1212" s="249"/>
      <c r="IW1212" s="249"/>
      <c r="IX1212" s="249"/>
      <c r="IY1212" s="249"/>
      <c r="IZ1212" s="249"/>
      <c r="JA1212" s="249"/>
      <c r="JB1212" s="249"/>
      <c r="JC1212" s="249"/>
      <c r="JD1212" s="249"/>
      <c r="JE1212" s="249"/>
      <c r="JF1212" s="249"/>
      <c r="JG1212" s="249"/>
      <c r="JH1212" s="249"/>
      <c r="JI1212" s="249"/>
      <c r="JJ1212" s="249"/>
      <c r="JK1212" s="249"/>
      <c r="JL1212" s="249"/>
      <c r="JM1212" s="249"/>
      <c r="JN1212" s="249"/>
      <c r="JO1212" s="249"/>
      <c r="JP1212" s="249"/>
      <c r="JQ1212" s="249"/>
      <c r="JR1212" s="249"/>
      <c r="JS1212" s="249"/>
      <c r="JT1212" s="249"/>
      <c r="JU1212" s="249"/>
      <c r="JV1212" s="249"/>
      <c r="JW1212" s="249"/>
      <c r="JX1212" s="249"/>
      <c r="JY1212" s="249"/>
      <c r="JZ1212" s="249"/>
      <c r="KA1212" s="249"/>
      <c r="KB1212" s="249"/>
      <c r="KC1212" s="249"/>
      <c r="KD1212" s="249"/>
      <c r="KE1212" s="249"/>
      <c r="KF1212" s="249"/>
      <c r="KG1212" s="249"/>
      <c r="KH1212" s="249"/>
      <c r="KI1212" s="249"/>
      <c r="KJ1212" s="249"/>
      <c r="KK1212" s="249"/>
      <c r="KL1212" s="249"/>
      <c r="KM1212" s="249"/>
      <c r="KN1212" s="249"/>
      <c r="KO1212" s="249"/>
      <c r="KP1212" s="249"/>
      <c r="KQ1212" s="249"/>
      <c r="KR1212" s="249"/>
      <c r="KS1212" s="249"/>
      <c r="KT1212" s="249"/>
      <c r="KU1212" s="249"/>
      <c r="KV1212" s="249"/>
      <c r="KW1212" s="249"/>
      <c r="KX1212" s="249"/>
      <c r="KY1212" s="249"/>
      <c r="KZ1212" s="249"/>
      <c r="LA1212" s="249"/>
      <c r="LB1212" s="249"/>
      <c r="LC1212" s="249"/>
      <c r="LD1212" s="249"/>
      <c r="LE1212" s="249"/>
      <c r="LF1212" s="249"/>
      <c r="LG1212" s="249"/>
      <c r="LH1212" s="249"/>
      <c r="LI1212" s="249"/>
      <c r="LJ1212" s="249"/>
      <c r="LK1212" s="249"/>
      <c r="LL1212" s="249"/>
      <c r="LM1212" s="249"/>
      <c r="LN1212" s="249"/>
      <c r="LO1212" s="249"/>
      <c r="LP1212" s="249"/>
      <c r="LQ1212" s="249"/>
      <c r="LR1212" s="249"/>
      <c r="LS1212" s="249"/>
      <c r="LT1212" s="249"/>
      <c r="LU1212" s="249"/>
      <c r="LV1212" s="249"/>
      <c r="LW1212" s="249"/>
      <c r="LX1212" s="249"/>
      <c r="LY1212" s="249"/>
      <c r="LZ1212" s="249"/>
      <c r="MA1212" s="249"/>
      <c r="MB1212" s="249"/>
      <c r="MC1212" s="249"/>
      <c r="MD1212" s="249"/>
      <c r="ME1212" s="249"/>
      <c r="MF1212" s="249"/>
      <c r="MG1212" s="249"/>
      <c r="MH1212" s="249"/>
      <c r="MI1212" s="249"/>
      <c r="MJ1212" s="249"/>
      <c r="MK1212" s="249"/>
      <c r="ML1212" s="249"/>
      <c r="MM1212" s="249"/>
      <c r="MN1212" s="249"/>
      <c r="MO1212" s="249"/>
      <c r="MP1212" s="249"/>
      <c r="MQ1212" s="249"/>
      <c r="MR1212" s="249"/>
      <c r="MS1212" s="249"/>
      <c r="MT1212" s="249"/>
      <c r="MU1212" s="249"/>
      <c r="MV1212" s="249"/>
      <c r="MW1212" s="249"/>
      <c r="MX1212" s="249"/>
      <c r="MY1212" s="249"/>
      <c r="MZ1212" s="249"/>
      <c r="NA1212" s="249"/>
      <c r="NB1212" s="249"/>
      <c r="NC1212" s="249"/>
      <c r="ND1212" s="249"/>
      <c r="NE1212" s="249"/>
      <c r="NF1212" s="249"/>
      <c r="NG1212" s="249"/>
      <c r="NH1212" s="249"/>
      <c r="NI1212" s="249"/>
      <c r="NJ1212" s="249"/>
      <c r="NK1212" s="249"/>
      <c r="NL1212" s="249"/>
      <c r="NM1212" s="249"/>
      <c r="NN1212" s="249"/>
      <c r="NO1212" s="249"/>
      <c r="NP1212" s="249"/>
      <c r="NQ1212" s="249"/>
      <c r="NR1212" s="249"/>
      <c r="NS1212" s="249"/>
      <c r="NT1212" s="249"/>
      <c r="NU1212" s="249"/>
      <c r="NV1212" s="249"/>
      <c r="NW1212" s="249"/>
      <c r="NX1212" s="249"/>
      <c r="NY1212" s="249"/>
      <c r="NZ1212" s="249"/>
      <c r="OA1212" s="249"/>
      <c r="OB1212" s="249"/>
      <c r="OC1212" s="249"/>
      <c r="OD1212" s="249"/>
      <c r="OE1212" s="249"/>
      <c r="OF1212" s="249"/>
      <c r="OG1212" s="249"/>
      <c r="OH1212" s="249"/>
      <c r="OI1212" s="249"/>
      <c r="OJ1212" s="249"/>
      <c r="OK1212" s="249"/>
      <c r="OL1212" s="249"/>
      <c r="OM1212" s="249"/>
      <c r="ON1212" s="249"/>
      <c r="OO1212" s="249"/>
      <c r="OP1212" s="249"/>
    </row>
    <row r="1213" spans="1:406" ht="15.75">
      <c r="A1213" s="931"/>
      <c r="B1213" s="391"/>
      <c r="C1213" s="919" t="s">
        <v>22</v>
      </c>
      <c r="D1213" s="927">
        <v>0.66912850812407676</v>
      </c>
      <c r="E1213" s="249"/>
      <c r="F1213" s="249"/>
      <c r="G1213" s="249"/>
      <c r="H1213" s="249"/>
      <c r="I1213" s="249"/>
      <c r="J1213" s="249"/>
      <c r="K1213" s="249"/>
      <c r="L1213" s="249"/>
      <c r="ET1213" s="249"/>
      <c r="EU1213" s="249"/>
      <c r="EV1213" s="249"/>
      <c r="EW1213" s="249"/>
      <c r="EX1213" s="249"/>
      <c r="EY1213" s="249"/>
      <c r="EZ1213" s="249"/>
      <c r="FA1213" s="249"/>
      <c r="FB1213" s="249"/>
      <c r="FC1213" s="249"/>
      <c r="FD1213" s="249"/>
      <c r="FE1213" s="249"/>
      <c r="FF1213" s="249"/>
      <c r="FG1213" s="249"/>
      <c r="FH1213" s="249"/>
      <c r="FI1213" s="249"/>
      <c r="FJ1213" s="249"/>
      <c r="FK1213" s="249"/>
      <c r="FL1213" s="249"/>
      <c r="FM1213" s="249"/>
      <c r="FN1213" s="249"/>
      <c r="FO1213" s="249"/>
      <c r="FP1213" s="249"/>
      <c r="FQ1213" s="249"/>
      <c r="FR1213" s="249"/>
      <c r="FS1213" s="249"/>
      <c r="FT1213" s="249"/>
      <c r="FU1213" s="249"/>
      <c r="FV1213" s="249"/>
      <c r="FW1213" s="249"/>
      <c r="FX1213" s="249"/>
      <c r="FY1213" s="249"/>
      <c r="FZ1213" s="249"/>
      <c r="GA1213" s="249"/>
      <c r="GB1213" s="249"/>
      <c r="GC1213" s="249"/>
      <c r="GD1213" s="249"/>
      <c r="GE1213" s="249"/>
      <c r="GF1213" s="249"/>
      <c r="GG1213" s="249"/>
      <c r="GH1213" s="249"/>
      <c r="GI1213" s="249"/>
      <c r="GJ1213" s="249"/>
      <c r="GK1213" s="249"/>
      <c r="GL1213" s="249"/>
      <c r="GM1213" s="249"/>
      <c r="GN1213" s="249"/>
      <c r="GO1213" s="249"/>
      <c r="GP1213" s="249"/>
      <c r="GQ1213" s="249"/>
      <c r="GR1213" s="249"/>
      <c r="GS1213" s="249"/>
      <c r="GT1213" s="249"/>
      <c r="GU1213" s="249"/>
      <c r="GV1213" s="249"/>
      <c r="GW1213" s="249"/>
      <c r="GX1213" s="249"/>
      <c r="GY1213" s="249"/>
      <c r="GZ1213" s="249"/>
      <c r="HA1213" s="249"/>
      <c r="HB1213" s="249"/>
      <c r="HC1213" s="249"/>
      <c r="HD1213" s="249"/>
      <c r="HE1213" s="249"/>
      <c r="HF1213" s="249"/>
      <c r="HG1213" s="249"/>
      <c r="HH1213" s="249"/>
      <c r="HI1213" s="249"/>
      <c r="HJ1213" s="249"/>
      <c r="HK1213" s="249"/>
      <c r="HL1213" s="249"/>
      <c r="HM1213" s="249"/>
      <c r="HN1213" s="249"/>
      <c r="HO1213" s="249"/>
      <c r="HP1213" s="249"/>
      <c r="HQ1213" s="249"/>
      <c r="HR1213" s="249"/>
      <c r="HS1213" s="249"/>
      <c r="HT1213" s="249"/>
      <c r="HU1213" s="249"/>
      <c r="HV1213" s="249"/>
      <c r="HW1213" s="249"/>
      <c r="HX1213" s="249"/>
      <c r="HY1213" s="249"/>
      <c r="HZ1213" s="249"/>
      <c r="IA1213" s="249"/>
      <c r="IB1213" s="249"/>
      <c r="IC1213" s="249"/>
      <c r="ID1213" s="249"/>
      <c r="IE1213" s="249"/>
      <c r="IF1213" s="249"/>
      <c r="IG1213" s="249"/>
      <c r="IH1213" s="249"/>
      <c r="II1213" s="249"/>
      <c r="IJ1213" s="249"/>
      <c r="IK1213" s="249"/>
      <c r="IL1213" s="249"/>
      <c r="IM1213" s="249"/>
      <c r="IN1213" s="249"/>
      <c r="IO1213" s="249"/>
      <c r="IP1213" s="249"/>
      <c r="IQ1213" s="249"/>
      <c r="IR1213" s="249"/>
      <c r="IS1213" s="249"/>
      <c r="IT1213" s="249"/>
      <c r="IU1213" s="249"/>
      <c r="IV1213" s="249"/>
      <c r="IW1213" s="249"/>
      <c r="IX1213" s="249"/>
      <c r="IY1213" s="249"/>
      <c r="IZ1213" s="249"/>
      <c r="JA1213" s="249"/>
      <c r="JB1213" s="249"/>
      <c r="JC1213" s="249"/>
      <c r="JD1213" s="249"/>
      <c r="JE1213" s="249"/>
      <c r="JF1213" s="249"/>
      <c r="JG1213" s="249"/>
      <c r="JH1213" s="249"/>
      <c r="JI1213" s="249"/>
      <c r="JJ1213" s="249"/>
      <c r="JK1213" s="249"/>
      <c r="JL1213" s="249"/>
      <c r="JM1213" s="249"/>
      <c r="JN1213" s="249"/>
      <c r="JO1213" s="249"/>
      <c r="JP1213" s="249"/>
      <c r="JQ1213" s="249"/>
      <c r="JR1213" s="249"/>
      <c r="JS1213" s="249"/>
      <c r="JT1213" s="249"/>
      <c r="JU1213" s="249"/>
      <c r="JV1213" s="249"/>
      <c r="JW1213" s="249"/>
      <c r="JX1213" s="249"/>
      <c r="JY1213" s="249"/>
      <c r="JZ1213" s="249"/>
      <c r="KA1213" s="249"/>
      <c r="KB1213" s="249"/>
      <c r="KC1213" s="249"/>
      <c r="KD1213" s="249"/>
      <c r="KE1213" s="249"/>
      <c r="KF1213" s="249"/>
      <c r="KG1213" s="249"/>
      <c r="KH1213" s="249"/>
      <c r="KI1213" s="249"/>
      <c r="KJ1213" s="249"/>
      <c r="KK1213" s="249"/>
      <c r="KL1213" s="249"/>
      <c r="KM1213" s="249"/>
      <c r="KN1213" s="249"/>
      <c r="KO1213" s="249"/>
      <c r="KP1213" s="249"/>
      <c r="KQ1213" s="249"/>
      <c r="KR1213" s="249"/>
      <c r="KS1213" s="249"/>
      <c r="KT1213" s="249"/>
      <c r="KU1213" s="249"/>
      <c r="KV1213" s="249"/>
      <c r="KW1213" s="249"/>
      <c r="KX1213" s="249"/>
      <c r="KY1213" s="249"/>
      <c r="KZ1213" s="249"/>
      <c r="LA1213" s="249"/>
      <c r="LB1213" s="249"/>
      <c r="LC1213" s="249"/>
      <c r="LD1213" s="249"/>
      <c r="LE1213" s="249"/>
      <c r="LF1213" s="249"/>
      <c r="LG1213" s="249"/>
      <c r="LH1213" s="249"/>
      <c r="LI1213" s="249"/>
      <c r="LJ1213" s="249"/>
      <c r="LK1213" s="249"/>
      <c r="LL1213" s="249"/>
      <c r="LM1213" s="249"/>
      <c r="LN1213" s="249"/>
      <c r="LO1213" s="249"/>
      <c r="LP1213" s="249"/>
      <c r="LQ1213" s="249"/>
      <c r="LR1213" s="249"/>
      <c r="LS1213" s="249"/>
      <c r="LT1213" s="249"/>
      <c r="LU1213" s="249"/>
      <c r="LV1213" s="249"/>
      <c r="LW1213" s="249"/>
      <c r="LX1213" s="249"/>
      <c r="LY1213" s="249"/>
      <c r="LZ1213" s="249"/>
      <c r="MA1213" s="249"/>
      <c r="MB1213" s="249"/>
      <c r="MC1213" s="249"/>
      <c r="MD1213" s="249"/>
      <c r="ME1213" s="249"/>
      <c r="MF1213" s="249"/>
      <c r="MG1213" s="249"/>
      <c r="MH1213" s="249"/>
      <c r="MI1213" s="249"/>
      <c r="MJ1213" s="249"/>
      <c r="MK1213" s="249"/>
      <c r="ML1213" s="249"/>
      <c r="MM1213" s="249"/>
      <c r="MN1213" s="249"/>
      <c r="MO1213" s="249"/>
      <c r="MP1213" s="249"/>
      <c r="MQ1213" s="249"/>
      <c r="MR1213" s="249"/>
      <c r="MS1213" s="249"/>
      <c r="MT1213" s="249"/>
      <c r="MU1213" s="249"/>
      <c r="MV1213" s="249"/>
      <c r="MW1213" s="249"/>
      <c r="MX1213" s="249"/>
      <c r="MY1213" s="249"/>
      <c r="MZ1213" s="249"/>
      <c r="NA1213" s="249"/>
      <c r="NB1213" s="249"/>
      <c r="NC1213" s="249"/>
      <c r="ND1213" s="249"/>
      <c r="NE1213" s="249"/>
      <c r="NF1213" s="249"/>
      <c r="NG1213" s="249"/>
      <c r="NH1213" s="249"/>
      <c r="NI1213" s="249"/>
      <c r="NJ1213" s="249"/>
      <c r="NK1213" s="249"/>
      <c r="NL1213" s="249"/>
      <c r="NM1213" s="249"/>
      <c r="NN1213" s="249"/>
      <c r="NO1213" s="249"/>
      <c r="NP1213" s="249"/>
      <c r="NQ1213" s="249"/>
      <c r="NR1213" s="249"/>
      <c r="NS1213" s="249"/>
      <c r="NT1213" s="249"/>
      <c r="NU1213" s="249"/>
      <c r="NV1213" s="249"/>
      <c r="NW1213" s="249"/>
      <c r="NX1213" s="249"/>
      <c r="NY1213" s="249"/>
      <c r="NZ1213" s="249"/>
      <c r="OA1213" s="249"/>
      <c r="OB1213" s="249"/>
      <c r="OC1213" s="249"/>
      <c r="OD1213" s="249"/>
      <c r="OE1213" s="249"/>
      <c r="OF1213" s="249"/>
      <c r="OG1213" s="249"/>
      <c r="OH1213" s="249"/>
      <c r="OI1213" s="249"/>
      <c r="OJ1213" s="249"/>
      <c r="OK1213" s="249"/>
      <c r="OL1213" s="249"/>
      <c r="OM1213" s="249"/>
      <c r="ON1213" s="249"/>
      <c r="OO1213" s="249"/>
      <c r="OP1213" s="249"/>
    </row>
    <row r="1214" spans="1:406" ht="15.75">
      <c r="A1214" s="931"/>
      <c r="B1214" s="391"/>
      <c r="C1214" s="919" t="s">
        <v>23</v>
      </c>
      <c r="D1214" s="927">
        <v>0.67003610108303246</v>
      </c>
      <c r="E1214" s="249"/>
      <c r="F1214" s="249"/>
      <c r="G1214" s="249"/>
      <c r="H1214" s="249"/>
      <c r="I1214" s="249"/>
      <c r="J1214" s="249"/>
      <c r="K1214" s="249"/>
      <c r="L1214" s="249"/>
      <c r="ET1214" s="249"/>
      <c r="EU1214" s="249"/>
      <c r="EV1214" s="249"/>
      <c r="EW1214" s="249"/>
      <c r="EX1214" s="249"/>
      <c r="EY1214" s="249"/>
      <c r="EZ1214" s="249"/>
      <c r="FA1214" s="249"/>
      <c r="FB1214" s="249"/>
      <c r="FC1214" s="249"/>
      <c r="FD1214" s="249"/>
      <c r="FE1214" s="249"/>
      <c r="FF1214" s="249"/>
      <c r="FG1214" s="249"/>
      <c r="FH1214" s="249"/>
      <c r="FI1214" s="249"/>
      <c r="FJ1214" s="249"/>
      <c r="FK1214" s="249"/>
      <c r="FL1214" s="249"/>
      <c r="FM1214" s="249"/>
      <c r="FN1214" s="249"/>
      <c r="FO1214" s="249"/>
      <c r="FP1214" s="249"/>
      <c r="FQ1214" s="249"/>
      <c r="FR1214" s="249"/>
      <c r="FS1214" s="249"/>
      <c r="FT1214" s="249"/>
      <c r="FU1214" s="249"/>
      <c r="FV1214" s="249"/>
      <c r="FW1214" s="249"/>
      <c r="FX1214" s="249"/>
      <c r="FY1214" s="249"/>
      <c r="FZ1214" s="249"/>
      <c r="GA1214" s="249"/>
      <c r="GB1214" s="249"/>
      <c r="GC1214" s="249"/>
      <c r="GD1214" s="249"/>
      <c r="GE1214" s="249"/>
      <c r="GF1214" s="249"/>
      <c r="GG1214" s="249"/>
      <c r="GH1214" s="249"/>
      <c r="GI1214" s="249"/>
      <c r="GJ1214" s="249"/>
      <c r="GK1214" s="249"/>
      <c r="GL1214" s="249"/>
      <c r="GM1214" s="249"/>
      <c r="GN1214" s="249"/>
      <c r="GO1214" s="249"/>
      <c r="GP1214" s="249"/>
      <c r="GQ1214" s="249"/>
      <c r="GR1214" s="249"/>
      <c r="GS1214" s="249"/>
      <c r="GT1214" s="249"/>
      <c r="GU1214" s="249"/>
      <c r="GV1214" s="249"/>
      <c r="GW1214" s="249"/>
      <c r="GX1214" s="249"/>
      <c r="GY1214" s="249"/>
      <c r="GZ1214" s="249"/>
      <c r="HA1214" s="249"/>
      <c r="HB1214" s="249"/>
      <c r="HC1214" s="249"/>
      <c r="HD1214" s="249"/>
      <c r="HE1214" s="249"/>
      <c r="HF1214" s="249"/>
      <c r="HG1214" s="249"/>
      <c r="HH1214" s="249"/>
      <c r="HI1214" s="249"/>
      <c r="HJ1214" s="249"/>
      <c r="HK1214" s="249"/>
      <c r="HL1214" s="249"/>
      <c r="HM1214" s="249"/>
      <c r="HN1214" s="249"/>
      <c r="HO1214" s="249"/>
      <c r="HP1214" s="249"/>
      <c r="HQ1214" s="249"/>
      <c r="HR1214" s="249"/>
      <c r="HS1214" s="249"/>
      <c r="HT1214" s="249"/>
      <c r="HU1214" s="249"/>
      <c r="HV1214" s="249"/>
      <c r="HW1214" s="249"/>
      <c r="HX1214" s="249"/>
      <c r="HY1214" s="249"/>
      <c r="HZ1214" s="249"/>
      <c r="IA1214" s="249"/>
      <c r="IB1214" s="249"/>
      <c r="IC1214" s="249"/>
      <c r="ID1214" s="249"/>
      <c r="IE1214" s="249"/>
      <c r="IF1214" s="249"/>
      <c r="IG1214" s="249"/>
      <c r="IH1214" s="249"/>
      <c r="II1214" s="249"/>
      <c r="IJ1214" s="249"/>
      <c r="IK1214" s="249"/>
      <c r="IL1214" s="249"/>
      <c r="IM1214" s="249"/>
      <c r="IN1214" s="249"/>
      <c r="IO1214" s="249"/>
      <c r="IP1214" s="249"/>
      <c r="IQ1214" s="249"/>
      <c r="IR1214" s="249"/>
      <c r="IS1214" s="249"/>
      <c r="IT1214" s="249"/>
      <c r="IU1214" s="249"/>
      <c r="IV1214" s="249"/>
      <c r="IW1214" s="249"/>
      <c r="IX1214" s="249"/>
      <c r="IY1214" s="249"/>
      <c r="IZ1214" s="249"/>
      <c r="JA1214" s="249"/>
      <c r="JB1214" s="249"/>
      <c r="JC1214" s="249"/>
      <c r="JD1214" s="249"/>
      <c r="JE1214" s="249"/>
      <c r="JF1214" s="249"/>
      <c r="JG1214" s="249"/>
      <c r="JH1214" s="249"/>
      <c r="JI1214" s="249"/>
      <c r="JJ1214" s="249"/>
      <c r="JK1214" s="249"/>
      <c r="JL1214" s="249"/>
      <c r="JM1214" s="249"/>
      <c r="JN1214" s="249"/>
      <c r="JO1214" s="249"/>
      <c r="JP1214" s="249"/>
      <c r="JQ1214" s="249"/>
      <c r="JR1214" s="249"/>
      <c r="JS1214" s="249"/>
      <c r="JT1214" s="249"/>
      <c r="JU1214" s="249"/>
      <c r="JV1214" s="249"/>
      <c r="JW1214" s="249"/>
      <c r="JX1214" s="249"/>
      <c r="JY1214" s="249"/>
      <c r="JZ1214" s="249"/>
      <c r="KA1214" s="249"/>
      <c r="KB1214" s="249"/>
      <c r="KC1214" s="249"/>
      <c r="KD1214" s="249"/>
      <c r="KE1214" s="249"/>
      <c r="KF1214" s="249"/>
      <c r="KG1214" s="249"/>
      <c r="KH1214" s="249"/>
      <c r="KI1214" s="249"/>
      <c r="KJ1214" s="249"/>
      <c r="KK1214" s="249"/>
      <c r="KL1214" s="249"/>
      <c r="KM1214" s="249"/>
      <c r="KN1214" s="249"/>
      <c r="KO1214" s="249"/>
      <c r="KP1214" s="249"/>
      <c r="KQ1214" s="249"/>
      <c r="KR1214" s="249"/>
      <c r="KS1214" s="249"/>
      <c r="KT1214" s="249"/>
      <c r="KU1214" s="249"/>
      <c r="KV1214" s="249"/>
      <c r="KW1214" s="249"/>
      <c r="KX1214" s="249"/>
      <c r="KY1214" s="249"/>
      <c r="KZ1214" s="249"/>
      <c r="LA1214" s="249"/>
      <c r="LB1214" s="249"/>
      <c r="LC1214" s="249"/>
      <c r="LD1214" s="249"/>
      <c r="LE1214" s="249"/>
      <c r="LF1214" s="249"/>
      <c r="LG1214" s="249"/>
      <c r="LH1214" s="249"/>
      <c r="LI1214" s="249"/>
      <c r="LJ1214" s="249"/>
      <c r="LK1214" s="249"/>
      <c r="LL1214" s="249"/>
      <c r="LM1214" s="249"/>
      <c r="LN1214" s="249"/>
      <c r="LO1214" s="249"/>
      <c r="LP1214" s="249"/>
      <c r="LQ1214" s="249"/>
      <c r="LR1214" s="249"/>
      <c r="LS1214" s="249"/>
      <c r="LT1214" s="249"/>
      <c r="LU1214" s="249"/>
      <c r="LV1214" s="249"/>
      <c r="LW1214" s="249"/>
      <c r="LX1214" s="249"/>
      <c r="LY1214" s="249"/>
      <c r="LZ1214" s="249"/>
      <c r="MA1214" s="249"/>
      <c r="MB1214" s="249"/>
      <c r="MC1214" s="249"/>
      <c r="MD1214" s="249"/>
      <c r="ME1214" s="249"/>
      <c r="MF1214" s="249"/>
      <c r="MG1214" s="249"/>
      <c r="MH1214" s="249"/>
      <c r="MI1214" s="249"/>
      <c r="MJ1214" s="249"/>
      <c r="MK1214" s="249"/>
      <c r="ML1214" s="249"/>
      <c r="MM1214" s="249"/>
      <c r="MN1214" s="249"/>
      <c r="MO1214" s="249"/>
      <c r="MP1214" s="249"/>
      <c r="MQ1214" s="249"/>
      <c r="MR1214" s="249"/>
      <c r="MS1214" s="249"/>
      <c r="MT1214" s="249"/>
      <c r="MU1214" s="249"/>
      <c r="MV1214" s="249"/>
      <c r="MW1214" s="249"/>
      <c r="MX1214" s="249"/>
      <c r="MY1214" s="249"/>
      <c r="MZ1214" s="249"/>
      <c r="NA1214" s="249"/>
      <c r="NB1214" s="249"/>
      <c r="NC1214" s="249"/>
      <c r="ND1214" s="249"/>
      <c r="NE1214" s="249"/>
      <c r="NF1214" s="249"/>
      <c r="NG1214" s="249"/>
      <c r="NH1214" s="249"/>
      <c r="NI1214" s="249"/>
      <c r="NJ1214" s="249"/>
      <c r="NK1214" s="249"/>
      <c r="NL1214" s="249"/>
      <c r="NM1214" s="249"/>
      <c r="NN1214" s="249"/>
      <c r="NO1214" s="249"/>
      <c r="NP1214" s="249"/>
      <c r="NQ1214" s="249"/>
      <c r="NR1214" s="249"/>
      <c r="NS1214" s="249"/>
      <c r="NT1214" s="249"/>
      <c r="NU1214" s="249"/>
      <c r="NV1214" s="249"/>
      <c r="NW1214" s="249"/>
      <c r="NX1214" s="249"/>
      <c r="NY1214" s="249"/>
      <c r="NZ1214" s="249"/>
      <c r="OA1214" s="249"/>
      <c r="OB1214" s="249"/>
      <c r="OC1214" s="249"/>
      <c r="OD1214" s="249"/>
      <c r="OE1214" s="249"/>
      <c r="OF1214" s="249"/>
      <c r="OG1214" s="249"/>
      <c r="OH1214" s="249"/>
      <c r="OI1214" s="249"/>
      <c r="OJ1214" s="249"/>
      <c r="OK1214" s="249"/>
      <c r="OL1214" s="249"/>
      <c r="OM1214" s="249"/>
      <c r="ON1214" s="249"/>
      <c r="OO1214" s="249"/>
      <c r="OP1214" s="249"/>
    </row>
    <row r="1215" spans="1:406" ht="15.75">
      <c r="A1215" s="931"/>
      <c r="B1215" s="391"/>
      <c r="C1215" s="919" t="s">
        <v>24</v>
      </c>
      <c r="D1215" s="927">
        <v>0.66907962771458118</v>
      </c>
      <c r="E1215" s="249"/>
      <c r="F1215" s="249"/>
      <c r="G1215" s="249"/>
      <c r="H1215" s="249"/>
      <c r="I1215" s="249"/>
      <c r="J1215" s="249"/>
      <c r="K1215" s="249"/>
      <c r="L1215" s="249"/>
      <c r="ET1215" s="249"/>
      <c r="EU1215" s="249"/>
      <c r="EV1215" s="249"/>
      <c r="EW1215" s="249"/>
      <c r="EX1215" s="249"/>
      <c r="EY1215" s="249"/>
      <c r="EZ1215" s="249"/>
      <c r="FA1215" s="249"/>
      <c r="FB1215" s="249"/>
      <c r="FC1215" s="249"/>
      <c r="FD1215" s="249"/>
      <c r="FE1215" s="249"/>
      <c r="FF1215" s="249"/>
      <c r="FG1215" s="249"/>
      <c r="FH1215" s="249"/>
      <c r="FI1215" s="249"/>
      <c r="FJ1215" s="249"/>
      <c r="FK1215" s="249"/>
      <c r="FL1215" s="249"/>
      <c r="FM1215" s="249"/>
      <c r="FN1215" s="249"/>
      <c r="FO1215" s="249"/>
      <c r="FP1215" s="249"/>
      <c r="FQ1215" s="249"/>
      <c r="FR1215" s="249"/>
      <c r="FS1215" s="249"/>
      <c r="FT1215" s="249"/>
      <c r="FU1215" s="249"/>
      <c r="FV1215" s="249"/>
      <c r="FW1215" s="249"/>
      <c r="FX1215" s="249"/>
      <c r="FY1215" s="249"/>
      <c r="FZ1215" s="249"/>
      <c r="GA1215" s="249"/>
      <c r="GB1215" s="249"/>
      <c r="GC1215" s="249"/>
      <c r="GD1215" s="249"/>
      <c r="GE1215" s="249"/>
      <c r="GF1215" s="249"/>
      <c r="GG1215" s="249"/>
      <c r="GH1215" s="249"/>
      <c r="GI1215" s="249"/>
      <c r="GJ1215" s="249"/>
      <c r="GK1215" s="249"/>
      <c r="GL1215" s="249"/>
      <c r="GM1215" s="249"/>
      <c r="GN1215" s="249"/>
      <c r="GO1215" s="249"/>
      <c r="GP1215" s="249"/>
      <c r="GQ1215" s="249"/>
      <c r="GR1215" s="249"/>
      <c r="GS1215" s="249"/>
      <c r="GT1215" s="249"/>
      <c r="GU1215" s="249"/>
      <c r="GV1215" s="249"/>
      <c r="GW1215" s="249"/>
      <c r="GX1215" s="249"/>
      <c r="GY1215" s="249"/>
      <c r="GZ1215" s="249"/>
      <c r="HA1215" s="249"/>
      <c r="HB1215" s="249"/>
      <c r="HC1215" s="249"/>
      <c r="HD1215" s="249"/>
      <c r="HE1215" s="249"/>
      <c r="HF1215" s="249"/>
      <c r="HG1215" s="249"/>
      <c r="HH1215" s="249"/>
      <c r="HI1215" s="249"/>
      <c r="HJ1215" s="249"/>
      <c r="HK1215" s="249"/>
      <c r="HL1215" s="249"/>
      <c r="HM1215" s="249"/>
      <c r="HN1215" s="249"/>
      <c r="HO1215" s="249"/>
      <c r="HP1215" s="249"/>
      <c r="HQ1215" s="249"/>
      <c r="HR1215" s="249"/>
      <c r="HS1215" s="249"/>
      <c r="HT1215" s="249"/>
      <c r="HU1215" s="249"/>
      <c r="HV1215" s="249"/>
      <c r="HW1215" s="249"/>
      <c r="HX1215" s="249"/>
      <c r="HY1215" s="249"/>
      <c r="HZ1215" s="249"/>
      <c r="IA1215" s="249"/>
      <c r="IB1215" s="249"/>
      <c r="IC1215" s="249"/>
      <c r="ID1215" s="249"/>
      <c r="IE1215" s="249"/>
      <c r="IF1215" s="249"/>
      <c r="IG1215" s="249"/>
      <c r="IH1215" s="249"/>
      <c r="II1215" s="249"/>
      <c r="IJ1215" s="249"/>
      <c r="IK1215" s="249"/>
      <c r="IL1215" s="249"/>
      <c r="IM1215" s="249"/>
      <c r="IN1215" s="249"/>
      <c r="IO1215" s="249"/>
      <c r="IP1215" s="249"/>
      <c r="IQ1215" s="249"/>
      <c r="IR1215" s="249"/>
      <c r="IS1215" s="249"/>
      <c r="IT1215" s="249"/>
      <c r="IU1215" s="249"/>
      <c r="IV1215" s="249"/>
      <c r="IW1215" s="249"/>
      <c r="IX1215" s="249"/>
      <c r="IY1215" s="249"/>
      <c r="IZ1215" s="249"/>
      <c r="JA1215" s="249"/>
      <c r="JB1215" s="249"/>
      <c r="JC1215" s="249"/>
      <c r="JD1215" s="249"/>
      <c r="JE1215" s="249"/>
      <c r="JF1215" s="249"/>
      <c r="JG1215" s="249"/>
      <c r="JH1215" s="249"/>
      <c r="JI1215" s="249"/>
      <c r="JJ1215" s="249"/>
      <c r="JK1215" s="249"/>
      <c r="JL1215" s="249"/>
      <c r="JM1215" s="249"/>
      <c r="JN1215" s="249"/>
      <c r="JO1215" s="249"/>
      <c r="JP1215" s="249"/>
      <c r="JQ1215" s="249"/>
      <c r="JR1215" s="249"/>
      <c r="JS1215" s="249"/>
      <c r="JT1215" s="249"/>
      <c r="JU1215" s="249"/>
      <c r="JV1215" s="249"/>
      <c r="JW1215" s="249"/>
      <c r="JX1215" s="249"/>
      <c r="JY1215" s="249"/>
      <c r="JZ1215" s="249"/>
      <c r="KA1215" s="249"/>
      <c r="KB1215" s="249"/>
      <c r="KC1215" s="249"/>
      <c r="KD1215" s="249"/>
      <c r="KE1215" s="249"/>
      <c r="KF1215" s="249"/>
      <c r="KG1215" s="249"/>
      <c r="KH1215" s="249"/>
      <c r="KI1215" s="249"/>
      <c r="KJ1215" s="249"/>
      <c r="KK1215" s="249"/>
      <c r="KL1215" s="249"/>
      <c r="KM1215" s="249"/>
      <c r="KN1215" s="249"/>
      <c r="KO1215" s="249"/>
      <c r="KP1215" s="249"/>
      <c r="KQ1215" s="249"/>
      <c r="KR1215" s="249"/>
      <c r="KS1215" s="249"/>
      <c r="KT1215" s="249"/>
      <c r="KU1215" s="249"/>
      <c r="KV1215" s="249"/>
      <c r="KW1215" s="249"/>
      <c r="KX1215" s="249"/>
      <c r="KY1215" s="249"/>
      <c r="KZ1215" s="249"/>
      <c r="LA1215" s="249"/>
      <c r="LB1215" s="249"/>
      <c r="LC1215" s="249"/>
      <c r="LD1215" s="249"/>
      <c r="LE1215" s="249"/>
      <c r="LF1215" s="249"/>
      <c r="LG1215" s="249"/>
      <c r="LH1215" s="249"/>
      <c r="LI1215" s="249"/>
      <c r="LJ1215" s="249"/>
      <c r="LK1215" s="249"/>
      <c r="LL1215" s="249"/>
      <c r="LM1215" s="249"/>
      <c r="LN1215" s="249"/>
      <c r="LO1215" s="249"/>
      <c r="LP1215" s="249"/>
      <c r="LQ1215" s="249"/>
      <c r="LR1215" s="249"/>
      <c r="LS1215" s="249"/>
      <c r="LT1215" s="249"/>
      <c r="LU1215" s="249"/>
      <c r="LV1215" s="249"/>
      <c r="LW1215" s="249"/>
      <c r="LX1215" s="249"/>
      <c r="LY1215" s="249"/>
      <c r="LZ1215" s="249"/>
      <c r="MA1215" s="249"/>
      <c r="MB1215" s="249"/>
      <c r="MC1215" s="249"/>
      <c r="MD1215" s="249"/>
      <c r="ME1215" s="249"/>
      <c r="MF1215" s="249"/>
      <c r="MG1215" s="249"/>
      <c r="MH1215" s="249"/>
      <c r="MI1215" s="249"/>
      <c r="MJ1215" s="249"/>
      <c r="MK1215" s="249"/>
      <c r="ML1215" s="249"/>
      <c r="MM1215" s="249"/>
      <c r="MN1215" s="249"/>
      <c r="MO1215" s="249"/>
      <c r="MP1215" s="249"/>
      <c r="MQ1215" s="249"/>
      <c r="MR1215" s="249"/>
      <c r="MS1215" s="249"/>
      <c r="MT1215" s="249"/>
      <c r="MU1215" s="249"/>
      <c r="MV1215" s="249"/>
      <c r="MW1215" s="249"/>
      <c r="MX1215" s="249"/>
      <c r="MY1215" s="249"/>
      <c r="MZ1215" s="249"/>
      <c r="NA1215" s="249"/>
      <c r="NB1215" s="249"/>
      <c r="NC1215" s="249"/>
      <c r="ND1215" s="249"/>
      <c r="NE1215" s="249"/>
      <c r="NF1215" s="249"/>
      <c r="NG1215" s="249"/>
      <c r="NH1215" s="249"/>
      <c r="NI1215" s="249"/>
      <c r="NJ1215" s="249"/>
      <c r="NK1215" s="249"/>
      <c r="NL1215" s="249"/>
      <c r="NM1215" s="249"/>
      <c r="NN1215" s="249"/>
      <c r="NO1215" s="249"/>
      <c r="NP1215" s="249"/>
      <c r="NQ1215" s="249"/>
      <c r="NR1215" s="249"/>
      <c r="NS1215" s="249"/>
      <c r="NT1215" s="249"/>
      <c r="NU1215" s="249"/>
      <c r="NV1215" s="249"/>
      <c r="NW1215" s="249"/>
      <c r="NX1215" s="249"/>
      <c r="NY1215" s="249"/>
      <c r="NZ1215" s="249"/>
      <c r="OA1215" s="249"/>
      <c r="OB1215" s="249"/>
      <c r="OC1215" s="249"/>
      <c r="OD1215" s="249"/>
      <c r="OE1215" s="249"/>
      <c r="OF1215" s="249"/>
      <c r="OG1215" s="249"/>
      <c r="OH1215" s="249"/>
      <c r="OI1215" s="249"/>
      <c r="OJ1215" s="249"/>
      <c r="OK1215" s="249"/>
      <c r="OL1215" s="249"/>
      <c r="OM1215" s="249"/>
      <c r="ON1215" s="249"/>
      <c r="OO1215" s="249"/>
      <c r="OP1215" s="249"/>
    </row>
    <row r="1216" spans="1:406" ht="15.75">
      <c r="A1216" s="931"/>
      <c r="B1216" s="391"/>
      <c r="C1216" s="919" t="s">
        <v>25</v>
      </c>
      <c r="D1216" s="927">
        <v>0.66689008042895437</v>
      </c>
      <c r="E1216" s="249"/>
      <c r="F1216" s="249"/>
      <c r="G1216" s="249"/>
      <c r="H1216" s="249"/>
      <c r="I1216" s="249"/>
      <c r="J1216" s="249"/>
      <c r="K1216" s="249"/>
      <c r="L1216" s="249"/>
      <c r="ET1216" s="249"/>
      <c r="EU1216" s="249"/>
      <c r="EV1216" s="249"/>
      <c r="EW1216" s="249"/>
      <c r="EX1216" s="249"/>
      <c r="EY1216" s="249"/>
      <c r="EZ1216" s="249"/>
      <c r="FA1216" s="249"/>
      <c r="FB1216" s="249"/>
      <c r="FC1216" s="249"/>
      <c r="FD1216" s="249"/>
      <c r="FE1216" s="249"/>
      <c r="FF1216" s="249"/>
      <c r="FG1216" s="249"/>
      <c r="FH1216" s="249"/>
      <c r="FI1216" s="249"/>
      <c r="FJ1216" s="249"/>
      <c r="FK1216" s="249"/>
      <c r="FL1216" s="249"/>
      <c r="FM1216" s="249"/>
      <c r="FN1216" s="249"/>
      <c r="FO1216" s="249"/>
      <c r="FP1216" s="249"/>
      <c r="FQ1216" s="249"/>
      <c r="FR1216" s="249"/>
      <c r="FS1216" s="249"/>
      <c r="FT1216" s="249"/>
      <c r="FU1216" s="249"/>
      <c r="FV1216" s="249"/>
      <c r="FW1216" s="249"/>
      <c r="FX1216" s="249"/>
      <c r="FY1216" s="249"/>
      <c r="FZ1216" s="249"/>
      <c r="GA1216" s="249"/>
      <c r="GB1216" s="249"/>
      <c r="GC1216" s="249"/>
      <c r="GD1216" s="249"/>
      <c r="GE1216" s="249"/>
      <c r="GF1216" s="249"/>
      <c r="GG1216" s="249"/>
      <c r="GH1216" s="249"/>
      <c r="GI1216" s="249"/>
      <c r="GJ1216" s="249"/>
      <c r="GK1216" s="249"/>
      <c r="GL1216" s="249"/>
      <c r="GM1216" s="249"/>
      <c r="GN1216" s="249"/>
      <c r="GO1216" s="249"/>
      <c r="GP1216" s="249"/>
      <c r="GQ1216" s="249"/>
      <c r="GR1216" s="249"/>
      <c r="GS1216" s="249"/>
      <c r="GT1216" s="249"/>
      <c r="GU1216" s="249"/>
      <c r="GV1216" s="249"/>
      <c r="GW1216" s="249"/>
      <c r="GX1216" s="249"/>
      <c r="GY1216" s="249"/>
      <c r="GZ1216" s="249"/>
      <c r="HA1216" s="249"/>
      <c r="HB1216" s="249"/>
      <c r="HC1216" s="249"/>
      <c r="HD1216" s="249"/>
      <c r="HE1216" s="249"/>
      <c r="HF1216" s="249"/>
      <c r="HG1216" s="249"/>
      <c r="HH1216" s="249"/>
      <c r="HI1216" s="249"/>
      <c r="HJ1216" s="249"/>
      <c r="HK1216" s="249"/>
      <c r="HL1216" s="249"/>
      <c r="HM1216" s="249"/>
      <c r="HN1216" s="249"/>
      <c r="HO1216" s="249"/>
      <c r="HP1216" s="249"/>
      <c r="HQ1216" s="249"/>
      <c r="HR1216" s="249"/>
      <c r="HS1216" s="249"/>
      <c r="HT1216" s="249"/>
      <c r="HU1216" s="249"/>
      <c r="HV1216" s="249"/>
      <c r="HW1216" s="249"/>
      <c r="HX1216" s="249"/>
      <c r="HY1216" s="249"/>
      <c r="HZ1216" s="249"/>
      <c r="IA1216" s="249"/>
      <c r="IB1216" s="249"/>
      <c r="IC1216" s="249"/>
      <c r="ID1216" s="249"/>
      <c r="IE1216" s="249"/>
      <c r="IF1216" s="249"/>
      <c r="IG1216" s="249"/>
      <c r="IH1216" s="249"/>
      <c r="II1216" s="249"/>
      <c r="IJ1216" s="249"/>
      <c r="IK1216" s="249"/>
      <c r="IL1216" s="249"/>
      <c r="IM1216" s="249"/>
      <c r="IN1216" s="249"/>
      <c r="IO1216" s="249"/>
      <c r="IP1216" s="249"/>
      <c r="IQ1216" s="249"/>
      <c r="IR1216" s="249"/>
      <c r="IS1216" s="249"/>
      <c r="IT1216" s="249"/>
      <c r="IU1216" s="249"/>
      <c r="IV1216" s="249"/>
      <c r="IW1216" s="249"/>
      <c r="IX1216" s="249"/>
      <c r="IY1216" s="249"/>
      <c r="IZ1216" s="249"/>
      <c r="JA1216" s="249"/>
      <c r="JB1216" s="249"/>
      <c r="JC1216" s="249"/>
      <c r="JD1216" s="249"/>
      <c r="JE1216" s="249"/>
      <c r="JF1216" s="249"/>
      <c r="JG1216" s="249"/>
      <c r="JH1216" s="249"/>
      <c r="JI1216" s="249"/>
      <c r="JJ1216" s="249"/>
      <c r="JK1216" s="249"/>
      <c r="JL1216" s="249"/>
      <c r="JM1216" s="249"/>
      <c r="JN1216" s="249"/>
      <c r="JO1216" s="249"/>
      <c r="JP1216" s="249"/>
      <c r="JQ1216" s="249"/>
      <c r="JR1216" s="249"/>
      <c r="JS1216" s="249"/>
      <c r="JT1216" s="249"/>
      <c r="JU1216" s="249"/>
      <c r="JV1216" s="249"/>
      <c r="JW1216" s="249"/>
      <c r="JX1216" s="249"/>
      <c r="JY1216" s="249"/>
      <c r="JZ1216" s="249"/>
      <c r="KA1216" s="249"/>
      <c r="KB1216" s="249"/>
      <c r="KC1216" s="249"/>
      <c r="KD1216" s="249"/>
      <c r="KE1216" s="249"/>
      <c r="KF1216" s="249"/>
      <c r="KG1216" s="249"/>
      <c r="KH1216" s="249"/>
      <c r="KI1216" s="249"/>
      <c r="KJ1216" s="249"/>
      <c r="KK1216" s="249"/>
      <c r="KL1216" s="249"/>
      <c r="KM1216" s="249"/>
      <c r="KN1216" s="249"/>
      <c r="KO1216" s="249"/>
      <c r="KP1216" s="249"/>
      <c r="KQ1216" s="249"/>
      <c r="KR1216" s="249"/>
      <c r="KS1216" s="249"/>
      <c r="KT1216" s="249"/>
      <c r="KU1216" s="249"/>
      <c r="KV1216" s="249"/>
      <c r="KW1216" s="249"/>
      <c r="KX1216" s="249"/>
      <c r="KY1216" s="249"/>
      <c r="KZ1216" s="249"/>
      <c r="LA1216" s="249"/>
      <c r="LB1216" s="249"/>
      <c r="LC1216" s="249"/>
      <c r="LD1216" s="249"/>
      <c r="LE1216" s="249"/>
      <c r="LF1216" s="249"/>
      <c r="LG1216" s="249"/>
      <c r="LH1216" s="249"/>
      <c r="LI1216" s="249"/>
      <c r="LJ1216" s="249"/>
      <c r="LK1216" s="249"/>
      <c r="LL1216" s="249"/>
      <c r="LM1216" s="249"/>
      <c r="LN1216" s="249"/>
      <c r="LO1216" s="249"/>
      <c r="LP1216" s="249"/>
      <c r="LQ1216" s="249"/>
      <c r="LR1216" s="249"/>
      <c r="LS1216" s="249"/>
      <c r="LT1216" s="249"/>
      <c r="LU1216" s="249"/>
      <c r="LV1216" s="249"/>
      <c r="LW1216" s="249"/>
      <c r="LX1216" s="249"/>
      <c r="LY1216" s="249"/>
      <c r="LZ1216" s="249"/>
      <c r="MA1216" s="249"/>
      <c r="MB1216" s="249"/>
      <c r="MC1216" s="249"/>
      <c r="MD1216" s="249"/>
      <c r="ME1216" s="249"/>
      <c r="MF1216" s="249"/>
      <c r="MG1216" s="249"/>
      <c r="MH1216" s="249"/>
      <c r="MI1216" s="249"/>
      <c r="MJ1216" s="249"/>
      <c r="MK1216" s="249"/>
      <c r="ML1216" s="249"/>
      <c r="MM1216" s="249"/>
      <c r="MN1216" s="249"/>
      <c r="MO1216" s="249"/>
      <c r="MP1216" s="249"/>
      <c r="MQ1216" s="249"/>
      <c r="MR1216" s="249"/>
      <c r="MS1216" s="249"/>
      <c r="MT1216" s="249"/>
      <c r="MU1216" s="249"/>
      <c r="MV1216" s="249"/>
      <c r="MW1216" s="249"/>
      <c r="MX1216" s="249"/>
      <c r="MY1216" s="249"/>
      <c r="MZ1216" s="249"/>
      <c r="NA1216" s="249"/>
      <c r="NB1216" s="249"/>
      <c r="NC1216" s="249"/>
      <c r="ND1216" s="249"/>
      <c r="NE1216" s="249"/>
      <c r="NF1216" s="249"/>
      <c r="NG1216" s="249"/>
      <c r="NH1216" s="249"/>
      <c r="NI1216" s="249"/>
      <c r="NJ1216" s="249"/>
      <c r="NK1216" s="249"/>
      <c r="NL1216" s="249"/>
      <c r="NM1216" s="249"/>
      <c r="NN1216" s="249"/>
      <c r="NO1216" s="249"/>
      <c r="NP1216" s="249"/>
      <c r="NQ1216" s="249"/>
      <c r="NR1216" s="249"/>
      <c r="NS1216" s="249"/>
      <c r="NT1216" s="249"/>
      <c r="NU1216" s="249"/>
      <c r="NV1216" s="249"/>
      <c r="NW1216" s="249"/>
      <c r="NX1216" s="249"/>
      <c r="NY1216" s="249"/>
      <c r="NZ1216" s="249"/>
      <c r="OA1216" s="249"/>
      <c r="OB1216" s="249"/>
      <c r="OC1216" s="249"/>
      <c r="OD1216" s="249"/>
      <c r="OE1216" s="249"/>
      <c r="OF1216" s="249"/>
      <c r="OG1216" s="249"/>
      <c r="OH1216" s="249"/>
      <c r="OI1216" s="249"/>
      <c r="OJ1216" s="249"/>
      <c r="OK1216" s="249"/>
      <c r="OL1216" s="249"/>
      <c r="OM1216" s="249"/>
      <c r="ON1216" s="249"/>
      <c r="OO1216" s="249"/>
      <c r="OP1216" s="249"/>
    </row>
    <row r="1217" spans="1:406" ht="15.75">
      <c r="A1217" s="931"/>
      <c r="B1217" s="391"/>
      <c r="C1217" s="919" t="s">
        <v>26</v>
      </c>
      <c r="D1217" s="927">
        <v>0.66311936555276896</v>
      </c>
      <c r="E1217" s="249"/>
      <c r="F1217" s="249"/>
      <c r="G1217" s="249"/>
      <c r="H1217" s="249"/>
      <c r="I1217" s="249"/>
      <c r="J1217" s="249"/>
      <c r="K1217" s="249"/>
      <c r="L1217" s="249"/>
      <c r="ET1217" s="249"/>
      <c r="EU1217" s="249"/>
      <c r="EV1217" s="249"/>
      <c r="EW1217" s="249"/>
      <c r="EX1217" s="249"/>
      <c r="EY1217" s="249"/>
      <c r="EZ1217" s="249"/>
      <c r="FA1217" s="249"/>
      <c r="FB1217" s="249"/>
      <c r="FC1217" s="249"/>
      <c r="FD1217" s="249"/>
      <c r="FE1217" s="249"/>
      <c r="FF1217" s="249"/>
      <c r="FG1217" s="249"/>
      <c r="FH1217" s="249"/>
      <c r="FI1217" s="249"/>
      <c r="FJ1217" s="249"/>
      <c r="FK1217" s="249"/>
      <c r="FL1217" s="249"/>
      <c r="FM1217" s="249"/>
      <c r="FN1217" s="249"/>
      <c r="FO1217" s="249"/>
      <c r="FP1217" s="249"/>
      <c r="FQ1217" s="249"/>
      <c r="FR1217" s="249"/>
      <c r="FS1217" s="249"/>
      <c r="FT1217" s="249"/>
      <c r="FU1217" s="249"/>
      <c r="FV1217" s="249"/>
      <c r="FW1217" s="249"/>
      <c r="FX1217" s="249"/>
      <c r="FY1217" s="249"/>
      <c r="FZ1217" s="249"/>
      <c r="GA1217" s="249"/>
      <c r="GB1217" s="249"/>
      <c r="GC1217" s="249"/>
      <c r="GD1217" s="249"/>
      <c r="GE1217" s="249"/>
      <c r="GF1217" s="249"/>
      <c r="GG1217" s="249"/>
      <c r="GH1217" s="249"/>
      <c r="GI1217" s="249"/>
      <c r="GJ1217" s="249"/>
      <c r="GK1217" s="249"/>
      <c r="GL1217" s="249"/>
      <c r="GM1217" s="249"/>
      <c r="GN1217" s="249"/>
      <c r="GO1217" s="249"/>
      <c r="GP1217" s="249"/>
      <c r="GQ1217" s="249"/>
      <c r="GR1217" s="249"/>
      <c r="GS1217" s="249"/>
      <c r="GT1217" s="249"/>
      <c r="GU1217" s="249"/>
      <c r="GV1217" s="249"/>
      <c r="GW1217" s="249"/>
      <c r="GX1217" s="249"/>
      <c r="GY1217" s="249"/>
      <c r="GZ1217" s="249"/>
      <c r="HA1217" s="249"/>
      <c r="HB1217" s="249"/>
      <c r="HC1217" s="249"/>
      <c r="HD1217" s="249"/>
      <c r="HE1217" s="249"/>
      <c r="HF1217" s="249"/>
      <c r="HG1217" s="249"/>
      <c r="HH1217" s="249"/>
      <c r="HI1217" s="249"/>
      <c r="HJ1217" s="249"/>
      <c r="HK1217" s="249"/>
      <c r="HL1217" s="249"/>
      <c r="HM1217" s="249"/>
      <c r="HN1217" s="249"/>
      <c r="HO1217" s="249"/>
      <c r="HP1217" s="249"/>
      <c r="HQ1217" s="249"/>
      <c r="HR1217" s="249"/>
      <c r="HS1217" s="249"/>
      <c r="HT1217" s="249"/>
      <c r="HU1217" s="249"/>
      <c r="HV1217" s="249"/>
      <c r="HW1217" s="249"/>
      <c r="HX1217" s="249"/>
      <c r="HY1217" s="249"/>
      <c r="HZ1217" s="249"/>
      <c r="IA1217" s="249"/>
      <c r="IB1217" s="249"/>
      <c r="IC1217" s="249"/>
      <c r="ID1217" s="249"/>
      <c r="IE1217" s="249"/>
      <c r="IF1217" s="249"/>
      <c r="IG1217" s="249"/>
      <c r="IH1217" s="249"/>
      <c r="II1217" s="249"/>
      <c r="IJ1217" s="249"/>
      <c r="IK1217" s="249"/>
      <c r="IL1217" s="249"/>
      <c r="IM1217" s="249"/>
      <c r="IN1217" s="249"/>
      <c r="IO1217" s="249"/>
      <c r="IP1217" s="249"/>
      <c r="IQ1217" s="249"/>
      <c r="IR1217" s="249"/>
      <c r="IS1217" s="249"/>
      <c r="IT1217" s="249"/>
      <c r="IU1217" s="249"/>
      <c r="IV1217" s="249"/>
      <c r="IW1217" s="249"/>
      <c r="IX1217" s="249"/>
      <c r="IY1217" s="249"/>
      <c r="IZ1217" s="249"/>
      <c r="JA1217" s="249"/>
      <c r="JB1217" s="249"/>
      <c r="JC1217" s="249"/>
      <c r="JD1217" s="249"/>
      <c r="JE1217" s="249"/>
      <c r="JF1217" s="249"/>
      <c r="JG1217" s="249"/>
      <c r="JH1217" s="249"/>
      <c r="JI1217" s="249"/>
      <c r="JJ1217" s="249"/>
      <c r="JK1217" s="249"/>
      <c r="JL1217" s="249"/>
      <c r="JM1217" s="249"/>
      <c r="JN1217" s="249"/>
      <c r="JO1217" s="249"/>
      <c r="JP1217" s="249"/>
      <c r="JQ1217" s="249"/>
      <c r="JR1217" s="249"/>
      <c r="JS1217" s="249"/>
      <c r="JT1217" s="249"/>
      <c r="JU1217" s="249"/>
      <c r="JV1217" s="249"/>
      <c r="JW1217" s="249"/>
      <c r="JX1217" s="249"/>
      <c r="JY1217" s="249"/>
      <c r="JZ1217" s="249"/>
      <c r="KA1217" s="249"/>
      <c r="KB1217" s="249"/>
      <c r="KC1217" s="249"/>
      <c r="KD1217" s="249"/>
      <c r="KE1217" s="249"/>
      <c r="KF1217" s="249"/>
      <c r="KG1217" s="249"/>
      <c r="KH1217" s="249"/>
      <c r="KI1217" s="249"/>
      <c r="KJ1217" s="249"/>
      <c r="KK1217" s="249"/>
      <c r="KL1217" s="249"/>
      <c r="KM1217" s="249"/>
      <c r="KN1217" s="249"/>
      <c r="KO1217" s="249"/>
      <c r="KP1217" s="249"/>
      <c r="KQ1217" s="249"/>
      <c r="KR1217" s="249"/>
      <c r="KS1217" s="249"/>
      <c r="KT1217" s="249"/>
      <c r="KU1217" s="249"/>
      <c r="KV1217" s="249"/>
      <c r="KW1217" s="249"/>
      <c r="KX1217" s="249"/>
      <c r="KY1217" s="249"/>
      <c r="KZ1217" s="249"/>
      <c r="LA1217" s="249"/>
      <c r="LB1217" s="249"/>
      <c r="LC1217" s="249"/>
      <c r="LD1217" s="249"/>
      <c r="LE1217" s="249"/>
      <c r="LF1217" s="249"/>
      <c r="LG1217" s="249"/>
      <c r="LH1217" s="249"/>
      <c r="LI1217" s="249"/>
      <c r="LJ1217" s="249"/>
      <c r="LK1217" s="249"/>
      <c r="LL1217" s="249"/>
      <c r="LM1217" s="249"/>
      <c r="LN1217" s="249"/>
      <c r="LO1217" s="249"/>
      <c r="LP1217" s="249"/>
      <c r="LQ1217" s="249"/>
      <c r="LR1217" s="249"/>
      <c r="LS1217" s="249"/>
      <c r="LT1217" s="249"/>
      <c r="LU1217" s="249"/>
      <c r="LV1217" s="249"/>
      <c r="LW1217" s="249"/>
      <c r="LX1217" s="249"/>
      <c r="LY1217" s="249"/>
      <c r="LZ1217" s="249"/>
      <c r="MA1217" s="249"/>
      <c r="MB1217" s="249"/>
      <c r="MC1217" s="249"/>
      <c r="MD1217" s="249"/>
      <c r="ME1217" s="249"/>
      <c r="MF1217" s="249"/>
      <c r="MG1217" s="249"/>
      <c r="MH1217" s="249"/>
      <c r="MI1217" s="249"/>
      <c r="MJ1217" s="249"/>
      <c r="MK1217" s="249"/>
      <c r="ML1217" s="249"/>
      <c r="MM1217" s="249"/>
      <c r="MN1217" s="249"/>
      <c r="MO1217" s="249"/>
      <c r="MP1217" s="249"/>
      <c r="MQ1217" s="249"/>
      <c r="MR1217" s="249"/>
      <c r="MS1217" s="249"/>
      <c r="MT1217" s="249"/>
      <c r="MU1217" s="249"/>
      <c r="MV1217" s="249"/>
      <c r="MW1217" s="249"/>
      <c r="MX1217" s="249"/>
      <c r="MY1217" s="249"/>
      <c r="MZ1217" s="249"/>
      <c r="NA1217" s="249"/>
      <c r="NB1217" s="249"/>
      <c r="NC1217" s="249"/>
      <c r="ND1217" s="249"/>
      <c r="NE1217" s="249"/>
      <c r="NF1217" s="249"/>
      <c r="NG1217" s="249"/>
      <c r="NH1217" s="249"/>
      <c r="NI1217" s="249"/>
      <c r="NJ1217" s="249"/>
      <c r="NK1217" s="249"/>
      <c r="NL1217" s="249"/>
      <c r="NM1217" s="249"/>
      <c r="NN1217" s="249"/>
      <c r="NO1217" s="249"/>
      <c r="NP1217" s="249"/>
      <c r="NQ1217" s="249"/>
      <c r="NR1217" s="249"/>
      <c r="NS1217" s="249"/>
      <c r="NT1217" s="249"/>
      <c r="NU1217" s="249"/>
      <c r="NV1217" s="249"/>
      <c r="NW1217" s="249"/>
      <c r="NX1217" s="249"/>
      <c r="NY1217" s="249"/>
      <c r="NZ1217" s="249"/>
      <c r="OA1217" s="249"/>
      <c r="OB1217" s="249"/>
      <c r="OC1217" s="249"/>
      <c r="OD1217" s="249"/>
      <c r="OE1217" s="249"/>
      <c r="OF1217" s="249"/>
      <c r="OG1217" s="249"/>
      <c r="OH1217" s="249"/>
      <c r="OI1217" s="249"/>
      <c r="OJ1217" s="249"/>
      <c r="OK1217" s="249"/>
      <c r="OL1217" s="249"/>
      <c r="OM1217" s="249"/>
      <c r="ON1217" s="249"/>
      <c r="OO1217" s="249"/>
      <c r="OP1217" s="249"/>
    </row>
    <row r="1218" spans="1:406" ht="15.75">
      <c r="A1218" s="931"/>
      <c r="B1218" s="391"/>
      <c r="C1218" s="919" t="s">
        <v>27</v>
      </c>
      <c r="D1218" s="927">
        <v>0.66109785202863958</v>
      </c>
      <c r="E1218" s="249"/>
      <c r="F1218" s="249"/>
      <c r="G1218" s="249"/>
      <c r="H1218" s="249"/>
      <c r="I1218" s="249"/>
      <c r="J1218" s="249"/>
      <c r="K1218" s="249"/>
      <c r="L1218" s="249"/>
      <c r="ET1218" s="249"/>
      <c r="EU1218" s="249"/>
      <c r="EV1218" s="249"/>
      <c r="EW1218" s="249"/>
      <c r="EX1218" s="249"/>
      <c r="EY1218" s="249"/>
      <c r="EZ1218" s="249"/>
      <c r="FA1218" s="249"/>
      <c r="FB1218" s="249"/>
      <c r="FC1218" s="249"/>
      <c r="FD1218" s="249"/>
      <c r="FE1218" s="249"/>
      <c r="FF1218" s="249"/>
      <c r="FG1218" s="249"/>
      <c r="FH1218" s="249"/>
      <c r="FI1218" s="249"/>
      <c r="FJ1218" s="249"/>
      <c r="FK1218" s="249"/>
      <c r="FL1218" s="249"/>
      <c r="FM1218" s="249"/>
      <c r="FN1218" s="249"/>
      <c r="FO1218" s="249"/>
      <c r="FP1218" s="249"/>
      <c r="FQ1218" s="249"/>
      <c r="FR1218" s="249"/>
      <c r="FS1218" s="249"/>
      <c r="FT1218" s="249"/>
      <c r="FU1218" s="249"/>
      <c r="FV1218" s="249"/>
      <c r="FW1218" s="249"/>
      <c r="FX1218" s="249"/>
      <c r="FY1218" s="249"/>
      <c r="FZ1218" s="249"/>
      <c r="GA1218" s="249"/>
      <c r="GB1218" s="249"/>
      <c r="GC1218" s="249"/>
      <c r="GD1218" s="249"/>
      <c r="GE1218" s="249"/>
      <c r="GF1218" s="249"/>
      <c r="GG1218" s="249"/>
      <c r="GH1218" s="249"/>
      <c r="GI1218" s="249"/>
      <c r="GJ1218" s="249"/>
      <c r="GK1218" s="249"/>
      <c r="GL1218" s="249"/>
      <c r="GM1218" s="249"/>
      <c r="GN1218" s="249"/>
      <c r="GO1218" s="249"/>
      <c r="GP1218" s="249"/>
      <c r="GQ1218" s="249"/>
      <c r="GR1218" s="249"/>
      <c r="GS1218" s="249"/>
      <c r="GT1218" s="249"/>
      <c r="GU1218" s="249"/>
      <c r="GV1218" s="249"/>
      <c r="GW1218" s="249"/>
      <c r="GX1218" s="249"/>
      <c r="GY1218" s="249"/>
      <c r="GZ1218" s="249"/>
      <c r="HA1218" s="249"/>
      <c r="HB1218" s="249"/>
      <c r="HC1218" s="249"/>
      <c r="HD1218" s="249"/>
      <c r="HE1218" s="249"/>
      <c r="HF1218" s="249"/>
      <c r="HG1218" s="249"/>
      <c r="HH1218" s="249"/>
      <c r="HI1218" s="249"/>
      <c r="HJ1218" s="249"/>
      <c r="HK1218" s="249"/>
      <c r="HL1218" s="249"/>
      <c r="HM1218" s="249"/>
      <c r="HN1218" s="249"/>
      <c r="HO1218" s="249"/>
      <c r="HP1218" s="249"/>
      <c r="HQ1218" s="249"/>
      <c r="HR1218" s="249"/>
      <c r="HS1218" s="249"/>
      <c r="HT1218" s="249"/>
      <c r="HU1218" s="249"/>
      <c r="HV1218" s="249"/>
      <c r="HW1218" s="249"/>
      <c r="HX1218" s="249"/>
      <c r="HY1218" s="249"/>
      <c r="HZ1218" s="249"/>
      <c r="IA1218" s="249"/>
      <c r="IB1218" s="249"/>
      <c r="IC1218" s="249"/>
      <c r="ID1218" s="249"/>
      <c r="IE1218" s="249"/>
      <c r="IF1218" s="249"/>
      <c r="IG1218" s="249"/>
      <c r="IH1218" s="249"/>
      <c r="II1218" s="249"/>
      <c r="IJ1218" s="249"/>
      <c r="IK1218" s="249"/>
      <c r="IL1218" s="249"/>
      <c r="IM1218" s="249"/>
      <c r="IN1218" s="249"/>
      <c r="IO1218" s="249"/>
      <c r="IP1218" s="249"/>
      <c r="IQ1218" s="249"/>
      <c r="IR1218" s="249"/>
      <c r="IS1218" s="249"/>
      <c r="IT1218" s="249"/>
      <c r="IU1218" s="249"/>
      <c r="IV1218" s="249"/>
      <c r="IW1218" s="249"/>
      <c r="IX1218" s="249"/>
      <c r="IY1218" s="249"/>
      <c r="IZ1218" s="249"/>
      <c r="JA1218" s="249"/>
      <c r="JB1218" s="249"/>
      <c r="JC1218" s="249"/>
      <c r="JD1218" s="249"/>
      <c r="JE1218" s="249"/>
      <c r="JF1218" s="249"/>
      <c r="JG1218" s="249"/>
      <c r="JH1218" s="249"/>
      <c r="JI1218" s="249"/>
      <c r="JJ1218" s="249"/>
      <c r="JK1218" s="249"/>
      <c r="JL1218" s="249"/>
      <c r="JM1218" s="249"/>
      <c r="JN1218" s="249"/>
      <c r="JO1218" s="249"/>
      <c r="JP1218" s="249"/>
      <c r="JQ1218" s="249"/>
      <c r="JR1218" s="249"/>
      <c r="JS1218" s="249"/>
      <c r="JT1218" s="249"/>
      <c r="JU1218" s="249"/>
      <c r="JV1218" s="249"/>
      <c r="JW1218" s="249"/>
      <c r="JX1218" s="249"/>
      <c r="JY1218" s="249"/>
      <c r="JZ1218" s="249"/>
      <c r="KA1218" s="249"/>
      <c r="KB1218" s="249"/>
      <c r="KC1218" s="249"/>
      <c r="KD1218" s="249"/>
      <c r="KE1218" s="249"/>
      <c r="KF1218" s="249"/>
      <c r="KG1218" s="249"/>
      <c r="KH1218" s="249"/>
      <c r="KI1218" s="249"/>
      <c r="KJ1218" s="249"/>
      <c r="KK1218" s="249"/>
      <c r="KL1218" s="249"/>
      <c r="KM1218" s="249"/>
      <c r="KN1218" s="249"/>
      <c r="KO1218" s="249"/>
      <c r="KP1218" s="249"/>
      <c r="KQ1218" s="249"/>
      <c r="KR1218" s="249"/>
      <c r="KS1218" s="249"/>
      <c r="KT1218" s="249"/>
      <c r="KU1218" s="249"/>
      <c r="KV1218" s="249"/>
      <c r="KW1218" s="249"/>
      <c r="KX1218" s="249"/>
      <c r="KY1218" s="249"/>
      <c r="KZ1218" s="249"/>
      <c r="LA1218" s="249"/>
      <c r="LB1218" s="249"/>
      <c r="LC1218" s="249"/>
      <c r="LD1218" s="249"/>
      <c r="LE1218" s="249"/>
      <c r="LF1218" s="249"/>
      <c r="LG1218" s="249"/>
      <c r="LH1218" s="249"/>
      <c r="LI1218" s="249"/>
      <c r="LJ1218" s="249"/>
      <c r="LK1218" s="249"/>
      <c r="LL1218" s="249"/>
      <c r="LM1218" s="249"/>
      <c r="LN1218" s="249"/>
      <c r="LO1218" s="249"/>
      <c r="LP1218" s="249"/>
      <c r="LQ1218" s="249"/>
      <c r="LR1218" s="249"/>
      <c r="LS1218" s="249"/>
      <c r="LT1218" s="249"/>
      <c r="LU1218" s="249"/>
      <c r="LV1218" s="249"/>
      <c r="LW1218" s="249"/>
      <c r="LX1218" s="249"/>
      <c r="LY1218" s="249"/>
      <c r="LZ1218" s="249"/>
      <c r="MA1218" s="249"/>
      <c r="MB1218" s="249"/>
      <c r="MC1218" s="249"/>
      <c r="MD1218" s="249"/>
      <c r="ME1218" s="249"/>
      <c r="MF1218" s="249"/>
      <c r="MG1218" s="249"/>
      <c r="MH1218" s="249"/>
      <c r="MI1218" s="249"/>
      <c r="MJ1218" s="249"/>
      <c r="MK1218" s="249"/>
      <c r="ML1218" s="249"/>
      <c r="MM1218" s="249"/>
      <c r="MN1218" s="249"/>
      <c r="MO1218" s="249"/>
      <c r="MP1218" s="249"/>
      <c r="MQ1218" s="249"/>
      <c r="MR1218" s="249"/>
      <c r="MS1218" s="249"/>
      <c r="MT1218" s="249"/>
      <c r="MU1218" s="249"/>
      <c r="MV1218" s="249"/>
      <c r="MW1218" s="249"/>
      <c r="MX1218" s="249"/>
      <c r="MY1218" s="249"/>
      <c r="MZ1218" s="249"/>
      <c r="NA1218" s="249"/>
      <c r="NB1218" s="249"/>
      <c r="NC1218" s="249"/>
      <c r="ND1218" s="249"/>
      <c r="NE1218" s="249"/>
      <c r="NF1218" s="249"/>
      <c r="NG1218" s="249"/>
      <c r="NH1218" s="249"/>
      <c r="NI1218" s="249"/>
      <c r="NJ1218" s="249"/>
      <c r="NK1218" s="249"/>
      <c r="NL1218" s="249"/>
      <c r="NM1218" s="249"/>
      <c r="NN1218" s="249"/>
      <c r="NO1218" s="249"/>
      <c r="NP1218" s="249"/>
      <c r="NQ1218" s="249"/>
      <c r="NR1218" s="249"/>
      <c r="NS1218" s="249"/>
      <c r="NT1218" s="249"/>
      <c r="NU1218" s="249"/>
      <c r="NV1218" s="249"/>
      <c r="NW1218" s="249"/>
      <c r="NX1218" s="249"/>
      <c r="NY1218" s="249"/>
      <c r="NZ1218" s="249"/>
      <c r="OA1218" s="249"/>
      <c r="OB1218" s="249"/>
      <c r="OC1218" s="249"/>
      <c r="OD1218" s="249"/>
      <c r="OE1218" s="249"/>
      <c r="OF1218" s="249"/>
      <c r="OG1218" s="249"/>
      <c r="OH1218" s="249"/>
      <c r="OI1218" s="249"/>
      <c r="OJ1218" s="249"/>
      <c r="OK1218" s="249"/>
      <c r="OL1218" s="249"/>
      <c r="OM1218" s="249"/>
      <c r="ON1218" s="249"/>
      <c r="OO1218" s="249"/>
      <c r="OP1218" s="249"/>
    </row>
    <row r="1219" spans="1:406" ht="15.75">
      <c r="A1219" s="931"/>
      <c r="B1219" s="391"/>
      <c r="C1219" s="919" t="s">
        <v>236</v>
      </c>
      <c r="D1219" s="927">
        <v>0.66138647589848409</v>
      </c>
      <c r="E1219" s="249"/>
      <c r="F1219" s="249"/>
      <c r="G1219" s="249"/>
      <c r="H1219" s="249"/>
      <c r="I1219" s="249"/>
      <c r="J1219" s="249"/>
      <c r="K1219" s="249"/>
      <c r="L1219" s="249"/>
      <c r="ET1219" s="249"/>
      <c r="EU1219" s="249"/>
      <c r="EV1219" s="249"/>
      <c r="EW1219" s="249"/>
      <c r="EX1219" s="249"/>
      <c r="EY1219" s="249"/>
      <c r="EZ1219" s="249"/>
      <c r="FA1219" s="249"/>
      <c r="FB1219" s="249"/>
      <c r="FC1219" s="249"/>
      <c r="FD1219" s="249"/>
      <c r="FE1219" s="249"/>
      <c r="FF1219" s="249"/>
      <c r="FG1219" s="249"/>
      <c r="FH1219" s="249"/>
      <c r="FI1219" s="249"/>
      <c r="FJ1219" s="249"/>
      <c r="FK1219" s="249"/>
      <c r="FL1219" s="249"/>
      <c r="FM1219" s="249"/>
      <c r="FN1219" s="249"/>
      <c r="FO1219" s="249"/>
      <c r="FP1219" s="249"/>
      <c r="FQ1219" s="249"/>
      <c r="FR1219" s="249"/>
      <c r="FS1219" s="249"/>
      <c r="FT1219" s="249"/>
      <c r="FU1219" s="249"/>
      <c r="FV1219" s="249"/>
      <c r="FW1219" s="249"/>
      <c r="FX1219" s="249"/>
      <c r="FY1219" s="249"/>
      <c r="FZ1219" s="249"/>
      <c r="GA1219" s="249"/>
      <c r="GB1219" s="249"/>
      <c r="GC1219" s="249"/>
      <c r="GD1219" s="249"/>
      <c r="GE1219" s="249"/>
      <c r="GF1219" s="249"/>
      <c r="GG1219" s="249"/>
      <c r="GH1219" s="249"/>
      <c r="GI1219" s="249"/>
      <c r="GJ1219" s="249"/>
      <c r="GK1219" s="249"/>
      <c r="GL1219" s="249"/>
      <c r="GM1219" s="249"/>
      <c r="GN1219" s="249"/>
      <c r="GO1219" s="249"/>
      <c r="GP1219" s="249"/>
      <c r="GQ1219" s="249"/>
      <c r="GR1219" s="249"/>
      <c r="GS1219" s="249"/>
      <c r="GT1219" s="249"/>
      <c r="GU1219" s="249"/>
      <c r="GV1219" s="249"/>
      <c r="GW1219" s="249"/>
      <c r="GX1219" s="249"/>
      <c r="GY1219" s="249"/>
      <c r="GZ1219" s="249"/>
      <c r="HA1219" s="249"/>
      <c r="HB1219" s="249"/>
      <c r="HC1219" s="249"/>
      <c r="HD1219" s="249"/>
      <c r="HE1219" s="249"/>
      <c r="HF1219" s="249"/>
      <c r="HG1219" s="249"/>
      <c r="HH1219" s="249"/>
      <c r="HI1219" s="249"/>
      <c r="HJ1219" s="249"/>
      <c r="HK1219" s="249"/>
      <c r="HL1219" s="249"/>
      <c r="HM1219" s="249"/>
      <c r="HN1219" s="249"/>
      <c r="HO1219" s="249"/>
      <c r="HP1219" s="249"/>
      <c r="HQ1219" s="249"/>
      <c r="HR1219" s="249"/>
      <c r="HS1219" s="249"/>
      <c r="HT1219" s="249"/>
      <c r="HU1219" s="249"/>
      <c r="HV1219" s="249"/>
      <c r="HW1219" s="249"/>
      <c r="HX1219" s="249"/>
      <c r="HY1219" s="249"/>
      <c r="HZ1219" s="249"/>
      <c r="IA1219" s="249"/>
      <c r="IB1219" s="249"/>
      <c r="IC1219" s="249"/>
      <c r="ID1219" s="249"/>
      <c r="IE1219" s="249"/>
      <c r="IF1219" s="249"/>
      <c r="IG1219" s="249"/>
      <c r="IH1219" s="249"/>
      <c r="II1219" s="249"/>
      <c r="IJ1219" s="249"/>
      <c r="IK1219" s="249"/>
      <c r="IL1219" s="249"/>
      <c r="IM1219" s="249"/>
      <c r="IN1219" s="249"/>
      <c r="IO1219" s="249"/>
      <c r="IP1219" s="249"/>
      <c r="IQ1219" s="249"/>
      <c r="IR1219" s="249"/>
      <c r="IS1219" s="249"/>
      <c r="IT1219" s="249"/>
      <c r="IU1219" s="249"/>
      <c r="IV1219" s="249"/>
      <c r="IW1219" s="249"/>
      <c r="IX1219" s="249"/>
      <c r="IY1219" s="249"/>
      <c r="IZ1219" s="249"/>
      <c r="JA1219" s="249"/>
      <c r="JB1219" s="249"/>
      <c r="JC1219" s="249"/>
      <c r="JD1219" s="249"/>
      <c r="JE1219" s="249"/>
      <c r="JF1219" s="249"/>
      <c r="JG1219" s="249"/>
      <c r="JH1219" s="249"/>
      <c r="JI1219" s="249"/>
      <c r="JJ1219" s="249"/>
      <c r="JK1219" s="249"/>
      <c r="JL1219" s="249"/>
      <c r="JM1219" s="249"/>
      <c r="JN1219" s="249"/>
      <c r="JO1219" s="249"/>
      <c r="JP1219" s="249"/>
      <c r="JQ1219" s="249"/>
      <c r="JR1219" s="249"/>
      <c r="JS1219" s="249"/>
      <c r="JT1219" s="249"/>
      <c r="JU1219" s="249"/>
      <c r="JV1219" s="249"/>
      <c r="JW1219" s="249"/>
      <c r="JX1219" s="249"/>
      <c r="JY1219" s="249"/>
      <c r="JZ1219" s="249"/>
      <c r="KA1219" s="249"/>
      <c r="KB1219" s="249"/>
      <c r="KC1219" s="249"/>
      <c r="KD1219" s="249"/>
      <c r="KE1219" s="249"/>
      <c r="KF1219" s="249"/>
      <c r="KG1219" s="249"/>
      <c r="KH1219" s="249"/>
      <c r="KI1219" s="249"/>
      <c r="KJ1219" s="249"/>
      <c r="KK1219" s="249"/>
      <c r="KL1219" s="249"/>
      <c r="KM1219" s="249"/>
      <c r="KN1219" s="249"/>
      <c r="KO1219" s="249"/>
      <c r="KP1219" s="249"/>
      <c r="KQ1219" s="249"/>
      <c r="KR1219" s="249"/>
      <c r="KS1219" s="249"/>
      <c r="KT1219" s="249"/>
      <c r="KU1219" s="249"/>
      <c r="KV1219" s="249"/>
      <c r="KW1219" s="249"/>
      <c r="KX1219" s="249"/>
      <c r="KY1219" s="249"/>
      <c r="KZ1219" s="249"/>
      <c r="LA1219" s="249"/>
      <c r="LB1219" s="249"/>
      <c r="LC1219" s="249"/>
      <c r="LD1219" s="249"/>
      <c r="LE1219" s="249"/>
      <c r="LF1219" s="249"/>
      <c r="LG1219" s="249"/>
      <c r="LH1219" s="249"/>
      <c r="LI1219" s="249"/>
      <c r="LJ1219" s="249"/>
      <c r="LK1219" s="249"/>
      <c r="LL1219" s="249"/>
      <c r="LM1219" s="249"/>
      <c r="LN1219" s="249"/>
      <c r="LO1219" s="249"/>
      <c r="LP1219" s="249"/>
      <c r="LQ1219" s="249"/>
      <c r="LR1219" s="249"/>
      <c r="LS1219" s="249"/>
      <c r="LT1219" s="249"/>
      <c r="LU1219" s="249"/>
      <c r="LV1219" s="249"/>
      <c r="LW1219" s="249"/>
      <c r="LX1219" s="249"/>
      <c r="LY1219" s="249"/>
      <c r="LZ1219" s="249"/>
      <c r="MA1219" s="249"/>
      <c r="MB1219" s="249"/>
      <c r="MC1219" s="249"/>
      <c r="MD1219" s="249"/>
      <c r="ME1219" s="249"/>
      <c r="MF1219" s="249"/>
      <c r="MG1219" s="249"/>
      <c r="MH1219" s="249"/>
      <c r="MI1219" s="249"/>
      <c r="MJ1219" s="249"/>
      <c r="MK1219" s="249"/>
      <c r="ML1219" s="249"/>
      <c r="MM1219" s="249"/>
      <c r="MN1219" s="249"/>
      <c r="MO1219" s="249"/>
      <c r="MP1219" s="249"/>
      <c r="MQ1219" s="249"/>
      <c r="MR1219" s="249"/>
      <c r="MS1219" s="249"/>
      <c r="MT1219" s="249"/>
      <c r="MU1219" s="249"/>
      <c r="MV1219" s="249"/>
      <c r="MW1219" s="249"/>
      <c r="MX1219" s="249"/>
      <c r="MY1219" s="249"/>
      <c r="MZ1219" s="249"/>
      <c r="NA1219" s="249"/>
      <c r="NB1219" s="249"/>
      <c r="NC1219" s="249"/>
      <c r="ND1219" s="249"/>
      <c r="NE1219" s="249"/>
      <c r="NF1219" s="249"/>
      <c r="NG1219" s="249"/>
      <c r="NH1219" s="249"/>
      <c r="NI1219" s="249"/>
      <c r="NJ1219" s="249"/>
      <c r="NK1219" s="249"/>
      <c r="NL1219" s="249"/>
      <c r="NM1219" s="249"/>
      <c r="NN1219" s="249"/>
      <c r="NO1219" s="249"/>
      <c r="NP1219" s="249"/>
      <c r="NQ1219" s="249"/>
      <c r="NR1219" s="249"/>
      <c r="NS1219" s="249"/>
      <c r="NT1219" s="249"/>
      <c r="NU1219" s="249"/>
      <c r="NV1219" s="249"/>
      <c r="NW1219" s="249"/>
      <c r="NX1219" s="249"/>
      <c r="NY1219" s="249"/>
      <c r="NZ1219" s="249"/>
      <c r="OA1219" s="249"/>
      <c r="OB1219" s="249"/>
      <c r="OC1219" s="249"/>
      <c r="OD1219" s="249"/>
      <c r="OE1219" s="249"/>
      <c r="OF1219" s="249"/>
      <c r="OG1219" s="249"/>
      <c r="OH1219" s="249"/>
      <c r="OI1219" s="249"/>
      <c r="OJ1219" s="249"/>
      <c r="OK1219" s="249"/>
      <c r="OL1219" s="249"/>
      <c r="OM1219" s="249"/>
      <c r="ON1219" s="249"/>
      <c r="OO1219" s="249"/>
      <c r="OP1219" s="249"/>
    </row>
    <row r="1220" spans="1:406" ht="15.75">
      <c r="A1220" s="931"/>
      <c r="B1220" s="930"/>
      <c r="C1220" s="920" t="s">
        <v>293</v>
      </c>
      <c r="D1220" s="928">
        <v>0.66230677764565993</v>
      </c>
      <c r="E1220" s="249"/>
      <c r="F1220" s="249"/>
      <c r="G1220" s="249"/>
      <c r="H1220" s="249"/>
      <c r="I1220" s="249"/>
      <c r="J1220" s="249"/>
      <c r="K1220" s="249"/>
      <c r="L1220" s="249"/>
      <c r="ET1220" s="249"/>
      <c r="EU1220" s="249"/>
      <c r="EV1220" s="249"/>
      <c r="EW1220" s="249"/>
      <c r="EX1220" s="249"/>
      <c r="EY1220" s="249"/>
      <c r="EZ1220" s="249"/>
      <c r="FA1220" s="249"/>
      <c r="FB1220" s="249"/>
      <c r="FC1220" s="249"/>
      <c r="FD1220" s="249"/>
      <c r="FE1220" s="249"/>
      <c r="FF1220" s="249"/>
      <c r="FG1220" s="249"/>
      <c r="FH1220" s="249"/>
      <c r="FI1220" s="249"/>
      <c r="FJ1220" s="249"/>
      <c r="FK1220" s="249"/>
      <c r="FL1220" s="249"/>
      <c r="FM1220" s="249"/>
      <c r="FN1220" s="249"/>
      <c r="FO1220" s="249"/>
      <c r="FP1220" s="249"/>
      <c r="FQ1220" s="249"/>
      <c r="FR1220" s="249"/>
      <c r="FS1220" s="249"/>
      <c r="FT1220" s="249"/>
      <c r="FU1220" s="249"/>
      <c r="FV1220" s="249"/>
      <c r="FW1220" s="249"/>
      <c r="FX1220" s="249"/>
      <c r="FY1220" s="249"/>
      <c r="FZ1220" s="249"/>
      <c r="GA1220" s="249"/>
      <c r="GB1220" s="249"/>
      <c r="GC1220" s="249"/>
      <c r="GD1220" s="249"/>
      <c r="GE1220" s="249"/>
      <c r="GF1220" s="249"/>
      <c r="GG1220" s="249"/>
      <c r="GH1220" s="249"/>
      <c r="GI1220" s="249"/>
      <c r="GJ1220" s="249"/>
      <c r="GK1220" s="249"/>
      <c r="GL1220" s="249"/>
      <c r="GM1220" s="249"/>
      <c r="GN1220" s="249"/>
      <c r="GO1220" s="249"/>
      <c r="GP1220" s="249"/>
      <c r="GQ1220" s="249"/>
      <c r="GR1220" s="249"/>
      <c r="GS1220" s="249"/>
      <c r="GT1220" s="249"/>
      <c r="GU1220" s="249"/>
      <c r="GV1220" s="249"/>
      <c r="GW1220" s="249"/>
      <c r="GX1220" s="249"/>
      <c r="GY1220" s="249"/>
      <c r="GZ1220" s="249"/>
      <c r="HA1220" s="249"/>
      <c r="HB1220" s="249"/>
      <c r="HC1220" s="249"/>
      <c r="HD1220" s="249"/>
      <c r="HE1220" s="249"/>
      <c r="HF1220" s="249"/>
      <c r="HG1220" s="249"/>
      <c r="HH1220" s="249"/>
      <c r="HI1220" s="249"/>
      <c r="HJ1220" s="249"/>
      <c r="HK1220" s="249"/>
      <c r="HL1220" s="249"/>
      <c r="HM1220" s="249"/>
      <c r="HN1220" s="249"/>
      <c r="HO1220" s="249"/>
      <c r="HP1220" s="249"/>
      <c r="HQ1220" s="249"/>
      <c r="HR1220" s="249"/>
      <c r="HS1220" s="249"/>
      <c r="HT1220" s="249"/>
      <c r="HU1220" s="249"/>
      <c r="HV1220" s="249"/>
      <c r="HW1220" s="249"/>
      <c r="HX1220" s="249"/>
      <c r="HY1220" s="249"/>
      <c r="HZ1220" s="249"/>
      <c r="IA1220" s="249"/>
      <c r="IB1220" s="249"/>
      <c r="IC1220" s="249"/>
      <c r="ID1220" s="249"/>
      <c r="IE1220" s="249"/>
      <c r="IF1220" s="249"/>
      <c r="IG1220" s="249"/>
      <c r="IH1220" s="249"/>
      <c r="II1220" s="249"/>
      <c r="IJ1220" s="249"/>
      <c r="IK1220" s="249"/>
      <c r="IL1220" s="249"/>
      <c r="IM1220" s="249"/>
      <c r="IN1220" s="249"/>
      <c r="IO1220" s="249"/>
      <c r="IP1220" s="249"/>
      <c r="IQ1220" s="249"/>
      <c r="IR1220" s="249"/>
      <c r="IS1220" s="249"/>
      <c r="IT1220" s="249"/>
      <c r="IU1220" s="249"/>
      <c r="IV1220" s="249"/>
      <c r="IW1220" s="249"/>
      <c r="IX1220" s="249"/>
      <c r="IY1220" s="249"/>
      <c r="IZ1220" s="249"/>
      <c r="JA1220" s="249"/>
      <c r="JB1220" s="249"/>
      <c r="JC1220" s="249"/>
      <c r="JD1220" s="249"/>
      <c r="JE1220" s="249"/>
      <c r="JF1220" s="249"/>
      <c r="JG1220" s="249"/>
      <c r="JH1220" s="249"/>
      <c r="JI1220" s="249"/>
      <c r="JJ1220" s="249"/>
      <c r="JK1220" s="249"/>
      <c r="JL1220" s="249"/>
      <c r="JM1220" s="249"/>
      <c r="JN1220" s="249"/>
      <c r="JO1220" s="249"/>
      <c r="JP1220" s="249"/>
      <c r="JQ1220" s="249"/>
      <c r="JR1220" s="249"/>
      <c r="JS1220" s="249"/>
      <c r="JT1220" s="249"/>
      <c r="JU1220" s="249"/>
      <c r="JV1220" s="249"/>
      <c r="JW1220" s="249"/>
      <c r="JX1220" s="249"/>
      <c r="JY1220" s="249"/>
      <c r="JZ1220" s="249"/>
      <c r="KA1220" s="249"/>
      <c r="KB1220" s="249"/>
      <c r="KC1220" s="249"/>
      <c r="KD1220" s="249"/>
      <c r="KE1220" s="249"/>
      <c r="KF1220" s="249"/>
      <c r="KG1220" s="249"/>
      <c r="KH1220" s="249"/>
      <c r="KI1220" s="249"/>
      <c r="KJ1220" s="249"/>
      <c r="KK1220" s="249"/>
      <c r="KL1220" s="249"/>
      <c r="KM1220" s="249"/>
      <c r="KN1220" s="249"/>
      <c r="KO1220" s="249"/>
      <c r="KP1220" s="249"/>
      <c r="KQ1220" s="249"/>
      <c r="KR1220" s="249"/>
      <c r="KS1220" s="249"/>
      <c r="KT1220" s="249"/>
      <c r="KU1220" s="249"/>
      <c r="KV1220" s="249"/>
      <c r="KW1220" s="249"/>
      <c r="KX1220" s="249"/>
      <c r="KY1220" s="249"/>
      <c r="KZ1220" s="249"/>
      <c r="LA1220" s="249"/>
      <c r="LB1220" s="249"/>
      <c r="LC1220" s="249"/>
      <c r="LD1220" s="249"/>
      <c r="LE1220" s="249"/>
      <c r="LF1220" s="249"/>
      <c r="LG1220" s="249"/>
      <c r="LH1220" s="249"/>
      <c r="LI1220" s="249"/>
      <c r="LJ1220" s="249"/>
      <c r="LK1220" s="249"/>
      <c r="LL1220" s="249"/>
      <c r="LM1220" s="249"/>
      <c r="LN1220" s="249"/>
      <c r="LO1220" s="249"/>
      <c r="LP1220" s="249"/>
      <c r="LQ1220" s="249"/>
      <c r="LR1220" s="249"/>
      <c r="LS1220" s="249"/>
      <c r="LT1220" s="249"/>
      <c r="LU1220" s="249"/>
      <c r="LV1220" s="249"/>
      <c r="LW1220" s="249"/>
      <c r="LX1220" s="249"/>
      <c r="LY1220" s="249"/>
      <c r="LZ1220" s="249"/>
      <c r="MA1220" s="249"/>
      <c r="MB1220" s="249"/>
      <c r="MC1220" s="249"/>
      <c r="MD1220" s="249"/>
      <c r="ME1220" s="249"/>
      <c r="MF1220" s="249"/>
      <c r="MG1220" s="249"/>
      <c r="MH1220" s="249"/>
      <c r="MI1220" s="249"/>
      <c r="MJ1220" s="249"/>
      <c r="MK1220" s="249"/>
      <c r="ML1220" s="249"/>
      <c r="MM1220" s="249"/>
      <c r="MN1220" s="249"/>
      <c r="MO1220" s="249"/>
      <c r="MP1220" s="249"/>
      <c r="MQ1220" s="249"/>
      <c r="MR1220" s="249"/>
      <c r="MS1220" s="249"/>
      <c r="MT1220" s="249"/>
      <c r="MU1220" s="249"/>
      <c r="MV1220" s="249"/>
      <c r="MW1220" s="249"/>
      <c r="MX1220" s="249"/>
      <c r="MY1220" s="249"/>
      <c r="MZ1220" s="249"/>
      <c r="NA1220" s="249"/>
      <c r="NB1220" s="249"/>
      <c r="NC1220" s="249"/>
      <c r="ND1220" s="249"/>
      <c r="NE1220" s="249"/>
      <c r="NF1220" s="249"/>
      <c r="NG1220" s="249"/>
      <c r="NH1220" s="249"/>
      <c r="NI1220" s="249"/>
      <c r="NJ1220" s="249"/>
      <c r="NK1220" s="249"/>
      <c r="NL1220" s="249"/>
      <c r="NM1220" s="249"/>
      <c r="NN1220" s="249"/>
      <c r="NO1220" s="249"/>
      <c r="NP1220" s="249"/>
      <c r="NQ1220" s="249"/>
      <c r="NR1220" s="249"/>
      <c r="NS1220" s="249"/>
      <c r="NT1220" s="249"/>
      <c r="NU1220" s="249"/>
      <c r="NV1220" s="249"/>
      <c r="NW1220" s="249"/>
      <c r="NX1220" s="249"/>
      <c r="NY1220" s="249"/>
      <c r="NZ1220" s="249"/>
      <c r="OA1220" s="249"/>
      <c r="OB1220" s="249"/>
      <c r="OC1220" s="249"/>
      <c r="OD1220" s="249"/>
      <c r="OE1220" s="249"/>
      <c r="OF1220" s="249"/>
      <c r="OG1220" s="249"/>
      <c r="OH1220" s="249"/>
      <c r="OI1220" s="249"/>
      <c r="OJ1220" s="249"/>
      <c r="OK1220" s="249"/>
      <c r="OL1220" s="249"/>
      <c r="OM1220" s="249"/>
      <c r="ON1220" s="249"/>
      <c r="OO1220" s="249"/>
      <c r="OP1220" s="249"/>
    </row>
    <row r="1221" spans="1:406" ht="15.75">
      <c r="A1221" s="931"/>
      <c r="B1221" s="391" t="s">
        <v>889</v>
      </c>
      <c r="C1221" s="919" t="s">
        <v>316</v>
      </c>
      <c r="D1221" s="1151">
        <v>0.5724815724815725</v>
      </c>
      <c r="E1221" s="249"/>
      <c r="F1221" s="249"/>
      <c r="G1221" s="249"/>
      <c r="H1221" s="249"/>
      <c r="I1221" s="249"/>
      <c r="J1221" s="249"/>
      <c r="K1221" s="249"/>
      <c r="L1221" s="249"/>
      <c r="ET1221" s="249"/>
      <c r="EU1221" s="249"/>
      <c r="EV1221" s="249"/>
      <c r="EW1221" s="249"/>
      <c r="EX1221" s="249"/>
      <c r="EY1221" s="249"/>
      <c r="EZ1221" s="249"/>
      <c r="FA1221" s="249"/>
      <c r="FB1221" s="249"/>
      <c r="FC1221" s="249"/>
      <c r="FD1221" s="249"/>
      <c r="FE1221" s="249"/>
      <c r="FF1221" s="249"/>
      <c r="FG1221" s="249"/>
      <c r="FH1221" s="249"/>
      <c r="FI1221" s="249"/>
      <c r="FJ1221" s="249"/>
      <c r="FK1221" s="249"/>
      <c r="FL1221" s="249"/>
      <c r="FM1221" s="249"/>
      <c r="FN1221" s="249"/>
      <c r="FO1221" s="249"/>
      <c r="FP1221" s="249"/>
      <c r="FQ1221" s="249"/>
      <c r="FR1221" s="249"/>
      <c r="FS1221" s="249"/>
      <c r="FT1221" s="249"/>
      <c r="FU1221" s="249"/>
      <c r="FV1221" s="249"/>
      <c r="FW1221" s="249"/>
      <c r="FX1221" s="249"/>
      <c r="FY1221" s="249"/>
      <c r="FZ1221" s="249"/>
      <c r="GA1221" s="249"/>
      <c r="GB1221" s="249"/>
      <c r="GC1221" s="249"/>
      <c r="GD1221" s="249"/>
      <c r="GE1221" s="249"/>
      <c r="GF1221" s="249"/>
      <c r="GG1221" s="249"/>
      <c r="GH1221" s="249"/>
      <c r="GI1221" s="249"/>
      <c r="GJ1221" s="249"/>
      <c r="GK1221" s="249"/>
      <c r="GL1221" s="249"/>
      <c r="GM1221" s="249"/>
      <c r="GN1221" s="249"/>
      <c r="GO1221" s="249"/>
      <c r="GP1221" s="249"/>
      <c r="GQ1221" s="249"/>
      <c r="GR1221" s="249"/>
      <c r="GS1221" s="249"/>
      <c r="GT1221" s="249"/>
      <c r="GU1221" s="249"/>
      <c r="GV1221" s="249"/>
      <c r="GW1221" s="249"/>
      <c r="GX1221" s="249"/>
      <c r="GY1221" s="249"/>
      <c r="GZ1221" s="249"/>
      <c r="HA1221" s="249"/>
      <c r="HB1221" s="249"/>
      <c r="HC1221" s="249"/>
      <c r="HD1221" s="249"/>
      <c r="HE1221" s="249"/>
      <c r="HF1221" s="249"/>
      <c r="HG1221" s="249"/>
      <c r="HH1221" s="249"/>
      <c r="HI1221" s="249"/>
      <c r="HJ1221" s="249"/>
      <c r="HK1221" s="249"/>
      <c r="HL1221" s="249"/>
      <c r="HM1221" s="249"/>
      <c r="HN1221" s="249"/>
      <c r="HO1221" s="249"/>
      <c r="HP1221" s="249"/>
      <c r="HQ1221" s="249"/>
      <c r="HR1221" s="249"/>
      <c r="HS1221" s="249"/>
      <c r="HT1221" s="249"/>
      <c r="HU1221" s="249"/>
      <c r="HV1221" s="249"/>
      <c r="HW1221" s="249"/>
      <c r="HX1221" s="249"/>
      <c r="HY1221" s="249"/>
      <c r="HZ1221" s="249"/>
      <c r="IA1221" s="249"/>
      <c r="IB1221" s="249"/>
      <c r="IC1221" s="249"/>
      <c r="ID1221" s="249"/>
      <c r="IE1221" s="249"/>
      <c r="IF1221" s="249"/>
      <c r="IG1221" s="249"/>
      <c r="IH1221" s="249"/>
      <c r="II1221" s="249"/>
      <c r="IJ1221" s="249"/>
      <c r="IK1221" s="249"/>
      <c r="IL1221" s="249"/>
      <c r="IM1221" s="249"/>
      <c r="IN1221" s="249"/>
      <c r="IO1221" s="249"/>
      <c r="IP1221" s="249"/>
      <c r="IQ1221" s="249"/>
      <c r="IR1221" s="249"/>
      <c r="IS1221" s="249"/>
      <c r="IT1221" s="249"/>
      <c r="IU1221" s="249"/>
      <c r="IV1221" s="249"/>
      <c r="IW1221" s="249"/>
      <c r="IX1221" s="249"/>
      <c r="IY1221" s="249"/>
      <c r="IZ1221" s="249"/>
      <c r="JA1221" s="249"/>
      <c r="JB1221" s="249"/>
      <c r="JC1221" s="249"/>
      <c r="JD1221" s="249"/>
      <c r="JE1221" s="249"/>
      <c r="JF1221" s="249"/>
      <c r="JG1221" s="249"/>
      <c r="JH1221" s="249"/>
      <c r="JI1221" s="249"/>
      <c r="JJ1221" s="249"/>
      <c r="JK1221" s="249"/>
      <c r="JL1221" s="249"/>
      <c r="JM1221" s="249"/>
      <c r="JN1221" s="249"/>
      <c r="JO1221" s="249"/>
      <c r="JP1221" s="249"/>
      <c r="JQ1221" s="249"/>
      <c r="JR1221" s="249"/>
      <c r="JS1221" s="249"/>
      <c r="JT1221" s="249"/>
      <c r="JU1221" s="249"/>
      <c r="JV1221" s="249"/>
      <c r="JW1221" s="249"/>
      <c r="JX1221" s="249"/>
      <c r="JY1221" s="249"/>
      <c r="JZ1221" s="249"/>
      <c r="KA1221" s="249"/>
      <c r="KB1221" s="249"/>
      <c r="KC1221" s="249"/>
      <c r="KD1221" s="249"/>
      <c r="KE1221" s="249"/>
      <c r="KF1221" s="249"/>
      <c r="KG1221" s="249"/>
      <c r="KH1221" s="249"/>
      <c r="KI1221" s="249"/>
      <c r="KJ1221" s="249"/>
      <c r="KK1221" s="249"/>
      <c r="KL1221" s="249"/>
      <c r="KM1221" s="249"/>
      <c r="KN1221" s="249"/>
      <c r="KO1221" s="249"/>
      <c r="KP1221" s="249"/>
      <c r="KQ1221" s="249"/>
      <c r="KR1221" s="249"/>
      <c r="KS1221" s="249"/>
      <c r="KT1221" s="249"/>
      <c r="KU1221" s="249"/>
      <c r="KV1221" s="249"/>
      <c r="KW1221" s="249"/>
      <c r="KX1221" s="249"/>
      <c r="KY1221" s="249"/>
      <c r="KZ1221" s="249"/>
      <c r="LA1221" s="249"/>
      <c r="LB1221" s="249"/>
      <c r="LC1221" s="249"/>
      <c r="LD1221" s="249"/>
      <c r="LE1221" s="249"/>
      <c r="LF1221" s="249"/>
      <c r="LG1221" s="249"/>
      <c r="LH1221" s="249"/>
      <c r="LI1221" s="249"/>
      <c r="LJ1221" s="249"/>
      <c r="LK1221" s="249"/>
      <c r="LL1221" s="249"/>
      <c r="LM1221" s="249"/>
      <c r="LN1221" s="249"/>
      <c r="LO1221" s="249"/>
      <c r="LP1221" s="249"/>
      <c r="LQ1221" s="249"/>
      <c r="LR1221" s="249"/>
      <c r="LS1221" s="249"/>
      <c r="LT1221" s="249"/>
      <c r="LU1221" s="249"/>
      <c r="LV1221" s="249"/>
      <c r="LW1221" s="249"/>
      <c r="LX1221" s="249"/>
      <c r="LY1221" s="249"/>
      <c r="LZ1221" s="249"/>
      <c r="MA1221" s="249"/>
      <c r="MB1221" s="249"/>
      <c r="MC1221" s="249"/>
      <c r="MD1221" s="249"/>
      <c r="ME1221" s="249"/>
      <c r="MF1221" s="249"/>
      <c r="MG1221" s="249"/>
      <c r="MH1221" s="249"/>
      <c r="MI1221" s="249"/>
      <c r="MJ1221" s="249"/>
      <c r="MK1221" s="249"/>
      <c r="ML1221" s="249"/>
      <c r="MM1221" s="249"/>
      <c r="MN1221" s="249"/>
      <c r="MO1221" s="249"/>
      <c r="MP1221" s="249"/>
      <c r="MQ1221" s="249"/>
      <c r="MR1221" s="249"/>
      <c r="MS1221" s="249"/>
      <c r="MT1221" s="249"/>
      <c r="MU1221" s="249"/>
      <c r="MV1221" s="249"/>
      <c r="MW1221" s="249"/>
      <c r="MX1221" s="249"/>
      <c r="MY1221" s="249"/>
      <c r="MZ1221" s="249"/>
      <c r="NA1221" s="249"/>
      <c r="NB1221" s="249"/>
      <c r="NC1221" s="249"/>
      <c r="ND1221" s="249"/>
      <c r="NE1221" s="249"/>
      <c r="NF1221" s="249"/>
      <c r="NG1221" s="249"/>
      <c r="NH1221" s="249"/>
      <c r="NI1221" s="249"/>
      <c r="NJ1221" s="249"/>
      <c r="NK1221" s="249"/>
      <c r="NL1221" s="249"/>
      <c r="NM1221" s="249"/>
      <c r="NN1221" s="249"/>
      <c r="NO1221" s="249"/>
      <c r="NP1221" s="249"/>
      <c r="NQ1221" s="249"/>
      <c r="NR1221" s="249"/>
      <c r="NS1221" s="249"/>
      <c r="NT1221" s="249"/>
      <c r="NU1221" s="249"/>
      <c r="NV1221" s="249"/>
      <c r="NW1221" s="249"/>
      <c r="NX1221" s="249"/>
      <c r="NY1221" s="249"/>
      <c r="NZ1221" s="249"/>
      <c r="OA1221" s="249"/>
      <c r="OB1221" s="249"/>
      <c r="OC1221" s="249"/>
      <c r="OD1221" s="249"/>
      <c r="OE1221" s="249"/>
      <c r="OF1221" s="249"/>
      <c r="OG1221" s="249"/>
      <c r="OH1221" s="249"/>
      <c r="OI1221" s="249"/>
      <c r="OJ1221" s="249"/>
      <c r="OK1221" s="249"/>
      <c r="OL1221" s="249"/>
      <c r="OM1221" s="249"/>
      <c r="ON1221" s="249"/>
      <c r="OO1221" s="249"/>
      <c r="OP1221" s="249"/>
    </row>
    <row r="1222" spans="1:406" ht="15.75">
      <c r="A1222" s="931"/>
      <c r="B1222" s="391"/>
      <c r="C1222" s="919" t="s">
        <v>22</v>
      </c>
      <c r="D1222" s="927">
        <v>0.57588300220750555</v>
      </c>
      <c r="E1222" s="249"/>
      <c r="F1222" s="249"/>
      <c r="G1222" s="249"/>
      <c r="H1222" s="249"/>
      <c r="I1222" s="249"/>
      <c r="J1222" s="249"/>
      <c r="K1222" s="249"/>
      <c r="L1222" s="249"/>
      <c r="ET1222" s="249"/>
      <c r="EU1222" s="249"/>
      <c r="EV1222" s="249"/>
      <c r="EW1222" s="249"/>
      <c r="EX1222" s="249"/>
      <c r="EY1222" s="249"/>
      <c r="EZ1222" s="249"/>
      <c r="FA1222" s="249"/>
      <c r="FB1222" s="249"/>
      <c r="FC1222" s="249"/>
      <c r="FD1222" s="249"/>
      <c r="FE1222" s="249"/>
      <c r="FF1222" s="249"/>
      <c r="FG1222" s="249"/>
      <c r="FH1222" s="249"/>
      <c r="FI1222" s="249"/>
      <c r="FJ1222" s="249"/>
      <c r="FK1222" s="249"/>
      <c r="FL1222" s="249"/>
      <c r="FM1222" s="249"/>
      <c r="FN1222" s="249"/>
      <c r="FO1222" s="249"/>
      <c r="FP1222" s="249"/>
      <c r="FQ1222" s="249"/>
      <c r="FR1222" s="249"/>
      <c r="FS1222" s="249"/>
      <c r="FT1222" s="249"/>
      <c r="FU1222" s="249"/>
      <c r="FV1222" s="249"/>
      <c r="FW1222" s="249"/>
      <c r="FX1222" s="249"/>
      <c r="FY1222" s="249"/>
      <c r="FZ1222" s="249"/>
      <c r="GA1222" s="249"/>
      <c r="GB1222" s="249"/>
      <c r="GC1222" s="249"/>
      <c r="GD1222" s="249"/>
      <c r="GE1222" s="249"/>
      <c r="GF1222" s="249"/>
      <c r="GG1222" s="249"/>
      <c r="GH1222" s="249"/>
      <c r="GI1222" s="249"/>
      <c r="GJ1222" s="249"/>
      <c r="GK1222" s="249"/>
      <c r="GL1222" s="249"/>
      <c r="GM1222" s="249"/>
      <c r="GN1222" s="249"/>
      <c r="GO1222" s="249"/>
      <c r="GP1222" s="249"/>
      <c r="GQ1222" s="249"/>
      <c r="GR1222" s="249"/>
      <c r="GS1222" s="249"/>
      <c r="GT1222" s="249"/>
      <c r="GU1222" s="249"/>
      <c r="GV1222" s="249"/>
      <c r="GW1222" s="249"/>
      <c r="GX1222" s="249"/>
      <c r="GY1222" s="249"/>
      <c r="GZ1222" s="249"/>
      <c r="HA1222" s="249"/>
      <c r="HB1222" s="249"/>
      <c r="HC1222" s="249"/>
      <c r="HD1222" s="249"/>
      <c r="HE1222" s="249"/>
      <c r="HF1222" s="249"/>
      <c r="HG1222" s="249"/>
      <c r="HH1222" s="249"/>
      <c r="HI1222" s="249"/>
      <c r="HJ1222" s="249"/>
      <c r="HK1222" s="249"/>
      <c r="HL1222" s="249"/>
      <c r="HM1222" s="249"/>
      <c r="HN1222" s="249"/>
      <c r="HO1222" s="249"/>
      <c r="HP1222" s="249"/>
      <c r="HQ1222" s="249"/>
      <c r="HR1222" s="249"/>
      <c r="HS1222" s="249"/>
      <c r="HT1222" s="249"/>
      <c r="HU1222" s="249"/>
      <c r="HV1222" s="249"/>
      <c r="HW1222" s="249"/>
      <c r="HX1222" s="249"/>
      <c r="HY1222" s="249"/>
      <c r="HZ1222" s="249"/>
      <c r="IA1222" s="249"/>
      <c r="IB1222" s="249"/>
      <c r="IC1222" s="249"/>
      <c r="ID1222" s="249"/>
      <c r="IE1222" s="249"/>
      <c r="IF1222" s="249"/>
      <c r="IG1222" s="249"/>
      <c r="IH1222" s="249"/>
      <c r="II1222" s="249"/>
      <c r="IJ1222" s="249"/>
      <c r="IK1222" s="249"/>
      <c r="IL1222" s="249"/>
      <c r="IM1222" s="249"/>
      <c r="IN1222" s="249"/>
      <c r="IO1222" s="249"/>
      <c r="IP1222" s="249"/>
      <c r="IQ1222" s="249"/>
      <c r="IR1222" s="249"/>
      <c r="IS1222" s="249"/>
      <c r="IT1222" s="249"/>
      <c r="IU1222" s="249"/>
      <c r="IV1222" s="249"/>
      <c r="IW1222" s="249"/>
      <c r="IX1222" s="249"/>
      <c r="IY1222" s="249"/>
      <c r="IZ1222" s="249"/>
      <c r="JA1222" s="249"/>
      <c r="JB1222" s="249"/>
      <c r="JC1222" s="249"/>
      <c r="JD1222" s="249"/>
      <c r="JE1222" s="249"/>
      <c r="JF1222" s="249"/>
      <c r="JG1222" s="249"/>
      <c r="JH1222" s="249"/>
      <c r="JI1222" s="249"/>
      <c r="JJ1222" s="249"/>
      <c r="JK1222" s="249"/>
      <c r="JL1222" s="249"/>
      <c r="JM1222" s="249"/>
      <c r="JN1222" s="249"/>
      <c r="JO1222" s="249"/>
      <c r="JP1222" s="249"/>
      <c r="JQ1222" s="249"/>
      <c r="JR1222" s="249"/>
      <c r="JS1222" s="249"/>
      <c r="JT1222" s="249"/>
      <c r="JU1222" s="249"/>
      <c r="JV1222" s="249"/>
      <c r="JW1222" s="249"/>
      <c r="JX1222" s="249"/>
      <c r="JY1222" s="249"/>
      <c r="JZ1222" s="249"/>
      <c r="KA1222" s="249"/>
      <c r="KB1222" s="249"/>
      <c r="KC1222" s="249"/>
      <c r="KD1222" s="249"/>
      <c r="KE1222" s="249"/>
      <c r="KF1222" s="249"/>
      <c r="KG1222" s="249"/>
      <c r="KH1222" s="249"/>
      <c r="KI1222" s="249"/>
      <c r="KJ1222" s="249"/>
      <c r="KK1222" s="249"/>
      <c r="KL1222" s="249"/>
      <c r="KM1222" s="249"/>
      <c r="KN1222" s="249"/>
      <c r="KO1222" s="249"/>
      <c r="KP1222" s="249"/>
      <c r="KQ1222" s="249"/>
      <c r="KR1222" s="249"/>
      <c r="KS1222" s="249"/>
      <c r="KT1222" s="249"/>
      <c r="KU1222" s="249"/>
      <c r="KV1222" s="249"/>
      <c r="KW1222" s="249"/>
      <c r="KX1222" s="249"/>
      <c r="KY1222" s="249"/>
      <c r="KZ1222" s="249"/>
      <c r="LA1222" s="249"/>
      <c r="LB1222" s="249"/>
      <c r="LC1222" s="249"/>
      <c r="LD1222" s="249"/>
      <c r="LE1222" s="249"/>
      <c r="LF1222" s="249"/>
      <c r="LG1222" s="249"/>
      <c r="LH1222" s="249"/>
      <c r="LI1222" s="249"/>
      <c r="LJ1222" s="249"/>
      <c r="LK1222" s="249"/>
      <c r="LL1222" s="249"/>
      <c r="LM1222" s="249"/>
      <c r="LN1222" s="249"/>
      <c r="LO1222" s="249"/>
      <c r="LP1222" s="249"/>
      <c r="LQ1222" s="249"/>
      <c r="LR1222" s="249"/>
      <c r="LS1222" s="249"/>
      <c r="LT1222" s="249"/>
      <c r="LU1222" s="249"/>
      <c r="LV1222" s="249"/>
      <c r="LW1222" s="249"/>
      <c r="LX1222" s="249"/>
      <c r="LY1222" s="249"/>
      <c r="LZ1222" s="249"/>
      <c r="MA1222" s="249"/>
      <c r="MB1222" s="249"/>
      <c r="MC1222" s="249"/>
      <c r="MD1222" s="249"/>
      <c r="ME1222" s="249"/>
      <c r="MF1222" s="249"/>
      <c r="MG1222" s="249"/>
      <c r="MH1222" s="249"/>
      <c r="MI1222" s="249"/>
      <c r="MJ1222" s="249"/>
      <c r="MK1222" s="249"/>
      <c r="ML1222" s="249"/>
      <c r="MM1222" s="249"/>
      <c r="MN1222" s="249"/>
      <c r="MO1222" s="249"/>
      <c r="MP1222" s="249"/>
      <c r="MQ1222" s="249"/>
      <c r="MR1222" s="249"/>
      <c r="MS1222" s="249"/>
      <c r="MT1222" s="249"/>
      <c r="MU1222" s="249"/>
      <c r="MV1222" s="249"/>
      <c r="MW1222" s="249"/>
      <c r="MX1222" s="249"/>
      <c r="MY1222" s="249"/>
      <c r="MZ1222" s="249"/>
      <c r="NA1222" s="249"/>
      <c r="NB1222" s="249"/>
      <c r="NC1222" s="249"/>
      <c r="ND1222" s="249"/>
      <c r="NE1222" s="249"/>
      <c r="NF1222" s="249"/>
      <c r="NG1222" s="249"/>
      <c r="NH1222" s="249"/>
      <c r="NI1222" s="249"/>
      <c r="NJ1222" s="249"/>
      <c r="NK1222" s="249"/>
      <c r="NL1222" s="249"/>
      <c r="NM1222" s="249"/>
      <c r="NN1222" s="249"/>
      <c r="NO1222" s="249"/>
      <c r="NP1222" s="249"/>
      <c r="NQ1222" s="249"/>
      <c r="NR1222" s="249"/>
      <c r="NS1222" s="249"/>
      <c r="NT1222" s="249"/>
      <c r="NU1222" s="249"/>
      <c r="NV1222" s="249"/>
      <c r="NW1222" s="249"/>
      <c r="NX1222" s="249"/>
      <c r="NY1222" s="249"/>
      <c r="NZ1222" s="249"/>
      <c r="OA1222" s="249"/>
      <c r="OB1222" s="249"/>
      <c r="OC1222" s="249"/>
      <c r="OD1222" s="249"/>
      <c r="OE1222" s="249"/>
      <c r="OF1222" s="249"/>
      <c r="OG1222" s="249"/>
      <c r="OH1222" s="249"/>
      <c r="OI1222" s="249"/>
      <c r="OJ1222" s="249"/>
      <c r="OK1222" s="249"/>
      <c r="OL1222" s="249"/>
      <c r="OM1222" s="249"/>
      <c r="ON1222" s="249"/>
      <c r="OO1222" s="249"/>
      <c r="OP1222" s="249"/>
    </row>
    <row r="1223" spans="1:406" ht="15.75">
      <c r="A1223" s="931"/>
      <c r="B1223" s="391"/>
      <c r="C1223" s="919" t="s">
        <v>23</v>
      </c>
      <c r="D1223" s="927">
        <v>0.57412046908315562</v>
      </c>
      <c r="E1223" s="249"/>
      <c r="F1223" s="249"/>
      <c r="G1223" s="249"/>
      <c r="H1223" s="249"/>
      <c r="I1223" s="249"/>
      <c r="J1223" s="249"/>
      <c r="K1223" s="249"/>
      <c r="L1223" s="249"/>
      <c r="ET1223" s="249"/>
      <c r="EU1223" s="249"/>
      <c r="EV1223" s="249"/>
      <c r="EW1223" s="249"/>
      <c r="EX1223" s="249"/>
      <c r="EY1223" s="249"/>
      <c r="EZ1223" s="249"/>
      <c r="FA1223" s="249"/>
      <c r="FB1223" s="249"/>
      <c r="FC1223" s="249"/>
      <c r="FD1223" s="249"/>
      <c r="FE1223" s="249"/>
      <c r="FF1223" s="249"/>
      <c r="FG1223" s="249"/>
      <c r="FH1223" s="249"/>
      <c r="FI1223" s="249"/>
      <c r="FJ1223" s="249"/>
      <c r="FK1223" s="249"/>
      <c r="FL1223" s="249"/>
      <c r="FM1223" s="249"/>
      <c r="FN1223" s="249"/>
      <c r="FO1223" s="249"/>
      <c r="FP1223" s="249"/>
      <c r="FQ1223" s="249"/>
      <c r="FR1223" s="249"/>
      <c r="FS1223" s="249"/>
      <c r="FT1223" s="249"/>
      <c r="FU1223" s="249"/>
      <c r="FV1223" s="249"/>
      <c r="FW1223" s="249"/>
      <c r="FX1223" s="249"/>
      <c r="FY1223" s="249"/>
      <c r="FZ1223" s="249"/>
      <c r="GA1223" s="249"/>
      <c r="GB1223" s="249"/>
      <c r="GC1223" s="249"/>
      <c r="GD1223" s="249"/>
      <c r="GE1223" s="249"/>
      <c r="GF1223" s="249"/>
      <c r="GG1223" s="249"/>
      <c r="GH1223" s="249"/>
      <c r="GI1223" s="249"/>
      <c r="GJ1223" s="249"/>
      <c r="GK1223" s="249"/>
      <c r="GL1223" s="249"/>
      <c r="GM1223" s="249"/>
      <c r="GN1223" s="249"/>
      <c r="GO1223" s="249"/>
      <c r="GP1223" s="249"/>
      <c r="GQ1223" s="249"/>
      <c r="GR1223" s="249"/>
      <c r="GS1223" s="249"/>
      <c r="GT1223" s="249"/>
      <c r="GU1223" s="249"/>
      <c r="GV1223" s="249"/>
      <c r="GW1223" s="249"/>
      <c r="GX1223" s="249"/>
      <c r="GY1223" s="249"/>
      <c r="GZ1223" s="249"/>
      <c r="HA1223" s="249"/>
      <c r="HB1223" s="249"/>
      <c r="HC1223" s="249"/>
      <c r="HD1223" s="249"/>
      <c r="HE1223" s="249"/>
      <c r="HF1223" s="249"/>
      <c r="HG1223" s="249"/>
      <c r="HH1223" s="249"/>
      <c r="HI1223" s="249"/>
      <c r="HJ1223" s="249"/>
      <c r="HK1223" s="249"/>
      <c r="HL1223" s="249"/>
      <c r="HM1223" s="249"/>
      <c r="HN1223" s="249"/>
      <c r="HO1223" s="249"/>
      <c r="HP1223" s="249"/>
      <c r="HQ1223" s="249"/>
      <c r="HR1223" s="249"/>
      <c r="HS1223" s="249"/>
      <c r="HT1223" s="249"/>
      <c r="HU1223" s="249"/>
      <c r="HV1223" s="249"/>
      <c r="HW1223" s="249"/>
      <c r="HX1223" s="249"/>
      <c r="HY1223" s="249"/>
      <c r="HZ1223" s="249"/>
      <c r="IA1223" s="249"/>
      <c r="IB1223" s="249"/>
      <c r="IC1223" s="249"/>
      <c r="ID1223" s="249"/>
      <c r="IE1223" s="249"/>
      <c r="IF1223" s="249"/>
      <c r="IG1223" s="249"/>
      <c r="IH1223" s="249"/>
      <c r="II1223" s="249"/>
      <c r="IJ1223" s="249"/>
      <c r="IK1223" s="249"/>
      <c r="IL1223" s="249"/>
      <c r="IM1223" s="249"/>
      <c r="IN1223" s="249"/>
      <c r="IO1223" s="249"/>
      <c r="IP1223" s="249"/>
      <c r="IQ1223" s="249"/>
      <c r="IR1223" s="249"/>
      <c r="IS1223" s="249"/>
      <c r="IT1223" s="249"/>
      <c r="IU1223" s="249"/>
      <c r="IV1223" s="249"/>
      <c r="IW1223" s="249"/>
      <c r="IX1223" s="249"/>
      <c r="IY1223" s="249"/>
      <c r="IZ1223" s="249"/>
      <c r="JA1223" s="249"/>
      <c r="JB1223" s="249"/>
      <c r="JC1223" s="249"/>
      <c r="JD1223" s="249"/>
      <c r="JE1223" s="249"/>
      <c r="JF1223" s="249"/>
      <c r="JG1223" s="249"/>
      <c r="JH1223" s="249"/>
      <c r="JI1223" s="249"/>
      <c r="JJ1223" s="249"/>
      <c r="JK1223" s="249"/>
      <c r="JL1223" s="249"/>
      <c r="JM1223" s="249"/>
      <c r="JN1223" s="249"/>
      <c r="JO1223" s="249"/>
      <c r="JP1223" s="249"/>
      <c r="JQ1223" s="249"/>
      <c r="JR1223" s="249"/>
      <c r="JS1223" s="249"/>
      <c r="JT1223" s="249"/>
      <c r="JU1223" s="249"/>
      <c r="JV1223" s="249"/>
      <c r="JW1223" s="249"/>
      <c r="JX1223" s="249"/>
      <c r="JY1223" s="249"/>
      <c r="JZ1223" s="249"/>
      <c r="KA1223" s="249"/>
      <c r="KB1223" s="249"/>
      <c r="KC1223" s="249"/>
      <c r="KD1223" s="249"/>
      <c r="KE1223" s="249"/>
      <c r="KF1223" s="249"/>
      <c r="KG1223" s="249"/>
      <c r="KH1223" s="249"/>
      <c r="KI1223" s="249"/>
      <c r="KJ1223" s="249"/>
      <c r="KK1223" s="249"/>
      <c r="KL1223" s="249"/>
      <c r="KM1223" s="249"/>
      <c r="KN1223" s="249"/>
      <c r="KO1223" s="249"/>
      <c r="KP1223" s="249"/>
      <c r="KQ1223" s="249"/>
      <c r="KR1223" s="249"/>
      <c r="KS1223" s="249"/>
      <c r="KT1223" s="249"/>
      <c r="KU1223" s="249"/>
      <c r="KV1223" s="249"/>
      <c r="KW1223" s="249"/>
      <c r="KX1223" s="249"/>
      <c r="KY1223" s="249"/>
      <c r="KZ1223" s="249"/>
      <c r="LA1223" s="249"/>
      <c r="LB1223" s="249"/>
      <c r="LC1223" s="249"/>
      <c r="LD1223" s="249"/>
      <c r="LE1223" s="249"/>
      <c r="LF1223" s="249"/>
      <c r="LG1223" s="249"/>
      <c r="LH1223" s="249"/>
      <c r="LI1223" s="249"/>
      <c r="LJ1223" s="249"/>
      <c r="LK1223" s="249"/>
      <c r="LL1223" s="249"/>
      <c r="LM1223" s="249"/>
      <c r="LN1223" s="249"/>
      <c r="LO1223" s="249"/>
      <c r="LP1223" s="249"/>
      <c r="LQ1223" s="249"/>
      <c r="LR1223" s="249"/>
      <c r="LS1223" s="249"/>
      <c r="LT1223" s="249"/>
      <c r="LU1223" s="249"/>
      <c r="LV1223" s="249"/>
      <c r="LW1223" s="249"/>
      <c r="LX1223" s="249"/>
      <c r="LY1223" s="249"/>
      <c r="LZ1223" s="249"/>
      <c r="MA1223" s="249"/>
      <c r="MB1223" s="249"/>
      <c r="MC1223" s="249"/>
      <c r="MD1223" s="249"/>
      <c r="ME1223" s="249"/>
      <c r="MF1223" s="249"/>
      <c r="MG1223" s="249"/>
      <c r="MH1223" s="249"/>
      <c r="MI1223" s="249"/>
      <c r="MJ1223" s="249"/>
      <c r="MK1223" s="249"/>
      <c r="ML1223" s="249"/>
      <c r="MM1223" s="249"/>
      <c r="MN1223" s="249"/>
      <c r="MO1223" s="249"/>
      <c r="MP1223" s="249"/>
      <c r="MQ1223" s="249"/>
      <c r="MR1223" s="249"/>
      <c r="MS1223" s="249"/>
      <c r="MT1223" s="249"/>
      <c r="MU1223" s="249"/>
      <c r="MV1223" s="249"/>
      <c r="MW1223" s="249"/>
      <c r="MX1223" s="249"/>
      <c r="MY1223" s="249"/>
      <c r="MZ1223" s="249"/>
      <c r="NA1223" s="249"/>
      <c r="NB1223" s="249"/>
      <c r="NC1223" s="249"/>
      <c r="ND1223" s="249"/>
      <c r="NE1223" s="249"/>
      <c r="NF1223" s="249"/>
      <c r="NG1223" s="249"/>
      <c r="NH1223" s="249"/>
      <c r="NI1223" s="249"/>
      <c r="NJ1223" s="249"/>
      <c r="NK1223" s="249"/>
      <c r="NL1223" s="249"/>
      <c r="NM1223" s="249"/>
      <c r="NN1223" s="249"/>
      <c r="NO1223" s="249"/>
      <c r="NP1223" s="249"/>
      <c r="NQ1223" s="249"/>
      <c r="NR1223" s="249"/>
      <c r="NS1223" s="249"/>
      <c r="NT1223" s="249"/>
      <c r="NU1223" s="249"/>
      <c r="NV1223" s="249"/>
      <c r="NW1223" s="249"/>
      <c r="NX1223" s="249"/>
      <c r="NY1223" s="249"/>
      <c r="NZ1223" s="249"/>
      <c r="OA1223" s="249"/>
      <c r="OB1223" s="249"/>
      <c r="OC1223" s="249"/>
      <c r="OD1223" s="249"/>
      <c r="OE1223" s="249"/>
      <c r="OF1223" s="249"/>
      <c r="OG1223" s="249"/>
      <c r="OH1223" s="249"/>
      <c r="OI1223" s="249"/>
      <c r="OJ1223" s="249"/>
      <c r="OK1223" s="249"/>
      <c r="OL1223" s="249"/>
      <c r="OM1223" s="249"/>
      <c r="ON1223" s="249"/>
      <c r="OO1223" s="249"/>
      <c r="OP1223" s="249"/>
    </row>
    <row r="1224" spans="1:406" ht="15.75">
      <c r="A1224" s="931"/>
      <c r="B1224" s="391"/>
      <c r="C1224" s="919" t="s">
        <v>24</v>
      </c>
      <c r="D1224" s="927">
        <v>0.56912616469403177</v>
      </c>
      <c r="E1224" s="249"/>
      <c r="F1224" s="249"/>
      <c r="G1224" s="249"/>
      <c r="H1224" s="249"/>
      <c r="I1224" s="249"/>
      <c r="J1224" s="249"/>
      <c r="K1224" s="249"/>
      <c r="L1224" s="249"/>
      <c r="ET1224" s="249"/>
      <c r="EU1224" s="249"/>
      <c r="EV1224" s="249"/>
      <c r="EW1224" s="249"/>
      <c r="EX1224" s="249"/>
      <c r="EY1224" s="249"/>
      <c r="EZ1224" s="249"/>
      <c r="FA1224" s="249"/>
      <c r="FB1224" s="249"/>
      <c r="FC1224" s="249"/>
      <c r="FD1224" s="249"/>
      <c r="FE1224" s="249"/>
      <c r="FF1224" s="249"/>
      <c r="FG1224" s="249"/>
      <c r="FH1224" s="249"/>
      <c r="FI1224" s="249"/>
      <c r="FJ1224" s="249"/>
      <c r="FK1224" s="249"/>
      <c r="FL1224" s="249"/>
      <c r="FM1224" s="249"/>
      <c r="FN1224" s="249"/>
      <c r="FO1224" s="249"/>
      <c r="FP1224" s="249"/>
      <c r="FQ1224" s="249"/>
      <c r="FR1224" s="249"/>
      <c r="FS1224" s="249"/>
      <c r="FT1224" s="249"/>
      <c r="FU1224" s="249"/>
      <c r="FV1224" s="249"/>
      <c r="FW1224" s="249"/>
      <c r="FX1224" s="249"/>
      <c r="FY1224" s="249"/>
      <c r="FZ1224" s="249"/>
      <c r="GA1224" s="249"/>
      <c r="GB1224" s="249"/>
      <c r="GC1224" s="249"/>
      <c r="GD1224" s="249"/>
      <c r="GE1224" s="249"/>
      <c r="GF1224" s="249"/>
      <c r="GG1224" s="249"/>
      <c r="GH1224" s="249"/>
      <c r="GI1224" s="249"/>
      <c r="GJ1224" s="249"/>
      <c r="GK1224" s="249"/>
      <c r="GL1224" s="249"/>
      <c r="GM1224" s="249"/>
      <c r="GN1224" s="249"/>
      <c r="GO1224" s="249"/>
      <c r="GP1224" s="249"/>
      <c r="GQ1224" s="249"/>
      <c r="GR1224" s="249"/>
      <c r="GS1224" s="249"/>
      <c r="GT1224" s="249"/>
      <c r="GU1224" s="249"/>
      <c r="GV1224" s="249"/>
      <c r="GW1224" s="249"/>
      <c r="GX1224" s="249"/>
      <c r="GY1224" s="249"/>
      <c r="GZ1224" s="249"/>
      <c r="HA1224" s="249"/>
      <c r="HB1224" s="249"/>
      <c r="HC1224" s="249"/>
      <c r="HD1224" s="249"/>
      <c r="HE1224" s="249"/>
      <c r="HF1224" s="249"/>
      <c r="HG1224" s="249"/>
      <c r="HH1224" s="249"/>
      <c r="HI1224" s="249"/>
      <c r="HJ1224" s="249"/>
      <c r="HK1224" s="249"/>
      <c r="HL1224" s="249"/>
      <c r="HM1224" s="249"/>
      <c r="HN1224" s="249"/>
      <c r="HO1224" s="249"/>
      <c r="HP1224" s="249"/>
      <c r="HQ1224" s="249"/>
      <c r="HR1224" s="249"/>
      <c r="HS1224" s="249"/>
      <c r="HT1224" s="249"/>
      <c r="HU1224" s="249"/>
      <c r="HV1224" s="249"/>
      <c r="HW1224" s="249"/>
      <c r="HX1224" s="249"/>
      <c r="HY1224" s="249"/>
      <c r="HZ1224" s="249"/>
      <c r="IA1224" s="249"/>
      <c r="IB1224" s="249"/>
      <c r="IC1224" s="249"/>
      <c r="ID1224" s="249"/>
      <c r="IE1224" s="249"/>
      <c r="IF1224" s="249"/>
      <c r="IG1224" s="249"/>
      <c r="IH1224" s="249"/>
      <c r="II1224" s="249"/>
      <c r="IJ1224" s="249"/>
      <c r="IK1224" s="249"/>
      <c r="IL1224" s="249"/>
      <c r="IM1224" s="249"/>
      <c r="IN1224" s="249"/>
      <c r="IO1224" s="249"/>
      <c r="IP1224" s="249"/>
      <c r="IQ1224" s="249"/>
      <c r="IR1224" s="249"/>
      <c r="IS1224" s="249"/>
      <c r="IT1224" s="249"/>
      <c r="IU1224" s="249"/>
      <c r="IV1224" s="249"/>
      <c r="IW1224" s="249"/>
      <c r="IX1224" s="249"/>
      <c r="IY1224" s="249"/>
      <c r="IZ1224" s="249"/>
      <c r="JA1224" s="249"/>
      <c r="JB1224" s="249"/>
      <c r="JC1224" s="249"/>
      <c r="JD1224" s="249"/>
      <c r="JE1224" s="249"/>
      <c r="JF1224" s="249"/>
      <c r="JG1224" s="249"/>
      <c r="JH1224" s="249"/>
      <c r="JI1224" s="249"/>
      <c r="JJ1224" s="249"/>
      <c r="JK1224" s="249"/>
      <c r="JL1224" s="249"/>
      <c r="JM1224" s="249"/>
      <c r="JN1224" s="249"/>
      <c r="JO1224" s="249"/>
      <c r="JP1224" s="249"/>
      <c r="JQ1224" s="249"/>
      <c r="JR1224" s="249"/>
      <c r="JS1224" s="249"/>
      <c r="JT1224" s="249"/>
      <c r="JU1224" s="249"/>
      <c r="JV1224" s="249"/>
      <c r="JW1224" s="249"/>
      <c r="JX1224" s="249"/>
      <c r="JY1224" s="249"/>
      <c r="JZ1224" s="249"/>
      <c r="KA1224" s="249"/>
      <c r="KB1224" s="249"/>
      <c r="KC1224" s="249"/>
      <c r="KD1224" s="249"/>
      <c r="KE1224" s="249"/>
      <c r="KF1224" s="249"/>
      <c r="KG1224" s="249"/>
      <c r="KH1224" s="249"/>
      <c r="KI1224" s="249"/>
      <c r="KJ1224" s="249"/>
      <c r="KK1224" s="249"/>
      <c r="KL1224" s="249"/>
      <c r="KM1224" s="249"/>
      <c r="KN1224" s="249"/>
      <c r="KO1224" s="249"/>
      <c r="KP1224" s="249"/>
      <c r="KQ1224" s="249"/>
      <c r="KR1224" s="249"/>
      <c r="KS1224" s="249"/>
      <c r="KT1224" s="249"/>
      <c r="KU1224" s="249"/>
      <c r="KV1224" s="249"/>
      <c r="KW1224" s="249"/>
      <c r="KX1224" s="249"/>
      <c r="KY1224" s="249"/>
      <c r="KZ1224" s="249"/>
      <c r="LA1224" s="249"/>
      <c r="LB1224" s="249"/>
      <c r="LC1224" s="249"/>
      <c r="LD1224" s="249"/>
      <c r="LE1224" s="249"/>
      <c r="LF1224" s="249"/>
      <c r="LG1224" s="249"/>
      <c r="LH1224" s="249"/>
      <c r="LI1224" s="249"/>
      <c r="LJ1224" s="249"/>
      <c r="LK1224" s="249"/>
      <c r="LL1224" s="249"/>
      <c r="LM1224" s="249"/>
      <c r="LN1224" s="249"/>
      <c r="LO1224" s="249"/>
      <c r="LP1224" s="249"/>
      <c r="LQ1224" s="249"/>
      <c r="LR1224" s="249"/>
      <c r="LS1224" s="249"/>
      <c r="LT1224" s="249"/>
      <c r="LU1224" s="249"/>
      <c r="LV1224" s="249"/>
      <c r="LW1224" s="249"/>
      <c r="LX1224" s="249"/>
      <c r="LY1224" s="249"/>
      <c r="LZ1224" s="249"/>
      <c r="MA1224" s="249"/>
      <c r="MB1224" s="249"/>
      <c r="MC1224" s="249"/>
      <c r="MD1224" s="249"/>
      <c r="ME1224" s="249"/>
      <c r="MF1224" s="249"/>
      <c r="MG1224" s="249"/>
      <c r="MH1224" s="249"/>
      <c r="MI1224" s="249"/>
      <c r="MJ1224" s="249"/>
      <c r="MK1224" s="249"/>
      <c r="ML1224" s="249"/>
      <c r="MM1224" s="249"/>
      <c r="MN1224" s="249"/>
      <c r="MO1224" s="249"/>
      <c r="MP1224" s="249"/>
      <c r="MQ1224" s="249"/>
      <c r="MR1224" s="249"/>
      <c r="MS1224" s="249"/>
      <c r="MT1224" s="249"/>
      <c r="MU1224" s="249"/>
      <c r="MV1224" s="249"/>
      <c r="MW1224" s="249"/>
      <c r="MX1224" s="249"/>
      <c r="MY1224" s="249"/>
      <c r="MZ1224" s="249"/>
      <c r="NA1224" s="249"/>
      <c r="NB1224" s="249"/>
      <c r="NC1224" s="249"/>
      <c r="ND1224" s="249"/>
      <c r="NE1224" s="249"/>
      <c r="NF1224" s="249"/>
      <c r="NG1224" s="249"/>
      <c r="NH1224" s="249"/>
      <c r="NI1224" s="249"/>
      <c r="NJ1224" s="249"/>
      <c r="NK1224" s="249"/>
      <c r="NL1224" s="249"/>
      <c r="NM1224" s="249"/>
      <c r="NN1224" s="249"/>
      <c r="NO1224" s="249"/>
      <c r="NP1224" s="249"/>
      <c r="NQ1224" s="249"/>
      <c r="NR1224" s="249"/>
      <c r="NS1224" s="249"/>
      <c r="NT1224" s="249"/>
      <c r="NU1224" s="249"/>
      <c r="NV1224" s="249"/>
      <c r="NW1224" s="249"/>
      <c r="NX1224" s="249"/>
      <c r="NY1224" s="249"/>
      <c r="NZ1224" s="249"/>
      <c r="OA1224" s="249"/>
      <c r="OB1224" s="249"/>
      <c r="OC1224" s="249"/>
      <c r="OD1224" s="249"/>
      <c r="OE1224" s="249"/>
      <c r="OF1224" s="249"/>
      <c r="OG1224" s="249"/>
      <c r="OH1224" s="249"/>
      <c r="OI1224" s="249"/>
      <c r="OJ1224" s="249"/>
      <c r="OK1224" s="249"/>
      <c r="OL1224" s="249"/>
      <c r="OM1224" s="249"/>
      <c r="ON1224" s="249"/>
      <c r="OO1224" s="249"/>
      <c r="OP1224" s="249"/>
    </row>
    <row r="1225" spans="1:406" ht="15.75">
      <c r="A1225" s="931"/>
      <c r="B1225" s="391"/>
      <c r="C1225" s="919" t="s">
        <v>25</v>
      </c>
      <c r="D1225" s="927">
        <v>0.5894724045708728</v>
      </c>
      <c r="E1225" s="249"/>
      <c r="F1225" s="249"/>
      <c r="G1225" s="249"/>
      <c r="H1225" s="249"/>
      <c r="I1225" s="249"/>
      <c r="J1225" s="249"/>
      <c r="K1225" s="249"/>
      <c r="L1225" s="249"/>
      <c r="ET1225" s="249"/>
      <c r="EU1225" s="249"/>
      <c r="EV1225" s="249"/>
      <c r="EW1225" s="249"/>
      <c r="EX1225" s="249"/>
      <c r="EY1225" s="249"/>
      <c r="EZ1225" s="249"/>
      <c r="FA1225" s="249"/>
      <c r="FB1225" s="249"/>
      <c r="FC1225" s="249"/>
      <c r="FD1225" s="249"/>
      <c r="FE1225" s="249"/>
      <c r="FF1225" s="249"/>
      <c r="FG1225" s="249"/>
      <c r="FH1225" s="249"/>
      <c r="FI1225" s="249"/>
      <c r="FJ1225" s="249"/>
      <c r="FK1225" s="249"/>
      <c r="FL1225" s="249"/>
      <c r="FM1225" s="249"/>
      <c r="FN1225" s="249"/>
      <c r="FO1225" s="249"/>
      <c r="FP1225" s="249"/>
      <c r="FQ1225" s="249"/>
      <c r="FR1225" s="249"/>
      <c r="FS1225" s="249"/>
      <c r="FT1225" s="249"/>
      <c r="FU1225" s="249"/>
      <c r="FV1225" s="249"/>
      <c r="FW1225" s="249"/>
      <c r="FX1225" s="249"/>
      <c r="FY1225" s="249"/>
      <c r="FZ1225" s="249"/>
      <c r="GA1225" s="249"/>
      <c r="GB1225" s="249"/>
      <c r="GC1225" s="249"/>
      <c r="GD1225" s="249"/>
      <c r="GE1225" s="249"/>
      <c r="GF1225" s="249"/>
      <c r="GG1225" s="249"/>
      <c r="GH1225" s="249"/>
      <c r="GI1225" s="249"/>
      <c r="GJ1225" s="249"/>
      <c r="GK1225" s="249"/>
      <c r="GL1225" s="249"/>
      <c r="GM1225" s="249"/>
      <c r="GN1225" s="249"/>
      <c r="GO1225" s="249"/>
      <c r="GP1225" s="249"/>
      <c r="GQ1225" s="249"/>
      <c r="GR1225" s="249"/>
      <c r="GS1225" s="249"/>
      <c r="GT1225" s="249"/>
      <c r="GU1225" s="249"/>
      <c r="GV1225" s="249"/>
      <c r="GW1225" s="249"/>
      <c r="GX1225" s="249"/>
      <c r="GY1225" s="249"/>
      <c r="GZ1225" s="249"/>
      <c r="HA1225" s="249"/>
      <c r="HB1225" s="249"/>
      <c r="HC1225" s="249"/>
      <c r="HD1225" s="249"/>
      <c r="HE1225" s="249"/>
      <c r="HF1225" s="249"/>
      <c r="HG1225" s="249"/>
      <c r="HH1225" s="249"/>
      <c r="HI1225" s="249"/>
      <c r="HJ1225" s="249"/>
      <c r="HK1225" s="249"/>
      <c r="HL1225" s="249"/>
      <c r="HM1225" s="249"/>
      <c r="HN1225" s="249"/>
      <c r="HO1225" s="249"/>
      <c r="HP1225" s="249"/>
      <c r="HQ1225" s="249"/>
      <c r="HR1225" s="249"/>
      <c r="HS1225" s="249"/>
      <c r="HT1225" s="249"/>
      <c r="HU1225" s="249"/>
      <c r="HV1225" s="249"/>
      <c r="HW1225" s="249"/>
      <c r="HX1225" s="249"/>
      <c r="HY1225" s="249"/>
      <c r="HZ1225" s="249"/>
      <c r="IA1225" s="249"/>
      <c r="IB1225" s="249"/>
      <c r="IC1225" s="249"/>
      <c r="ID1225" s="249"/>
      <c r="IE1225" s="249"/>
      <c r="IF1225" s="249"/>
      <c r="IG1225" s="249"/>
      <c r="IH1225" s="249"/>
      <c r="II1225" s="249"/>
      <c r="IJ1225" s="249"/>
      <c r="IK1225" s="249"/>
      <c r="IL1225" s="249"/>
      <c r="IM1225" s="249"/>
      <c r="IN1225" s="249"/>
      <c r="IO1225" s="249"/>
      <c r="IP1225" s="249"/>
      <c r="IQ1225" s="249"/>
      <c r="IR1225" s="249"/>
      <c r="IS1225" s="249"/>
      <c r="IT1225" s="249"/>
      <c r="IU1225" s="249"/>
      <c r="IV1225" s="249"/>
      <c r="IW1225" s="249"/>
      <c r="IX1225" s="249"/>
      <c r="IY1225" s="249"/>
      <c r="IZ1225" s="249"/>
      <c r="JA1225" s="249"/>
      <c r="JB1225" s="249"/>
      <c r="JC1225" s="249"/>
      <c r="JD1225" s="249"/>
      <c r="JE1225" s="249"/>
      <c r="JF1225" s="249"/>
      <c r="JG1225" s="249"/>
      <c r="JH1225" s="249"/>
      <c r="JI1225" s="249"/>
      <c r="JJ1225" s="249"/>
      <c r="JK1225" s="249"/>
      <c r="JL1225" s="249"/>
      <c r="JM1225" s="249"/>
      <c r="JN1225" s="249"/>
      <c r="JO1225" s="249"/>
      <c r="JP1225" s="249"/>
      <c r="JQ1225" s="249"/>
      <c r="JR1225" s="249"/>
      <c r="JS1225" s="249"/>
      <c r="JT1225" s="249"/>
      <c r="JU1225" s="249"/>
      <c r="JV1225" s="249"/>
      <c r="JW1225" s="249"/>
      <c r="JX1225" s="249"/>
      <c r="JY1225" s="249"/>
      <c r="JZ1225" s="249"/>
      <c r="KA1225" s="249"/>
      <c r="KB1225" s="249"/>
      <c r="KC1225" s="249"/>
      <c r="KD1225" s="249"/>
      <c r="KE1225" s="249"/>
      <c r="KF1225" s="249"/>
      <c r="KG1225" s="249"/>
      <c r="KH1225" s="249"/>
      <c r="KI1225" s="249"/>
      <c r="KJ1225" s="249"/>
      <c r="KK1225" s="249"/>
      <c r="KL1225" s="249"/>
      <c r="KM1225" s="249"/>
      <c r="KN1225" s="249"/>
      <c r="KO1225" s="249"/>
      <c r="KP1225" s="249"/>
      <c r="KQ1225" s="249"/>
      <c r="KR1225" s="249"/>
      <c r="KS1225" s="249"/>
      <c r="KT1225" s="249"/>
      <c r="KU1225" s="249"/>
      <c r="KV1225" s="249"/>
      <c r="KW1225" s="249"/>
      <c r="KX1225" s="249"/>
      <c r="KY1225" s="249"/>
      <c r="KZ1225" s="249"/>
      <c r="LA1225" s="249"/>
      <c r="LB1225" s="249"/>
      <c r="LC1225" s="249"/>
      <c r="LD1225" s="249"/>
      <c r="LE1225" s="249"/>
      <c r="LF1225" s="249"/>
      <c r="LG1225" s="249"/>
      <c r="LH1225" s="249"/>
      <c r="LI1225" s="249"/>
      <c r="LJ1225" s="249"/>
      <c r="LK1225" s="249"/>
      <c r="LL1225" s="249"/>
      <c r="LM1225" s="249"/>
      <c r="LN1225" s="249"/>
      <c r="LO1225" s="249"/>
      <c r="LP1225" s="249"/>
      <c r="LQ1225" s="249"/>
      <c r="LR1225" s="249"/>
      <c r="LS1225" s="249"/>
      <c r="LT1225" s="249"/>
      <c r="LU1225" s="249"/>
      <c r="LV1225" s="249"/>
      <c r="LW1225" s="249"/>
      <c r="LX1225" s="249"/>
      <c r="LY1225" s="249"/>
      <c r="LZ1225" s="249"/>
      <c r="MA1225" s="249"/>
      <c r="MB1225" s="249"/>
      <c r="MC1225" s="249"/>
      <c r="MD1225" s="249"/>
      <c r="ME1225" s="249"/>
      <c r="MF1225" s="249"/>
      <c r="MG1225" s="249"/>
      <c r="MH1225" s="249"/>
      <c r="MI1225" s="249"/>
      <c r="MJ1225" s="249"/>
      <c r="MK1225" s="249"/>
      <c r="ML1225" s="249"/>
      <c r="MM1225" s="249"/>
      <c r="MN1225" s="249"/>
      <c r="MO1225" s="249"/>
      <c r="MP1225" s="249"/>
      <c r="MQ1225" s="249"/>
      <c r="MR1225" s="249"/>
      <c r="MS1225" s="249"/>
      <c r="MT1225" s="249"/>
      <c r="MU1225" s="249"/>
      <c r="MV1225" s="249"/>
      <c r="MW1225" s="249"/>
      <c r="MX1225" s="249"/>
      <c r="MY1225" s="249"/>
      <c r="MZ1225" s="249"/>
      <c r="NA1225" s="249"/>
      <c r="NB1225" s="249"/>
      <c r="NC1225" s="249"/>
      <c r="ND1225" s="249"/>
      <c r="NE1225" s="249"/>
      <c r="NF1225" s="249"/>
      <c r="NG1225" s="249"/>
      <c r="NH1225" s="249"/>
      <c r="NI1225" s="249"/>
      <c r="NJ1225" s="249"/>
      <c r="NK1225" s="249"/>
      <c r="NL1225" s="249"/>
      <c r="NM1225" s="249"/>
      <c r="NN1225" s="249"/>
      <c r="NO1225" s="249"/>
      <c r="NP1225" s="249"/>
      <c r="NQ1225" s="249"/>
      <c r="NR1225" s="249"/>
      <c r="NS1225" s="249"/>
      <c r="NT1225" s="249"/>
      <c r="NU1225" s="249"/>
      <c r="NV1225" s="249"/>
      <c r="NW1225" s="249"/>
      <c r="NX1225" s="249"/>
      <c r="NY1225" s="249"/>
      <c r="NZ1225" s="249"/>
      <c r="OA1225" s="249"/>
      <c r="OB1225" s="249"/>
      <c r="OC1225" s="249"/>
      <c r="OD1225" s="249"/>
      <c r="OE1225" s="249"/>
      <c r="OF1225" s="249"/>
      <c r="OG1225" s="249"/>
      <c r="OH1225" s="249"/>
      <c r="OI1225" s="249"/>
      <c r="OJ1225" s="249"/>
      <c r="OK1225" s="249"/>
      <c r="OL1225" s="249"/>
      <c r="OM1225" s="249"/>
      <c r="ON1225" s="249"/>
      <c r="OO1225" s="249"/>
      <c r="OP1225" s="249"/>
    </row>
    <row r="1226" spans="1:406" ht="15.75">
      <c r="A1226" s="931"/>
      <c r="B1226" s="391"/>
      <c r="C1226" s="919" t="s">
        <v>26</v>
      </c>
      <c r="D1226" s="927">
        <v>0.59111272551156313</v>
      </c>
      <c r="E1226" s="249"/>
      <c r="F1226" s="249"/>
      <c r="G1226" s="249"/>
      <c r="H1226" s="249"/>
      <c r="I1226" s="249"/>
      <c r="J1226" s="249"/>
      <c r="K1226" s="249"/>
      <c r="L1226" s="249"/>
      <c r="ET1226" s="249"/>
      <c r="EU1226" s="249"/>
      <c r="EV1226" s="249"/>
      <c r="EW1226" s="249"/>
      <c r="EX1226" s="249"/>
      <c r="EY1226" s="249"/>
      <c r="EZ1226" s="249"/>
      <c r="FA1226" s="249"/>
      <c r="FB1226" s="249"/>
      <c r="FC1226" s="249"/>
      <c r="FD1226" s="249"/>
      <c r="FE1226" s="249"/>
      <c r="FF1226" s="249"/>
      <c r="FG1226" s="249"/>
      <c r="FH1226" s="249"/>
      <c r="FI1226" s="249"/>
      <c r="FJ1226" s="249"/>
      <c r="FK1226" s="249"/>
      <c r="FL1226" s="249"/>
      <c r="FM1226" s="249"/>
      <c r="FN1226" s="249"/>
      <c r="FO1226" s="249"/>
      <c r="FP1226" s="249"/>
      <c r="FQ1226" s="249"/>
      <c r="FR1226" s="249"/>
      <c r="FS1226" s="249"/>
      <c r="FT1226" s="249"/>
      <c r="FU1226" s="249"/>
      <c r="FV1226" s="249"/>
      <c r="FW1226" s="249"/>
      <c r="FX1226" s="249"/>
      <c r="FY1226" s="249"/>
      <c r="FZ1226" s="249"/>
      <c r="GA1226" s="249"/>
      <c r="GB1226" s="249"/>
      <c r="GC1226" s="249"/>
      <c r="GD1226" s="249"/>
      <c r="GE1226" s="249"/>
      <c r="GF1226" s="249"/>
      <c r="GG1226" s="249"/>
      <c r="GH1226" s="249"/>
      <c r="GI1226" s="249"/>
      <c r="GJ1226" s="249"/>
      <c r="GK1226" s="249"/>
      <c r="GL1226" s="249"/>
      <c r="GM1226" s="249"/>
      <c r="GN1226" s="249"/>
      <c r="GO1226" s="249"/>
      <c r="GP1226" s="249"/>
      <c r="GQ1226" s="249"/>
      <c r="GR1226" s="249"/>
      <c r="GS1226" s="249"/>
      <c r="GT1226" s="249"/>
      <c r="GU1226" s="249"/>
      <c r="GV1226" s="249"/>
      <c r="GW1226" s="249"/>
      <c r="GX1226" s="249"/>
      <c r="GY1226" s="249"/>
      <c r="GZ1226" s="249"/>
      <c r="HA1226" s="249"/>
      <c r="HB1226" s="249"/>
      <c r="HC1226" s="249"/>
      <c r="HD1226" s="249"/>
      <c r="HE1226" s="249"/>
      <c r="HF1226" s="249"/>
      <c r="HG1226" s="249"/>
      <c r="HH1226" s="249"/>
      <c r="HI1226" s="249"/>
      <c r="HJ1226" s="249"/>
      <c r="HK1226" s="249"/>
      <c r="HL1226" s="249"/>
      <c r="HM1226" s="249"/>
      <c r="HN1226" s="249"/>
      <c r="HO1226" s="249"/>
      <c r="HP1226" s="249"/>
      <c r="HQ1226" s="249"/>
      <c r="HR1226" s="249"/>
      <c r="HS1226" s="249"/>
      <c r="HT1226" s="249"/>
      <c r="HU1226" s="249"/>
      <c r="HV1226" s="249"/>
      <c r="HW1226" s="249"/>
      <c r="HX1226" s="249"/>
      <c r="HY1226" s="249"/>
      <c r="HZ1226" s="249"/>
      <c r="IA1226" s="249"/>
      <c r="IB1226" s="249"/>
      <c r="IC1226" s="249"/>
      <c r="ID1226" s="249"/>
      <c r="IE1226" s="249"/>
      <c r="IF1226" s="249"/>
      <c r="IG1226" s="249"/>
      <c r="IH1226" s="249"/>
      <c r="II1226" s="249"/>
      <c r="IJ1226" s="249"/>
      <c r="IK1226" s="249"/>
      <c r="IL1226" s="249"/>
      <c r="IM1226" s="249"/>
      <c r="IN1226" s="249"/>
      <c r="IO1226" s="249"/>
      <c r="IP1226" s="249"/>
      <c r="IQ1226" s="249"/>
      <c r="IR1226" s="249"/>
      <c r="IS1226" s="249"/>
      <c r="IT1226" s="249"/>
      <c r="IU1226" s="249"/>
      <c r="IV1226" s="249"/>
      <c r="IW1226" s="249"/>
      <c r="IX1226" s="249"/>
      <c r="IY1226" s="249"/>
      <c r="IZ1226" s="249"/>
      <c r="JA1226" s="249"/>
      <c r="JB1226" s="249"/>
      <c r="JC1226" s="249"/>
      <c r="JD1226" s="249"/>
      <c r="JE1226" s="249"/>
      <c r="JF1226" s="249"/>
      <c r="JG1226" s="249"/>
      <c r="JH1226" s="249"/>
      <c r="JI1226" s="249"/>
      <c r="JJ1226" s="249"/>
      <c r="JK1226" s="249"/>
      <c r="JL1226" s="249"/>
      <c r="JM1226" s="249"/>
      <c r="JN1226" s="249"/>
      <c r="JO1226" s="249"/>
      <c r="JP1226" s="249"/>
      <c r="JQ1226" s="249"/>
      <c r="JR1226" s="249"/>
      <c r="JS1226" s="249"/>
      <c r="JT1226" s="249"/>
      <c r="JU1226" s="249"/>
      <c r="JV1226" s="249"/>
      <c r="JW1226" s="249"/>
      <c r="JX1226" s="249"/>
      <c r="JY1226" s="249"/>
      <c r="JZ1226" s="249"/>
      <c r="KA1226" s="249"/>
      <c r="KB1226" s="249"/>
      <c r="KC1226" s="249"/>
      <c r="KD1226" s="249"/>
      <c r="KE1226" s="249"/>
      <c r="KF1226" s="249"/>
      <c r="KG1226" s="249"/>
      <c r="KH1226" s="249"/>
      <c r="KI1226" s="249"/>
      <c r="KJ1226" s="249"/>
      <c r="KK1226" s="249"/>
      <c r="KL1226" s="249"/>
      <c r="KM1226" s="249"/>
      <c r="KN1226" s="249"/>
      <c r="KO1226" s="249"/>
      <c r="KP1226" s="249"/>
      <c r="KQ1226" s="249"/>
      <c r="KR1226" s="249"/>
      <c r="KS1226" s="249"/>
      <c r="KT1226" s="249"/>
      <c r="KU1226" s="249"/>
      <c r="KV1226" s="249"/>
      <c r="KW1226" s="249"/>
      <c r="KX1226" s="249"/>
      <c r="KY1226" s="249"/>
      <c r="KZ1226" s="249"/>
      <c r="LA1226" s="249"/>
      <c r="LB1226" s="249"/>
      <c r="LC1226" s="249"/>
      <c r="LD1226" s="249"/>
      <c r="LE1226" s="249"/>
      <c r="LF1226" s="249"/>
      <c r="LG1226" s="249"/>
      <c r="LH1226" s="249"/>
      <c r="LI1226" s="249"/>
      <c r="LJ1226" s="249"/>
      <c r="LK1226" s="249"/>
      <c r="LL1226" s="249"/>
      <c r="LM1226" s="249"/>
      <c r="LN1226" s="249"/>
      <c r="LO1226" s="249"/>
      <c r="LP1226" s="249"/>
      <c r="LQ1226" s="249"/>
      <c r="LR1226" s="249"/>
      <c r="LS1226" s="249"/>
      <c r="LT1226" s="249"/>
      <c r="LU1226" s="249"/>
      <c r="LV1226" s="249"/>
      <c r="LW1226" s="249"/>
      <c r="LX1226" s="249"/>
      <c r="LY1226" s="249"/>
      <c r="LZ1226" s="249"/>
      <c r="MA1226" s="249"/>
      <c r="MB1226" s="249"/>
      <c r="MC1226" s="249"/>
      <c r="MD1226" s="249"/>
      <c r="ME1226" s="249"/>
      <c r="MF1226" s="249"/>
      <c r="MG1226" s="249"/>
      <c r="MH1226" s="249"/>
      <c r="MI1226" s="249"/>
      <c r="MJ1226" s="249"/>
      <c r="MK1226" s="249"/>
      <c r="ML1226" s="249"/>
      <c r="MM1226" s="249"/>
      <c r="MN1226" s="249"/>
      <c r="MO1226" s="249"/>
      <c r="MP1226" s="249"/>
      <c r="MQ1226" s="249"/>
      <c r="MR1226" s="249"/>
      <c r="MS1226" s="249"/>
      <c r="MT1226" s="249"/>
      <c r="MU1226" s="249"/>
      <c r="MV1226" s="249"/>
      <c r="MW1226" s="249"/>
      <c r="MX1226" s="249"/>
      <c r="MY1226" s="249"/>
      <c r="MZ1226" s="249"/>
      <c r="NA1226" s="249"/>
      <c r="NB1226" s="249"/>
      <c r="NC1226" s="249"/>
      <c r="ND1226" s="249"/>
      <c r="NE1226" s="249"/>
      <c r="NF1226" s="249"/>
      <c r="NG1226" s="249"/>
      <c r="NH1226" s="249"/>
      <c r="NI1226" s="249"/>
      <c r="NJ1226" s="249"/>
      <c r="NK1226" s="249"/>
      <c r="NL1226" s="249"/>
      <c r="NM1226" s="249"/>
      <c r="NN1226" s="249"/>
      <c r="NO1226" s="249"/>
      <c r="NP1226" s="249"/>
      <c r="NQ1226" s="249"/>
      <c r="NR1226" s="249"/>
      <c r="NS1226" s="249"/>
      <c r="NT1226" s="249"/>
      <c r="NU1226" s="249"/>
      <c r="NV1226" s="249"/>
      <c r="NW1226" s="249"/>
      <c r="NX1226" s="249"/>
      <c r="NY1226" s="249"/>
      <c r="NZ1226" s="249"/>
      <c r="OA1226" s="249"/>
      <c r="OB1226" s="249"/>
      <c r="OC1226" s="249"/>
      <c r="OD1226" s="249"/>
      <c r="OE1226" s="249"/>
      <c r="OF1226" s="249"/>
      <c r="OG1226" s="249"/>
      <c r="OH1226" s="249"/>
      <c r="OI1226" s="249"/>
      <c r="OJ1226" s="249"/>
      <c r="OK1226" s="249"/>
      <c r="OL1226" s="249"/>
      <c r="OM1226" s="249"/>
      <c r="ON1226" s="249"/>
      <c r="OO1226" s="249"/>
      <c r="OP1226" s="249"/>
    </row>
    <row r="1227" spans="1:406" ht="15.75">
      <c r="A1227" s="931"/>
      <c r="B1227" s="391"/>
      <c r="C1227" s="919" t="s">
        <v>27</v>
      </c>
      <c r="D1227" s="927">
        <v>0.59313253012048195</v>
      </c>
      <c r="E1227" s="249"/>
      <c r="F1227" s="249"/>
      <c r="G1227" s="249"/>
      <c r="H1227" s="249"/>
      <c r="I1227" s="249"/>
      <c r="J1227" s="249"/>
      <c r="K1227" s="249"/>
      <c r="L1227" s="249"/>
      <c r="ET1227" s="249"/>
      <c r="EU1227" s="249"/>
      <c r="EV1227" s="249"/>
      <c r="EW1227" s="249"/>
      <c r="EX1227" s="249"/>
      <c r="EY1227" s="249"/>
      <c r="EZ1227" s="249"/>
      <c r="FA1227" s="249"/>
      <c r="FB1227" s="249"/>
      <c r="FC1227" s="249"/>
      <c r="FD1227" s="249"/>
      <c r="FE1227" s="249"/>
      <c r="FF1227" s="249"/>
      <c r="FG1227" s="249"/>
      <c r="FH1227" s="249"/>
      <c r="FI1227" s="249"/>
      <c r="FJ1227" s="249"/>
      <c r="FK1227" s="249"/>
      <c r="FL1227" s="249"/>
      <c r="FM1227" s="249"/>
      <c r="FN1227" s="249"/>
      <c r="FO1227" s="249"/>
      <c r="FP1227" s="249"/>
      <c r="FQ1227" s="249"/>
      <c r="FR1227" s="249"/>
      <c r="FS1227" s="249"/>
      <c r="FT1227" s="249"/>
      <c r="FU1227" s="249"/>
      <c r="FV1227" s="249"/>
      <c r="FW1227" s="249"/>
      <c r="FX1227" s="249"/>
      <c r="FY1227" s="249"/>
      <c r="FZ1227" s="249"/>
      <c r="GA1227" s="249"/>
      <c r="GB1227" s="249"/>
      <c r="GC1227" s="249"/>
      <c r="GD1227" s="249"/>
      <c r="GE1227" s="249"/>
      <c r="GF1227" s="249"/>
      <c r="GG1227" s="249"/>
      <c r="GH1227" s="249"/>
      <c r="GI1227" s="249"/>
      <c r="GJ1227" s="249"/>
      <c r="GK1227" s="249"/>
      <c r="GL1227" s="249"/>
      <c r="GM1227" s="249"/>
      <c r="GN1227" s="249"/>
      <c r="GO1227" s="249"/>
      <c r="GP1227" s="249"/>
      <c r="GQ1227" s="249"/>
      <c r="GR1227" s="249"/>
      <c r="GS1227" s="249"/>
      <c r="GT1227" s="249"/>
      <c r="GU1227" s="249"/>
      <c r="GV1227" s="249"/>
      <c r="GW1227" s="249"/>
      <c r="GX1227" s="249"/>
      <c r="GY1227" s="249"/>
      <c r="GZ1227" s="249"/>
      <c r="HA1227" s="249"/>
      <c r="HB1227" s="249"/>
      <c r="HC1227" s="249"/>
      <c r="HD1227" s="249"/>
      <c r="HE1227" s="249"/>
      <c r="HF1227" s="249"/>
      <c r="HG1227" s="249"/>
      <c r="HH1227" s="249"/>
      <c r="HI1227" s="249"/>
      <c r="HJ1227" s="249"/>
      <c r="HK1227" s="249"/>
      <c r="HL1227" s="249"/>
      <c r="HM1227" s="249"/>
      <c r="HN1227" s="249"/>
      <c r="HO1227" s="249"/>
      <c r="HP1227" s="249"/>
      <c r="HQ1227" s="249"/>
      <c r="HR1227" s="249"/>
      <c r="HS1227" s="249"/>
      <c r="HT1227" s="249"/>
      <c r="HU1227" s="249"/>
      <c r="HV1227" s="249"/>
      <c r="HW1227" s="249"/>
      <c r="HX1227" s="249"/>
      <c r="HY1227" s="249"/>
      <c r="HZ1227" s="249"/>
      <c r="IA1227" s="249"/>
      <c r="IB1227" s="249"/>
      <c r="IC1227" s="249"/>
      <c r="ID1227" s="249"/>
      <c r="IE1227" s="249"/>
      <c r="IF1227" s="249"/>
      <c r="IG1227" s="249"/>
      <c r="IH1227" s="249"/>
      <c r="II1227" s="249"/>
      <c r="IJ1227" s="249"/>
      <c r="IK1227" s="249"/>
      <c r="IL1227" s="249"/>
      <c r="IM1227" s="249"/>
      <c r="IN1227" s="249"/>
      <c r="IO1227" s="249"/>
      <c r="IP1227" s="249"/>
      <c r="IQ1227" s="249"/>
      <c r="IR1227" s="249"/>
      <c r="IS1227" s="249"/>
      <c r="IT1227" s="249"/>
      <c r="IU1227" s="249"/>
      <c r="IV1227" s="249"/>
      <c r="IW1227" s="249"/>
      <c r="IX1227" s="249"/>
      <c r="IY1227" s="249"/>
      <c r="IZ1227" s="249"/>
      <c r="JA1227" s="249"/>
      <c r="JB1227" s="249"/>
      <c r="JC1227" s="249"/>
      <c r="JD1227" s="249"/>
      <c r="JE1227" s="249"/>
      <c r="JF1227" s="249"/>
      <c r="JG1227" s="249"/>
      <c r="JH1227" s="249"/>
      <c r="JI1227" s="249"/>
      <c r="JJ1227" s="249"/>
      <c r="JK1227" s="249"/>
      <c r="JL1227" s="249"/>
      <c r="JM1227" s="249"/>
      <c r="JN1227" s="249"/>
      <c r="JO1227" s="249"/>
      <c r="JP1227" s="249"/>
      <c r="JQ1227" s="249"/>
      <c r="JR1227" s="249"/>
      <c r="JS1227" s="249"/>
      <c r="JT1227" s="249"/>
      <c r="JU1227" s="249"/>
      <c r="JV1227" s="249"/>
      <c r="JW1227" s="249"/>
      <c r="JX1227" s="249"/>
      <c r="JY1227" s="249"/>
      <c r="JZ1227" s="249"/>
      <c r="KA1227" s="249"/>
      <c r="KB1227" s="249"/>
      <c r="KC1227" s="249"/>
      <c r="KD1227" s="249"/>
      <c r="KE1227" s="249"/>
      <c r="KF1227" s="249"/>
      <c r="KG1227" s="249"/>
      <c r="KH1227" s="249"/>
      <c r="KI1227" s="249"/>
      <c r="KJ1227" s="249"/>
      <c r="KK1227" s="249"/>
      <c r="KL1227" s="249"/>
      <c r="KM1227" s="249"/>
      <c r="KN1227" s="249"/>
      <c r="KO1227" s="249"/>
      <c r="KP1227" s="249"/>
      <c r="KQ1227" s="249"/>
      <c r="KR1227" s="249"/>
      <c r="KS1227" s="249"/>
      <c r="KT1227" s="249"/>
      <c r="KU1227" s="249"/>
      <c r="KV1227" s="249"/>
      <c r="KW1227" s="249"/>
      <c r="KX1227" s="249"/>
      <c r="KY1227" s="249"/>
      <c r="KZ1227" s="249"/>
      <c r="LA1227" s="249"/>
      <c r="LB1227" s="249"/>
      <c r="LC1227" s="249"/>
      <c r="LD1227" s="249"/>
      <c r="LE1227" s="249"/>
      <c r="LF1227" s="249"/>
      <c r="LG1227" s="249"/>
      <c r="LH1227" s="249"/>
      <c r="LI1227" s="249"/>
      <c r="LJ1227" s="249"/>
      <c r="LK1227" s="249"/>
      <c r="LL1227" s="249"/>
      <c r="LM1227" s="249"/>
      <c r="LN1227" s="249"/>
      <c r="LO1227" s="249"/>
      <c r="LP1227" s="249"/>
      <c r="LQ1227" s="249"/>
      <c r="LR1227" s="249"/>
      <c r="LS1227" s="249"/>
      <c r="LT1227" s="249"/>
      <c r="LU1227" s="249"/>
      <c r="LV1227" s="249"/>
      <c r="LW1227" s="249"/>
      <c r="LX1227" s="249"/>
      <c r="LY1227" s="249"/>
      <c r="LZ1227" s="249"/>
      <c r="MA1227" s="249"/>
      <c r="MB1227" s="249"/>
      <c r="MC1227" s="249"/>
      <c r="MD1227" s="249"/>
      <c r="ME1227" s="249"/>
      <c r="MF1227" s="249"/>
      <c r="MG1227" s="249"/>
      <c r="MH1227" s="249"/>
      <c r="MI1227" s="249"/>
      <c r="MJ1227" s="249"/>
      <c r="MK1227" s="249"/>
      <c r="ML1227" s="249"/>
      <c r="MM1227" s="249"/>
      <c r="MN1227" s="249"/>
      <c r="MO1227" s="249"/>
      <c r="MP1227" s="249"/>
      <c r="MQ1227" s="249"/>
      <c r="MR1227" s="249"/>
      <c r="MS1227" s="249"/>
      <c r="MT1227" s="249"/>
      <c r="MU1227" s="249"/>
      <c r="MV1227" s="249"/>
      <c r="MW1227" s="249"/>
      <c r="MX1227" s="249"/>
      <c r="MY1227" s="249"/>
      <c r="MZ1227" s="249"/>
      <c r="NA1227" s="249"/>
      <c r="NB1227" s="249"/>
      <c r="NC1227" s="249"/>
      <c r="ND1227" s="249"/>
      <c r="NE1227" s="249"/>
      <c r="NF1227" s="249"/>
      <c r="NG1227" s="249"/>
      <c r="NH1227" s="249"/>
      <c r="NI1227" s="249"/>
      <c r="NJ1227" s="249"/>
      <c r="NK1227" s="249"/>
      <c r="NL1227" s="249"/>
      <c r="NM1227" s="249"/>
      <c r="NN1227" s="249"/>
      <c r="NO1227" s="249"/>
      <c r="NP1227" s="249"/>
      <c r="NQ1227" s="249"/>
      <c r="NR1227" s="249"/>
      <c r="NS1227" s="249"/>
      <c r="NT1227" s="249"/>
      <c r="NU1227" s="249"/>
      <c r="NV1227" s="249"/>
      <c r="NW1227" s="249"/>
      <c r="NX1227" s="249"/>
      <c r="NY1227" s="249"/>
      <c r="NZ1227" s="249"/>
      <c r="OA1227" s="249"/>
      <c r="OB1227" s="249"/>
      <c r="OC1227" s="249"/>
      <c r="OD1227" s="249"/>
      <c r="OE1227" s="249"/>
      <c r="OF1227" s="249"/>
      <c r="OG1227" s="249"/>
      <c r="OH1227" s="249"/>
      <c r="OI1227" s="249"/>
      <c r="OJ1227" s="249"/>
      <c r="OK1227" s="249"/>
      <c r="OL1227" s="249"/>
      <c r="OM1227" s="249"/>
      <c r="ON1227" s="249"/>
      <c r="OO1227" s="249"/>
      <c r="OP1227" s="249"/>
    </row>
    <row r="1228" spans="1:406" ht="15.75">
      <c r="A1228" s="931"/>
      <c r="B1228" s="391"/>
      <c r="C1228" s="919" t="s">
        <v>236</v>
      </c>
      <c r="D1228" s="927">
        <v>0.59376879586190301</v>
      </c>
      <c r="E1228" s="249"/>
      <c r="F1228" s="249"/>
      <c r="G1228" s="249"/>
      <c r="H1228" s="249"/>
      <c r="I1228" s="249"/>
      <c r="J1228" s="249"/>
      <c r="K1228" s="249"/>
      <c r="L1228" s="249"/>
      <c r="ET1228" s="249"/>
      <c r="EU1228" s="249"/>
      <c r="EV1228" s="249"/>
      <c r="EW1228" s="249"/>
      <c r="EX1228" s="249"/>
      <c r="EY1228" s="249"/>
      <c r="EZ1228" s="249"/>
      <c r="FA1228" s="249"/>
      <c r="FB1228" s="249"/>
      <c r="FC1228" s="249"/>
      <c r="FD1228" s="249"/>
      <c r="FE1228" s="249"/>
      <c r="FF1228" s="249"/>
      <c r="FG1228" s="249"/>
      <c r="FH1228" s="249"/>
      <c r="FI1228" s="249"/>
      <c r="FJ1228" s="249"/>
      <c r="FK1228" s="249"/>
      <c r="FL1228" s="249"/>
      <c r="FM1228" s="249"/>
      <c r="FN1228" s="249"/>
      <c r="FO1228" s="249"/>
      <c r="FP1228" s="249"/>
      <c r="FQ1228" s="249"/>
      <c r="FR1228" s="249"/>
      <c r="FS1228" s="249"/>
      <c r="FT1228" s="249"/>
      <c r="FU1228" s="249"/>
      <c r="FV1228" s="249"/>
      <c r="FW1228" s="249"/>
      <c r="FX1228" s="249"/>
      <c r="FY1228" s="249"/>
      <c r="FZ1228" s="249"/>
      <c r="GA1228" s="249"/>
      <c r="GB1228" s="249"/>
      <c r="GC1228" s="249"/>
      <c r="GD1228" s="249"/>
      <c r="GE1228" s="249"/>
      <c r="GF1228" s="249"/>
      <c r="GG1228" s="249"/>
      <c r="GH1228" s="249"/>
      <c r="GI1228" s="249"/>
      <c r="GJ1228" s="249"/>
      <c r="GK1228" s="249"/>
      <c r="GL1228" s="249"/>
      <c r="GM1228" s="249"/>
      <c r="GN1228" s="249"/>
      <c r="GO1228" s="249"/>
      <c r="GP1228" s="249"/>
      <c r="GQ1228" s="249"/>
      <c r="GR1228" s="249"/>
      <c r="GS1228" s="249"/>
      <c r="GT1228" s="249"/>
      <c r="GU1228" s="249"/>
      <c r="GV1228" s="249"/>
      <c r="GW1228" s="249"/>
      <c r="GX1228" s="249"/>
      <c r="GY1228" s="249"/>
      <c r="GZ1228" s="249"/>
      <c r="HA1228" s="249"/>
      <c r="HB1228" s="249"/>
      <c r="HC1228" s="249"/>
      <c r="HD1228" s="249"/>
      <c r="HE1228" s="249"/>
      <c r="HF1228" s="249"/>
      <c r="HG1228" s="249"/>
      <c r="HH1228" s="249"/>
      <c r="HI1228" s="249"/>
      <c r="HJ1228" s="249"/>
      <c r="HK1228" s="249"/>
      <c r="HL1228" s="249"/>
      <c r="HM1228" s="249"/>
      <c r="HN1228" s="249"/>
      <c r="HO1228" s="249"/>
      <c r="HP1228" s="249"/>
      <c r="HQ1228" s="249"/>
      <c r="HR1228" s="249"/>
      <c r="HS1228" s="249"/>
      <c r="HT1228" s="249"/>
      <c r="HU1228" s="249"/>
      <c r="HV1228" s="249"/>
      <c r="HW1228" s="249"/>
      <c r="HX1228" s="249"/>
      <c r="HY1228" s="249"/>
      <c r="HZ1228" s="249"/>
      <c r="IA1228" s="249"/>
      <c r="IB1228" s="249"/>
      <c r="IC1228" s="249"/>
      <c r="ID1228" s="249"/>
      <c r="IE1228" s="249"/>
      <c r="IF1228" s="249"/>
      <c r="IG1228" s="249"/>
      <c r="IH1228" s="249"/>
      <c r="II1228" s="249"/>
      <c r="IJ1228" s="249"/>
      <c r="IK1228" s="249"/>
      <c r="IL1228" s="249"/>
      <c r="IM1228" s="249"/>
      <c r="IN1228" s="249"/>
      <c r="IO1228" s="249"/>
      <c r="IP1228" s="249"/>
      <c r="IQ1228" s="249"/>
      <c r="IR1228" s="249"/>
      <c r="IS1228" s="249"/>
      <c r="IT1228" s="249"/>
      <c r="IU1228" s="249"/>
      <c r="IV1228" s="249"/>
      <c r="IW1228" s="249"/>
      <c r="IX1228" s="249"/>
      <c r="IY1228" s="249"/>
      <c r="IZ1228" s="249"/>
      <c r="JA1228" s="249"/>
      <c r="JB1228" s="249"/>
      <c r="JC1228" s="249"/>
      <c r="JD1228" s="249"/>
      <c r="JE1228" s="249"/>
      <c r="JF1228" s="249"/>
      <c r="JG1228" s="249"/>
      <c r="JH1228" s="249"/>
      <c r="JI1228" s="249"/>
      <c r="JJ1228" s="249"/>
      <c r="JK1228" s="249"/>
      <c r="JL1228" s="249"/>
      <c r="JM1228" s="249"/>
      <c r="JN1228" s="249"/>
      <c r="JO1228" s="249"/>
      <c r="JP1228" s="249"/>
      <c r="JQ1228" s="249"/>
      <c r="JR1228" s="249"/>
      <c r="JS1228" s="249"/>
      <c r="JT1228" s="249"/>
      <c r="JU1228" s="249"/>
      <c r="JV1228" s="249"/>
      <c r="JW1228" s="249"/>
      <c r="JX1228" s="249"/>
      <c r="JY1228" s="249"/>
      <c r="JZ1228" s="249"/>
      <c r="KA1228" s="249"/>
      <c r="KB1228" s="249"/>
      <c r="KC1228" s="249"/>
      <c r="KD1228" s="249"/>
      <c r="KE1228" s="249"/>
      <c r="KF1228" s="249"/>
      <c r="KG1228" s="249"/>
      <c r="KH1228" s="249"/>
      <c r="KI1228" s="249"/>
      <c r="KJ1228" s="249"/>
      <c r="KK1228" s="249"/>
      <c r="KL1228" s="249"/>
      <c r="KM1228" s="249"/>
      <c r="KN1228" s="249"/>
      <c r="KO1228" s="249"/>
      <c r="KP1228" s="249"/>
      <c r="KQ1228" s="249"/>
      <c r="KR1228" s="249"/>
      <c r="KS1228" s="249"/>
      <c r="KT1228" s="249"/>
      <c r="KU1228" s="249"/>
      <c r="KV1228" s="249"/>
      <c r="KW1228" s="249"/>
      <c r="KX1228" s="249"/>
      <c r="KY1228" s="249"/>
      <c r="KZ1228" s="249"/>
      <c r="LA1228" s="249"/>
      <c r="LB1228" s="249"/>
      <c r="LC1228" s="249"/>
      <c r="LD1228" s="249"/>
      <c r="LE1228" s="249"/>
      <c r="LF1228" s="249"/>
      <c r="LG1228" s="249"/>
      <c r="LH1228" s="249"/>
      <c r="LI1228" s="249"/>
      <c r="LJ1228" s="249"/>
      <c r="LK1228" s="249"/>
      <c r="LL1228" s="249"/>
      <c r="LM1228" s="249"/>
      <c r="LN1228" s="249"/>
      <c r="LO1228" s="249"/>
      <c r="LP1228" s="249"/>
      <c r="LQ1228" s="249"/>
      <c r="LR1228" s="249"/>
      <c r="LS1228" s="249"/>
      <c r="LT1228" s="249"/>
      <c r="LU1228" s="249"/>
      <c r="LV1228" s="249"/>
      <c r="LW1228" s="249"/>
      <c r="LX1228" s="249"/>
      <c r="LY1228" s="249"/>
      <c r="LZ1228" s="249"/>
      <c r="MA1228" s="249"/>
      <c r="MB1228" s="249"/>
      <c r="MC1228" s="249"/>
      <c r="MD1228" s="249"/>
      <c r="ME1228" s="249"/>
      <c r="MF1228" s="249"/>
      <c r="MG1228" s="249"/>
      <c r="MH1228" s="249"/>
      <c r="MI1228" s="249"/>
      <c r="MJ1228" s="249"/>
      <c r="MK1228" s="249"/>
      <c r="ML1228" s="249"/>
      <c r="MM1228" s="249"/>
      <c r="MN1228" s="249"/>
      <c r="MO1228" s="249"/>
      <c r="MP1228" s="249"/>
      <c r="MQ1228" s="249"/>
      <c r="MR1228" s="249"/>
      <c r="MS1228" s="249"/>
      <c r="MT1228" s="249"/>
      <c r="MU1228" s="249"/>
      <c r="MV1228" s="249"/>
      <c r="MW1228" s="249"/>
      <c r="MX1228" s="249"/>
      <c r="MY1228" s="249"/>
      <c r="MZ1228" s="249"/>
      <c r="NA1228" s="249"/>
      <c r="NB1228" s="249"/>
      <c r="NC1228" s="249"/>
      <c r="ND1228" s="249"/>
      <c r="NE1228" s="249"/>
      <c r="NF1228" s="249"/>
      <c r="NG1228" s="249"/>
      <c r="NH1228" s="249"/>
      <c r="NI1228" s="249"/>
      <c r="NJ1228" s="249"/>
      <c r="NK1228" s="249"/>
      <c r="NL1228" s="249"/>
      <c r="NM1228" s="249"/>
      <c r="NN1228" s="249"/>
      <c r="NO1228" s="249"/>
      <c r="NP1228" s="249"/>
      <c r="NQ1228" s="249"/>
      <c r="NR1228" s="249"/>
      <c r="NS1228" s="249"/>
      <c r="NT1228" s="249"/>
      <c r="NU1228" s="249"/>
      <c r="NV1228" s="249"/>
      <c r="NW1228" s="249"/>
      <c r="NX1228" s="249"/>
      <c r="NY1228" s="249"/>
      <c r="NZ1228" s="249"/>
      <c r="OA1228" s="249"/>
      <c r="OB1228" s="249"/>
      <c r="OC1228" s="249"/>
      <c r="OD1228" s="249"/>
      <c r="OE1228" s="249"/>
      <c r="OF1228" s="249"/>
      <c r="OG1228" s="249"/>
      <c r="OH1228" s="249"/>
      <c r="OI1228" s="249"/>
      <c r="OJ1228" s="249"/>
      <c r="OK1228" s="249"/>
      <c r="OL1228" s="249"/>
      <c r="OM1228" s="249"/>
      <c r="ON1228" s="249"/>
      <c r="OO1228" s="249"/>
      <c r="OP1228" s="249"/>
    </row>
    <row r="1229" spans="1:406" ht="15.75">
      <c r="A1229" s="931"/>
      <c r="B1229" s="930"/>
      <c r="C1229" s="920" t="s">
        <v>293</v>
      </c>
      <c r="D1229" s="928">
        <v>0.5724815724815725</v>
      </c>
      <c r="E1229" s="249"/>
      <c r="F1229" s="249"/>
      <c r="G1229" s="249"/>
      <c r="H1229" s="249"/>
      <c r="I1229" s="249"/>
      <c r="J1229" s="249"/>
      <c r="K1229" s="249"/>
      <c r="L1229" s="249"/>
      <c r="ET1229" s="249"/>
      <c r="EU1229" s="249"/>
      <c r="EV1229" s="249"/>
      <c r="EW1229" s="249"/>
      <c r="EX1229" s="249"/>
      <c r="EY1229" s="249"/>
      <c r="EZ1229" s="249"/>
      <c r="FA1229" s="249"/>
      <c r="FB1229" s="249"/>
      <c r="FC1229" s="249"/>
      <c r="FD1229" s="249"/>
      <c r="FE1229" s="249"/>
      <c r="FF1229" s="249"/>
      <c r="FG1229" s="249"/>
      <c r="FH1229" s="249"/>
      <c r="FI1229" s="249"/>
      <c r="FJ1229" s="249"/>
      <c r="FK1229" s="249"/>
      <c r="FL1229" s="249"/>
      <c r="FM1229" s="249"/>
      <c r="FN1229" s="249"/>
      <c r="FO1229" s="249"/>
      <c r="FP1229" s="249"/>
      <c r="FQ1229" s="249"/>
      <c r="FR1229" s="249"/>
      <c r="FS1229" s="249"/>
      <c r="FT1229" s="249"/>
      <c r="FU1229" s="249"/>
      <c r="FV1229" s="249"/>
      <c r="FW1229" s="249"/>
      <c r="FX1229" s="249"/>
      <c r="FY1229" s="249"/>
      <c r="FZ1229" s="249"/>
      <c r="GA1229" s="249"/>
      <c r="GB1229" s="249"/>
      <c r="GC1229" s="249"/>
      <c r="GD1229" s="249"/>
      <c r="GE1229" s="249"/>
      <c r="GF1229" s="249"/>
      <c r="GG1229" s="249"/>
      <c r="GH1229" s="249"/>
      <c r="GI1229" s="249"/>
      <c r="GJ1229" s="249"/>
      <c r="GK1229" s="249"/>
      <c r="GL1229" s="249"/>
      <c r="GM1229" s="249"/>
      <c r="GN1229" s="249"/>
      <c r="GO1229" s="249"/>
      <c r="GP1229" s="249"/>
      <c r="GQ1229" s="249"/>
      <c r="GR1229" s="249"/>
      <c r="GS1229" s="249"/>
      <c r="GT1229" s="249"/>
      <c r="GU1229" s="249"/>
      <c r="GV1229" s="249"/>
      <c r="GW1229" s="249"/>
      <c r="GX1229" s="249"/>
      <c r="GY1229" s="249"/>
      <c r="GZ1229" s="249"/>
      <c r="HA1229" s="249"/>
      <c r="HB1229" s="249"/>
      <c r="HC1229" s="249"/>
      <c r="HD1229" s="249"/>
      <c r="HE1229" s="249"/>
      <c r="HF1229" s="249"/>
      <c r="HG1229" s="249"/>
      <c r="HH1229" s="249"/>
      <c r="HI1229" s="249"/>
      <c r="HJ1229" s="249"/>
      <c r="HK1229" s="249"/>
      <c r="HL1229" s="249"/>
      <c r="HM1229" s="249"/>
      <c r="HN1229" s="249"/>
      <c r="HO1229" s="249"/>
      <c r="HP1229" s="249"/>
      <c r="HQ1229" s="249"/>
      <c r="HR1229" s="249"/>
      <c r="HS1229" s="249"/>
      <c r="HT1229" s="249"/>
      <c r="HU1229" s="249"/>
      <c r="HV1229" s="249"/>
      <c r="HW1229" s="249"/>
      <c r="HX1229" s="249"/>
      <c r="HY1229" s="249"/>
      <c r="HZ1229" s="249"/>
      <c r="IA1229" s="249"/>
      <c r="IB1229" s="249"/>
      <c r="IC1229" s="249"/>
      <c r="ID1229" s="249"/>
      <c r="IE1229" s="249"/>
      <c r="IF1229" s="249"/>
      <c r="IG1229" s="249"/>
      <c r="IH1229" s="249"/>
      <c r="II1229" s="249"/>
      <c r="IJ1229" s="249"/>
      <c r="IK1229" s="249"/>
      <c r="IL1229" s="249"/>
      <c r="IM1229" s="249"/>
      <c r="IN1229" s="249"/>
      <c r="IO1229" s="249"/>
      <c r="IP1229" s="249"/>
      <c r="IQ1229" s="249"/>
      <c r="IR1229" s="249"/>
      <c r="IS1229" s="249"/>
      <c r="IT1229" s="249"/>
      <c r="IU1229" s="249"/>
      <c r="IV1229" s="249"/>
      <c r="IW1229" s="249"/>
      <c r="IX1229" s="249"/>
      <c r="IY1229" s="249"/>
      <c r="IZ1229" s="249"/>
      <c r="JA1229" s="249"/>
      <c r="JB1229" s="249"/>
      <c r="JC1229" s="249"/>
      <c r="JD1229" s="249"/>
      <c r="JE1229" s="249"/>
      <c r="JF1229" s="249"/>
      <c r="JG1229" s="249"/>
      <c r="JH1229" s="249"/>
      <c r="JI1229" s="249"/>
      <c r="JJ1229" s="249"/>
      <c r="JK1229" s="249"/>
      <c r="JL1229" s="249"/>
      <c r="JM1229" s="249"/>
      <c r="JN1229" s="249"/>
      <c r="JO1229" s="249"/>
      <c r="JP1229" s="249"/>
      <c r="JQ1229" s="249"/>
      <c r="JR1229" s="249"/>
      <c r="JS1229" s="249"/>
      <c r="JT1229" s="249"/>
      <c r="JU1229" s="249"/>
      <c r="JV1229" s="249"/>
      <c r="JW1229" s="249"/>
      <c r="JX1229" s="249"/>
      <c r="JY1229" s="249"/>
      <c r="JZ1229" s="249"/>
      <c r="KA1229" s="249"/>
      <c r="KB1229" s="249"/>
      <c r="KC1229" s="249"/>
      <c r="KD1229" s="249"/>
      <c r="KE1229" s="249"/>
      <c r="KF1229" s="249"/>
      <c r="KG1229" s="249"/>
      <c r="KH1229" s="249"/>
      <c r="KI1229" s="249"/>
      <c r="KJ1229" s="249"/>
      <c r="KK1229" s="249"/>
      <c r="KL1229" s="249"/>
      <c r="KM1229" s="249"/>
      <c r="KN1229" s="249"/>
      <c r="KO1229" s="249"/>
      <c r="KP1229" s="249"/>
      <c r="KQ1229" s="249"/>
      <c r="KR1229" s="249"/>
      <c r="KS1229" s="249"/>
      <c r="KT1229" s="249"/>
      <c r="KU1229" s="249"/>
      <c r="KV1229" s="249"/>
      <c r="KW1229" s="249"/>
      <c r="KX1229" s="249"/>
      <c r="KY1229" s="249"/>
      <c r="KZ1229" s="249"/>
      <c r="LA1229" s="249"/>
      <c r="LB1229" s="249"/>
      <c r="LC1229" s="249"/>
      <c r="LD1229" s="249"/>
      <c r="LE1229" s="249"/>
      <c r="LF1229" s="249"/>
      <c r="LG1229" s="249"/>
      <c r="LH1229" s="249"/>
      <c r="LI1229" s="249"/>
      <c r="LJ1229" s="249"/>
      <c r="LK1229" s="249"/>
      <c r="LL1229" s="249"/>
      <c r="LM1229" s="249"/>
      <c r="LN1229" s="249"/>
      <c r="LO1229" s="249"/>
      <c r="LP1229" s="249"/>
      <c r="LQ1229" s="249"/>
      <c r="LR1229" s="249"/>
      <c r="LS1229" s="249"/>
      <c r="LT1229" s="249"/>
      <c r="LU1229" s="249"/>
      <c r="LV1229" s="249"/>
      <c r="LW1229" s="249"/>
      <c r="LX1229" s="249"/>
      <c r="LY1229" s="249"/>
      <c r="LZ1229" s="249"/>
      <c r="MA1229" s="249"/>
      <c r="MB1229" s="249"/>
      <c r="MC1229" s="249"/>
      <c r="MD1229" s="249"/>
      <c r="ME1229" s="249"/>
      <c r="MF1229" s="249"/>
      <c r="MG1229" s="249"/>
      <c r="MH1229" s="249"/>
      <c r="MI1229" s="249"/>
      <c r="MJ1229" s="249"/>
      <c r="MK1229" s="249"/>
      <c r="ML1229" s="249"/>
      <c r="MM1229" s="249"/>
      <c r="MN1229" s="249"/>
      <c r="MO1229" s="249"/>
      <c r="MP1229" s="249"/>
      <c r="MQ1229" s="249"/>
      <c r="MR1229" s="249"/>
      <c r="MS1229" s="249"/>
      <c r="MT1229" s="249"/>
      <c r="MU1229" s="249"/>
      <c r="MV1229" s="249"/>
      <c r="MW1229" s="249"/>
      <c r="MX1229" s="249"/>
      <c r="MY1229" s="249"/>
      <c r="MZ1229" s="249"/>
      <c r="NA1229" s="249"/>
      <c r="NB1229" s="249"/>
      <c r="NC1229" s="249"/>
      <c r="ND1229" s="249"/>
      <c r="NE1229" s="249"/>
      <c r="NF1229" s="249"/>
      <c r="NG1229" s="249"/>
      <c r="NH1229" s="249"/>
      <c r="NI1229" s="249"/>
      <c r="NJ1229" s="249"/>
      <c r="NK1229" s="249"/>
      <c r="NL1229" s="249"/>
      <c r="NM1229" s="249"/>
      <c r="NN1229" s="249"/>
      <c r="NO1229" s="249"/>
      <c r="NP1229" s="249"/>
      <c r="NQ1229" s="249"/>
      <c r="NR1229" s="249"/>
      <c r="NS1229" s="249"/>
      <c r="NT1229" s="249"/>
      <c r="NU1229" s="249"/>
      <c r="NV1229" s="249"/>
      <c r="NW1229" s="249"/>
      <c r="NX1229" s="249"/>
      <c r="NY1229" s="249"/>
      <c r="NZ1229" s="249"/>
      <c r="OA1229" s="249"/>
      <c r="OB1229" s="249"/>
      <c r="OC1229" s="249"/>
      <c r="OD1229" s="249"/>
      <c r="OE1229" s="249"/>
      <c r="OF1229" s="249"/>
      <c r="OG1229" s="249"/>
      <c r="OH1229" s="249"/>
      <c r="OI1229" s="249"/>
      <c r="OJ1229" s="249"/>
      <c r="OK1229" s="249"/>
      <c r="OL1229" s="249"/>
      <c r="OM1229" s="249"/>
      <c r="ON1229" s="249"/>
      <c r="OO1229" s="249"/>
      <c r="OP1229" s="249"/>
    </row>
    <row r="1230" spans="1:406" ht="15.75">
      <c r="A1230" s="931"/>
      <c r="B1230" s="391" t="s">
        <v>890</v>
      </c>
      <c r="C1230" s="919" t="s">
        <v>316</v>
      </c>
      <c r="D1230" s="1151">
        <v>0.68447226271113781</v>
      </c>
      <c r="E1230" s="249"/>
      <c r="F1230" s="249"/>
      <c r="G1230" s="249"/>
      <c r="H1230" s="249"/>
      <c r="I1230" s="249"/>
      <c r="J1230" s="249"/>
      <c r="K1230" s="249"/>
      <c r="L1230" s="249"/>
      <c r="ET1230" s="249"/>
      <c r="EU1230" s="249"/>
      <c r="EV1230" s="249"/>
      <c r="EW1230" s="249"/>
      <c r="EX1230" s="249"/>
      <c r="EY1230" s="249"/>
      <c r="EZ1230" s="249"/>
      <c r="FA1230" s="249"/>
      <c r="FB1230" s="249"/>
      <c r="FC1230" s="249"/>
      <c r="FD1230" s="249"/>
      <c r="FE1230" s="249"/>
      <c r="FF1230" s="249"/>
      <c r="FG1230" s="249"/>
      <c r="FH1230" s="249"/>
      <c r="FI1230" s="249"/>
      <c r="FJ1230" s="249"/>
      <c r="FK1230" s="249"/>
      <c r="FL1230" s="249"/>
      <c r="FM1230" s="249"/>
      <c r="FN1230" s="249"/>
      <c r="FO1230" s="249"/>
      <c r="FP1230" s="249"/>
      <c r="FQ1230" s="249"/>
      <c r="FR1230" s="249"/>
      <c r="FS1230" s="249"/>
      <c r="FT1230" s="249"/>
      <c r="FU1230" s="249"/>
      <c r="FV1230" s="249"/>
      <c r="FW1230" s="249"/>
      <c r="FX1230" s="249"/>
      <c r="FY1230" s="249"/>
      <c r="FZ1230" s="249"/>
      <c r="GA1230" s="249"/>
      <c r="GB1230" s="249"/>
      <c r="GC1230" s="249"/>
      <c r="GD1230" s="249"/>
      <c r="GE1230" s="249"/>
      <c r="GF1230" s="249"/>
      <c r="GG1230" s="249"/>
      <c r="GH1230" s="249"/>
      <c r="GI1230" s="249"/>
      <c r="GJ1230" s="249"/>
      <c r="GK1230" s="249"/>
      <c r="GL1230" s="249"/>
      <c r="GM1230" s="249"/>
      <c r="GN1230" s="249"/>
      <c r="GO1230" s="249"/>
      <c r="GP1230" s="249"/>
      <c r="GQ1230" s="249"/>
      <c r="GR1230" s="249"/>
      <c r="GS1230" s="249"/>
      <c r="GT1230" s="249"/>
      <c r="GU1230" s="249"/>
      <c r="GV1230" s="249"/>
      <c r="GW1230" s="249"/>
      <c r="GX1230" s="249"/>
      <c r="GY1230" s="249"/>
      <c r="GZ1230" s="249"/>
      <c r="HA1230" s="249"/>
      <c r="HB1230" s="249"/>
      <c r="HC1230" s="249"/>
      <c r="HD1230" s="249"/>
      <c r="HE1230" s="249"/>
      <c r="HF1230" s="249"/>
      <c r="HG1230" s="249"/>
      <c r="HH1230" s="249"/>
      <c r="HI1230" s="249"/>
      <c r="HJ1230" s="249"/>
      <c r="HK1230" s="249"/>
      <c r="HL1230" s="249"/>
      <c r="HM1230" s="249"/>
      <c r="HN1230" s="249"/>
      <c r="HO1230" s="249"/>
      <c r="HP1230" s="249"/>
      <c r="HQ1230" s="249"/>
      <c r="HR1230" s="249"/>
      <c r="HS1230" s="249"/>
      <c r="HT1230" s="249"/>
      <c r="HU1230" s="249"/>
      <c r="HV1230" s="249"/>
      <c r="HW1230" s="249"/>
      <c r="HX1230" s="249"/>
      <c r="HY1230" s="249"/>
      <c r="HZ1230" s="249"/>
      <c r="IA1230" s="249"/>
      <c r="IB1230" s="249"/>
      <c r="IC1230" s="249"/>
      <c r="ID1230" s="249"/>
      <c r="IE1230" s="249"/>
      <c r="IF1230" s="249"/>
      <c r="IG1230" s="249"/>
      <c r="IH1230" s="249"/>
      <c r="II1230" s="249"/>
      <c r="IJ1230" s="249"/>
      <c r="IK1230" s="249"/>
      <c r="IL1230" s="249"/>
      <c r="IM1230" s="249"/>
      <c r="IN1230" s="249"/>
      <c r="IO1230" s="249"/>
      <c r="IP1230" s="249"/>
      <c r="IQ1230" s="249"/>
      <c r="IR1230" s="249"/>
      <c r="IS1230" s="249"/>
      <c r="IT1230" s="249"/>
      <c r="IU1230" s="249"/>
      <c r="IV1230" s="249"/>
      <c r="IW1230" s="249"/>
      <c r="IX1230" s="249"/>
      <c r="IY1230" s="249"/>
      <c r="IZ1230" s="249"/>
      <c r="JA1230" s="249"/>
      <c r="JB1230" s="249"/>
      <c r="JC1230" s="249"/>
      <c r="JD1230" s="249"/>
      <c r="JE1230" s="249"/>
      <c r="JF1230" s="249"/>
      <c r="JG1230" s="249"/>
      <c r="JH1230" s="249"/>
      <c r="JI1230" s="249"/>
      <c r="JJ1230" s="249"/>
      <c r="JK1230" s="249"/>
      <c r="JL1230" s="249"/>
      <c r="JM1230" s="249"/>
      <c r="JN1230" s="249"/>
      <c r="JO1230" s="249"/>
      <c r="JP1230" s="249"/>
      <c r="JQ1230" s="249"/>
      <c r="JR1230" s="249"/>
      <c r="JS1230" s="249"/>
      <c r="JT1230" s="249"/>
      <c r="JU1230" s="249"/>
      <c r="JV1230" s="249"/>
      <c r="JW1230" s="249"/>
      <c r="JX1230" s="249"/>
      <c r="JY1230" s="249"/>
      <c r="JZ1230" s="249"/>
      <c r="KA1230" s="249"/>
      <c r="KB1230" s="249"/>
      <c r="KC1230" s="249"/>
      <c r="KD1230" s="249"/>
      <c r="KE1230" s="249"/>
      <c r="KF1230" s="249"/>
      <c r="KG1230" s="249"/>
      <c r="KH1230" s="249"/>
      <c r="KI1230" s="249"/>
      <c r="KJ1230" s="249"/>
      <c r="KK1230" s="249"/>
      <c r="KL1230" s="249"/>
      <c r="KM1230" s="249"/>
      <c r="KN1230" s="249"/>
      <c r="KO1230" s="249"/>
      <c r="KP1230" s="249"/>
      <c r="KQ1230" s="249"/>
      <c r="KR1230" s="249"/>
      <c r="KS1230" s="249"/>
      <c r="KT1230" s="249"/>
      <c r="KU1230" s="249"/>
      <c r="KV1230" s="249"/>
      <c r="KW1230" s="249"/>
      <c r="KX1230" s="249"/>
      <c r="KY1230" s="249"/>
      <c r="KZ1230" s="249"/>
      <c r="LA1230" s="249"/>
      <c r="LB1230" s="249"/>
      <c r="LC1230" s="249"/>
      <c r="LD1230" s="249"/>
      <c r="LE1230" s="249"/>
      <c r="LF1230" s="249"/>
      <c r="LG1230" s="249"/>
      <c r="LH1230" s="249"/>
      <c r="LI1230" s="249"/>
      <c r="LJ1230" s="249"/>
      <c r="LK1230" s="249"/>
      <c r="LL1230" s="249"/>
      <c r="LM1230" s="249"/>
      <c r="LN1230" s="249"/>
      <c r="LO1230" s="249"/>
      <c r="LP1230" s="249"/>
      <c r="LQ1230" s="249"/>
      <c r="LR1230" s="249"/>
      <c r="LS1230" s="249"/>
      <c r="LT1230" s="249"/>
      <c r="LU1230" s="249"/>
      <c r="LV1230" s="249"/>
      <c r="LW1230" s="249"/>
      <c r="LX1230" s="249"/>
      <c r="LY1230" s="249"/>
      <c r="LZ1230" s="249"/>
      <c r="MA1230" s="249"/>
      <c r="MB1230" s="249"/>
      <c r="MC1230" s="249"/>
      <c r="MD1230" s="249"/>
      <c r="ME1230" s="249"/>
      <c r="MF1230" s="249"/>
      <c r="MG1230" s="249"/>
      <c r="MH1230" s="249"/>
      <c r="MI1230" s="249"/>
      <c r="MJ1230" s="249"/>
      <c r="MK1230" s="249"/>
      <c r="ML1230" s="249"/>
      <c r="MM1230" s="249"/>
      <c r="MN1230" s="249"/>
      <c r="MO1230" s="249"/>
      <c r="MP1230" s="249"/>
      <c r="MQ1230" s="249"/>
      <c r="MR1230" s="249"/>
      <c r="MS1230" s="249"/>
      <c r="MT1230" s="249"/>
      <c r="MU1230" s="249"/>
      <c r="MV1230" s="249"/>
      <c r="MW1230" s="249"/>
      <c r="MX1230" s="249"/>
      <c r="MY1230" s="249"/>
      <c r="MZ1230" s="249"/>
      <c r="NA1230" s="249"/>
      <c r="NB1230" s="249"/>
      <c r="NC1230" s="249"/>
      <c r="ND1230" s="249"/>
      <c r="NE1230" s="249"/>
      <c r="NF1230" s="249"/>
      <c r="NG1230" s="249"/>
      <c r="NH1230" s="249"/>
      <c r="NI1230" s="249"/>
      <c r="NJ1230" s="249"/>
      <c r="NK1230" s="249"/>
      <c r="NL1230" s="249"/>
      <c r="NM1230" s="249"/>
      <c r="NN1230" s="249"/>
      <c r="NO1230" s="249"/>
      <c r="NP1230" s="249"/>
      <c r="NQ1230" s="249"/>
      <c r="NR1230" s="249"/>
      <c r="NS1230" s="249"/>
      <c r="NT1230" s="249"/>
      <c r="NU1230" s="249"/>
      <c r="NV1230" s="249"/>
      <c r="NW1230" s="249"/>
      <c r="NX1230" s="249"/>
      <c r="NY1230" s="249"/>
      <c r="NZ1230" s="249"/>
      <c r="OA1230" s="249"/>
      <c r="OB1230" s="249"/>
      <c r="OC1230" s="249"/>
      <c r="OD1230" s="249"/>
      <c r="OE1230" s="249"/>
      <c r="OF1230" s="249"/>
      <c r="OG1230" s="249"/>
      <c r="OH1230" s="249"/>
      <c r="OI1230" s="249"/>
      <c r="OJ1230" s="249"/>
      <c r="OK1230" s="249"/>
      <c r="OL1230" s="249"/>
      <c r="OM1230" s="249"/>
      <c r="ON1230" s="249"/>
      <c r="OO1230" s="249"/>
      <c r="OP1230" s="249"/>
    </row>
    <row r="1231" spans="1:406" ht="15.75">
      <c r="A1231" s="931"/>
      <c r="B1231" s="391"/>
      <c r="C1231" s="919" t="s">
        <v>22</v>
      </c>
      <c r="D1231" s="927">
        <v>0.66781292984869323</v>
      </c>
      <c r="E1231" s="249"/>
      <c r="F1231" s="249"/>
      <c r="G1231" s="249"/>
      <c r="H1231" s="249"/>
      <c r="I1231" s="249"/>
      <c r="J1231" s="249"/>
      <c r="K1231" s="249"/>
      <c r="L1231" s="249"/>
      <c r="ET1231" s="249"/>
      <c r="EU1231" s="249"/>
      <c r="EV1231" s="249"/>
      <c r="EW1231" s="249"/>
      <c r="EX1231" s="249"/>
      <c r="EY1231" s="249"/>
      <c r="EZ1231" s="249"/>
      <c r="FA1231" s="249"/>
      <c r="FB1231" s="249"/>
      <c r="FC1231" s="249"/>
      <c r="FD1231" s="249"/>
      <c r="FE1231" s="249"/>
      <c r="FF1231" s="249"/>
      <c r="FG1231" s="249"/>
      <c r="FH1231" s="249"/>
      <c r="FI1231" s="249"/>
      <c r="FJ1231" s="249"/>
      <c r="FK1231" s="249"/>
      <c r="FL1231" s="249"/>
      <c r="FM1231" s="249"/>
      <c r="FN1231" s="249"/>
      <c r="FO1231" s="249"/>
      <c r="FP1231" s="249"/>
      <c r="FQ1231" s="249"/>
      <c r="FR1231" s="249"/>
      <c r="FS1231" s="249"/>
      <c r="FT1231" s="249"/>
      <c r="FU1231" s="249"/>
      <c r="FV1231" s="249"/>
      <c r="FW1231" s="249"/>
      <c r="FX1231" s="249"/>
      <c r="FY1231" s="249"/>
      <c r="FZ1231" s="249"/>
      <c r="GA1231" s="249"/>
      <c r="GB1231" s="249"/>
      <c r="GC1231" s="249"/>
      <c r="GD1231" s="249"/>
      <c r="GE1231" s="249"/>
      <c r="GF1231" s="249"/>
      <c r="GG1231" s="249"/>
      <c r="GH1231" s="249"/>
      <c r="GI1231" s="249"/>
      <c r="GJ1231" s="249"/>
      <c r="GK1231" s="249"/>
      <c r="GL1231" s="249"/>
      <c r="GM1231" s="249"/>
      <c r="GN1231" s="249"/>
      <c r="GO1231" s="249"/>
      <c r="GP1231" s="249"/>
      <c r="GQ1231" s="249"/>
      <c r="GR1231" s="249"/>
      <c r="GS1231" s="249"/>
      <c r="GT1231" s="249"/>
      <c r="GU1231" s="249"/>
      <c r="GV1231" s="249"/>
      <c r="GW1231" s="249"/>
      <c r="GX1231" s="249"/>
      <c r="GY1231" s="249"/>
      <c r="GZ1231" s="249"/>
      <c r="HA1231" s="249"/>
      <c r="HB1231" s="249"/>
      <c r="HC1231" s="249"/>
      <c r="HD1231" s="249"/>
      <c r="HE1231" s="249"/>
      <c r="HF1231" s="249"/>
      <c r="HG1231" s="249"/>
      <c r="HH1231" s="249"/>
      <c r="HI1231" s="249"/>
      <c r="HJ1231" s="249"/>
      <c r="HK1231" s="249"/>
      <c r="HL1231" s="249"/>
      <c r="HM1231" s="249"/>
      <c r="HN1231" s="249"/>
      <c r="HO1231" s="249"/>
      <c r="HP1231" s="249"/>
      <c r="HQ1231" s="249"/>
      <c r="HR1231" s="249"/>
      <c r="HS1231" s="249"/>
      <c r="HT1231" s="249"/>
      <c r="HU1231" s="249"/>
      <c r="HV1231" s="249"/>
      <c r="HW1231" s="249"/>
      <c r="HX1231" s="249"/>
      <c r="HY1231" s="249"/>
      <c r="HZ1231" s="249"/>
      <c r="IA1231" s="249"/>
      <c r="IB1231" s="249"/>
      <c r="IC1231" s="249"/>
      <c r="ID1231" s="249"/>
      <c r="IE1231" s="249"/>
      <c r="IF1231" s="249"/>
      <c r="IG1231" s="249"/>
      <c r="IH1231" s="249"/>
      <c r="II1231" s="249"/>
      <c r="IJ1231" s="249"/>
      <c r="IK1231" s="249"/>
      <c r="IL1231" s="249"/>
      <c r="IM1231" s="249"/>
      <c r="IN1231" s="249"/>
      <c r="IO1231" s="249"/>
      <c r="IP1231" s="249"/>
      <c r="IQ1231" s="249"/>
      <c r="IR1231" s="249"/>
      <c r="IS1231" s="249"/>
      <c r="IT1231" s="249"/>
      <c r="IU1231" s="249"/>
      <c r="IV1231" s="249"/>
      <c r="IW1231" s="249"/>
      <c r="IX1231" s="249"/>
      <c r="IY1231" s="249"/>
      <c r="IZ1231" s="249"/>
      <c r="JA1231" s="249"/>
      <c r="JB1231" s="249"/>
      <c r="JC1231" s="249"/>
      <c r="JD1231" s="249"/>
      <c r="JE1231" s="249"/>
      <c r="JF1231" s="249"/>
      <c r="JG1231" s="249"/>
      <c r="JH1231" s="249"/>
      <c r="JI1231" s="249"/>
      <c r="JJ1231" s="249"/>
      <c r="JK1231" s="249"/>
      <c r="JL1231" s="249"/>
      <c r="JM1231" s="249"/>
      <c r="JN1231" s="249"/>
      <c r="JO1231" s="249"/>
      <c r="JP1231" s="249"/>
      <c r="JQ1231" s="249"/>
      <c r="JR1231" s="249"/>
      <c r="JS1231" s="249"/>
      <c r="JT1231" s="249"/>
      <c r="JU1231" s="249"/>
      <c r="JV1231" s="249"/>
      <c r="JW1231" s="249"/>
      <c r="JX1231" s="249"/>
      <c r="JY1231" s="249"/>
      <c r="JZ1231" s="249"/>
      <c r="KA1231" s="249"/>
      <c r="KB1231" s="249"/>
      <c r="KC1231" s="249"/>
      <c r="KD1231" s="249"/>
      <c r="KE1231" s="249"/>
      <c r="KF1231" s="249"/>
      <c r="KG1231" s="249"/>
      <c r="KH1231" s="249"/>
      <c r="KI1231" s="249"/>
      <c r="KJ1231" s="249"/>
      <c r="KK1231" s="249"/>
      <c r="KL1231" s="249"/>
      <c r="KM1231" s="249"/>
      <c r="KN1231" s="249"/>
      <c r="KO1231" s="249"/>
      <c r="KP1231" s="249"/>
      <c r="KQ1231" s="249"/>
      <c r="KR1231" s="249"/>
      <c r="KS1231" s="249"/>
      <c r="KT1231" s="249"/>
      <c r="KU1231" s="249"/>
      <c r="KV1231" s="249"/>
      <c r="KW1231" s="249"/>
      <c r="KX1231" s="249"/>
      <c r="KY1231" s="249"/>
      <c r="KZ1231" s="249"/>
      <c r="LA1231" s="249"/>
      <c r="LB1231" s="249"/>
      <c r="LC1231" s="249"/>
      <c r="LD1231" s="249"/>
      <c r="LE1231" s="249"/>
      <c r="LF1231" s="249"/>
      <c r="LG1231" s="249"/>
      <c r="LH1231" s="249"/>
      <c r="LI1231" s="249"/>
      <c r="LJ1231" s="249"/>
      <c r="LK1231" s="249"/>
      <c r="LL1231" s="249"/>
      <c r="LM1231" s="249"/>
      <c r="LN1231" s="249"/>
      <c r="LO1231" s="249"/>
      <c r="LP1231" s="249"/>
      <c r="LQ1231" s="249"/>
      <c r="LR1231" s="249"/>
      <c r="LS1231" s="249"/>
      <c r="LT1231" s="249"/>
      <c r="LU1231" s="249"/>
      <c r="LV1231" s="249"/>
      <c r="LW1231" s="249"/>
      <c r="LX1231" s="249"/>
      <c r="LY1231" s="249"/>
      <c r="LZ1231" s="249"/>
      <c r="MA1231" s="249"/>
      <c r="MB1231" s="249"/>
      <c r="MC1231" s="249"/>
      <c r="MD1231" s="249"/>
      <c r="ME1231" s="249"/>
      <c r="MF1231" s="249"/>
      <c r="MG1231" s="249"/>
      <c r="MH1231" s="249"/>
      <c r="MI1231" s="249"/>
      <c r="MJ1231" s="249"/>
      <c r="MK1231" s="249"/>
      <c r="ML1231" s="249"/>
      <c r="MM1231" s="249"/>
      <c r="MN1231" s="249"/>
      <c r="MO1231" s="249"/>
      <c r="MP1231" s="249"/>
      <c r="MQ1231" s="249"/>
      <c r="MR1231" s="249"/>
      <c r="MS1231" s="249"/>
      <c r="MT1231" s="249"/>
      <c r="MU1231" s="249"/>
      <c r="MV1231" s="249"/>
      <c r="MW1231" s="249"/>
      <c r="MX1231" s="249"/>
      <c r="MY1231" s="249"/>
      <c r="MZ1231" s="249"/>
      <c r="NA1231" s="249"/>
      <c r="NB1231" s="249"/>
      <c r="NC1231" s="249"/>
      <c r="ND1231" s="249"/>
      <c r="NE1231" s="249"/>
      <c r="NF1231" s="249"/>
      <c r="NG1231" s="249"/>
      <c r="NH1231" s="249"/>
      <c r="NI1231" s="249"/>
      <c r="NJ1231" s="249"/>
      <c r="NK1231" s="249"/>
      <c r="NL1231" s="249"/>
      <c r="NM1231" s="249"/>
      <c r="NN1231" s="249"/>
      <c r="NO1231" s="249"/>
      <c r="NP1231" s="249"/>
      <c r="NQ1231" s="249"/>
      <c r="NR1231" s="249"/>
      <c r="NS1231" s="249"/>
      <c r="NT1231" s="249"/>
      <c r="NU1231" s="249"/>
      <c r="NV1231" s="249"/>
      <c r="NW1231" s="249"/>
      <c r="NX1231" s="249"/>
      <c r="NY1231" s="249"/>
      <c r="NZ1231" s="249"/>
      <c r="OA1231" s="249"/>
      <c r="OB1231" s="249"/>
      <c r="OC1231" s="249"/>
      <c r="OD1231" s="249"/>
      <c r="OE1231" s="249"/>
      <c r="OF1231" s="249"/>
      <c r="OG1231" s="249"/>
      <c r="OH1231" s="249"/>
      <c r="OI1231" s="249"/>
      <c r="OJ1231" s="249"/>
      <c r="OK1231" s="249"/>
      <c r="OL1231" s="249"/>
      <c r="OM1231" s="249"/>
      <c r="ON1231" s="249"/>
      <c r="OO1231" s="249"/>
      <c r="OP1231" s="249"/>
    </row>
    <row r="1232" spans="1:406" ht="15.75">
      <c r="A1232" s="931"/>
      <c r="B1232" s="391"/>
      <c r="C1232" s="919" t="s">
        <v>23</v>
      </c>
      <c r="D1232" s="927">
        <v>0.66602425652101682</v>
      </c>
      <c r="E1232" s="249"/>
      <c r="F1232" s="249"/>
      <c r="G1232" s="249"/>
      <c r="H1232" s="249"/>
      <c r="I1232" s="249"/>
      <c r="J1232" s="249"/>
      <c r="K1232" s="249"/>
      <c r="L1232" s="249"/>
      <c r="ET1232" s="249"/>
      <c r="EU1232" s="249"/>
      <c r="EV1232" s="249"/>
      <c r="EW1232" s="249"/>
      <c r="EX1232" s="249"/>
      <c r="EY1232" s="249"/>
      <c r="EZ1232" s="249"/>
      <c r="FA1232" s="249"/>
      <c r="FB1232" s="249"/>
      <c r="FC1232" s="249"/>
      <c r="FD1232" s="249"/>
      <c r="FE1232" s="249"/>
      <c r="FF1232" s="249"/>
      <c r="FG1232" s="249"/>
      <c r="FH1232" s="249"/>
      <c r="FI1232" s="249"/>
      <c r="FJ1232" s="249"/>
      <c r="FK1232" s="249"/>
      <c r="FL1232" s="249"/>
      <c r="FM1232" s="249"/>
      <c r="FN1232" s="249"/>
      <c r="FO1232" s="249"/>
      <c r="FP1232" s="249"/>
      <c r="FQ1232" s="249"/>
      <c r="FR1232" s="249"/>
      <c r="FS1232" s="249"/>
      <c r="FT1232" s="249"/>
      <c r="FU1232" s="249"/>
      <c r="FV1232" s="249"/>
      <c r="FW1232" s="249"/>
      <c r="FX1232" s="249"/>
      <c r="FY1232" s="249"/>
      <c r="FZ1232" s="249"/>
      <c r="GA1232" s="249"/>
      <c r="GB1232" s="249"/>
      <c r="GC1232" s="249"/>
      <c r="GD1232" s="249"/>
      <c r="GE1232" s="249"/>
      <c r="GF1232" s="249"/>
      <c r="GG1232" s="249"/>
      <c r="GH1232" s="249"/>
      <c r="GI1232" s="249"/>
      <c r="GJ1232" s="249"/>
      <c r="GK1232" s="249"/>
      <c r="GL1232" s="249"/>
      <c r="GM1232" s="249"/>
      <c r="GN1232" s="249"/>
      <c r="GO1232" s="249"/>
      <c r="GP1232" s="249"/>
      <c r="GQ1232" s="249"/>
      <c r="GR1232" s="249"/>
      <c r="GS1232" s="249"/>
      <c r="GT1232" s="249"/>
      <c r="GU1232" s="249"/>
      <c r="GV1232" s="249"/>
      <c r="GW1232" s="249"/>
      <c r="GX1232" s="249"/>
      <c r="GY1232" s="249"/>
      <c r="GZ1232" s="249"/>
      <c r="HA1232" s="249"/>
      <c r="HB1232" s="249"/>
      <c r="HC1232" s="249"/>
      <c r="HD1232" s="249"/>
      <c r="HE1232" s="249"/>
      <c r="HF1232" s="249"/>
      <c r="HG1232" s="249"/>
      <c r="HH1232" s="249"/>
      <c r="HI1232" s="249"/>
      <c r="HJ1232" s="249"/>
      <c r="HK1232" s="249"/>
      <c r="HL1232" s="249"/>
      <c r="HM1232" s="249"/>
      <c r="HN1232" s="249"/>
      <c r="HO1232" s="249"/>
      <c r="HP1232" s="249"/>
      <c r="HQ1232" s="249"/>
      <c r="HR1232" s="249"/>
      <c r="HS1232" s="249"/>
      <c r="HT1232" s="249"/>
      <c r="HU1232" s="249"/>
      <c r="HV1232" s="249"/>
      <c r="HW1232" s="249"/>
      <c r="HX1232" s="249"/>
      <c r="HY1232" s="249"/>
      <c r="HZ1232" s="249"/>
      <c r="IA1232" s="249"/>
      <c r="IB1232" s="249"/>
      <c r="IC1232" s="249"/>
      <c r="ID1232" s="249"/>
      <c r="IE1232" s="249"/>
      <c r="IF1232" s="249"/>
      <c r="IG1232" s="249"/>
      <c r="IH1232" s="249"/>
      <c r="II1232" s="249"/>
      <c r="IJ1232" s="249"/>
      <c r="IK1232" s="249"/>
      <c r="IL1232" s="249"/>
      <c r="IM1232" s="249"/>
      <c r="IN1232" s="249"/>
      <c r="IO1232" s="249"/>
      <c r="IP1232" s="249"/>
      <c r="IQ1232" s="249"/>
      <c r="IR1232" s="249"/>
      <c r="IS1232" s="249"/>
      <c r="IT1232" s="249"/>
      <c r="IU1232" s="249"/>
      <c r="IV1232" s="249"/>
      <c r="IW1232" s="249"/>
      <c r="IX1232" s="249"/>
      <c r="IY1232" s="249"/>
      <c r="IZ1232" s="249"/>
      <c r="JA1232" s="249"/>
      <c r="JB1232" s="249"/>
      <c r="JC1232" s="249"/>
      <c r="JD1232" s="249"/>
      <c r="JE1232" s="249"/>
      <c r="JF1232" s="249"/>
      <c r="JG1232" s="249"/>
      <c r="JH1232" s="249"/>
      <c r="JI1232" s="249"/>
      <c r="JJ1232" s="249"/>
      <c r="JK1232" s="249"/>
      <c r="JL1232" s="249"/>
      <c r="JM1232" s="249"/>
      <c r="JN1232" s="249"/>
      <c r="JO1232" s="249"/>
      <c r="JP1232" s="249"/>
      <c r="JQ1232" s="249"/>
      <c r="JR1232" s="249"/>
      <c r="JS1232" s="249"/>
      <c r="JT1232" s="249"/>
      <c r="JU1232" s="249"/>
      <c r="JV1232" s="249"/>
      <c r="JW1232" s="249"/>
      <c r="JX1232" s="249"/>
      <c r="JY1232" s="249"/>
      <c r="JZ1232" s="249"/>
      <c r="KA1232" s="249"/>
      <c r="KB1232" s="249"/>
      <c r="KC1232" s="249"/>
      <c r="KD1232" s="249"/>
      <c r="KE1232" s="249"/>
      <c r="KF1232" s="249"/>
      <c r="KG1232" s="249"/>
      <c r="KH1232" s="249"/>
      <c r="KI1232" s="249"/>
      <c r="KJ1232" s="249"/>
      <c r="KK1232" s="249"/>
      <c r="KL1232" s="249"/>
      <c r="KM1232" s="249"/>
      <c r="KN1232" s="249"/>
      <c r="KO1232" s="249"/>
      <c r="KP1232" s="249"/>
      <c r="KQ1232" s="249"/>
      <c r="KR1232" s="249"/>
      <c r="KS1232" s="249"/>
      <c r="KT1232" s="249"/>
      <c r="KU1232" s="249"/>
      <c r="KV1232" s="249"/>
      <c r="KW1232" s="249"/>
      <c r="KX1232" s="249"/>
      <c r="KY1232" s="249"/>
      <c r="KZ1232" s="249"/>
      <c r="LA1232" s="249"/>
      <c r="LB1232" s="249"/>
      <c r="LC1232" s="249"/>
      <c r="LD1232" s="249"/>
      <c r="LE1232" s="249"/>
      <c r="LF1232" s="249"/>
      <c r="LG1232" s="249"/>
      <c r="LH1232" s="249"/>
      <c r="LI1232" s="249"/>
      <c r="LJ1232" s="249"/>
      <c r="LK1232" s="249"/>
      <c r="LL1232" s="249"/>
      <c r="LM1232" s="249"/>
      <c r="LN1232" s="249"/>
      <c r="LO1232" s="249"/>
      <c r="LP1232" s="249"/>
      <c r="LQ1232" s="249"/>
      <c r="LR1232" s="249"/>
      <c r="LS1232" s="249"/>
      <c r="LT1232" s="249"/>
      <c r="LU1232" s="249"/>
      <c r="LV1232" s="249"/>
      <c r="LW1232" s="249"/>
      <c r="LX1232" s="249"/>
      <c r="LY1232" s="249"/>
      <c r="LZ1232" s="249"/>
      <c r="MA1232" s="249"/>
      <c r="MB1232" s="249"/>
      <c r="MC1232" s="249"/>
      <c r="MD1232" s="249"/>
      <c r="ME1232" s="249"/>
      <c r="MF1232" s="249"/>
      <c r="MG1232" s="249"/>
      <c r="MH1232" s="249"/>
      <c r="MI1232" s="249"/>
      <c r="MJ1232" s="249"/>
      <c r="MK1232" s="249"/>
      <c r="ML1232" s="249"/>
      <c r="MM1232" s="249"/>
      <c r="MN1232" s="249"/>
      <c r="MO1232" s="249"/>
      <c r="MP1232" s="249"/>
      <c r="MQ1232" s="249"/>
      <c r="MR1232" s="249"/>
      <c r="MS1232" s="249"/>
      <c r="MT1232" s="249"/>
      <c r="MU1232" s="249"/>
      <c r="MV1232" s="249"/>
      <c r="MW1232" s="249"/>
      <c r="MX1232" s="249"/>
      <c r="MY1232" s="249"/>
      <c r="MZ1232" s="249"/>
      <c r="NA1232" s="249"/>
      <c r="NB1232" s="249"/>
      <c r="NC1232" s="249"/>
      <c r="ND1232" s="249"/>
      <c r="NE1232" s="249"/>
      <c r="NF1232" s="249"/>
      <c r="NG1232" s="249"/>
      <c r="NH1232" s="249"/>
      <c r="NI1232" s="249"/>
      <c r="NJ1232" s="249"/>
      <c r="NK1232" s="249"/>
      <c r="NL1232" s="249"/>
      <c r="NM1232" s="249"/>
      <c r="NN1232" s="249"/>
      <c r="NO1232" s="249"/>
      <c r="NP1232" s="249"/>
      <c r="NQ1232" s="249"/>
      <c r="NR1232" s="249"/>
      <c r="NS1232" s="249"/>
      <c r="NT1232" s="249"/>
      <c r="NU1232" s="249"/>
      <c r="NV1232" s="249"/>
      <c r="NW1232" s="249"/>
      <c r="NX1232" s="249"/>
      <c r="NY1232" s="249"/>
      <c r="NZ1232" s="249"/>
      <c r="OA1232" s="249"/>
      <c r="OB1232" s="249"/>
      <c r="OC1232" s="249"/>
      <c r="OD1232" s="249"/>
      <c r="OE1232" s="249"/>
      <c r="OF1232" s="249"/>
      <c r="OG1232" s="249"/>
      <c r="OH1232" s="249"/>
      <c r="OI1232" s="249"/>
      <c r="OJ1232" s="249"/>
      <c r="OK1232" s="249"/>
      <c r="OL1232" s="249"/>
      <c r="OM1232" s="249"/>
      <c r="ON1232" s="249"/>
      <c r="OO1232" s="249"/>
      <c r="OP1232" s="249"/>
    </row>
    <row r="1233" spans="1:406" ht="15.75">
      <c r="A1233" s="931"/>
      <c r="B1233" s="391"/>
      <c r="C1233" s="919" t="s">
        <v>24</v>
      </c>
      <c r="D1233" s="927">
        <v>0.66090894893018892</v>
      </c>
      <c r="E1233" s="249"/>
      <c r="F1233" s="249"/>
      <c r="G1233" s="249"/>
      <c r="H1233" s="249"/>
      <c r="I1233" s="249"/>
      <c r="J1233" s="249"/>
      <c r="K1233" s="249"/>
      <c r="L1233" s="249"/>
      <c r="ET1233" s="249"/>
      <c r="EU1233" s="249"/>
      <c r="EV1233" s="249"/>
      <c r="EW1233" s="249"/>
      <c r="EX1233" s="249"/>
      <c r="EY1233" s="249"/>
      <c r="EZ1233" s="249"/>
      <c r="FA1233" s="249"/>
      <c r="FB1233" s="249"/>
      <c r="FC1233" s="249"/>
      <c r="FD1233" s="249"/>
      <c r="FE1233" s="249"/>
      <c r="FF1233" s="249"/>
      <c r="FG1233" s="249"/>
      <c r="FH1233" s="249"/>
      <c r="FI1233" s="249"/>
      <c r="FJ1233" s="249"/>
      <c r="FK1233" s="249"/>
      <c r="FL1233" s="249"/>
      <c r="FM1233" s="249"/>
      <c r="FN1233" s="249"/>
      <c r="FO1233" s="249"/>
      <c r="FP1233" s="249"/>
      <c r="FQ1233" s="249"/>
      <c r="FR1233" s="249"/>
      <c r="FS1233" s="249"/>
      <c r="FT1233" s="249"/>
      <c r="FU1233" s="249"/>
      <c r="FV1233" s="249"/>
      <c r="FW1233" s="249"/>
      <c r="FX1233" s="249"/>
      <c r="FY1233" s="249"/>
      <c r="FZ1233" s="249"/>
      <c r="GA1233" s="249"/>
      <c r="GB1233" s="249"/>
      <c r="GC1233" s="249"/>
      <c r="GD1233" s="249"/>
      <c r="GE1233" s="249"/>
      <c r="GF1233" s="249"/>
      <c r="GG1233" s="249"/>
      <c r="GH1233" s="249"/>
      <c r="GI1233" s="249"/>
      <c r="GJ1233" s="249"/>
      <c r="GK1233" s="249"/>
      <c r="GL1233" s="249"/>
      <c r="GM1233" s="249"/>
      <c r="GN1233" s="249"/>
      <c r="GO1233" s="249"/>
      <c r="GP1233" s="249"/>
      <c r="GQ1233" s="249"/>
      <c r="GR1233" s="249"/>
      <c r="GS1233" s="249"/>
      <c r="GT1233" s="249"/>
      <c r="GU1233" s="249"/>
      <c r="GV1233" s="249"/>
      <c r="GW1233" s="249"/>
      <c r="GX1233" s="249"/>
      <c r="GY1233" s="249"/>
      <c r="GZ1233" s="249"/>
      <c r="HA1233" s="249"/>
      <c r="HB1233" s="249"/>
      <c r="HC1233" s="249"/>
      <c r="HD1233" s="249"/>
      <c r="HE1233" s="249"/>
      <c r="HF1233" s="249"/>
      <c r="HG1233" s="249"/>
      <c r="HH1233" s="249"/>
      <c r="HI1233" s="249"/>
      <c r="HJ1233" s="249"/>
      <c r="HK1233" s="249"/>
      <c r="HL1233" s="249"/>
      <c r="HM1233" s="249"/>
      <c r="HN1233" s="249"/>
      <c r="HO1233" s="249"/>
      <c r="HP1233" s="249"/>
      <c r="HQ1233" s="249"/>
      <c r="HR1233" s="249"/>
      <c r="HS1233" s="249"/>
      <c r="HT1233" s="249"/>
      <c r="HU1233" s="249"/>
      <c r="HV1233" s="249"/>
      <c r="HW1233" s="249"/>
      <c r="HX1233" s="249"/>
      <c r="HY1233" s="249"/>
      <c r="HZ1233" s="249"/>
      <c r="IA1233" s="249"/>
      <c r="IB1233" s="249"/>
      <c r="IC1233" s="249"/>
      <c r="ID1233" s="249"/>
      <c r="IE1233" s="249"/>
      <c r="IF1233" s="249"/>
      <c r="IG1233" s="249"/>
      <c r="IH1233" s="249"/>
      <c r="II1233" s="249"/>
      <c r="IJ1233" s="249"/>
      <c r="IK1233" s="249"/>
      <c r="IL1233" s="249"/>
      <c r="IM1233" s="249"/>
      <c r="IN1233" s="249"/>
      <c r="IO1233" s="249"/>
      <c r="IP1233" s="249"/>
      <c r="IQ1233" s="249"/>
      <c r="IR1233" s="249"/>
      <c r="IS1233" s="249"/>
      <c r="IT1233" s="249"/>
      <c r="IU1233" s="249"/>
      <c r="IV1233" s="249"/>
      <c r="IW1233" s="249"/>
      <c r="IX1233" s="249"/>
      <c r="IY1233" s="249"/>
      <c r="IZ1233" s="249"/>
      <c r="JA1233" s="249"/>
      <c r="JB1233" s="249"/>
      <c r="JC1233" s="249"/>
      <c r="JD1233" s="249"/>
      <c r="JE1233" s="249"/>
      <c r="JF1233" s="249"/>
      <c r="JG1233" s="249"/>
      <c r="JH1233" s="249"/>
      <c r="JI1233" s="249"/>
      <c r="JJ1233" s="249"/>
      <c r="JK1233" s="249"/>
      <c r="JL1233" s="249"/>
      <c r="JM1233" s="249"/>
      <c r="JN1233" s="249"/>
      <c r="JO1233" s="249"/>
      <c r="JP1233" s="249"/>
      <c r="JQ1233" s="249"/>
      <c r="JR1233" s="249"/>
      <c r="JS1233" s="249"/>
      <c r="JT1233" s="249"/>
      <c r="JU1233" s="249"/>
      <c r="JV1233" s="249"/>
      <c r="JW1233" s="249"/>
      <c r="JX1233" s="249"/>
      <c r="JY1233" s="249"/>
      <c r="JZ1233" s="249"/>
      <c r="KA1233" s="249"/>
      <c r="KB1233" s="249"/>
      <c r="KC1233" s="249"/>
      <c r="KD1233" s="249"/>
      <c r="KE1233" s="249"/>
      <c r="KF1233" s="249"/>
      <c r="KG1233" s="249"/>
      <c r="KH1233" s="249"/>
      <c r="KI1233" s="249"/>
      <c r="KJ1233" s="249"/>
      <c r="KK1233" s="249"/>
      <c r="KL1233" s="249"/>
      <c r="KM1233" s="249"/>
      <c r="KN1233" s="249"/>
      <c r="KO1233" s="249"/>
      <c r="KP1233" s="249"/>
      <c r="KQ1233" s="249"/>
      <c r="KR1233" s="249"/>
      <c r="KS1233" s="249"/>
      <c r="KT1233" s="249"/>
      <c r="KU1233" s="249"/>
      <c r="KV1233" s="249"/>
      <c r="KW1233" s="249"/>
      <c r="KX1233" s="249"/>
      <c r="KY1233" s="249"/>
      <c r="KZ1233" s="249"/>
      <c r="LA1233" s="249"/>
      <c r="LB1233" s="249"/>
      <c r="LC1233" s="249"/>
      <c r="LD1233" s="249"/>
      <c r="LE1233" s="249"/>
      <c r="LF1233" s="249"/>
      <c r="LG1233" s="249"/>
      <c r="LH1233" s="249"/>
      <c r="LI1233" s="249"/>
      <c r="LJ1233" s="249"/>
      <c r="LK1233" s="249"/>
      <c r="LL1233" s="249"/>
      <c r="LM1233" s="249"/>
      <c r="LN1233" s="249"/>
      <c r="LO1233" s="249"/>
      <c r="LP1233" s="249"/>
      <c r="LQ1233" s="249"/>
      <c r="LR1233" s="249"/>
      <c r="LS1233" s="249"/>
      <c r="LT1233" s="249"/>
      <c r="LU1233" s="249"/>
      <c r="LV1233" s="249"/>
      <c r="LW1233" s="249"/>
      <c r="LX1233" s="249"/>
      <c r="LY1233" s="249"/>
      <c r="LZ1233" s="249"/>
      <c r="MA1233" s="249"/>
      <c r="MB1233" s="249"/>
      <c r="MC1233" s="249"/>
      <c r="MD1233" s="249"/>
      <c r="ME1233" s="249"/>
      <c r="MF1233" s="249"/>
      <c r="MG1233" s="249"/>
      <c r="MH1233" s="249"/>
      <c r="MI1233" s="249"/>
      <c r="MJ1233" s="249"/>
      <c r="MK1233" s="249"/>
      <c r="ML1233" s="249"/>
      <c r="MM1233" s="249"/>
      <c r="MN1233" s="249"/>
      <c r="MO1233" s="249"/>
      <c r="MP1233" s="249"/>
      <c r="MQ1233" s="249"/>
      <c r="MR1233" s="249"/>
      <c r="MS1233" s="249"/>
      <c r="MT1233" s="249"/>
      <c r="MU1233" s="249"/>
      <c r="MV1233" s="249"/>
      <c r="MW1233" s="249"/>
      <c r="MX1233" s="249"/>
      <c r="MY1233" s="249"/>
      <c r="MZ1233" s="249"/>
      <c r="NA1233" s="249"/>
      <c r="NB1233" s="249"/>
      <c r="NC1233" s="249"/>
      <c r="ND1233" s="249"/>
      <c r="NE1233" s="249"/>
      <c r="NF1233" s="249"/>
      <c r="NG1233" s="249"/>
      <c r="NH1233" s="249"/>
      <c r="NI1233" s="249"/>
      <c r="NJ1233" s="249"/>
      <c r="NK1233" s="249"/>
      <c r="NL1233" s="249"/>
      <c r="NM1233" s="249"/>
      <c r="NN1233" s="249"/>
      <c r="NO1233" s="249"/>
      <c r="NP1233" s="249"/>
      <c r="NQ1233" s="249"/>
      <c r="NR1233" s="249"/>
      <c r="NS1233" s="249"/>
      <c r="NT1233" s="249"/>
      <c r="NU1233" s="249"/>
      <c r="NV1233" s="249"/>
      <c r="NW1233" s="249"/>
      <c r="NX1233" s="249"/>
      <c r="NY1233" s="249"/>
      <c r="NZ1233" s="249"/>
      <c r="OA1233" s="249"/>
      <c r="OB1233" s="249"/>
      <c r="OC1233" s="249"/>
      <c r="OD1233" s="249"/>
      <c r="OE1233" s="249"/>
      <c r="OF1233" s="249"/>
      <c r="OG1233" s="249"/>
      <c r="OH1233" s="249"/>
      <c r="OI1233" s="249"/>
      <c r="OJ1233" s="249"/>
      <c r="OK1233" s="249"/>
      <c r="OL1233" s="249"/>
      <c r="OM1233" s="249"/>
      <c r="ON1233" s="249"/>
      <c r="OO1233" s="249"/>
      <c r="OP1233" s="249"/>
    </row>
    <row r="1234" spans="1:406" ht="15.75">
      <c r="A1234" s="931"/>
      <c r="B1234" s="391"/>
      <c r="C1234" s="919" t="s">
        <v>25</v>
      </c>
      <c r="D1234" s="927">
        <v>0.65897629473048469</v>
      </c>
      <c r="E1234" s="249"/>
      <c r="F1234" s="249"/>
      <c r="G1234" s="249"/>
      <c r="H1234" s="249"/>
      <c r="I1234" s="249"/>
      <c r="J1234" s="249"/>
      <c r="K1234" s="249"/>
      <c r="L1234" s="249"/>
      <c r="ET1234" s="249"/>
      <c r="EU1234" s="249"/>
      <c r="EV1234" s="249"/>
      <c r="EW1234" s="249"/>
      <c r="EX1234" s="249"/>
      <c r="EY1234" s="249"/>
      <c r="EZ1234" s="249"/>
      <c r="FA1234" s="249"/>
      <c r="FB1234" s="249"/>
      <c r="FC1234" s="249"/>
      <c r="FD1234" s="249"/>
      <c r="FE1234" s="249"/>
      <c r="FF1234" s="249"/>
      <c r="FG1234" s="249"/>
      <c r="FH1234" s="249"/>
      <c r="FI1234" s="249"/>
      <c r="FJ1234" s="249"/>
      <c r="FK1234" s="249"/>
      <c r="FL1234" s="249"/>
      <c r="FM1234" s="249"/>
      <c r="FN1234" s="249"/>
      <c r="FO1234" s="249"/>
      <c r="FP1234" s="249"/>
      <c r="FQ1234" s="249"/>
      <c r="FR1234" s="249"/>
      <c r="FS1234" s="249"/>
      <c r="FT1234" s="249"/>
      <c r="FU1234" s="249"/>
      <c r="FV1234" s="249"/>
      <c r="FW1234" s="249"/>
      <c r="FX1234" s="249"/>
      <c r="FY1234" s="249"/>
      <c r="FZ1234" s="249"/>
      <c r="GA1234" s="249"/>
      <c r="GB1234" s="249"/>
      <c r="GC1234" s="249"/>
      <c r="GD1234" s="249"/>
      <c r="GE1234" s="249"/>
      <c r="GF1234" s="249"/>
      <c r="GG1234" s="249"/>
      <c r="GH1234" s="249"/>
      <c r="GI1234" s="249"/>
      <c r="GJ1234" s="249"/>
      <c r="GK1234" s="249"/>
      <c r="GL1234" s="249"/>
      <c r="GM1234" s="249"/>
      <c r="GN1234" s="249"/>
      <c r="GO1234" s="249"/>
      <c r="GP1234" s="249"/>
      <c r="GQ1234" s="249"/>
      <c r="GR1234" s="249"/>
      <c r="GS1234" s="249"/>
      <c r="GT1234" s="249"/>
      <c r="GU1234" s="249"/>
      <c r="GV1234" s="249"/>
      <c r="GW1234" s="249"/>
      <c r="GX1234" s="249"/>
      <c r="GY1234" s="249"/>
      <c r="GZ1234" s="249"/>
      <c r="HA1234" s="249"/>
      <c r="HB1234" s="249"/>
      <c r="HC1234" s="249"/>
      <c r="HD1234" s="249"/>
      <c r="HE1234" s="249"/>
      <c r="HF1234" s="249"/>
      <c r="HG1234" s="249"/>
      <c r="HH1234" s="249"/>
      <c r="HI1234" s="249"/>
      <c r="HJ1234" s="249"/>
      <c r="HK1234" s="249"/>
      <c r="HL1234" s="249"/>
      <c r="HM1234" s="249"/>
      <c r="HN1234" s="249"/>
      <c r="HO1234" s="249"/>
      <c r="HP1234" s="249"/>
      <c r="HQ1234" s="249"/>
      <c r="HR1234" s="249"/>
      <c r="HS1234" s="249"/>
      <c r="HT1234" s="249"/>
      <c r="HU1234" s="249"/>
      <c r="HV1234" s="249"/>
      <c r="HW1234" s="249"/>
      <c r="HX1234" s="249"/>
      <c r="HY1234" s="249"/>
      <c r="HZ1234" s="249"/>
      <c r="IA1234" s="249"/>
      <c r="IB1234" s="249"/>
      <c r="IC1234" s="249"/>
      <c r="ID1234" s="249"/>
      <c r="IE1234" s="249"/>
      <c r="IF1234" s="249"/>
      <c r="IG1234" s="249"/>
      <c r="IH1234" s="249"/>
      <c r="II1234" s="249"/>
      <c r="IJ1234" s="249"/>
      <c r="IK1234" s="249"/>
      <c r="IL1234" s="249"/>
      <c r="IM1234" s="249"/>
      <c r="IN1234" s="249"/>
      <c r="IO1234" s="249"/>
      <c r="IP1234" s="249"/>
      <c r="IQ1234" s="249"/>
      <c r="IR1234" s="249"/>
      <c r="IS1234" s="249"/>
      <c r="IT1234" s="249"/>
      <c r="IU1234" s="249"/>
      <c r="IV1234" s="249"/>
      <c r="IW1234" s="249"/>
      <c r="IX1234" s="249"/>
      <c r="IY1234" s="249"/>
      <c r="IZ1234" s="249"/>
      <c r="JA1234" s="249"/>
      <c r="JB1234" s="249"/>
      <c r="JC1234" s="249"/>
      <c r="JD1234" s="249"/>
      <c r="JE1234" s="249"/>
      <c r="JF1234" s="249"/>
      <c r="JG1234" s="249"/>
      <c r="JH1234" s="249"/>
      <c r="JI1234" s="249"/>
      <c r="JJ1234" s="249"/>
      <c r="JK1234" s="249"/>
      <c r="JL1234" s="249"/>
      <c r="JM1234" s="249"/>
      <c r="JN1234" s="249"/>
      <c r="JO1234" s="249"/>
      <c r="JP1234" s="249"/>
      <c r="JQ1234" s="249"/>
      <c r="JR1234" s="249"/>
      <c r="JS1234" s="249"/>
      <c r="JT1234" s="249"/>
      <c r="JU1234" s="249"/>
      <c r="JV1234" s="249"/>
      <c r="JW1234" s="249"/>
      <c r="JX1234" s="249"/>
      <c r="JY1234" s="249"/>
      <c r="JZ1234" s="249"/>
      <c r="KA1234" s="249"/>
      <c r="KB1234" s="249"/>
      <c r="KC1234" s="249"/>
      <c r="KD1234" s="249"/>
      <c r="KE1234" s="249"/>
      <c r="KF1234" s="249"/>
      <c r="KG1234" s="249"/>
      <c r="KH1234" s="249"/>
      <c r="KI1234" s="249"/>
      <c r="KJ1234" s="249"/>
      <c r="KK1234" s="249"/>
      <c r="KL1234" s="249"/>
      <c r="KM1234" s="249"/>
      <c r="KN1234" s="249"/>
      <c r="KO1234" s="249"/>
      <c r="KP1234" s="249"/>
      <c r="KQ1234" s="249"/>
      <c r="KR1234" s="249"/>
      <c r="KS1234" s="249"/>
      <c r="KT1234" s="249"/>
      <c r="KU1234" s="249"/>
      <c r="KV1234" s="249"/>
      <c r="KW1234" s="249"/>
      <c r="KX1234" s="249"/>
      <c r="KY1234" s="249"/>
      <c r="KZ1234" s="249"/>
      <c r="LA1234" s="249"/>
      <c r="LB1234" s="249"/>
      <c r="LC1234" s="249"/>
      <c r="LD1234" s="249"/>
      <c r="LE1234" s="249"/>
      <c r="LF1234" s="249"/>
      <c r="LG1234" s="249"/>
      <c r="LH1234" s="249"/>
      <c r="LI1234" s="249"/>
      <c r="LJ1234" s="249"/>
      <c r="LK1234" s="249"/>
      <c r="LL1234" s="249"/>
      <c r="LM1234" s="249"/>
      <c r="LN1234" s="249"/>
      <c r="LO1234" s="249"/>
      <c r="LP1234" s="249"/>
      <c r="LQ1234" s="249"/>
      <c r="LR1234" s="249"/>
      <c r="LS1234" s="249"/>
      <c r="LT1234" s="249"/>
      <c r="LU1234" s="249"/>
      <c r="LV1234" s="249"/>
      <c r="LW1234" s="249"/>
      <c r="LX1234" s="249"/>
      <c r="LY1234" s="249"/>
      <c r="LZ1234" s="249"/>
      <c r="MA1234" s="249"/>
      <c r="MB1234" s="249"/>
      <c r="MC1234" s="249"/>
      <c r="MD1234" s="249"/>
      <c r="ME1234" s="249"/>
      <c r="MF1234" s="249"/>
      <c r="MG1234" s="249"/>
      <c r="MH1234" s="249"/>
      <c r="MI1234" s="249"/>
      <c r="MJ1234" s="249"/>
      <c r="MK1234" s="249"/>
      <c r="ML1234" s="249"/>
      <c r="MM1234" s="249"/>
      <c r="MN1234" s="249"/>
      <c r="MO1234" s="249"/>
      <c r="MP1234" s="249"/>
      <c r="MQ1234" s="249"/>
      <c r="MR1234" s="249"/>
      <c r="MS1234" s="249"/>
      <c r="MT1234" s="249"/>
      <c r="MU1234" s="249"/>
      <c r="MV1234" s="249"/>
      <c r="MW1234" s="249"/>
      <c r="MX1234" s="249"/>
      <c r="MY1234" s="249"/>
      <c r="MZ1234" s="249"/>
      <c r="NA1234" s="249"/>
      <c r="NB1234" s="249"/>
      <c r="NC1234" s="249"/>
      <c r="ND1234" s="249"/>
      <c r="NE1234" s="249"/>
      <c r="NF1234" s="249"/>
      <c r="NG1234" s="249"/>
      <c r="NH1234" s="249"/>
      <c r="NI1234" s="249"/>
      <c r="NJ1234" s="249"/>
      <c r="NK1234" s="249"/>
      <c r="NL1234" s="249"/>
      <c r="NM1234" s="249"/>
      <c r="NN1234" s="249"/>
      <c r="NO1234" s="249"/>
      <c r="NP1234" s="249"/>
      <c r="NQ1234" s="249"/>
      <c r="NR1234" s="249"/>
      <c r="NS1234" s="249"/>
      <c r="NT1234" s="249"/>
      <c r="NU1234" s="249"/>
      <c r="NV1234" s="249"/>
      <c r="NW1234" s="249"/>
      <c r="NX1234" s="249"/>
      <c r="NY1234" s="249"/>
      <c r="NZ1234" s="249"/>
      <c r="OA1234" s="249"/>
      <c r="OB1234" s="249"/>
      <c r="OC1234" s="249"/>
      <c r="OD1234" s="249"/>
      <c r="OE1234" s="249"/>
      <c r="OF1234" s="249"/>
      <c r="OG1234" s="249"/>
      <c r="OH1234" s="249"/>
      <c r="OI1234" s="249"/>
      <c r="OJ1234" s="249"/>
      <c r="OK1234" s="249"/>
      <c r="OL1234" s="249"/>
      <c r="OM1234" s="249"/>
      <c r="ON1234" s="249"/>
      <c r="OO1234" s="249"/>
      <c r="OP1234" s="249"/>
    </row>
    <row r="1235" spans="1:406" ht="15.75">
      <c r="A1235" s="931"/>
      <c r="B1235" s="391"/>
      <c r="C1235" s="919" t="s">
        <v>26</v>
      </c>
      <c r="D1235" s="927">
        <v>0.65518042884537164</v>
      </c>
      <c r="E1235" s="249"/>
      <c r="F1235" s="249"/>
      <c r="G1235" s="249"/>
      <c r="H1235" s="249"/>
      <c r="I1235" s="249"/>
      <c r="J1235" s="249"/>
      <c r="K1235" s="249"/>
      <c r="L1235" s="249"/>
      <c r="ET1235" s="249"/>
      <c r="EU1235" s="249"/>
      <c r="EV1235" s="249"/>
      <c r="EW1235" s="249"/>
      <c r="EX1235" s="249"/>
      <c r="EY1235" s="249"/>
      <c r="EZ1235" s="249"/>
      <c r="FA1235" s="249"/>
      <c r="FB1235" s="249"/>
      <c r="FC1235" s="249"/>
      <c r="FD1235" s="249"/>
      <c r="FE1235" s="249"/>
      <c r="FF1235" s="249"/>
      <c r="FG1235" s="249"/>
      <c r="FH1235" s="249"/>
      <c r="FI1235" s="249"/>
      <c r="FJ1235" s="249"/>
      <c r="FK1235" s="249"/>
      <c r="FL1235" s="249"/>
      <c r="FM1235" s="249"/>
      <c r="FN1235" s="249"/>
      <c r="FO1235" s="249"/>
      <c r="FP1235" s="249"/>
      <c r="FQ1235" s="249"/>
      <c r="FR1235" s="249"/>
      <c r="FS1235" s="249"/>
      <c r="FT1235" s="249"/>
      <c r="FU1235" s="249"/>
      <c r="FV1235" s="249"/>
      <c r="FW1235" s="249"/>
      <c r="FX1235" s="249"/>
      <c r="FY1235" s="249"/>
      <c r="FZ1235" s="249"/>
      <c r="GA1235" s="249"/>
      <c r="GB1235" s="249"/>
      <c r="GC1235" s="249"/>
      <c r="GD1235" s="249"/>
      <c r="GE1235" s="249"/>
      <c r="GF1235" s="249"/>
      <c r="GG1235" s="249"/>
      <c r="GH1235" s="249"/>
      <c r="GI1235" s="249"/>
      <c r="GJ1235" s="249"/>
      <c r="GK1235" s="249"/>
      <c r="GL1235" s="249"/>
      <c r="GM1235" s="249"/>
      <c r="GN1235" s="249"/>
      <c r="GO1235" s="249"/>
      <c r="GP1235" s="249"/>
      <c r="GQ1235" s="249"/>
      <c r="GR1235" s="249"/>
      <c r="GS1235" s="249"/>
      <c r="GT1235" s="249"/>
      <c r="GU1235" s="249"/>
      <c r="GV1235" s="249"/>
      <c r="GW1235" s="249"/>
      <c r="GX1235" s="249"/>
      <c r="GY1235" s="249"/>
      <c r="GZ1235" s="249"/>
      <c r="HA1235" s="249"/>
      <c r="HB1235" s="249"/>
      <c r="HC1235" s="249"/>
      <c r="HD1235" s="249"/>
      <c r="HE1235" s="249"/>
      <c r="HF1235" s="249"/>
      <c r="HG1235" s="249"/>
      <c r="HH1235" s="249"/>
      <c r="HI1235" s="249"/>
      <c r="HJ1235" s="249"/>
      <c r="HK1235" s="249"/>
      <c r="HL1235" s="249"/>
      <c r="HM1235" s="249"/>
      <c r="HN1235" s="249"/>
      <c r="HO1235" s="249"/>
      <c r="HP1235" s="249"/>
      <c r="HQ1235" s="249"/>
      <c r="HR1235" s="249"/>
      <c r="HS1235" s="249"/>
      <c r="HT1235" s="249"/>
      <c r="HU1235" s="249"/>
      <c r="HV1235" s="249"/>
      <c r="HW1235" s="249"/>
      <c r="HX1235" s="249"/>
      <c r="HY1235" s="249"/>
      <c r="HZ1235" s="249"/>
      <c r="IA1235" s="249"/>
      <c r="IB1235" s="249"/>
      <c r="IC1235" s="249"/>
      <c r="ID1235" s="249"/>
      <c r="IE1235" s="249"/>
      <c r="IF1235" s="249"/>
      <c r="IG1235" s="249"/>
      <c r="IH1235" s="249"/>
      <c r="II1235" s="249"/>
      <c r="IJ1235" s="249"/>
      <c r="IK1235" s="249"/>
      <c r="IL1235" s="249"/>
      <c r="IM1235" s="249"/>
      <c r="IN1235" s="249"/>
      <c r="IO1235" s="249"/>
      <c r="IP1235" s="249"/>
      <c r="IQ1235" s="249"/>
      <c r="IR1235" s="249"/>
      <c r="IS1235" s="249"/>
      <c r="IT1235" s="249"/>
      <c r="IU1235" s="249"/>
      <c r="IV1235" s="249"/>
      <c r="IW1235" s="249"/>
      <c r="IX1235" s="249"/>
      <c r="IY1235" s="249"/>
      <c r="IZ1235" s="249"/>
      <c r="JA1235" s="249"/>
      <c r="JB1235" s="249"/>
      <c r="JC1235" s="249"/>
      <c r="JD1235" s="249"/>
      <c r="JE1235" s="249"/>
      <c r="JF1235" s="249"/>
      <c r="JG1235" s="249"/>
      <c r="JH1235" s="249"/>
      <c r="JI1235" s="249"/>
      <c r="JJ1235" s="249"/>
      <c r="JK1235" s="249"/>
      <c r="JL1235" s="249"/>
      <c r="JM1235" s="249"/>
      <c r="JN1235" s="249"/>
      <c r="JO1235" s="249"/>
      <c r="JP1235" s="249"/>
      <c r="JQ1235" s="249"/>
      <c r="JR1235" s="249"/>
      <c r="JS1235" s="249"/>
      <c r="JT1235" s="249"/>
      <c r="JU1235" s="249"/>
      <c r="JV1235" s="249"/>
      <c r="JW1235" s="249"/>
      <c r="JX1235" s="249"/>
      <c r="JY1235" s="249"/>
      <c r="JZ1235" s="249"/>
      <c r="KA1235" s="249"/>
      <c r="KB1235" s="249"/>
      <c r="KC1235" s="249"/>
      <c r="KD1235" s="249"/>
      <c r="KE1235" s="249"/>
      <c r="KF1235" s="249"/>
      <c r="KG1235" s="249"/>
      <c r="KH1235" s="249"/>
      <c r="KI1235" s="249"/>
      <c r="KJ1235" s="249"/>
      <c r="KK1235" s="249"/>
      <c r="KL1235" s="249"/>
      <c r="KM1235" s="249"/>
      <c r="KN1235" s="249"/>
      <c r="KO1235" s="249"/>
      <c r="KP1235" s="249"/>
      <c r="KQ1235" s="249"/>
      <c r="KR1235" s="249"/>
      <c r="KS1235" s="249"/>
      <c r="KT1235" s="249"/>
      <c r="KU1235" s="249"/>
      <c r="KV1235" s="249"/>
      <c r="KW1235" s="249"/>
      <c r="KX1235" s="249"/>
      <c r="KY1235" s="249"/>
      <c r="KZ1235" s="249"/>
      <c r="LA1235" s="249"/>
      <c r="LB1235" s="249"/>
      <c r="LC1235" s="249"/>
      <c r="LD1235" s="249"/>
      <c r="LE1235" s="249"/>
      <c r="LF1235" s="249"/>
      <c r="LG1235" s="249"/>
      <c r="LH1235" s="249"/>
      <c r="LI1235" s="249"/>
      <c r="LJ1235" s="249"/>
      <c r="LK1235" s="249"/>
      <c r="LL1235" s="249"/>
      <c r="LM1235" s="249"/>
      <c r="LN1235" s="249"/>
      <c r="LO1235" s="249"/>
      <c r="LP1235" s="249"/>
      <c r="LQ1235" s="249"/>
      <c r="LR1235" s="249"/>
      <c r="LS1235" s="249"/>
      <c r="LT1235" s="249"/>
      <c r="LU1235" s="249"/>
      <c r="LV1235" s="249"/>
      <c r="LW1235" s="249"/>
      <c r="LX1235" s="249"/>
      <c r="LY1235" s="249"/>
      <c r="LZ1235" s="249"/>
      <c r="MA1235" s="249"/>
      <c r="MB1235" s="249"/>
      <c r="MC1235" s="249"/>
      <c r="MD1235" s="249"/>
      <c r="ME1235" s="249"/>
      <c r="MF1235" s="249"/>
      <c r="MG1235" s="249"/>
      <c r="MH1235" s="249"/>
      <c r="MI1235" s="249"/>
      <c r="MJ1235" s="249"/>
      <c r="MK1235" s="249"/>
      <c r="ML1235" s="249"/>
      <c r="MM1235" s="249"/>
      <c r="MN1235" s="249"/>
      <c r="MO1235" s="249"/>
      <c r="MP1235" s="249"/>
      <c r="MQ1235" s="249"/>
      <c r="MR1235" s="249"/>
      <c r="MS1235" s="249"/>
      <c r="MT1235" s="249"/>
      <c r="MU1235" s="249"/>
      <c r="MV1235" s="249"/>
      <c r="MW1235" s="249"/>
      <c r="MX1235" s="249"/>
      <c r="MY1235" s="249"/>
      <c r="MZ1235" s="249"/>
      <c r="NA1235" s="249"/>
      <c r="NB1235" s="249"/>
      <c r="NC1235" s="249"/>
      <c r="ND1235" s="249"/>
      <c r="NE1235" s="249"/>
      <c r="NF1235" s="249"/>
      <c r="NG1235" s="249"/>
      <c r="NH1235" s="249"/>
      <c r="NI1235" s="249"/>
      <c r="NJ1235" s="249"/>
      <c r="NK1235" s="249"/>
      <c r="NL1235" s="249"/>
      <c r="NM1235" s="249"/>
      <c r="NN1235" s="249"/>
      <c r="NO1235" s="249"/>
      <c r="NP1235" s="249"/>
      <c r="NQ1235" s="249"/>
      <c r="NR1235" s="249"/>
      <c r="NS1235" s="249"/>
      <c r="NT1235" s="249"/>
      <c r="NU1235" s="249"/>
      <c r="NV1235" s="249"/>
      <c r="NW1235" s="249"/>
      <c r="NX1235" s="249"/>
      <c r="NY1235" s="249"/>
      <c r="NZ1235" s="249"/>
      <c r="OA1235" s="249"/>
      <c r="OB1235" s="249"/>
      <c r="OC1235" s="249"/>
      <c r="OD1235" s="249"/>
      <c r="OE1235" s="249"/>
      <c r="OF1235" s="249"/>
      <c r="OG1235" s="249"/>
      <c r="OH1235" s="249"/>
      <c r="OI1235" s="249"/>
      <c r="OJ1235" s="249"/>
      <c r="OK1235" s="249"/>
      <c r="OL1235" s="249"/>
      <c r="OM1235" s="249"/>
      <c r="ON1235" s="249"/>
      <c r="OO1235" s="249"/>
      <c r="OP1235" s="249"/>
    </row>
    <row r="1236" spans="1:406" ht="15.75">
      <c r="A1236" s="931"/>
      <c r="B1236" s="391"/>
      <c r="C1236" s="919" t="s">
        <v>27</v>
      </c>
      <c r="D1236" s="927">
        <v>0.69746022885849845</v>
      </c>
      <c r="E1236" s="249"/>
      <c r="F1236" s="249"/>
      <c r="G1236" s="249"/>
      <c r="H1236" s="249"/>
      <c r="I1236" s="249"/>
      <c r="J1236" s="249"/>
      <c r="K1236" s="249"/>
      <c r="L1236" s="249"/>
      <c r="ET1236" s="249"/>
      <c r="EU1236" s="249"/>
      <c r="EV1236" s="249"/>
      <c r="EW1236" s="249"/>
      <c r="EX1236" s="249"/>
      <c r="EY1236" s="249"/>
      <c r="EZ1236" s="249"/>
      <c r="FA1236" s="249"/>
      <c r="FB1236" s="249"/>
      <c r="FC1236" s="249"/>
      <c r="FD1236" s="249"/>
      <c r="FE1236" s="249"/>
      <c r="FF1236" s="249"/>
      <c r="FG1236" s="249"/>
      <c r="FH1236" s="249"/>
      <c r="FI1236" s="249"/>
      <c r="FJ1236" s="249"/>
      <c r="FK1236" s="249"/>
      <c r="FL1236" s="249"/>
      <c r="FM1236" s="249"/>
      <c r="FN1236" s="249"/>
      <c r="FO1236" s="249"/>
      <c r="FP1236" s="249"/>
      <c r="FQ1236" s="249"/>
      <c r="FR1236" s="249"/>
      <c r="FS1236" s="249"/>
      <c r="FT1236" s="249"/>
      <c r="FU1236" s="249"/>
      <c r="FV1236" s="249"/>
      <c r="FW1236" s="249"/>
      <c r="FX1236" s="249"/>
      <c r="FY1236" s="249"/>
      <c r="FZ1236" s="249"/>
      <c r="GA1236" s="249"/>
      <c r="GB1236" s="249"/>
      <c r="GC1236" s="249"/>
      <c r="GD1236" s="249"/>
      <c r="GE1236" s="249"/>
      <c r="GF1236" s="249"/>
      <c r="GG1236" s="249"/>
      <c r="GH1236" s="249"/>
      <c r="GI1236" s="249"/>
      <c r="GJ1236" s="249"/>
      <c r="GK1236" s="249"/>
      <c r="GL1236" s="249"/>
      <c r="GM1236" s="249"/>
      <c r="GN1236" s="249"/>
      <c r="GO1236" s="249"/>
      <c r="GP1236" s="249"/>
      <c r="GQ1236" s="249"/>
      <c r="GR1236" s="249"/>
      <c r="GS1236" s="249"/>
      <c r="GT1236" s="249"/>
      <c r="GU1236" s="249"/>
      <c r="GV1236" s="249"/>
      <c r="GW1236" s="249"/>
      <c r="GX1236" s="249"/>
      <c r="GY1236" s="249"/>
      <c r="GZ1236" s="249"/>
      <c r="HA1236" s="249"/>
      <c r="HB1236" s="249"/>
      <c r="HC1236" s="249"/>
      <c r="HD1236" s="249"/>
      <c r="HE1236" s="249"/>
      <c r="HF1236" s="249"/>
      <c r="HG1236" s="249"/>
      <c r="HH1236" s="249"/>
      <c r="HI1236" s="249"/>
      <c r="HJ1236" s="249"/>
      <c r="HK1236" s="249"/>
      <c r="HL1236" s="249"/>
      <c r="HM1236" s="249"/>
      <c r="HN1236" s="249"/>
      <c r="HO1236" s="249"/>
      <c r="HP1236" s="249"/>
      <c r="HQ1236" s="249"/>
      <c r="HR1236" s="249"/>
      <c r="HS1236" s="249"/>
      <c r="HT1236" s="249"/>
      <c r="HU1236" s="249"/>
      <c r="HV1236" s="249"/>
      <c r="HW1236" s="249"/>
      <c r="HX1236" s="249"/>
      <c r="HY1236" s="249"/>
      <c r="HZ1236" s="249"/>
      <c r="IA1236" s="249"/>
      <c r="IB1236" s="249"/>
      <c r="IC1236" s="249"/>
      <c r="ID1236" s="249"/>
      <c r="IE1236" s="249"/>
      <c r="IF1236" s="249"/>
      <c r="IG1236" s="249"/>
      <c r="IH1236" s="249"/>
      <c r="II1236" s="249"/>
      <c r="IJ1236" s="249"/>
      <c r="IK1236" s="249"/>
      <c r="IL1236" s="249"/>
      <c r="IM1236" s="249"/>
      <c r="IN1236" s="249"/>
      <c r="IO1236" s="249"/>
      <c r="IP1236" s="249"/>
      <c r="IQ1236" s="249"/>
      <c r="IR1236" s="249"/>
      <c r="IS1236" s="249"/>
      <c r="IT1236" s="249"/>
      <c r="IU1236" s="249"/>
      <c r="IV1236" s="249"/>
      <c r="IW1236" s="249"/>
      <c r="IX1236" s="249"/>
      <c r="IY1236" s="249"/>
      <c r="IZ1236" s="249"/>
      <c r="JA1236" s="249"/>
      <c r="JB1236" s="249"/>
      <c r="JC1236" s="249"/>
      <c r="JD1236" s="249"/>
      <c r="JE1236" s="249"/>
      <c r="JF1236" s="249"/>
      <c r="JG1236" s="249"/>
      <c r="JH1236" s="249"/>
      <c r="JI1236" s="249"/>
      <c r="JJ1236" s="249"/>
      <c r="JK1236" s="249"/>
      <c r="JL1236" s="249"/>
      <c r="JM1236" s="249"/>
      <c r="JN1236" s="249"/>
      <c r="JO1236" s="249"/>
      <c r="JP1236" s="249"/>
      <c r="JQ1236" s="249"/>
      <c r="JR1236" s="249"/>
      <c r="JS1236" s="249"/>
      <c r="JT1236" s="249"/>
      <c r="JU1236" s="249"/>
      <c r="JV1236" s="249"/>
      <c r="JW1236" s="249"/>
      <c r="JX1236" s="249"/>
      <c r="JY1236" s="249"/>
      <c r="JZ1236" s="249"/>
      <c r="KA1236" s="249"/>
      <c r="KB1236" s="249"/>
      <c r="KC1236" s="249"/>
      <c r="KD1236" s="249"/>
      <c r="KE1236" s="249"/>
      <c r="KF1236" s="249"/>
      <c r="KG1236" s="249"/>
      <c r="KH1236" s="249"/>
      <c r="KI1236" s="249"/>
      <c r="KJ1236" s="249"/>
      <c r="KK1236" s="249"/>
      <c r="KL1236" s="249"/>
      <c r="KM1236" s="249"/>
      <c r="KN1236" s="249"/>
      <c r="KO1236" s="249"/>
      <c r="KP1236" s="249"/>
      <c r="KQ1236" s="249"/>
      <c r="KR1236" s="249"/>
      <c r="KS1236" s="249"/>
      <c r="KT1236" s="249"/>
      <c r="KU1236" s="249"/>
      <c r="KV1236" s="249"/>
      <c r="KW1236" s="249"/>
      <c r="KX1236" s="249"/>
      <c r="KY1236" s="249"/>
      <c r="KZ1236" s="249"/>
      <c r="LA1236" s="249"/>
      <c r="LB1236" s="249"/>
      <c r="LC1236" s="249"/>
      <c r="LD1236" s="249"/>
      <c r="LE1236" s="249"/>
      <c r="LF1236" s="249"/>
      <c r="LG1236" s="249"/>
      <c r="LH1236" s="249"/>
      <c r="LI1236" s="249"/>
      <c r="LJ1236" s="249"/>
      <c r="LK1236" s="249"/>
      <c r="LL1236" s="249"/>
      <c r="LM1236" s="249"/>
      <c r="LN1236" s="249"/>
      <c r="LO1236" s="249"/>
      <c r="LP1236" s="249"/>
      <c r="LQ1236" s="249"/>
      <c r="LR1236" s="249"/>
      <c r="LS1236" s="249"/>
      <c r="LT1236" s="249"/>
      <c r="LU1236" s="249"/>
      <c r="LV1236" s="249"/>
      <c r="LW1236" s="249"/>
      <c r="LX1236" s="249"/>
      <c r="LY1236" s="249"/>
      <c r="LZ1236" s="249"/>
      <c r="MA1236" s="249"/>
      <c r="MB1236" s="249"/>
      <c r="MC1236" s="249"/>
      <c r="MD1236" s="249"/>
      <c r="ME1236" s="249"/>
      <c r="MF1236" s="249"/>
      <c r="MG1236" s="249"/>
      <c r="MH1236" s="249"/>
      <c r="MI1236" s="249"/>
      <c r="MJ1236" s="249"/>
      <c r="MK1236" s="249"/>
      <c r="ML1236" s="249"/>
      <c r="MM1236" s="249"/>
      <c r="MN1236" s="249"/>
      <c r="MO1236" s="249"/>
      <c r="MP1236" s="249"/>
      <c r="MQ1236" s="249"/>
      <c r="MR1236" s="249"/>
      <c r="MS1236" s="249"/>
      <c r="MT1236" s="249"/>
      <c r="MU1236" s="249"/>
      <c r="MV1236" s="249"/>
      <c r="MW1236" s="249"/>
      <c r="MX1236" s="249"/>
      <c r="MY1236" s="249"/>
      <c r="MZ1236" s="249"/>
      <c r="NA1236" s="249"/>
      <c r="NB1236" s="249"/>
      <c r="NC1236" s="249"/>
      <c r="ND1236" s="249"/>
      <c r="NE1236" s="249"/>
      <c r="NF1236" s="249"/>
      <c r="NG1236" s="249"/>
      <c r="NH1236" s="249"/>
      <c r="NI1236" s="249"/>
      <c r="NJ1236" s="249"/>
      <c r="NK1236" s="249"/>
      <c r="NL1236" s="249"/>
      <c r="NM1236" s="249"/>
      <c r="NN1236" s="249"/>
      <c r="NO1236" s="249"/>
      <c r="NP1236" s="249"/>
      <c r="NQ1236" s="249"/>
      <c r="NR1236" s="249"/>
      <c r="NS1236" s="249"/>
      <c r="NT1236" s="249"/>
      <c r="NU1236" s="249"/>
      <c r="NV1236" s="249"/>
      <c r="NW1236" s="249"/>
      <c r="NX1236" s="249"/>
      <c r="NY1236" s="249"/>
      <c r="NZ1236" s="249"/>
      <c r="OA1236" s="249"/>
      <c r="OB1236" s="249"/>
      <c r="OC1236" s="249"/>
      <c r="OD1236" s="249"/>
      <c r="OE1236" s="249"/>
      <c r="OF1236" s="249"/>
      <c r="OG1236" s="249"/>
      <c r="OH1236" s="249"/>
      <c r="OI1236" s="249"/>
      <c r="OJ1236" s="249"/>
      <c r="OK1236" s="249"/>
      <c r="OL1236" s="249"/>
      <c r="OM1236" s="249"/>
      <c r="ON1236" s="249"/>
      <c r="OO1236" s="249"/>
      <c r="OP1236" s="249"/>
    </row>
    <row r="1237" spans="1:406" ht="15.75">
      <c r="A1237" s="931"/>
      <c r="B1237" s="391"/>
      <c r="C1237" s="919" t="s">
        <v>236</v>
      </c>
      <c r="D1237" s="927">
        <v>0.69722432674426615</v>
      </c>
      <c r="E1237" s="249"/>
      <c r="F1237" s="249"/>
      <c r="G1237" s="249"/>
      <c r="H1237" s="249"/>
      <c r="I1237" s="249"/>
      <c r="J1237" s="249"/>
      <c r="K1237" s="249"/>
      <c r="L1237" s="249"/>
      <c r="ET1237" s="249"/>
      <c r="EU1237" s="249"/>
      <c r="EV1237" s="249"/>
      <c r="EW1237" s="249"/>
      <c r="EX1237" s="249"/>
      <c r="EY1237" s="249"/>
      <c r="EZ1237" s="249"/>
      <c r="FA1237" s="249"/>
      <c r="FB1237" s="249"/>
      <c r="FC1237" s="249"/>
      <c r="FD1237" s="249"/>
      <c r="FE1237" s="249"/>
      <c r="FF1237" s="249"/>
      <c r="FG1237" s="249"/>
      <c r="FH1237" s="249"/>
      <c r="FI1237" s="249"/>
      <c r="FJ1237" s="249"/>
      <c r="FK1237" s="249"/>
      <c r="FL1237" s="249"/>
      <c r="FM1237" s="249"/>
      <c r="FN1237" s="249"/>
      <c r="FO1237" s="249"/>
      <c r="FP1237" s="249"/>
      <c r="FQ1237" s="249"/>
      <c r="FR1237" s="249"/>
      <c r="FS1237" s="249"/>
      <c r="FT1237" s="249"/>
      <c r="FU1237" s="249"/>
      <c r="FV1237" s="249"/>
      <c r="FW1237" s="249"/>
      <c r="FX1237" s="249"/>
      <c r="FY1237" s="249"/>
      <c r="FZ1237" s="249"/>
      <c r="GA1237" s="249"/>
      <c r="GB1237" s="249"/>
      <c r="GC1237" s="249"/>
      <c r="GD1237" s="249"/>
      <c r="GE1237" s="249"/>
      <c r="GF1237" s="249"/>
      <c r="GG1237" s="249"/>
      <c r="GH1237" s="249"/>
      <c r="GI1237" s="249"/>
      <c r="GJ1237" s="249"/>
      <c r="GK1237" s="249"/>
      <c r="GL1237" s="249"/>
      <c r="GM1237" s="249"/>
      <c r="GN1237" s="249"/>
      <c r="GO1237" s="249"/>
      <c r="GP1237" s="249"/>
      <c r="GQ1237" s="249"/>
      <c r="GR1237" s="249"/>
      <c r="GS1237" s="249"/>
      <c r="GT1237" s="249"/>
      <c r="GU1237" s="249"/>
      <c r="GV1237" s="249"/>
      <c r="GW1237" s="249"/>
      <c r="GX1237" s="249"/>
      <c r="GY1237" s="249"/>
      <c r="GZ1237" s="249"/>
      <c r="HA1237" s="249"/>
      <c r="HB1237" s="249"/>
      <c r="HC1237" s="249"/>
      <c r="HD1237" s="249"/>
      <c r="HE1237" s="249"/>
      <c r="HF1237" s="249"/>
      <c r="HG1237" s="249"/>
      <c r="HH1237" s="249"/>
      <c r="HI1237" s="249"/>
      <c r="HJ1237" s="249"/>
      <c r="HK1237" s="249"/>
      <c r="HL1237" s="249"/>
      <c r="HM1237" s="249"/>
      <c r="HN1237" s="249"/>
      <c r="HO1237" s="249"/>
      <c r="HP1237" s="249"/>
      <c r="HQ1237" s="249"/>
      <c r="HR1237" s="249"/>
      <c r="HS1237" s="249"/>
      <c r="HT1237" s="249"/>
      <c r="HU1237" s="249"/>
      <c r="HV1237" s="249"/>
      <c r="HW1237" s="249"/>
      <c r="HX1237" s="249"/>
      <c r="HY1237" s="249"/>
      <c r="HZ1237" s="249"/>
      <c r="IA1237" s="249"/>
      <c r="IB1237" s="249"/>
      <c r="IC1237" s="249"/>
      <c r="ID1237" s="249"/>
      <c r="IE1237" s="249"/>
      <c r="IF1237" s="249"/>
      <c r="IG1237" s="249"/>
      <c r="IH1237" s="249"/>
      <c r="II1237" s="249"/>
      <c r="IJ1237" s="249"/>
      <c r="IK1237" s="249"/>
      <c r="IL1237" s="249"/>
      <c r="IM1237" s="249"/>
      <c r="IN1237" s="249"/>
      <c r="IO1237" s="249"/>
      <c r="IP1237" s="249"/>
      <c r="IQ1237" s="249"/>
      <c r="IR1237" s="249"/>
      <c r="IS1237" s="249"/>
      <c r="IT1237" s="249"/>
      <c r="IU1237" s="249"/>
      <c r="IV1237" s="249"/>
      <c r="IW1237" s="249"/>
      <c r="IX1237" s="249"/>
      <c r="IY1237" s="249"/>
      <c r="IZ1237" s="249"/>
      <c r="JA1237" s="249"/>
      <c r="JB1237" s="249"/>
      <c r="JC1237" s="249"/>
      <c r="JD1237" s="249"/>
      <c r="JE1237" s="249"/>
      <c r="JF1237" s="249"/>
      <c r="JG1237" s="249"/>
      <c r="JH1237" s="249"/>
      <c r="JI1237" s="249"/>
      <c r="JJ1237" s="249"/>
      <c r="JK1237" s="249"/>
      <c r="JL1237" s="249"/>
      <c r="JM1237" s="249"/>
      <c r="JN1237" s="249"/>
      <c r="JO1237" s="249"/>
      <c r="JP1237" s="249"/>
      <c r="JQ1237" s="249"/>
      <c r="JR1237" s="249"/>
      <c r="JS1237" s="249"/>
      <c r="JT1237" s="249"/>
      <c r="JU1237" s="249"/>
      <c r="JV1237" s="249"/>
      <c r="JW1237" s="249"/>
      <c r="JX1237" s="249"/>
      <c r="JY1237" s="249"/>
      <c r="JZ1237" s="249"/>
      <c r="KA1237" s="249"/>
      <c r="KB1237" s="249"/>
      <c r="KC1237" s="249"/>
      <c r="KD1237" s="249"/>
      <c r="KE1237" s="249"/>
      <c r="KF1237" s="249"/>
      <c r="KG1237" s="249"/>
      <c r="KH1237" s="249"/>
      <c r="KI1237" s="249"/>
      <c r="KJ1237" s="249"/>
      <c r="KK1237" s="249"/>
      <c r="KL1237" s="249"/>
      <c r="KM1237" s="249"/>
      <c r="KN1237" s="249"/>
      <c r="KO1237" s="249"/>
      <c r="KP1237" s="249"/>
      <c r="KQ1237" s="249"/>
      <c r="KR1237" s="249"/>
      <c r="KS1237" s="249"/>
      <c r="KT1237" s="249"/>
      <c r="KU1237" s="249"/>
      <c r="KV1237" s="249"/>
      <c r="KW1237" s="249"/>
      <c r="KX1237" s="249"/>
      <c r="KY1237" s="249"/>
      <c r="KZ1237" s="249"/>
      <c r="LA1237" s="249"/>
      <c r="LB1237" s="249"/>
      <c r="LC1237" s="249"/>
      <c r="LD1237" s="249"/>
      <c r="LE1237" s="249"/>
      <c r="LF1237" s="249"/>
      <c r="LG1237" s="249"/>
      <c r="LH1237" s="249"/>
      <c r="LI1237" s="249"/>
      <c r="LJ1237" s="249"/>
      <c r="LK1237" s="249"/>
      <c r="LL1237" s="249"/>
      <c r="LM1237" s="249"/>
      <c r="LN1237" s="249"/>
      <c r="LO1237" s="249"/>
      <c r="LP1237" s="249"/>
      <c r="LQ1237" s="249"/>
      <c r="LR1237" s="249"/>
      <c r="LS1237" s="249"/>
      <c r="LT1237" s="249"/>
      <c r="LU1237" s="249"/>
      <c r="LV1237" s="249"/>
      <c r="LW1237" s="249"/>
      <c r="LX1237" s="249"/>
      <c r="LY1237" s="249"/>
      <c r="LZ1237" s="249"/>
      <c r="MA1237" s="249"/>
      <c r="MB1237" s="249"/>
      <c r="MC1237" s="249"/>
      <c r="MD1237" s="249"/>
      <c r="ME1237" s="249"/>
      <c r="MF1237" s="249"/>
      <c r="MG1237" s="249"/>
      <c r="MH1237" s="249"/>
      <c r="MI1237" s="249"/>
      <c r="MJ1237" s="249"/>
      <c r="MK1237" s="249"/>
      <c r="ML1237" s="249"/>
      <c r="MM1237" s="249"/>
      <c r="MN1237" s="249"/>
      <c r="MO1237" s="249"/>
      <c r="MP1237" s="249"/>
      <c r="MQ1237" s="249"/>
      <c r="MR1237" s="249"/>
      <c r="MS1237" s="249"/>
      <c r="MT1237" s="249"/>
      <c r="MU1237" s="249"/>
      <c r="MV1237" s="249"/>
      <c r="MW1237" s="249"/>
      <c r="MX1237" s="249"/>
      <c r="MY1237" s="249"/>
      <c r="MZ1237" s="249"/>
      <c r="NA1237" s="249"/>
      <c r="NB1237" s="249"/>
      <c r="NC1237" s="249"/>
      <c r="ND1237" s="249"/>
      <c r="NE1237" s="249"/>
      <c r="NF1237" s="249"/>
      <c r="NG1237" s="249"/>
      <c r="NH1237" s="249"/>
      <c r="NI1237" s="249"/>
      <c r="NJ1237" s="249"/>
      <c r="NK1237" s="249"/>
      <c r="NL1237" s="249"/>
      <c r="NM1237" s="249"/>
      <c r="NN1237" s="249"/>
      <c r="NO1237" s="249"/>
      <c r="NP1237" s="249"/>
      <c r="NQ1237" s="249"/>
      <c r="NR1237" s="249"/>
      <c r="NS1237" s="249"/>
      <c r="NT1237" s="249"/>
      <c r="NU1237" s="249"/>
      <c r="NV1237" s="249"/>
      <c r="NW1237" s="249"/>
      <c r="NX1237" s="249"/>
      <c r="NY1237" s="249"/>
      <c r="NZ1237" s="249"/>
      <c r="OA1237" s="249"/>
      <c r="OB1237" s="249"/>
      <c r="OC1237" s="249"/>
      <c r="OD1237" s="249"/>
      <c r="OE1237" s="249"/>
      <c r="OF1237" s="249"/>
      <c r="OG1237" s="249"/>
      <c r="OH1237" s="249"/>
      <c r="OI1237" s="249"/>
      <c r="OJ1237" s="249"/>
      <c r="OK1237" s="249"/>
      <c r="OL1237" s="249"/>
      <c r="OM1237" s="249"/>
      <c r="ON1237" s="249"/>
      <c r="OO1237" s="249"/>
      <c r="OP1237" s="249"/>
    </row>
    <row r="1238" spans="1:406" ht="15.75">
      <c r="A1238" s="931"/>
      <c r="B1238" s="930"/>
      <c r="C1238" s="920" t="s">
        <v>293</v>
      </c>
      <c r="D1238" s="928">
        <v>0.68447226271113781</v>
      </c>
      <c r="E1238" s="249"/>
      <c r="F1238" s="249"/>
      <c r="G1238" s="249"/>
      <c r="H1238" s="249"/>
      <c r="I1238" s="249"/>
      <c r="J1238" s="249"/>
      <c r="K1238" s="249"/>
      <c r="L1238" s="249"/>
      <c r="ET1238" s="249"/>
      <c r="EU1238" s="249"/>
      <c r="EV1238" s="249"/>
      <c r="EW1238" s="249"/>
      <c r="EX1238" s="249"/>
      <c r="EY1238" s="249"/>
      <c r="EZ1238" s="249"/>
      <c r="FA1238" s="249"/>
      <c r="FB1238" s="249"/>
      <c r="FC1238" s="249"/>
      <c r="FD1238" s="249"/>
      <c r="FE1238" s="249"/>
      <c r="FF1238" s="249"/>
      <c r="FG1238" s="249"/>
      <c r="FH1238" s="249"/>
      <c r="FI1238" s="249"/>
      <c r="FJ1238" s="249"/>
      <c r="FK1238" s="249"/>
      <c r="FL1238" s="249"/>
      <c r="FM1238" s="249"/>
      <c r="FN1238" s="249"/>
      <c r="FO1238" s="249"/>
      <c r="FP1238" s="249"/>
      <c r="FQ1238" s="249"/>
      <c r="FR1238" s="249"/>
      <c r="FS1238" s="249"/>
      <c r="FT1238" s="249"/>
      <c r="FU1238" s="249"/>
      <c r="FV1238" s="249"/>
      <c r="FW1238" s="249"/>
      <c r="FX1238" s="249"/>
      <c r="FY1238" s="249"/>
      <c r="FZ1238" s="249"/>
      <c r="GA1238" s="249"/>
      <c r="GB1238" s="249"/>
      <c r="GC1238" s="249"/>
      <c r="GD1238" s="249"/>
      <c r="GE1238" s="249"/>
      <c r="GF1238" s="249"/>
      <c r="GG1238" s="249"/>
      <c r="GH1238" s="249"/>
      <c r="GI1238" s="249"/>
      <c r="GJ1238" s="249"/>
      <c r="GK1238" s="249"/>
      <c r="GL1238" s="249"/>
      <c r="GM1238" s="249"/>
      <c r="GN1238" s="249"/>
      <c r="GO1238" s="249"/>
      <c r="GP1238" s="249"/>
      <c r="GQ1238" s="249"/>
      <c r="GR1238" s="249"/>
      <c r="GS1238" s="249"/>
      <c r="GT1238" s="249"/>
      <c r="GU1238" s="249"/>
      <c r="GV1238" s="249"/>
      <c r="GW1238" s="249"/>
      <c r="GX1238" s="249"/>
      <c r="GY1238" s="249"/>
      <c r="GZ1238" s="249"/>
      <c r="HA1238" s="249"/>
      <c r="HB1238" s="249"/>
      <c r="HC1238" s="249"/>
      <c r="HD1238" s="249"/>
      <c r="HE1238" s="249"/>
      <c r="HF1238" s="249"/>
      <c r="HG1238" s="249"/>
      <c r="HH1238" s="249"/>
      <c r="HI1238" s="249"/>
      <c r="HJ1238" s="249"/>
      <c r="HK1238" s="249"/>
      <c r="HL1238" s="249"/>
      <c r="HM1238" s="249"/>
      <c r="HN1238" s="249"/>
      <c r="HO1238" s="249"/>
      <c r="HP1238" s="249"/>
      <c r="HQ1238" s="249"/>
      <c r="HR1238" s="249"/>
      <c r="HS1238" s="249"/>
      <c r="HT1238" s="249"/>
      <c r="HU1238" s="249"/>
      <c r="HV1238" s="249"/>
      <c r="HW1238" s="249"/>
      <c r="HX1238" s="249"/>
      <c r="HY1238" s="249"/>
      <c r="HZ1238" s="249"/>
      <c r="IA1238" s="249"/>
      <c r="IB1238" s="249"/>
      <c r="IC1238" s="249"/>
      <c r="ID1238" s="249"/>
      <c r="IE1238" s="249"/>
      <c r="IF1238" s="249"/>
      <c r="IG1238" s="249"/>
      <c r="IH1238" s="249"/>
      <c r="II1238" s="249"/>
      <c r="IJ1238" s="249"/>
      <c r="IK1238" s="249"/>
      <c r="IL1238" s="249"/>
      <c r="IM1238" s="249"/>
      <c r="IN1238" s="249"/>
      <c r="IO1238" s="249"/>
      <c r="IP1238" s="249"/>
      <c r="IQ1238" s="249"/>
      <c r="IR1238" s="249"/>
      <c r="IS1238" s="249"/>
      <c r="IT1238" s="249"/>
      <c r="IU1238" s="249"/>
      <c r="IV1238" s="249"/>
      <c r="IW1238" s="249"/>
      <c r="IX1238" s="249"/>
      <c r="IY1238" s="249"/>
      <c r="IZ1238" s="249"/>
      <c r="JA1238" s="249"/>
      <c r="JB1238" s="249"/>
      <c r="JC1238" s="249"/>
      <c r="JD1238" s="249"/>
      <c r="JE1238" s="249"/>
      <c r="JF1238" s="249"/>
      <c r="JG1238" s="249"/>
      <c r="JH1238" s="249"/>
      <c r="JI1238" s="249"/>
      <c r="JJ1238" s="249"/>
      <c r="JK1238" s="249"/>
      <c r="JL1238" s="249"/>
      <c r="JM1238" s="249"/>
      <c r="JN1238" s="249"/>
      <c r="JO1238" s="249"/>
      <c r="JP1238" s="249"/>
      <c r="JQ1238" s="249"/>
      <c r="JR1238" s="249"/>
      <c r="JS1238" s="249"/>
      <c r="JT1238" s="249"/>
      <c r="JU1238" s="249"/>
      <c r="JV1238" s="249"/>
      <c r="JW1238" s="249"/>
      <c r="JX1238" s="249"/>
      <c r="JY1238" s="249"/>
      <c r="JZ1238" s="249"/>
      <c r="KA1238" s="249"/>
      <c r="KB1238" s="249"/>
      <c r="KC1238" s="249"/>
      <c r="KD1238" s="249"/>
      <c r="KE1238" s="249"/>
      <c r="KF1238" s="249"/>
      <c r="KG1238" s="249"/>
      <c r="KH1238" s="249"/>
      <c r="KI1238" s="249"/>
      <c r="KJ1238" s="249"/>
      <c r="KK1238" s="249"/>
      <c r="KL1238" s="249"/>
      <c r="KM1238" s="249"/>
      <c r="KN1238" s="249"/>
      <c r="KO1238" s="249"/>
      <c r="KP1238" s="249"/>
      <c r="KQ1238" s="249"/>
      <c r="KR1238" s="249"/>
      <c r="KS1238" s="249"/>
      <c r="KT1238" s="249"/>
      <c r="KU1238" s="249"/>
      <c r="KV1238" s="249"/>
      <c r="KW1238" s="249"/>
      <c r="KX1238" s="249"/>
      <c r="KY1238" s="249"/>
      <c r="KZ1238" s="249"/>
      <c r="LA1238" s="249"/>
      <c r="LB1238" s="249"/>
      <c r="LC1238" s="249"/>
      <c r="LD1238" s="249"/>
      <c r="LE1238" s="249"/>
      <c r="LF1238" s="249"/>
      <c r="LG1238" s="249"/>
      <c r="LH1238" s="249"/>
      <c r="LI1238" s="249"/>
      <c r="LJ1238" s="249"/>
      <c r="LK1238" s="249"/>
      <c r="LL1238" s="249"/>
      <c r="LM1238" s="249"/>
      <c r="LN1238" s="249"/>
      <c r="LO1238" s="249"/>
      <c r="LP1238" s="249"/>
      <c r="LQ1238" s="249"/>
      <c r="LR1238" s="249"/>
      <c r="LS1238" s="249"/>
      <c r="LT1238" s="249"/>
      <c r="LU1238" s="249"/>
      <c r="LV1238" s="249"/>
      <c r="LW1238" s="249"/>
      <c r="LX1238" s="249"/>
      <c r="LY1238" s="249"/>
      <c r="LZ1238" s="249"/>
      <c r="MA1238" s="249"/>
      <c r="MB1238" s="249"/>
      <c r="MC1238" s="249"/>
      <c r="MD1238" s="249"/>
      <c r="ME1238" s="249"/>
      <c r="MF1238" s="249"/>
      <c r="MG1238" s="249"/>
      <c r="MH1238" s="249"/>
      <c r="MI1238" s="249"/>
      <c r="MJ1238" s="249"/>
      <c r="MK1238" s="249"/>
      <c r="ML1238" s="249"/>
      <c r="MM1238" s="249"/>
      <c r="MN1238" s="249"/>
      <c r="MO1238" s="249"/>
      <c r="MP1238" s="249"/>
      <c r="MQ1238" s="249"/>
      <c r="MR1238" s="249"/>
      <c r="MS1238" s="249"/>
      <c r="MT1238" s="249"/>
      <c r="MU1238" s="249"/>
      <c r="MV1238" s="249"/>
      <c r="MW1238" s="249"/>
      <c r="MX1238" s="249"/>
      <c r="MY1238" s="249"/>
      <c r="MZ1238" s="249"/>
      <c r="NA1238" s="249"/>
      <c r="NB1238" s="249"/>
      <c r="NC1238" s="249"/>
      <c r="ND1238" s="249"/>
      <c r="NE1238" s="249"/>
      <c r="NF1238" s="249"/>
      <c r="NG1238" s="249"/>
      <c r="NH1238" s="249"/>
      <c r="NI1238" s="249"/>
      <c r="NJ1238" s="249"/>
      <c r="NK1238" s="249"/>
      <c r="NL1238" s="249"/>
      <c r="NM1238" s="249"/>
      <c r="NN1238" s="249"/>
      <c r="NO1238" s="249"/>
      <c r="NP1238" s="249"/>
      <c r="NQ1238" s="249"/>
      <c r="NR1238" s="249"/>
      <c r="NS1238" s="249"/>
      <c r="NT1238" s="249"/>
      <c r="NU1238" s="249"/>
      <c r="NV1238" s="249"/>
      <c r="NW1238" s="249"/>
      <c r="NX1238" s="249"/>
      <c r="NY1238" s="249"/>
      <c r="NZ1238" s="249"/>
      <c r="OA1238" s="249"/>
      <c r="OB1238" s="249"/>
      <c r="OC1238" s="249"/>
      <c r="OD1238" s="249"/>
      <c r="OE1238" s="249"/>
      <c r="OF1238" s="249"/>
      <c r="OG1238" s="249"/>
      <c r="OH1238" s="249"/>
      <c r="OI1238" s="249"/>
      <c r="OJ1238" s="249"/>
      <c r="OK1238" s="249"/>
      <c r="OL1238" s="249"/>
      <c r="OM1238" s="249"/>
      <c r="ON1238" s="249"/>
      <c r="OO1238" s="249"/>
      <c r="OP1238" s="249"/>
    </row>
    <row r="1239" spans="1:406" ht="15.75">
      <c r="A1239" s="931"/>
      <c r="B1239" s="391" t="s">
        <v>891</v>
      </c>
      <c r="C1239" s="919" t="s">
        <v>316</v>
      </c>
      <c r="D1239" s="1151">
        <v>0.30108942294432539</v>
      </c>
      <c r="E1239" s="249"/>
      <c r="F1239" s="249"/>
      <c r="G1239" s="249"/>
      <c r="H1239" s="249"/>
      <c r="I1239" s="249"/>
      <c r="J1239" s="249"/>
      <c r="K1239" s="249"/>
      <c r="L1239" s="249"/>
      <c r="ET1239" s="249"/>
      <c r="EU1239" s="249"/>
      <c r="EV1239" s="249"/>
      <c r="EW1239" s="249"/>
      <c r="EX1239" s="249"/>
      <c r="EY1239" s="249"/>
      <c r="EZ1239" s="249"/>
      <c r="FA1239" s="249"/>
      <c r="FB1239" s="249"/>
      <c r="FC1239" s="249"/>
      <c r="FD1239" s="249"/>
      <c r="FE1239" s="249"/>
      <c r="FF1239" s="249"/>
      <c r="FG1239" s="249"/>
      <c r="FH1239" s="249"/>
      <c r="FI1239" s="249"/>
      <c r="FJ1239" s="249"/>
      <c r="FK1239" s="249"/>
      <c r="FL1239" s="249"/>
      <c r="FM1239" s="249"/>
      <c r="FN1239" s="249"/>
      <c r="FO1239" s="249"/>
      <c r="FP1239" s="249"/>
      <c r="FQ1239" s="249"/>
      <c r="FR1239" s="249"/>
      <c r="FS1239" s="249"/>
      <c r="FT1239" s="249"/>
      <c r="FU1239" s="249"/>
      <c r="FV1239" s="249"/>
      <c r="FW1239" s="249"/>
      <c r="FX1239" s="249"/>
      <c r="FY1239" s="249"/>
      <c r="FZ1239" s="249"/>
      <c r="GA1239" s="249"/>
      <c r="GB1239" s="249"/>
      <c r="GC1239" s="249"/>
      <c r="GD1239" s="249"/>
      <c r="GE1239" s="249"/>
      <c r="GF1239" s="249"/>
      <c r="GG1239" s="249"/>
      <c r="GH1239" s="249"/>
      <c r="GI1239" s="249"/>
      <c r="GJ1239" s="249"/>
      <c r="GK1239" s="249"/>
      <c r="GL1239" s="249"/>
      <c r="GM1239" s="249"/>
      <c r="GN1239" s="249"/>
      <c r="GO1239" s="249"/>
      <c r="GP1239" s="249"/>
      <c r="GQ1239" s="249"/>
      <c r="GR1239" s="249"/>
      <c r="GS1239" s="249"/>
      <c r="GT1239" s="249"/>
      <c r="GU1239" s="249"/>
      <c r="GV1239" s="249"/>
      <c r="GW1239" s="249"/>
      <c r="GX1239" s="249"/>
      <c r="GY1239" s="249"/>
      <c r="GZ1239" s="249"/>
      <c r="HA1239" s="249"/>
      <c r="HB1239" s="249"/>
      <c r="HC1239" s="249"/>
      <c r="HD1239" s="249"/>
      <c r="HE1239" s="249"/>
      <c r="HF1239" s="249"/>
      <c r="HG1239" s="249"/>
      <c r="HH1239" s="249"/>
      <c r="HI1239" s="249"/>
      <c r="HJ1239" s="249"/>
      <c r="HK1239" s="249"/>
      <c r="HL1239" s="249"/>
      <c r="HM1239" s="249"/>
      <c r="HN1239" s="249"/>
      <c r="HO1239" s="249"/>
      <c r="HP1239" s="249"/>
      <c r="HQ1239" s="249"/>
      <c r="HR1239" s="249"/>
      <c r="HS1239" s="249"/>
      <c r="HT1239" s="249"/>
      <c r="HU1239" s="249"/>
      <c r="HV1239" s="249"/>
      <c r="HW1239" s="249"/>
      <c r="HX1239" s="249"/>
      <c r="HY1239" s="249"/>
      <c r="HZ1239" s="249"/>
      <c r="IA1239" s="249"/>
      <c r="IB1239" s="249"/>
      <c r="IC1239" s="249"/>
      <c r="ID1239" s="249"/>
      <c r="IE1239" s="249"/>
      <c r="IF1239" s="249"/>
      <c r="IG1239" s="249"/>
      <c r="IH1239" s="249"/>
      <c r="II1239" s="249"/>
      <c r="IJ1239" s="249"/>
      <c r="IK1239" s="249"/>
      <c r="IL1239" s="249"/>
      <c r="IM1239" s="249"/>
      <c r="IN1239" s="249"/>
      <c r="IO1239" s="249"/>
      <c r="IP1239" s="249"/>
      <c r="IQ1239" s="249"/>
      <c r="IR1239" s="249"/>
      <c r="IS1239" s="249"/>
      <c r="IT1239" s="249"/>
      <c r="IU1239" s="249"/>
      <c r="IV1239" s="249"/>
      <c r="IW1239" s="249"/>
      <c r="IX1239" s="249"/>
      <c r="IY1239" s="249"/>
      <c r="IZ1239" s="249"/>
      <c r="JA1239" s="249"/>
      <c r="JB1239" s="249"/>
      <c r="JC1239" s="249"/>
      <c r="JD1239" s="249"/>
      <c r="JE1239" s="249"/>
      <c r="JF1239" s="249"/>
      <c r="JG1239" s="249"/>
      <c r="JH1239" s="249"/>
      <c r="JI1239" s="249"/>
      <c r="JJ1239" s="249"/>
      <c r="JK1239" s="249"/>
      <c r="JL1239" s="249"/>
      <c r="JM1239" s="249"/>
      <c r="JN1239" s="249"/>
      <c r="JO1239" s="249"/>
      <c r="JP1239" s="249"/>
      <c r="JQ1239" s="249"/>
      <c r="JR1239" s="249"/>
      <c r="JS1239" s="249"/>
      <c r="JT1239" s="249"/>
      <c r="JU1239" s="249"/>
      <c r="JV1239" s="249"/>
      <c r="JW1239" s="249"/>
      <c r="JX1239" s="249"/>
      <c r="JY1239" s="249"/>
      <c r="JZ1239" s="249"/>
      <c r="KA1239" s="249"/>
      <c r="KB1239" s="249"/>
      <c r="KC1239" s="249"/>
      <c r="KD1239" s="249"/>
      <c r="KE1239" s="249"/>
      <c r="KF1239" s="249"/>
      <c r="KG1239" s="249"/>
      <c r="KH1239" s="249"/>
      <c r="KI1239" s="249"/>
      <c r="KJ1239" s="249"/>
      <c r="KK1239" s="249"/>
      <c r="KL1239" s="249"/>
      <c r="KM1239" s="249"/>
      <c r="KN1239" s="249"/>
      <c r="KO1239" s="249"/>
      <c r="KP1239" s="249"/>
      <c r="KQ1239" s="249"/>
      <c r="KR1239" s="249"/>
      <c r="KS1239" s="249"/>
      <c r="KT1239" s="249"/>
      <c r="KU1239" s="249"/>
      <c r="KV1239" s="249"/>
      <c r="KW1239" s="249"/>
      <c r="KX1239" s="249"/>
      <c r="KY1239" s="249"/>
      <c r="KZ1239" s="249"/>
      <c r="LA1239" s="249"/>
      <c r="LB1239" s="249"/>
      <c r="LC1239" s="249"/>
      <c r="LD1239" s="249"/>
      <c r="LE1239" s="249"/>
      <c r="LF1239" s="249"/>
      <c r="LG1239" s="249"/>
      <c r="LH1239" s="249"/>
      <c r="LI1239" s="249"/>
      <c r="LJ1239" s="249"/>
      <c r="LK1239" s="249"/>
      <c r="LL1239" s="249"/>
      <c r="LM1239" s="249"/>
      <c r="LN1239" s="249"/>
      <c r="LO1239" s="249"/>
      <c r="LP1239" s="249"/>
      <c r="LQ1239" s="249"/>
      <c r="LR1239" s="249"/>
      <c r="LS1239" s="249"/>
      <c r="LT1239" s="249"/>
      <c r="LU1239" s="249"/>
      <c r="LV1239" s="249"/>
      <c r="LW1239" s="249"/>
      <c r="LX1239" s="249"/>
      <c r="LY1239" s="249"/>
      <c r="LZ1239" s="249"/>
      <c r="MA1239" s="249"/>
      <c r="MB1239" s="249"/>
      <c r="MC1239" s="249"/>
      <c r="MD1239" s="249"/>
      <c r="ME1239" s="249"/>
      <c r="MF1239" s="249"/>
      <c r="MG1239" s="249"/>
      <c r="MH1239" s="249"/>
      <c r="MI1239" s="249"/>
      <c r="MJ1239" s="249"/>
      <c r="MK1239" s="249"/>
      <c r="ML1239" s="249"/>
      <c r="MM1239" s="249"/>
      <c r="MN1239" s="249"/>
      <c r="MO1239" s="249"/>
      <c r="MP1239" s="249"/>
      <c r="MQ1239" s="249"/>
      <c r="MR1239" s="249"/>
      <c r="MS1239" s="249"/>
      <c r="MT1239" s="249"/>
      <c r="MU1239" s="249"/>
      <c r="MV1239" s="249"/>
      <c r="MW1239" s="249"/>
      <c r="MX1239" s="249"/>
      <c r="MY1239" s="249"/>
      <c r="MZ1239" s="249"/>
      <c r="NA1239" s="249"/>
      <c r="NB1239" s="249"/>
      <c r="NC1239" s="249"/>
      <c r="ND1239" s="249"/>
      <c r="NE1239" s="249"/>
      <c r="NF1239" s="249"/>
      <c r="NG1239" s="249"/>
      <c r="NH1239" s="249"/>
      <c r="NI1239" s="249"/>
      <c r="NJ1239" s="249"/>
      <c r="NK1239" s="249"/>
      <c r="NL1239" s="249"/>
      <c r="NM1239" s="249"/>
      <c r="NN1239" s="249"/>
      <c r="NO1239" s="249"/>
      <c r="NP1239" s="249"/>
      <c r="NQ1239" s="249"/>
      <c r="NR1239" s="249"/>
      <c r="NS1239" s="249"/>
      <c r="NT1239" s="249"/>
      <c r="NU1239" s="249"/>
      <c r="NV1239" s="249"/>
      <c r="NW1239" s="249"/>
      <c r="NX1239" s="249"/>
      <c r="NY1239" s="249"/>
      <c r="NZ1239" s="249"/>
      <c r="OA1239" s="249"/>
      <c r="OB1239" s="249"/>
      <c r="OC1239" s="249"/>
      <c r="OD1239" s="249"/>
      <c r="OE1239" s="249"/>
      <c r="OF1239" s="249"/>
      <c r="OG1239" s="249"/>
      <c r="OH1239" s="249"/>
      <c r="OI1239" s="249"/>
      <c r="OJ1239" s="249"/>
      <c r="OK1239" s="249"/>
      <c r="OL1239" s="249"/>
      <c r="OM1239" s="249"/>
      <c r="ON1239" s="249"/>
      <c r="OO1239" s="249"/>
      <c r="OP1239" s="249"/>
    </row>
    <row r="1240" spans="1:406" ht="15.75">
      <c r="A1240" s="931"/>
      <c r="B1240" s="391"/>
      <c r="C1240" s="919" t="s">
        <v>22</v>
      </c>
      <c r="D1240" s="927">
        <v>0.25484382501658887</v>
      </c>
      <c r="E1240" s="249"/>
      <c r="F1240" s="249"/>
      <c r="G1240" s="249"/>
      <c r="H1240" s="249"/>
      <c r="I1240" s="249"/>
      <c r="J1240" s="249"/>
      <c r="K1240" s="249"/>
      <c r="L1240" s="249"/>
      <c r="ET1240" s="249"/>
      <c r="EU1240" s="249"/>
      <c r="EV1240" s="249"/>
      <c r="EW1240" s="249"/>
      <c r="EX1240" s="249"/>
      <c r="EY1240" s="249"/>
      <c r="EZ1240" s="249"/>
      <c r="FA1240" s="249"/>
      <c r="FB1240" s="249"/>
      <c r="FC1240" s="249"/>
      <c r="FD1240" s="249"/>
      <c r="FE1240" s="249"/>
      <c r="FF1240" s="249"/>
      <c r="FG1240" s="249"/>
      <c r="FH1240" s="249"/>
      <c r="FI1240" s="249"/>
      <c r="FJ1240" s="249"/>
      <c r="FK1240" s="249"/>
      <c r="FL1240" s="249"/>
      <c r="FM1240" s="249"/>
      <c r="FN1240" s="249"/>
      <c r="FO1240" s="249"/>
      <c r="FP1240" s="249"/>
      <c r="FQ1240" s="249"/>
      <c r="FR1240" s="249"/>
      <c r="FS1240" s="249"/>
      <c r="FT1240" s="249"/>
      <c r="FU1240" s="249"/>
      <c r="FV1240" s="249"/>
      <c r="FW1240" s="249"/>
      <c r="FX1240" s="249"/>
      <c r="FY1240" s="249"/>
      <c r="FZ1240" s="249"/>
      <c r="GA1240" s="249"/>
      <c r="GB1240" s="249"/>
      <c r="GC1240" s="249"/>
      <c r="GD1240" s="249"/>
      <c r="GE1240" s="249"/>
      <c r="GF1240" s="249"/>
      <c r="GG1240" s="249"/>
      <c r="GH1240" s="249"/>
      <c r="GI1240" s="249"/>
      <c r="GJ1240" s="249"/>
      <c r="GK1240" s="249"/>
      <c r="GL1240" s="249"/>
      <c r="GM1240" s="249"/>
      <c r="GN1240" s="249"/>
      <c r="GO1240" s="249"/>
      <c r="GP1240" s="249"/>
      <c r="GQ1240" s="249"/>
      <c r="GR1240" s="249"/>
      <c r="GS1240" s="249"/>
      <c r="GT1240" s="249"/>
      <c r="GU1240" s="249"/>
      <c r="GV1240" s="249"/>
      <c r="GW1240" s="249"/>
      <c r="GX1240" s="249"/>
      <c r="GY1240" s="249"/>
      <c r="GZ1240" s="249"/>
      <c r="HA1240" s="249"/>
      <c r="HB1240" s="249"/>
      <c r="HC1240" s="249"/>
      <c r="HD1240" s="249"/>
      <c r="HE1240" s="249"/>
      <c r="HF1240" s="249"/>
      <c r="HG1240" s="249"/>
      <c r="HH1240" s="249"/>
      <c r="HI1240" s="249"/>
      <c r="HJ1240" s="249"/>
      <c r="HK1240" s="249"/>
      <c r="HL1240" s="249"/>
      <c r="HM1240" s="249"/>
      <c r="HN1240" s="249"/>
      <c r="HO1240" s="249"/>
      <c r="HP1240" s="249"/>
      <c r="HQ1240" s="249"/>
      <c r="HR1240" s="249"/>
      <c r="HS1240" s="249"/>
      <c r="HT1240" s="249"/>
      <c r="HU1240" s="249"/>
      <c r="HV1240" s="249"/>
      <c r="HW1240" s="249"/>
      <c r="HX1240" s="249"/>
      <c r="HY1240" s="249"/>
      <c r="HZ1240" s="249"/>
      <c r="IA1240" s="249"/>
      <c r="IB1240" s="249"/>
      <c r="IC1240" s="249"/>
      <c r="ID1240" s="249"/>
      <c r="IE1240" s="249"/>
      <c r="IF1240" s="249"/>
      <c r="IG1240" s="249"/>
      <c r="IH1240" s="249"/>
      <c r="II1240" s="249"/>
      <c r="IJ1240" s="249"/>
      <c r="IK1240" s="249"/>
      <c r="IL1240" s="249"/>
      <c r="IM1240" s="249"/>
      <c r="IN1240" s="249"/>
      <c r="IO1240" s="249"/>
      <c r="IP1240" s="249"/>
      <c r="IQ1240" s="249"/>
      <c r="IR1240" s="249"/>
      <c r="IS1240" s="249"/>
      <c r="IT1240" s="249"/>
      <c r="IU1240" s="249"/>
      <c r="IV1240" s="249"/>
      <c r="IW1240" s="249"/>
      <c r="IX1240" s="249"/>
      <c r="IY1240" s="249"/>
      <c r="IZ1240" s="249"/>
      <c r="JA1240" s="249"/>
      <c r="JB1240" s="249"/>
      <c r="JC1240" s="249"/>
      <c r="JD1240" s="249"/>
      <c r="JE1240" s="249"/>
      <c r="JF1240" s="249"/>
      <c r="JG1240" s="249"/>
      <c r="JH1240" s="249"/>
      <c r="JI1240" s="249"/>
      <c r="JJ1240" s="249"/>
      <c r="JK1240" s="249"/>
      <c r="JL1240" s="249"/>
      <c r="JM1240" s="249"/>
      <c r="JN1240" s="249"/>
      <c r="JO1240" s="249"/>
      <c r="JP1240" s="249"/>
      <c r="JQ1240" s="249"/>
      <c r="JR1240" s="249"/>
      <c r="JS1240" s="249"/>
      <c r="JT1240" s="249"/>
      <c r="JU1240" s="249"/>
      <c r="JV1240" s="249"/>
      <c r="JW1240" s="249"/>
      <c r="JX1240" s="249"/>
      <c r="JY1240" s="249"/>
      <c r="JZ1240" s="249"/>
      <c r="KA1240" s="249"/>
      <c r="KB1240" s="249"/>
      <c r="KC1240" s="249"/>
      <c r="KD1240" s="249"/>
      <c r="KE1240" s="249"/>
      <c r="KF1240" s="249"/>
      <c r="KG1240" s="249"/>
      <c r="KH1240" s="249"/>
      <c r="KI1240" s="249"/>
      <c r="KJ1240" s="249"/>
      <c r="KK1240" s="249"/>
      <c r="KL1240" s="249"/>
      <c r="KM1240" s="249"/>
      <c r="KN1240" s="249"/>
      <c r="KO1240" s="249"/>
      <c r="KP1240" s="249"/>
      <c r="KQ1240" s="249"/>
      <c r="KR1240" s="249"/>
      <c r="KS1240" s="249"/>
      <c r="KT1240" s="249"/>
      <c r="KU1240" s="249"/>
      <c r="KV1240" s="249"/>
      <c r="KW1240" s="249"/>
      <c r="KX1240" s="249"/>
      <c r="KY1240" s="249"/>
      <c r="KZ1240" s="249"/>
      <c r="LA1240" s="249"/>
      <c r="LB1240" s="249"/>
      <c r="LC1240" s="249"/>
      <c r="LD1240" s="249"/>
      <c r="LE1240" s="249"/>
      <c r="LF1240" s="249"/>
      <c r="LG1240" s="249"/>
      <c r="LH1240" s="249"/>
      <c r="LI1240" s="249"/>
      <c r="LJ1240" s="249"/>
      <c r="LK1240" s="249"/>
      <c r="LL1240" s="249"/>
      <c r="LM1240" s="249"/>
      <c r="LN1240" s="249"/>
      <c r="LO1240" s="249"/>
      <c r="LP1240" s="249"/>
      <c r="LQ1240" s="249"/>
      <c r="LR1240" s="249"/>
      <c r="LS1240" s="249"/>
      <c r="LT1240" s="249"/>
      <c r="LU1240" s="249"/>
      <c r="LV1240" s="249"/>
      <c r="LW1240" s="249"/>
      <c r="LX1240" s="249"/>
      <c r="LY1240" s="249"/>
      <c r="LZ1240" s="249"/>
      <c r="MA1240" s="249"/>
      <c r="MB1240" s="249"/>
      <c r="MC1240" s="249"/>
      <c r="MD1240" s="249"/>
      <c r="ME1240" s="249"/>
      <c r="MF1240" s="249"/>
      <c r="MG1240" s="249"/>
      <c r="MH1240" s="249"/>
      <c r="MI1240" s="249"/>
      <c r="MJ1240" s="249"/>
      <c r="MK1240" s="249"/>
      <c r="ML1240" s="249"/>
      <c r="MM1240" s="249"/>
      <c r="MN1240" s="249"/>
      <c r="MO1240" s="249"/>
      <c r="MP1240" s="249"/>
      <c r="MQ1240" s="249"/>
      <c r="MR1240" s="249"/>
      <c r="MS1240" s="249"/>
      <c r="MT1240" s="249"/>
      <c r="MU1240" s="249"/>
      <c r="MV1240" s="249"/>
      <c r="MW1240" s="249"/>
      <c r="MX1240" s="249"/>
      <c r="MY1240" s="249"/>
      <c r="MZ1240" s="249"/>
      <c r="NA1240" s="249"/>
      <c r="NB1240" s="249"/>
      <c r="NC1240" s="249"/>
      <c r="ND1240" s="249"/>
      <c r="NE1240" s="249"/>
      <c r="NF1240" s="249"/>
      <c r="NG1240" s="249"/>
      <c r="NH1240" s="249"/>
      <c r="NI1240" s="249"/>
      <c r="NJ1240" s="249"/>
      <c r="NK1240" s="249"/>
      <c r="NL1240" s="249"/>
      <c r="NM1240" s="249"/>
      <c r="NN1240" s="249"/>
      <c r="NO1240" s="249"/>
      <c r="NP1240" s="249"/>
      <c r="NQ1240" s="249"/>
      <c r="NR1240" s="249"/>
      <c r="NS1240" s="249"/>
      <c r="NT1240" s="249"/>
      <c r="NU1240" s="249"/>
      <c r="NV1240" s="249"/>
      <c r="NW1240" s="249"/>
      <c r="NX1240" s="249"/>
      <c r="NY1240" s="249"/>
      <c r="NZ1240" s="249"/>
      <c r="OA1240" s="249"/>
      <c r="OB1240" s="249"/>
      <c r="OC1240" s="249"/>
      <c r="OD1240" s="249"/>
      <c r="OE1240" s="249"/>
      <c r="OF1240" s="249"/>
      <c r="OG1240" s="249"/>
      <c r="OH1240" s="249"/>
      <c r="OI1240" s="249"/>
      <c r="OJ1240" s="249"/>
      <c r="OK1240" s="249"/>
      <c r="OL1240" s="249"/>
      <c r="OM1240" s="249"/>
      <c r="ON1240" s="249"/>
      <c r="OO1240" s="249"/>
      <c r="OP1240" s="249"/>
    </row>
    <row r="1241" spans="1:406" ht="15.75">
      <c r="A1241" s="931"/>
      <c r="B1241" s="391"/>
      <c r="C1241" s="919" t="s">
        <v>23</v>
      </c>
      <c r="D1241" s="927">
        <v>0.22680205660337843</v>
      </c>
      <c r="E1241" s="249"/>
      <c r="F1241" s="249"/>
      <c r="G1241" s="249"/>
      <c r="H1241" s="249"/>
      <c r="I1241" s="249"/>
      <c r="J1241" s="249"/>
      <c r="K1241" s="249"/>
      <c r="L1241" s="249"/>
      <c r="ET1241" s="249"/>
      <c r="EU1241" s="249"/>
      <c r="EV1241" s="249"/>
      <c r="EW1241" s="249"/>
      <c r="EX1241" s="249"/>
      <c r="EY1241" s="249"/>
      <c r="EZ1241" s="249"/>
      <c r="FA1241" s="249"/>
      <c r="FB1241" s="249"/>
      <c r="FC1241" s="249"/>
      <c r="FD1241" s="249"/>
      <c r="FE1241" s="249"/>
      <c r="FF1241" s="249"/>
      <c r="FG1241" s="249"/>
      <c r="FH1241" s="249"/>
      <c r="FI1241" s="249"/>
      <c r="FJ1241" s="249"/>
      <c r="FK1241" s="249"/>
      <c r="FL1241" s="249"/>
      <c r="FM1241" s="249"/>
      <c r="FN1241" s="249"/>
      <c r="FO1241" s="249"/>
      <c r="FP1241" s="249"/>
      <c r="FQ1241" s="249"/>
      <c r="FR1241" s="249"/>
      <c r="FS1241" s="249"/>
      <c r="FT1241" s="249"/>
      <c r="FU1241" s="249"/>
      <c r="FV1241" s="249"/>
      <c r="FW1241" s="249"/>
      <c r="FX1241" s="249"/>
      <c r="FY1241" s="249"/>
      <c r="FZ1241" s="249"/>
      <c r="GA1241" s="249"/>
      <c r="GB1241" s="249"/>
      <c r="GC1241" s="249"/>
      <c r="GD1241" s="249"/>
      <c r="GE1241" s="249"/>
      <c r="GF1241" s="249"/>
      <c r="GG1241" s="249"/>
      <c r="GH1241" s="249"/>
      <c r="GI1241" s="249"/>
      <c r="GJ1241" s="249"/>
      <c r="GK1241" s="249"/>
      <c r="GL1241" s="249"/>
      <c r="GM1241" s="249"/>
      <c r="GN1241" s="249"/>
      <c r="GO1241" s="249"/>
      <c r="GP1241" s="249"/>
      <c r="GQ1241" s="249"/>
      <c r="GR1241" s="249"/>
      <c r="GS1241" s="249"/>
      <c r="GT1241" s="249"/>
      <c r="GU1241" s="249"/>
      <c r="GV1241" s="249"/>
      <c r="GW1241" s="249"/>
      <c r="GX1241" s="249"/>
      <c r="GY1241" s="249"/>
      <c r="GZ1241" s="249"/>
      <c r="HA1241" s="249"/>
      <c r="HB1241" s="249"/>
      <c r="HC1241" s="249"/>
      <c r="HD1241" s="249"/>
      <c r="HE1241" s="249"/>
      <c r="HF1241" s="249"/>
      <c r="HG1241" s="249"/>
      <c r="HH1241" s="249"/>
      <c r="HI1241" s="249"/>
      <c r="HJ1241" s="249"/>
      <c r="HK1241" s="249"/>
      <c r="HL1241" s="249"/>
      <c r="HM1241" s="249"/>
      <c r="HN1241" s="249"/>
      <c r="HO1241" s="249"/>
      <c r="HP1241" s="249"/>
      <c r="HQ1241" s="249"/>
      <c r="HR1241" s="249"/>
      <c r="HS1241" s="249"/>
      <c r="HT1241" s="249"/>
      <c r="HU1241" s="249"/>
      <c r="HV1241" s="249"/>
      <c r="HW1241" s="249"/>
      <c r="HX1241" s="249"/>
      <c r="HY1241" s="249"/>
      <c r="HZ1241" s="249"/>
      <c r="IA1241" s="249"/>
      <c r="IB1241" s="249"/>
      <c r="IC1241" s="249"/>
      <c r="ID1241" s="249"/>
      <c r="IE1241" s="249"/>
      <c r="IF1241" s="249"/>
      <c r="IG1241" s="249"/>
      <c r="IH1241" s="249"/>
      <c r="II1241" s="249"/>
      <c r="IJ1241" s="249"/>
      <c r="IK1241" s="249"/>
      <c r="IL1241" s="249"/>
      <c r="IM1241" s="249"/>
      <c r="IN1241" s="249"/>
      <c r="IO1241" s="249"/>
      <c r="IP1241" s="249"/>
      <c r="IQ1241" s="249"/>
      <c r="IR1241" s="249"/>
      <c r="IS1241" s="249"/>
      <c r="IT1241" s="249"/>
      <c r="IU1241" s="249"/>
      <c r="IV1241" s="249"/>
      <c r="IW1241" s="249"/>
      <c r="IX1241" s="249"/>
      <c r="IY1241" s="249"/>
      <c r="IZ1241" s="249"/>
      <c r="JA1241" s="249"/>
      <c r="JB1241" s="249"/>
      <c r="JC1241" s="249"/>
      <c r="JD1241" s="249"/>
      <c r="JE1241" s="249"/>
      <c r="JF1241" s="249"/>
      <c r="JG1241" s="249"/>
      <c r="JH1241" s="249"/>
      <c r="JI1241" s="249"/>
      <c r="JJ1241" s="249"/>
      <c r="JK1241" s="249"/>
      <c r="JL1241" s="249"/>
      <c r="JM1241" s="249"/>
      <c r="JN1241" s="249"/>
      <c r="JO1241" s="249"/>
      <c r="JP1241" s="249"/>
      <c r="JQ1241" s="249"/>
      <c r="JR1241" s="249"/>
      <c r="JS1241" s="249"/>
      <c r="JT1241" s="249"/>
      <c r="JU1241" s="249"/>
      <c r="JV1241" s="249"/>
      <c r="JW1241" s="249"/>
      <c r="JX1241" s="249"/>
      <c r="JY1241" s="249"/>
      <c r="JZ1241" s="249"/>
      <c r="KA1241" s="249"/>
      <c r="KB1241" s="249"/>
      <c r="KC1241" s="249"/>
      <c r="KD1241" s="249"/>
      <c r="KE1241" s="249"/>
      <c r="KF1241" s="249"/>
      <c r="KG1241" s="249"/>
      <c r="KH1241" s="249"/>
      <c r="KI1241" s="249"/>
      <c r="KJ1241" s="249"/>
      <c r="KK1241" s="249"/>
      <c r="KL1241" s="249"/>
      <c r="KM1241" s="249"/>
      <c r="KN1241" s="249"/>
      <c r="KO1241" s="249"/>
      <c r="KP1241" s="249"/>
      <c r="KQ1241" s="249"/>
      <c r="KR1241" s="249"/>
      <c r="KS1241" s="249"/>
      <c r="KT1241" s="249"/>
      <c r="KU1241" s="249"/>
      <c r="KV1241" s="249"/>
      <c r="KW1241" s="249"/>
      <c r="KX1241" s="249"/>
      <c r="KY1241" s="249"/>
      <c r="KZ1241" s="249"/>
      <c r="LA1241" s="249"/>
      <c r="LB1241" s="249"/>
      <c r="LC1241" s="249"/>
      <c r="LD1241" s="249"/>
      <c r="LE1241" s="249"/>
      <c r="LF1241" s="249"/>
      <c r="LG1241" s="249"/>
      <c r="LH1241" s="249"/>
      <c r="LI1241" s="249"/>
      <c r="LJ1241" s="249"/>
      <c r="LK1241" s="249"/>
      <c r="LL1241" s="249"/>
      <c r="LM1241" s="249"/>
      <c r="LN1241" s="249"/>
      <c r="LO1241" s="249"/>
      <c r="LP1241" s="249"/>
      <c r="LQ1241" s="249"/>
      <c r="LR1241" s="249"/>
      <c r="LS1241" s="249"/>
      <c r="LT1241" s="249"/>
      <c r="LU1241" s="249"/>
      <c r="LV1241" s="249"/>
      <c r="LW1241" s="249"/>
      <c r="LX1241" s="249"/>
      <c r="LY1241" s="249"/>
      <c r="LZ1241" s="249"/>
      <c r="MA1241" s="249"/>
      <c r="MB1241" s="249"/>
      <c r="MC1241" s="249"/>
      <c r="MD1241" s="249"/>
      <c r="ME1241" s="249"/>
      <c r="MF1241" s="249"/>
      <c r="MG1241" s="249"/>
      <c r="MH1241" s="249"/>
      <c r="MI1241" s="249"/>
      <c r="MJ1241" s="249"/>
      <c r="MK1241" s="249"/>
      <c r="ML1241" s="249"/>
      <c r="MM1241" s="249"/>
      <c r="MN1241" s="249"/>
      <c r="MO1241" s="249"/>
      <c r="MP1241" s="249"/>
      <c r="MQ1241" s="249"/>
      <c r="MR1241" s="249"/>
      <c r="MS1241" s="249"/>
      <c r="MT1241" s="249"/>
      <c r="MU1241" s="249"/>
      <c r="MV1241" s="249"/>
      <c r="MW1241" s="249"/>
      <c r="MX1241" s="249"/>
      <c r="MY1241" s="249"/>
      <c r="MZ1241" s="249"/>
      <c r="NA1241" s="249"/>
      <c r="NB1241" s="249"/>
      <c r="NC1241" s="249"/>
      <c r="ND1241" s="249"/>
      <c r="NE1241" s="249"/>
      <c r="NF1241" s="249"/>
      <c r="NG1241" s="249"/>
      <c r="NH1241" s="249"/>
      <c r="NI1241" s="249"/>
      <c r="NJ1241" s="249"/>
      <c r="NK1241" s="249"/>
      <c r="NL1241" s="249"/>
      <c r="NM1241" s="249"/>
      <c r="NN1241" s="249"/>
      <c r="NO1241" s="249"/>
      <c r="NP1241" s="249"/>
      <c r="NQ1241" s="249"/>
      <c r="NR1241" s="249"/>
      <c r="NS1241" s="249"/>
      <c r="NT1241" s="249"/>
      <c r="NU1241" s="249"/>
      <c r="NV1241" s="249"/>
      <c r="NW1241" s="249"/>
      <c r="NX1241" s="249"/>
      <c r="NY1241" s="249"/>
      <c r="NZ1241" s="249"/>
      <c r="OA1241" s="249"/>
      <c r="OB1241" s="249"/>
      <c r="OC1241" s="249"/>
      <c r="OD1241" s="249"/>
      <c r="OE1241" s="249"/>
      <c r="OF1241" s="249"/>
      <c r="OG1241" s="249"/>
      <c r="OH1241" s="249"/>
      <c r="OI1241" s="249"/>
      <c r="OJ1241" s="249"/>
      <c r="OK1241" s="249"/>
      <c r="OL1241" s="249"/>
      <c r="OM1241" s="249"/>
      <c r="ON1241" s="249"/>
      <c r="OO1241" s="249"/>
      <c r="OP1241" s="249"/>
    </row>
    <row r="1242" spans="1:406" ht="15.75">
      <c r="A1242" s="931"/>
      <c r="B1242" s="391"/>
      <c r="C1242" s="919" t="s">
        <v>24</v>
      </c>
      <c r="D1242" s="927">
        <v>0.2736365652726287</v>
      </c>
      <c r="E1242" s="249"/>
      <c r="F1242" s="249"/>
      <c r="G1242" s="249"/>
      <c r="H1242" s="249"/>
      <c r="I1242" s="249"/>
      <c r="J1242" s="249"/>
      <c r="K1242" s="249"/>
      <c r="L1242" s="249"/>
      <c r="ET1242" s="249"/>
      <c r="EU1242" s="249"/>
      <c r="EV1242" s="249"/>
      <c r="EW1242" s="249"/>
      <c r="EX1242" s="249"/>
      <c r="EY1242" s="249"/>
      <c r="EZ1242" s="249"/>
      <c r="FA1242" s="249"/>
      <c r="FB1242" s="249"/>
      <c r="FC1242" s="249"/>
      <c r="FD1242" s="249"/>
      <c r="FE1242" s="249"/>
      <c r="FF1242" s="249"/>
      <c r="FG1242" s="249"/>
      <c r="FH1242" s="249"/>
      <c r="FI1242" s="249"/>
      <c r="FJ1242" s="249"/>
      <c r="FK1242" s="249"/>
      <c r="FL1242" s="249"/>
      <c r="FM1242" s="249"/>
      <c r="FN1242" s="249"/>
      <c r="FO1242" s="249"/>
      <c r="FP1242" s="249"/>
      <c r="FQ1242" s="249"/>
      <c r="FR1242" s="249"/>
      <c r="FS1242" s="249"/>
      <c r="FT1242" s="249"/>
      <c r="FU1242" s="249"/>
      <c r="FV1242" s="249"/>
      <c r="FW1242" s="249"/>
      <c r="FX1242" s="249"/>
      <c r="FY1242" s="249"/>
      <c r="FZ1242" s="249"/>
      <c r="GA1242" s="249"/>
      <c r="GB1242" s="249"/>
      <c r="GC1242" s="249"/>
      <c r="GD1242" s="249"/>
      <c r="GE1242" s="249"/>
      <c r="GF1242" s="249"/>
      <c r="GG1242" s="249"/>
      <c r="GH1242" s="249"/>
      <c r="GI1242" s="249"/>
      <c r="GJ1242" s="249"/>
      <c r="GK1242" s="249"/>
      <c r="GL1242" s="249"/>
      <c r="GM1242" s="249"/>
      <c r="GN1242" s="249"/>
      <c r="GO1242" s="249"/>
      <c r="GP1242" s="249"/>
      <c r="GQ1242" s="249"/>
      <c r="GR1242" s="249"/>
      <c r="GS1242" s="249"/>
      <c r="GT1242" s="249"/>
      <c r="GU1242" s="249"/>
      <c r="GV1242" s="249"/>
      <c r="GW1242" s="249"/>
      <c r="GX1242" s="249"/>
      <c r="GY1242" s="249"/>
      <c r="GZ1242" s="249"/>
      <c r="HA1242" s="249"/>
      <c r="HB1242" s="249"/>
      <c r="HC1242" s="249"/>
      <c r="HD1242" s="249"/>
      <c r="HE1242" s="249"/>
      <c r="HF1242" s="249"/>
      <c r="HG1242" s="249"/>
      <c r="HH1242" s="249"/>
      <c r="HI1242" s="249"/>
      <c r="HJ1242" s="249"/>
      <c r="HK1242" s="249"/>
      <c r="HL1242" s="249"/>
      <c r="HM1242" s="249"/>
      <c r="HN1242" s="249"/>
      <c r="HO1242" s="249"/>
      <c r="HP1242" s="249"/>
      <c r="HQ1242" s="249"/>
      <c r="HR1242" s="249"/>
      <c r="HS1242" s="249"/>
      <c r="HT1242" s="249"/>
      <c r="HU1242" s="249"/>
      <c r="HV1242" s="249"/>
      <c r="HW1242" s="249"/>
      <c r="HX1242" s="249"/>
      <c r="HY1242" s="249"/>
      <c r="HZ1242" s="249"/>
      <c r="IA1242" s="249"/>
      <c r="IB1242" s="249"/>
      <c r="IC1242" s="249"/>
      <c r="ID1242" s="249"/>
      <c r="IE1242" s="249"/>
      <c r="IF1242" s="249"/>
      <c r="IG1242" s="249"/>
      <c r="IH1242" s="249"/>
      <c r="II1242" s="249"/>
      <c r="IJ1242" s="249"/>
      <c r="IK1242" s="249"/>
      <c r="IL1242" s="249"/>
      <c r="IM1242" s="249"/>
      <c r="IN1242" s="249"/>
      <c r="IO1242" s="249"/>
      <c r="IP1242" s="249"/>
      <c r="IQ1242" s="249"/>
      <c r="IR1242" s="249"/>
      <c r="IS1242" s="249"/>
      <c r="IT1242" s="249"/>
      <c r="IU1242" s="249"/>
      <c r="IV1242" s="249"/>
      <c r="IW1242" s="249"/>
      <c r="IX1242" s="249"/>
      <c r="IY1242" s="249"/>
      <c r="IZ1242" s="249"/>
      <c r="JA1242" s="249"/>
      <c r="JB1242" s="249"/>
      <c r="JC1242" s="249"/>
      <c r="JD1242" s="249"/>
      <c r="JE1242" s="249"/>
      <c r="JF1242" s="249"/>
      <c r="JG1242" s="249"/>
      <c r="JH1242" s="249"/>
      <c r="JI1242" s="249"/>
      <c r="JJ1242" s="249"/>
      <c r="JK1242" s="249"/>
      <c r="JL1242" s="249"/>
      <c r="JM1242" s="249"/>
      <c r="JN1242" s="249"/>
      <c r="JO1242" s="249"/>
      <c r="JP1242" s="249"/>
      <c r="JQ1242" s="249"/>
      <c r="JR1242" s="249"/>
      <c r="JS1242" s="249"/>
      <c r="JT1242" s="249"/>
      <c r="JU1242" s="249"/>
      <c r="JV1242" s="249"/>
      <c r="JW1242" s="249"/>
      <c r="JX1242" s="249"/>
      <c r="JY1242" s="249"/>
      <c r="JZ1242" s="249"/>
      <c r="KA1242" s="249"/>
      <c r="KB1242" s="249"/>
      <c r="KC1242" s="249"/>
      <c r="KD1242" s="249"/>
      <c r="KE1242" s="249"/>
      <c r="KF1242" s="249"/>
      <c r="KG1242" s="249"/>
      <c r="KH1242" s="249"/>
      <c r="KI1242" s="249"/>
      <c r="KJ1242" s="249"/>
      <c r="KK1242" s="249"/>
      <c r="KL1242" s="249"/>
      <c r="KM1242" s="249"/>
      <c r="KN1242" s="249"/>
      <c r="KO1242" s="249"/>
      <c r="KP1242" s="249"/>
      <c r="KQ1242" s="249"/>
      <c r="KR1242" s="249"/>
      <c r="KS1242" s="249"/>
      <c r="KT1242" s="249"/>
      <c r="KU1242" s="249"/>
      <c r="KV1242" s="249"/>
      <c r="KW1242" s="249"/>
      <c r="KX1242" s="249"/>
      <c r="KY1242" s="249"/>
      <c r="KZ1242" s="249"/>
      <c r="LA1242" s="249"/>
      <c r="LB1242" s="249"/>
      <c r="LC1242" s="249"/>
      <c r="LD1242" s="249"/>
      <c r="LE1242" s="249"/>
      <c r="LF1242" s="249"/>
      <c r="LG1242" s="249"/>
      <c r="LH1242" s="249"/>
      <c r="LI1242" s="249"/>
      <c r="LJ1242" s="249"/>
      <c r="LK1242" s="249"/>
      <c r="LL1242" s="249"/>
      <c r="LM1242" s="249"/>
      <c r="LN1242" s="249"/>
      <c r="LO1242" s="249"/>
      <c r="LP1242" s="249"/>
      <c r="LQ1242" s="249"/>
      <c r="LR1242" s="249"/>
      <c r="LS1242" s="249"/>
      <c r="LT1242" s="249"/>
      <c r="LU1242" s="249"/>
      <c r="LV1242" s="249"/>
      <c r="LW1242" s="249"/>
      <c r="LX1242" s="249"/>
      <c r="LY1242" s="249"/>
      <c r="LZ1242" s="249"/>
      <c r="MA1242" s="249"/>
      <c r="MB1242" s="249"/>
      <c r="MC1242" s="249"/>
      <c r="MD1242" s="249"/>
      <c r="ME1242" s="249"/>
      <c r="MF1242" s="249"/>
      <c r="MG1242" s="249"/>
      <c r="MH1242" s="249"/>
      <c r="MI1242" s="249"/>
      <c r="MJ1242" s="249"/>
      <c r="MK1242" s="249"/>
      <c r="ML1242" s="249"/>
      <c r="MM1242" s="249"/>
      <c r="MN1242" s="249"/>
      <c r="MO1242" s="249"/>
      <c r="MP1242" s="249"/>
      <c r="MQ1242" s="249"/>
      <c r="MR1242" s="249"/>
      <c r="MS1242" s="249"/>
      <c r="MT1242" s="249"/>
      <c r="MU1242" s="249"/>
      <c r="MV1242" s="249"/>
      <c r="MW1242" s="249"/>
      <c r="MX1242" s="249"/>
      <c r="MY1242" s="249"/>
      <c r="MZ1242" s="249"/>
      <c r="NA1242" s="249"/>
      <c r="NB1242" s="249"/>
      <c r="NC1242" s="249"/>
      <c r="ND1242" s="249"/>
      <c r="NE1242" s="249"/>
      <c r="NF1242" s="249"/>
      <c r="NG1242" s="249"/>
      <c r="NH1242" s="249"/>
      <c r="NI1242" s="249"/>
      <c r="NJ1242" s="249"/>
      <c r="NK1242" s="249"/>
      <c r="NL1242" s="249"/>
      <c r="NM1242" s="249"/>
      <c r="NN1242" s="249"/>
      <c r="NO1242" s="249"/>
      <c r="NP1242" s="249"/>
      <c r="NQ1242" s="249"/>
      <c r="NR1242" s="249"/>
      <c r="NS1242" s="249"/>
      <c r="NT1242" s="249"/>
      <c r="NU1242" s="249"/>
      <c r="NV1242" s="249"/>
      <c r="NW1242" s="249"/>
      <c r="NX1242" s="249"/>
      <c r="NY1242" s="249"/>
      <c r="NZ1242" s="249"/>
      <c r="OA1242" s="249"/>
      <c r="OB1242" s="249"/>
      <c r="OC1242" s="249"/>
      <c r="OD1242" s="249"/>
      <c r="OE1242" s="249"/>
      <c r="OF1242" s="249"/>
      <c r="OG1242" s="249"/>
      <c r="OH1242" s="249"/>
      <c r="OI1242" s="249"/>
      <c r="OJ1242" s="249"/>
      <c r="OK1242" s="249"/>
      <c r="OL1242" s="249"/>
      <c r="OM1242" s="249"/>
      <c r="ON1242" s="249"/>
      <c r="OO1242" s="249"/>
      <c r="OP1242" s="249"/>
    </row>
    <row r="1243" spans="1:406" ht="15.75">
      <c r="A1243" s="931"/>
      <c r="B1243" s="391"/>
      <c r="C1243" s="919" t="s">
        <v>25</v>
      </c>
      <c r="D1243" s="927">
        <v>0.31290250107165152</v>
      </c>
      <c r="E1243" s="249"/>
      <c r="F1243" s="249"/>
      <c r="G1243" s="249"/>
      <c r="H1243" s="249"/>
      <c r="I1243" s="249"/>
      <c r="J1243" s="249"/>
      <c r="K1243" s="249"/>
      <c r="L1243" s="249"/>
      <c r="ET1243" s="249"/>
      <c r="EU1243" s="249"/>
      <c r="EV1243" s="249"/>
      <c r="EW1243" s="249"/>
      <c r="EX1243" s="249"/>
      <c r="EY1243" s="249"/>
      <c r="EZ1243" s="249"/>
      <c r="FA1243" s="249"/>
      <c r="FB1243" s="249"/>
      <c r="FC1243" s="249"/>
      <c r="FD1243" s="249"/>
      <c r="FE1243" s="249"/>
      <c r="FF1243" s="249"/>
      <c r="FG1243" s="249"/>
      <c r="FH1243" s="249"/>
      <c r="FI1243" s="249"/>
      <c r="FJ1243" s="249"/>
      <c r="FK1243" s="249"/>
      <c r="FL1243" s="249"/>
      <c r="FM1243" s="249"/>
      <c r="FN1243" s="249"/>
      <c r="FO1243" s="249"/>
      <c r="FP1243" s="249"/>
      <c r="FQ1243" s="249"/>
      <c r="FR1243" s="249"/>
      <c r="FS1243" s="249"/>
      <c r="FT1243" s="249"/>
      <c r="FU1243" s="249"/>
      <c r="FV1243" s="249"/>
      <c r="FW1243" s="249"/>
      <c r="FX1243" s="249"/>
      <c r="FY1243" s="249"/>
      <c r="FZ1243" s="249"/>
      <c r="GA1243" s="249"/>
      <c r="GB1243" s="249"/>
      <c r="GC1243" s="249"/>
      <c r="GD1243" s="249"/>
      <c r="GE1243" s="249"/>
      <c r="GF1243" s="249"/>
      <c r="GG1243" s="249"/>
      <c r="GH1243" s="249"/>
      <c r="GI1243" s="249"/>
      <c r="GJ1243" s="249"/>
      <c r="GK1243" s="249"/>
      <c r="GL1243" s="249"/>
      <c r="GM1243" s="249"/>
      <c r="GN1243" s="249"/>
      <c r="GO1243" s="249"/>
      <c r="GP1243" s="249"/>
      <c r="GQ1243" s="249"/>
      <c r="GR1243" s="249"/>
      <c r="GS1243" s="249"/>
      <c r="GT1243" s="249"/>
      <c r="GU1243" s="249"/>
      <c r="GV1243" s="249"/>
      <c r="GW1243" s="249"/>
      <c r="GX1243" s="249"/>
      <c r="GY1243" s="249"/>
      <c r="GZ1243" s="249"/>
      <c r="HA1243" s="249"/>
      <c r="HB1243" s="249"/>
      <c r="HC1243" s="249"/>
      <c r="HD1243" s="249"/>
      <c r="HE1243" s="249"/>
      <c r="HF1243" s="249"/>
      <c r="HG1243" s="249"/>
      <c r="HH1243" s="249"/>
      <c r="HI1243" s="249"/>
      <c r="HJ1243" s="249"/>
      <c r="HK1243" s="249"/>
      <c r="HL1243" s="249"/>
      <c r="HM1243" s="249"/>
      <c r="HN1243" s="249"/>
      <c r="HO1243" s="249"/>
      <c r="HP1243" s="249"/>
      <c r="HQ1243" s="249"/>
      <c r="HR1243" s="249"/>
      <c r="HS1243" s="249"/>
      <c r="HT1243" s="249"/>
      <c r="HU1243" s="249"/>
      <c r="HV1243" s="249"/>
      <c r="HW1243" s="249"/>
      <c r="HX1243" s="249"/>
      <c r="HY1243" s="249"/>
      <c r="HZ1243" s="249"/>
      <c r="IA1243" s="249"/>
      <c r="IB1243" s="249"/>
      <c r="IC1243" s="249"/>
      <c r="ID1243" s="249"/>
      <c r="IE1243" s="249"/>
      <c r="IF1243" s="249"/>
      <c r="IG1243" s="249"/>
      <c r="IH1243" s="249"/>
      <c r="II1243" s="249"/>
      <c r="IJ1243" s="249"/>
      <c r="IK1243" s="249"/>
      <c r="IL1243" s="249"/>
      <c r="IM1243" s="249"/>
      <c r="IN1243" s="249"/>
      <c r="IO1243" s="249"/>
      <c r="IP1243" s="249"/>
      <c r="IQ1243" s="249"/>
      <c r="IR1243" s="249"/>
      <c r="IS1243" s="249"/>
      <c r="IT1243" s="249"/>
      <c r="IU1243" s="249"/>
      <c r="IV1243" s="249"/>
      <c r="IW1243" s="249"/>
      <c r="IX1243" s="249"/>
      <c r="IY1243" s="249"/>
      <c r="IZ1243" s="249"/>
      <c r="JA1243" s="249"/>
      <c r="JB1243" s="249"/>
      <c r="JC1243" s="249"/>
      <c r="JD1243" s="249"/>
      <c r="JE1243" s="249"/>
      <c r="JF1243" s="249"/>
      <c r="JG1243" s="249"/>
      <c r="JH1243" s="249"/>
      <c r="JI1243" s="249"/>
      <c r="JJ1243" s="249"/>
      <c r="JK1243" s="249"/>
      <c r="JL1243" s="249"/>
      <c r="JM1243" s="249"/>
      <c r="JN1243" s="249"/>
      <c r="JO1243" s="249"/>
      <c r="JP1243" s="249"/>
      <c r="JQ1243" s="249"/>
      <c r="JR1243" s="249"/>
      <c r="JS1243" s="249"/>
      <c r="JT1243" s="249"/>
      <c r="JU1243" s="249"/>
      <c r="JV1243" s="249"/>
      <c r="JW1243" s="249"/>
      <c r="JX1243" s="249"/>
      <c r="JY1243" s="249"/>
      <c r="JZ1243" s="249"/>
      <c r="KA1243" s="249"/>
      <c r="KB1243" s="249"/>
      <c r="KC1243" s="249"/>
      <c r="KD1243" s="249"/>
      <c r="KE1243" s="249"/>
      <c r="KF1243" s="249"/>
      <c r="KG1243" s="249"/>
      <c r="KH1243" s="249"/>
      <c r="KI1243" s="249"/>
      <c r="KJ1243" s="249"/>
      <c r="KK1243" s="249"/>
      <c r="KL1243" s="249"/>
      <c r="KM1243" s="249"/>
      <c r="KN1243" s="249"/>
      <c r="KO1243" s="249"/>
      <c r="KP1243" s="249"/>
      <c r="KQ1243" s="249"/>
      <c r="KR1243" s="249"/>
      <c r="KS1243" s="249"/>
      <c r="KT1243" s="249"/>
      <c r="KU1243" s="249"/>
      <c r="KV1243" s="249"/>
      <c r="KW1243" s="249"/>
      <c r="KX1243" s="249"/>
      <c r="KY1243" s="249"/>
      <c r="KZ1243" s="249"/>
      <c r="LA1243" s="249"/>
      <c r="LB1243" s="249"/>
      <c r="LC1243" s="249"/>
      <c r="LD1243" s="249"/>
      <c r="LE1243" s="249"/>
      <c r="LF1243" s="249"/>
      <c r="LG1243" s="249"/>
      <c r="LH1243" s="249"/>
      <c r="LI1243" s="249"/>
      <c r="LJ1243" s="249"/>
      <c r="LK1243" s="249"/>
      <c r="LL1243" s="249"/>
      <c r="LM1243" s="249"/>
      <c r="LN1243" s="249"/>
      <c r="LO1243" s="249"/>
      <c r="LP1243" s="249"/>
      <c r="LQ1243" s="249"/>
      <c r="LR1243" s="249"/>
      <c r="LS1243" s="249"/>
      <c r="LT1243" s="249"/>
      <c r="LU1243" s="249"/>
      <c r="LV1243" s="249"/>
      <c r="LW1243" s="249"/>
      <c r="LX1243" s="249"/>
      <c r="LY1243" s="249"/>
      <c r="LZ1243" s="249"/>
      <c r="MA1243" s="249"/>
      <c r="MB1243" s="249"/>
      <c r="MC1243" s="249"/>
      <c r="MD1243" s="249"/>
      <c r="ME1243" s="249"/>
      <c r="MF1243" s="249"/>
      <c r="MG1243" s="249"/>
      <c r="MH1243" s="249"/>
      <c r="MI1243" s="249"/>
      <c r="MJ1243" s="249"/>
      <c r="MK1243" s="249"/>
      <c r="ML1243" s="249"/>
      <c r="MM1243" s="249"/>
      <c r="MN1243" s="249"/>
      <c r="MO1243" s="249"/>
      <c r="MP1243" s="249"/>
      <c r="MQ1243" s="249"/>
      <c r="MR1243" s="249"/>
      <c r="MS1243" s="249"/>
      <c r="MT1243" s="249"/>
      <c r="MU1243" s="249"/>
      <c r="MV1243" s="249"/>
      <c r="MW1243" s="249"/>
      <c r="MX1243" s="249"/>
      <c r="MY1243" s="249"/>
      <c r="MZ1243" s="249"/>
      <c r="NA1243" s="249"/>
      <c r="NB1243" s="249"/>
      <c r="NC1243" s="249"/>
      <c r="ND1243" s="249"/>
      <c r="NE1243" s="249"/>
      <c r="NF1243" s="249"/>
      <c r="NG1243" s="249"/>
      <c r="NH1243" s="249"/>
      <c r="NI1243" s="249"/>
      <c r="NJ1243" s="249"/>
      <c r="NK1243" s="249"/>
      <c r="NL1243" s="249"/>
      <c r="NM1243" s="249"/>
      <c r="NN1243" s="249"/>
      <c r="NO1243" s="249"/>
      <c r="NP1243" s="249"/>
      <c r="NQ1243" s="249"/>
      <c r="NR1243" s="249"/>
      <c r="NS1243" s="249"/>
      <c r="NT1243" s="249"/>
      <c r="NU1243" s="249"/>
      <c r="NV1243" s="249"/>
      <c r="NW1243" s="249"/>
      <c r="NX1243" s="249"/>
      <c r="NY1243" s="249"/>
      <c r="NZ1243" s="249"/>
      <c r="OA1243" s="249"/>
      <c r="OB1243" s="249"/>
      <c r="OC1243" s="249"/>
      <c r="OD1243" s="249"/>
      <c r="OE1243" s="249"/>
      <c r="OF1243" s="249"/>
      <c r="OG1243" s="249"/>
      <c r="OH1243" s="249"/>
      <c r="OI1243" s="249"/>
      <c r="OJ1243" s="249"/>
      <c r="OK1243" s="249"/>
      <c r="OL1243" s="249"/>
      <c r="OM1243" s="249"/>
      <c r="ON1243" s="249"/>
      <c r="OO1243" s="249"/>
      <c r="OP1243" s="249"/>
    </row>
    <row r="1244" spans="1:406" ht="15.75">
      <c r="A1244" s="931"/>
      <c r="B1244" s="391"/>
      <c r="C1244" s="919" t="s">
        <v>26</v>
      </c>
      <c r="D1244" s="927">
        <v>0.34135223123979674</v>
      </c>
      <c r="E1244" s="249"/>
      <c r="F1244" s="249"/>
      <c r="G1244" s="249"/>
      <c r="H1244" s="249"/>
      <c r="I1244" s="249"/>
      <c r="J1244" s="249"/>
      <c r="K1244" s="249"/>
      <c r="L1244" s="249"/>
      <c r="ET1244" s="249"/>
      <c r="EU1244" s="249"/>
      <c r="EV1244" s="249"/>
      <c r="EW1244" s="249"/>
      <c r="EX1244" s="249"/>
      <c r="EY1244" s="249"/>
      <c r="EZ1244" s="249"/>
      <c r="FA1244" s="249"/>
      <c r="FB1244" s="249"/>
      <c r="FC1244" s="249"/>
      <c r="FD1244" s="249"/>
      <c r="FE1244" s="249"/>
      <c r="FF1244" s="249"/>
      <c r="FG1244" s="249"/>
      <c r="FH1244" s="249"/>
      <c r="FI1244" s="249"/>
      <c r="FJ1244" s="249"/>
      <c r="FK1244" s="249"/>
      <c r="FL1244" s="249"/>
      <c r="FM1244" s="249"/>
      <c r="FN1244" s="249"/>
      <c r="FO1244" s="249"/>
      <c r="FP1244" s="249"/>
      <c r="FQ1244" s="249"/>
      <c r="FR1244" s="249"/>
      <c r="FS1244" s="249"/>
      <c r="FT1244" s="249"/>
      <c r="FU1244" s="249"/>
      <c r="FV1244" s="249"/>
      <c r="FW1244" s="249"/>
      <c r="FX1244" s="249"/>
      <c r="FY1244" s="249"/>
      <c r="FZ1244" s="249"/>
      <c r="GA1244" s="249"/>
      <c r="GB1244" s="249"/>
      <c r="GC1244" s="249"/>
      <c r="GD1244" s="249"/>
      <c r="GE1244" s="249"/>
      <c r="GF1244" s="249"/>
      <c r="GG1244" s="249"/>
      <c r="GH1244" s="249"/>
      <c r="GI1244" s="249"/>
      <c r="GJ1244" s="249"/>
      <c r="GK1244" s="249"/>
      <c r="GL1244" s="249"/>
      <c r="GM1244" s="249"/>
      <c r="GN1244" s="249"/>
      <c r="GO1244" s="249"/>
      <c r="GP1244" s="249"/>
      <c r="GQ1244" s="249"/>
      <c r="GR1244" s="249"/>
      <c r="GS1244" s="249"/>
      <c r="GT1244" s="249"/>
      <c r="GU1244" s="249"/>
      <c r="GV1244" s="249"/>
      <c r="GW1244" s="249"/>
      <c r="GX1244" s="249"/>
      <c r="GY1244" s="249"/>
      <c r="GZ1244" s="249"/>
      <c r="HA1244" s="249"/>
      <c r="HB1244" s="249"/>
      <c r="HC1244" s="249"/>
      <c r="HD1244" s="249"/>
      <c r="HE1244" s="249"/>
      <c r="HF1244" s="249"/>
      <c r="HG1244" s="249"/>
      <c r="HH1244" s="249"/>
      <c r="HI1244" s="249"/>
      <c r="HJ1244" s="249"/>
      <c r="HK1244" s="249"/>
      <c r="HL1244" s="249"/>
      <c r="HM1244" s="249"/>
      <c r="HN1244" s="249"/>
      <c r="HO1244" s="249"/>
      <c r="HP1244" s="249"/>
      <c r="HQ1244" s="249"/>
      <c r="HR1244" s="249"/>
      <c r="HS1244" s="249"/>
      <c r="HT1244" s="249"/>
      <c r="HU1244" s="249"/>
      <c r="HV1244" s="249"/>
      <c r="HW1244" s="249"/>
      <c r="HX1244" s="249"/>
      <c r="HY1244" s="249"/>
      <c r="HZ1244" s="249"/>
      <c r="IA1244" s="249"/>
      <c r="IB1244" s="249"/>
      <c r="IC1244" s="249"/>
      <c r="ID1244" s="249"/>
      <c r="IE1244" s="249"/>
      <c r="IF1244" s="249"/>
      <c r="IG1244" s="249"/>
      <c r="IH1244" s="249"/>
      <c r="II1244" s="249"/>
      <c r="IJ1244" s="249"/>
      <c r="IK1244" s="249"/>
      <c r="IL1244" s="249"/>
      <c r="IM1244" s="249"/>
      <c r="IN1244" s="249"/>
      <c r="IO1244" s="249"/>
      <c r="IP1244" s="249"/>
      <c r="IQ1244" s="249"/>
      <c r="IR1244" s="249"/>
      <c r="IS1244" s="249"/>
      <c r="IT1244" s="249"/>
      <c r="IU1244" s="249"/>
      <c r="IV1244" s="249"/>
      <c r="IW1244" s="249"/>
      <c r="IX1244" s="249"/>
      <c r="IY1244" s="249"/>
      <c r="IZ1244" s="249"/>
      <c r="JA1244" s="249"/>
      <c r="JB1244" s="249"/>
      <c r="JC1244" s="249"/>
      <c r="JD1244" s="249"/>
      <c r="JE1244" s="249"/>
      <c r="JF1244" s="249"/>
      <c r="JG1244" s="249"/>
      <c r="JH1244" s="249"/>
      <c r="JI1244" s="249"/>
      <c r="JJ1244" s="249"/>
      <c r="JK1244" s="249"/>
      <c r="JL1244" s="249"/>
      <c r="JM1244" s="249"/>
      <c r="JN1244" s="249"/>
      <c r="JO1244" s="249"/>
      <c r="JP1244" s="249"/>
      <c r="JQ1244" s="249"/>
      <c r="JR1244" s="249"/>
      <c r="JS1244" s="249"/>
      <c r="JT1244" s="249"/>
      <c r="JU1244" s="249"/>
      <c r="JV1244" s="249"/>
      <c r="JW1244" s="249"/>
      <c r="JX1244" s="249"/>
      <c r="JY1244" s="249"/>
      <c r="JZ1244" s="249"/>
      <c r="KA1244" s="249"/>
      <c r="KB1244" s="249"/>
      <c r="KC1244" s="249"/>
      <c r="KD1244" s="249"/>
      <c r="KE1244" s="249"/>
      <c r="KF1244" s="249"/>
      <c r="KG1244" s="249"/>
      <c r="KH1244" s="249"/>
      <c r="KI1244" s="249"/>
      <c r="KJ1244" s="249"/>
      <c r="KK1244" s="249"/>
      <c r="KL1244" s="249"/>
      <c r="KM1244" s="249"/>
      <c r="KN1244" s="249"/>
      <c r="KO1244" s="249"/>
      <c r="KP1244" s="249"/>
      <c r="KQ1244" s="249"/>
      <c r="KR1244" s="249"/>
      <c r="KS1244" s="249"/>
      <c r="KT1244" s="249"/>
      <c r="KU1244" s="249"/>
      <c r="KV1244" s="249"/>
      <c r="KW1244" s="249"/>
      <c r="KX1244" s="249"/>
      <c r="KY1244" s="249"/>
      <c r="KZ1244" s="249"/>
      <c r="LA1244" s="249"/>
      <c r="LB1244" s="249"/>
      <c r="LC1244" s="249"/>
      <c r="LD1244" s="249"/>
      <c r="LE1244" s="249"/>
      <c r="LF1244" s="249"/>
      <c r="LG1244" s="249"/>
      <c r="LH1244" s="249"/>
      <c r="LI1244" s="249"/>
      <c r="LJ1244" s="249"/>
      <c r="LK1244" s="249"/>
      <c r="LL1244" s="249"/>
      <c r="LM1244" s="249"/>
      <c r="LN1244" s="249"/>
      <c r="LO1244" s="249"/>
      <c r="LP1244" s="249"/>
      <c r="LQ1244" s="249"/>
      <c r="LR1244" s="249"/>
      <c r="LS1244" s="249"/>
      <c r="LT1244" s="249"/>
      <c r="LU1244" s="249"/>
      <c r="LV1244" s="249"/>
      <c r="LW1244" s="249"/>
      <c r="LX1244" s="249"/>
      <c r="LY1244" s="249"/>
      <c r="LZ1244" s="249"/>
      <c r="MA1244" s="249"/>
      <c r="MB1244" s="249"/>
      <c r="MC1244" s="249"/>
      <c r="MD1244" s="249"/>
      <c r="ME1244" s="249"/>
      <c r="MF1244" s="249"/>
      <c r="MG1244" s="249"/>
      <c r="MH1244" s="249"/>
      <c r="MI1244" s="249"/>
      <c r="MJ1244" s="249"/>
      <c r="MK1244" s="249"/>
      <c r="ML1244" s="249"/>
      <c r="MM1244" s="249"/>
      <c r="MN1244" s="249"/>
      <c r="MO1244" s="249"/>
      <c r="MP1244" s="249"/>
      <c r="MQ1244" s="249"/>
      <c r="MR1244" s="249"/>
      <c r="MS1244" s="249"/>
      <c r="MT1244" s="249"/>
      <c r="MU1244" s="249"/>
      <c r="MV1244" s="249"/>
      <c r="MW1244" s="249"/>
      <c r="MX1244" s="249"/>
      <c r="MY1244" s="249"/>
      <c r="MZ1244" s="249"/>
      <c r="NA1244" s="249"/>
      <c r="NB1244" s="249"/>
      <c r="NC1244" s="249"/>
      <c r="ND1244" s="249"/>
      <c r="NE1244" s="249"/>
      <c r="NF1244" s="249"/>
      <c r="NG1244" s="249"/>
      <c r="NH1244" s="249"/>
      <c r="NI1244" s="249"/>
      <c r="NJ1244" s="249"/>
      <c r="NK1244" s="249"/>
      <c r="NL1244" s="249"/>
      <c r="NM1244" s="249"/>
      <c r="NN1244" s="249"/>
      <c r="NO1244" s="249"/>
      <c r="NP1244" s="249"/>
      <c r="NQ1244" s="249"/>
      <c r="NR1244" s="249"/>
      <c r="NS1244" s="249"/>
      <c r="NT1244" s="249"/>
      <c r="NU1244" s="249"/>
      <c r="NV1244" s="249"/>
      <c r="NW1244" s="249"/>
      <c r="NX1244" s="249"/>
      <c r="NY1244" s="249"/>
      <c r="NZ1244" s="249"/>
      <c r="OA1244" s="249"/>
      <c r="OB1244" s="249"/>
      <c r="OC1244" s="249"/>
      <c r="OD1244" s="249"/>
      <c r="OE1244" s="249"/>
      <c r="OF1244" s="249"/>
      <c r="OG1244" s="249"/>
      <c r="OH1244" s="249"/>
      <c r="OI1244" s="249"/>
      <c r="OJ1244" s="249"/>
      <c r="OK1244" s="249"/>
      <c r="OL1244" s="249"/>
      <c r="OM1244" s="249"/>
      <c r="ON1244" s="249"/>
      <c r="OO1244" s="249"/>
      <c r="OP1244" s="249"/>
    </row>
    <row r="1245" spans="1:406" ht="15.75">
      <c r="A1245" s="931"/>
      <c r="B1245" s="391"/>
      <c r="C1245" s="919" t="s">
        <v>27</v>
      </c>
      <c r="D1245" s="927">
        <v>0.36121770901397265</v>
      </c>
      <c r="E1245" s="249"/>
      <c r="F1245" s="249"/>
      <c r="G1245" s="249"/>
      <c r="H1245" s="249"/>
      <c r="I1245" s="249"/>
      <c r="J1245" s="249"/>
      <c r="K1245" s="249"/>
      <c r="L1245" s="249"/>
      <c r="ET1245" s="249"/>
      <c r="EU1245" s="249"/>
      <c r="EV1245" s="249"/>
      <c r="EW1245" s="249"/>
      <c r="EX1245" s="249"/>
      <c r="EY1245" s="249"/>
      <c r="EZ1245" s="249"/>
      <c r="FA1245" s="249"/>
      <c r="FB1245" s="249"/>
      <c r="FC1245" s="249"/>
      <c r="FD1245" s="249"/>
      <c r="FE1245" s="249"/>
      <c r="FF1245" s="249"/>
      <c r="FG1245" s="249"/>
      <c r="FH1245" s="249"/>
      <c r="FI1245" s="249"/>
      <c r="FJ1245" s="249"/>
      <c r="FK1245" s="249"/>
      <c r="FL1245" s="249"/>
      <c r="FM1245" s="249"/>
      <c r="FN1245" s="249"/>
      <c r="FO1245" s="249"/>
      <c r="FP1245" s="249"/>
      <c r="FQ1245" s="249"/>
      <c r="FR1245" s="249"/>
      <c r="FS1245" s="249"/>
      <c r="FT1245" s="249"/>
      <c r="FU1245" s="249"/>
      <c r="FV1245" s="249"/>
      <c r="FW1245" s="249"/>
      <c r="FX1245" s="249"/>
      <c r="FY1245" s="249"/>
      <c r="FZ1245" s="249"/>
      <c r="GA1245" s="249"/>
      <c r="GB1245" s="249"/>
      <c r="GC1245" s="249"/>
      <c r="GD1245" s="249"/>
      <c r="GE1245" s="249"/>
      <c r="GF1245" s="249"/>
      <c r="GG1245" s="249"/>
      <c r="GH1245" s="249"/>
      <c r="GI1245" s="249"/>
      <c r="GJ1245" s="249"/>
      <c r="GK1245" s="249"/>
      <c r="GL1245" s="249"/>
      <c r="GM1245" s="249"/>
      <c r="GN1245" s="249"/>
      <c r="GO1245" s="249"/>
      <c r="GP1245" s="249"/>
      <c r="GQ1245" s="249"/>
      <c r="GR1245" s="249"/>
      <c r="GS1245" s="249"/>
      <c r="GT1245" s="249"/>
      <c r="GU1245" s="249"/>
      <c r="GV1245" s="249"/>
      <c r="GW1245" s="249"/>
      <c r="GX1245" s="249"/>
      <c r="GY1245" s="249"/>
      <c r="GZ1245" s="249"/>
      <c r="HA1245" s="249"/>
      <c r="HB1245" s="249"/>
      <c r="HC1245" s="249"/>
      <c r="HD1245" s="249"/>
      <c r="HE1245" s="249"/>
      <c r="HF1245" s="249"/>
      <c r="HG1245" s="249"/>
      <c r="HH1245" s="249"/>
      <c r="HI1245" s="249"/>
      <c r="HJ1245" s="249"/>
      <c r="HK1245" s="249"/>
      <c r="HL1245" s="249"/>
      <c r="HM1245" s="249"/>
      <c r="HN1245" s="249"/>
      <c r="HO1245" s="249"/>
      <c r="HP1245" s="249"/>
      <c r="HQ1245" s="249"/>
      <c r="HR1245" s="249"/>
      <c r="HS1245" s="249"/>
      <c r="HT1245" s="249"/>
      <c r="HU1245" s="249"/>
      <c r="HV1245" s="249"/>
      <c r="HW1245" s="249"/>
      <c r="HX1245" s="249"/>
      <c r="HY1245" s="249"/>
      <c r="HZ1245" s="249"/>
      <c r="IA1245" s="249"/>
      <c r="IB1245" s="249"/>
      <c r="IC1245" s="249"/>
      <c r="ID1245" s="249"/>
      <c r="IE1245" s="249"/>
      <c r="IF1245" s="249"/>
      <c r="IG1245" s="249"/>
      <c r="IH1245" s="249"/>
      <c r="II1245" s="249"/>
      <c r="IJ1245" s="249"/>
      <c r="IK1245" s="249"/>
      <c r="IL1245" s="249"/>
      <c r="IM1245" s="249"/>
      <c r="IN1245" s="249"/>
      <c r="IO1245" s="249"/>
      <c r="IP1245" s="249"/>
      <c r="IQ1245" s="249"/>
      <c r="IR1245" s="249"/>
      <c r="IS1245" s="249"/>
      <c r="IT1245" s="249"/>
      <c r="IU1245" s="249"/>
      <c r="IV1245" s="249"/>
      <c r="IW1245" s="249"/>
      <c r="IX1245" s="249"/>
      <c r="IY1245" s="249"/>
      <c r="IZ1245" s="249"/>
      <c r="JA1245" s="249"/>
      <c r="JB1245" s="249"/>
      <c r="JC1245" s="249"/>
      <c r="JD1245" s="249"/>
      <c r="JE1245" s="249"/>
      <c r="JF1245" s="249"/>
      <c r="JG1245" s="249"/>
      <c r="JH1245" s="249"/>
      <c r="JI1245" s="249"/>
      <c r="JJ1245" s="249"/>
      <c r="JK1245" s="249"/>
      <c r="JL1245" s="249"/>
      <c r="JM1245" s="249"/>
      <c r="JN1245" s="249"/>
      <c r="JO1245" s="249"/>
      <c r="JP1245" s="249"/>
      <c r="JQ1245" s="249"/>
      <c r="JR1245" s="249"/>
      <c r="JS1245" s="249"/>
      <c r="JT1245" s="249"/>
      <c r="JU1245" s="249"/>
      <c r="JV1245" s="249"/>
      <c r="JW1245" s="249"/>
      <c r="JX1245" s="249"/>
      <c r="JY1245" s="249"/>
      <c r="JZ1245" s="249"/>
      <c r="KA1245" s="249"/>
      <c r="KB1245" s="249"/>
      <c r="KC1245" s="249"/>
      <c r="KD1245" s="249"/>
      <c r="KE1245" s="249"/>
      <c r="KF1245" s="249"/>
      <c r="KG1245" s="249"/>
      <c r="KH1245" s="249"/>
      <c r="KI1245" s="249"/>
      <c r="KJ1245" s="249"/>
      <c r="KK1245" s="249"/>
      <c r="KL1245" s="249"/>
      <c r="KM1245" s="249"/>
      <c r="KN1245" s="249"/>
      <c r="KO1245" s="249"/>
      <c r="KP1245" s="249"/>
      <c r="KQ1245" s="249"/>
      <c r="KR1245" s="249"/>
      <c r="KS1245" s="249"/>
      <c r="KT1245" s="249"/>
      <c r="KU1245" s="249"/>
      <c r="KV1245" s="249"/>
      <c r="KW1245" s="249"/>
      <c r="KX1245" s="249"/>
      <c r="KY1245" s="249"/>
      <c r="KZ1245" s="249"/>
      <c r="LA1245" s="249"/>
      <c r="LB1245" s="249"/>
      <c r="LC1245" s="249"/>
      <c r="LD1245" s="249"/>
      <c r="LE1245" s="249"/>
      <c r="LF1245" s="249"/>
      <c r="LG1245" s="249"/>
      <c r="LH1245" s="249"/>
      <c r="LI1245" s="249"/>
      <c r="LJ1245" s="249"/>
      <c r="LK1245" s="249"/>
      <c r="LL1245" s="249"/>
      <c r="LM1245" s="249"/>
      <c r="LN1245" s="249"/>
      <c r="LO1245" s="249"/>
      <c r="LP1245" s="249"/>
      <c r="LQ1245" s="249"/>
      <c r="LR1245" s="249"/>
      <c r="LS1245" s="249"/>
      <c r="LT1245" s="249"/>
      <c r="LU1245" s="249"/>
      <c r="LV1245" s="249"/>
      <c r="LW1245" s="249"/>
      <c r="LX1245" s="249"/>
      <c r="LY1245" s="249"/>
      <c r="LZ1245" s="249"/>
      <c r="MA1245" s="249"/>
      <c r="MB1245" s="249"/>
      <c r="MC1245" s="249"/>
      <c r="MD1245" s="249"/>
      <c r="ME1245" s="249"/>
      <c r="MF1245" s="249"/>
      <c r="MG1245" s="249"/>
      <c r="MH1245" s="249"/>
      <c r="MI1245" s="249"/>
      <c r="MJ1245" s="249"/>
      <c r="MK1245" s="249"/>
      <c r="ML1245" s="249"/>
      <c r="MM1245" s="249"/>
      <c r="MN1245" s="249"/>
      <c r="MO1245" s="249"/>
      <c r="MP1245" s="249"/>
      <c r="MQ1245" s="249"/>
      <c r="MR1245" s="249"/>
      <c r="MS1245" s="249"/>
      <c r="MT1245" s="249"/>
      <c r="MU1245" s="249"/>
      <c r="MV1245" s="249"/>
      <c r="MW1245" s="249"/>
      <c r="MX1245" s="249"/>
      <c r="MY1245" s="249"/>
      <c r="MZ1245" s="249"/>
      <c r="NA1245" s="249"/>
      <c r="NB1245" s="249"/>
      <c r="NC1245" s="249"/>
      <c r="ND1245" s="249"/>
      <c r="NE1245" s="249"/>
      <c r="NF1245" s="249"/>
      <c r="NG1245" s="249"/>
      <c r="NH1245" s="249"/>
      <c r="NI1245" s="249"/>
      <c r="NJ1245" s="249"/>
      <c r="NK1245" s="249"/>
      <c r="NL1245" s="249"/>
      <c r="NM1245" s="249"/>
      <c r="NN1245" s="249"/>
      <c r="NO1245" s="249"/>
      <c r="NP1245" s="249"/>
      <c r="NQ1245" s="249"/>
      <c r="NR1245" s="249"/>
      <c r="NS1245" s="249"/>
      <c r="NT1245" s="249"/>
      <c r="NU1245" s="249"/>
      <c r="NV1245" s="249"/>
      <c r="NW1245" s="249"/>
      <c r="NX1245" s="249"/>
      <c r="NY1245" s="249"/>
      <c r="NZ1245" s="249"/>
      <c r="OA1245" s="249"/>
      <c r="OB1245" s="249"/>
      <c r="OC1245" s="249"/>
      <c r="OD1245" s="249"/>
      <c r="OE1245" s="249"/>
      <c r="OF1245" s="249"/>
      <c r="OG1245" s="249"/>
      <c r="OH1245" s="249"/>
      <c r="OI1245" s="249"/>
      <c r="OJ1245" s="249"/>
      <c r="OK1245" s="249"/>
      <c r="OL1245" s="249"/>
      <c r="OM1245" s="249"/>
      <c r="ON1245" s="249"/>
      <c r="OO1245" s="249"/>
      <c r="OP1245" s="249"/>
    </row>
    <row r="1246" spans="1:406" ht="15.75">
      <c r="A1246" s="931"/>
      <c r="B1246" s="391"/>
      <c r="C1246" s="919" t="s">
        <v>236</v>
      </c>
      <c r="D1246" s="1149">
        <v>0.32918181012321601</v>
      </c>
      <c r="E1246" s="249"/>
      <c r="F1246" s="249"/>
      <c r="G1246" s="249"/>
      <c r="H1246" s="249"/>
      <c r="I1246" s="249"/>
      <c r="J1246" s="249"/>
      <c r="K1246" s="249"/>
      <c r="L1246" s="249"/>
      <c r="ET1246" s="249"/>
      <c r="EU1246" s="249"/>
      <c r="EV1246" s="249"/>
      <c r="EW1246" s="249"/>
      <c r="EX1246" s="249"/>
      <c r="EY1246" s="249"/>
      <c r="EZ1246" s="249"/>
      <c r="FA1246" s="249"/>
      <c r="FB1246" s="249"/>
      <c r="FC1246" s="249"/>
      <c r="FD1246" s="249"/>
      <c r="FE1246" s="249"/>
      <c r="FF1246" s="249"/>
      <c r="FG1246" s="249"/>
      <c r="FH1246" s="249"/>
      <c r="FI1246" s="249"/>
      <c r="FJ1246" s="249"/>
      <c r="FK1246" s="249"/>
      <c r="FL1246" s="249"/>
      <c r="FM1246" s="249"/>
      <c r="FN1246" s="249"/>
      <c r="FO1246" s="249"/>
      <c r="FP1246" s="249"/>
      <c r="FQ1246" s="249"/>
      <c r="FR1246" s="249"/>
      <c r="FS1246" s="249"/>
      <c r="FT1246" s="249"/>
      <c r="FU1246" s="249"/>
      <c r="FV1246" s="249"/>
      <c r="FW1246" s="249"/>
      <c r="FX1246" s="249"/>
      <c r="FY1246" s="249"/>
      <c r="FZ1246" s="249"/>
      <c r="GA1246" s="249"/>
      <c r="GB1246" s="249"/>
      <c r="GC1246" s="249"/>
      <c r="GD1246" s="249"/>
      <c r="GE1246" s="249"/>
      <c r="GF1246" s="249"/>
      <c r="GG1246" s="249"/>
      <c r="GH1246" s="249"/>
      <c r="GI1246" s="249"/>
      <c r="GJ1246" s="249"/>
      <c r="GK1246" s="249"/>
      <c r="GL1246" s="249"/>
      <c r="GM1246" s="249"/>
      <c r="GN1246" s="249"/>
      <c r="GO1246" s="249"/>
      <c r="GP1246" s="249"/>
      <c r="GQ1246" s="249"/>
      <c r="GR1246" s="249"/>
      <c r="GS1246" s="249"/>
      <c r="GT1246" s="249"/>
      <c r="GU1246" s="249"/>
      <c r="GV1246" s="249"/>
      <c r="GW1246" s="249"/>
      <c r="GX1246" s="249"/>
      <c r="GY1246" s="249"/>
      <c r="GZ1246" s="249"/>
      <c r="HA1246" s="249"/>
      <c r="HB1246" s="249"/>
      <c r="HC1246" s="249"/>
      <c r="HD1246" s="249"/>
      <c r="HE1246" s="249"/>
      <c r="HF1246" s="249"/>
      <c r="HG1246" s="249"/>
      <c r="HH1246" s="249"/>
      <c r="HI1246" s="249"/>
      <c r="HJ1246" s="249"/>
      <c r="HK1246" s="249"/>
      <c r="HL1246" s="249"/>
      <c r="HM1246" s="249"/>
      <c r="HN1246" s="249"/>
      <c r="HO1246" s="249"/>
      <c r="HP1246" s="249"/>
      <c r="HQ1246" s="249"/>
      <c r="HR1246" s="249"/>
      <c r="HS1246" s="249"/>
      <c r="HT1246" s="249"/>
      <c r="HU1246" s="249"/>
      <c r="HV1246" s="249"/>
      <c r="HW1246" s="249"/>
      <c r="HX1246" s="249"/>
      <c r="HY1246" s="249"/>
      <c r="HZ1246" s="249"/>
      <c r="IA1246" s="249"/>
      <c r="IB1246" s="249"/>
      <c r="IC1246" s="249"/>
      <c r="ID1246" s="249"/>
      <c r="IE1246" s="249"/>
      <c r="IF1246" s="249"/>
      <c r="IG1246" s="249"/>
      <c r="IH1246" s="249"/>
      <c r="II1246" s="249"/>
      <c r="IJ1246" s="249"/>
      <c r="IK1246" s="249"/>
      <c r="IL1246" s="249"/>
      <c r="IM1246" s="249"/>
      <c r="IN1246" s="249"/>
      <c r="IO1246" s="249"/>
      <c r="IP1246" s="249"/>
      <c r="IQ1246" s="249"/>
      <c r="IR1246" s="249"/>
      <c r="IS1246" s="249"/>
      <c r="IT1246" s="249"/>
      <c r="IU1246" s="249"/>
      <c r="IV1246" s="249"/>
      <c r="IW1246" s="249"/>
      <c r="IX1246" s="249"/>
      <c r="IY1246" s="249"/>
      <c r="IZ1246" s="249"/>
      <c r="JA1246" s="249"/>
      <c r="JB1246" s="249"/>
      <c r="JC1246" s="249"/>
      <c r="JD1246" s="249"/>
      <c r="JE1246" s="249"/>
      <c r="JF1246" s="249"/>
      <c r="JG1246" s="249"/>
      <c r="JH1246" s="249"/>
      <c r="JI1246" s="249"/>
      <c r="JJ1246" s="249"/>
      <c r="JK1246" s="249"/>
      <c r="JL1246" s="249"/>
      <c r="JM1246" s="249"/>
      <c r="JN1246" s="249"/>
      <c r="JO1246" s="249"/>
      <c r="JP1246" s="249"/>
      <c r="JQ1246" s="249"/>
      <c r="JR1246" s="249"/>
      <c r="JS1246" s="249"/>
      <c r="JT1246" s="249"/>
      <c r="JU1246" s="249"/>
      <c r="JV1246" s="249"/>
      <c r="JW1246" s="249"/>
      <c r="JX1246" s="249"/>
      <c r="JY1246" s="249"/>
      <c r="JZ1246" s="249"/>
      <c r="KA1246" s="249"/>
      <c r="KB1246" s="249"/>
      <c r="KC1246" s="249"/>
      <c r="KD1246" s="249"/>
      <c r="KE1246" s="249"/>
      <c r="KF1246" s="249"/>
      <c r="KG1246" s="249"/>
      <c r="KH1246" s="249"/>
      <c r="KI1246" s="249"/>
      <c r="KJ1246" s="249"/>
      <c r="KK1246" s="249"/>
      <c r="KL1246" s="249"/>
      <c r="KM1246" s="249"/>
      <c r="KN1246" s="249"/>
      <c r="KO1246" s="249"/>
      <c r="KP1246" s="249"/>
      <c r="KQ1246" s="249"/>
      <c r="KR1246" s="249"/>
      <c r="KS1246" s="249"/>
      <c r="KT1246" s="249"/>
      <c r="KU1246" s="249"/>
      <c r="KV1246" s="249"/>
      <c r="KW1246" s="249"/>
      <c r="KX1246" s="249"/>
      <c r="KY1246" s="249"/>
      <c r="KZ1246" s="249"/>
      <c r="LA1246" s="249"/>
      <c r="LB1246" s="249"/>
      <c r="LC1246" s="249"/>
      <c r="LD1246" s="249"/>
      <c r="LE1246" s="249"/>
      <c r="LF1246" s="249"/>
      <c r="LG1246" s="249"/>
      <c r="LH1246" s="249"/>
      <c r="LI1246" s="249"/>
      <c r="LJ1246" s="249"/>
      <c r="LK1246" s="249"/>
      <c r="LL1246" s="249"/>
      <c r="LM1246" s="249"/>
      <c r="LN1246" s="249"/>
      <c r="LO1246" s="249"/>
      <c r="LP1246" s="249"/>
      <c r="LQ1246" s="249"/>
      <c r="LR1246" s="249"/>
      <c r="LS1246" s="249"/>
      <c r="LT1246" s="249"/>
      <c r="LU1246" s="249"/>
      <c r="LV1246" s="249"/>
      <c r="LW1246" s="249"/>
      <c r="LX1246" s="249"/>
      <c r="LY1246" s="249"/>
      <c r="LZ1246" s="249"/>
      <c r="MA1246" s="249"/>
      <c r="MB1246" s="249"/>
      <c r="MC1246" s="249"/>
      <c r="MD1246" s="249"/>
      <c r="ME1246" s="249"/>
      <c r="MF1246" s="249"/>
      <c r="MG1246" s="249"/>
      <c r="MH1246" s="249"/>
      <c r="MI1246" s="249"/>
      <c r="MJ1246" s="249"/>
      <c r="MK1246" s="249"/>
      <c r="ML1246" s="249"/>
      <c r="MM1246" s="249"/>
      <c r="MN1246" s="249"/>
      <c r="MO1246" s="249"/>
      <c r="MP1246" s="249"/>
      <c r="MQ1246" s="249"/>
      <c r="MR1246" s="249"/>
      <c r="MS1246" s="249"/>
      <c r="MT1246" s="249"/>
      <c r="MU1246" s="249"/>
      <c r="MV1246" s="249"/>
      <c r="MW1246" s="249"/>
      <c r="MX1246" s="249"/>
      <c r="MY1246" s="249"/>
      <c r="MZ1246" s="249"/>
      <c r="NA1246" s="249"/>
      <c r="NB1246" s="249"/>
      <c r="NC1246" s="249"/>
      <c r="ND1246" s="249"/>
      <c r="NE1246" s="249"/>
      <c r="NF1246" s="249"/>
      <c r="NG1246" s="249"/>
      <c r="NH1246" s="249"/>
      <c r="NI1246" s="249"/>
      <c r="NJ1246" s="249"/>
      <c r="NK1246" s="249"/>
      <c r="NL1246" s="249"/>
      <c r="NM1246" s="249"/>
      <c r="NN1246" s="249"/>
      <c r="NO1246" s="249"/>
      <c r="NP1246" s="249"/>
      <c r="NQ1246" s="249"/>
      <c r="NR1246" s="249"/>
      <c r="NS1246" s="249"/>
      <c r="NT1246" s="249"/>
      <c r="NU1246" s="249"/>
      <c r="NV1246" s="249"/>
      <c r="NW1246" s="249"/>
      <c r="NX1246" s="249"/>
      <c r="NY1246" s="249"/>
      <c r="NZ1246" s="249"/>
      <c r="OA1246" s="249"/>
      <c r="OB1246" s="249"/>
      <c r="OC1246" s="249"/>
      <c r="OD1246" s="249"/>
      <c r="OE1246" s="249"/>
      <c r="OF1246" s="249"/>
      <c r="OG1246" s="249"/>
      <c r="OH1246" s="249"/>
      <c r="OI1246" s="249"/>
      <c r="OJ1246" s="249"/>
      <c r="OK1246" s="249"/>
      <c r="OL1246" s="249"/>
      <c r="OM1246" s="249"/>
      <c r="ON1246" s="249"/>
      <c r="OO1246" s="249"/>
      <c r="OP1246" s="249"/>
    </row>
    <row r="1247" spans="1:406" ht="16.5" thickBot="1">
      <c r="A1247" s="933"/>
      <c r="B1247" s="318"/>
      <c r="C1247" s="922" t="s">
        <v>293</v>
      </c>
      <c r="D1247" s="1153">
        <v>0.30108942294432539</v>
      </c>
      <c r="E1247" s="249"/>
      <c r="F1247" s="249"/>
      <c r="G1247" s="249"/>
      <c r="H1247" s="249"/>
      <c r="I1247" s="249"/>
      <c r="J1247" s="249"/>
      <c r="K1247" s="249"/>
      <c r="L1247" s="249"/>
      <c r="ET1247" s="249"/>
      <c r="EU1247" s="249"/>
      <c r="EV1247" s="249"/>
      <c r="EW1247" s="249"/>
      <c r="EX1247" s="249"/>
      <c r="EY1247" s="249"/>
      <c r="EZ1247" s="249"/>
      <c r="FA1247" s="249"/>
      <c r="FB1247" s="249"/>
      <c r="FC1247" s="249"/>
      <c r="FD1247" s="249"/>
      <c r="FE1247" s="249"/>
      <c r="FF1247" s="249"/>
      <c r="FG1247" s="249"/>
      <c r="FH1247" s="249"/>
      <c r="FI1247" s="249"/>
      <c r="FJ1247" s="249"/>
      <c r="FK1247" s="249"/>
      <c r="FL1247" s="249"/>
      <c r="FM1247" s="249"/>
      <c r="FN1247" s="249"/>
      <c r="FO1247" s="249"/>
      <c r="FP1247" s="249"/>
      <c r="FQ1247" s="249"/>
      <c r="FR1247" s="249"/>
      <c r="FS1247" s="249"/>
      <c r="FT1247" s="249"/>
      <c r="FU1247" s="249"/>
      <c r="FV1247" s="249"/>
      <c r="FW1247" s="249"/>
      <c r="FX1247" s="249"/>
      <c r="FY1247" s="249"/>
      <c r="FZ1247" s="249"/>
      <c r="GA1247" s="249"/>
      <c r="GB1247" s="249"/>
      <c r="GC1247" s="249"/>
      <c r="GD1247" s="249"/>
      <c r="GE1247" s="249"/>
      <c r="GF1247" s="249"/>
      <c r="GG1247" s="249"/>
      <c r="GH1247" s="249"/>
      <c r="GI1247" s="249"/>
      <c r="GJ1247" s="249"/>
      <c r="GK1247" s="249"/>
      <c r="GL1247" s="249"/>
      <c r="GM1247" s="249"/>
      <c r="GN1247" s="249"/>
      <c r="GO1247" s="249"/>
      <c r="GP1247" s="249"/>
      <c r="GQ1247" s="249"/>
      <c r="GR1247" s="249"/>
      <c r="GS1247" s="249"/>
      <c r="GT1247" s="249"/>
      <c r="GU1247" s="249"/>
      <c r="GV1247" s="249"/>
      <c r="GW1247" s="249"/>
      <c r="GX1247" s="249"/>
      <c r="GY1247" s="249"/>
      <c r="GZ1247" s="249"/>
      <c r="HA1247" s="249"/>
      <c r="HB1247" s="249"/>
      <c r="HC1247" s="249"/>
      <c r="HD1247" s="249"/>
      <c r="HE1247" s="249"/>
      <c r="HF1247" s="249"/>
      <c r="HG1247" s="249"/>
      <c r="HH1247" s="249"/>
      <c r="HI1247" s="249"/>
      <c r="HJ1247" s="249"/>
      <c r="HK1247" s="249"/>
      <c r="HL1247" s="249"/>
      <c r="HM1247" s="249"/>
      <c r="HN1247" s="249"/>
      <c r="HO1247" s="249"/>
      <c r="HP1247" s="249"/>
      <c r="HQ1247" s="249"/>
      <c r="HR1247" s="249"/>
      <c r="HS1247" s="249"/>
      <c r="HT1247" s="249"/>
      <c r="HU1247" s="249"/>
      <c r="HV1247" s="249"/>
      <c r="HW1247" s="249"/>
      <c r="HX1247" s="249"/>
      <c r="HY1247" s="249"/>
      <c r="HZ1247" s="249"/>
      <c r="IA1247" s="249"/>
      <c r="IB1247" s="249"/>
      <c r="IC1247" s="249"/>
      <c r="ID1247" s="249"/>
      <c r="IE1247" s="249"/>
      <c r="IF1247" s="249"/>
      <c r="IG1247" s="249"/>
      <c r="IH1247" s="249"/>
      <c r="II1247" s="249"/>
      <c r="IJ1247" s="249"/>
      <c r="IK1247" s="249"/>
      <c r="IL1247" s="249"/>
      <c r="IM1247" s="249"/>
      <c r="IN1247" s="249"/>
      <c r="IO1247" s="249"/>
      <c r="IP1247" s="249"/>
      <c r="IQ1247" s="249"/>
      <c r="IR1247" s="249"/>
      <c r="IS1247" s="249"/>
      <c r="IT1247" s="249"/>
      <c r="IU1247" s="249"/>
      <c r="IV1247" s="249"/>
      <c r="IW1247" s="249"/>
      <c r="IX1247" s="249"/>
      <c r="IY1247" s="249"/>
      <c r="IZ1247" s="249"/>
      <c r="JA1247" s="249"/>
      <c r="JB1247" s="249"/>
      <c r="JC1247" s="249"/>
      <c r="JD1247" s="249"/>
      <c r="JE1247" s="249"/>
      <c r="JF1247" s="249"/>
      <c r="JG1247" s="249"/>
      <c r="JH1247" s="249"/>
      <c r="JI1247" s="249"/>
      <c r="JJ1247" s="249"/>
      <c r="JK1247" s="249"/>
      <c r="JL1247" s="249"/>
      <c r="JM1247" s="249"/>
      <c r="JN1247" s="249"/>
      <c r="JO1247" s="249"/>
      <c r="JP1247" s="249"/>
      <c r="JQ1247" s="249"/>
      <c r="JR1247" s="249"/>
      <c r="JS1247" s="249"/>
      <c r="JT1247" s="249"/>
      <c r="JU1247" s="249"/>
      <c r="JV1247" s="249"/>
      <c r="JW1247" s="249"/>
      <c r="JX1247" s="249"/>
      <c r="JY1247" s="249"/>
      <c r="JZ1247" s="249"/>
      <c r="KA1247" s="249"/>
      <c r="KB1247" s="249"/>
      <c r="KC1247" s="249"/>
      <c r="KD1247" s="249"/>
      <c r="KE1247" s="249"/>
      <c r="KF1247" s="249"/>
      <c r="KG1247" s="249"/>
      <c r="KH1247" s="249"/>
      <c r="KI1247" s="249"/>
      <c r="KJ1247" s="249"/>
      <c r="KK1247" s="249"/>
      <c r="KL1247" s="249"/>
      <c r="KM1247" s="249"/>
      <c r="KN1247" s="249"/>
      <c r="KO1247" s="249"/>
      <c r="KP1247" s="249"/>
      <c r="KQ1247" s="249"/>
      <c r="KR1247" s="249"/>
      <c r="KS1247" s="249"/>
      <c r="KT1247" s="249"/>
      <c r="KU1247" s="249"/>
      <c r="KV1247" s="249"/>
      <c r="KW1247" s="249"/>
      <c r="KX1247" s="249"/>
      <c r="KY1247" s="249"/>
      <c r="KZ1247" s="249"/>
      <c r="LA1247" s="249"/>
      <c r="LB1247" s="249"/>
      <c r="LC1247" s="249"/>
      <c r="LD1247" s="249"/>
      <c r="LE1247" s="249"/>
      <c r="LF1247" s="249"/>
      <c r="LG1247" s="249"/>
      <c r="LH1247" s="249"/>
      <c r="LI1247" s="249"/>
      <c r="LJ1247" s="249"/>
      <c r="LK1247" s="249"/>
      <c r="LL1247" s="249"/>
      <c r="LM1247" s="249"/>
      <c r="LN1247" s="249"/>
      <c r="LO1247" s="249"/>
      <c r="LP1247" s="249"/>
      <c r="LQ1247" s="249"/>
      <c r="LR1247" s="249"/>
      <c r="LS1247" s="249"/>
      <c r="LT1247" s="249"/>
      <c r="LU1247" s="249"/>
      <c r="LV1247" s="249"/>
      <c r="LW1247" s="249"/>
      <c r="LX1247" s="249"/>
      <c r="LY1247" s="249"/>
      <c r="LZ1247" s="249"/>
      <c r="MA1247" s="249"/>
      <c r="MB1247" s="249"/>
      <c r="MC1247" s="249"/>
      <c r="MD1247" s="249"/>
      <c r="ME1247" s="249"/>
      <c r="MF1247" s="249"/>
      <c r="MG1247" s="249"/>
      <c r="MH1247" s="249"/>
      <c r="MI1247" s="249"/>
      <c r="MJ1247" s="249"/>
      <c r="MK1247" s="249"/>
      <c r="ML1247" s="249"/>
      <c r="MM1247" s="249"/>
      <c r="MN1247" s="249"/>
      <c r="MO1247" s="249"/>
      <c r="MP1247" s="249"/>
      <c r="MQ1247" s="249"/>
      <c r="MR1247" s="249"/>
      <c r="MS1247" s="249"/>
      <c r="MT1247" s="249"/>
      <c r="MU1247" s="249"/>
      <c r="MV1247" s="249"/>
      <c r="MW1247" s="249"/>
      <c r="MX1247" s="249"/>
      <c r="MY1247" s="249"/>
      <c r="MZ1247" s="249"/>
      <c r="NA1247" s="249"/>
      <c r="NB1247" s="249"/>
      <c r="NC1247" s="249"/>
      <c r="ND1247" s="249"/>
      <c r="NE1247" s="249"/>
      <c r="NF1247" s="249"/>
      <c r="NG1247" s="249"/>
      <c r="NH1247" s="249"/>
      <c r="NI1247" s="249"/>
      <c r="NJ1247" s="249"/>
      <c r="NK1247" s="249"/>
      <c r="NL1247" s="249"/>
      <c r="NM1247" s="249"/>
      <c r="NN1247" s="249"/>
      <c r="NO1247" s="249"/>
      <c r="NP1247" s="249"/>
      <c r="NQ1247" s="249"/>
      <c r="NR1247" s="249"/>
      <c r="NS1247" s="249"/>
      <c r="NT1247" s="249"/>
      <c r="NU1247" s="249"/>
      <c r="NV1247" s="249"/>
      <c r="NW1247" s="249"/>
      <c r="NX1247" s="249"/>
      <c r="NY1247" s="249"/>
      <c r="NZ1247" s="249"/>
      <c r="OA1247" s="249"/>
      <c r="OB1247" s="249"/>
      <c r="OC1247" s="249"/>
      <c r="OD1247" s="249"/>
      <c r="OE1247" s="249"/>
      <c r="OF1247" s="249"/>
      <c r="OG1247" s="249"/>
      <c r="OH1247" s="249"/>
      <c r="OI1247" s="249"/>
      <c r="OJ1247" s="249"/>
      <c r="OK1247" s="249"/>
      <c r="OL1247" s="249"/>
      <c r="OM1247" s="249"/>
      <c r="ON1247" s="249"/>
      <c r="OO1247" s="249"/>
      <c r="OP1247" s="249"/>
    </row>
    <row r="1248" spans="1:406" s="249" customFormat="1">
      <c r="C1248" s="336"/>
      <c r="D1248" s="880"/>
    </row>
    <row r="1249" spans="1:408" s="249" customFormat="1">
      <c r="C1249" s="336"/>
    </row>
    <row r="1250" spans="1:408" s="249" customFormat="1">
      <c r="C1250" s="336"/>
    </row>
    <row r="1251" spans="1:408" s="249" customFormat="1" ht="15.75">
      <c r="A1251" s="1053" t="s">
        <v>766</v>
      </c>
      <c r="C1251" s="336"/>
    </row>
    <row r="1252" spans="1:408" s="249" customFormat="1" ht="15.75" thickBot="1">
      <c r="C1252" s="336"/>
      <c r="H1252" s="858"/>
    </row>
    <row r="1253" spans="1:408" ht="51" customHeight="1" thickBot="1">
      <c r="A1253" s="1038" t="s">
        <v>39</v>
      </c>
      <c r="B1253" s="955" t="s">
        <v>520</v>
      </c>
      <c r="C1253" s="956" t="s">
        <v>90</v>
      </c>
      <c r="D1253" s="957" t="s">
        <v>238</v>
      </c>
      <c r="E1253" s="438"/>
      <c r="F1253" s="249"/>
      <c r="G1253" s="249"/>
      <c r="H1253" s="249"/>
      <c r="I1253" s="249"/>
      <c r="J1253" s="249"/>
      <c r="K1253" s="249"/>
      <c r="L1253" s="249"/>
      <c r="ET1253" s="249"/>
      <c r="EU1253" s="249"/>
      <c r="EV1253" s="249"/>
      <c r="EW1253" s="249"/>
      <c r="EX1253" s="249"/>
      <c r="EY1253" s="249"/>
      <c r="EZ1253" s="249"/>
      <c r="FA1253" s="249"/>
      <c r="FB1253" s="249"/>
      <c r="FC1253" s="249"/>
      <c r="FD1253" s="249"/>
      <c r="FE1253" s="249"/>
      <c r="FF1253" s="249"/>
      <c r="FG1253" s="249"/>
      <c r="FH1253" s="249"/>
      <c r="FI1253" s="249"/>
      <c r="FJ1253" s="249"/>
      <c r="FK1253" s="249"/>
      <c r="FL1253" s="249"/>
      <c r="FM1253" s="249"/>
      <c r="FN1253" s="249"/>
      <c r="FO1253" s="249"/>
      <c r="FP1253" s="249"/>
      <c r="FQ1253" s="249"/>
      <c r="FR1253" s="249"/>
      <c r="FS1253" s="249"/>
      <c r="FT1253" s="249"/>
      <c r="FU1253" s="249"/>
      <c r="FV1253" s="249"/>
      <c r="FW1253" s="249"/>
      <c r="FX1253" s="249"/>
      <c r="FY1253" s="249"/>
      <c r="FZ1253" s="249"/>
      <c r="GA1253" s="249"/>
      <c r="GB1253" s="249"/>
      <c r="GC1253" s="249"/>
      <c r="GD1253" s="249"/>
      <c r="GE1253" s="249"/>
      <c r="GF1253" s="249"/>
      <c r="GG1253" s="249"/>
      <c r="GH1253" s="249"/>
      <c r="GI1253" s="249"/>
      <c r="GJ1253" s="249"/>
      <c r="GK1253" s="249"/>
      <c r="GL1253" s="249"/>
      <c r="GM1253" s="249"/>
      <c r="GN1253" s="249"/>
      <c r="GO1253" s="249"/>
      <c r="GP1253" s="249"/>
      <c r="GQ1253" s="249"/>
      <c r="GR1253" s="249"/>
      <c r="GS1253" s="249"/>
      <c r="GT1253" s="249"/>
      <c r="GU1253" s="249"/>
      <c r="GV1253" s="249"/>
      <c r="GW1253" s="249"/>
      <c r="GX1253" s="249"/>
      <c r="GY1253" s="249"/>
      <c r="GZ1253" s="249"/>
      <c r="HA1253" s="249"/>
      <c r="HB1253" s="249"/>
      <c r="HC1253" s="249"/>
      <c r="HD1253" s="249"/>
      <c r="HE1253" s="249"/>
      <c r="HF1253" s="249"/>
      <c r="HG1253" s="249"/>
      <c r="HH1253" s="249"/>
      <c r="HI1253" s="249"/>
      <c r="HJ1253" s="249"/>
      <c r="HK1253" s="249"/>
      <c r="HL1253" s="249"/>
      <c r="HM1253" s="249"/>
      <c r="HN1253" s="249"/>
      <c r="HO1253" s="249"/>
      <c r="HP1253" s="249"/>
      <c r="HQ1253" s="249"/>
      <c r="HR1253" s="249"/>
      <c r="HS1253" s="249"/>
      <c r="HT1253" s="249"/>
      <c r="HU1253" s="249"/>
      <c r="HV1253" s="249"/>
      <c r="HW1253" s="249"/>
      <c r="HX1253" s="249"/>
      <c r="HY1253" s="249"/>
      <c r="HZ1253" s="249"/>
      <c r="IA1253" s="249"/>
      <c r="IB1253" s="249"/>
      <c r="IC1253" s="249"/>
      <c r="ID1253" s="249"/>
      <c r="IE1253" s="249"/>
      <c r="IF1253" s="249"/>
      <c r="IG1253" s="249"/>
      <c r="IH1253" s="249"/>
      <c r="II1253" s="249"/>
      <c r="IJ1253" s="249"/>
      <c r="IK1253" s="249"/>
      <c r="IL1253" s="249"/>
      <c r="IM1253" s="249"/>
      <c r="IN1253" s="249"/>
      <c r="IO1253" s="249"/>
      <c r="IP1253" s="249"/>
      <c r="IQ1253" s="249"/>
      <c r="IR1253" s="249"/>
      <c r="IS1253" s="249"/>
      <c r="IT1253" s="249"/>
      <c r="IU1253" s="249"/>
      <c r="IV1253" s="249"/>
      <c r="IW1253" s="249"/>
      <c r="IX1253" s="249"/>
      <c r="IY1253" s="249"/>
      <c r="IZ1253" s="249"/>
      <c r="JA1253" s="249"/>
      <c r="JB1253" s="249"/>
      <c r="JC1253" s="249"/>
      <c r="JD1253" s="249"/>
      <c r="JE1253" s="249"/>
      <c r="JF1253" s="249"/>
      <c r="JG1253" s="249"/>
      <c r="JH1253" s="249"/>
      <c r="JI1253" s="249"/>
      <c r="JJ1253" s="249"/>
      <c r="JK1253" s="249"/>
      <c r="JL1253" s="249"/>
      <c r="JM1253" s="249"/>
      <c r="JN1253" s="249"/>
      <c r="JO1253" s="249"/>
      <c r="JP1253" s="249"/>
      <c r="JQ1253" s="249"/>
      <c r="JR1253" s="249"/>
      <c r="JS1253" s="249"/>
      <c r="JT1253" s="249"/>
      <c r="JU1253" s="249"/>
      <c r="JV1253" s="249"/>
      <c r="JW1253" s="249"/>
      <c r="JX1253" s="249"/>
      <c r="JY1253" s="249"/>
      <c r="JZ1253" s="249"/>
      <c r="KA1253" s="249"/>
      <c r="KB1253" s="249"/>
      <c r="KC1253" s="249"/>
      <c r="KD1253" s="249"/>
      <c r="KE1253" s="249"/>
      <c r="KF1253" s="249"/>
      <c r="KG1253" s="249"/>
      <c r="KH1253" s="249"/>
      <c r="KI1253" s="249"/>
      <c r="KJ1253" s="249"/>
      <c r="KK1253" s="249"/>
      <c r="KL1253" s="249"/>
      <c r="KM1253" s="249"/>
      <c r="KN1253" s="249"/>
      <c r="KO1253" s="249"/>
      <c r="KP1253" s="249"/>
      <c r="KQ1253" s="249"/>
      <c r="KR1253" s="249"/>
      <c r="KS1253" s="249"/>
      <c r="KT1253" s="249"/>
      <c r="KU1253" s="249"/>
      <c r="KV1253" s="249"/>
      <c r="KW1253" s="249"/>
      <c r="KX1253" s="249"/>
      <c r="KY1253" s="249"/>
      <c r="KZ1253" s="249"/>
      <c r="LA1253" s="249"/>
      <c r="LB1253" s="249"/>
      <c r="LC1253" s="249"/>
      <c r="LD1253" s="249"/>
      <c r="LE1253" s="249"/>
      <c r="LF1253" s="249"/>
      <c r="LG1253" s="249"/>
      <c r="LH1253" s="249"/>
      <c r="LI1253" s="249"/>
      <c r="LJ1253" s="249"/>
      <c r="LK1253" s="249"/>
      <c r="LL1253" s="249"/>
      <c r="LM1253" s="249"/>
      <c r="LN1253" s="249"/>
      <c r="LO1253" s="249"/>
      <c r="LP1253" s="249"/>
      <c r="LQ1253" s="249"/>
      <c r="LR1253" s="249"/>
      <c r="LS1253" s="249"/>
      <c r="LT1253" s="249"/>
      <c r="LU1253" s="249"/>
      <c r="LV1253" s="249"/>
      <c r="LW1253" s="249"/>
      <c r="LX1253" s="249"/>
      <c r="LY1253" s="249"/>
      <c r="LZ1253" s="249"/>
      <c r="MA1253" s="249"/>
      <c r="MB1253" s="249"/>
      <c r="MC1253" s="249"/>
      <c r="MD1253" s="249"/>
      <c r="ME1253" s="249"/>
      <c r="MF1253" s="249"/>
      <c r="MG1253" s="249"/>
      <c r="MH1253" s="249"/>
      <c r="MI1253" s="249"/>
      <c r="MJ1253" s="249"/>
      <c r="MK1253" s="249"/>
      <c r="ML1253" s="249"/>
      <c r="MM1253" s="249"/>
      <c r="MN1253" s="249"/>
      <c r="MO1253" s="249"/>
      <c r="MP1253" s="249"/>
      <c r="MQ1253" s="249"/>
      <c r="MR1253" s="249"/>
      <c r="MS1253" s="249"/>
      <c r="MT1253" s="249"/>
      <c r="MU1253" s="249"/>
      <c r="MV1253" s="249"/>
      <c r="MW1253" s="249"/>
      <c r="MX1253" s="249"/>
      <c r="MY1253" s="249"/>
      <c r="MZ1253" s="249"/>
      <c r="NA1253" s="249"/>
      <c r="NB1253" s="249"/>
      <c r="NC1253" s="249"/>
      <c r="ND1253" s="249"/>
      <c r="NE1253" s="249"/>
      <c r="NF1253" s="249"/>
      <c r="NG1253" s="249"/>
      <c r="NH1253" s="249"/>
      <c r="NI1253" s="249"/>
      <c r="NJ1253" s="249"/>
      <c r="NK1253" s="249"/>
      <c r="NL1253" s="249"/>
      <c r="NM1253" s="249"/>
      <c r="NN1253" s="249"/>
      <c r="NO1253" s="249"/>
      <c r="NP1253" s="249"/>
      <c r="NQ1253" s="249"/>
      <c r="NR1253" s="249"/>
      <c r="NS1253" s="249"/>
      <c r="NT1253" s="249"/>
      <c r="NU1253" s="249"/>
      <c r="NV1253" s="249"/>
      <c r="NW1253" s="249"/>
      <c r="NX1253" s="249"/>
      <c r="NY1253" s="249"/>
      <c r="NZ1253" s="249"/>
      <c r="OA1253" s="249"/>
      <c r="OB1253" s="249"/>
      <c r="OC1253" s="249"/>
      <c r="OD1253" s="249"/>
      <c r="OE1253" s="249"/>
      <c r="OF1253" s="249"/>
      <c r="OG1253" s="249"/>
      <c r="OH1253" s="249"/>
      <c r="OI1253" s="249"/>
      <c r="OJ1253" s="249"/>
      <c r="OK1253" s="249"/>
      <c r="OL1253" s="249"/>
      <c r="OM1253" s="249"/>
      <c r="ON1253" s="249"/>
      <c r="OO1253" s="249"/>
      <c r="OP1253" s="249"/>
      <c r="OQ1253" s="249"/>
      <c r="OR1253" s="249"/>
    </row>
    <row r="1254" spans="1:408" ht="15.75">
      <c r="A1254" s="943" t="s">
        <v>20</v>
      </c>
      <c r="B1254" s="944" t="s">
        <v>892</v>
      </c>
      <c r="C1254" s="918" t="s">
        <v>316</v>
      </c>
      <c r="D1254" s="945">
        <v>0.753353921809365</v>
      </c>
      <c r="E1254" s="1039"/>
      <c r="F1254" s="249"/>
      <c r="G1254" s="249"/>
      <c r="H1254" s="249"/>
      <c r="I1254" s="249"/>
      <c r="J1254" s="249"/>
      <c r="K1254" s="249"/>
      <c r="L1254" s="249"/>
      <c r="ET1254" s="249"/>
      <c r="EU1254" s="249"/>
      <c r="EV1254" s="249"/>
      <c r="EW1254" s="249"/>
      <c r="EX1254" s="249"/>
      <c r="EY1254" s="249"/>
      <c r="EZ1254" s="249"/>
      <c r="FA1254" s="249"/>
      <c r="FB1254" s="249"/>
      <c r="FC1254" s="249"/>
      <c r="FD1254" s="249"/>
      <c r="FE1254" s="249"/>
      <c r="FF1254" s="249"/>
      <c r="FG1254" s="249"/>
      <c r="FH1254" s="249"/>
      <c r="FI1254" s="249"/>
      <c r="FJ1254" s="249"/>
      <c r="FK1254" s="249"/>
      <c r="FL1254" s="249"/>
      <c r="FM1254" s="249"/>
      <c r="FN1254" s="249"/>
      <c r="FO1254" s="249"/>
      <c r="FP1254" s="249"/>
      <c r="FQ1254" s="249"/>
      <c r="FR1254" s="249"/>
      <c r="FS1254" s="249"/>
      <c r="FT1254" s="249"/>
      <c r="FU1254" s="249"/>
      <c r="FV1254" s="249"/>
      <c r="FW1254" s="249"/>
      <c r="FX1254" s="249"/>
      <c r="FY1254" s="249"/>
      <c r="FZ1254" s="249"/>
      <c r="GA1254" s="249"/>
      <c r="GB1254" s="249"/>
      <c r="GC1254" s="249"/>
      <c r="GD1254" s="249"/>
      <c r="GE1254" s="249"/>
      <c r="GF1254" s="249"/>
      <c r="GG1254" s="249"/>
      <c r="GH1254" s="249"/>
      <c r="GI1254" s="249"/>
      <c r="GJ1254" s="249"/>
      <c r="GK1254" s="249"/>
      <c r="GL1254" s="249"/>
      <c r="GM1254" s="249"/>
      <c r="GN1254" s="249"/>
      <c r="GO1254" s="249"/>
      <c r="GP1254" s="249"/>
      <c r="GQ1254" s="249"/>
      <c r="GR1254" s="249"/>
      <c r="GS1254" s="249"/>
      <c r="GT1254" s="249"/>
      <c r="GU1254" s="249"/>
      <c r="GV1254" s="249"/>
      <c r="GW1254" s="249"/>
      <c r="GX1254" s="249"/>
      <c r="GY1254" s="249"/>
      <c r="GZ1254" s="249"/>
      <c r="HA1254" s="249"/>
      <c r="HB1254" s="249"/>
      <c r="HC1254" s="249"/>
      <c r="HD1254" s="249"/>
      <c r="HE1254" s="249"/>
      <c r="HF1254" s="249"/>
      <c r="HG1254" s="249"/>
      <c r="HH1254" s="249"/>
      <c r="HI1254" s="249"/>
      <c r="HJ1254" s="249"/>
      <c r="HK1254" s="249"/>
      <c r="HL1254" s="249"/>
      <c r="HM1254" s="249"/>
      <c r="HN1254" s="249"/>
      <c r="HO1254" s="249"/>
      <c r="HP1254" s="249"/>
      <c r="HQ1254" s="249"/>
      <c r="HR1254" s="249"/>
      <c r="HS1254" s="249"/>
      <c r="HT1254" s="249"/>
      <c r="HU1254" s="249"/>
      <c r="HV1254" s="249"/>
      <c r="HW1254" s="249"/>
      <c r="HX1254" s="249"/>
      <c r="HY1254" s="249"/>
      <c r="HZ1254" s="249"/>
      <c r="IA1254" s="249"/>
      <c r="IB1254" s="249"/>
      <c r="IC1254" s="249"/>
      <c r="ID1254" s="249"/>
      <c r="IE1254" s="249"/>
      <c r="IF1254" s="249"/>
      <c r="IG1254" s="249"/>
      <c r="IH1254" s="249"/>
      <c r="II1254" s="249"/>
      <c r="IJ1254" s="249"/>
      <c r="IK1254" s="249"/>
      <c r="IL1254" s="249"/>
      <c r="IM1254" s="249"/>
      <c r="IN1254" s="249"/>
      <c r="IO1254" s="249"/>
      <c r="IP1254" s="249"/>
      <c r="IQ1254" s="249"/>
      <c r="IR1254" s="249"/>
      <c r="IS1254" s="249"/>
      <c r="IT1254" s="249"/>
      <c r="IU1254" s="249"/>
      <c r="IV1254" s="249"/>
      <c r="IW1254" s="249"/>
      <c r="IX1254" s="249"/>
      <c r="IY1254" s="249"/>
      <c r="IZ1254" s="249"/>
      <c r="JA1254" s="249"/>
      <c r="JB1254" s="249"/>
      <c r="JC1254" s="249"/>
      <c r="JD1254" s="249"/>
      <c r="JE1254" s="249"/>
      <c r="JF1254" s="249"/>
      <c r="JG1254" s="249"/>
      <c r="JH1254" s="249"/>
      <c r="JI1254" s="249"/>
      <c r="JJ1254" s="249"/>
      <c r="JK1254" s="249"/>
      <c r="JL1254" s="249"/>
      <c r="JM1254" s="249"/>
      <c r="JN1254" s="249"/>
      <c r="JO1254" s="249"/>
      <c r="JP1254" s="249"/>
      <c r="JQ1254" s="249"/>
      <c r="JR1254" s="249"/>
      <c r="JS1254" s="249"/>
      <c r="JT1254" s="249"/>
      <c r="JU1254" s="249"/>
      <c r="JV1254" s="249"/>
      <c r="JW1254" s="249"/>
      <c r="JX1254" s="249"/>
      <c r="JY1254" s="249"/>
      <c r="JZ1254" s="249"/>
      <c r="KA1254" s="249"/>
      <c r="KB1254" s="249"/>
      <c r="KC1254" s="249"/>
      <c r="KD1254" s="249"/>
      <c r="KE1254" s="249"/>
      <c r="KF1254" s="249"/>
      <c r="KG1254" s="249"/>
      <c r="KH1254" s="249"/>
      <c r="KI1254" s="249"/>
      <c r="KJ1254" s="249"/>
      <c r="KK1254" s="249"/>
      <c r="KL1254" s="249"/>
      <c r="KM1254" s="249"/>
      <c r="KN1254" s="249"/>
      <c r="KO1254" s="249"/>
      <c r="KP1254" s="249"/>
      <c r="KQ1254" s="249"/>
      <c r="KR1254" s="249"/>
      <c r="KS1254" s="249"/>
      <c r="KT1254" s="249"/>
      <c r="KU1254" s="249"/>
      <c r="KV1254" s="249"/>
      <c r="KW1254" s="249"/>
      <c r="KX1254" s="249"/>
      <c r="KY1254" s="249"/>
      <c r="KZ1254" s="249"/>
      <c r="LA1254" s="249"/>
      <c r="LB1254" s="249"/>
      <c r="LC1254" s="249"/>
      <c r="LD1254" s="249"/>
      <c r="LE1254" s="249"/>
      <c r="LF1254" s="249"/>
      <c r="LG1254" s="249"/>
      <c r="LH1254" s="249"/>
      <c r="LI1254" s="249"/>
      <c r="LJ1254" s="249"/>
      <c r="LK1254" s="249"/>
      <c r="LL1254" s="249"/>
      <c r="LM1254" s="249"/>
      <c r="LN1254" s="249"/>
      <c r="LO1254" s="249"/>
      <c r="LP1254" s="249"/>
      <c r="LQ1254" s="249"/>
      <c r="LR1254" s="249"/>
      <c r="LS1254" s="249"/>
      <c r="LT1254" s="249"/>
      <c r="LU1254" s="249"/>
      <c r="LV1254" s="249"/>
      <c r="LW1254" s="249"/>
      <c r="LX1254" s="249"/>
      <c r="LY1254" s="249"/>
      <c r="LZ1254" s="249"/>
      <c r="MA1254" s="249"/>
      <c r="MB1254" s="249"/>
      <c r="MC1254" s="249"/>
      <c r="MD1254" s="249"/>
      <c r="ME1254" s="249"/>
      <c r="MF1254" s="249"/>
      <c r="MG1254" s="249"/>
      <c r="MH1254" s="249"/>
      <c r="MI1254" s="249"/>
      <c r="MJ1254" s="249"/>
      <c r="MK1254" s="249"/>
      <c r="ML1254" s="249"/>
      <c r="MM1254" s="249"/>
      <c r="MN1254" s="249"/>
      <c r="MO1254" s="249"/>
      <c r="MP1254" s="249"/>
      <c r="MQ1254" s="249"/>
      <c r="MR1254" s="249"/>
      <c r="MS1254" s="249"/>
      <c r="MT1254" s="249"/>
      <c r="MU1254" s="249"/>
      <c r="MV1254" s="249"/>
      <c r="MW1254" s="249"/>
      <c r="MX1254" s="249"/>
      <c r="MY1254" s="249"/>
      <c r="MZ1254" s="249"/>
      <c r="NA1254" s="249"/>
      <c r="NB1254" s="249"/>
      <c r="NC1254" s="249"/>
      <c r="ND1254" s="249"/>
      <c r="NE1254" s="249"/>
      <c r="NF1254" s="249"/>
      <c r="NG1254" s="249"/>
      <c r="NH1254" s="249"/>
      <c r="NI1254" s="249"/>
      <c r="NJ1254" s="249"/>
      <c r="NK1254" s="249"/>
      <c r="NL1254" s="249"/>
      <c r="NM1254" s="249"/>
      <c r="NN1254" s="249"/>
      <c r="NO1254" s="249"/>
      <c r="NP1254" s="249"/>
      <c r="NQ1254" s="249"/>
      <c r="NR1254" s="249"/>
      <c r="NS1254" s="249"/>
      <c r="NT1254" s="249"/>
      <c r="NU1254" s="249"/>
      <c r="NV1254" s="249"/>
      <c r="NW1254" s="249"/>
      <c r="NX1254" s="249"/>
      <c r="NY1254" s="249"/>
      <c r="NZ1254" s="249"/>
      <c r="OA1254" s="249"/>
      <c r="OB1254" s="249"/>
      <c r="OC1254" s="249"/>
      <c r="OD1254" s="249"/>
      <c r="OE1254" s="249"/>
      <c r="OF1254" s="249"/>
      <c r="OG1254" s="249"/>
      <c r="OH1254" s="249"/>
      <c r="OI1254" s="249"/>
      <c r="OJ1254" s="249"/>
      <c r="OK1254" s="249"/>
      <c r="OL1254" s="249"/>
      <c r="OM1254" s="249"/>
      <c r="ON1254" s="249"/>
      <c r="OO1254" s="249"/>
      <c r="OP1254" s="249"/>
      <c r="OQ1254" s="249"/>
      <c r="OR1254" s="249"/>
    </row>
    <row r="1255" spans="1:408" ht="15.75">
      <c r="A1255" s="931"/>
      <c r="B1255" s="391"/>
      <c r="C1255" s="919" t="s">
        <v>22</v>
      </c>
      <c r="D1255" s="940">
        <v>0.77896933807907121</v>
      </c>
      <c r="E1255" s="1039"/>
      <c r="F1255" s="249"/>
      <c r="G1255" s="249"/>
      <c r="H1255" s="249"/>
      <c r="I1255" s="249"/>
      <c r="J1255" s="249"/>
      <c r="K1255" s="249"/>
      <c r="L1255" s="249"/>
      <c r="ET1255" s="249"/>
      <c r="EU1255" s="249"/>
      <c r="EV1255" s="249"/>
      <c r="EW1255" s="249"/>
      <c r="EX1255" s="249"/>
      <c r="EY1255" s="249"/>
      <c r="EZ1255" s="249"/>
      <c r="FA1255" s="249"/>
      <c r="FB1255" s="249"/>
      <c r="FC1255" s="249"/>
      <c r="FD1255" s="249"/>
      <c r="FE1255" s="249"/>
      <c r="FF1255" s="249"/>
      <c r="FG1255" s="249"/>
      <c r="FH1255" s="249"/>
      <c r="FI1255" s="249"/>
      <c r="FJ1255" s="249"/>
      <c r="FK1255" s="249"/>
      <c r="FL1255" s="249"/>
      <c r="FM1255" s="249"/>
      <c r="FN1255" s="249"/>
      <c r="FO1255" s="249"/>
      <c r="FP1255" s="249"/>
      <c r="FQ1255" s="249"/>
      <c r="FR1255" s="249"/>
      <c r="FS1255" s="249"/>
      <c r="FT1255" s="249"/>
      <c r="FU1255" s="249"/>
      <c r="FV1255" s="249"/>
      <c r="FW1255" s="249"/>
      <c r="FX1255" s="249"/>
      <c r="FY1255" s="249"/>
      <c r="FZ1255" s="249"/>
      <c r="GA1255" s="249"/>
      <c r="GB1255" s="249"/>
      <c r="GC1255" s="249"/>
      <c r="GD1255" s="249"/>
      <c r="GE1255" s="249"/>
      <c r="GF1255" s="249"/>
      <c r="GG1255" s="249"/>
      <c r="GH1255" s="249"/>
      <c r="GI1255" s="249"/>
      <c r="GJ1255" s="249"/>
      <c r="GK1255" s="249"/>
      <c r="GL1255" s="249"/>
      <c r="GM1255" s="249"/>
      <c r="GN1255" s="249"/>
      <c r="GO1255" s="249"/>
      <c r="GP1255" s="249"/>
      <c r="GQ1255" s="249"/>
      <c r="GR1255" s="249"/>
      <c r="GS1255" s="249"/>
      <c r="GT1255" s="249"/>
      <c r="GU1255" s="249"/>
      <c r="GV1255" s="249"/>
      <c r="GW1255" s="249"/>
      <c r="GX1255" s="249"/>
      <c r="GY1255" s="249"/>
      <c r="GZ1255" s="249"/>
      <c r="HA1255" s="249"/>
      <c r="HB1255" s="249"/>
      <c r="HC1255" s="249"/>
      <c r="HD1255" s="249"/>
      <c r="HE1255" s="249"/>
      <c r="HF1255" s="249"/>
      <c r="HG1255" s="249"/>
      <c r="HH1255" s="249"/>
      <c r="HI1255" s="249"/>
      <c r="HJ1255" s="249"/>
      <c r="HK1255" s="249"/>
      <c r="HL1255" s="249"/>
      <c r="HM1255" s="249"/>
      <c r="HN1255" s="249"/>
      <c r="HO1255" s="249"/>
      <c r="HP1255" s="249"/>
      <c r="HQ1255" s="249"/>
      <c r="HR1255" s="249"/>
      <c r="HS1255" s="249"/>
      <c r="HT1255" s="249"/>
      <c r="HU1255" s="249"/>
      <c r="HV1255" s="249"/>
      <c r="HW1255" s="249"/>
      <c r="HX1255" s="249"/>
      <c r="HY1255" s="249"/>
      <c r="HZ1255" s="249"/>
      <c r="IA1255" s="249"/>
      <c r="IB1255" s="249"/>
      <c r="IC1255" s="249"/>
      <c r="ID1255" s="249"/>
      <c r="IE1255" s="249"/>
      <c r="IF1255" s="249"/>
      <c r="IG1255" s="249"/>
      <c r="IH1255" s="249"/>
      <c r="II1255" s="249"/>
      <c r="IJ1255" s="249"/>
      <c r="IK1255" s="249"/>
      <c r="IL1255" s="249"/>
      <c r="IM1255" s="249"/>
      <c r="IN1255" s="249"/>
      <c r="IO1255" s="249"/>
      <c r="IP1255" s="249"/>
      <c r="IQ1255" s="249"/>
      <c r="IR1255" s="249"/>
      <c r="IS1255" s="249"/>
      <c r="IT1255" s="249"/>
      <c r="IU1255" s="249"/>
      <c r="IV1255" s="249"/>
      <c r="IW1255" s="249"/>
      <c r="IX1255" s="249"/>
      <c r="IY1255" s="249"/>
      <c r="IZ1255" s="249"/>
      <c r="JA1255" s="249"/>
      <c r="JB1255" s="249"/>
      <c r="JC1255" s="249"/>
      <c r="JD1255" s="249"/>
      <c r="JE1255" s="249"/>
      <c r="JF1255" s="249"/>
      <c r="JG1255" s="249"/>
      <c r="JH1255" s="249"/>
      <c r="JI1255" s="249"/>
      <c r="JJ1255" s="249"/>
      <c r="JK1255" s="249"/>
      <c r="JL1255" s="249"/>
      <c r="JM1255" s="249"/>
      <c r="JN1255" s="249"/>
      <c r="JO1255" s="249"/>
      <c r="JP1255" s="249"/>
      <c r="JQ1255" s="249"/>
      <c r="JR1255" s="249"/>
      <c r="JS1255" s="249"/>
      <c r="JT1255" s="249"/>
      <c r="JU1255" s="249"/>
      <c r="JV1255" s="249"/>
      <c r="JW1255" s="249"/>
      <c r="JX1255" s="249"/>
      <c r="JY1255" s="249"/>
      <c r="JZ1255" s="249"/>
      <c r="KA1255" s="249"/>
      <c r="KB1255" s="249"/>
      <c r="KC1255" s="249"/>
      <c r="KD1255" s="249"/>
      <c r="KE1255" s="249"/>
      <c r="KF1255" s="249"/>
      <c r="KG1255" s="249"/>
      <c r="KH1255" s="249"/>
      <c r="KI1255" s="249"/>
      <c r="KJ1255" s="249"/>
      <c r="KK1255" s="249"/>
      <c r="KL1255" s="249"/>
      <c r="KM1255" s="249"/>
      <c r="KN1255" s="249"/>
      <c r="KO1255" s="249"/>
      <c r="KP1255" s="249"/>
      <c r="KQ1255" s="249"/>
      <c r="KR1255" s="249"/>
      <c r="KS1255" s="249"/>
      <c r="KT1255" s="249"/>
      <c r="KU1255" s="249"/>
      <c r="KV1255" s="249"/>
      <c r="KW1255" s="249"/>
      <c r="KX1255" s="249"/>
      <c r="KY1255" s="249"/>
      <c r="KZ1255" s="249"/>
      <c r="LA1255" s="249"/>
      <c r="LB1255" s="249"/>
      <c r="LC1255" s="249"/>
      <c r="LD1255" s="249"/>
      <c r="LE1255" s="249"/>
      <c r="LF1255" s="249"/>
      <c r="LG1255" s="249"/>
      <c r="LH1255" s="249"/>
      <c r="LI1255" s="249"/>
      <c r="LJ1255" s="249"/>
      <c r="LK1255" s="249"/>
      <c r="LL1255" s="249"/>
      <c r="LM1255" s="249"/>
      <c r="LN1255" s="249"/>
      <c r="LO1255" s="249"/>
      <c r="LP1255" s="249"/>
      <c r="LQ1255" s="249"/>
      <c r="LR1255" s="249"/>
      <c r="LS1255" s="249"/>
      <c r="LT1255" s="249"/>
      <c r="LU1255" s="249"/>
      <c r="LV1255" s="249"/>
      <c r="LW1255" s="249"/>
      <c r="LX1255" s="249"/>
      <c r="LY1255" s="249"/>
      <c r="LZ1255" s="249"/>
      <c r="MA1255" s="249"/>
      <c r="MB1255" s="249"/>
      <c r="MC1255" s="249"/>
      <c r="MD1255" s="249"/>
      <c r="ME1255" s="249"/>
      <c r="MF1255" s="249"/>
      <c r="MG1255" s="249"/>
      <c r="MH1255" s="249"/>
      <c r="MI1255" s="249"/>
      <c r="MJ1255" s="249"/>
      <c r="MK1255" s="249"/>
      <c r="ML1255" s="249"/>
      <c r="MM1255" s="249"/>
      <c r="MN1255" s="249"/>
      <c r="MO1255" s="249"/>
      <c r="MP1255" s="249"/>
      <c r="MQ1255" s="249"/>
      <c r="MR1255" s="249"/>
      <c r="MS1255" s="249"/>
      <c r="MT1255" s="249"/>
      <c r="MU1255" s="249"/>
      <c r="MV1255" s="249"/>
      <c r="MW1255" s="249"/>
      <c r="MX1255" s="249"/>
      <c r="MY1255" s="249"/>
      <c r="MZ1255" s="249"/>
      <c r="NA1255" s="249"/>
      <c r="NB1255" s="249"/>
      <c r="NC1255" s="249"/>
      <c r="ND1255" s="249"/>
      <c r="NE1255" s="249"/>
      <c r="NF1255" s="249"/>
      <c r="NG1255" s="249"/>
      <c r="NH1255" s="249"/>
      <c r="NI1255" s="249"/>
      <c r="NJ1255" s="249"/>
      <c r="NK1255" s="249"/>
      <c r="NL1255" s="249"/>
      <c r="NM1255" s="249"/>
      <c r="NN1255" s="249"/>
      <c r="NO1255" s="249"/>
      <c r="NP1255" s="249"/>
      <c r="NQ1255" s="249"/>
      <c r="NR1255" s="249"/>
      <c r="NS1255" s="249"/>
      <c r="NT1255" s="249"/>
      <c r="NU1255" s="249"/>
      <c r="NV1255" s="249"/>
      <c r="NW1255" s="249"/>
      <c r="NX1255" s="249"/>
      <c r="NY1255" s="249"/>
      <c r="NZ1255" s="249"/>
      <c r="OA1255" s="249"/>
      <c r="OB1255" s="249"/>
      <c r="OC1255" s="249"/>
      <c r="OD1255" s="249"/>
      <c r="OE1255" s="249"/>
      <c r="OF1255" s="249"/>
      <c r="OG1255" s="249"/>
      <c r="OH1255" s="249"/>
      <c r="OI1255" s="249"/>
      <c r="OJ1255" s="249"/>
      <c r="OK1255" s="249"/>
      <c r="OL1255" s="249"/>
      <c r="OM1255" s="249"/>
      <c r="ON1255" s="249"/>
      <c r="OO1255" s="249"/>
      <c r="OP1255" s="249"/>
      <c r="OQ1255" s="249"/>
      <c r="OR1255" s="249"/>
    </row>
    <row r="1256" spans="1:408" ht="15.75">
      <c r="A1256" s="931"/>
      <c r="B1256" s="391"/>
      <c r="C1256" s="919" t="s">
        <v>23</v>
      </c>
      <c r="D1256" s="940">
        <v>0.76508127217449884</v>
      </c>
      <c r="E1256" s="1039"/>
      <c r="F1256" s="249"/>
      <c r="G1256" s="249"/>
      <c r="H1256" s="249"/>
      <c r="I1256" s="249"/>
      <c r="J1256" s="249"/>
      <c r="K1256" s="249"/>
      <c r="L1256" s="249"/>
      <c r="ET1256" s="249"/>
      <c r="EU1256" s="249"/>
      <c r="EV1256" s="249"/>
      <c r="EW1256" s="249"/>
      <c r="EX1256" s="249"/>
      <c r="EY1256" s="249"/>
      <c r="EZ1256" s="249"/>
      <c r="FA1256" s="249"/>
      <c r="FB1256" s="249"/>
      <c r="FC1256" s="249"/>
      <c r="FD1256" s="249"/>
      <c r="FE1256" s="249"/>
      <c r="FF1256" s="249"/>
      <c r="FG1256" s="249"/>
      <c r="FH1256" s="249"/>
      <c r="FI1256" s="249"/>
      <c r="FJ1256" s="249"/>
      <c r="FK1256" s="249"/>
      <c r="FL1256" s="249"/>
      <c r="FM1256" s="249"/>
      <c r="FN1256" s="249"/>
      <c r="FO1256" s="249"/>
      <c r="FP1256" s="249"/>
      <c r="FQ1256" s="249"/>
      <c r="FR1256" s="249"/>
      <c r="FS1256" s="249"/>
      <c r="FT1256" s="249"/>
      <c r="FU1256" s="249"/>
      <c r="FV1256" s="249"/>
      <c r="FW1256" s="249"/>
      <c r="FX1256" s="249"/>
      <c r="FY1256" s="249"/>
      <c r="FZ1256" s="249"/>
      <c r="GA1256" s="249"/>
      <c r="GB1256" s="249"/>
      <c r="GC1256" s="249"/>
      <c r="GD1256" s="249"/>
      <c r="GE1256" s="249"/>
      <c r="GF1256" s="249"/>
      <c r="GG1256" s="249"/>
      <c r="GH1256" s="249"/>
      <c r="GI1256" s="249"/>
      <c r="GJ1256" s="249"/>
      <c r="GK1256" s="249"/>
      <c r="GL1256" s="249"/>
      <c r="GM1256" s="249"/>
      <c r="GN1256" s="249"/>
      <c r="GO1256" s="249"/>
      <c r="GP1256" s="249"/>
      <c r="GQ1256" s="249"/>
      <c r="GR1256" s="249"/>
      <c r="GS1256" s="249"/>
      <c r="GT1256" s="249"/>
      <c r="GU1256" s="249"/>
      <c r="GV1256" s="249"/>
      <c r="GW1256" s="249"/>
      <c r="GX1256" s="249"/>
      <c r="GY1256" s="249"/>
      <c r="GZ1256" s="249"/>
      <c r="HA1256" s="249"/>
      <c r="HB1256" s="249"/>
      <c r="HC1256" s="249"/>
      <c r="HD1256" s="249"/>
      <c r="HE1256" s="249"/>
      <c r="HF1256" s="249"/>
      <c r="HG1256" s="249"/>
      <c r="HH1256" s="249"/>
      <c r="HI1256" s="249"/>
      <c r="HJ1256" s="249"/>
      <c r="HK1256" s="249"/>
      <c r="HL1256" s="249"/>
      <c r="HM1256" s="249"/>
      <c r="HN1256" s="249"/>
      <c r="HO1256" s="249"/>
      <c r="HP1256" s="249"/>
      <c r="HQ1256" s="249"/>
      <c r="HR1256" s="249"/>
      <c r="HS1256" s="249"/>
      <c r="HT1256" s="249"/>
      <c r="HU1256" s="249"/>
      <c r="HV1256" s="249"/>
      <c r="HW1256" s="249"/>
      <c r="HX1256" s="249"/>
      <c r="HY1256" s="249"/>
      <c r="HZ1256" s="249"/>
      <c r="IA1256" s="249"/>
      <c r="IB1256" s="249"/>
      <c r="IC1256" s="249"/>
      <c r="ID1256" s="249"/>
      <c r="IE1256" s="249"/>
      <c r="IF1256" s="249"/>
      <c r="IG1256" s="249"/>
      <c r="IH1256" s="249"/>
      <c r="II1256" s="249"/>
      <c r="IJ1256" s="249"/>
      <c r="IK1256" s="249"/>
      <c r="IL1256" s="249"/>
      <c r="IM1256" s="249"/>
      <c r="IN1256" s="249"/>
      <c r="IO1256" s="249"/>
      <c r="IP1256" s="249"/>
      <c r="IQ1256" s="249"/>
      <c r="IR1256" s="249"/>
      <c r="IS1256" s="249"/>
      <c r="IT1256" s="249"/>
      <c r="IU1256" s="249"/>
      <c r="IV1256" s="249"/>
      <c r="IW1256" s="249"/>
      <c r="IX1256" s="249"/>
      <c r="IY1256" s="249"/>
      <c r="IZ1256" s="249"/>
      <c r="JA1256" s="249"/>
      <c r="JB1256" s="249"/>
      <c r="JC1256" s="249"/>
      <c r="JD1256" s="249"/>
      <c r="JE1256" s="249"/>
      <c r="JF1256" s="249"/>
      <c r="JG1256" s="249"/>
      <c r="JH1256" s="249"/>
      <c r="JI1256" s="249"/>
      <c r="JJ1256" s="249"/>
      <c r="JK1256" s="249"/>
      <c r="JL1256" s="249"/>
      <c r="JM1256" s="249"/>
      <c r="JN1256" s="249"/>
      <c r="JO1256" s="249"/>
      <c r="JP1256" s="249"/>
      <c r="JQ1256" s="249"/>
      <c r="JR1256" s="249"/>
      <c r="JS1256" s="249"/>
      <c r="JT1256" s="249"/>
      <c r="JU1256" s="249"/>
      <c r="JV1256" s="249"/>
      <c r="JW1256" s="249"/>
      <c r="JX1256" s="249"/>
      <c r="JY1256" s="249"/>
      <c r="JZ1256" s="249"/>
      <c r="KA1256" s="249"/>
      <c r="KB1256" s="249"/>
      <c r="KC1256" s="249"/>
      <c r="KD1256" s="249"/>
      <c r="KE1256" s="249"/>
      <c r="KF1256" s="249"/>
      <c r="KG1256" s="249"/>
      <c r="KH1256" s="249"/>
      <c r="KI1256" s="249"/>
      <c r="KJ1256" s="249"/>
      <c r="KK1256" s="249"/>
      <c r="KL1256" s="249"/>
      <c r="KM1256" s="249"/>
      <c r="KN1256" s="249"/>
      <c r="KO1256" s="249"/>
      <c r="KP1256" s="249"/>
      <c r="KQ1256" s="249"/>
      <c r="KR1256" s="249"/>
      <c r="KS1256" s="249"/>
      <c r="KT1256" s="249"/>
      <c r="KU1256" s="249"/>
      <c r="KV1256" s="249"/>
      <c r="KW1256" s="249"/>
      <c r="KX1256" s="249"/>
      <c r="KY1256" s="249"/>
      <c r="KZ1256" s="249"/>
      <c r="LA1256" s="249"/>
      <c r="LB1256" s="249"/>
      <c r="LC1256" s="249"/>
      <c r="LD1256" s="249"/>
      <c r="LE1256" s="249"/>
      <c r="LF1256" s="249"/>
      <c r="LG1256" s="249"/>
      <c r="LH1256" s="249"/>
      <c r="LI1256" s="249"/>
      <c r="LJ1256" s="249"/>
      <c r="LK1256" s="249"/>
      <c r="LL1256" s="249"/>
      <c r="LM1256" s="249"/>
      <c r="LN1256" s="249"/>
      <c r="LO1256" s="249"/>
      <c r="LP1256" s="249"/>
      <c r="LQ1256" s="249"/>
      <c r="LR1256" s="249"/>
      <c r="LS1256" s="249"/>
      <c r="LT1256" s="249"/>
      <c r="LU1256" s="249"/>
      <c r="LV1256" s="249"/>
      <c r="LW1256" s="249"/>
      <c r="LX1256" s="249"/>
      <c r="LY1256" s="249"/>
      <c r="LZ1256" s="249"/>
      <c r="MA1256" s="249"/>
      <c r="MB1256" s="249"/>
      <c r="MC1256" s="249"/>
      <c r="MD1256" s="249"/>
      <c r="ME1256" s="249"/>
      <c r="MF1256" s="249"/>
      <c r="MG1256" s="249"/>
      <c r="MH1256" s="249"/>
      <c r="MI1256" s="249"/>
      <c r="MJ1256" s="249"/>
      <c r="MK1256" s="249"/>
      <c r="ML1256" s="249"/>
      <c r="MM1256" s="249"/>
      <c r="MN1256" s="249"/>
      <c r="MO1256" s="249"/>
      <c r="MP1256" s="249"/>
      <c r="MQ1256" s="249"/>
      <c r="MR1256" s="249"/>
      <c r="MS1256" s="249"/>
      <c r="MT1256" s="249"/>
      <c r="MU1256" s="249"/>
      <c r="MV1256" s="249"/>
      <c r="MW1256" s="249"/>
      <c r="MX1256" s="249"/>
      <c r="MY1256" s="249"/>
      <c r="MZ1256" s="249"/>
      <c r="NA1256" s="249"/>
      <c r="NB1256" s="249"/>
      <c r="NC1256" s="249"/>
      <c r="ND1256" s="249"/>
      <c r="NE1256" s="249"/>
      <c r="NF1256" s="249"/>
      <c r="NG1256" s="249"/>
      <c r="NH1256" s="249"/>
      <c r="NI1256" s="249"/>
      <c r="NJ1256" s="249"/>
      <c r="NK1256" s="249"/>
      <c r="NL1256" s="249"/>
      <c r="NM1256" s="249"/>
      <c r="NN1256" s="249"/>
      <c r="NO1256" s="249"/>
      <c r="NP1256" s="249"/>
      <c r="NQ1256" s="249"/>
      <c r="NR1256" s="249"/>
      <c r="NS1256" s="249"/>
      <c r="NT1256" s="249"/>
      <c r="NU1256" s="249"/>
      <c r="NV1256" s="249"/>
      <c r="NW1256" s="249"/>
      <c r="NX1256" s="249"/>
      <c r="NY1256" s="249"/>
      <c r="NZ1256" s="249"/>
      <c r="OA1256" s="249"/>
      <c r="OB1256" s="249"/>
      <c r="OC1256" s="249"/>
      <c r="OD1256" s="249"/>
      <c r="OE1256" s="249"/>
      <c r="OF1256" s="249"/>
      <c r="OG1256" s="249"/>
      <c r="OH1256" s="249"/>
      <c r="OI1256" s="249"/>
      <c r="OJ1256" s="249"/>
      <c r="OK1256" s="249"/>
      <c r="OL1256" s="249"/>
      <c r="OM1256" s="249"/>
      <c r="ON1256" s="249"/>
      <c r="OO1256" s="249"/>
      <c r="OP1256" s="249"/>
      <c r="OQ1256" s="249"/>
      <c r="OR1256" s="249"/>
    </row>
    <row r="1257" spans="1:408" ht="15.75">
      <c r="A1257" s="931"/>
      <c r="B1257" s="391"/>
      <c r="C1257" s="919" t="s">
        <v>24</v>
      </c>
      <c r="D1257" s="940">
        <v>0.76950401389212031</v>
      </c>
      <c r="E1257" s="1039"/>
      <c r="F1257" s="249"/>
      <c r="G1257" s="249"/>
      <c r="H1257" s="249"/>
      <c r="I1257" s="249"/>
      <c r="J1257" s="249"/>
      <c r="K1257" s="249"/>
      <c r="L1257" s="249"/>
      <c r="ET1257" s="249"/>
      <c r="EU1257" s="249"/>
      <c r="EV1257" s="249"/>
      <c r="EW1257" s="249"/>
      <c r="EX1257" s="249"/>
      <c r="EY1257" s="249"/>
      <c r="EZ1257" s="249"/>
      <c r="FA1257" s="249"/>
      <c r="FB1257" s="249"/>
      <c r="FC1257" s="249"/>
      <c r="FD1257" s="249"/>
      <c r="FE1257" s="249"/>
      <c r="FF1257" s="249"/>
      <c r="FG1257" s="249"/>
      <c r="FH1257" s="249"/>
      <c r="FI1257" s="249"/>
      <c r="FJ1257" s="249"/>
      <c r="FK1257" s="249"/>
      <c r="FL1257" s="249"/>
      <c r="FM1257" s="249"/>
      <c r="FN1257" s="249"/>
      <c r="FO1257" s="249"/>
      <c r="FP1257" s="249"/>
      <c r="FQ1257" s="249"/>
      <c r="FR1257" s="249"/>
      <c r="FS1257" s="249"/>
      <c r="FT1257" s="249"/>
      <c r="FU1257" s="249"/>
      <c r="FV1257" s="249"/>
      <c r="FW1257" s="249"/>
      <c r="FX1257" s="249"/>
      <c r="FY1257" s="249"/>
      <c r="FZ1257" s="249"/>
      <c r="GA1257" s="249"/>
      <c r="GB1257" s="249"/>
      <c r="GC1257" s="249"/>
      <c r="GD1257" s="249"/>
      <c r="GE1257" s="249"/>
      <c r="GF1257" s="249"/>
      <c r="GG1257" s="249"/>
      <c r="GH1257" s="249"/>
      <c r="GI1257" s="249"/>
      <c r="GJ1257" s="249"/>
      <c r="GK1257" s="249"/>
      <c r="GL1257" s="249"/>
      <c r="GM1257" s="249"/>
      <c r="GN1257" s="249"/>
      <c r="GO1257" s="249"/>
      <c r="GP1257" s="249"/>
      <c r="GQ1257" s="249"/>
      <c r="GR1257" s="249"/>
      <c r="GS1257" s="249"/>
      <c r="GT1257" s="249"/>
      <c r="GU1257" s="249"/>
      <c r="GV1257" s="249"/>
      <c r="GW1257" s="249"/>
      <c r="GX1257" s="249"/>
      <c r="GY1257" s="249"/>
      <c r="GZ1257" s="249"/>
      <c r="HA1257" s="249"/>
      <c r="HB1257" s="249"/>
      <c r="HC1257" s="249"/>
      <c r="HD1257" s="249"/>
      <c r="HE1257" s="249"/>
      <c r="HF1257" s="249"/>
      <c r="HG1257" s="249"/>
      <c r="HH1257" s="249"/>
      <c r="HI1257" s="249"/>
      <c r="HJ1257" s="249"/>
      <c r="HK1257" s="249"/>
      <c r="HL1257" s="249"/>
      <c r="HM1257" s="249"/>
      <c r="HN1257" s="249"/>
      <c r="HO1257" s="249"/>
      <c r="HP1257" s="249"/>
      <c r="HQ1257" s="249"/>
      <c r="HR1257" s="249"/>
      <c r="HS1257" s="249"/>
      <c r="HT1257" s="249"/>
      <c r="HU1257" s="249"/>
      <c r="HV1257" s="249"/>
      <c r="HW1257" s="249"/>
      <c r="HX1257" s="249"/>
      <c r="HY1257" s="249"/>
      <c r="HZ1257" s="249"/>
      <c r="IA1257" s="249"/>
      <c r="IB1257" s="249"/>
      <c r="IC1257" s="249"/>
      <c r="ID1257" s="249"/>
      <c r="IE1257" s="249"/>
      <c r="IF1257" s="249"/>
      <c r="IG1257" s="249"/>
      <c r="IH1257" s="249"/>
      <c r="II1257" s="249"/>
      <c r="IJ1257" s="249"/>
      <c r="IK1257" s="249"/>
      <c r="IL1257" s="249"/>
      <c r="IM1257" s="249"/>
      <c r="IN1257" s="249"/>
      <c r="IO1257" s="249"/>
      <c r="IP1257" s="249"/>
      <c r="IQ1257" s="249"/>
      <c r="IR1257" s="249"/>
      <c r="IS1257" s="249"/>
      <c r="IT1257" s="249"/>
      <c r="IU1257" s="249"/>
      <c r="IV1257" s="249"/>
      <c r="IW1257" s="249"/>
      <c r="IX1257" s="249"/>
      <c r="IY1257" s="249"/>
      <c r="IZ1257" s="249"/>
      <c r="JA1257" s="249"/>
      <c r="JB1257" s="249"/>
      <c r="JC1257" s="249"/>
      <c r="JD1257" s="249"/>
      <c r="JE1257" s="249"/>
      <c r="JF1257" s="249"/>
      <c r="JG1257" s="249"/>
      <c r="JH1257" s="249"/>
      <c r="JI1257" s="249"/>
      <c r="JJ1257" s="249"/>
      <c r="JK1257" s="249"/>
      <c r="JL1257" s="249"/>
      <c r="JM1257" s="249"/>
      <c r="JN1257" s="249"/>
      <c r="JO1257" s="249"/>
      <c r="JP1257" s="249"/>
      <c r="JQ1257" s="249"/>
      <c r="JR1257" s="249"/>
      <c r="JS1257" s="249"/>
      <c r="JT1257" s="249"/>
      <c r="JU1257" s="249"/>
      <c r="JV1257" s="249"/>
      <c r="JW1257" s="249"/>
      <c r="JX1257" s="249"/>
      <c r="JY1257" s="249"/>
      <c r="JZ1257" s="249"/>
      <c r="KA1257" s="249"/>
      <c r="KB1257" s="249"/>
      <c r="KC1257" s="249"/>
      <c r="KD1257" s="249"/>
      <c r="KE1257" s="249"/>
      <c r="KF1257" s="249"/>
      <c r="KG1257" s="249"/>
      <c r="KH1257" s="249"/>
      <c r="KI1257" s="249"/>
      <c r="KJ1257" s="249"/>
      <c r="KK1257" s="249"/>
      <c r="KL1257" s="249"/>
      <c r="KM1257" s="249"/>
      <c r="KN1257" s="249"/>
      <c r="KO1257" s="249"/>
      <c r="KP1257" s="249"/>
      <c r="KQ1257" s="249"/>
      <c r="KR1257" s="249"/>
      <c r="KS1257" s="249"/>
      <c r="KT1257" s="249"/>
      <c r="KU1257" s="249"/>
      <c r="KV1257" s="249"/>
      <c r="KW1257" s="249"/>
      <c r="KX1257" s="249"/>
      <c r="KY1257" s="249"/>
      <c r="KZ1257" s="249"/>
      <c r="LA1257" s="249"/>
      <c r="LB1257" s="249"/>
      <c r="LC1257" s="249"/>
      <c r="LD1257" s="249"/>
      <c r="LE1257" s="249"/>
      <c r="LF1257" s="249"/>
      <c r="LG1257" s="249"/>
      <c r="LH1257" s="249"/>
      <c r="LI1257" s="249"/>
      <c r="LJ1257" s="249"/>
      <c r="LK1257" s="249"/>
      <c r="LL1257" s="249"/>
      <c r="LM1257" s="249"/>
      <c r="LN1257" s="249"/>
      <c r="LO1257" s="249"/>
      <c r="LP1257" s="249"/>
      <c r="LQ1257" s="249"/>
      <c r="LR1257" s="249"/>
      <c r="LS1257" s="249"/>
      <c r="LT1257" s="249"/>
      <c r="LU1257" s="249"/>
      <c r="LV1257" s="249"/>
      <c r="LW1257" s="249"/>
      <c r="LX1257" s="249"/>
      <c r="LY1257" s="249"/>
      <c r="LZ1257" s="249"/>
      <c r="MA1257" s="249"/>
      <c r="MB1257" s="249"/>
      <c r="MC1257" s="249"/>
      <c r="MD1257" s="249"/>
      <c r="ME1257" s="249"/>
      <c r="MF1257" s="249"/>
      <c r="MG1257" s="249"/>
      <c r="MH1257" s="249"/>
      <c r="MI1257" s="249"/>
      <c r="MJ1257" s="249"/>
      <c r="MK1257" s="249"/>
      <c r="ML1257" s="249"/>
      <c r="MM1257" s="249"/>
      <c r="MN1257" s="249"/>
      <c r="MO1257" s="249"/>
      <c r="MP1257" s="249"/>
      <c r="MQ1257" s="249"/>
      <c r="MR1257" s="249"/>
      <c r="MS1257" s="249"/>
      <c r="MT1257" s="249"/>
      <c r="MU1257" s="249"/>
      <c r="MV1257" s="249"/>
      <c r="MW1257" s="249"/>
      <c r="MX1257" s="249"/>
      <c r="MY1257" s="249"/>
      <c r="MZ1257" s="249"/>
      <c r="NA1257" s="249"/>
      <c r="NB1257" s="249"/>
      <c r="NC1257" s="249"/>
      <c r="ND1257" s="249"/>
      <c r="NE1257" s="249"/>
      <c r="NF1257" s="249"/>
      <c r="NG1257" s="249"/>
      <c r="NH1257" s="249"/>
      <c r="NI1257" s="249"/>
      <c r="NJ1257" s="249"/>
      <c r="NK1257" s="249"/>
      <c r="NL1257" s="249"/>
      <c r="NM1257" s="249"/>
      <c r="NN1257" s="249"/>
      <c r="NO1257" s="249"/>
      <c r="NP1257" s="249"/>
      <c r="NQ1257" s="249"/>
      <c r="NR1257" s="249"/>
      <c r="NS1257" s="249"/>
      <c r="NT1257" s="249"/>
      <c r="NU1257" s="249"/>
      <c r="NV1257" s="249"/>
      <c r="NW1257" s="249"/>
      <c r="NX1257" s="249"/>
      <c r="NY1257" s="249"/>
      <c r="NZ1257" s="249"/>
      <c r="OA1257" s="249"/>
      <c r="OB1257" s="249"/>
      <c r="OC1257" s="249"/>
      <c r="OD1257" s="249"/>
      <c r="OE1257" s="249"/>
      <c r="OF1257" s="249"/>
      <c r="OG1257" s="249"/>
      <c r="OH1257" s="249"/>
      <c r="OI1257" s="249"/>
      <c r="OJ1257" s="249"/>
      <c r="OK1257" s="249"/>
      <c r="OL1257" s="249"/>
      <c r="OM1257" s="249"/>
      <c r="ON1257" s="249"/>
      <c r="OO1257" s="249"/>
      <c r="OP1257" s="249"/>
      <c r="OQ1257" s="249"/>
      <c r="OR1257" s="249"/>
    </row>
    <row r="1258" spans="1:408" ht="15.75">
      <c r="A1258" s="931"/>
      <c r="B1258" s="391"/>
      <c r="C1258" s="919" t="s">
        <v>25</v>
      </c>
      <c r="D1258" s="940">
        <v>0.7829315981481163</v>
      </c>
      <c r="E1258" s="1039"/>
      <c r="F1258" s="249"/>
      <c r="G1258" s="249"/>
      <c r="H1258" s="249"/>
      <c r="I1258" s="249"/>
      <c r="J1258" s="249"/>
      <c r="K1258" s="249"/>
      <c r="L1258" s="249"/>
      <c r="ET1258" s="249"/>
      <c r="EU1258" s="249"/>
      <c r="EV1258" s="249"/>
      <c r="EW1258" s="249"/>
      <c r="EX1258" s="249"/>
      <c r="EY1258" s="249"/>
      <c r="EZ1258" s="249"/>
      <c r="FA1258" s="249"/>
      <c r="FB1258" s="249"/>
      <c r="FC1258" s="249"/>
      <c r="FD1258" s="249"/>
      <c r="FE1258" s="249"/>
      <c r="FF1258" s="249"/>
      <c r="FG1258" s="249"/>
      <c r="FH1258" s="249"/>
      <c r="FI1258" s="249"/>
      <c r="FJ1258" s="249"/>
      <c r="FK1258" s="249"/>
      <c r="FL1258" s="249"/>
      <c r="FM1258" s="249"/>
      <c r="FN1258" s="249"/>
      <c r="FO1258" s="249"/>
      <c r="FP1258" s="249"/>
      <c r="FQ1258" s="249"/>
      <c r="FR1258" s="249"/>
      <c r="FS1258" s="249"/>
      <c r="FT1258" s="249"/>
      <c r="FU1258" s="249"/>
      <c r="FV1258" s="249"/>
      <c r="FW1258" s="249"/>
      <c r="FX1258" s="249"/>
      <c r="FY1258" s="249"/>
      <c r="FZ1258" s="249"/>
      <c r="GA1258" s="249"/>
      <c r="GB1258" s="249"/>
      <c r="GC1258" s="249"/>
      <c r="GD1258" s="249"/>
      <c r="GE1258" s="249"/>
      <c r="GF1258" s="249"/>
      <c r="GG1258" s="249"/>
      <c r="GH1258" s="249"/>
      <c r="GI1258" s="249"/>
      <c r="GJ1258" s="249"/>
      <c r="GK1258" s="249"/>
      <c r="GL1258" s="249"/>
      <c r="GM1258" s="249"/>
      <c r="GN1258" s="249"/>
      <c r="GO1258" s="249"/>
      <c r="GP1258" s="249"/>
      <c r="GQ1258" s="249"/>
      <c r="GR1258" s="249"/>
      <c r="GS1258" s="249"/>
      <c r="GT1258" s="249"/>
      <c r="GU1258" s="249"/>
      <c r="GV1258" s="249"/>
      <c r="GW1258" s="249"/>
      <c r="GX1258" s="249"/>
      <c r="GY1258" s="249"/>
      <c r="GZ1258" s="249"/>
      <c r="HA1258" s="249"/>
      <c r="HB1258" s="249"/>
      <c r="HC1258" s="249"/>
      <c r="HD1258" s="249"/>
      <c r="HE1258" s="249"/>
      <c r="HF1258" s="249"/>
      <c r="HG1258" s="249"/>
      <c r="HH1258" s="249"/>
      <c r="HI1258" s="249"/>
      <c r="HJ1258" s="249"/>
      <c r="HK1258" s="249"/>
      <c r="HL1258" s="249"/>
      <c r="HM1258" s="249"/>
      <c r="HN1258" s="249"/>
      <c r="HO1258" s="249"/>
      <c r="HP1258" s="249"/>
      <c r="HQ1258" s="249"/>
      <c r="HR1258" s="249"/>
      <c r="HS1258" s="249"/>
      <c r="HT1258" s="249"/>
      <c r="HU1258" s="249"/>
      <c r="HV1258" s="249"/>
      <c r="HW1258" s="249"/>
      <c r="HX1258" s="249"/>
      <c r="HY1258" s="249"/>
      <c r="HZ1258" s="249"/>
      <c r="IA1258" s="249"/>
      <c r="IB1258" s="249"/>
      <c r="IC1258" s="249"/>
      <c r="ID1258" s="249"/>
      <c r="IE1258" s="249"/>
      <c r="IF1258" s="249"/>
      <c r="IG1258" s="249"/>
      <c r="IH1258" s="249"/>
      <c r="II1258" s="249"/>
      <c r="IJ1258" s="249"/>
      <c r="IK1258" s="249"/>
      <c r="IL1258" s="249"/>
      <c r="IM1258" s="249"/>
      <c r="IN1258" s="249"/>
      <c r="IO1258" s="249"/>
      <c r="IP1258" s="249"/>
      <c r="IQ1258" s="249"/>
      <c r="IR1258" s="249"/>
      <c r="IS1258" s="249"/>
      <c r="IT1258" s="249"/>
      <c r="IU1258" s="249"/>
      <c r="IV1258" s="249"/>
      <c r="IW1258" s="249"/>
      <c r="IX1258" s="249"/>
      <c r="IY1258" s="249"/>
      <c r="IZ1258" s="249"/>
      <c r="JA1258" s="249"/>
      <c r="JB1258" s="249"/>
      <c r="JC1258" s="249"/>
      <c r="JD1258" s="249"/>
      <c r="JE1258" s="249"/>
      <c r="JF1258" s="249"/>
      <c r="JG1258" s="249"/>
      <c r="JH1258" s="249"/>
      <c r="JI1258" s="249"/>
      <c r="JJ1258" s="249"/>
      <c r="JK1258" s="249"/>
      <c r="JL1258" s="249"/>
      <c r="JM1258" s="249"/>
      <c r="JN1258" s="249"/>
      <c r="JO1258" s="249"/>
      <c r="JP1258" s="249"/>
      <c r="JQ1258" s="249"/>
      <c r="JR1258" s="249"/>
      <c r="JS1258" s="249"/>
      <c r="JT1258" s="249"/>
      <c r="JU1258" s="249"/>
      <c r="JV1258" s="249"/>
      <c r="JW1258" s="249"/>
      <c r="JX1258" s="249"/>
      <c r="JY1258" s="249"/>
      <c r="JZ1258" s="249"/>
      <c r="KA1258" s="249"/>
      <c r="KB1258" s="249"/>
      <c r="KC1258" s="249"/>
      <c r="KD1258" s="249"/>
      <c r="KE1258" s="249"/>
      <c r="KF1258" s="249"/>
      <c r="KG1258" s="249"/>
      <c r="KH1258" s="249"/>
      <c r="KI1258" s="249"/>
      <c r="KJ1258" s="249"/>
      <c r="KK1258" s="249"/>
      <c r="KL1258" s="249"/>
      <c r="KM1258" s="249"/>
      <c r="KN1258" s="249"/>
      <c r="KO1258" s="249"/>
      <c r="KP1258" s="249"/>
      <c r="KQ1258" s="249"/>
      <c r="KR1258" s="249"/>
      <c r="KS1258" s="249"/>
      <c r="KT1258" s="249"/>
      <c r="KU1258" s="249"/>
      <c r="KV1258" s="249"/>
      <c r="KW1258" s="249"/>
      <c r="KX1258" s="249"/>
      <c r="KY1258" s="249"/>
      <c r="KZ1258" s="249"/>
      <c r="LA1258" s="249"/>
      <c r="LB1258" s="249"/>
      <c r="LC1258" s="249"/>
      <c r="LD1258" s="249"/>
      <c r="LE1258" s="249"/>
      <c r="LF1258" s="249"/>
      <c r="LG1258" s="249"/>
      <c r="LH1258" s="249"/>
      <c r="LI1258" s="249"/>
      <c r="LJ1258" s="249"/>
      <c r="LK1258" s="249"/>
      <c r="LL1258" s="249"/>
      <c r="LM1258" s="249"/>
      <c r="LN1258" s="249"/>
      <c r="LO1258" s="249"/>
      <c r="LP1258" s="249"/>
      <c r="LQ1258" s="249"/>
      <c r="LR1258" s="249"/>
      <c r="LS1258" s="249"/>
      <c r="LT1258" s="249"/>
      <c r="LU1258" s="249"/>
      <c r="LV1258" s="249"/>
      <c r="LW1258" s="249"/>
      <c r="LX1258" s="249"/>
      <c r="LY1258" s="249"/>
      <c r="LZ1258" s="249"/>
      <c r="MA1258" s="249"/>
      <c r="MB1258" s="249"/>
      <c r="MC1258" s="249"/>
      <c r="MD1258" s="249"/>
      <c r="ME1258" s="249"/>
      <c r="MF1258" s="249"/>
      <c r="MG1258" s="249"/>
      <c r="MH1258" s="249"/>
      <c r="MI1258" s="249"/>
      <c r="MJ1258" s="249"/>
      <c r="MK1258" s="249"/>
      <c r="ML1258" s="249"/>
      <c r="MM1258" s="249"/>
      <c r="MN1258" s="249"/>
      <c r="MO1258" s="249"/>
      <c r="MP1258" s="249"/>
      <c r="MQ1258" s="249"/>
      <c r="MR1258" s="249"/>
      <c r="MS1258" s="249"/>
      <c r="MT1258" s="249"/>
      <c r="MU1258" s="249"/>
      <c r="MV1258" s="249"/>
      <c r="MW1258" s="249"/>
      <c r="MX1258" s="249"/>
      <c r="MY1258" s="249"/>
      <c r="MZ1258" s="249"/>
      <c r="NA1258" s="249"/>
      <c r="NB1258" s="249"/>
      <c r="NC1258" s="249"/>
      <c r="ND1258" s="249"/>
      <c r="NE1258" s="249"/>
      <c r="NF1258" s="249"/>
      <c r="NG1258" s="249"/>
      <c r="NH1258" s="249"/>
      <c r="NI1258" s="249"/>
      <c r="NJ1258" s="249"/>
      <c r="NK1258" s="249"/>
      <c r="NL1258" s="249"/>
      <c r="NM1258" s="249"/>
      <c r="NN1258" s="249"/>
      <c r="NO1258" s="249"/>
      <c r="NP1258" s="249"/>
      <c r="NQ1258" s="249"/>
      <c r="NR1258" s="249"/>
      <c r="NS1258" s="249"/>
      <c r="NT1258" s="249"/>
      <c r="NU1258" s="249"/>
      <c r="NV1258" s="249"/>
      <c r="NW1258" s="249"/>
      <c r="NX1258" s="249"/>
      <c r="NY1258" s="249"/>
      <c r="NZ1258" s="249"/>
      <c r="OA1258" s="249"/>
      <c r="OB1258" s="249"/>
      <c r="OC1258" s="249"/>
      <c r="OD1258" s="249"/>
      <c r="OE1258" s="249"/>
      <c r="OF1258" s="249"/>
      <c r="OG1258" s="249"/>
      <c r="OH1258" s="249"/>
      <c r="OI1258" s="249"/>
      <c r="OJ1258" s="249"/>
      <c r="OK1258" s="249"/>
      <c r="OL1258" s="249"/>
      <c r="OM1258" s="249"/>
      <c r="ON1258" s="249"/>
      <c r="OO1258" s="249"/>
      <c r="OP1258" s="249"/>
      <c r="OQ1258" s="249"/>
      <c r="OR1258" s="249"/>
    </row>
    <row r="1259" spans="1:408" ht="15.75">
      <c r="A1259" s="931"/>
      <c r="B1259" s="391"/>
      <c r="C1259" s="919" t="s">
        <v>26</v>
      </c>
      <c r="D1259" s="940">
        <v>0.77864686100383651</v>
      </c>
      <c r="E1259" s="1039"/>
      <c r="F1259" s="249"/>
      <c r="G1259" s="249"/>
      <c r="H1259" s="249"/>
      <c r="I1259" s="249"/>
      <c r="J1259" s="249"/>
      <c r="K1259" s="249"/>
      <c r="L1259" s="249"/>
      <c r="ET1259" s="249"/>
      <c r="EU1259" s="249"/>
      <c r="EV1259" s="249"/>
      <c r="EW1259" s="249"/>
      <c r="EX1259" s="249"/>
      <c r="EY1259" s="249"/>
      <c r="EZ1259" s="249"/>
      <c r="FA1259" s="249"/>
      <c r="FB1259" s="249"/>
      <c r="FC1259" s="249"/>
      <c r="FD1259" s="249"/>
      <c r="FE1259" s="249"/>
      <c r="FF1259" s="249"/>
      <c r="FG1259" s="249"/>
      <c r="FH1259" s="249"/>
      <c r="FI1259" s="249"/>
      <c r="FJ1259" s="249"/>
      <c r="FK1259" s="249"/>
      <c r="FL1259" s="249"/>
      <c r="FM1259" s="249"/>
      <c r="FN1259" s="249"/>
      <c r="FO1259" s="249"/>
      <c r="FP1259" s="249"/>
      <c r="FQ1259" s="249"/>
      <c r="FR1259" s="249"/>
      <c r="FS1259" s="249"/>
      <c r="FT1259" s="249"/>
      <c r="FU1259" s="249"/>
      <c r="FV1259" s="249"/>
      <c r="FW1259" s="249"/>
      <c r="FX1259" s="249"/>
      <c r="FY1259" s="249"/>
      <c r="FZ1259" s="249"/>
      <c r="GA1259" s="249"/>
      <c r="GB1259" s="249"/>
      <c r="GC1259" s="249"/>
      <c r="GD1259" s="249"/>
      <c r="GE1259" s="249"/>
      <c r="GF1259" s="249"/>
      <c r="GG1259" s="249"/>
      <c r="GH1259" s="249"/>
      <c r="GI1259" s="249"/>
      <c r="GJ1259" s="249"/>
      <c r="GK1259" s="249"/>
      <c r="GL1259" s="249"/>
      <c r="GM1259" s="249"/>
      <c r="GN1259" s="249"/>
      <c r="GO1259" s="249"/>
      <c r="GP1259" s="249"/>
      <c r="GQ1259" s="249"/>
      <c r="GR1259" s="249"/>
      <c r="GS1259" s="249"/>
      <c r="GT1259" s="249"/>
      <c r="GU1259" s="249"/>
      <c r="GV1259" s="249"/>
      <c r="GW1259" s="249"/>
      <c r="GX1259" s="249"/>
      <c r="GY1259" s="249"/>
      <c r="GZ1259" s="249"/>
      <c r="HA1259" s="249"/>
      <c r="HB1259" s="249"/>
      <c r="HC1259" s="249"/>
      <c r="HD1259" s="249"/>
      <c r="HE1259" s="249"/>
      <c r="HF1259" s="249"/>
      <c r="HG1259" s="249"/>
      <c r="HH1259" s="249"/>
      <c r="HI1259" s="249"/>
      <c r="HJ1259" s="249"/>
      <c r="HK1259" s="249"/>
      <c r="HL1259" s="249"/>
      <c r="HM1259" s="249"/>
      <c r="HN1259" s="249"/>
      <c r="HO1259" s="249"/>
      <c r="HP1259" s="249"/>
      <c r="HQ1259" s="249"/>
      <c r="HR1259" s="249"/>
      <c r="HS1259" s="249"/>
      <c r="HT1259" s="249"/>
      <c r="HU1259" s="249"/>
      <c r="HV1259" s="249"/>
      <c r="HW1259" s="249"/>
      <c r="HX1259" s="249"/>
      <c r="HY1259" s="249"/>
      <c r="HZ1259" s="249"/>
      <c r="IA1259" s="249"/>
      <c r="IB1259" s="249"/>
      <c r="IC1259" s="249"/>
      <c r="ID1259" s="249"/>
      <c r="IE1259" s="249"/>
      <c r="IF1259" s="249"/>
      <c r="IG1259" s="249"/>
      <c r="IH1259" s="249"/>
      <c r="II1259" s="249"/>
      <c r="IJ1259" s="249"/>
      <c r="IK1259" s="249"/>
      <c r="IL1259" s="249"/>
      <c r="IM1259" s="249"/>
      <c r="IN1259" s="249"/>
      <c r="IO1259" s="249"/>
      <c r="IP1259" s="249"/>
      <c r="IQ1259" s="249"/>
      <c r="IR1259" s="249"/>
      <c r="IS1259" s="249"/>
      <c r="IT1259" s="249"/>
      <c r="IU1259" s="249"/>
      <c r="IV1259" s="249"/>
      <c r="IW1259" s="249"/>
      <c r="IX1259" s="249"/>
      <c r="IY1259" s="249"/>
      <c r="IZ1259" s="249"/>
      <c r="JA1259" s="249"/>
      <c r="JB1259" s="249"/>
      <c r="JC1259" s="249"/>
      <c r="JD1259" s="249"/>
      <c r="JE1259" s="249"/>
      <c r="JF1259" s="249"/>
      <c r="JG1259" s="249"/>
      <c r="JH1259" s="249"/>
      <c r="JI1259" s="249"/>
      <c r="JJ1259" s="249"/>
      <c r="JK1259" s="249"/>
      <c r="JL1259" s="249"/>
      <c r="JM1259" s="249"/>
      <c r="JN1259" s="249"/>
      <c r="JO1259" s="249"/>
      <c r="JP1259" s="249"/>
      <c r="JQ1259" s="249"/>
      <c r="JR1259" s="249"/>
      <c r="JS1259" s="249"/>
      <c r="JT1259" s="249"/>
      <c r="JU1259" s="249"/>
      <c r="JV1259" s="249"/>
      <c r="JW1259" s="249"/>
      <c r="JX1259" s="249"/>
      <c r="JY1259" s="249"/>
      <c r="JZ1259" s="249"/>
      <c r="KA1259" s="249"/>
      <c r="KB1259" s="249"/>
      <c r="KC1259" s="249"/>
      <c r="KD1259" s="249"/>
      <c r="KE1259" s="249"/>
      <c r="KF1259" s="249"/>
      <c r="KG1259" s="249"/>
      <c r="KH1259" s="249"/>
      <c r="KI1259" s="249"/>
      <c r="KJ1259" s="249"/>
      <c r="KK1259" s="249"/>
      <c r="KL1259" s="249"/>
      <c r="KM1259" s="249"/>
      <c r="KN1259" s="249"/>
      <c r="KO1259" s="249"/>
      <c r="KP1259" s="249"/>
      <c r="KQ1259" s="249"/>
      <c r="KR1259" s="249"/>
      <c r="KS1259" s="249"/>
      <c r="KT1259" s="249"/>
      <c r="KU1259" s="249"/>
      <c r="KV1259" s="249"/>
      <c r="KW1259" s="249"/>
      <c r="KX1259" s="249"/>
      <c r="KY1259" s="249"/>
      <c r="KZ1259" s="249"/>
      <c r="LA1259" s="249"/>
      <c r="LB1259" s="249"/>
      <c r="LC1259" s="249"/>
      <c r="LD1259" s="249"/>
      <c r="LE1259" s="249"/>
      <c r="LF1259" s="249"/>
      <c r="LG1259" s="249"/>
      <c r="LH1259" s="249"/>
      <c r="LI1259" s="249"/>
      <c r="LJ1259" s="249"/>
      <c r="LK1259" s="249"/>
      <c r="LL1259" s="249"/>
      <c r="LM1259" s="249"/>
      <c r="LN1259" s="249"/>
      <c r="LO1259" s="249"/>
      <c r="LP1259" s="249"/>
      <c r="LQ1259" s="249"/>
      <c r="LR1259" s="249"/>
      <c r="LS1259" s="249"/>
      <c r="LT1259" s="249"/>
      <c r="LU1259" s="249"/>
      <c r="LV1259" s="249"/>
      <c r="LW1259" s="249"/>
      <c r="LX1259" s="249"/>
      <c r="LY1259" s="249"/>
      <c r="LZ1259" s="249"/>
      <c r="MA1259" s="249"/>
      <c r="MB1259" s="249"/>
      <c r="MC1259" s="249"/>
      <c r="MD1259" s="249"/>
      <c r="ME1259" s="249"/>
      <c r="MF1259" s="249"/>
      <c r="MG1259" s="249"/>
      <c r="MH1259" s="249"/>
      <c r="MI1259" s="249"/>
      <c r="MJ1259" s="249"/>
      <c r="MK1259" s="249"/>
      <c r="ML1259" s="249"/>
      <c r="MM1259" s="249"/>
      <c r="MN1259" s="249"/>
      <c r="MO1259" s="249"/>
      <c r="MP1259" s="249"/>
      <c r="MQ1259" s="249"/>
      <c r="MR1259" s="249"/>
      <c r="MS1259" s="249"/>
      <c r="MT1259" s="249"/>
      <c r="MU1259" s="249"/>
      <c r="MV1259" s="249"/>
      <c r="MW1259" s="249"/>
      <c r="MX1259" s="249"/>
      <c r="MY1259" s="249"/>
      <c r="MZ1259" s="249"/>
      <c r="NA1259" s="249"/>
      <c r="NB1259" s="249"/>
      <c r="NC1259" s="249"/>
      <c r="ND1259" s="249"/>
      <c r="NE1259" s="249"/>
      <c r="NF1259" s="249"/>
      <c r="NG1259" s="249"/>
      <c r="NH1259" s="249"/>
      <c r="NI1259" s="249"/>
      <c r="NJ1259" s="249"/>
      <c r="NK1259" s="249"/>
      <c r="NL1259" s="249"/>
      <c r="NM1259" s="249"/>
      <c r="NN1259" s="249"/>
      <c r="NO1259" s="249"/>
      <c r="NP1259" s="249"/>
      <c r="NQ1259" s="249"/>
      <c r="NR1259" s="249"/>
      <c r="NS1259" s="249"/>
      <c r="NT1259" s="249"/>
      <c r="NU1259" s="249"/>
      <c r="NV1259" s="249"/>
      <c r="NW1259" s="249"/>
      <c r="NX1259" s="249"/>
      <c r="NY1259" s="249"/>
      <c r="NZ1259" s="249"/>
      <c r="OA1259" s="249"/>
      <c r="OB1259" s="249"/>
      <c r="OC1259" s="249"/>
      <c r="OD1259" s="249"/>
      <c r="OE1259" s="249"/>
      <c r="OF1259" s="249"/>
      <c r="OG1259" s="249"/>
      <c r="OH1259" s="249"/>
      <c r="OI1259" s="249"/>
      <c r="OJ1259" s="249"/>
      <c r="OK1259" s="249"/>
      <c r="OL1259" s="249"/>
      <c r="OM1259" s="249"/>
      <c r="ON1259" s="249"/>
      <c r="OO1259" s="249"/>
      <c r="OP1259" s="249"/>
      <c r="OQ1259" s="249"/>
      <c r="OR1259" s="249"/>
    </row>
    <row r="1260" spans="1:408" ht="15.75">
      <c r="A1260" s="931"/>
      <c r="B1260" s="391"/>
      <c r="C1260" s="919" t="s">
        <v>27</v>
      </c>
      <c r="D1260" s="940">
        <v>0.77465892443784878</v>
      </c>
      <c r="E1260" s="1039"/>
      <c r="F1260" s="249"/>
      <c r="G1260" s="249"/>
      <c r="H1260" s="249"/>
      <c r="I1260" s="249"/>
      <c r="J1260" s="249"/>
      <c r="K1260" s="249"/>
      <c r="L1260" s="249"/>
      <c r="ET1260" s="249"/>
      <c r="EU1260" s="249"/>
      <c r="EV1260" s="249"/>
      <c r="EW1260" s="249"/>
      <c r="EX1260" s="249"/>
      <c r="EY1260" s="249"/>
      <c r="EZ1260" s="249"/>
      <c r="FA1260" s="249"/>
      <c r="FB1260" s="249"/>
      <c r="FC1260" s="249"/>
      <c r="FD1260" s="249"/>
      <c r="FE1260" s="249"/>
      <c r="FF1260" s="249"/>
      <c r="FG1260" s="249"/>
      <c r="FH1260" s="249"/>
      <c r="FI1260" s="249"/>
      <c r="FJ1260" s="249"/>
      <c r="FK1260" s="249"/>
      <c r="FL1260" s="249"/>
      <c r="FM1260" s="249"/>
      <c r="FN1260" s="249"/>
      <c r="FO1260" s="249"/>
      <c r="FP1260" s="249"/>
      <c r="FQ1260" s="249"/>
      <c r="FR1260" s="249"/>
      <c r="FS1260" s="249"/>
      <c r="FT1260" s="249"/>
      <c r="FU1260" s="249"/>
      <c r="FV1260" s="249"/>
      <c r="FW1260" s="249"/>
      <c r="FX1260" s="249"/>
      <c r="FY1260" s="249"/>
      <c r="FZ1260" s="249"/>
      <c r="GA1260" s="249"/>
      <c r="GB1260" s="249"/>
      <c r="GC1260" s="249"/>
      <c r="GD1260" s="249"/>
      <c r="GE1260" s="249"/>
      <c r="GF1260" s="249"/>
      <c r="GG1260" s="249"/>
      <c r="GH1260" s="249"/>
      <c r="GI1260" s="249"/>
      <c r="GJ1260" s="249"/>
      <c r="GK1260" s="249"/>
      <c r="GL1260" s="249"/>
      <c r="GM1260" s="249"/>
      <c r="GN1260" s="249"/>
      <c r="GO1260" s="249"/>
      <c r="GP1260" s="249"/>
      <c r="GQ1260" s="249"/>
      <c r="GR1260" s="249"/>
      <c r="GS1260" s="249"/>
      <c r="GT1260" s="249"/>
      <c r="GU1260" s="249"/>
      <c r="GV1260" s="249"/>
      <c r="GW1260" s="249"/>
      <c r="GX1260" s="249"/>
      <c r="GY1260" s="249"/>
      <c r="GZ1260" s="249"/>
      <c r="HA1260" s="249"/>
      <c r="HB1260" s="249"/>
      <c r="HC1260" s="249"/>
      <c r="HD1260" s="249"/>
      <c r="HE1260" s="249"/>
      <c r="HF1260" s="249"/>
      <c r="HG1260" s="249"/>
      <c r="HH1260" s="249"/>
      <c r="HI1260" s="249"/>
      <c r="HJ1260" s="249"/>
      <c r="HK1260" s="249"/>
      <c r="HL1260" s="249"/>
      <c r="HM1260" s="249"/>
      <c r="HN1260" s="249"/>
      <c r="HO1260" s="249"/>
      <c r="HP1260" s="249"/>
      <c r="HQ1260" s="249"/>
      <c r="HR1260" s="249"/>
      <c r="HS1260" s="249"/>
      <c r="HT1260" s="249"/>
      <c r="HU1260" s="249"/>
      <c r="HV1260" s="249"/>
      <c r="HW1260" s="249"/>
      <c r="HX1260" s="249"/>
      <c r="HY1260" s="249"/>
      <c r="HZ1260" s="249"/>
      <c r="IA1260" s="249"/>
      <c r="IB1260" s="249"/>
      <c r="IC1260" s="249"/>
      <c r="ID1260" s="249"/>
      <c r="IE1260" s="249"/>
      <c r="IF1260" s="249"/>
      <c r="IG1260" s="249"/>
      <c r="IH1260" s="249"/>
      <c r="II1260" s="249"/>
      <c r="IJ1260" s="249"/>
      <c r="IK1260" s="249"/>
      <c r="IL1260" s="249"/>
      <c r="IM1260" s="249"/>
      <c r="IN1260" s="249"/>
      <c r="IO1260" s="249"/>
      <c r="IP1260" s="249"/>
      <c r="IQ1260" s="249"/>
      <c r="IR1260" s="249"/>
      <c r="IS1260" s="249"/>
      <c r="IT1260" s="249"/>
      <c r="IU1260" s="249"/>
      <c r="IV1260" s="249"/>
      <c r="IW1260" s="249"/>
      <c r="IX1260" s="249"/>
      <c r="IY1260" s="249"/>
      <c r="IZ1260" s="249"/>
      <c r="JA1260" s="249"/>
      <c r="JB1260" s="249"/>
      <c r="JC1260" s="249"/>
      <c r="JD1260" s="249"/>
      <c r="JE1260" s="249"/>
      <c r="JF1260" s="249"/>
      <c r="JG1260" s="249"/>
      <c r="JH1260" s="249"/>
      <c r="JI1260" s="249"/>
      <c r="JJ1260" s="249"/>
      <c r="JK1260" s="249"/>
      <c r="JL1260" s="249"/>
      <c r="JM1260" s="249"/>
      <c r="JN1260" s="249"/>
      <c r="JO1260" s="249"/>
      <c r="JP1260" s="249"/>
      <c r="JQ1260" s="249"/>
      <c r="JR1260" s="249"/>
      <c r="JS1260" s="249"/>
      <c r="JT1260" s="249"/>
      <c r="JU1260" s="249"/>
      <c r="JV1260" s="249"/>
      <c r="JW1260" s="249"/>
      <c r="JX1260" s="249"/>
      <c r="JY1260" s="249"/>
      <c r="JZ1260" s="249"/>
      <c r="KA1260" s="249"/>
      <c r="KB1260" s="249"/>
      <c r="KC1260" s="249"/>
      <c r="KD1260" s="249"/>
      <c r="KE1260" s="249"/>
      <c r="KF1260" s="249"/>
      <c r="KG1260" s="249"/>
      <c r="KH1260" s="249"/>
      <c r="KI1260" s="249"/>
      <c r="KJ1260" s="249"/>
      <c r="KK1260" s="249"/>
      <c r="KL1260" s="249"/>
      <c r="KM1260" s="249"/>
      <c r="KN1260" s="249"/>
      <c r="KO1260" s="249"/>
      <c r="KP1260" s="249"/>
      <c r="KQ1260" s="249"/>
      <c r="KR1260" s="249"/>
      <c r="KS1260" s="249"/>
      <c r="KT1260" s="249"/>
      <c r="KU1260" s="249"/>
      <c r="KV1260" s="249"/>
      <c r="KW1260" s="249"/>
      <c r="KX1260" s="249"/>
      <c r="KY1260" s="249"/>
      <c r="KZ1260" s="249"/>
      <c r="LA1260" s="249"/>
      <c r="LB1260" s="249"/>
      <c r="LC1260" s="249"/>
      <c r="LD1260" s="249"/>
      <c r="LE1260" s="249"/>
      <c r="LF1260" s="249"/>
      <c r="LG1260" s="249"/>
      <c r="LH1260" s="249"/>
      <c r="LI1260" s="249"/>
      <c r="LJ1260" s="249"/>
      <c r="LK1260" s="249"/>
      <c r="LL1260" s="249"/>
      <c r="LM1260" s="249"/>
      <c r="LN1260" s="249"/>
      <c r="LO1260" s="249"/>
      <c r="LP1260" s="249"/>
      <c r="LQ1260" s="249"/>
      <c r="LR1260" s="249"/>
      <c r="LS1260" s="249"/>
      <c r="LT1260" s="249"/>
      <c r="LU1260" s="249"/>
      <c r="LV1260" s="249"/>
      <c r="LW1260" s="249"/>
      <c r="LX1260" s="249"/>
      <c r="LY1260" s="249"/>
      <c r="LZ1260" s="249"/>
      <c r="MA1260" s="249"/>
      <c r="MB1260" s="249"/>
      <c r="MC1260" s="249"/>
      <c r="MD1260" s="249"/>
      <c r="ME1260" s="249"/>
      <c r="MF1260" s="249"/>
      <c r="MG1260" s="249"/>
      <c r="MH1260" s="249"/>
      <c r="MI1260" s="249"/>
      <c r="MJ1260" s="249"/>
      <c r="MK1260" s="249"/>
      <c r="ML1260" s="249"/>
      <c r="MM1260" s="249"/>
      <c r="MN1260" s="249"/>
      <c r="MO1260" s="249"/>
      <c r="MP1260" s="249"/>
      <c r="MQ1260" s="249"/>
      <c r="MR1260" s="249"/>
      <c r="MS1260" s="249"/>
      <c r="MT1260" s="249"/>
      <c r="MU1260" s="249"/>
      <c r="MV1260" s="249"/>
      <c r="MW1260" s="249"/>
      <c r="MX1260" s="249"/>
      <c r="MY1260" s="249"/>
      <c r="MZ1260" s="249"/>
      <c r="NA1260" s="249"/>
      <c r="NB1260" s="249"/>
      <c r="NC1260" s="249"/>
      <c r="ND1260" s="249"/>
      <c r="NE1260" s="249"/>
      <c r="NF1260" s="249"/>
      <c r="NG1260" s="249"/>
      <c r="NH1260" s="249"/>
      <c r="NI1260" s="249"/>
      <c r="NJ1260" s="249"/>
      <c r="NK1260" s="249"/>
      <c r="NL1260" s="249"/>
      <c r="NM1260" s="249"/>
      <c r="NN1260" s="249"/>
      <c r="NO1260" s="249"/>
      <c r="NP1260" s="249"/>
      <c r="NQ1260" s="249"/>
      <c r="NR1260" s="249"/>
      <c r="NS1260" s="249"/>
      <c r="NT1260" s="249"/>
      <c r="NU1260" s="249"/>
      <c r="NV1260" s="249"/>
      <c r="NW1260" s="249"/>
      <c r="NX1260" s="249"/>
      <c r="NY1260" s="249"/>
      <c r="NZ1260" s="249"/>
      <c r="OA1260" s="249"/>
      <c r="OB1260" s="249"/>
      <c r="OC1260" s="249"/>
      <c r="OD1260" s="249"/>
      <c r="OE1260" s="249"/>
      <c r="OF1260" s="249"/>
      <c r="OG1260" s="249"/>
      <c r="OH1260" s="249"/>
      <c r="OI1260" s="249"/>
      <c r="OJ1260" s="249"/>
      <c r="OK1260" s="249"/>
      <c r="OL1260" s="249"/>
      <c r="OM1260" s="249"/>
      <c r="ON1260" s="249"/>
      <c r="OO1260" s="249"/>
      <c r="OP1260" s="249"/>
      <c r="OQ1260" s="249"/>
      <c r="OR1260" s="249"/>
    </row>
    <row r="1261" spans="1:408" ht="15.75">
      <c r="A1261" s="931"/>
      <c r="B1261" s="391"/>
      <c r="C1261" s="919" t="s">
        <v>236</v>
      </c>
      <c r="D1261" s="940">
        <v>0.78722137274106463</v>
      </c>
      <c r="E1261" s="1039"/>
      <c r="F1261" s="249"/>
      <c r="G1261" s="249"/>
      <c r="H1261" s="249"/>
      <c r="I1261" s="249"/>
      <c r="J1261" s="249"/>
      <c r="K1261" s="249"/>
      <c r="L1261" s="249"/>
      <c r="ET1261" s="249"/>
      <c r="EU1261" s="249"/>
      <c r="EV1261" s="249"/>
      <c r="EW1261" s="249"/>
      <c r="EX1261" s="249"/>
      <c r="EY1261" s="249"/>
      <c r="EZ1261" s="249"/>
      <c r="FA1261" s="249"/>
      <c r="FB1261" s="249"/>
      <c r="FC1261" s="249"/>
      <c r="FD1261" s="249"/>
      <c r="FE1261" s="249"/>
      <c r="FF1261" s="249"/>
      <c r="FG1261" s="249"/>
      <c r="FH1261" s="249"/>
      <c r="FI1261" s="249"/>
      <c r="FJ1261" s="249"/>
      <c r="FK1261" s="249"/>
      <c r="FL1261" s="249"/>
      <c r="FM1261" s="249"/>
      <c r="FN1261" s="249"/>
      <c r="FO1261" s="249"/>
      <c r="FP1261" s="249"/>
      <c r="FQ1261" s="249"/>
      <c r="FR1261" s="249"/>
      <c r="FS1261" s="249"/>
      <c r="FT1261" s="249"/>
      <c r="FU1261" s="249"/>
      <c r="FV1261" s="249"/>
      <c r="FW1261" s="249"/>
      <c r="FX1261" s="249"/>
      <c r="FY1261" s="249"/>
      <c r="FZ1261" s="249"/>
      <c r="GA1261" s="249"/>
      <c r="GB1261" s="249"/>
      <c r="GC1261" s="249"/>
      <c r="GD1261" s="249"/>
      <c r="GE1261" s="249"/>
      <c r="GF1261" s="249"/>
      <c r="GG1261" s="249"/>
      <c r="GH1261" s="249"/>
      <c r="GI1261" s="249"/>
      <c r="GJ1261" s="249"/>
      <c r="GK1261" s="249"/>
      <c r="GL1261" s="249"/>
      <c r="GM1261" s="249"/>
      <c r="GN1261" s="249"/>
      <c r="GO1261" s="249"/>
      <c r="GP1261" s="249"/>
      <c r="GQ1261" s="249"/>
      <c r="GR1261" s="249"/>
      <c r="GS1261" s="249"/>
      <c r="GT1261" s="249"/>
      <c r="GU1261" s="249"/>
      <c r="GV1261" s="249"/>
      <c r="GW1261" s="249"/>
      <c r="GX1261" s="249"/>
      <c r="GY1261" s="249"/>
      <c r="GZ1261" s="249"/>
      <c r="HA1261" s="249"/>
      <c r="HB1261" s="249"/>
      <c r="HC1261" s="249"/>
      <c r="HD1261" s="249"/>
      <c r="HE1261" s="249"/>
      <c r="HF1261" s="249"/>
      <c r="HG1261" s="249"/>
      <c r="HH1261" s="249"/>
      <c r="HI1261" s="249"/>
      <c r="HJ1261" s="249"/>
      <c r="HK1261" s="249"/>
      <c r="HL1261" s="249"/>
      <c r="HM1261" s="249"/>
      <c r="HN1261" s="249"/>
      <c r="HO1261" s="249"/>
      <c r="HP1261" s="249"/>
      <c r="HQ1261" s="249"/>
      <c r="HR1261" s="249"/>
      <c r="HS1261" s="249"/>
      <c r="HT1261" s="249"/>
      <c r="HU1261" s="249"/>
      <c r="HV1261" s="249"/>
      <c r="HW1261" s="249"/>
      <c r="HX1261" s="249"/>
      <c r="HY1261" s="249"/>
      <c r="HZ1261" s="249"/>
      <c r="IA1261" s="249"/>
      <c r="IB1261" s="249"/>
      <c r="IC1261" s="249"/>
      <c r="ID1261" s="249"/>
      <c r="IE1261" s="249"/>
      <c r="IF1261" s="249"/>
      <c r="IG1261" s="249"/>
      <c r="IH1261" s="249"/>
      <c r="II1261" s="249"/>
      <c r="IJ1261" s="249"/>
      <c r="IK1261" s="249"/>
      <c r="IL1261" s="249"/>
      <c r="IM1261" s="249"/>
      <c r="IN1261" s="249"/>
      <c r="IO1261" s="249"/>
      <c r="IP1261" s="249"/>
      <c r="IQ1261" s="249"/>
      <c r="IR1261" s="249"/>
      <c r="IS1261" s="249"/>
      <c r="IT1261" s="249"/>
      <c r="IU1261" s="249"/>
      <c r="IV1261" s="249"/>
      <c r="IW1261" s="249"/>
      <c r="IX1261" s="249"/>
      <c r="IY1261" s="249"/>
      <c r="IZ1261" s="249"/>
      <c r="JA1261" s="249"/>
      <c r="JB1261" s="249"/>
      <c r="JC1261" s="249"/>
      <c r="JD1261" s="249"/>
      <c r="JE1261" s="249"/>
      <c r="JF1261" s="249"/>
      <c r="JG1261" s="249"/>
      <c r="JH1261" s="249"/>
      <c r="JI1261" s="249"/>
      <c r="JJ1261" s="249"/>
      <c r="JK1261" s="249"/>
      <c r="JL1261" s="249"/>
      <c r="JM1261" s="249"/>
      <c r="JN1261" s="249"/>
      <c r="JO1261" s="249"/>
      <c r="JP1261" s="249"/>
      <c r="JQ1261" s="249"/>
      <c r="JR1261" s="249"/>
      <c r="JS1261" s="249"/>
      <c r="JT1261" s="249"/>
      <c r="JU1261" s="249"/>
      <c r="JV1261" s="249"/>
      <c r="JW1261" s="249"/>
      <c r="JX1261" s="249"/>
      <c r="JY1261" s="249"/>
      <c r="JZ1261" s="249"/>
      <c r="KA1261" s="249"/>
      <c r="KB1261" s="249"/>
      <c r="KC1261" s="249"/>
      <c r="KD1261" s="249"/>
      <c r="KE1261" s="249"/>
      <c r="KF1261" s="249"/>
      <c r="KG1261" s="249"/>
      <c r="KH1261" s="249"/>
      <c r="KI1261" s="249"/>
      <c r="KJ1261" s="249"/>
      <c r="KK1261" s="249"/>
      <c r="KL1261" s="249"/>
      <c r="KM1261" s="249"/>
      <c r="KN1261" s="249"/>
      <c r="KO1261" s="249"/>
      <c r="KP1261" s="249"/>
      <c r="KQ1261" s="249"/>
      <c r="KR1261" s="249"/>
      <c r="KS1261" s="249"/>
      <c r="KT1261" s="249"/>
      <c r="KU1261" s="249"/>
      <c r="KV1261" s="249"/>
      <c r="KW1261" s="249"/>
      <c r="KX1261" s="249"/>
      <c r="KY1261" s="249"/>
      <c r="KZ1261" s="249"/>
      <c r="LA1261" s="249"/>
      <c r="LB1261" s="249"/>
      <c r="LC1261" s="249"/>
      <c r="LD1261" s="249"/>
      <c r="LE1261" s="249"/>
      <c r="LF1261" s="249"/>
      <c r="LG1261" s="249"/>
      <c r="LH1261" s="249"/>
      <c r="LI1261" s="249"/>
      <c r="LJ1261" s="249"/>
      <c r="LK1261" s="249"/>
      <c r="LL1261" s="249"/>
      <c r="LM1261" s="249"/>
      <c r="LN1261" s="249"/>
      <c r="LO1261" s="249"/>
      <c r="LP1261" s="249"/>
      <c r="LQ1261" s="249"/>
      <c r="LR1261" s="249"/>
      <c r="LS1261" s="249"/>
      <c r="LT1261" s="249"/>
      <c r="LU1261" s="249"/>
      <c r="LV1261" s="249"/>
      <c r="LW1261" s="249"/>
      <c r="LX1261" s="249"/>
      <c r="LY1261" s="249"/>
      <c r="LZ1261" s="249"/>
      <c r="MA1261" s="249"/>
      <c r="MB1261" s="249"/>
      <c r="MC1261" s="249"/>
      <c r="MD1261" s="249"/>
      <c r="ME1261" s="249"/>
      <c r="MF1261" s="249"/>
      <c r="MG1261" s="249"/>
      <c r="MH1261" s="249"/>
      <c r="MI1261" s="249"/>
      <c r="MJ1261" s="249"/>
      <c r="MK1261" s="249"/>
      <c r="ML1261" s="249"/>
      <c r="MM1261" s="249"/>
      <c r="MN1261" s="249"/>
      <c r="MO1261" s="249"/>
      <c r="MP1261" s="249"/>
      <c r="MQ1261" s="249"/>
      <c r="MR1261" s="249"/>
      <c r="MS1261" s="249"/>
      <c r="MT1261" s="249"/>
      <c r="MU1261" s="249"/>
      <c r="MV1261" s="249"/>
      <c r="MW1261" s="249"/>
      <c r="MX1261" s="249"/>
      <c r="MY1261" s="249"/>
      <c r="MZ1261" s="249"/>
      <c r="NA1261" s="249"/>
      <c r="NB1261" s="249"/>
      <c r="NC1261" s="249"/>
      <c r="ND1261" s="249"/>
      <c r="NE1261" s="249"/>
      <c r="NF1261" s="249"/>
      <c r="NG1261" s="249"/>
      <c r="NH1261" s="249"/>
      <c r="NI1261" s="249"/>
      <c r="NJ1261" s="249"/>
      <c r="NK1261" s="249"/>
      <c r="NL1261" s="249"/>
      <c r="NM1261" s="249"/>
      <c r="NN1261" s="249"/>
      <c r="NO1261" s="249"/>
      <c r="NP1261" s="249"/>
      <c r="NQ1261" s="249"/>
      <c r="NR1261" s="249"/>
      <c r="NS1261" s="249"/>
      <c r="NT1261" s="249"/>
      <c r="NU1261" s="249"/>
      <c r="NV1261" s="249"/>
      <c r="NW1261" s="249"/>
      <c r="NX1261" s="249"/>
      <c r="NY1261" s="249"/>
      <c r="NZ1261" s="249"/>
      <c r="OA1261" s="249"/>
      <c r="OB1261" s="249"/>
      <c r="OC1261" s="249"/>
      <c r="OD1261" s="249"/>
      <c r="OE1261" s="249"/>
      <c r="OF1261" s="249"/>
      <c r="OG1261" s="249"/>
      <c r="OH1261" s="249"/>
      <c r="OI1261" s="249"/>
      <c r="OJ1261" s="249"/>
      <c r="OK1261" s="249"/>
      <c r="OL1261" s="249"/>
      <c r="OM1261" s="249"/>
      <c r="ON1261" s="249"/>
      <c r="OO1261" s="249"/>
      <c r="OP1261" s="249"/>
      <c r="OQ1261" s="249"/>
      <c r="OR1261" s="249"/>
    </row>
    <row r="1262" spans="1:408" ht="15.75">
      <c r="A1262" s="931"/>
      <c r="B1262" s="930"/>
      <c r="C1262" s="920" t="s">
        <v>293</v>
      </c>
      <c r="D1262" s="941">
        <v>0.753353921809365</v>
      </c>
      <c r="E1262" s="1039"/>
      <c r="F1262" s="249"/>
      <c r="G1262" s="249"/>
      <c r="H1262" s="249"/>
      <c r="I1262" s="249"/>
      <c r="J1262" s="249"/>
      <c r="K1262" s="249"/>
      <c r="L1262" s="249"/>
      <c r="ET1262" s="249"/>
      <c r="EU1262" s="249"/>
      <c r="EV1262" s="249"/>
      <c r="EW1262" s="249"/>
      <c r="EX1262" s="249"/>
      <c r="EY1262" s="249"/>
      <c r="EZ1262" s="249"/>
      <c r="FA1262" s="249"/>
      <c r="FB1262" s="249"/>
      <c r="FC1262" s="249"/>
      <c r="FD1262" s="249"/>
      <c r="FE1262" s="249"/>
      <c r="FF1262" s="249"/>
      <c r="FG1262" s="249"/>
      <c r="FH1262" s="249"/>
      <c r="FI1262" s="249"/>
      <c r="FJ1262" s="249"/>
      <c r="FK1262" s="249"/>
      <c r="FL1262" s="249"/>
      <c r="FM1262" s="249"/>
      <c r="FN1262" s="249"/>
      <c r="FO1262" s="249"/>
      <c r="FP1262" s="249"/>
      <c r="FQ1262" s="249"/>
      <c r="FR1262" s="249"/>
      <c r="FS1262" s="249"/>
      <c r="FT1262" s="249"/>
      <c r="FU1262" s="249"/>
      <c r="FV1262" s="249"/>
      <c r="FW1262" s="249"/>
      <c r="FX1262" s="249"/>
      <c r="FY1262" s="249"/>
      <c r="FZ1262" s="249"/>
      <c r="GA1262" s="249"/>
      <c r="GB1262" s="249"/>
      <c r="GC1262" s="249"/>
      <c r="GD1262" s="249"/>
      <c r="GE1262" s="249"/>
      <c r="GF1262" s="249"/>
      <c r="GG1262" s="249"/>
      <c r="GH1262" s="249"/>
      <c r="GI1262" s="249"/>
      <c r="GJ1262" s="249"/>
      <c r="GK1262" s="249"/>
      <c r="GL1262" s="249"/>
      <c r="GM1262" s="249"/>
      <c r="GN1262" s="249"/>
      <c r="GO1262" s="249"/>
      <c r="GP1262" s="249"/>
      <c r="GQ1262" s="249"/>
      <c r="GR1262" s="249"/>
      <c r="GS1262" s="249"/>
      <c r="GT1262" s="249"/>
      <c r="GU1262" s="249"/>
      <c r="GV1262" s="249"/>
      <c r="GW1262" s="249"/>
      <c r="GX1262" s="249"/>
      <c r="GY1262" s="249"/>
      <c r="GZ1262" s="249"/>
      <c r="HA1262" s="249"/>
      <c r="HB1262" s="249"/>
      <c r="HC1262" s="249"/>
      <c r="HD1262" s="249"/>
      <c r="HE1262" s="249"/>
      <c r="HF1262" s="249"/>
      <c r="HG1262" s="249"/>
      <c r="HH1262" s="249"/>
      <c r="HI1262" s="249"/>
      <c r="HJ1262" s="249"/>
      <c r="HK1262" s="249"/>
      <c r="HL1262" s="249"/>
      <c r="HM1262" s="249"/>
      <c r="HN1262" s="249"/>
      <c r="HO1262" s="249"/>
      <c r="HP1262" s="249"/>
      <c r="HQ1262" s="249"/>
      <c r="HR1262" s="249"/>
      <c r="HS1262" s="249"/>
      <c r="HT1262" s="249"/>
      <c r="HU1262" s="249"/>
      <c r="HV1262" s="249"/>
      <c r="HW1262" s="249"/>
      <c r="HX1262" s="249"/>
      <c r="HY1262" s="249"/>
      <c r="HZ1262" s="249"/>
      <c r="IA1262" s="249"/>
      <c r="IB1262" s="249"/>
      <c r="IC1262" s="249"/>
      <c r="ID1262" s="249"/>
      <c r="IE1262" s="249"/>
      <c r="IF1262" s="249"/>
      <c r="IG1262" s="249"/>
      <c r="IH1262" s="249"/>
      <c r="II1262" s="249"/>
      <c r="IJ1262" s="249"/>
      <c r="IK1262" s="249"/>
      <c r="IL1262" s="249"/>
      <c r="IM1262" s="249"/>
      <c r="IN1262" s="249"/>
      <c r="IO1262" s="249"/>
      <c r="IP1262" s="249"/>
      <c r="IQ1262" s="249"/>
      <c r="IR1262" s="249"/>
      <c r="IS1262" s="249"/>
      <c r="IT1262" s="249"/>
      <c r="IU1262" s="249"/>
      <c r="IV1262" s="249"/>
      <c r="IW1262" s="249"/>
      <c r="IX1262" s="249"/>
      <c r="IY1262" s="249"/>
      <c r="IZ1262" s="249"/>
      <c r="JA1262" s="249"/>
      <c r="JB1262" s="249"/>
      <c r="JC1262" s="249"/>
      <c r="JD1262" s="249"/>
      <c r="JE1262" s="249"/>
      <c r="JF1262" s="249"/>
      <c r="JG1262" s="249"/>
      <c r="JH1262" s="249"/>
      <c r="JI1262" s="249"/>
      <c r="JJ1262" s="249"/>
      <c r="JK1262" s="249"/>
      <c r="JL1262" s="249"/>
      <c r="JM1262" s="249"/>
      <c r="JN1262" s="249"/>
      <c r="JO1262" s="249"/>
      <c r="JP1262" s="249"/>
      <c r="JQ1262" s="249"/>
      <c r="JR1262" s="249"/>
      <c r="JS1262" s="249"/>
      <c r="JT1262" s="249"/>
      <c r="JU1262" s="249"/>
      <c r="JV1262" s="249"/>
      <c r="JW1262" s="249"/>
      <c r="JX1262" s="249"/>
      <c r="JY1262" s="249"/>
      <c r="JZ1262" s="249"/>
      <c r="KA1262" s="249"/>
      <c r="KB1262" s="249"/>
      <c r="KC1262" s="249"/>
      <c r="KD1262" s="249"/>
      <c r="KE1262" s="249"/>
      <c r="KF1262" s="249"/>
      <c r="KG1262" s="249"/>
      <c r="KH1262" s="249"/>
      <c r="KI1262" s="249"/>
      <c r="KJ1262" s="249"/>
      <c r="KK1262" s="249"/>
      <c r="KL1262" s="249"/>
      <c r="KM1262" s="249"/>
      <c r="KN1262" s="249"/>
      <c r="KO1262" s="249"/>
      <c r="KP1262" s="249"/>
      <c r="KQ1262" s="249"/>
      <c r="KR1262" s="249"/>
      <c r="KS1262" s="249"/>
      <c r="KT1262" s="249"/>
      <c r="KU1262" s="249"/>
      <c r="KV1262" s="249"/>
      <c r="KW1262" s="249"/>
      <c r="KX1262" s="249"/>
      <c r="KY1262" s="249"/>
      <c r="KZ1262" s="249"/>
      <c r="LA1262" s="249"/>
      <c r="LB1262" s="249"/>
      <c r="LC1262" s="249"/>
      <c r="LD1262" s="249"/>
      <c r="LE1262" s="249"/>
      <c r="LF1262" s="249"/>
      <c r="LG1262" s="249"/>
      <c r="LH1262" s="249"/>
      <c r="LI1262" s="249"/>
      <c r="LJ1262" s="249"/>
      <c r="LK1262" s="249"/>
      <c r="LL1262" s="249"/>
      <c r="LM1262" s="249"/>
      <c r="LN1262" s="249"/>
      <c r="LO1262" s="249"/>
      <c r="LP1262" s="249"/>
      <c r="LQ1262" s="249"/>
      <c r="LR1262" s="249"/>
      <c r="LS1262" s="249"/>
      <c r="LT1262" s="249"/>
      <c r="LU1262" s="249"/>
      <c r="LV1262" s="249"/>
      <c r="LW1262" s="249"/>
      <c r="LX1262" s="249"/>
      <c r="LY1262" s="249"/>
      <c r="LZ1262" s="249"/>
      <c r="MA1262" s="249"/>
      <c r="MB1262" s="249"/>
      <c r="MC1262" s="249"/>
      <c r="MD1262" s="249"/>
      <c r="ME1262" s="249"/>
      <c r="MF1262" s="249"/>
      <c r="MG1262" s="249"/>
      <c r="MH1262" s="249"/>
      <c r="MI1262" s="249"/>
      <c r="MJ1262" s="249"/>
      <c r="MK1262" s="249"/>
      <c r="ML1262" s="249"/>
      <c r="MM1262" s="249"/>
      <c r="MN1262" s="249"/>
      <c r="MO1262" s="249"/>
      <c r="MP1262" s="249"/>
      <c r="MQ1262" s="249"/>
      <c r="MR1262" s="249"/>
      <c r="MS1262" s="249"/>
      <c r="MT1262" s="249"/>
      <c r="MU1262" s="249"/>
      <c r="MV1262" s="249"/>
      <c r="MW1262" s="249"/>
      <c r="MX1262" s="249"/>
      <c r="MY1262" s="249"/>
      <c r="MZ1262" s="249"/>
      <c r="NA1262" s="249"/>
      <c r="NB1262" s="249"/>
      <c r="NC1262" s="249"/>
      <c r="ND1262" s="249"/>
      <c r="NE1262" s="249"/>
      <c r="NF1262" s="249"/>
      <c r="NG1262" s="249"/>
      <c r="NH1262" s="249"/>
      <c r="NI1262" s="249"/>
      <c r="NJ1262" s="249"/>
      <c r="NK1262" s="249"/>
      <c r="NL1262" s="249"/>
      <c r="NM1262" s="249"/>
      <c r="NN1262" s="249"/>
      <c r="NO1262" s="249"/>
      <c r="NP1262" s="249"/>
      <c r="NQ1262" s="249"/>
      <c r="NR1262" s="249"/>
      <c r="NS1262" s="249"/>
      <c r="NT1262" s="249"/>
      <c r="NU1262" s="249"/>
      <c r="NV1262" s="249"/>
      <c r="NW1262" s="249"/>
      <c r="NX1262" s="249"/>
      <c r="NY1262" s="249"/>
      <c r="NZ1262" s="249"/>
      <c r="OA1262" s="249"/>
      <c r="OB1262" s="249"/>
      <c r="OC1262" s="249"/>
      <c r="OD1262" s="249"/>
      <c r="OE1262" s="249"/>
      <c r="OF1262" s="249"/>
      <c r="OG1262" s="249"/>
      <c r="OH1262" s="249"/>
      <c r="OI1262" s="249"/>
      <c r="OJ1262" s="249"/>
      <c r="OK1262" s="249"/>
      <c r="OL1262" s="249"/>
      <c r="OM1262" s="249"/>
      <c r="ON1262" s="249"/>
      <c r="OO1262" s="249"/>
      <c r="OP1262" s="249"/>
      <c r="OQ1262" s="249"/>
      <c r="OR1262" s="249"/>
    </row>
    <row r="1263" spans="1:408" ht="15.75">
      <c r="A1263" s="931"/>
      <c r="B1263" s="391" t="s">
        <v>893</v>
      </c>
      <c r="C1263" s="919" t="s">
        <v>316</v>
      </c>
      <c r="D1263" s="942">
        <v>0.70741640780426518</v>
      </c>
      <c r="E1263" s="1039"/>
      <c r="F1263" s="249"/>
      <c r="G1263" s="249"/>
      <c r="H1263" s="249"/>
      <c r="I1263" s="249"/>
      <c r="J1263" s="249"/>
      <c r="K1263" s="249"/>
      <c r="L1263" s="249"/>
      <c r="ET1263" s="249"/>
      <c r="EU1263" s="249"/>
      <c r="EV1263" s="249"/>
      <c r="EW1263" s="249"/>
      <c r="EX1263" s="249"/>
      <c r="EY1263" s="249"/>
      <c r="EZ1263" s="249"/>
      <c r="FA1263" s="249"/>
      <c r="FB1263" s="249"/>
      <c r="FC1263" s="249"/>
      <c r="FD1263" s="249"/>
      <c r="FE1263" s="249"/>
      <c r="FF1263" s="249"/>
      <c r="FG1263" s="249"/>
      <c r="FH1263" s="249"/>
      <c r="FI1263" s="249"/>
      <c r="FJ1263" s="249"/>
      <c r="FK1263" s="249"/>
      <c r="FL1263" s="249"/>
      <c r="FM1263" s="249"/>
      <c r="FN1263" s="249"/>
      <c r="FO1263" s="249"/>
      <c r="FP1263" s="249"/>
      <c r="FQ1263" s="249"/>
      <c r="FR1263" s="249"/>
      <c r="FS1263" s="249"/>
      <c r="FT1263" s="249"/>
      <c r="FU1263" s="249"/>
      <c r="FV1263" s="249"/>
      <c r="FW1263" s="249"/>
      <c r="FX1263" s="249"/>
      <c r="FY1263" s="249"/>
      <c r="FZ1263" s="249"/>
      <c r="GA1263" s="249"/>
      <c r="GB1263" s="249"/>
      <c r="GC1263" s="249"/>
      <c r="GD1263" s="249"/>
      <c r="GE1263" s="249"/>
      <c r="GF1263" s="249"/>
      <c r="GG1263" s="249"/>
      <c r="GH1263" s="249"/>
      <c r="GI1263" s="249"/>
      <c r="GJ1263" s="249"/>
      <c r="GK1263" s="249"/>
      <c r="GL1263" s="249"/>
      <c r="GM1263" s="249"/>
      <c r="GN1263" s="249"/>
      <c r="GO1263" s="249"/>
      <c r="GP1263" s="249"/>
      <c r="GQ1263" s="249"/>
      <c r="GR1263" s="249"/>
      <c r="GS1263" s="249"/>
      <c r="GT1263" s="249"/>
      <c r="GU1263" s="249"/>
      <c r="GV1263" s="249"/>
      <c r="GW1263" s="249"/>
      <c r="GX1263" s="249"/>
      <c r="GY1263" s="249"/>
      <c r="GZ1263" s="249"/>
      <c r="HA1263" s="249"/>
      <c r="HB1263" s="249"/>
      <c r="HC1263" s="249"/>
      <c r="HD1263" s="249"/>
      <c r="HE1263" s="249"/>
      <c r="HF1263" s="249"/>
      <c r="HG1263" s="249"/>
      <c r="HH1263" s="249"/>
      <c r="HI1263" s="249"/>
      <c r="HJ1263" s="249"/>
      <c r="HK1263" s="249"/>
      <c r="HL1263" s="249"/>
      <c r="HM1263" s="249"/>
      <c r="HN1263" s="249"/>
      <c r="HO1263" s="249"/>
      <c r="HP1263" s="249"/>
      <c r="HQ1263" s="249"/>
      <c r="HR1263" s="249"/>
      <c r="HS1263" s="249"/>
      <c r="HT1263" s="249"/>
      <c r="HU1263" s="249"/>
      <c r="HV1263" s="249"/>
      <c r="HW1263" s="249"/>
      <c r="HX1263" s="249"/>
      <c r="HY1263" s="249"/>
      <c r="HZ1263" s="249"/>
      <c r="IA1263" s="249"/>
      <c r="IB1263" s="249"/>
      <c r="IC1263" s="249"/>
      <c r="ID1263" s="249"/>
      <c r="IE1263" s="249"/>
      <c r="IF1263" s="249"/>
      <c r="IG1263" s="249"/>
      <c r="IH1263" s="249"/>
      <c r="II1263" s="249"/>
      <c r="IJ1263" s="249"/>
      <c r="IK1263" s="249"/>
      <c r="IL1263" s="249"/>
      <c r="IM1263" s="249"/>
      <c r="IN1263" s="249"/>
      <c r="IO1263" s="249"/>
      <c r="IP1263" s="249"/>
      <c r="IQ1263" s="249"/>
      <c r="IR1263" s="249"/>
      <c r="IS1263" s="249"/>
      <c r="IT1263" s="249"/>
      <c r="IU1263" s="249"/>
      <c r="IV1263" s="249"/>
      <c r="IW1263" s="249"/>
      <c r="IX1263" s="249"/>
      <c r="IY1263" s="249"/>
      <c r="IZ1263" s="249"/>
      <c r="JA1263" s="249"/>
      <c r="JB1263" s="249"/>
      <c r="JC1263" s="249"/>
      <c r="JD1263" s="249"/>
      <c r="JE1263" s="249"/>
      <c r="JF1263" s="249"/>
      <c r="JG1263" s="249"/>
      <c r="JH1263" s="249"/>
      <c r="JI1263" s="249"/>
      <c r="JJ1263" s="249"/>
      <c r="JK1263" s="249"/>
      <c r="JL1263" s="249"/>
      <c r="JM1263" s="249"/>
      <c r="JN1263" s="249"/>
      <c r="JO1263" s="249"/>
      <c r="JP1263" s="249"/>
      <c r="JQ1263" s="249"/>
      <c r="JR1263" s="249"/>
      <c r="JS1263" s="249"/>
      <c r="JT1263" s="249"/>
      <c r="JU1263" s="249"/>
      <c r="JV1263" s="249"/>
      <c r="JW1263" s="249"/>
      <c r="JX1263" s="249"/>
      <c r="JY1263" s="249"/>
      <c r="JZ1263" s="249"/>
      <c r="KA1263" s="249"/>
      <c r="KB1263" s="249"/>
      <c r="KC1263" s="249"/>
      <c r="KD1263" s="249"/>
      <c r="KE1263" s="249"/>
      <c r="KF1263" s="249"/>
      <c r="KG1263" s="249"/>
      <c r="KH1263" s="249"/>
      <c r="KI1263" s="249"/>
      <c r="KJ1263" s="249"/>
      <c r="KK1263" s="249"/>
      <c r="KL1263" s="249"/>
      <c r="KM1263" s="249"/>
      <c r="KN1263" s="249"/>
      <c r="KO1263" s="249"/>
      <c r="KP1263" s="249"/>
      <c r="KQ1263" s="249"/>
      <c r="KR1263" s="249"/>
      <c r="KS1263" s="249"/>
      <c r="KT1263" s="249"/>
      <c r="KU1263" s="249"/>
      <c r="KV1263" s="249"/>
      <c r="KW1263" s="249"/>
      <c r="KX1263" s="249"/>
      <c r="KY1263" s="249"/>
      <c r="KZ1263" s="249"/>
      <c r="LA1263" s="249"/>
      <c r="LB1263" s="249"/>
      <c r="LC1263" s="249"/>
      <c r="LD1263" s="249"/>
      <c r="LE1263" s="249"/>
      <c r="LF1263" s="249"/>
      <c r="LG1263" s="249"/>
      <c r="LH1263" s="249"/>
      <c r="LI1263" s="249"/>
      <c r="LJ1263" s="249"/>
      <c r="LK1263" s="249"/>
      <c r="LL1263" s="249"/>
      <c r="LM1263" s="249"/>
      <c r="LN1263" s="249"/>
      <c r="LO1263" s="249"/>
      <c r="LP1263" s="249"/>
      <c r="LQ1263" s="249"/>
      <c r="LR1263" s="249"/>
      <c r="LS1263" s="249"/>
      <c r="LT1263" s="249"/>
      <c r="LU1263" s="249"/>
      <c r="LV1263" s="249"/>
      <c r="LW1263" s="249"/>
      <c r="LX1263" s="249"/>
      <c r="LY1263" s="249"/>
      <c r="LZ1263" s="249"/>
      <c r="MA1263" s="249"/>
      <c r="MB1263" s="249"/>
      <c r="MC1263" s="249"/>
      <c r="MD1263" s="249"/>
      <c r="ME1263" s="249"/>
      <c r="MF1263" s="249"/>
      <c r="MG1263" s="249"/>
      <c r="MH1263" s="249"/>
      <c r="MI1263" s="249"/>
      <c r="MJ1263" s="249"/>
      <c r="MK1263" s="249"/>
      <c r="ML1263" s="249"/>
      <c r="MM1263" s="249"/>
      <c r="MN1263" s="249"/>
      <c r="MO1263" s="249"/>
      <c r="MP1263" s="249"/>
      <c r="MQ1263" s="249"/>
      <c r="MR1263" s="249"/>
      <c r="MS1263" s="249"/>
      <c r="MT1263" s="249"/>
      <c r="MU1263" s="249"/>
      <c r="MV1263" s="249"/>
      <c r="MW1263" s="249"/>
      <c r="MX1263" s="249"/>
      <c r="MY1263" s="249"/>
      <c r="MZ1263" s="249"/>
      <c r="NA1263" s="249"/>
      <c r="NB1263" s="249"/>
      <c r="NC1263" s="249"/>
      <c r="ND1263" s="249"/>
      <c r="NE1263" s="249"/>
      <c r="NF1263" s="249"/>
      <c r="NG1263" s="249"/>
      <c r="NH1263" s="249"/>
      <c r="NI1263" s="249"/>
      <c r="NJ1263" s="249"/>
      <c r="NK1263" s="249"/>
      <c r="NL1263" s="249"/>
      <c r="NM1263" s="249"/>
      <c r="NN1263" s="249"/>
      <c r="NO1263" s="249"/>
      <c r="NP1263" s="249"/>
      <c r="NQ1263" s="249"/>
      <c r="NR1263" s="249"/>
      <c r="NS1263" s="249"/>
      <c r="NT1263" s="249"/>
      <c r="NU1263" s="249"/>
      <c r="NV1263" s="249"/>
      <c r="NW1263" s="249"/>
      <c r="NX1263" s="249"/>
      <c r="NY1263" s="249"/>
      <c r="NZ1263" s="249"/>
      <c r="OA1263" s="249"/>
      <c r="OB1263" s="249"/>
      <c r="OC1263" s="249"/>
      <c r="OD1263" s="249"/>
      <c r="OE1263" s="249"/>
      <c r="OF1263" s="249"/>
      <c r="OG1263" s="249"/>
      <c r="OH1263" s="249"/>
      <c r="OI1263" s="249"/>
      <c r="OJ1263" s="249"/>
      <c r="OK1263" s="249"/>
      <c r="OL1263" s="249"/>
      <c r="OM1263" s="249"/>
      <c r="ON1263" s="249"/>
      <c r="OO1263" s="249"/>
      <c r="OP1263" s="249"/>
      <c r="OQ1263" s="249"/>
      <c r="OR1263" s="249"/>
    </row>
    <row r="1264" spans="1:408" ht="15.75">
      <c r="A1264" s="931"/>
      <c r="B1264" s="391"/>
      <c r="C1264" s="919" t="s">
        <v>22</v>
      </c>
      <c r="D1264" s="940">
        <v>0.75858948141314309</v>
      </c>
      <c r="E1264" s="1039"/>
      <c r="F1264" s="249"/>
      <c r="G1264" s="249"/>
      <c r="H1264" s="249"/>
      <c r="I1264" s="249"/>
      <c r="J1264" s="249"/>
      <c r="K1264" s="249"/>
      <c r="L1264" s="249"/>
      <c r="ET1264" s="249"/>
      <c r="EU1264" s="249"/>
      <c r="EV1264" s="249"/>
      <c r="EW1264" s="249"/>
      <c r="EX1264" s="249"/>
      <c r="EY1264" s="249"/>
      <c r="EZ1264" s="249"/>
      <c r="FA1264" s="249"/>
      <c r="FB1264" s="249"/>
      <c r="FC1264" s="249"/>
      <c r="FD1264" s="249"/>
      <c r="FE1264" s="249"/>
      <c r="FF1264" s="249"/>
      <c r="FG1264" s="249"/>
      <c r="FH1264" s="249"/>
      <c r="FI1264" s="249"/>
      <c r="FJ1264" s="249"/>
      <c r="FK1264" s="249"/>
      <c r="FL1264" s="249"/>
      <c r="FM1264" s="249"/>
      <c r="FN1264" s="249"/>
      <c r="FO1264" s="249"/>
      <c r="FP1264" s="249"/>
      <c r="FQ1264" s="249"/>
      <c r="FR1264" s="249"/>
      <c r="FS1264" s="249"/>
      <c r="FT1264" s="249"/>
      <c r="FU1264" s="249"/>
      <c r="FV1264" s="249"/>
      <c r="FW1264" s="249"/>
      <c r="FX1264" s="249"/>
      <c r="FY1264" s="249"/>
      <c r="FZ1264" s="249"/>
      <c r="GA1264" s="249"/>
      <c r="GB1264" s="249"/>
      <c r="GC1264" s="249"/>
      <c r="GD1264" s="249"/>
      <c r="GE1264" s="249"/>
      <c r="GF1264" s="249"/>
      <c r="GG1264" s="249"/>
      <c r="GH1264" s="249"/>
      <c r="GI1264" s="249"/>
      <c r="GJ1264" s="249"/>
      <c r="GK1264" s="249"/>
      <c r="GL1264" s="249"/>
      <c r="GM1264" s="249"/>
      <c r="GN1264" s="249"/>
      <c r="GO1264" s="249"/>
      <c r="GP1264" s="249"/>
      <c r="GQ1264" s="249"/>
      <c r="GR1264" s="249"/>
      <c r="GS1264" s="249"/>
      <c r="GT1264" s="249"/>
      <c r="GU1264" s="249"/>
      <c r="GV1264" s="249"/>
      <c r="GW1264" s="249"/>
      <c r="GX1264" s="249"/>
      <c r="GY1264" s="249"/>
      <c r="GZ1264" s="249"/>
      <c r="HA1264" s="249"/>
      <c r="HB1264" s="249"/>
      <c r="HC1264" s="249"/>
      <c r="HD1264" s="249"/>
      <c r="HE1264" s="249"/>
      <c r="HF1264" s="249"/>
      <c r="HG1264" s="249"/>
      <c r="HH1264" s="249"/>
      <c r="HI1264" s="249"/>
      <c r="HJ1264" s="249"/>
      <c r="HK1264" s="249"/>
      <c r="HL1264" s="249"/>
      <c r="HM1264" s="249"/>
      <c r="HN1264" s="249"/>
      <c r="HO1264" s="249"/>
      <c r="HP1264" s="249"/>
      <c r="HQ1264" s="249"/>
      <c r="HR1264" s="249"/>
      <c r="HS1264" s="249"/>
      <c r="HT1264" s="249"/>
      <c r="HU1264" s="249"/>
      <c r="HV1264" s="249"/>
      <c r="HW1264" s="249"/>
      <c r="HX1264" s="249"/>
      <c r="HY1264" s="249"/>
      <c r="HZ1264" s="249"/>
      <c r="IA1264" s="249"/>
      <c r="IB1264" s="249"/>
      <c r="IC1264" s="249"/>
      <c r="ID1264" s="249"/>
      <c r="IE1264" s="249"/>
      <c r="IF1264" s="249"/>
      <c r="IG1264" s="249"/>
      <c r="IH1264" s="249"/>
      <c r="II1264" s="249"/>
      <c r="IJ1264" s="249"/>
      <c r="IK1264" s="249"/>
      <c r="IL1264" s="249"/>
      <c r="IM1264" s="249"/>
      <c r="IN1264" s="249"/>
      <c r="IO1264" s="249"/>
      <c r="IP1264" s="249"/>
      <c r="IQ1264" s="249"/>
      <c r="IR1264" s="249"/>
      <c r="IS1264" s="249"/>
      <c r="IT1264" s="249"/>
      <c r="IU1264" s="249"/>
      <c r="IV1264" s="249"/>
      <c r="IW1264" s="249"/>
      <c r="IX1264" s="249"/>
      <c r="IY1264" s="249"/>
      <c r="IZ1264" s="249"/>
      <c r="JA1264" s="249"/>
      <c r="JB1264" s="249"/>
      <c r="JC1264" s="249"/>
      <c r="JD1264" s="249"/>
      <c r="JE1264" s="249"/>
      <c r="JF1264" s="249"/>
      <c r="JG1264" s="249"/>
      <c r="JH1264" s="249"/>
      <c r="JI1264" s="249"/>
      <c r="JJ1264" s="249"/>
      <c r="JK1264" s="249"/>
      <c r="JL1264" s="249"/>
      <c r="JM1264" s="249"/>
      <c r="JN1264" s="249"/>
      <c r="JO1264" s="249"/>
      <c r="JP1264" s="249"/>
      <c r="JQ1264" s="249"/>
      <c r="JR1264" s="249"/>
      <c r="JS1264" s="249"/>
      <c r="JT1264" s="249"/>
      <c r="JU1264" s="249"/>
      <c r="JV1264" s="249"/>
      <c r="JW1264" s="249"/>
      <c r="JX1264" s="249"/>
      <c r="JY1264" s="249"/>
      <c r="JZ1264" s="249"/>
      <c r="KA1264" s="249"/>
      <c r="KB1264" s="249"/>
      <c r="KC1264" s="249"/>
      <c r="KD1264" s="249"/>
      <c r="KE1264" s="249"/>
      <c r="KF1264" s="249"/>
      <c r="KG1264" s="249"/>
      <c r="KH1264" s="249"/>
      <c r="KI1264" s="249"/>
      <c r="KJ1264" s="249"/>
      <c r="KK1264" s="249"/>
      <c r="KL1264" s="249"/>
      <c r="KM1264" s="249"/>
      <c r="KN1264" s="249"/>
      <c r="KO1264" s="249"/>
      <c r="KP1264" s="249"/>
      <c r="KQ1264" s="249"/>
      <c r="KR1264" s="249"/>
      <c r="KS1264" s="249"/>
      <c r="KT1264" s="249"/>
      <c r="KU1264" s="249"/>
      <c r="KV1264" s="249"/>
      <c r="KW1264" s="249"/>
      <c r="KX1264" s="249"/>
      <c r="KY1264" s="249"/>
      <c r="KZ1264" s="249"/>
      <c r="LA1264" s="249"/>
      <c r="LB1264" s="249"/>
      <c r="LC1264" s="249"/>
      <c r="LD1264" s="249"/>
      <c r="LE1264" s="249"/>
      <c r="LF1264" s="249"/>
      <c r="LG1264" s="249"/>
      <c r="LH1264" s="249"/>
      <c r="LI1264" s="249"/>
      <c r="LJ1264" s="249"/>
      <c r="LK1264" s="249"/>
      <c r="LL1264" s="249"/>
      <c r="LM1264" s="249"/>
      <c r="LN1264" s="249"/>
      <c r="LO1264" s="249"/>
      <c r="LP1264" s="249"/>
      <c r="LQ1264" s="249"/>
      <c r="LR1264" s="249"/>
      <c r="LS1264" s="249"/>
      <c r="LT1264" s="249"/>
      <c r="LU1264" s="249"/>
      <c r="LV1264" s="249"/>
      <c r="LW1264" s="249"/>
      <c r="LX1264" s="249"/>
      <c r="LY1264" s="249"/>
      <c r="LZ1264" s="249"/>
      <c r="MA1264" s="249"/>
      <c r="MB1264" s="249"/>
      <c r="MC1264" s="249"/>
      <c r="MD1264" s="249"/>
      <c r="ME1264" s="249"/>
      <c r="MF1264" s="249"/>
      <c r="MG1264" s="249"/>
      <c r="MH1264" s="249"/>
      <c r="MI1264" s="249"/>
      <c r="MJ1264" s="249"/>
      <c r="MK1264" s="249"/>
      <c r="ML1264" s="249"/>
      <c r="MM1264" s="249"/>
      <c r="MN1264" s="249"/>
      <c r="MO1264" s="249"/>
      <c r="MP1264" s="249"/>
      <c r="MQ1264" s="249"/>
      <c r="MR1264" s="249"/>
      <c r="MS1264" s="249"/>
      <c r="MT1264" s="249"/>
      <c r="MU1264" s="249"/>
      <c r="MV1264" s="249"/>
      <c r="MW1264" s="249"/>
      <c r="MX1264" s="249"/>
      <c r="MY1264" s="249"/>
      <c r="MZ1264" s="249"/>
      <c r="NA1264" s="249"/>
      <c r="NB1264" s="249"/>
      <c r="NC1264" s="249"/>
      <c r="ND1264" s="249"/>
      <c r="NE1264" s="249"/>
      <c r="NF1264" s="249"/>
      <c r="NG1264" s="249"/>
      <c r="NH1264" s="249"/>
      <c r="NI1264" s="249"/>
      <c r="NJ1264" s="249"/>
      <c r="NK1264" s="249"/>
      <c r="NL1264" s="249"/>
      <c r="NM1264" s="249"/>
      <c r="NN1264" s="249"/>
      <c r="NO1264" s="249"/>
      <c r="NP1264" s="249"/>
      <c r="NQ1264" s="249"/>
      <c r="NR1264" s="249"/>
      <c r="NS1264" s="249"/>
      <c r="NT1264" s="249"/>
      <c r="NU1264" s="249"/>
      <c r="NV1264" s="249"/>
      <c r="NW1264" s="249"/>
      <c r="NX1264" s="249"/>
      <c r="NY1264" s="249"/>
      <c r="NZ1264" s="249"/>
      <c r="OA1264" s="249"/>
      <c r="OB1264" s="249"/>
      <c r="OC1264" s="249"/>
      <c r="OD1264" s="249"/>
      <c r="OE1264" s="249"/>
      <c r="OF1264" s="249"/>
      <c r="OG1264" s="249"/>
      <c r="OH1264" s="249"/>
      <c r="OI1264" s="249"/>
      <c r="OJ1264" s="249"/>
      <c r="OK1264" s="249"/>
      <c r="OL1264" s="249"/>
      <c r="OM1264" s="249"/>
      <c r="ON1264" s="249"/>
      <c r="OO1264" s="249"/>
      <c r="OP1264" s="249"/>
      <c r="OQ1264" s="249"/>
      <c r="OR1264" s="249"/>
    </row>
    <row r="1265" spans="1:408" ht="15.75">
      <c r="A1265" s="931"/>
      <c r="B1265" s="391"/>
      <c r="C1265" s="919" t="s">
        <v>23</v>
      </c>
      <c r="D1265" s="940">
        <v>0.8384943428812256</v>
      </c>
      <c r="E1265" s="1039"/>
      <c r="F1265" s="249"/>
      <c r="G1265" s="249"/>
      <c r="H1265" s="249"/>
      <c r="I1265" s="249"/>
      <c r="J1265" s="249"/>
      <c r="K1265" s="249"/>
      <c r="L1265" s="249"/>
      <c r="ET1265" s="249"/>
      <c r="EU1265" s="249"/>
      <c r="EV1265" s="249"/>
      <c r="EW1265" s="249"/>
      <c r="EX1265" s="249"/>
      <c r="EY1265" s="249"/>
      <c r="EZ1265" s="249"/>
      <c r="FA1265" s="249"/>
      <c r="FB1265" s="249"/>
      <c r="FC1265" s="249"/>
      <c r="FD1265" s="249"/>
      <c r="FE1265" s="249"/>
      <c r="FF1265" s="249"/>
      <c r="FG1265" s="249"/>
      <c r="FH1265" s="249"/>
      <c r="FI1265" s="249"/>
      <c r="FJ1265" s="249"/>
      <c r="FK1265" s="249"/>
      <c r="FL1265" s="249"/>
      <c r="FM1265" s="249"/>
      <c r="FN1265" s="249"/>
      <c r="FO1265" s="249"/>
      <c r="FP1265" s="249"/>
      <c r="FQ1265" s="249"/>
      <c r="FR1265" s="249"/>
      <c r="FS1265" s="249"/>
      <c r="FT1265" s="249"/>
      <c r="FU1265" s="249"/>
      <c r="FV1265" s="249"/>
      <c r="FW1265" s="249"/>
      <c r="FX1265" s="249"/>
      <c r="FY1265" s="249"/>
      <c r="FZ1265" s="249"/>
      <c r="GA1265" s="249"/>
      <c r="GB1265" s="249"/>
      <c r="GC1265" s="249"/>
      <c r="GD1265" s="249"/>
      <c r="GE1265" s="249"/>
      <c r="GF1265" s="249"/>
      <c r="GG1265" s="249"/>
      <c r="GH1265" s="249"/>
      <c r="GI1265" s="249"/>
      <c r="GJ1265" s="249"/>
      <c r="GK1265" s="249"/>
      <c r="GL1265" s="249"/>
      <c r="GM1265" s="249"/>
      <c r="GN1265" s="249"/>
      <c r="GO1265" s="249"/>
      <c r="GP1265" s="249"/>
      <c r="GQ1265" s="249"/>
      <c r="GR1265" s="249"/>
      <c r="GS1265" s="249"/>
      <c r="GT1265" s="249"/>
      <c r="GU1265" s="249"/>
      <c r="GV1265" s="249"/>
      <c r="GW1265" s="249"/>
      <c r="GX1265" s="249"/>
      <c r="GY1265" s="249"/>
      <c r="GZ1265" s="249"/>
      <c r="HA1265" s="249"/>
      <c r="HB1265" s="249"/>
      <c r="HC1265" s="249"/>
      <c r="HD1265" s="249"/>
      <c r="HE1265" s="249"/>
      <c r="HF1265" s="249"/>
      <c r="HG1265" s="249"/>
      <c r="HH1265" s="249"/>
      <c r="HI1265" s="249"/>
      <c r="HJ1265" s="249"/>
      <c r="HK1265" s="249"/>
      <c r="HL1265" s="249"/>
      <c r="HM1265" s="249"/>
      <c r="HN1265" s="249"/>
      <c r="HO1265" s="249"/>
      <c r="HP1265" s="249"/>
      <c r="HQ1265" s="249"/>
      <c r="HR1265" s="249"/>
      <c r="HS1265" s="249"/>
      <c r="HT1265" s="249"/>
      <c r="HU1265" s="249"/>
      <c r="HV1265" s="249"/>
      <c r="HW1265" s="249"/>
      <c r="HX1265" s="249"/>
      <c r="HY1265" s="249"/>
      <c r="HZ1265" s="249"/>
      <c r="IA1265" s="249"/>
      <c r="IB1265" s="249"/>
      <c r="IC1265" s="249"/>
      <c r="ID1265" s="249"/>
      <c r="IE1265" s="249"/>
      <c r="IF1265" s="249"/>
      <c r="IG1265" s="249"/>
      <c r="IH1265" s="249"/>
      <c r="II1265" s="249"/>
      <c r="IJ1265" s="249"/>
      <c r="IK1265" s="249"/>
      <c r="IL1265" s="249"/>
      <c r="IM1265" s="249"/>
      <c r="IN1265" s="249"/>
      <c r="IO1265" s="249"/>
      <c r="IP1265" s="249"/>
      <c r="IQ1265" s="249"/>
      <c r="IR1265" s="249"/>
      <c r="IS1265" s="249"/>
      <c r="IT1265" s="249"/>
      <c r="IU1265" s="249"/>
      <c r="IV1265" s="249"/>
      <c r="IW1265" s="249"/>
      <c r="IX1265" s="249"/>
      <c r="IY1265" s="249"/>
      <c r="IZ1265" s="249"/>
      <c r="JA1265" s="249"/>
      <c r="JB1265" s="249"/>
      <c r="JC1265" s="249"/>
      <c r="JD1265" s="249"/>
      <c r="JE1265" s="249"/>
      <c r="JF1265" s="249"/>
      <c r="JG1265" s="249"/>
      <c r="JH1265" s="249"/>
      <c r="JI1265" s="249"/>
      <c r="JJ1265" s="249"/>
      <c r="JK1265" s="249"/>
      <c r="JL1265" s="249"/>
      <c r="JM1265" s="249"/>
      <c r="JN1265" s="249"/>
      <c r="JO1265" s="249"/>
      <c r="JP1265" s="249"/>
      <c r="JQ1265" s="249"/>
      <c r="JR1265" s="249"/>
      <c r="JS1265" s="249"/>
      <c r="JT1265" s="249"/>
      <c r="JU1265" s="249"/>
      <c r="JV1265" s="249"/>
      <c r="JW1265" s="249"/>
      <c r="JX1265" s="249"/>
      <c r="JY1265" s="249"/>
      <c r="JZ1265" s="249"/>
      <c r="KA1265" s="249"/>
      <c r="KB1265" s="249"/>
      <c r="KC1265" s="249"/>
      <c r="KD1265" s="249"/>
      <c r="KE1265" s="249"/>
      <c r="KF1265" s="249"/>
      <c r="KG1265" s="249"/>
      <c r="KH1265" s="249"/>
      <c r="KI1265" s="249"/>
      <c r="KJ1265" s="249"/>
      <c r="KK1265" s="249"/>
      <c r="KL1265" s="249"/>
      <c r="KM1265" s="249"/>
      <c r="KN1265" s="249"/>
      <c r="KO1265" s="249"/>
      <c r="KP1265" s="249"/>
      <c r="KQ1265" s="249"/>
      <c r="KR1265" s="249"/>
      <c r="KS1265" s="249"/>
      <c r="KT1265" s="249"/>
      <c r="KU1265" s="249"/>
      <c r="KV1265" s="249"/>
      <c r="KW1265" s="249"/>
      <c r="KX1265" s="249"/>
      <c r="KY1265" s="249"/>
      <c r="KZ1265" s="249"/>
      <c r="LA1265" s="249"/>
      <c r="LB1265" s="249"/>
      <c r="LC1265" s="249"/>
      <c r="LD1265" s="249"/>
      <c r="LE1265" s="249"/>
      <c r="LF1265" s="249"/>
      <c r="LG1265" s="249"/>
      <c r="LH1265" s="249"/>
      <c r="LI1265" s="249"/>
      <c r="LJ1265" s="249"/>
      <c r="LK1265" s="249"/>
      <c r="LL1265" s="249"/>
      <c r="LM1265" s="249"/>
      <c r="LN1265" s="249"/>
      <c r="LO1265" s="249"/>
      <c r="LP1265" s="249"/>
      <c r="LQ1265" s="249"/>
      <c r="LR1265" s="249"/>
      <c r="LS1265" s="249"/>
      <c r="LT1265" s="249"/>
      <c r="LU1265" s="249"/>
      <c r="LV1265" s="249"/>
      <c r="LW1265" s="249"/>
      <c r="LX1265" s="249"/>
      <c r="LY1265" s="249"/>
      <c r="LZ1265" s="249"/>
      <c r="MA1265" s="249"/>
      <c r="MB1265" s="249"/>
      <c r="MC1265" s="249"/>
      <c r="MD1265" s="249"/>
      <c r="ME1265" s="249"/>
      <c r="MF1265" s="249"/>
      <c r="MG1265" s="249"/>
      <c r="MH1265" s="249"/>
      <c r="MI1265" s="249"/>
      <c r="MJ1265" s="249"/>
      <c r="MK1265" s="249"/>
      <c r="ML1265" s="249"/>
      <c r="MM1265" s="249"/>
      <c r="MN1265" s="249"/>
      <c r="MO1265" s="249"/>
      <c r="MP1265" s="249"/>
      <c r="MQ1265" s="249"/>
      <c r="MR1265" s="249"/>
      <c r="MS1265" s="249"/>
      <c r="MT1265" s="249"/>
      <c r="MU1265" s="249"/>
      <c r="MV1265" s="249"/>
      <c r="MW1265" s="249"/>
      <c r="MX1265" s="249"/>
      <c r="MY1265" s="249"/>
      <c r="MZ1265" s="249"/>
      <c r="NA1265" s="249"/>
      <c r="NB1265" s="249"/>
      <c r="NC1265" s="249"/>
      <c r="ND1265" s="249"/>
      <c r="NE1265" s="249"/>
      <c r="NF1265" s="249"/>
      <c r="NG1265" s="249"/>
      <c r="NH1265" s="249"/>
      <c r="NI1265" s="249"/>
      <c r="NJ1265" s="249"/>
      <c r="NK1265" s="249"/>
      <c r="NL1265" s="249"/>
      <c r="NM1265" s="249"/>
      <c r="NN1265" s="249"/>
      <c r="NO1265" s="249"/>
      <c r="NP1265" s="249"/>
      <c r="NQ1265" s="249"/>
      <c r="NR1265" s="249"/>
      <c r="NS1265" s="249"/>
      <c r="NT1265" s="249"/>
      <c r="NU1265" s="249"/>
      <c r="NV1265" s="249"/>
      <c r="NW1265" s="249"/>
      <c r="NX1265" s="249"/>
      <c r="NY1265" s="249"/>
      <c r="NZ1265" s="249"/>
      <c r="OA1265" s="249"/>
      <c r="OB1265" s="249"/>
      <c r="OC1265" s="249"/>
      <c r="OD1265" s="249"/>
      <c r="OE1265" s="249"/>
      <c r="OF1265" s="249"/>
      <c r="OG1265" s="249"/>
      <c r="OH1265" s="249"/>
      <c r="OI1265" s="249"/>
      <c r="OJ1265" s="249"/>
      <c r="OK1265" s="249"/>
      <c r="OL1265" s="249"/>
      <c r="OM1265" s="249"/>
      <c r="ON1265" s="249"/>
      <c r="OO1265" s="249"/>
      <c r="OP1265" s="249"/>
      <c r="OQ1265" s="249"/>
      <c r="OR1265" s="249"/>
    </row>
    <row r="1266" spans="1:408" ht="15.75">
      <c r="A1266" s="931"/>
      <c r="B1266" s="391"/>
      <c r="C1266" s="919" t="s">
        <v>24</v>
      </c>
      <c r="D1266" s="940">
        <v>0.78647368001911289</v>
      </c>
      <c r="E1266" s="1039"/>
      <c r="F1266" s="249"/>
      <c r="G1266" s="249"/>
      <c r="H1266" s="249"/>
      <c r="I1266" s="249"/>
      <c r="J1266" s="249"/>
      <c r="K1266" s="249"/>
      <c r="L1266" s="249"/>
      <c r="ET1266" s="249"/>
      <c r="EU1266" s="249"/>
      <c r="EV1266" s="249"/>
      <c r="EW1266" s="249"/>
      <c r="EX1266" s="249"/>
      <c r="EY1266" s="249"/>
      <c r="EZ1266" s="249"/>
      <c r="FA1266" s="249"/>
      <c r="FB1266" s="249"/>
      <c r="FC1266" s="249"/>
      <c r="FD1266" s="249"/>
      <c r="FE1266" s="249"/>
      <c r="FF1266" s="249"/>
      <c r="FG1266" s="249"/>
      <c r="FH1266" s="249"/>
      <c r="FI1266" s="249"/>
      <c r="FJ1266" s="249"/>
      <c r="FK1266" s="249"/>
      <c r="FL1266" s="249"/>
      <c r="FM1266" s="249"/>
      <c r="FN1266" s="249"/>
      <c r="FO1266" s="249"/>
      <c r="FP1266" s="249"/>
      <c r="FQ1266" s="249"/>
      <c r="FR1266" s="249"/>
      <c r="FS1266" s="249"/>
      <c r="FT1266" s="249"/>
      <c r="FU1266" s="249"/>
      <c r="FV1266" s="249"/>
      <c r="FW1266" s="249"/>
      <c r="FX1266" s="249"/>
      <c r="FY1266" s="249"/>
      <c r="FZ1266" s="249"/>
      <c r="GA1266" s="249"/>
      <c r="GB1266" s="249"/>
      <c r="GC1266" s="249"/>
      <c r="GD1266" s="249"/>
      <c r="GE1266" s="249"/>
      <c r="GF1266" s="249"/>
      <c r="GG1266" s="249"/>
      <c r="GH1266" s="249"/>
      <c r="GI1266" s="249"/>
      <c r="GJ1266" s="249"/>
      <c r="GK1266" s="249"/>
      <c r="GL1266" s="249"/>
      <c r="GM1266" s="249"/>
      <c r="GN1266" s="249"/>
      <c r="GO1266" s="249"/>
      <c r="GP1266" s="249"/>
      <c r="GQ1266" s="249"/>
      <c r="GR1266" s="249"/>
      <c r="GS1266" s="249"/>
      <c r="GT1266" s="249"/>
      <c r="GU1266" s="249"/>
      <c r="GV1266" s="249"/>
      <c r="GW1266" s="249"/>
      <c r="GX1266" s="249"/>
      <c r="GY1266" s="249"/>
      <c r="GZ1266" s="249"/>
      <c r="HA1266" s="249"/>
      <c r="HB1266" s="249"/>
      <c r="HC1266" s="249"/>
      <c r="HD1266" s="249"/>
      <c r="HE1266" s="249"/>
      <c r="HF1266" s="249"/>
      <c r="HG1266" s="249"/>
      <c r="HH1266" s="249"/>
      <c r="HI1266" s="249"/>
      <c r="HJ1266" s="249"/>
      <c r="HK1266" s="249"/>
      <c r="HL1266" s="249"/>
      <c r="HM1266" s="249"/>
      <c r="HN1266" s="249"/>
      <c r="HO1266" s="249"/>
      <c r="HP1266" s="249"/>
      <c r="HQ1266" s="249"/>
      <c r="HR1266" s="249"/>
      <c r="HS1266" s="249"/>
      <c r="HT1266" s="249"/>
      <c r="HU1266" s="249"/>
      <c r="HV1266" s="249"/>
      <c r="HW1266" s="249"/>
      <c r="HX1266" s="249"/>
      <c r="HY1266" s="249"/>
      <c r="HZ1266" s="249"/>
      <c r="IA1266" s="249"/>
      <c r="IB1266" s="249"/>
      <c r="IC1266" s="249"/>
      <c r="ID1266" s="249"/>
      <c r="IE1266" s="249"/>
      <c r="IF1266" s="249"/>
      <c r="IG1266" s="249"/>
      <c r="IH1266" s="249"/>
      <c r="II1266" s="249"/>
      <c r="IJ1266" s="249"/>
      <c r="IK1266" s="249"/>
      <c r="IL1266" s="249"/>
      <c r="IM1266" s="249"/>
      <c r="IN1266" s="249"/>
      <c r="IO1266" s="249"/>
      <c r="IP1266" s="249"/>
      <c r="IQ1266" s="249"/>
      <c r="IR1266" s="249"/>
      <c r="IS1266" s="249"/>
      <c r="IT1266" s="249"/>
      <c r="IU1266" s="249"/>
      <c r="IV1266" s="249"/>
      <c r="IW1266" s="249"/>
      <c r="IX1266" s="249"/>
      <c r="IY1266" s="249"/>
      <c r="IZ1266" s="249"/>
      <c r="JA1266" s="249"/>
      <c r="JB1266" s="249"/>
      <c r="JC1266" s="249"/>
      <c r="JD1266" s="249"/>
      <c r="JE1266" s="249"/>
      <c r="JF1266" s="249"/>
      <c r="JG1266" s="249"/>
      <c r="JH1266" s="249"/>
      <c r="JI1266" s="249"/>
      <c r="JJ1266" s="249"/>
      <c r="JK1266" s="249"/>
      <c r="JL1266" s="249"/>
      <c r="JM1266" s="249"/>
      <c r="JN1266" s="249"/>
      <c r="JO1266" s="249"/>
      <c r="JP1266" s="249"/>
      <c r="JQ1266" s="249"/>
      <c r="JR1266" s="249"/>
      <c r="JS1266" s="249"/>
      <c r="JT1266" s="249"/>
      <c r="JU1266" s="249"/>
      <c r="JV1266" s="249"/>
      <c r="JW1266" s="249"/>
      <c r="JX1266" s="249"/>
      <c r="JY1266" s="249"/>
      <c r="JZ1266" s="249"/>
      <c r="KA1266" s="249"/>
      <c r="KB1266" s="249"/>
      <c r="KC1266" s="249"/>
      <c r="KD1266" s="249"/>
      <c r="KE1266" s="249"/>
      <c r="KF1266" s="249"/>
      <c r="KG1266" s="249"/>
      <c r="KH1266" s="249"/>
      <c r="KI1266" s="249"/>
      <c r="KJ1266" s="249"/>
      <c r="KK1266" s="249"/>
      <c r="KL1266" s="249"/>
      <c r="KM1266" s="249"/>
      <c r="KN1266" s="249"/>
      <c r="KO1266" s="249"/>
      <c r="KP1266" s="249"/>
      <c r="KQ1266" s="249"/>
      <c r="KR1266" s="249"/>
      <c r="KS1266" s="249"/>
      <c r="KT1266" s="249"/>
      <c r="KU1266" s="249"/>
      <c r="KV1266" s="249"/>
      <c r="KW1266" s="249"/>
      <c r="KX1266" s="249"/>
      <c r="KY1266" s="249"/>
      <c r="KZ1266" s="249"/>
      <c r="LA1266" s="249"/>
      <c r="LB1266" s="249"/>
      <c r="LC1266" s="249"/>
      <c r="LD1266" s="249"/>
      <c r="LE1266" s="249"/>
      <c r="LF1266" s="249"/>
      <c r="LG1266" s="249"/>
      <c r="LH1266" s="249"/>
      <c r="LI1266" s="249"/>
      <c r="LJ1266" s="249"/>
      <c r="LK1266" s="249"/>
      <c r="LL1266" s="249"/>
      <c r="LM1266" s="249"/>
      <c r="LN1266" s="249"/>
      <c r="LO1266" s="249"/>
      <c r="LP1266" s="249"/>
      <c r="LQ1266" s="249"/>
      <c r="LR1266" s="249"/>
      <c r="LS1266" s="249"/>
      <c r="LT1266" s="249"/>
      <c r="LU1266" s="249"/>
      <c r="LV1266" s="249"/>
      <c r="LW1266" s="249"/>
      <c r="LX1266" s="249"/>
      <c r="LY1266" s="249"/>
      <c r="LZ1266" s="249"/>
      <c r="MA1266" s="249"/>
      <c r="MB1266" s="249"/>
      <c r="MC1266" s="249"/>
      <c r="MD1266" s="249"/>
      <c r="ME1266" s="249"/>
      <c r="MF1266" s="249"/>
      <c r="MG1266" s="249"/>
      <c r="MH1266" s="249"/>
      <c r="MI1266" s="249"/>
      <c r="MJ1266" s="249"/>
      <c r="MK1266" s="249"/>
      <c r="ML1266" s="249"/>
      <c r="MM1266" s="249"/>
      <c r="MN1266" s="249"/>
      <c r="MO1266" s="249"/>
      <c r="MP1266" s="249"/>
      <c r="MQ1266" s="249"/>
      <c r="MR1266" s="249"/>
      <c r="MS1266" s="249"/>
      <c r="MT1266" s="249"/>
      <c r="MU1266" s="249"/>
      <c r="MV1266" s="249"/>
      <c r="MW1266" s="249"/>
      <c r="MX1266" s="249"/>
      <c r="MY1266" s="249"/>
      <c r="MZ1266" s="249"/>
      <c r="NA1266" s="249"/>
      <c r="NB1266" s="249"/>
      <c r="NC1266" s="249"/>
      <c r="ND1266" s="249"/>
      <c r="NE1266" s="249"/>
      <c r="NF1266" s="249"/>
      <c r="NG1266" s="249"/>
      <c r="NH1266" s="249"/>
      <c r="NI1266" s="249"/>
      <c r="NJ1266" s="249"/>
      <c r="NK1266" s="249"/>
      <c r="NL1266" s="249"/>
      <c r="NM1266" s="249"/>
      <c r="NN1266" s="249"/>
      <c r="NO1266" s="249"/>
      <c r="NP1266" s="249"/>
      <c r="NQ1266" s="249"/>
      <c r="NR1266" s="249"/>
      <c r="NS1266" s="249"/>
      <c r="NT1266" s="249"/>
      <c r="NU1266" s="249"/>
      <c r="NV1266" s="249"/>
      <c r="NW1266" s="249"/>
      <c r="NX1266" s="249"/>
      <c r="NY1266" s="249"/>
      <c r="NZ1266" s="249"/>
      <c r="OA1266" s="249"/>
      <c r="OB1266" s="249"/>
      <c r="OC1266" s="249"/>
      <c r="OD1266" s="249"/>
      <c r="OE1266" s="249"/>
      <c r="OF1266" s="249"/>
      <c r="OG1266" s="249"/>
      <c r="OH1266" s="249"/>
      <c r="OI1266" s="249"/>
      <c r="OJ1266" s="249"/>
      <c r="OK1266" s="249"/>
      <c r="OL1266" s="249"/>
      <c r="OM1266" s="249"/>
      <c r="ON1266" s="249"/>
      <c r="OO1266" s="249"/>
      <c r="OP1266" s="249"/>
      <c r="OQ1266" s="249"/>
      <c r="OR1266" s="249"/>
    </row>
    <row r="1267" spans="1:408" ht="15.75">
      <c r="A1267" s="931"/>
      <c r="B1267" s="391"/>
      <c r="C1267" s="919" t="s">
        <v>25</v>
      </c>
      <c r="D1267" s="940">
        <v>0.7989817643960353</v>
      </c>
      <c r="E1267" s="1039"/>
      <c r="F1267" s="249"/>
      <c r="G1267" s="249"/>
      <c r="H1267" s="249"/>
      <c r="I1267" s="249"/>
      <c r="J1267" s="249"/>
      <c r="K1267" s="249"/>
      <c r="L1267" s="249"/>
      <c r="ET1267" s="249"/>
      <c r="EU1267" s="249"/>
      <c r="EV1267" s="249"/>
      <c r="EW1267" s="249"/>
      <c r="EX1267" s="249"/>
      <c r="EY1267" s="249"/>
      <c r="EZ1267" s="249"/>
      <c r="FA1267" s="249"/>
      <c r="FB1267" s="249"/>
      <c r="FC1267" s="249"/>
      <c r="FD1267" s="249"/>
      <c r="FE1267" s="249"/>
      <c r="FF1267" s="249"/>
      <c r="FG1267" s="249"/>
      <c r="FH1267" s="249"/>
      <c r="FI1267" s="249"/>
      <c r="FJ1267" s="249"/>
      <c r="FK1267" s="249"/>
      <c r="FL1267" s="249"/>
      <c r="FM1267" s="249"/>
      <c r="FN1267" s="249"/>
      <c r="FO1267" s="249"/>
      <c r="FP1267" s="249"/>
      <c r="FQ1267" s="249"/>
      <c r="FR1267" s="249"/>
      <c r="FS1267" s="249"/>
      <c r="FT1267" s="249"/>
      <c r="FU1267" s="249"/>
      <c r="FV1267" s="249"/>
      <c r="FW1267" s="249"/>
      <c r="FX1267" s="249"/>
      <c r="FY1267" s="249"/>
      <c r="FZ1267" s="249"/>
      <c r="GA1267" s="249"/>
      <c r="GB1267" s="249"/>
      <c r="GC1267" s="249"/>
      <c r="GD1267" s="249"/>
      <c r="GE1267" s="249"/>
      <c r="GF1267" s="249"/>
      <c r="GG1267" s="249"/>
      <c r="GH1267" s="249"/>
      <c r="GI1267" s="249"/>
      <c r="GJ1267" s="249"/>
      <c r="GK1267" s="249"/>
      <c r="GL1267" s="249"/>
      <c r="GM1267" s="249"/>
      <c r="GN1267" s="249"/>
      <c r="GO1267" s="249"/>
      <c r="GP1267" s="249"/>
      <c r="GQ1267" s="249"/>
      <c r="GR1267" s="249"/>
      <c r="GS1267" s="249"/>
      <c r="GT1267" s="249"/>
      <c r="GU1267" s="249"/>
      <c r="GV1267" s="249"/>
      <c r="GW1267" s="249"/>
      <c r="GX1267" s="249"/>
      <c r="GY1267" s="249"/>
      <c r="GZ1267" s="249"/>
      <c r="HA1267" s="249"/>
      <c r="HB1267" s="249"/>
      <c r="HC1267" s="249"/>
      <c r="HD1267" s="249"/>
      <c r="HE1267" s="249"/>
      <c r="HF1267" s="249"/>
      <c r="HG1267" s="249"/>
      <c r="HH1267" s="249"/>
      <c r="HI1267" s="249"/>
      <c r="HJ1267" s="249"/>
      <c r="HK1267" s="249"/>
      <c r="HL1267" s="249"/>
      <c r="HM1267" s="249"/>
      <c r="HN1267" s="249"/>
      <c r="HO1267" s="249"/>
      <c r="HP1267" s="249"/>
      <c r="HQ1267" s="249"/>
      <c r="HR1267" s="249"/>
      <c r="HS1267" s="249"/>
      <c r="HT1267" s="249"/>
      <c r="HU1267" s="249"/>
      <c r="HV1267" s="249"/>
      <c r="HW1267" s="249"/>
      <c r="HX1267" s="249"/>
      <c r="HY1267" s="249"/>
      <c r="HZ1267" s="249"/>
      <c r="IA1267" s="249"/>
      <c r="IB1267" s="249"/>
      <c r="IC1267" s="249"/>
      <c r="ID1267" s="249"/>
      <c r="IE1267" s="249"/>
      <c r="IF1267" s="249"/>
      <c r="IG1267" s="249"/>
      <c r="IH1267" s="249"/>
      <c r="II1267" s="249"/>
      <c r="IJ1267" s="249"/>
      <c r="IK1267" s="249"/>
      <c r="IL1267" s="249"/>
      <c r="IM1267" s="249"/>
      <c r="IN1267" s="249"/>
      <c r="IO1267" s="249"/>
      <c r="IP1267" s="249"/>
      <c r="IQ1267" s="249"/>
      <c r="IR1267" s="249"/>
      <c r="IS1267" s="249"/>
      <c r="IT1267" s="249"/>
      <c r="IU1267" s="249"/>
      <c r="IV1267" s="249"/>
      <c r="IW1267" s="249"/>
      <c r="IX1267" s="249"/>
      <c r="IY1267" s="249"/>
      <c r="IZ1267" s="249"/>
      <c r="JA1267" s="249"/>
      <c r="JB1267" s="249"/>
      <c r="JC1267" s="249"/>
      <c r="JD1267" s="249"/>
      <c r="JE1267" s="249"/>
      <c r="JF1267" s="249"/>
      <c r="JG1267" s="249"/>
      <c r="JH1267" s="249"/>
      <c r="JI1267" s="249"/>
      <c r="JJ1267" s="249"/>
      <c r="JK1267" s="249"/>
      <c r="JL1267" s="249"/>
      <c r="JM1267" s="249"/>
      <c r="JN1267" s="249"/>
      <c r="JO1267" s="249"/>
      <c r="JP1267" s="249"/>
      <c r="JQ1267" s="249"/>
      <c r="JR1267" s="249"/>
      <c r="JS1267" s="249"/>
      <c r="JT1267" s="249"/>
      <c r="JU1267" s="249"/>
      <c r="JV1267" s="249"/>
      <c r="JW1267" s="249"/>
      <c r="JX1267" s="249"/>
      <c r="JY1267" s="249"/>
      <c r="JZ1267" s="249"/>
      <c r="KA1267" s="249"/>
      <c r="KB1267" s="249"/>
      <c r="KC1267" s="249"/>
      <c r="KD1267" s="249"/>
      <c r="KE1267" s="249"/>
      <c r="KF1267" s="249"/>
      <c r="KG1267" s="249"/>
      <c r="KH1267" s="249"/>
      <c r="KI1267" s="249"/>
      <c r="KJ1267" s="249"/>
      <c r="KK1267" s="249"/>
      <c r="KL1267" s="249"/>
      <c r="KM1267" s="249"/>
      <c r="KN1267" s="249"/>
      <c r="KO1267" s="249"/>
      <c r="KP1267" s="249"/>
      <c r="KQ1267" s="249"/>
      <c r="KR1267" s="249"/>
      <c r="KS1267" s="249"/>
      <c r="KT1267" s="249"/>
      <c r="KU1267" s="249"/>
      <c r="KV1267" s="249"/>
      <c r="KW1267" s="249"/>
      <c r="KX1267" s="249"/>
      <c r="KY1267" s="249"/>
      <c r="KZ1267" s="249"/>
      <c r="LA1267" s="249"/>
      <c r="LB1267" s="249"/>
      <c r="LC1267" s="249"/>
      <c r="LD1267" s="249"/>
      <c r="LE1267" s="249"/>
      <c r="LF1267" s="249"/>
      <c r="LG1267" s="249"/>
      <c r="LH1267" s="249"/>
      <c r="LI1267" s="249"/>
      <c r="LJ1267" s="249"/>
      <c r="LK1267" s="249"/>
      <c r="LL1267" s="249"/>
      <c r="LM1267" s="249"/>
      <c r="LN1267" s="249"/>
      <c r="LO1267" s="249"/>
      <c r="LP1267" s="249"/>
      <c r="LQ1267" s="249"/>
      <c r="LR1267" s="249"/>
      <c r="LS1267" s="249"/>
      <c r="LT1267" s="249"/>
      <c r="LU1267" s="249"/>
      <c r="LV1267" s="249"/>
      <c r="LW1267" s="249"/>
      <c r="LX1267" s="249"/>
      <c r="LY1267" s="249"/>
      <c r="LZ1267" s="249"/>
      <c r="MA1267" s="249"/>
      <c r="MB1267" s="249"/>
      <c r="MC1267" s="249"/>
      <c r="MD1267" s="249"/>
      <c r="ME1267" s="249"/>
      <c r="MF1267" s="249"/>
      <c r="MG1267" s="249"/>
      <c r="MH1267" s="249"/>
      <c r="MI1267" s="249"/>
      <c r="MJ1267" s="249"/>
      <c r="MK1267" s="249"/>
      <c r="ML1267" s="249"/>
      <c r="MM1267" s="249"/>
      <c r="MN1267" s="249"/>
      <c r="MO1267" s="249"/>
      <c r="MP1267" s="249"/>
      <c r="MQ1267" s="249"/>
      <c r="MR1267" s="249"/>
      <c r="MS1267" s="249"/>
      <c r="MT1267" s="249"/>
      <c r="MU1267" s="249"/>
      <c r="MV1267" s="249"/>
      <c r="MW1267" s="249"/>
      <c r="MX1267" s="249"/>
      <c r="MY1267" s="249"/>
      <c r="MZ1267" s="249"/>
      <c r="NA1267" s="249"/>
      <c r="NB1267" s="249"/>
      <c r="NC1267" s="249"/>
      <c r="ND1267" s="249"/>
      <c r="NE1267" s="249"/>
      <c r="NF1267" s="249"/>
      <c r="NG1267" s="249"/>
      <c r="NH1267" s="249"/>
      <c r="NI1267" s="249"/>
      <c r="NJ1267" s="249"/>
      <c r="NK1267" s="249"/>
      <c r="NL1267" s="249"/>
      <c r="NM1267" s="249"/>
      <c r="NN1267" s="249"/>
      <c r="NO1267" s="249"/>
      <c r="NP1267" s="249"/>
      <c r="NQ1267" s="249"/>
      <c r="NR1267" s="249"/>
      <c r="NS1267" s="249"/>
      <c r="NT1267" s="249"/>
      <c r="NU1267" s="249"/>
      <c r="NV1267" s="249"/>
      <c r="NW1267" s="249"/>
      <c r="NX1267" s="249"/>
      <c r="NY1267" s="249"/>
      <c r="NZ1267" s="249"/>
      <c r="OA1267" s="249"/>
      <c r="OB1267" s="249"/>
      <c r="OC1267" s="249"/>
      <c r="OD1267" s="249"/>
      <c r="OE1267" s="249"/>
      <c r="OF1267" s="249"/>
      <c r="OG1267" s="249"/>
      <c r="OH1267" s="249"/>
      <c r="OI1267" s="249"/>
      <c r="OJ1267" s="249"/>
      <c r="OK1267" s="249"/>
      <c r="OL1267" s="249"/>
      <c r="OM1267" s="249"/>
      <c r="ON1267" s="249"/>
      <c r="OO1267" s="249"/>
      <c r="OP1267" s="249"/>
      <c r="OQ1267" s="249"/>
      <c r="OR1267" s="249"/>
    </row>
    <row r="1268" spans="1:408" ht="15.75">
      <c r="A1268" s="931"/>
      <c r="B1268" s="391"/>
      <c r="C1268" s="919" t="s">
        <v>26</v>
      </c>
      <c r="D1268" s="940">
        <v>0.7952295547301973</v>
      </c>
      <c r="E1268" s="1039"/>
      <c r="F1268" s="249"/>
      <c r="G1268" s="249"/>
      <c r="H1268" s="249"/>
      <c r="I1268" s="249"/>
      <c r="J1268" s="249"/>
      <c r="K1268" s="249"/>
      <c r="L1268" s="249"/>
      <c r="ET1268" s="249"/>
      <c r="EU1268" s="249"/>
      <c r="EV1268" s="249"/>
      <c r="EW1268" s="249"/>
      <c r="EX1268" s="249"/>
      <c r="EY1268" s="249"/>
      <c r="EZ1268" s="249"/>
      <c r="FA1268" s="249"/>
      <c r="FB1268" s="249"/>
      <c r="FC1268" s="249"/>
      <c r="FD1268" s="249"/>
      <c r="FE1268" s="249"/>
      <c r="FF1268" s="249"/>
      <c r="FG1268" s="249"/>
      <c r="FH1268" s="249"/>
      <c r="FI1268" s="249"/>
      <c r="FJ1268" s="249"/>
      <c r="FK1268" s="249"/>
      <c r="FL1268" s="249"/>
      <c r="FM1268" s="249"/>
      <c r="FN1268" s="249"/>
      <c r="FO1268" s="249"/>
      <c r="FP1268" s="249"/>
      <c r="FQ1268" s="249"/>
      <c r="FR1268" s="249"/>
      <c r="FS1268" s="249"/>
      <c r="FT1268" s="249"/>
      <c r="FU1268" s="249"/>
      <c r="FV1268" s="249"/>
      <c r="FW1268" s="249"/>
      <c r="FX1268" s="249"/>
      <c r="FY1268" s="249"/>
      <c r="FZ1268" s="249"/>
      <c r="GA1268" s="249"/>
      <c r="GB1268" s="249"/>
      <c r="GC1268" s="249"/>
      <c r="GD1268" s="249"/>
      <c r="GE1268" s="249"/>
      <c r="GF1268" s="249"/>
      <c r="GG1268" s="249"/>
      <c r="GH1268" s="249"/>
      <c r="GI1268" s="249"/>
      <c r="GJ1268" s="249"/>
      <c r="GK1268" s="249"/>
      <c r="GL1268" s="249"/>
      <c r="GM1268" s="249"/>
      <c r="GN1268" s="249"/>
      <c r="GO1268" s="249"/>
      <c r="GP1268" s="249"/>
      <c r="GQ1268" s="249"/>
      <c r="GR1268" s="249"/>
      <c r="GS1268" s="249"/>
      <c r="GT1268" s="249"/>
      <c r="GU1268" s="249"/>
      <c r="GV1268" s="249"/>
      <c r="GW1268" s="249"/>
      <c r="GX1268" s="249"/>
      <c r="GY1268" s="249"/>
      <c r="GZ1268" s="249"/>
      <c r="HA1268" s="249"/>
      <c r="HB1268" s="249"/>
      <c r="HC1268" s="249"/>
      <c r="HD1268" s="249"/>
      <c r="HE1268" s="249"/>
      <c r="HF1268" s="249"/>
      <c r="HG1268" s="249"/>
      <c r="HH1268" s="249"/>
      <c r="HI1268" s="249"/>
      <c r="HJ1268" s="249"/>
      <c r="HK1268" s="249"/>
      <c r="HL1268" s="249"/>
      <c r="HM1268" s="249"/>
      <c r="HN1268" s="249"/>
      <c r="HO1268" s="249"/>
      <c r="HP1268" s="249"/>
      <c r="HQ1268" s="249"/>
      <c r="HR1268" s="249"/>
      <c r="HS1268" s="249"/>
      <c r="HT1268" s="249"/>
      <c r="HU1268" s="249"/>
      <c r="HV1268" s="249"/>
      <c r="HW1268" s="249"/>
      <c r="HX1268" s="249"/>
      <c r="HY1268" s="249"/>
      <c r="HZ1268" s="249"/>
      <c r="IA1268" s="249"/>
      <c r="IB1268" s="249"/>
      <c r="IC1268" s="249"/>
      <c r="ID1268" s="249"/>
      <c r="IE1268" s="249"/>
      <c r="IF1268" s="249"/>
      <c r="IG1268" s="249"/>
      <c r="IH1268" s="249"/>
      <c r="II1268" s="249"/>
      <c r="IJ1268" s="249"/>
      <c r="IK1268" s="249"/>
      <c r="IL1268" s="249"/>
      <c r="IM1268" s="249"/>
      <c r="IN1268" s="249"/>
      <c r="IO1268" s="249"/>
      <c r="IP1268" s="249"/>
      <c r="IQ1268" s="249"/>
      <c r="IR1268" s="249"/>
      <c r="IS1268" s="249"/>
      <c r="IT1268" s="249"/>
      <c r="IU1268" s="249"/>
      <c r="IV1268" s="249"/>
      <c r="IW1268" s="249"/>
      <c r="IX1268" s="249"/>
      <c r="IY1268" s="249"/>
      <c r="IZ1268" s="249"/>
      <c r="JA1268" s="249"/>
      <c r="JB1268" s="249"/>
      <c r="JC1268" s="249"/>
      <c r="JD1268" s="249"/>
      <c r="JE1268" s="249"/>
      <c r="JF1268" s="249"/>
      <c r="JG1268" s="249"/>
      <c r="JH1268" s="249"/>
      <c r="JI1268" s="249"/>
      <c r="JJ1268" s="249"/>
      <c r="JK1268" s="249"/>
      <c r="JL1268" s="249"/>
      <c r="JM1268" s="249"/>
      <c r="JN1268" s="249"/>
      <c r="JO1268" s="249"/>
      <c r="JP1268" s="249"/>
      <c r="JQ1268" s="249"/>
      <c r="JR1268" s="249"/>
      <c r="JS1268" s="249"/>
      <c r="JT1268" s="249"/>
      <c r="JU1268" s="249"/>
      <c r="JV1268" s="249"/>
      <c r="JW1268" s="249"/>
      <c r="JX1268" s="249"/>
      <c r="JY1268" s="249"/>
      <c r="JZ1268" s="249"/>
      <c r="KA1268" s="249"/>
      <c r="KB1268" s="249"/>
      <c r="KC1268" s="249"/>
      <c r="KD1268" s="249"/>
      <c r="KE1268" s="249"/>
      <c r="KF1268" s="249"/>
      <c r="KG1268" s="249"/>
      <c r="KH1268" s="249"/>
      <c r="KI1268" s="249"/>
      <c r="KJ1268" s="249"/>
      <c r="KK1268" s="249"/>
      <c r="KL1268" s="249"/>
      <c r="KM1268" s="249"/>
      <c r="KN1268" s="249"/>
      <c r="KO1268" s="249"/>
      <c r="KP1268" s="249"/>
      <c r="KQ1268" s="249"/>
      <c r="KR1268" s="249"/>
      <c r="KS1268" s="249"/>
      <c r="KT1268" s="249"/>
      <c r="KU1268" s="249"/>
      <c r="KV1268" s="249"/>
      <c r="KW1268" s="249"/>
      <c r="KX1268" s="249"/>
      <c r="KY1268" s="249"/>
      <c r="KZ1268" s="249"/>
      <c r="LA1268" s="249"/>
      <c r="LB1268" s="249"/>
      <c r="LC1268" s="249"/>
      <c r="LD1268" s="249"/>
      <c r="LE1268" s="249"/>
      <c r="LF1268" s="249"/>
      <c r="LG1268" s="249"/>
      <c r="LH1268" s="249"/>
      <c r="LI1268" s="249"/>
      <c r="LJ1268" s="249"/>
      <c r="LK1268" s="249"/>
      <c r="LL1268" s="249"/>
      <c r="LM1268" s="249"/>
      <c r="LN1268" s="249"/>
      <c r="LO1268" s="249"/>
      <c r="LP1268" s="249"/>
      <c r="LQ1268" s="249"/>
      <c r="LR1268" s="249"/>
      <c r="LS1268" s="249"/>
      <c r="LT1268" s="249"/>
      <c r="LU1268" s="249"/>
      <c r="LV1268" s="249"/>
      <c r="LW1268" s="249"/>
      <c r="LX1268" s="249"/>
      <c r="LY1268" s="249"/>
      <c r="LZ1268" s="249"/>
      <c r="MA1268" s="249"/>
      <c r="MB1268" s="249"/>
      <c r="MC1268" s="249"/>
      <c r="MD1268" s="249"/>
      <c r="ME1268" s="249"/>
      <c r="MF1268" s="249"/>
      <c r="MG1268" s="249"/>
      <c r="MH1268" s="249"/>
      <c r="MI1268" s="249"/>
      <c r="MJ1268" s="249"/>
      <c r="MK1268" s="249"/>
      <c r="ML1268" s="249"/>
      <c r="MM1268" s="249"/>
      <c r="MN1268" s="249"/>
      <c r="MO1268" s="249"/>
      <c r="MP1268" s="249"/>
      <c r="MQ1268" s="249"/>
      <c r="MR1268" s="249"/>
      <c r="MS1268" s="249"/>
      <c r="MT1268" s="249"/>
      <c r="MU1268" s="249"/>
      <c r="MV1268" s="249"/>
      <c r="MW1268" s="249"/>
      <c r="MX1268" s="249"/>
      <c r="MY1268" s="249"/>
      <c r="MZ1268" s="249"/>
      <c r="NA1268" s="249"/>
      <c r="NB1268" s="249"/>
      <c r="NC1268" s="249"/>
      <c r="ND1268" s="249"/>
      <c r="NE1268" s="249"/>
      <c r="NF1268" s="249"/>
      <c r="NG1268" s="249"/>
      <c r="NH1268" s="249"/>
      <c r="NI1268" s="249"/>
      <c r="NJ1268" s="249"/>
      <c r="NK1268" s="249"/>
      <c r="NL1268" s="249"/>
      <c r="NM1268" s="249"/>
      <c r="NN1268" s="249"/>
      <c r="NO1268" s="249"/>
      <c r="NP1268" s="249"/>
      <c r="NQ1268" s="249"/>
      <c r="NR1268" s="249"/>
      <c r="NS1268" s="249"/>
      <c r="NT1268" s="249"/>
      <c r="NU1268" s="249"/>
      <c r="NV1268" s="249"/>
      <c r="NW1268" s="249"/>
      <c r="NX1268" s="249"/>
      <c r="NY1268" s="249"/>
      <c r="NZ1268" s="249"/>
      <c r="OA1268" s="249"/>
      <c r="OB1268" s="249"/>
      <c r="OC1268" s="249"/>
      <c r="OD1268" s="249"/>
      <c r="OE1268" s="249"/>
      <c r="OF1268" s="249"/>
      <c r="OG1268" s="249"/>
      <c r="OH1268" s="249"/>
      <c r="OI1268" s="249"/>
      <c r="OJ1268" s="249"/>
      <c r="OK1268" s="249"/>
      <c r="OL1268" s="249"/>
      <c r="OM1268" s="249"/>
      <c r="ON1268" s="249"/>
      <c r="OO1268" s="249"/>
      <c r="OP1268" s="249"/>
      <c r="OQ1268" s="249"/>
      <c r="OR1268" s="249"/>
    </row>
    <row r="1269" spans="1:408" ht="15.75">
      <c r="A1269" s="931"/>
      <c r="B1269" s="391"/>
      <c r="C1269" s="919" t="s">
        <v>27</v>
      </c>
      <c r="D1269" s="940">
        <v>0.77950305325071489</v>
      </c>
      <c r="E1269" s="1039"/>
      <c r="F1269" s="249"/>
      <c r="G1269" s="249"/>
      <c r="H1269" s="249"/>
      <c r="I1269" s="249"/>
      <c r="J1269" s="249"/>
      <c r="K1269" s="249"/>
      <c r="L1269" s="249"/>
      <c r="ET1269" s="249"/>
      <c r="EU1269" s="249"/>
      <c r="EV1269" s="249"/>
      <c r="EW1269" s="249"/>
      <c r="EX1269" s="249"/>
      <c r="EY1269" s="249"/>
      <c r="EZ1269" s="249"/>
      <c r="FA1269" s="249"/>
      <c r="FB1269" s="249"/>
      <c r="FC1269" s="249"/>
      <c r="FD1269" s="249"/>
      <c r="FE1269" s="249"/>
      <c r="FF1269" s="249"/>
      <c r="FG1269" s="249"/>
      <c r="FH1269" s="249"/>
      <c r="FI1269" s="249"/>
      <c r="FJ1269" s="249"/>
      <c r="FK1269" s="249"/>
      <c r="FL1269" s="249"/>
      <c r="FM1269" s="249"/>
      <c r="FN1269" s="249"/>
      <c r="FO1269" s="249"/>
      <c r="FP1269" s="249"/>
      <c r="FQ1269" s="249"/>
      <c r="FR1269" s="249"/>
      <c r="FS1269" s="249"/>
      <c r="FT1269" s="249"/>
      <c r="FU1269" s="249"/>
      <c r="FV1269" s="249"/>
      <c r="FW1269" s="249"/>
      <c r="FX1269" s="249"/>
      <c r="FY1269" s="249"/>
      <c r="FZ1269" s="249"/>
      <c r="GA1269" s="249"/>
      <c r="GB1269" s="249"/>
      <c r="GC1269" s="249"/>
      <c r="GD1269" s="249"/>
      <c r="GE1269" s="249"/>
      <c r="GF1269" s="249"/>
      <c r="GG1269" s="249"/>
      <c r="GH1269" s="249"/>
      <c r="GI1269" s="249"/>
      <c r="GJ1269" s="249"/>
      <c r="GK1269" s="249"/>
      <c r="GL1269" s="249"/>
      <c r="GM1269" s="249"/>
      <c r="GN1269" s="249"/>
      <c r="GO1269" s="249"/>
      <c r="GP1269" s="249"/>
      <c r="GQ1269" s="249"/>
      <c r="GR1269" s="249"/>
      <c r="GS1269" s="249"/>
      <c r="GT1269" s="249"/>
      <c r="GU1269" s="249"/>
      <c r="GV1269" s="249"/>
      <c r="GW1269" s="249"/>
      <c r="GX1269" s="249"/>
      <c r="GY1269" s="249"/>
      <c r="GZ1269" s="249"/>
      <c r="HA1269" s="249"/>
      <c r="HB1269" s="249"/>
      <c r="HC1269" s="249"/>
      <c r="HD1269" s="249"/>
      <c r="HE1269" s="249"/>
      <c r="HF1269" s="249"/>
      <c r="HG1269" s="249"/>
      <c r="HH1269" s="249"/>
      <c r="HI1269" s="249"/>
      <c r="HJ1269" s="249"/>
      <c r="HK1269" s="249"/>
      <c r="HL1269" s="249"/>
      <c r="HM1269" s="249"/>
      <c r="HN1269" s="249"/>
      <c r="HO1269" s="249"/>
      <c r="HP1269" s="249"/>
      <c r="HQ1269" s="249"/>
      <c r="HR1269" s="249"/>
      <c r="HS1269" s="249"/>
      <c r="HT1269" s="249"/>
      <c r="HU1269" s="249"/>
      <c r="HV1269" s="249"/>
      <c r="HW1269" s="249"/>
      <c r="HX1269" s="249"/>
      <c r="HY1269" s="249"/>
      <c r="HZ1269" s="249"/>
      <c r="IA1269" s="249"/>
      <c r="IB1269" s="249"/>
      <c r="IC1269" s="249"/>
      <c r="ID1269" s="249"/>
      <c r="IE1269" s="249"/>
      <c r="IF1269" s="249"/>
      <c r="IG1269" s="249"/>
      <c r="IH1269" s="249"/>
      <c r="II1269" s="249"/>
      <c r="IJ1269" s="249"/>
      <c r="IK1269" s="249"/>
      <c r="IL1269" s="249"/>
      <c r="IM1269" s="249"/>
      <c r="IN1269" s="249"/>
      <c r="IO1269" s="249"/>
      <c r="IP1269" s="249"/>
      <c r="IQ1269" s="249"/>
      <c r="IR1269" s="249"/>
      <c r="IS1269" s="249"/>
      <c r="IT1269" s="249"/>
      <c r="IU1269" s="249"/>
      <c r="IV1269" s="249"/>
      <c r="IW1269" s="249"/>
      <c r="IX1269" s="249"/>
      <c r="IY1269" s="249"/>
      <c r="IZ1269" s="249"/>
      <c r="JA1269" s="249"/>
      <c r="JB1269" s="249"/>
      <c r="JC1269" s="249"/>
      <c r="JD1269" s="249"/>
      <c r="JE1269" s="249"/>
      <c r="JF1269" s="249"/>
      <c r="JG1269" s="249"/>
      <c r="JH1269" s="249"/>
      <c r="JI1269" s="249"/>
      <c r="JJ1269" s="249"/>
      <c r="JK1269" s="249"/>
      <c r="JL1269" s="249"/>
      <c r="JM1269" s="249"/>
      <c r="JN1269" s="249"/>
      <c r="JO1269" s="249"/>
      <c r="JP1269" s="249"/>
      <c r="JQ1269" s="249"/>
      <c r="JR1269" s="249"/>
      <c r="JS1269" s="249"/>
      <c r="JT1269" s="249"/>
      <c r="JU1269" s="249"/>
      <c r="JV1269" s="249"/>
      <c r="JW1269" s="249"/>
      <c r="JX1269" s="249"/>
      <c r="JY1269" s="249"/>
      <c r="JZ1269" s="249"/>
      <c r="KA1269" s="249"/>
      <c r="KB1269" s="249"/>
      <c r="KC1269" s="249"/>
      <c r="KD1269" s="249"/>
      <c r="KE1269" s="249"/>
      <c r="KF1269" s="249"/>
      <c r="KG1269" s="249"/>
      <c r="KH1269" s="249"/>
      <c r="KI1269" s="249"/>
      <c r="KJ1269" s="249"/>
      <c r="KK1269" s="249"/>
      <c r="KL1269" s="249"/>
      <c r="KM1269" s="249"/>
      <c r="KN1269" s="249"/>
      <c r="KO1269" s="249"/>
      <c r="KP1269" s="249"/>
      <c r="KQ1269" s="249"/>
      <c r="KR1269" s="249"/>
      <c r="KS1269" s="249"/>
      <c r="KT1269" s="249"/>
      <c r="KU1269" s="249"/>
      <c r="KV1269" s="249"/>
      <c r="KW1269" s="249"/>
      <c r="KX1269" s="249"/>
      <c r="KY1269" s="249"/>
      <c r="KZ1269" s="249"/>
      <c r="LA1269" s="249"/>
      <c r="LB1269" s="249"/>
      <c r="LC1269" s="249"/>
      <c r="LD1269" s="249"/>
      <c r="LE1269" s="249"/>
      <c r="LF1269" s="249"/>
      <c r="LG1269" s="249"/>
      <c r="LH1269" s="249"/>
      <c r="LI1269" s="249"/>
      <c r="LJ1269" s="249"/>
      <c r="LK1269" s="249"/>
      <c r="LL1269" s="249"/>
      <c r="LM1269" s="249"/>
      <c r="LN1269" s="249"/>
      <c r="LO1269" s="249"/>
      <c r="LP1269" s="249"/>
      <c r="LQ1269" s="249"/>
      <c r="LR1269" s="249"/>
      <c r="LS1269" s="249"/>
      <c r="LT1269" s="249"/>
      <c r="LU1269" s="249"/>
      <c r="LV1269" s="249"/>
      <c r="LW1269" s="249"/>
      <c r="LX1269" s="249"/>
      <c r="LY1269" s="249"/>
      <c r="LZ1269" s="249"/>
      <c r="MA1269" s="249"/>
      <c r="MB1269" s="249"/>
      <c r="MC1269" s="249"/>
      <c r="MD1269" s="249"/>
      <c r="ME1269" s="249"/>
      <c r="MF1269" s="249"/>
      <c r="MG1269" s="249"/>
      <c r="MH1269" s="249"/>
      <c r="MI1269" s="249"/>
      <c r="MJ1269" s="249"/>
      <c r="MK1269" s="249"/>
      <c r="ML1269" s="249"/>
      <c r="MM1269" s="249"/>
      <c r="MN1269" s="249"/>
      <c r="MO1269" s="249"/>
      <c r="MP1269" s="249"/>
      <c r="MQ1269" s="249"/>
      <c r="MR1269" s="249"/>
      <c r="MS1269" s="249"/>
      <c r="MT1269" s="249"/>
      <c r="MU1269" s="249"/>
      <c r="MV1269" s="249"/>
      <c r="MW1269" s="249"/>
      <c r="MX1269" s="249"/>
      <c r="MY1269" s="249"/>
      <c r="MZ1269" s="249"/>
      <c r="NA1269" s="249"/>
      <c r="NB1269" s="249"/>
      <c r="NC1269" s="249"/>
      <c r="ND1269" s="249"/>
      <c r="NE1269" s="249"/>
      <c r="NF1269" s="249"/>
      <c r="NG1269" s="249"/>
      <c r="NH1269" s="249"/>
      <c r="NI1269" s="249"/>
      <c r="NJ1269" s="249"/>
      <c r="NK1269" s="249"/>
      <c r="NL1269" s="249"/>
      <c r="NM1269" s="249"/>
      <c r="NN1269" s="249"/>
      <c r="NO1269" s="249"/>
      <c r="NP1269" s="249"/>
      <c r="NQ1269" s="249"/>
      <c r="NR1269" s="249"/>
      <c r="NS1269" s="249"/>
      <c r="NT1269" s="249"/>
      <c r="NU1269" s="249"/>
      <c r="NV1269" s="249"/>
      <c r="NW1269" s="249"/>
      <c r="NX1269" s="249"/>
      <c r="NY1269" s="249"/>
      <c r="NZ1269" s="249"/>
      <c r="OA1269" s="249"/>
      <c r="OB1269" s="249"/>
      <c r="OC1269" s="249"/>
      <c r="OD1269" s="249"/>
      <c r="OE1269" s="249"/>
      <c r="OF1269" s="249"/>
      <c r="OG1269" s="249"/>
      <c r="OH1269" s="249"/>
      <c r="OI1269" s="249"/>
      <c r="OJ1269" s="249"/>
      <c r="OK1269" s="249"/>
      <c r="OL1269" s="249"/>
      <c r="OM1269" s="249"/>
      <c r="ON1269" s="249"/>
      <c r="OO1269" s="249"/>
      <c r="OP1269" s="249"/>
      <c r="OQ1269" s="249"/>
      <c r="OR1269" s="249"/>
    </row>
    <row r="1270" spans="1:408" ht="15.75">
      <c r="A1270" s="931"/>
      <c r="B1270" s="391"/>
      <c r="C1270" s="919" t="s">
        <v>236</v>
      </c>
      <c r="D1270" s="940">
        <v>0.77649192251070009</v>
      </c>
      <c r="E1270" s="1039"/>
      <c r="F1270" s="249"/>
      <c r="G1270" s="249"/>
      <c r="H1270" s="249"/>
      <c r="I1270" s="249"/>
      <c r="J1270" s="249"/>
      <c r="K1270" s="249"/>
      <c r="L1270" s="249"/>
      <c r="ET1270" s="249"/>
      <c r="EU1270" s="249"/>
      <c r="EV1270" s="249"/>
      <c r="EW1270" s="249"/>
      <c r="EX1270" s="249"/>
      <c r="EY1270" s="249"/>
      <c r="EZ1270" s="249"/>
      <c r="FA1270" s="249"/>
      <c r="FB1270" s="249"/>
      <c r="FC1270" s="249"/>
      <c r="FD1270" s="249"/>
      <c r="FE1270" s="249"/>
      <c r="FF1270" s="249"/>
      <c r="FG1270" s="249"/>
      <c r="FH1270" s="249"/>
      <c r="FI1270" s="249"/>
      <c r="FJ1270" s="249"/>
      <c r="FK1270" s="249"/>
      <c r="FL1270" s="249"/>
      <c r="FM1270" s="249"/>
      <c r="FN1270" s="249"/>
      <c r="FO1270" s="249"/>
      <c r="FP1270" s="249"/>
      <c r="FQ1270" s="249"/>
      <c r="FR1270" s="249"/>
      <c r="FS1270" s="249"/>
      <c r="FT1270" s="249"/>
      <c r="FU1270" s="249"/>
      <c r="FV1270" s="249"/>
      <c r="FW1270" s="249"/>
      <c r="FX1270" s="249"/>
      <c r="FY1270" s="249"/>
      <c r="FZ1270" s="249"/>
      <c r="GA1270" s="249"/>
      <c r="GB1270" s="249"/>
      <c r="GC1270" s="249"/>
      <c r="GD1270" s="249"/>
      <c r="GE1270" s="249"/>
      <c r="GF1270" s="249"/>
      <c r="GG1270" s="249"/>
      <c r="GH1270" s="249"/>
      <c r="GI1270" s="249"/>
      <c r="GJ1270" s="249"/>
      <c r="GK1270" s="249"/>
      <c r="GL1270" s="249"/>
      <c r="GM1270" s="249"/>
      <c r="GN1270" s="249"/>
      <c r="GO1270" s="249"/>
      <c r="GP1270" s="249"/>
      <c r="GQ1270" s="249"/>
      <c r="GR1270" s="249"/>
      <c r="GS1270" s="249"/>
      <c r="GT1270" s="249"/>
      <c r="GU1270" s="249"/>
      <c r="GV1270" s="249"/>
      <c r="GW1270" s="249"/>
      <c r="GX1270" s="249"/>
      <c r="GY1270" s="249"/>
      <c r="GZ1270" s="249"/>
      <c r="HA1270" s="249"/>
      <c r="HB1270" s="249"/>
      <c r="HC1270" s="249"/>
      <c r="HD1270" s="249"/>
      <c r="HE1270" s="249"/>
      <c r="HF1270" s="249"/>
      <c r="HG1270" s="249"/>
      <c r="HH1270" s="249"/>
      <c r="HI1270" s="249"/>
      <c r="HJ1270" s="249"/>
      <c r="HK1270" s="249"/>
      <c r="HL1270" s="249"/>
      <c r="HM1270" s="249"/>
      <c r="HN1270" s="249"/>
      <c r="HO1270" s="249"/>
      <c r="HP1270" s="249"/>
      <c r="HQ1270" s="249"/>
      <c r="HR1270" s="249"/>
      <c r="HS1270" s="249"/>
      <c r="HT1270" s="249"/>
      <c r="HU1270" s="249"/>
      <c r="HV1270" s="249"/>
      <c r="HW1270" s="249"/>
      <c r="HX1270" s="249"/>
      <c r="HY1270" s="249"/>
      <c r="HZ1270" s="249"/>
      <c r="IA1270" s="249"/>
      <c r="IB1270" s="249"/>
      <c r="IC1270" s="249"/>
      <c r="ID1270" s="249"/>
      <c r="IE1270" s="249"/>
      <c r="IF1270" s="249"/>
      <c r="IG1270" s="249"/>
      <c r="IH1270" s="249"/>
      <c r="II1270" s="249"/>
      <c r="IJ1270" s="249"/>
      <c r="IK1270" s="249"/>
      <c r="IL1270" s="249"/>
      <c r="IM1270" s="249"/>
      <c r="IN1270" s="249"/>
      <c r="IO1270" s="249"/>
      <c r="IP1270" s="249"/>
      <c r="IQ1270" s="249"/>
      <c r="IR1270" s="249"/>
      <c r="IS1270" s="249"/>
      <c r="IT1270" s="249"/>
      <c r="IU1270" s="249"/>
      <c r="IV1270" s="249"/>
      <c r="IW1270" s="249"/>
      <c r="IX1270" s="249"/>
      <c r="IY1270" s="249"/>
      <c r="IZ1270" s="249"/>
      <c r="JA1270" s="249"/>
      <c r="JB1270" s="249"/>
      <c r="JC1270" s="249"/>
      <c r="JD1270" s="249"/>
      <c r="JE1270" s="249"/>
      <c r="JF1270" s="249"/>
      <c r="JG1270" s="249"/>
      <c r="JH1270" s="249"/>
      <c r="JI1270" s="249"/>
      <c r="JJ1270" s="249"/>
      <c r="JK1270" s="249"/>
      <c r="JL1270" s="249"/>
      <c r="JM1270" s="249"/>
      <c r="JN1270" s="249"/>
      <c r="JO1270" s="249"/>
      <c r="JP1270" s="249"/>
      <c r="JQ1270" s="249"/>
      <c r="JR1270" s="249"/>
      <c r="JS1270" s="249"/>
      <c r="JT1270" s="249"/>
      <c r="JU1270" s="249"/>
      <c r="JV1270" s="249"/>
      <c r="JW1270" s="249"/>
      <c r="JX1270" s="249"/>
      <c r="JY1270" s="249"/>
      <c r="JZ1270" s="249"/>
      <c r="KA1270" s="249"/>
      <c r="KB1270" s="249"/>
      <c r="KC1270" s="249"/>
      <c r="KD1270" s="249"/>
      <c r="KE1270" s="249"/>
      <c r="KF1270" s="249"/>
      <c r="KG1270" s="249"/>
      <c r="KH1270" s="249"/>
      <c r="KI1270" s="249"/>
      <c r="KJ1270" s="249"/>
      <c r="KK1270" s="249"/>
      <c r="KL1270" s="249"/>
      <c r="KM1270" s="249"/>
      <c r="KN1270" s="249"/>
      <c r="KO1270" s="249"/>
      <c r="KP1270" s="249"/>
      <c r="KQ1270" s="249"/>
      <c r="KR1270" s="249"/>
      <c r="KS1270" s="249"/>
      <c r="KT1270" s="249"/>
      <c r="KU1270" s="249"/>
      <c r="KV1270" s="249"/>
      <c r="KW1270" s="249"/>
      <c r="KX1270" s="249"/>
      <c r="KY1270" s="249"/>
      <c r="KZ1270" s="249"/>
      <c r="LA1270" s="249"/>
      <c r="LB1270" s="249"/>
      <c r="LC1270" s="249"/>
      <c r="LD1270" s="249"/>
      <c r="LE1270" s="249"/>
      <c r="LF1270" s="249"/>
      <c r="LG1270" s="249"/>
      <c r="LH1270" s="249"/>
      <c r="LI1270" s="249"/>
      <c r="LJ1270" s="249"/>
      <c r="LK1270" s="249"/>
      <c r="LL1270" s="249"/>
      <c r="LM1270" s="249"/>
      <c r="LN1270" s="249"/>
      <c r="LO1270" s="249"/>
      <c r="LP1270" s="249"/>
      <c r="LQ1270" s="249"/>
      <c r="LR1270" s="249"/>
      <c r="LS1270" s="249"/>
      <c r="LT1270" s="249"/>
      <c r="LU1270" s="249"/>
      <c r="LV1270" s="249"/>
      <c r="LW1270" s="249"/>
      <c r="LX1270" s="249"/>
      <c r="LY1270" s="249"/>
      <c r="LZ1270" s="249"/>
      <c r="MA1270" s="249"/>
      <c r="MB1270" s="249"/>
      <c r="MC1270" s="249"/>
      <c r="MD1270" s="249"/>
      <c r="ME1270" s="249"/>
      <c r="MF1270" s="249"/>
      <c r="MG1270" s="249"/>
      <c r="MH1270" s="249"/>
      <c r="MI1270" s="249"/>
      <c r="MJ1270" s="249"/>
      <c r="MK1270" s="249"/>
      <c r="ML1270" s="249"/>
      <c r="MM1270" s="249"/>
      <c r="MN1270" s="249"/>
      <c r="MO1270" s="249"/>
      <c r="MP1270" s="249"/>
      <c r="MQ1270" s="249"/>
      <c r="MR1270" s="249"/>
      <c r="MS1270" s="249"/>
      <c r="MT1270" s="249"/>
      <c r="MU1270" s="249"/>
      <c r="MV1270" s="249"/>
      <c r="MW1270" s="249"/>
      <c r="MX1270" s="249"/>
      <c r="MY1270" s="249"/>
      <c r="MZ1270" s="249"/>
      <c r="NA1270" s="249"/>
      <c r="NB1270" s="249"/>
      <c r="NC1270" s="249"/>
      <c r="ND1270" s="249"/>
      <c r="NE1270" s="249"/>
      <c r="NF1270" s="249"/>
      <c r="NG1270" s="249"/>
      <c r="NH1270" s="249"/>
      <c r="NI1270" s="249"/>
      <c r="NJ1270" s="249"/>
      <c r="NK1270" s="249"/>
      <c r="NL1270" s="249"/>
      <c r="NM1270" s="249"/>
      <c r="NN1270" s="249"/>
      <c r="NO1270" s="249"/>
      <c r="NP1270" s="249"/>
      <c r="NQ1270" s="249"/>
      <c r="NR1270" s="249"/>
      <c r="NS1270" s="249"/>
      <c r="NT1270" s="249"/>
      <c r="NU1270" s="249"/>
      <c r="NV1270" s="249"/>
      <c r="NW1270" s="249"/>
      <c r="NX1270" s="249"/>
      <c r="NY1270" s="249"/>
      <c r="NZ1270" s="249"/>
      <c r="OA1270" s="249"/>
      <c r="OB1270" s="249"/>
      <c r="OC1270" s="249"/>
      <c r="OD1270" s="249"/>
      <c r="OE1270" s="249"/>
      <c r="OF1270" s="249"/>
      <c r="OG1270" s="249"/>
      <c r="OH1270" s="249"/>
      <c r="OI1270" s="249"/>
      <c r="OJ1270" s="249"/>
      <c r="OK1270" s="249"/>
      <c r="OL1270" s="249"/>
      <c r="OM1270" s="249"/>
      <c r="ON1270" s="249"/>
      <c r="OO1270" s="249"/>
      <c r="OP1270" s="249"/>
      <c r="OQ1270" s="249"/>
      <c r="OR1270" s="249"/>
    </row>
    <row r="1271" spans="1:408" ht="15.75">
      <c r="A1271" s="931"/>
      <c r="B1271" s="930"/>
      <c r="C1271" s="920" t="s">
        <v>293</v>
      </c>
      <c r="D1271" s="941">
        <v>0.70741640780426518</v>
      </c>
      <c r="E1271" s="1039"/>
      <c r="F1271" s="249"/>
      <c r="G1271" s="249"/>
      <c r="H1271" s="249"/>
      <c r="I1271" s="249"/>
      <c r="J1271" s="249"/>
      <c r="K1271" s="249"/>
      <c r="L1271" s="249"/>
      <c r="ET1271" s="249"/>
      <c r="EU1271" s="249"/>
      <c r="EV1271" s="249"/>
      <c r="EW1271" s="249"/>
      <c r="EX1271" s="249"/>
      <c r="EY1271" s="249"/>
      <c r="EZ1271" s="249"/>
      <c r="FA1271" s="249"/>
      <c r="FB1271" s="249"/>
      <c r="FC1271" s="249"/>
      <c r="FD1271" s="249"/>
      <c r="FE1271" s="249"/>
      <c r="FF1271" s="249"/>
      <c r="FG1271" s="249"/>
      <c r="FH1271" s="249"/>
      <c r="FI1271" s="249"/>
      <c r="FJ1271" s="249"/>
      <c r="FK1271" s="249"/>
      <c r="FL1271" s="249"/>
      <c r="FM1271" s="249"/>
      <c r="FN1271" s="249"/>
      <c r="FO1271" s="249"/>
      <c r="FP1271" s="249"/>
      <c r="FQ1271" s="249"/>
      <c r="FR1271" s="249"/>
      <c r="FS1271" s="249"/>
      <c r="FT1271" s="249"/>
      <c r="FU1271" s="249"/>
      <c r="FV1271" s="249"/>
      <c r="FW1271" s="249"/>
      <c r="FX1271" s="249"/>
      <c r="FY1271" s="249"/>
      <c r="FZ1271" s="249"/>
      <c r="GA1271" s="249"/>
      <c r="GB1271" s="249"/>
      <c r="GC1271" s="249"/>
      <c r="GD1271" s="249"/>
      <c r="GE1271" s="249"/>
      <c r="GF1271" s="249"/>
      <c r="GG1271" s="249"/>
      <c r="GH1271" s="249"/>
      <c r="GI1271" s="249"/>
      <c r="GJ1271" s="249"/>
      <c r="GK1271" s="249"/>
      <c r="GL1271" s="249"/>
      <c r="GM1271" s="249"/>
      <c r="GN1271" s="249"/>
      <c r="GO1271" s="249"/>
      <c r="GP1271" s="249"/>
      <c r="GQ1271" s="249"/>
      <c r="GR1271" s="249"/>
      <c r="GS1271" s="249"/>
      <c r="GT1271" s="249"/>
      <c r="GU1271" s="249"/>
      <c r="GV1271" s="249"/>
      <c r="GW1271" s="249"/>
      <c r="GX1271" s="249"/>
      <c r="GY1271" s="249"/>
      <c r="GZ1271" s="249"/>
      <c r="HA1271" s="249"/>
      <c r="HB1271" s="249"/>
      <c r="HC1271" s="249"/>
      <c r="HD1271" s="249"/>
      <c r="HE1271" s="249"/>
      <c r="HF1271" s="249"/>
      <c r="HG1271" s="249"/>
      <c r="HH1271" s="249"/>
      <c r="HI1271" s="249"/>
      <c r="HJ1271" s="249"/>
      <c r="HK1271" s="249"/>
      <c r="HL1271" s="249"/>
      <c r="HM1271" s="249"/>
      <c r="HN1271" s="249"/>
      <c r="HO1271" s="249"/>
      <c r="HP1271" s="249"/>
      <c r="HQ1271" s="249"/>
      <c r="HR1271" s="249"/>
      <c r="HS1271" s="249"/>
      <c r="HT1271" s="249"/>
      <c r="HU1271" s="249"/>
      <c r="HV1271" s="249"/>
      <c r="HW1271" s="249"/>
      <c r="HX1271" s="249"/>
      <c r="HY1271" s="249"/>
      <c r="HZ1271" s="249"/>
      <c r="IA1271" s="249"/>
      <c r="IB1271" s="249"/>
      <c r="IC1271" s="249"/>
      <c r="ID1271" s="249"/>
      <c r="IE1271" s="249"/>
      <c r="IF1271" s="249"/>
      <c r="IG1271" s="249"/>
      <c r="IH1271" s="249"/>
      <c r="II1271" s="249"/>
      <c r="IJ1271" s="249"/>
      <c r="IK1271" s="249"/>
      <c r="IL1271" s="249"/>
      <c r="IM1271" s="249"/>
      <c r="IN1271" s="249"/>
      <c r="IO1271" s="249"/>
      <c r="IP1271" s="249"/>
      <c r="IQ1271" s="249"/>
      <c r="IR1271" s="249"/>
      <c r="IS1271" s="249"/>
      <c r="IT1271" s="249"/>
      <c r="IU1271" s="249"/>
      <c r="IV1271" s="249"/>
      <c r="IW1271" s="249"/>
      <c r="IX1271" s="249"/>
      <c r="IY1271" s="249"/>
      <c r="IZ1271" s="249"/>
      <c r="JA1271" s="249"/>
      <c r="JB1271" s="249"/>
      <c r="JC1271" s="249"/>
      <c r="JD1271" s="249"/>
      <c r="JE1271" s="249"/>
      <c r="JF1271" s="249"/>
      <c r="JG1271" s="249"/>
      <c r="JH1271" s="249"/>
      <c r="JI1271" s="249"/>
      <c r="JJ1271" s="249"/>
      <c r="JK1271" s="249"/>
      <c r="JL1271" s="249"/>
      <c r="JM1271" s="249"/>
      <c r="JN1271" s="249"/>
      <c r="JO1271" s="249"/>
      <c r="JP1271" s="249"/>
      <c r="JQ1271" s="249"/>
      <c r="JR1271" s="249"/>
      <c r="JS1271" s="249"/>
      <c r="JT1271" s="249"/>
      <c r="JU1271" s="249"/>
      <c r="JV1271" s="249"/>
      <c r="JW1271" s="249"/>
      <c r="JX1271" s="249"/>
      <c r="JY1271" s="249"/>
      <c r="JZ1271" s="249"/>
      <c r="KA1271" s="249"/>
      <c r="KB1271" s="249"/>
      <c r="KC1271" s="249"/>
      <c r="KD1271" s="249"/>
      <c r="KE1271" s="249"/>
      <c r="KF1271" s="249"/>
      <c r="KG1271" s="249"/>
      <c r="KH1271" s="249"/>
      <c r="KI1271" s="249"/>
      <c r="KJ1271" s="249"/>
      <c r="KK1271" s="249"/>
      <c r="KL1271" s="249"/>
      <c r="KM1271" s="249"/>
      <c r="KN1271" s="249"/>
      <c r="KO1271" s="249"/>
      <c r="KP1271" s="249"/>
      <c r="KQ1271" s="249"/>
      <c r="KR1271" s="249"/>
      <c r="KS1271" s="249"/>
      <c r="KT1271" s="249"/>
      <c r="KU1271" s="249"/>
      <c r="KV1271" s="249"/>
      <c r="KW1271" s="249"/>
      <c r="KX1271" s="249"/>
      <c r="KY1271" s="249"/>
      <c r="KZ1271" s="249"/>
      <c r="LA1271" s="249"/>
      <c r="LB1271" s="249"/>
      <c r="LC1271" s="249"/>
      <c r="LD1271" s="249"/>
      <c r="LE1271" s="249"/>
      <c r="LF1271" s="249"/>
      <c r="LG1271" s="249"/>
      <c r="LH1271" s="249"/>
      <c r="LI1271" s="249"/>
      <c r="LJ1271" s="249"/>
      <c r="LK1271" s="249"/>
      <c r="LL1271" s="249"/>
      <c r="LM1271" s="249"/>
      <c r="LN1271" s="249"/>
      <c r="LO1271" s="249"/>
      <c r="LP1271" s="249"/>
      <c r="LQ1271" s="249"/>
      <c r="LR1271" s="249"/>
      <c r="LS1271" s="249"/>
      <c r="LT1271" s="249"/>
      <c r="LU1271" s="249"/>
      <c r="LV1271" s="249"/>
      <c r="LW1271" s="249"/>
      <c r="LX1271" s="249"/>
      <c r="LY1271" s="249"/>
      <c r="LZ1271" s="249"/>
      <c r="MA1271" s="249"/>
      <c r="MB1271" s="249"/>
      <c r="MC1271" s="249"/>
      <c r="MD1271" s="249"/>
      <c r="ME1271" s="249"/>
      <c r="MF1271" s="249"/>
      <c r="MG1271" s="249"/>
      <c r="MH1271" s="249"/>
      <c r="MI1271" s="249"/>
      <c r="MJ1271" s="249"/>
      <c r="MK1271" s="249"/>
      <c r="ML1271" s="249"/>
      <c r="MM1271" s="249"/>
      <c r="MN1271" s="249"/>
      <c r="MO1271" s="249"/>
      <c r="MP1271" s="249"/>
      <c r="MQ1271" s="249"/>
      <c r="MR1271" s="249"/>
      <c r="MS1271" s="249"/>
      <c r="MT1271" s="249"/>
      <c r="MU1271" s="249"/>
      <c r="MV1271" s="249"/>
      <c r="MW1271" s="249"/>
      <c r="MX1271" s="249"/>
      <c r="MY1271" s="249"/>
      <c r="MZ1271" s="249"/>
      <c r="NA1271" s="249"/>
      <c r="NB1271" s="249"/>
      <c r="NC1271" s="249"/>
      <c r="ND1271" s="249"/>
      <c r="NE1271" s="249"/>
      <c r="NF1271" s="249"/>
      <c r="NG1271" s="249"/>
      <c r="NH1271" s="249"/>
      <c r="NI1271" s="249"/>
      <c r="NJ1271" s="249"/>
      <c r="NK1271" s="249"/>
      <c r="NL1271" s="249"/>
      <c r="NM1271" s="249"/>
      <c r="NN1271" s="249"/>
      <c r="NO1271" s="249"/>
      <c r="NP1271" s="249"/>
      <c r="NQ1271" s="249"/>
      <c r="NR1271" s="249"/>
      <c r="NS1271" s="249"/>
      <c r="NT1271" s="249"/>
      <c r="NU1271" s="249"/>
      <c r="NV1271" s="249"/>
      <c r="NW1271" s="249"/>
      <c r="NX1271" s="249"/>
      <c r="NY1271" s="249"/>
      <c r="NZ1271" s="249"/>
      <c r="OA1271" s="249"/>
      <c r="OB1271" s="249"/>
      <c r="OC1271" s="249"/>
      <c r="OD1271" s="249"/>
      <c r="OE1271" s="249"/>
      <c r="OF1271" s="249"/>
      <c r="OG1271" s="249"/>
      <c r="OH1271" s="249"/>
      <c r="OI1271" s="249"/>
      <c r="OJ1271" s="249"/>
      <c r="OK1271" s="249"/>
      <c r="OL1271" s="249"/>
      <c r="OM1271" s="249"/>
      <c r="ON1271" s="249"/>
      <c r="OO1271" s="249"/>
      <c r="OP1271" s="249"/>
      <c r="OQ1271" s="249"/>
      <c r="OR1271" s="249"/>
    </row>
    <row r="1272" spans="1:408" ht="15.75">
      <c r="A1272" s="931"/>
      <c r="B1272" s="391" t="s">
        <v>894</v>
      </c>
      <c r="C1272" s="919" t="s">
        <v>316</v>
      </c>
      <c r="D1272" s="942">
        <v>0.73530523284724358</v>
      </c>
      <c r="E1272" s="1039"/>
      <c r="F1272" s="249"/>
      <c r="G1272" s="249"/>
      <c r="H1272" s="249"/>
      <c r="I1272" s="249"/>
      <c r="J1272" s="249"/>
      <c r="K1272" s="249"/>
      <c r="L1272" s="249"/>
      <c r="ET1272" s="249"/>
      <c r="EU1272" s="249"/>
      <c r="EV1272" s="249"/>
      <c r="EW1272" s="249"/>
      <c r="EX1272" s="249"/>
      <c r="EY1272" s="249"/>
      <c r="EZ1272" s="249"/>
      <c r="FA1272" s="249"/>
      <c r="FB1272" s="249"/>
      <c r="FC1272" s="249"/>
      <c r="FD1272" s="249"/>
      <c r="FE1272" s="249"/>
      <c r="FF1272" s="249"/>
      <c r="FG1272" s="249"/>
      <c r="FH1272" s="249"/>
      <c r="FI1272" s="249"/>
      <c r="FJ1272" s="249"/>
      <c r="FK1272" s="249"/>
      <c r="FL1272" s="249"/>
      <c r="FM1272" s="249"/>
      <c r="FN1272" s="249"/>
      <c r="FO1272" s="249"/>
      <c r="FP1272" s="249"/>
      <c r="FQ1272" s="249"/>
      <c r="FR1272" s="249"/>
      <c r="FS1272" s="249"/>
      <c r="FT1272" s="249"/>
      <c r="FU1272" s="249"/>
      <c r="FV1272" s="249"/>
      <c r="FW1272" s="249"/>
      <c r="FX1272" s="249"/>
      <c r="FY1272" s="249"/>
      <c r="FZ1272" s="249"/>
      <c r="GA1272" s="249"/>
      <c r="GB1272" s="249"/>
      <c r="GC1272" s="249"/>
      <c r="GD1272" s="249"/>
      <c r="GE1272" s="249"/>
      <c r="GF1272" s="249"/>
      <c r="GG1272" s="249"/>
      <c r="GH1272" s="249"/>
      <c r="GI1272" s="249"/>
      <c r="GJ1272" s="249"/>
      <c r="GK1272" s="249"/>
      <c r="GL1272" s="249"/>
      <c r="GM1272" s="249"/>
      <c r="GN1272" s="249"/>
      <c r="GO1272" s="249"/>
      <c r="GP1272" s="249"/>
      <c r="GQ1272" s="249"/>
      <c r="GR1272" s="249"/>
      <c r="GS1272" s="249"/>
      <c r="GT1272" s="249"/>
      <c r="GU1272" s="249"/>
      <c r="GV1272" s="249"/>
      <c r="GW1272" s="249"/>
      <c r="GX1272" s="249"/>
      <c r="GY1272" s="249"/>
      <c r="GZ1272" s="249"/>
      <c r="HA1272" s="249"/>
      <c r="HB1272" s="249"/>
      <c r="HC1272" s="249"/>
      <c r="HD1272" s="249"/>
      <c r="HE1272" s="249"/>
      <c r="HF1272" s="249"/>
      <c r="HG1272" s="249"/>
      <c r="HH1272" s="249"/>
      <c r="HI1272" s="249"/>
      <c r="HJ1272" s="249"/>
      <c r="HK1272" s="249"/>
      <c r="HL1272" s="249"/>
      <c r="HM1272" s="249"/>
      <c r="HN1272" s="249"/>
      <c r="HO1272" s="249"/>
      <c r="HP1272" s="249"/>
      <c r="HQ1272" s="249"/>
      <c r="HR1272" s="249"/>
      <c r="HS1272" s="249"/>
      <c r="HT1272" s="249"/>
      <c r="HU1272" s="249"/>
      <c r="HV1272" s="249"/>
      <c r="HW1272" s="249"/>
      <c r="HX1272" s="249"/>
      <c r="HY1272" s="249"/>
      <c r="HZ1272" s="249"/>
      <c r="IA1272" s="249"/>
      <c r="IB1272" s="249"/>
      <c r="IC1272" s="249"/>
      <c r="ID1272" s="249"/>
      <c r="IE1272" s="249"/>
      <c r="IF1272" s="249"/>
      <c r="IG1272" s="249"/>
      <c r="IH1272" s="249"/>
      <c r="II1272" s="249"/>
      <c r="IJ1272" s="249"/>
      <c r="IK1272" s="249"/>
      <c r="IL1272" s="249"/>
      <c r="IM1272" s="249"/>
      <c r="IN1272" s="249"/>
      <c r="IO1272" s="249"/>
      <c r="IP1272" s="249"/>
      <c r="IQ1272" s="249"/>
      <c r="IR1272" s="249"/>
      <c r="IS1272" s="249"/>
      <c r="IT1272" s="249"/>
      <c r="IU1272" s="249"/>
      <c r="IV1272" s="249"/>
      <c r="IW1272" s="249"/>
      <c r="IX1272" s="249"/>
      <c r="IY1272" s="249"/>
      <c r="IZ1272" s="249"/>
      <c r="JA1272" s="249"/>
      <c r="JB1272" s="249"/>
      <c r="JC1272" s="249"/>
      <c r="JD1272" s="249"/>
      <c r="JE1272" s="249"/>
      <c r="JF1272" s="249"/>
      <c r="JG1272" s="249"/>
      <c r="JH1272" s="249"/>
      <c r="JI1272" s="249"/>
      <c r="JJ1272" s="249"/>
      <c r="JK1272" s="249"/>
      <c r="JL1272" s="249"/>
      <c r="JM1272" s="249"/>
      <c r="JN1272" s="249"/>
      <c r="JO1272" s="249"/>
      <c r="JP1272" s="249"/>
      <c r="JQ1272" s="249"/>
      <c r="JR1272" s="249"/>
      <c r="JS1272" s="249"/>
      <c r="JT1272" s="249"/>
      <c r="JU1272" s="249"/>
      <c r="JV1272" s="249"/>
      <c r="JW1272" s="249"/>
      <c r="JX1272" s="249"/>
      <c r="JY1272" s="249"/>
      <c r="JZ1272" s="249"/>
      <c r="KA1272" s="249"/>
      <c r="KB1272" s="249"/>
      <c r="KC1272" s="249"/>
      <c r="KD1272" s="249"/>
      <c r="KE1272" s="249"/>
      <c r="KF1272" s="249"/>
      <c r="KG1272" s="249"/>
      <c r="KH1272" s="249"/>
      <c r="KI1272" s="249"/>
      <c r="KJ1272" s="249"/>
      <c r="KK1272" s="249"/>
      <c r="KL1272" s="249"/>
      <c r="KM1272" s="249"/>
      <c r="KN1272" s="249"/>
      <c r="KO1272" s="249"/>
      <c r="KP1272" s="249"/>
      <c r="KQ1272" s="249"/>
      <c r="KR1272" s="249"/>
      <c r="KS1272" s="249"/>
      <c r="KT1272" s="249"/>
      <c r="KU1272" s="249"/>
      <c r="KV1272" s="249"/>
      <c r="KW1272" s="249"/>
      <c r="KX1272" s="249"/>
      <c r="KY1272" s="249"/>
      <c r="KZ1272" s="249"/>
      <c r="LA1272" s="249"/>
      <c r="LB1272" s="249"/>
      <c r="LC1272" s="249"/>
      <c r="LD1272" s="249"/>
      <c r="LE1272" s="249"/>
      <c r="LF1272" s="249"/>
      <c r="LG1272" s="249"/>
      <c r="LH1272" s="249"/>
      <c r="LI1272" s="249"/>
      <c r="LJ1272" s="249"/>
      <c r="LK1272" s="249"/>
      <c r="LL1272" s="249"/>
      <c r="LM1272" s="249"/>
      <c r="LN1272" s="249"/>
      <c r="LO1272" s="249"/>
      <c r="LP1272" s="249"/>
      <c r="LQ1272" s="249"/>
      <c r="LR1272" s="249"/>
      <c r="LS1272" s="249"/>
      <c r="LT1272" s="249"/>
      <c r="LU1272" s="249"/>
      <c r="LV1272" s="249"/>
      <c r="LW1272" s="249"/>
      <c r="LX1272" s="249"/>
      <c r="LY1272" s="249"/>
      <c r="LZ1272" s="249"/>
      <c r="MA1272" s="249"/>
      <c r="MB1272" s="249"/>
      <c r="MC1272" s="249"/>
      <c r="MD1272" s="249"/>
      <c r="ME1272" s="249"/>
      <c r="MF1272" s="249"/>
      <c r="MG1272" s="249"/>
      <c r="MH1272" s="249"/>
      <c r="MI1272" s="249"/>
      <c r="MJ1272" s="249"/>
      <c r="MK1272" s="249"/>
      <c r="ML1272" s="249"/>
      <c r="MM1272" s="249"/>
      <c r="MN1272" s="249"/>
      <c r="MO1272" s="249"/>
      <c r="MP1272" s="249"/>
      <c r="MQ1272" s="249"/>
      <c r="MR1272" s="249"/>
      <c r="MS1272" s="249"/>
      <c r="MT1272" s="249"/>
      <c r="MU1272" s="249"/>
      <c r="MV1272" s="249"/>
      <c r="MW1272" s="249"/>
      <c r="MX1272" s="249"/>
      <c r="MY1272" s="249"/>
      <c r="MZ1272" s="249"/>
      <c r="NA1272" s="249"/>
      <c r="NB1272" s="249"/>
      <c r="NC1272" s="249"/>
      <c r="ND1272" s="249"/>
      <c r="NE1272" s="249"/>
      <c r="NF1272" s="249"/>
      <c r="NG1272" s="249"/>
      <c r="NH1272" s="249"/>
      <c r="NI1272" s="249"/>
      <c r="NJ1272" s="249"/>
      <c r="NK1272" s="249"/>
      <c r="NL1272" s="249"/>
      <c r="NM1272" s="249"/>
      <c r="NN1272" s="249"/>
      <c r="NO1272" s="249"/>
      <c r="NP1272" s="249"/>
      <c r="NQ1272" s="249"/>
      <c r="NR1272" s="249"/>
      <c r="NS1272" s="249"/>
      <c r="NT1272" s="249"/>
      <c r="NU1272" s="249"/>
      <c r="NV1272" s="249"/>
      <c r="NW1272" s="249"/>
      <c r="NX1272" s="249"/>
      <c r="NY1272" s="249"/>
      <c r="NZ1272" s="249"/>
      <c r="OA1272" s="249"/>
      <c r="OB1272" s="249"/>
      <c r="OC1272" s="249"/>
      <c r="OD1272" s="249"/>
      <c r="OE1272" s="249"/>
      <c r="OF1272" s="249"/>
      <c r="OG1272" s="249"/>
      <c r="OH1272" s="249"/>
      <c r="OI1272" s="249"/>
      <c r="OJ1272" s="249"/>
      <c r="OK1272" s="249"/>
      <c r="OL1272" s="249"/>
      <c r="OM1272" s="249"/>
      <c r="ON1272" s="249"/>
      <c r="OO1272" s="249"/>
      <c r="OP1272" s="249"/>
      <c r="OQ1272" s="249"/>
      <c r="OR1272" s="249"/>
    </row>
    <row r="1273" spans="1:408" ht="15.75">
      <c r="A1273" s="931"/>
      <c r="B1273" s="391"/>
      <c r="C1273" s="919" t="s">
        <v>22</v>
      </c>
      <c r="D1273" s="940">
        <v>0.80218313551646891</v>
      </c>
      <c r="E1273" s="1039"/>
      <c r="F1273" s="249"/>
      <c r="G1273" s="249"/>
      <c r="H1273" s="249"/>
      <c r="I1273" s="249"/>
      <c r="J1273" s="249"/>
      <c r="K1273" s="249"/>
      <c r="L1273" s="249"/>
      <c r="ET1273" s="249"/>
      <c r="EU1273" s="249"/>
      <c r="EV1273" s="249"/>
      <c r="EW1273" s="249"/>
      <c r="EX1273" s="249"/>
      <c r="EY1273" s="249"/>
      <c r="EZ1273" s="249"/>
      <c r="FA1273" s="249"/>
      <c r="FB1273" s="249"/>
      <c r="FC1273" s="249"/>
      <c r="FD1273" s="249"/>
      <c r="FE1273" s="249"/>
      <c r="FF1273" s="249"/>
      <c r="FG1273" s="249"/>
      <c r="FH1273" s="249"/>
      <c r="FI1273" s="249"/>
      <c r="FJ1273" s="249"/>
      <c r="FK1273" s="249"/>
      <c r="FL1273" s="249"/>
      <c r="FM1273" s="249"/>
      <c r="FN1273" s="249"/>
      <c r="FO1273" s="249"/>
      <c r="FP1273" s="249"/>
      <c r="FQ1273" s="249"/>
      <c r="FR1273" s="249"/>
      <c r="FS1273" s="249"/>
      <c r="FT1273" s="249"/>
      <c r="FU1273" s="249"/>
      <c r="FV1273" s="249"/>
      <c r="FW1273" s="249"/>
      <c r="FX1273" s="249"/>
      <c r="FY1273" s="249"/>
      <c r="FZ1273" s="249"/>
      <c r="GA1273" s="249"/>
      <c r="GB1273" s="249"/>
      <c r="GC1273" s="249"/>
      <c r="GD1273" s="249"/>
      <c r="GE1273" s="249"/>
      <c r="GF1273" s="249"/>
      <c r="GG1273" s="249"/>
      <c r="GH1273" s="249"/>
      <c r="GI1273" s="249"/>
      <c r="GJ1273" s="249"/>
      <c r="GK1273" s="249"/>
      <c r="GL1273" s="249"/>
      <c r="GM1273" s="249"/>
      <c r="GN1273" s="249"/>
      <c r="GO1273" s="249"/>
      <c r="GP1273" s="249"/>
      <c r="GQ1273" s="249"/>
      <c r="GR1273" s="249"/>
      <c r="GS1273" s="249"/>
      <c r="GT1273" s="249"/>
      <c r="GU1273" s="249"/>
      <c r="GV1273" s="249"/>
      <c r="GW1273" s="249"/>
      <c r="GX1273" s="249"/>
      <c r="GY1273" s="249"/>
      <c r="GZ1273" s="249"/>
      <c r="HA1273" s="249"/>
      <c r="HB1273" s="249"/>
      <c r="HC1273" s="249"/>
      <c r="HD1273" s="249"/>
      <c r="HE1273" s="249"/>
      <c r="HF1273" s="249"/>
      <c r="HG1273" s="249"/>
      <c r="HH1273" s="249"/>
      <c r="HI1273" s="249"/>
      <c r="HJ1273" s="249"/>
      <c r="HK1273" s="249"/>
      <c r="HL1273" s="249"/>
      <c r="HM1273" s="249"/>
      <c r="HN1273" s="249"/>
      <c r="HO1273" s="249"/>
      <c r="HP1273" s="249"/>
      <c r="HQ1273" s="249"/>
      <c r="HR1273" s="249"/>
      <c r="HS1273" s="249"/>
      <c r="HT1273" s="249"/>
      <c r="HU1273" s="249"/>
      <c r="HV1273" s="249"/>
      <c r="HW1273" s="249"/>
      <c r="HX1273" s="249"/>
      <c r="HY1273" s="249"/>
      <c r="HZ1273" s="249"/>
      <c r="IA1273" s="249"/>
      <c r="IB1273" s="249"/>
      <c r="IC1273" s="249"/>
      <c r="ID1273" s="249"/>
      <c r="IE1273" s="249"/>
      <c r="IF1273" s="249"/>
      <c r="IG1273" s="249"/>
      <c r="IH1273" s="249"/>
      <c r="II1273" s="249"/>
      <c r="IJ1273" s="249"/>
      <c r="IK1273" s="249"/>
      <c r="IL1273" s="249"/>
      <c r="IM1273" s="249"/>
      <c r="IN1273" s="249"/>
      <c r="IO1273" s="249"/>
      <c r="IP1273" s="249"/>
      <c r="IQ1273" s="249"/>
      <c r="IR1273" s="249"/>
      <c r="IS1273" s="249"/>
      <c r="IT1273" s="249"/>
      <c r="IU1273" s="249"/>
      <c r="IV1273" s="249"/>
      <c r="IW1273" s="249"/>
      <c r="IX1273" s="249"/>
      <c r="IY1273" s="249"/>
      <c r="IZ1273" s="249"/>
      <c r="JA1273" s="249"/>
      <c r="JB1273" s="249"/>
      <c r="JC1273" s="249"/>
      <c r="JD1273" s="249"/>
      <c r="JE1273" s="249"/>
      <c r="JF1273" s="249"/>
      <c r="JG1273" s="249"/>
      <c r="JH1273" s="249"/>
      <c r="JI1273" s="249"/>
      <c r="JJ1273" s="249"/>
      <c r="JK1273" s="249"/>
      <c r="JL1273" s="249"/>
      <c r="JM1273" s="249"/>
      <c r="JN1273" s="249"/>
      <c r="JO1273" s="249"/>
      <c r="JP1273" s="249"/>
      <c r="JQ1273" s="249"/>
      <c r="JR1273" s="249"/>
      <c r="JS1273" s="249"/>
      <c r="JT1273" s="249"/>
      <c r="JU1273" s="249"/>
      <c r="JV1273" s="249"/>
      <c r="JW1273" s="249"/>
      <c r="JX1273" s="249"/>
      <c r="JY1273" s="249"/>
      <c r="JZ1273" s="249"/>
      <c r="KA1273" s="249"/>
      <c r="KB1273" s="249"/>
      <c r="KC1273" s="249"/>
      <c r="KD1273" s="249"/>
      <c r="KE1273" s="249"/>
      <c r="KF1273" s="249"/>
      <c r="KG1273" s="249"/>
      <c r="KH1273" s="249"/>
      <c r="KI1273" s="249"/>
      <c r="KJ1273" s="249"/>
      <c r="KK1273" s="249"/>
      <c r="KL1273" s="249"/>
      <c r="KM1273" s="249"/>
      <c r="KN1273" s="249"/>
      <c r="KO1273" s="249"/>
      <c r="KP1273" s="249"/>
      <c r="KQ1273" s="249"/>
      <c r="KR1273" s="249"/>
      <c r="KS1273" s="249"/>
      <c r="KT1273" s="249"/>
      <c r="KU1273" s="249"/>
      <c r="KV1273" s="249"/>
      <c r="KW1273" s="249"/>
      <c r="KX1273" s="249"/>
      <c r="KY1273" s="249"/>
      <c r="KZ1273" s="249"/>
      <c r="LA1273" s="249"/>
      <c r="LB1273" s="249"/>
      <c r="LC1273" s="249"/>
      <c r="LD1273" s="249"/>
      <c r="LE1273" s="249"/>
      <c r="LF1273" s="249"/>
      <c r="LG1273" s="249"/>
      <c r="LH1273" s="249"/>
      <c r="LI1273" s="249"/>
      <c r="LJ1273" s="249"/>
      <c r="LK1273" s="249"/>
      <c r="LL1273" s="249"/>
      <c r="LM1273" s="249"/>
      <c r="LN1273" s="249"/>
      <c r="LO1273" s="249"/>
      <c r="LP1273" s="249"/>
      <c r="LQ1273" s="249"/>
      <c r="LR1273" s="249"/>
      <c r="LS1273" s="249"/>
      <c r="LT1273" s="249"/>
      <c r="LU1273" s="249"/>
      <c r="LV1273" s="249"/>
      <c r="LW1273" s="249"/>
      <c r="LX1273" s="249"/>
      <c r="LY1273" s="249"/>
      <c r="LZ1273" s="249"/>
      <c r="MA1273" s="249"/>
      <c r="MB1273" s="249"/>
      <c r="MC1273" s="249"/>
      <c r="MD1273" s="249"/>
      <c r="ME1273" s="249"/>
      <c r="MF1273" s="249"/>
      <c r="MG1273" s="249"/>
      <c r="MH1273" s="249"/>
      <c r="MI1273" s="249"/>
      <c r="MJ1273" s="249"/>
      <c r="MK1273" s="249"/>
      <c r="ML1273" s="249"/>
      <c r="MM1273" s="249"/>
      <c r="MN1273" s="249"/>
      <c r="MO1273" s="249"/>
      <c r="MP1273" s="249"/>
      <c r="MQ1273" s="249"/>
      <c r="MR1273" s="249"/>
      <c r="MS1273" s="249"/>
      <c r="MT1273" s="249"/>
      <c r="MU1273" s="249"/>
      <c r="MV1273" s="249"/>
      <c r="MW1273" s="249"/>
      <c r="MX1273" s="249"/>
      <c r="MY1273" s="249"/>
      <c r="MZ1273" s="249"/>
      <c r="NA1273" s="249"/>
      <c r="NB1273" s="249"/>
      <c r="NC1273" s="249"/>
      <c r="ND1273" s="249"/>
      <c r="NE1273" s="249"/>
      <c r="NF1273" s="249"/>
      <c r="NG1273" s="249"/>
      <c r="NH1273" s="249"/>
      <c r="NI1273" s="249"/>
      <c r="NJ1273" s="249"/>
      <c r="NK1273" s="249"/>
      <c r="NL1273" s="249"/>
      <c r="NM1273" s="249"/>
      <c r="NN1273" s="249"/>
      <c r="NO1273" s="249"/>
      <c r="NP1273" s="249"/>
      <c r="NQ1273" s="249"/>
      <c r="NR1273" s="249"/>
      <c r="NS1273" s="249"/>
      <c r="NT1273" s="249"/>
      <c r="NU1273" s="249"/>
      <c r="NV1273" s="249"/>
      <c r="NW1273" s="249"/>
      <c r="NX1273" s="249"/>
      <c r="NY1273" s="249"/>
      <c r="NZ1273" s="249"/>
      <c r="OA1273" s="249"/>
      <c r="OB1273" s="249"/>
      <c r="OC1273" s="249"/>
      <c r="OD1273" s="249"/>
      <c r="OE1273" s="249"/>
      <c r="OF1273" s="249"/>
      <c r="OG1273" s="249"/>
      <c r="OH1273" s="249"/>
      <c r="OI1273" s="249"/>
      <c r="OJ1273" s="249"/>
      <c r="OK1273" s="249"/>
      <c r="OL1273" s="249"/>
      <c r="OM1273" s="249"/>
      <c r="ON1273" s="249"/>
      <c r="OO1273" s="249"/>
      <c r="OP1273" s="249"/>
      <c r="OQ1273" s="249"/>
      <c r="OR1273" s="249"/>
    </row>
    <row r="1274" spans="1:408" ht="15.75">
      <c r="A1274" s="931"/>
      <c r="B1274" s="391"/>
      <c r="C1274" s="919" t="s">
        <v>23</v>
      </c>
      <c r="D1274" s="940">
        <v>0.80071640548245659</v>
      </c>
      <c r="E1274" s="1039"/>
      <c r="F1274" s="249"/>
      <c r="G1274" s="249"/>
      <c r="H1274" s="249"/>
      <c r="I1274" s="249"/>
      <c r="J1274" s="249"/>
      <c r="K1274" s="249"/>
      <c r="L1274" s="249"/>
      <c r="ET1274" s="249"/>
      <c r="EU1274" s="249"/>
      <c r="EV1274" s="249"/>
      <c r="EW1274" s="249"/>
      <c r="EX1274" s="249"/>
      <c r="EY1274" s="249"/>
      <c r="EZ1274" s="249"/>
      <c r="FA1274" s="249"/>
      <c r="FB1274" s="249"/>
      <c r="FC1274" s="249"/>
      <c r="FD1274" s="249"/>
      <c r="FE1274" s="249"/>
      <c r="FF1274" s="249"/>
      <c r="FG1274" s="249"/>
      <c r="FH1274" s="249"/>
      <c r="FI1274" s="249"/>
      <c r="FJ1274" s="249"/>
      <c r="FK1274" s="249"/>
      <c r="FL1274" s="249"/>
      <c r="FM1274" s="249"/>
      <c r="FN1274" s="249"/>
      <c r="FO1274" s="249"/>
      <c r="FP1274" s="249"/>
      <c r="FQ1274" s="249"/>
      <c r="FR1274" s="249"/>
      <c r="FS1274" s="249"/>
      <c r="FT1274" s="249"/>
      <c r="FU1274" s="249"/>
      <c r="FV1274" s="249"/>
      <c r="FW1274" s="249"/>
      <c r="FX1274" s="249"/>
      <c r="FY1274" s="249"/>
      <c r="FZ1274" s="249"/>
      <c r="GA1274" s="249"/>
      <c r="GB1274" s="249"/>
      <c r="GC1274" s="249"/>
      <c r="GD1274" s="249"/>
      <c r="GE1274" s="249"/>
      <c r="GF1274" s="249"/>
      <c r="GG1274" s="249"/>
      <c r="GH1274" s="249"/>
      <c r="GI1274" s="249"/>
      <c r="GJ1274" s="249"/>
      <c r="GK1274" s="249"/>
      <c r="GL1274" s="249"/>
      <c r="GM1274" s="249"/>
      <c r="GN1274" s="249"/>
      <c r="GO1274" s="249"/>
      <c r="GP1274" s="249"/>
      <c r="GQ1274" s="249"/>
      <c r="GR1274" s="249"/>
      <c r="GS1274" s="249"/>
      <c r="GT1274" s="249"/>
      <c r="GU1274" s="249"/>
      <c r="GV1274" s="249"/>
      <c r="GW1274" s="249"/>
      <c r="GX1274" s="249"/>
      <c r="GY1274" s="249"/>
      <c r="GZ1274" s="249"/>
      <c r="HA1274" s="249"/>
      <c r="HB1274" s="249"/>
      <c r="HC1274" s="249"/>
      <c r="HD1274" s="249"/>
      <c r="HE1274" s="249"/>
      <c r="HF1274" s="249"/>
      <c r="HG1274" s="249"/>
      <c r="HH1274" s="249"/>
      <c r="HI1274" s="249"/>
      <c r="HJ1274" s="249"/>
      <c r="HK1274" s="249"/>
      <c r="HL1274" s="249"/>
      <c r="HM1274" s="249"/>
      <c r="HN1274" s="249"/>
      <c r="HO1274" s="249"/>
      <c r="HP1274" s="249"/>
      <c r="HQ1274" s="249"/>
      <c r="HR1274" s="249"/>
      <c r="HS1274" s="249"/>
      <c r="HT1274" s="249"/>
      <c r="HU1274" s="249"/>
      <c r="HV1274" s="249"/>
      <c r="HW1274" s="249"/>
      <c r="HX1274" s="249"/>
      <c r="HY1274" s="249"/>
      <c r="HZ1274" s="249"/>
      <c r="IA1274" s="249"/>
      <c r="IB1274" s="249"/>
      <c r="IC1274" s="249"/>
      <c r="ID1274" s="249"/>
      <c r="IE1274" s="249"/>
      <c r="IF1274" s="249"/>
      <c r="IG1274" s="249"/>
      <c r="IH1274" s="249"/>
      <c r="II1274" s="249"/>
      <c r="IJ1274" s="249"/>
      <c r="IK1274" s="249"/>
      <c r="IL1274" s="249"/>
      <c r="IM1274" s="249"/>
      <c r="IN1274" s="249"/>
      <c r="IO1274" s="249"/>
      <c r="IP1274" s="249"/>
      <c r="IQ1274" s="249"/>
      <c r="IR1274" s="249"/>
      <c r="IS1274" s="249"/>
      <c r="IT1274" s="249"/>
      <c r="IU1274" s="249"/>
      <c r="IV1274" s="249"/>
      <c r="IW1274" s="249"/>
      <c r="IX1274" s="249"/>
      <c r="IY1274" s="249"/>
      <c r="IZ1274" s="249"/>
      <c r="JA1274" s="249"/>
      <c r="JB1274" s="249"/>
      <c r="JC1274" s="249"/>
      <c r="JD1274" s="249"/>
      <c r="JE1274" s="249"/>
      <c r="JF1274" s="249"/>
      <c r="JG1274" s="249"/>
      <c r="JH1274" s="249"/>
      <c r="JI1274" s="249"/>
      <c r="JJ1274" s="249"/>
      <c r="JK1274" s="249"/>
      <c r="JL1274" s="249"/>
      <c r="JM1274" s="249"/>
      <c r="JN1274" s="249"/>
      <c r="JO1274" s="249"/>
      <c r="JP1274" s="249"/>
      <c r="JQ1274" s="249"/>
      <c r="JR1274" s="249"/>
      <c r="JS1274" s="249"/>
      <c r="JT1274" s="249"/>
      <c r="JU1274" s="249"/>
      <c r="JV1274" s="249"/>
      <c r="JW1274" s="249"/>
      <c r="JX1274" s="249"/>
      <c r="JY1274" s="249"/>
      <c r="JZ1274" s="249"/>
      <c r="KA1274" s="249"/>
      <c r="KB1274" s="249"/>
      <c r="KC1274" s="249"/>
      <c r="KD1274" s="249"/>
      <c r="KE1274" s="249"/>
      <c r="KF1274" s="249"/>
      <c r="KG1274" s="249"/>
      <c r="KH1274" s="249"/>
      <c r="KI1274" s="249"/>
      <c r="KJ1274" s="249"/>
      <c r="KK1274" s="249"/>
      <c r="KL1274" s="249"/>
      <c r="KM1274" s="249"/>
      <c r="KN1274" s="249"/>
      <c r="KO1274" s="249"/>
      <c r="KP1274" s="249"/>
      <c r="KQ1274" s="249"/>
      <c r="KR1274" s="249"/>
      <c r="KS1274" s="249"/>
      <c r="KT1274" s="249"/>
      <c r="KU1274" s="249"/>
      <c r="KV1274" s="249"/>
      <c r="KW1274" s="249"/>
      <c r="KX1274" s="249"/>
      <c r="KY1274" s="249"/>
      <c r="KZ1274" s="249"/>
      <c r="LA1274" s="249"/>
      <c r="LB1274" s="249"/>
      <c r="LC1274" s="249"/>
      <c r="LD1274" s="249"/>
      <c r="LE1274" s="249"/>
      <c r="LF1274" s="249"/>
      <c r="LG1274" s="249"/>
      <c r="LH1274" s="249"/>
      <c r="LI1274" s="249"/>
      <c r="LJ1274" s="249"/>
      <c r="LK1274" s="249"/>
      <c r="LL1274" s="249"/>
      <c r="LM1274" s="249"/>
      <c r="LN1274" s="249"/>
      <c r="LO1274" s="249"/>
      <c r="LP1274" s="249"/>
      <c r="LQ1274" s="249"/>
      <c r="LR1274" s="249"/>
      <c r="LS1274" s="249"/>
      <c r="LT1274" s="249"/>
      <c r="LU1274" s="249"/>
      <c r="LV1274" s="249"/>
      <c r="LW1274" s="249"/>
      <c r="LX1274" s="249"/>
      <c r="LY1274" s="249"/>
      <c r="LZ1274" s="249"/>
      <c r="MA1274" s="249"/>
      <c r="MB1274" s="249"/>
      <c r="MC1274" s="249"/>
      <c r="MD1274" s="249"/>
      <c r="ME1274" s="249"/>
      <c r="MF1274" s="249"/>
      <c r="MG1274" s="249"/>
      <c r="MH1274" s="249"/>
      <c r="MI1274" s="249"/>
      <c r="MJ1274" s="249"/>
      <c r="MK1274" s="249"/>
      <c r="ML1274" s="249"/>
      <c r="MM1274" s="249"/>
      <c r="MN1274" s="249"/>
      <c r="MO1274" s="249"/>
      <c r="MP1274" s="249"/>
      <c r="MQ1274" s="249"/>
      <c r="MR1274" s="249"/>
      <c r="MS1274" s="249"/>
      <c r="MT1274" s="249"/>
      <c r="MU1274" s="249"/>
      <c r="MV1274" s="249"/>
      <c r="MW1274" s="249"/>
      <c r="MX1274" s="249"/>
      <c r="MY1274" s="249"/>
      <c r="MZ1274" s="249"/>
      <c r="NA1274" s="249"/>
      <c r="NB1274" s="249"/>
      <c r="NC1274" s="249"/>
      <c r="ND1274" s="249"/>
      <c r="NE1274" s="249"/>
      <c r="NF1274" s="249"/>
      <c r="NG1274" s="249"/>
      <c r="NH1274" s="249"/>
      <c r="NI1274" s="249"/>
      <c r="NJ1274" s="249"/>
      <c r="NK1274" s="249"/>
      <c r="NL1274" s="249"/>
      <c r="NM1274" s="249"/>
      <c r="NN1274" s="249"/>
      <c r="NO1274" s="249"/>
      <c r="NP1274" s="249"/>
      <c r="NQ1274" s="249"/>
      <c r="NR1274" s="249"/>
      <c r="NS1274" s="249"/>
      <c r="NT1274" s="249"/>
      <c r="NU1274" s="249"/>
      <c r="NV1274" s="249"/>
      <c r="NW1274" s="249"/>
      <c r="NX1274" s="249"/>
      <c r="NY1274" s="249"/>
      <c r="NZ1274" s="249"/>
      <c r="OA1274" s="249"/>
      <c r="OB1274" s="249"/>
      <c r="OC1274" s="249"/>
      <c r="OD1274" s="249"/>
      <c r="OE1274" s="249"/>
      <c r="OF1274" s="249"/>
      <c r="OG1274" s="249"/>
      <c r="OH1274" s="249"/>
      <c r="OI1274" s="249"/>
      <c r="OJ1274" s="249"/>
      <c r="OK1274" s="249"/>
      <c r="OL1274" s="249"/>
      <c r="OM1274" s="249"/>
      <c r="ON1274" s="249"/>
      <c r="OO1274" s="249"/>
      <c r="OP1274" s="249"/>
      <c r="OQ1274" s="249"/>
      <c r="OR1274" s="249"/>
    </row>
    <row r="1275" spans="1:408" ht="15.75">
      <c r="A1275" s="931"/>
      <c r="B1275" s="391"/>
      <c r="C1275" s="919" t="s">
        <v>24</v>
      </c>
      <c r="D1275" s="940">
        <v>0.80717268484401872</v>
      </c>
      <c r="E1275" s="1039"/>
      <c r="F1275" s="249"/>
      <c r="G1275" s="249"/>
      <c r="H1275" s="249"/>
      <c r="I1275" s="249"/>
      <c r="J1275" s="249"/>
      <c r="K1275" s="249"/>
      <c r="L1275" s="249"/>
      <c r="ET1275" s="249"/>
      <c r="EU1275" s="249"/>
      <c r="EV1275" s="249"/>
      <c r="EW1275" s="249"/>
      <c r="EX1275" s="249"/>
      <c r="EY1275" s="249"/>
      <c r="EZ1275" s="249"/>
      <c r="FA1275" s="249"/>
      <c r="FB1275" s="249"/>
      <c r="FC1275" s="249"/>
      <c r="FD1275" s="249"/>
      <c r="FE1275" s="249"/>
      <c r="FF1275" s="249"/>
      <c r="FG1275" s="249"/>
      <c r="FH1275" s="249"/>
      <c r="FI1275" s="249"/>
      <c r="FJ1275" s="249"/>
      <c r="FK1275" s="249"/>
      <c r="FL1275" s="249"/>
      <c r="FM1275" s="249"/>
      <c r="FN1275" s="249"/>
      <c r="FO1275" s="249"/>
      <c r="FP1275" s="249"/>
      <c r="FQ1275" s="249"/>
      <c r="FR1275" s="249"/>
      <c r="FS1275" s="249"/>
      <c r="FT1275" s="249"/>
      <c r="FU1275" s="249"/>
      <c r="FV1275" s="249"/>
      <c r="FW1275" s="249"/>
      <c r="FX1275" s="249"/>
      <c r="FY1275" s="249"/>
      <c r="FZ1275" s="249"/>
      <c r="GA1275" s="249"/>
      <c r="GB1275" s="249"/>
      <c r="GC1275" s="249"/>
      <c r="GD1275" s="249"/>
      <c r="GE1275" s="249"/>
      <c r="GF1275" s="249"/>
      <c r="GG1275" s="249"/>
      <c r="GH1275" s="249"/>
      <c r="GI1275" s="249"/>
      <c r="GJ1275" s="249"/>
      <c r="GK1275" s="249"/>
      <c r="GL1275" s="249"/>
      <c r="GM1275" s="249"/>
      <c r="GN1275" s="249"/>
      <c r="GO1275" s="249"/>
      <c r="GP1275" s="249"/>
      <c r="GQ1275" s="249"/>
      <c r="GR1275" s="249"/>
      <c r="GS1275" s="249"/>
      <c r="GT1275" s="249"/>
      <c r="GU1275" s="249"/>
      <c r="GV1275" s="249"/>
      <c r="GW1275" s="249"/>
      <c r="GX1275" s="249"/>
      <c r="GY1275" s="249"/>
      <c r="GZ1275" s="249"/>
      <c r="HA1275" s="249"/>
      <c r="HB1275" s="249"/>
      <c r="HC1275" s="249"/>
      <c r="HD1275" s="249"/>
      <c r="HE1275" s="249"/>
      <c r="HF1275" s="249"/>
      <c r="HG1275" s="249"/>
      <c r="HH1275" s="249"/>
      <c r="HI1275" s="249"/>
      <c r="HJ1275" s="249"/>
      <c r="HK1275" s="249"/>
      <c r="HL1275" s="249"/>
      <c r="HM1275" s="249"/>
      <c r="HN1275" s="249"/>
      <c r="HO1275" s="249"/>
      <c r="HP1275" s="249"/>
      <c r="HQ1275" s="249"/>
      <c r="HR1275" s="249"/>
      <c r="HS1275" s="249"/>
      <c r="HT1275" s="249"/>
      <c r="HU1275" s="249"/>
      <c r="HV1275" s="249"/>
      <c r="HW1275" s="249"/>
      <c r="HX1275" s="249"/>
      <c r="HY1275" s="249"/>
      <c r="HZ1275" s="249"/>
      <c r="IA1275" s="249"/>
      <c r="IB1275" s="249"/>
      <c r="IC1275" s="249"/>
      <c r="ID1275" s="249"/>
      <c r="IE1275" s="249"/>
      <c r="IF1275" s="249"/>
      <c r="IG1275" s="249"/>
      <c r="IH1275" s="249"/>
      <c r="II1275" s="249"/>
      <c r="IJ1275" s="249"/>
      <c r="IK1275" s="249"/>
      <c r="IL1275" s="249"/>
      <c r="IM1275" s="249"/>
      <c r="IN1275" s="249"/>
      <c r="IO1275" s="249"/>
      <c r="IP1275" s="249"/>
      <c r="IQ1275" s="249"/>
      <c r="IR1275" s="249"/>
      <c r="IS1275" s="249"/>
      <c r="IT1275" s="249"/>
      <c r="IU1275" s="249"/>
      <c r="IV1275" s="249"/>
      <c r="IW1275" s="249"/>
      <c r="IX1275" s="249"/>
      <c r="IY1275" s="249"/>
      <c r="IZ1275" s="249"/>
      <c r="JA1275" s="249"/>
      <c r="JB1275" s="249"/>
      <c r="JC1275" s="249"/>
      <c r="JD1275" s="249"/>
      <c r="JE1275" s="249"/>
      <c r="JF1275" s="249"/>
      <c r="JG1275" s="249"/>
      <c r="JH1275" s="249"/>
      <c r="JI1275" s="249"/>
      <c r="JJ1275" s="249"/>
      <c r="JK1275" s="249"/>
      <c r="JL1275" s="249"/>
      <c r="JM1275" s="249"/>
      <c r="JN1275" s="249"/>
      <c r="JO1275" s="249"/>
      <c r="JP1275" s="249"/>
      <c r="JQ1275" s="249"/>
      <c r="JR1275" s="249"/>
      <c r="JS1275" s="249"/>
      <c r="JT1275" s="249"/>
      <c r="JU1275" s="249"/>
      <c r="JV1275" s="249"/>
      <c r="JW1275" s="249"/>
      <c r="JX1275" s="249"/>
      <c r="JY1275" s="249"/>
      <c r="JZ1275" s="249"/>
      <c r="KA1275" s="249"/>
      <c r="KB1275" s="249"/>
      <c r="KC1275" s="249"/>
      <c r="KD1275" s="249"/>
      <c r="KE1275" s="249"/>
      <c r="KF1275" s="249"/>
      <c r="KG1275" s="249"/>
      <c r="KH1275" s="249"/>
      <c r="KI1275" s="249"/>
      <c r="KJ1275" s="249"/>
      <c r="KK1275" s="249"/>
      <c r="KL1275" s="249"/>
      <c r="KM1275" s="249"/>
      <c r="KN1275" s="249"/>
      <c r="KO1275" s="249"/>
      <c r="KP1275" s="249"/>
      <c r="KQ1275" s="249"/>
      <c r="KR1275" s="249"/>
      <c r="KS1275" s="249"/>
      <c r="KT1275" s="249"/>
      <c r="KU1275" s="249"/>
      <c r="KV1275" s="249"/>
      <c r="KW1275" s="249"/>
      <c r="KX1275" s="249"/>
      <c r="KY1275" s="249"/>
      <c r="KZ1275" s="249"/>
      <c r="LA1275" s="249"/>
      <c r="LB1275" s="249"/>
      <c r="LC1275" s="249"/>
      <c r="LD1275" s="249"/>
      <c r="LE1275" s="249"/>
      <c r="LF1275" s="249"/>
      <c r="LG1275" s="249"/>
      <c r="LH1275" s="249"/>
      <c r="LI1275" s="249"/>
      <c r="LJ1275" s="249"/>
      <c r="LK1275" s="249"/>
      <c r="LL1275" s="249"/>
      <c r="LM1275" s="249"/>
      <c r="LN1275" s="249"/>
      <c r="LO1275" s="249"/>
      <c r="LP1275" s="249"/>
      <c r="LQ1275" s="249"/>
      <c r="LR1275" s="249"/>
      <c r="LS1275" s="249"/>
      <c r="LT1275" s="249"/>
      <c r="LU1275" s="249"/>
      <c r="LV1275" s="249"/>
      <c r="LW1275" s="249"/>
      <c r="LX1275" s="249"/>
      <c r="LY1275" s="249"/>
      <c r="LZ1275" s="249"/>
      <c r="MA1275" s="249"/>
      <c r="MB1275" s="249"/>
      <c r="MC1275" s="249"/>
      <c r="MD1275" s="249"/>
      <c r="ME1275" s="249"/>
      <c r="MF1275" s="249"/>
      <c r="MG1275" s="249"/>
      <c r="MH1275" s="249"/>
      <c r="MI1275" s="249"/>
      <c r="MJ1275" s="249"/>
      <c r="MK1275" s="249"/>
      <c r="ML1275" s="249"/>
      <c r="MM1275" s="249"/>
      <c r="MN1275" s="249"/>
      <c r="MO1275" s="249"/>
      <c r="MP1275" s="249"/>
      <c r="MQ1275" s="249"/>
      <c r="MR1275" s="249"/>
      <c r="MS1275" s="249"/>
      <c r="MT1275" s="249"/>
      <c r="MU1275" s="249"/>
      <c r="MV1275" s="249"/>
      <c r="MW1275" s="249"/>
      <c r="MX1275" s="249"/>
      <c r="MY1275" s="249"/>
      <c r="MZ1275" s="249"/>
      <c r="NA1275" s="249"/>
      <c r="NB1275" s="249"/>
      <c r="NC1275" s="249"/>
      <c r="ND1275" s="249"/>
      <c r="NE1275" s="249"/>
      <c r="NF1275" s="249"/>
      <c r="NG1275" s="249"/>
      <c r="NH1275" s="249"/>
      <c r="NI1275" s="249"/>
      <c r="NJ1275" s="249"/>
      <c r="NK1275" s="249"/>
      <c r="NL1275" s="249"/>
      <c r="NM1275" s="249"/>
      <c r="NN1275" s="249"/>
      <c r="NO1275" s="249"/>
      <c r="NP1275" s="249"/>
      <c r="NQ1275" s="249"/>
      <c r="NR1275" s="249"/>
      <c r="NS1275" s="249"/>
      <c r="NT1275" s="249"/>
      <c r="NU1275" s="249"/>
      <c r="NV1275" s="249"/>
      <c r="NW1275" s="249"/>
      <c r="NX1275" s="249"/>
      <c r="NY1275" s="249"/>
      <c r="NZ1275" s="249"/>
      <c r="OA1275" s="249"/>
      <c r="OB1275" s="249"/>
      <c r="OC1275" s="249"/>
      <c r="OD1275" s="249"/>
      <c r="OE1275" s="249"/>
      <c r="OF1275" s="249"/>
      <c r="OG1275" s="249"/>
      <c r="OH1275" s="249"/>
      <c r="OI1275" s="249"/>
      <c r="OJ1275" s="249"/>
      <c r="OK1275" s="249"/>
      <c r="OL1275" s="249"/>
      <c r="OM1275" s="249"/>
      <c r="ON1275" s="249"/>
      <c r="OO1275" s="249"/>
      <c r="OP1275" s="249"/>
      <c r="OQ1275" s="249"/>
      <c r="OR1275" s="249"/>
    </row>
    <row r="1276" spans="1:408" ht="15.75">
      <c r="A1276" s="931"/>
      <c r="B1276" s="391"/>
      <c r="C1276" s="919" t="s">
        <v>25</v>
      </c>
      <c r="D1276" s="940">
        <v>0.82093513238434501</v>
      </c>
      <c r="E1276" s="1039"/>
      <c r="F1276" s="249"/>
      <c r="G1276" s="249"/>
      <c r="H1276" s="249"/>
      <c r="I1276" s="249"/>
      <c r="J1276" s="249"/>
      <c r="K1276" s="249"/>
      <c r="L1276" s="249"/>
      <c r="ET1276" s="249"/>
      <c r="EU1276" s="249"/>
      <c r="EV1276" s="249"/>
      <c r="EW1276" s="249"/>
      <c r="EX1276" s="249"/>
      <c r="EY1276" s="249"/>
      <c r="EZ1276" s="249"/>
      <c r="FA1276" s="249"/>
      <c r="FB1276" s="249"/>
      <c r="FC1276" s="249"/>
      <c r="FD1276" s="249"/>
      <c r="FE1276" s="249"/>
      <c r="FF1276" s="249"/>
      <c r="FG1276" s="249"/>
      <c r="FH1276" s="249"/>
      <c r="FI1276" s="249"/>
      <c r="FJ1276" s="249"/>
      <c r="FK1276" s="249"/>
      <c r="FL1276" s="249"/>
      <c r="FM1276" s="249"/>
      <c r="FN1276" s="249"/>
      <c r="FO1276" s="249"/>
      <c r="FP1276" s="249"/>
      <c r="FQ1276" s="249"/>
      <c r="FR1276" s="249"/>
      <c r="FS1276" s="249"/>
      <c r="FT1276" s="249"/>
      <c r="FU1276" s="249"/>
      <c r="FV1276" s="249"/>
      <c r="FW1276" s="249"/>
      <c r="FX1276" s="249"/>
      <c r="FY1276" s="249"/>
      <c r="FZ1276" s="249"/>
      <c r="GA1276" s="249"/>
      <c r="GB1276" s="249"/>
      <c r="GC1276" s="249"/>
      <c r="GD1276" s="249"/>
      <c r="GE1276" s="249"/>
      <c r="GF1276" s="249"/>
      <c r="GG1276" s="249"/>
      <c r="GH1276" s="249"/>
      <c r="GI1276" s="249"/>
      <c r="GJ1276" s="249"/>
      <c r="GK1276" s="249"/>
      <c r="GL1276" s="249"/>
      <c r="GM1276" s="249"/>
      <c r="GN1276" s="249"/>
      <c r="GO1276" s="249"/>
      <c r="GP1276" s="249"/>
      <c r="GQ1276" s="249"/>
      <c r="GR1276" s="249"/>
      <c r="GS1276" s="249"/>
      <c r="GT1276" s="249"/>
      <c r="GU1276" s="249"/>
      <c r="GV1276" s="249"/>
      <c r="GW1276" s="249"/>
      <c r="GX1276" s="249"/>
      <c r="GY1276" s="249"/>
      <c r="GZ1276" s="249"/>
      <c r="HA1276" s="249"/>
      <c r="HB1276" s="249"/>
      <c r="HC1276" s="249"/>
      <c r="HD1276" s="249"/>
      <c r="HE1276" s="249"/>
      <c r="HF1276" s="249"/>
      <c r="HG1276" s="249"/>
      <c r="HH1276" s="249"/>
      <c r="HI1276" s="249"/>
      <c r="HJ1276" s="249"/>
      <c r="HK1276" s="249"/>
      <c r="HL1276" s="249"/>
      <c r="HM1276" s="249"/>
      <c r="HN1276" s="249"/>
      <c r="HO1276" s="249"/>
      <c r="HP1276" s="249"/>
      <c r="HQ1276" s="249"/>
      <c r="HR1276" s="249"/>
      <c r="HS1276" s="249"/>
      <c r="HT1276" s="249"/>
      <c r="HU1276" s="249"/>
      <c r="HV1276" s="249"/>
      <c r="HW1276" s="249"/>
      <c r="HX1276" s="249"/>
      <c r="HY1276" s="249"/>
      <c r="HZ1276" s="249"/>
      <c r="IA1276" s="249"/>
      <c r="IB1276" s="249"/>
      <c r="IC1276" s="249"/>
      <c r="ID1276" s="249"/>
      <c r="IE1276" s="249"/>
      <c r="IF1276" s="249"/>
      <c r="IG1276" s="249"/>
      <c r="IH1276" s="249"/>
      <c r="II1276" s="249"/>
      <c r="IJ1276" s="249"/>
      <c r="IK1276" s="249"/>
      <c r="IL1276" s="249"/>
      <c r="IM1276" s="249"/>
      <c r="IN1276" s="249"/>
      <c r="IO1276" s="249"/>
      <c r="IP1276" s="249"/>
      <c r="IQ1276" s="249"/>
      <c r="IR1276" s="249"/>
      <c r="IS1276" s="249"/>
      <c r="IT1276" s="249"/>
      <c r="IU1276" s="249"/>
      <c r="IV1276" s="249"/>
      <c r="IW1276" s="249"/>
      <c r="IX1276" s="249"/>
      <c r="IY1276" s="249"/>
      <c r="IZ1276" s="249"/>
      <c r="JA1276" s="249"/>
      <c r="JB1276" s="249"/>
      <c r="JC1276" s="249"/>
      <c r="JD1276" s="249"/>
      <c r="JE1276" s="249"/>
      <c r="JF1276" s="249"/>
      <c r="JG1276" s="249"/>
      <c r="JH1276" s="249"/>
      <c r="JI1276" s="249"/>
      <c r="JJ1276" s="249"/>
      <c r="JK1276" s="249"/>
      <c r="JL1276" s="249"/>
      <c r="JM1276" s="249"/>
      <c r="JN1276" s="249"/>
      <c r="JO1276" s="249"/>
      <c r="JP1276" s="249"/>
      <c r="JQ1276" s="249"/>
      <c r="JR1276" s="249"/>
      <c r="JS1276" s="249"/>
      <c r="JT1276" s="249"/>
      <c r="JU1276" s="249"/>
      <c r="JV1276" s="249"/>
      <c r="JW1276" s="249"/>
      <c r="JX1276" s="249"/>
      <c r="JY1276" s="249"/>
      <c r="JZ1276" s="249"/>
      <c r="KA1276" s="249"/>
      <c r="KB1276" s="249"/>
      <c r="KC1276" s="249"/>
      <c r="KD1276" s="249"/>
      <c r="KE1276" s="249"/>
      <c r="KF1276" s="249"/>
      <c r="KG1276" s="249"/>
      <c r="KH1276" s="249"/>
      <c r="KI1276" s="249"/>
      <c r="KJ1276" s="249"/>
      <c r="KK1276" s="249"/>
      <c r="KL1276" s="249"/>
      <c r="KM1276" s="249"/>
      <c r="KN1276" s="249"/>
      <c r="KO1276" s="249"/>
      <c r="KP1276" s="249"/>
      <c r="KQ1276" s="249"/>
      <c r="KR1276" s="249"/>
      <c r="KS1276" s="249"/>
      <c r="KT1276" s="249"/>
      <c r="KU1276" s="249"/>
      <c r="KV1276" s="249"/>
      <c r="KW1276" s="249"/>
      <c r="KX1276" s="249"/>
      <c r="KY1276" s="249"/>
      <c r="KZ1276" s="249"/>
      <c r="LA1276" s="249"/>
      <c r="LB1276" s="249"/>
      <c r="LC1276" s="249"/>
      <c r="LD1276" s="249"/>
      <c r="LE1276" s="249"/>
      <c r="LF1276" s="249"/>
      <c r="LG1276" s="249"/>
      <c r="LH1276" s="249"/>
      <c r="LI1276" s="249"/>
      <c r="LJ1276" s="249"/>
      <c r="LK1276" s="249"/>
      <c r="LL1276" s="249"/>
      <c r="LM1276" s="249"/>
      <c r="LN1276" s="249"/>
      <c r="LO1276" s="249"/>
      <c r="LP1276" s="249"/>
      <c r="LQ1276" s="249"/>
      <c r="LR1276" s="249"/>
      <c r="LS1276" s="249"/>
      <c r="LT1276" s="249"/>
      <c r="LU1276" s="249"/>
      <c r="LV1276" s="249"/>
      <c r="LW1276" s="249"/>
      <c r="LX1276" s="249"/>
      <c r="LY1276" s="249"/>
      <c r="LZ1276" s="249"/>
      <c r="MA1276" s="249"/>
      <c r="MB1276" s="249"/>
      <c r="MC1276" s="249"/>
      <c r="MD1276" s="249"/>
      <c r="ME1276" s="249"/>
      <c r="MF1276" s="249"/>
      <c r="MG1276" s="249"/>
      <c r="MH1276" s="249"/>
      <c r="MI1276" s="249"/>
      <c r="MJ1276" s="249"/>
      <c r="MK1276" s="249"/>
      <c r="ML1276" s="249"/>
      <c r="MM1276" s="249"/>
      <c r="MN1276" s="249"/>
      <c r="MO1276" s="249"/>
      <c r="MP1276" s="249"/>
      <c r="MQ1276" s="249"/>
      <c r="MR1276" s="249"/>
      <c r="MS1276" s="249"/>
      <c r="MT1276" s="249"/>
      <c r="MU1276" s="249"/>
      <c r="MV1276" s="249"/>
      <c r="MW1276" s="249"/>
      <c r="MX1276" s="249"/>
      <c r="MY1276" s="249"/>
      <c r="MZ1276" s="249"/>
      <c r="NA1276" s="249"/>
      <c r="NB1276" s="249"/>
      <c r="NC1276" s="249"/>
      <c r="ND1276" s="249"/>
      <c r="NE1276" s="249"/>
      <c r="NF1276" s="249"/>
      <c r="NG1276" s="249"/>
      <c r="NH1276" s="249"/>
      <c r="NI1276" s="249"/>
      <c r="NJ1276" s="249"/>
      <c r="NK1276" s="249"/>
      <c r="NL1276" s="249"/>
      <c r="NM1276" s="249"/>
      <c r="NN1276" s="249"/>
      <c r="NO1276" s="249"/>
      <c r="NP1276" s="249"/>
      <c r="NQ1276" s="249"/>
      <c r="NR1276" s="249"/>
      <c r="NS1276" s="249"/>
      <c r="NT1276" s="249"/>
      <c r="NU1276" s="249"/>
      <c r="NV1276" s="249"/>
      <c r="NW1276" s="249"/>
      <c r="NX1276" s="249"/>
      <c r="NY1276" s="249"/>
      <c r="NZ1276" s="249"/>
      <c r="OA1276" s="249"/>
      <c r="OB1276" s="249"/>
      <c r="OC1276" s="249"/>
      <c r="OD1276" s="249"/>
      <c r="OE1276" s="249"/>
      <c r="OF1276" s="249"/>
      <c r="OG1276" s="249"/>
      <c r="OH1276" s="249"/>
      <c r="OI1276" s="249"/>
      <c r="OJ1276" s="249"/>
      <c r="OK1276" s="249"/>
      <c r="OL1276" s="249"/>
      <c r="OM1276" s="249"/>
      <c r="ON1276" s="249"/>
      <c r="OO1276" s="249"/>
      <c r="OP1276" s="249"/>
      <c r="OQ1276" s="249"/>
      <c r="OR1276" s="249"/>
    </row>
    <row r="1277" spans="1:408" ht="15.75">
      <c r="A1277" s="931"/>
      <c r="B1277" s="391"/>
      <c r="C1277" s="919" t="s">
        <v>26</v>
      </c>
      <c r="D1277" s="940">
        <v>0.77307394163686827</v>
      </c>
      <c r="E1277" s="1039"/>
      <c r="F1277" s="249"/>
      <c r="G1277" s="249"/>
      <c r="H1277" s="249"/>
      <c r="I1277" s="249"/>
      <c r="J1277" s="249"/>
      <c r="K1277" s="249"/>
      <c r="L1277" s="249"/>
      <c r="ET1277" s="249"/>
      <c r="EU1277" s="249"/>
      <c r="EV1277" s="249"/>
      <c r="EW1277" s="249"/>
      <c r="EX1277" s="249"/>
      <c r="EY1277" s="249"/>
      <c r="EZ1277" s="249"/>
      <c r="FA1277" s="249"/>
      <c r="FB1277" s="249"/>
      <c r="FC1277" s="249"/>
      <c r="FD1277" s="249"/>
      <c r="FE1277" s="249"/>
      <c r="FF1277" s="249"/>
      <c r="FG1277" s="249"/>
      <c r="FH1277" s="249"/>
      <c r="FI1277" s="249"/>
      <c r="FJ1277" s="249"/>
      <c r="FK1277" s="249"/>
      <c r="FL1277" s="249"/>
      <c r="FM1277" s="249"/>
      <c r="FN1277" s="249"/>
      <c r="FO1277" s="249"/>
      <c r="FP1277" s="249"/>
      <c r="FQ1277" s="249"/>
      <c r="FR1277" s="249"/>
      <c r="FS1277" s="249"/>
      <c r="FT1277" s="249"/>
      <c r="FU1277" s="249"/>
      <c r="FV1277" s="249"/>
      <c r="FW1277" s="249"/>
      <c r="FX1277" s="249"/>
      <c r="FY1277" s="249"/>
      <c r="FZ1277" s="249"/>
      <c r="GA1277" s="249"/>
      <c r="GB1277" s="249"/>
      <c r="GC1277" s="249"/>
      <c r="GD1277" s="249"/>
      <c r="GE1277" s="249"/>
      <c r="GF1277" s="249"/>
      <c r="GG1277" s="249"/>
      <c r="GH1277" s="249"/>
      <c r="GI1277" s="249"/>
      <c r="GJ1277" s="249"/>
      <c r="GK1277" s="249"/>
      <c r="GL1277" s="249"/>
      <c r="GM1277" s="249"/>
      <c r="GN1277" s="249"/>
      <c r="GO1277" s="249"/>
      <c r="GP1277" s="249"/>
      <c r="GQ1277" s="249"/>
      <c r="GR1277" s="249"/>
      <c r="GS1277" s="249"/>
      <c r="GT1277" s="249"/>
      <c r="GU1277" s="249"/>
      <c r="GV1277" s="249"/>
      <c r="GW1277" s="249"/>
      <c r="GX1277" s="249"/>
      <c r="GY1277" s="249"/>
      <c r="GZ1277" s="249"/>
      <c r="HA1277" s="249"/>
      <c r="HB1277" s="249"/>
      <c r="HC1277" s="249"/>
      <c r="HD1277" s="249"/>
      <c r="HE1277" s="249"/>
      <c r="HF1277" s="249"/>
      <c r="HG1277" s="249"/>
      <c r="HH1277" s="249"/>
      <c r="HI1277" s="249"/>
      <c r="HJ1277" s="249"/>
      <c r="HK1277" s="249"/>
      <c r="HL1277" s="249"/>
      <c r="HM1277" s="249"/>
      <c r="HN1277" s="249"/>
      <c r="HO1277" s="249"/>
      <c r="HP1277" s="249"/>
      <c r="HQ1277" s="249"/>
      <c r="HR1277" s="249"/>
      <c r="HS1277" s="249"/>
      <c r="HT1277" s="249"/>
      <c r="HU1277" s="249"/>
      <c r="HV1277" s="249"/>
      <c r="HW1277" s="249"/>
      <c r="HX1277" s="249"/>
      <c r="HY1277" s="249"/>
      <c r="HZ1277" s="249"/>
      <c r="IA1277" s="249"/>
      <c r="IB1277" s="249"/>
      <c r="IC1277" s="249"/>
      <c r="ID1277" s="249"/>
      <c r="IE1277" s="249"/>
      <c r="IF1277" s="249"/>
      <c r="IG1277" s="249"/>
      <c r="IH1277" s="249"/>
      <c r="II1277" s="249"/>
      <c r="IJ1277" s="249"/>
      <c r="IK1277" s="249"/>
      <c r="IL1277" s="249"/>
      <c r="IM1277" s="249"/>
      <c r="IN1277" s="249"/>
      <c r="IO1277" s="249"/>
      <c r="IP1277" s="249"/>
      <c r="IQ1277" s="249"/>
      <c r="IR1277" s="249"/>
      <c r="IS1277" s="249"/>
      <c r="IT1277" s="249"/>
      <c r="IU1277" s="249"/>
      <c r="IV1277" s="249"/>
      <c r="IW1277" s="249"/>
      <c r="IX1277" s="249"/>
      <c r="IY1277" s="249"/>
      <c r="IZ1277" s="249"/>
      <c r="JA1277" s="249"/>
      <c r="JB1277" s="249"/>
      <c r="JC1277" s="249"/>
      <c r="JD1277" s="249"/>
      <c r="JE1277" s="249"/>
      <c r="JF1277" s="249"/>
      <c r="JG1277" s="249"/>
      <c r="JH1277" s="249"/>
      <c r="JI1277" s="249"/>
      <c r="JJ1277" s="249"/>
      <c r="JK1277" s="249"/>
      <c r="JL1277" s="249"/>
      <c r="JM1277" s="249"/>
      <c r="JN1277" s="249"/>
      <c r="JO1277" s="249"/>
      <c r="JP1277" s="249"/>
      <c r="JQ1277" s="249"/>
      <c r="JR1277" s="249"/>
      <c r="JS1277" s="249"/>
      <c r="JT1277" s="249"/>
      <c r="JU1277" s="249"/>
      <c r="JV1277" s="249"/>
      <c r="JW1277" s="249"/>
      <c r="JX1277" s="249"/>
      <c r="JY1277" s="249"/>
      <c r="JZ1277" s="249"/>
      <c r="KA1277" s="249"/>
      <c r="KB1277" s="249"/>
      <c r="KC1277" s="249"/>
      <c r="KD1277" s="249"/>
      <c r="KE1277" s="249"/>
      <c r="KF1277" s="249"/>
      <c r="KG1277" s="249"/>
      <c r="KH1277" s="249"/>
      <c r="KI1277" s="249"/>
      <c r="KJ1277" s="249"/>
      <c r="KK1277" s="249"/>
      <c r="KL1277" s="249"/>
      <c r="KM1277" s="249"/>
      <c r="KN1277" s="249"/>
      <c r="KO1277" s="249"/>
      <c r="KP1277" s="249"/>
      <c r="KQ1277" s="249"/>
      <c r="KR1277" s="249"/>
      <c r="KS1277" s="249"/>
      <c r="KT1277" s="249"/>
      <c r="KU1277" s="249"/>
      <c r="KV1277" s="249"/>
      <c r="KW1277" s="249"/>
      <c r="KX1277" s="249"/>
      <c r="KY1277" s="249"/>
      <c r="KZ1277" s="249"/>
      <c r="LA1277" s="249"/>
      <c r="LB1277" s="249"/>
      <c r="LC1277" s="249"/>
      <c r="LD1277" s="249"/>
      <c r="LE1277" s="249"/>
      <c r="LF1277" s="249"/>
      <c r="LG1277" s="249"/>
      <c r="LH1277" s="249"/>
      <c r="LI1277" s="249"/>
      <c r="LJ1277" s="249"/>
      <c r="LK1277" s="249"/>
      <c r="LL1277" s="249"/>
      <c r="LM1277" s="249"/>
      <c r="LN1277" s="249"/>
      <c r="LO1277" s="249"/>
      <c r="LP1277" s="249"/>
      <c r="LQ1277" s="249"/>
      <c r="LR1277" s="249"/>
      <c r="LS1277" s="249"/>
      <c r="LT1277" s="249"/>
      <c r="LU1277" s="249"/>
      <c r="LV1277" s="249"/>
      <c r="LW1277" s="249"/>
      <c r="LX1277" s="249"/>
      <c r="LY1277" s="249"/>
      <c r="LZ1277" s="249"/>
      <c r="MA1277" s="249"/>
      <c r="MB1277" s="249"/>
      <c r="MC1277" s="249"/>
      <c r="MD1277" s="249"/>
      <c r="ME1277" s="249"/>
      <c r="MF1277" s="249"/>
      <c r="MG1277" s="249"/>
      <c r="MH1277" s="249"/>
      <c r="MI1277" s="249"/>
      <c r="MJ1277" s="249"/>
      <c r="MK1277" s="249"/>
      <c r="ML1277" s="249"/>
      <c r="MM1277" s="249"/>
      <c r="MN1277" s="249"/>
      <c r="MO1277" s="249"/>
      <c r="MP1277" s="249"/>
      <c r="MQ1277" s="249"/>
      <c r="MR1277" s="249"/>
      <c r="MS1277" s="249"/>
      <c r="MT1277" s="249"/>
      <c r="MU1277" s="249"/>
      <c r="MV1277" s="249"/>
      <c r="MW1277" s="249"/>
      <c r="MX1277" s="249"/>
      <c r="MY1277" s="249"/>
      <c r="MZ1277" s="249"/>
      <c r="NA1277" s="249"/>
      <c r="NB1277" s="249"/>
      <c r="NC1277" s="249"/>
      <c r="ND1277" s="249"/>
      <c r="NE1277" s="249"/>
      <c r="NF1277" s="249"/>
      <c r="NG1277" s="249"/>
      <c r="NH1277" s="249"/>
      <c r="NI1277" s="249"/>
      <c r="NJ1277" s="249"/>
      <c r="NK1277" s="249"/>
      <c r="NL1277" s="249"/>
      <c r="NM1277" s="249"/>
      <c r="NN1277" s="249"/>
      <c r="NO1277" s="249"/>
      <c r="NP1277" s="249"/>
      <c r="NQ1277" s="249"/>
      <c r="NR1277" s="249"/>
      <c r="NS1277" s="249"/>
      <c r="NT1277" s="249"/>
      <c r="NU1277" s="249"/>
      <c r="NV1277" s="249"/>
      <c r="NW1277" s="249"/>
      <c r="NX1277" s="249"/>
      <c r="NY1277" s="249"/>
      <c r="NZ1277" s="249"/>
      <c r="OA1277" s="249"/>
      <c r="OB1277" s="249"/>
      <c r="OC1277" s="249"/>
      <c r="OD1277" s="249"/>
      <c r="OE1277" s="249"/>
      <c r="OF1277" s="249"/>
      <c r="OG1277" s="249"/>
      <c r="OH1277" s="249"/>
      <c r="OI1277" s="249"/>
      <c r="OJ1277" s="249"/>
      <c r="OK1277" s="249"/>
      <c r="OL1277" s="249"/>
      <c r="OM1277" s="249"/>
      <c r="ON1277" s="249"/>
      <c r="OO1277" s="249"/>
      <c r="OP1277" s="249"/>
      <c r="OQ1277" s="249"/>
      <c r="OR1277" s="249"/>
    </row>
    <row r="1278" spans="1:408" ht="15.75">
      <c r="A1278" s="931"/>
      <c r="B1278" s="391"/>
      <c r="C1278" s="919" t="s">
        <v>27</v>
      </c>
      <c r="D1278" s="940">
        <v>0.77024280671729595</v>
      </c>
      <c r="E1278" s="1039"/>
      <c r="F1278" s="249"/>
      <c r="G1278" s="249"/>
      <c r="H1278" s="249"/>
      <c r="I1278" s="249"/>
      <c r="J1278" s="249"/>
      <c r="K1278" s="249"/>
      <c r="L1278" s="249"/>
      <c r="ET1278" s="249"/>
      <c r="EU1278" s="249"/>
      <c r="EV1278" s="249"/>
      <c r="EW1278" s="249"/>
      <c r="EX1278" s="249"/>
      <c r="EY1278" s="249"/>
      <c r="EZ1278" s="249"/>
      <c r="FA1278" s="249"/>
      <c r="FB1278" s="249"/>
      <c r="FC1278" s="249"/>
      <c r="FD1278" s="249"/>
      <c r="FE1278" s="249"/>
      <c r="FF1278" s="249"/>
      <c r="FG1278" s="249"/>
      <c r="FH1278" s="249"/>
      <c r="FI1278" s="249"/>
      <c r="FJ1278" s="249"/>
      <c r="FK1278" s="249"/>
      <c r="FL1278" s="249"/>
      <c r="FM1278" s="249"/>
      <c r="FN1278" s="249"/>
      <c r="FO1278" s="249"/>
      <c r="FP1278" s="249"/>
      <c r="FQ1278" s="249"/>
      <c r="FR1278" s="249"/>
      <c r="FS1278" s="249"/>
      <c r="FT1278" s="249"/>
      <c r="FU1278" s="249"/>
      <c r="FV1278" s="249"/>
      <c r="FW1278" s="249"/>
      <c r="FX1278" s="249"/>
      <c r="FY1278" s="249"/>
      <c r="FZ1278" s="249"/>
      <c r="GA1278" s="249"/>
      <c r="GB1278" s="249"/>
      <c r="GC1278" s="249"/>
      <c r="GD1278" s="249"/>
      <c r="GE1278" s="249"/>
      <c r="GF1278" s="249"/>
      <c r="GG1278" s="249"/>
      <c r="GH1278" s="249"/>
      <c r="GI1278" s="249"/>
      <c r="GJ1278" s="249"/>
      <c r="GK1278" s="249"/>
      <c r="GL1278" s="249"/>
      <c r="GM1278" s="249"/>
      <c r="GN1278" s="249"/>
      <c r="GO1278" s="249"/>
      <c r="GP1278" s="249"/>
      <c r="GQ1278" s="249"/>
      <c r="GR1278" s="249"/>
      <c r="GS1278" s="249"/>
      <c r="GT1278" s="249"/>
      <c r="GU1278" s="249"/>
      <c r="GV1278" s="249"/>
      <c r="GW1278" s="249"/>
      <c r="GX1278" s="249"/>
      <c r="GY1278" s="249"/>
      <c r="GZ1278" s="249"/>
      <c r="HA1278" s="249"/>
      <c r="HB1278" s="249"/>
      <c r="HC1278" s="249"/>
      <c r="HD1278" s="249"/>
      <c r="HE1278" s="249"/>
      <c r="HF1278" s="249"/>
      <c r="HG1278" s="249"/>
      <c r="HH1278" s="249"/>
      <c r="HI1278" s="249"/>
      <c r="HJ1278" s="249"/>
      <c r="HK1278" s="249"/>
      <c r="HL1278" s="249"/>
      <c r="HM1278" s="249"/>
      <c r="HN1278" s="249"/>
      <c r="HO1278" s="249"/>
      <c r="HP1278" s="249"/>
      <c r="HQ1278" s="249"/>
      <c r="HR1278" s="249"/>
      <c r="HS1278" s="249"/>
      <c r="HT1278" s="249"/>
      <c r="HU1278" s="249"/>
      <c r="HV1278" s="249"/>
      <c r="HW1278" s="249"/>
      <c r="HX1278" s="249"/>
      <c r="HY1278" s="249"/>
      <c r="HZ1278" s="249"/>
      <c r="IA1278" s="249"/>
      <c r="IB1278" s="249"/>
      <c r="IC1278" s="249"/>
      <c r="ID1278" s="249"/>
      <c r="IE1278" s="249"/>
      <c r="IF1278" s="249"/>
      <c r="IG1278" s="249"/>
      <c r="IH1278" s="249"/>
      <c r="II1278" s="249"/>
      <c r="IJ1278" s="249"/>
      <c r="IK1278" s="249"/>
      <c r="IL1278" s="249"/>
      <c r="IM1278" s="249"/>
      <c r="IN1278" s="249"/>
      <c r="IO1278" s="249"/>
      <c r="IP1278" s="249"/>
      <c r="IQ1278" s="249"/>
      <c r="IR1278" s="249"/>
      <c r="IS1278" s="249"/>
      <c r="IT1278" s="249"/>
      <c r="IU1278" s="249"/>
      <c r="IV1278" s="249"/>
      <c r="IW1278" s="249"/>
      <c r="IX1278" s="249"/>
      <c r="IY1278" s="249"/>
      <c r="IZ1278" s="249"/>
      <c r="JA1278" s="249"/>
      <c r="JB1278" s="249"/>
      <c r="JC1278" s="249"/>
      <c r="JD1278" s="249"/>
      <c r="JE1278" s="249"/>
      <c r="JF1278" s="249"/>
      <c r="JG1278" s="249"/>
      <c r="JH1278" s="249"/>
      <c r="JI1278" s="249"/>
      <c r="JJ1278" s="249"/>
      <c r="JK1278" s="249"/>
      <c r="JL1278" s="249"/>
      <c r="JM1278" s="249"/>
      <c r="JN1278" s="249"/>
      <c r="JO1278" s="249"/>
      <c r="JP1278" s="249"/>
      <c r="JQ1278" s="249"/>
      <c r="JR1278" s="249"/>
      <c r="JS1278" s="249"/>
      <c r="JT1278" s="249"/>
      <c r="JU1278" s="249"/>
      <c r="JV1278" s="249"/>
      <c r="JW1278" s="249"/>
      <c r="JX1278" s="249"/>
      <c r="JY1278" s="249"/>
      <c r="JZ1278" s="249"/>
      <c r="KA1278" s="249"/>
      <c r="KB1278" s="249"/>
      <c r="KC1278" s="249"/>
      <c r="KD1278" s="249"/>
      <c r="KE1278" s="249"/>
      <c r="KF1278" s="249"/>
      <c r="KG1278" s="249"/>
      <c r="KH1278" s="249"/>
      <c r="KI1278" s="249"/>
      <c r="KJ1278" s="249"/>
      <c r="KK1278" s="249"/>
      <c r="KL1278" s="249"/>
      <c r="KM1278" s="249"/>
      <c r="KN1278" s="249"/>
      <c r="KO1278" s="249"/>
      <c r="KP1278" s="249"/>
      <c r="KQ1278" s="249"/>
      <c r="KR1278" s="249"/>
      <c r="KS1278" s="249"/>
      <c r="KT1278" s="249"/>
      <c r="KU1278" s="249"/>
      <c r="KV1278" s="249"/>
      <c r="KW1278" s="249"/>
      <c r="KX1278" s="249"/>
      <c r="KY1278" s="249"/>
      <c r="KZ1278" s="249"/>
      <c r="LA1278" s="249"/>
      <c r="LB1278" s="249"/>
      <c r="LC1278" s="249"/>
      <c r="LD1278" s="249"/>
      <c r="LE1278" s="249"/>
      <c r="LF1278" s="249"/>
      <c r="LG1278" s="249"/>
      <c r="LH1278" s="249"/>
      <c r="LI1278" s="249"/>
      <c r="LJ1278" s="249"/>
      <c r="LK1278" s="249"/>
      <c r="LL1278" s="249"/>
      <c r="LM1278" s="249"/>
      <c r="LN1278" s="249"/>
      <c r="LO1278" s="249"/>
      <c r="LP1278" s="249"/>
      <c r="LQ1278" s="249"/>
      <c r="LR1278" s="249"/>
      <c r="LS1278" s="249"/>
      <c r="LT1278" s="249"/>
      <c r="LU1278" s="249"/>
      <c r="LV1278" s="249"/>
      <c r="LW1278" s="249"/>
      <c r="LX1278" s="249"/>
      <c r="LY1278" s="249"/>
      <c r="LZ1278" s="249"/>
      <c r="MA1278" s="249"/>
      <c r="MB1278" s="249"/>
      <c r="MC1278" s="249"/>
      <c r="MD1278" s="249"/>
      <c r="ME1278" s="249"/>
      <c r="MF1278" s="249"/>
      <c r="MG1278" s="249"/>
      <c r="MH1278" s="249"/>
      <c r="MI1278" s="249"/>
      <c r="MJ1278" s="249"/>
      <c r="MK1278" s="249"/>
      <c r="ML1278" s="249"/>
      <c r="MM1278" s="249"/>
      <c r="MN1278" s="249"/>
      <c r="MO1278" s="249"/>
      <c r="MP1278" s="249"/>
      <c r="MQ1278" s="249"/>
      <c r="MR1278" s="249"/>
      <c r="MS1278" s="249"/>
      <c r="MT1278" s="249"/>
      <c r="MU1278" s="249"/>
      <c r="MV1278" s="249"/>
      <c r="MW1278" s="249"/>
      <c r="MX1278" s="249"/>
      <c r="MY1278" s="249"/>
      <c r="MZ1278" s="249"/>
      <c r="NA1278" s="249"/>
      <c r="NB1278" s="249"/>
      <c r="NC1278" s="249"/>
      <c r="ND1278" s="249"/>
      <c r="NE1278" s="249"/>
      <c r="NF1278" s="249"/>
      <c r="NG1278" s="249"/>
      <c r="NH1278" s="249"/>
      <c r="NI1278" s="249"/>
      <c r="NJ1278" s="249"/>
      <c r="NK1278" s="249"/>
      <c r="NL1278" s="249"/>
      <c r="NM1278" s="249"/>
      <c r="NN1278" s="249"/>
      <c r="NO1278" s="249"/>
      <c r="NP1278" s="249"/>
      <c r="NQ1278" s="249"/>
      <c r="NR1278" s="249"/>
      <c r="NS1278" s="249"/>
      <c r="NT1278" s="249"/>
      <c r="NU1278" s="249"/>
      <c r="NV1278" s="249"/>
      <c r="NW1278" s="249"/>
      <c r="NX1278" s="249"/>
      <c r="NY1278" s="249"/>
      <c r="NZ1278" s="249"/>
      <c r="OA1278" s="249"/>
      <c r="OB1278" s="249"/>
      <c r="OC1278" s="249"/>
      <c r="OD1278" s="249"/>
      <c r="OE1278" s="249"/>
      <c r="OF1278" s="249"/>
      <c r="OG1278" s="249"/>
      <c r="OH1278" s="249"/>
      <c r="OI1278" s="249"/>
      <c r="OJ1278" s="249"/>
      <c r="OK1278" s="249"/>
      <c r="OL1278" s="249"/>
      <c r="OM1278" s="249"/>
      <c r="ON1278" s="249"/>
      <c r="OO1278" s="249"/>
      <c r="OP1278" s="249"/>
      <c r="OQ1278" s="249"/>
      <c r="OR1278" s="249"/>
    </row>
    <row r="1279" spans="1:408" ht="15.75">
      <c r="A1279" s="931"/>
      <c r="B1279" s="391"/>
      <c r="C1279" s="919" t="s">
        <v>236</v>
      </c>
      <c r="D1279" s="940">
        <v>0.78109331050507524</v>
      </c>
      <c r="E1279" s="1039"/>
      <c r="F1279" s="249"/>
      <c r="G1279" s="249"/>
      <c r="H1279" s="249"/>
      <c r="I1279" s="249"/>
      <c r="J1279" s="249"/>
      <c r="K1279" s="249"/>
      <c r="L1279" s="249"/>
      <c r="ET1279" s="249"/>
      <c r="EU1279" s="249"/>
      <c r="EV1279" s="249"/>
      <c r="EW1279" s="249"/>
      <c r="EX1279" s="249"/>
      <c r="EY1279" s="249"/>
      <c r="EZ1279" s="249"/>
      <c r="FA1279" s="249"/>
      <c r="FB1279" s="249"/>
      <c r="FC1279" s="249"/>
      <c r="FD1279" s="249"/>
      <c r="FE1279" s="249"/>
      <c r="FF1279" s="249"/>
      <c r="FG1279" s="249"/>
      <c r="FH1279" s="249"/>
      <c r="FI1279" s="249"/>
      <c r="FJ1279" s="249"/>
      <c r="FK1279" s="249"/>
      <c r="FL1279" s="249"/>
      <c r="FM1279" s="249"/>
      <c r="FN1279" s="249"/>
      <c r="FO1279" s="249"/>
      <c r="FP1279" s="249"/>
      <c r="FQ1279" s="249"/>
      <c r="FR1279" s="249"/>
      <c r="FS1279" s="249"/>
      <c r="FT1279" s="249"/>
      <c r="FU1279" s="249"/>
      <c r="FV1279" s="249"/>
      <c r="FW1279" s="249"/>
      <c r="FX1279" s="249"/>
      <c r="FY1279" s="249"/>
      <c r="FZ1279" s="249"/>
      <c r="GA1279" s="249"/>
      <c r="GB1279" s="249"/>
      <c r="GC1279" s="249"/>
      <c r="GD1279" s="249"/>
      <c r="GE1279" s="249"/>
      <c r="GF1279" s="249"/>
      <c r="GG1279" s="249"/>
      <c r="GH1279" s="249"/>
      <c r="GI1279" s="249"/>
      <c r="GJ1279" s="249"/>
      <c r="GK1279" s="249"/>
      <c r="GL1279" s="249"/>
      <c r="GM1279" s="249"/>
      <c r="GN1279" s="249"/>
      <c r="GO1279" s="249"/>
      <c r="GP1279" s="249"/>
      <c r="GQ1279" s="249"/>
      <c r="GR1279" s="249"/>
      <c r="GS1279" s="249"/>
      <c r="GT1279" s="249"/>
      <c r="GU1279" s="249"/>
      <c r="GV1279" s="249"/>
      <c r="GW1279" s="249"/>
      <c r="GX1279" s="249"/>
      <c r="GY1279" s="249"/>
      <c r="GZ1279" s="249"/>
      <c r="HA1279" s="249"/>
      <c r="HB1279" s="249"/>
      <c r="HC1279" s="249"/>
      <c r="HD1279" s="249"/>
      <c r="HE1279" s="249"/>
      <c r="HF1279" s="249"/>
      <c r="HG1279" s="249"/>
      <c r="HH1279" s="249"/>
      <c r="HI1279" s="249"/>
      <c r="HJ1279" s="249"/>
      <c r="HK1279" s="249"/>
      <c r="HL1279" s="249"/>
      <c r="HM1279" s="249"/>
      <c r="HN1279" s="249"/>
      <c r="HO1279" s="249"/>
      <c r="HP1279" s="249"/>
      <c r="HQ1279" s="249"/>
      <c r="HR1279" s="249"/>
      <c r="HS1279" s="249"/>
      <c r="HT1279" s="249"/>
      <c r="HU1279" s="249"/>
      <c r="HV1279" s="249"/>
      <c r="HW1279" s="249"/>
      <c r="HX1279" s="249"/>
      <c r="HY1279" s="249"/>
      <c r="HZ1279" s="249"/>
      <c r="IA1279" s="249"/>
      <c r="IB1279" s="249"/>
      <c r="IC1279" s="249"/>
      <c r="ID1279" s="249"/>
      <c r="IE1279" s="249"/>
      <c r="IF1279" s="249"/>
      <c r="IG1279" s="249"/>
      <c r="IH1279" s="249"/>
      <c r="II1279" s="249"/>
      <c r="IJ1279" s="249"/>
      <c r="IK1279" s="249"/>
      <c r="IL1279" s="249"/>
      <c r="IM1279" s="249"/>
      <c r="IN1279" s="249"/>
      <c r="IO1279" s="249"/>
      <c r="IP1279" s="249"/>
      <c r="IQ1279" s="249"/>
      <c r="IR1279" s="249"/>
      <c r="IS1279" s="249"/>
      <c r="IT1279" s="249"/>
      <c r="IU1279" s="249"/>
      <c r="IV1279" s="249"/>
      <c r="IW1279" s="249"/>
      <c r="IX1279" s="249"/>
      <c r="IY1279" s="249"/>
      <c r="IZ1279" s="249"/>
      <c r="JA1279" s="249"/>
      <c r="JB1279" s="249"/>
      <c r="JC1279" s="249"/>
      <c r="JD1279" s="249"/>
      <c r="JE1279" s="249"/>
      <c r="JF1279" s="249"/>
      <c r="JG1279" s="249"/>
      <c r="JH1279" s="249"/>
      <c r="JI1279" s="249"/>
      <c r="JJ1279" s="249"/>
      <c r="JK1279" s="249"/>
      <c r="JL1279" s="249"/>
      <c r="JM1279" s="249"/>
      <c r="JN1279" s="249"/>
      <c r="JO1279" s="249"/>
      <c r="JP1279" s="249"/>
      <c r="JQ1279" s="249"/>
      <c r="JR1279" s="249"/>
      <c r="JS1279" s="249"/>
      <c r="JT1279" s="249"/>
      <c r="JU1279" s="249"/>
      <c r="JV1279" s="249"/>
      <c r="JW1279" s="249"/>
      <c r="JX1279" s="249"/>
      <c r="JY1279" s="249"/>
      <c r="JZ1279" s="249"/>
      <c r="KA1279" s="249"/>
      <c r="KB1279" s="249"/>
      <c r="KC1279" s="249"/>
      <c r="KD1279" s="249"/>
      <c r="KE1279" s="249"/>
      <c r="KF1279" s="249"/>
      <c r="KG1279" s="249"/>
      <c r="KH1279" s="249"/>
      <c r="KI1279" s="249"/>
      <c r="KJ1279" s="249"/>
      <c r="KK1279" s="249"/>
      <c r="KL1279" s="249"/>
      <c r="KM1279" s="249"/>
      <c r="KN1279" s="249"/>
      <c r="KO1279" s="249"/>
      <c r="KP1279" s="249"/>
      <c r="KQ1279" s="249"/>
      <c r="KR1279" s="249"/>
      <c r="KS1279" s="249"/>
      <c r="KT1279" s="249"/>
      <c r="KU1279" s="249"/>
      <c r="KV1279" s="249"/>
      <c r="KW1279" s="249"/>
      <c r="KX1279" s="249"/>
      <c r="KY1279" s="249"/>
      <c r="KZ1279" s="249"/>
      <c r="LA1279" s="249"/>
      <c r="LB1279" s="249"/>
      <c r="LC1279" s="249"/>
      <c r="LD1279" s="249"/>
      <c r="LE1279" s="249"/>
      <c r="LF1279" s="249"/>
      <c r="LG1279" s="249"/>
      <c r="LH1279" s="249"/>
      <c r="LI1279" s="249"/>
      <c r="LJ1279" s="249"/>
      <c r="LK1279" s="249"/>
      <c r="LL1279" s="249"/>
      <c r="LM1279" s="249"/>
      <c r="LN1279" s="249"/>
      <c r="LO1279" s="249"/>
      <c r="LP1279" s="249"/>
      <c r="LQ1279" s="249"/>
      <c r="LR1279" s="249"/>
      <c r="LS1279" s="249"/>
      <c r="LT1279" s="249"/>
      <c r="LU1279" s="249"/>
      <c r="LV1279" s="249"/>
      <c r="LW1279" s="249"/>
      <c r="LX1279" s="249"/>
      <c r="LY1279" s="249"/>
      <c r="LZ1279" s="249"/>
      <c r="MA1279" s="249"/>
      <c r="MB1279" s="249"/>
      <c r="MC1279" s="249"/>
      <c r="MD1279" s="249"/>
      <c r="ME1279" s="249"/>
      <c r="MF1279" s="249"/>
      <c r="MG1279" s="249"/>
      <c r="MH1279" s="249"/>
      <c r="MI1279" s="249"/>
      <c r="MJ1279" s="249"/>
      <c r="MK1279" s="249"/>
      <c r="ML1279" s="249"/>
      <c r="MM1279" s="249"/>
      <c r="MN1279" s="249"/>
      <c r="MO1279" s="249"/>
      <c r="MP1279" s="249"/>
      <c r="MQ1279" s="249"/>
      <c r="MR1279" s="249"/>
      <c r="MS1279" s="249"/>
      <c r="MT1279" s="249"/>
      <c r="MU1279" s="249"/>
      <c r="MV1279" s="249"/>
      <c r="MW1279" s="249"/>
      <c r="MX1279" s="249"/>
      <c r="MY1279" s="249"/>
      <c r="MZ1279" s="249"/>
      <c r="NA1279" s="249"/>
      <c r="NB1279" s="249"/>
      <c r="NC1279" s="249"/>
      <c r="ND1279" s="249"/>
      <c r="NE1279" s="249"/>
      <c r="NF1279" s="249"/>
      <c r="NG1279" s="249"/>
      <c r="NH1279" s="249"/>
      <c r="NI1279" s="249"/>
      <c r="NJ1279" s="249"/>
      <c r="NK1279" s="249"/>
      <c r="NL1279" s="249"/>
      <c r="NM1279" s="249"/>
      <c r="NN1279" s="249"/>
      <c r="NO1279" s="249"/>
      <c r="NP1279" s="249"/>
      <c r="NQ1279" s="249"/>
      <c r="NR1279" s="249"/>
      <c r="NS1279" s="249"/>
      <c r="NT1279" s="249"/>
      <c r="NU1279" s="249"/>
      <c r="NV1279" s="249"/>
      <c r="NW1279" s="249"/>
      <c r="NX1279" s="249"/>
      <c r="NY1279" s="249"/>
      <c r="NZ1279" s="249"/>
      <c r="OA1279" s="249"/>
      <c r="OB1279" s="249"/>
      <c r="OC1279" s="249"/>
      <c r="OD1279" s="249"/>
      <c r="OE1279" s="249"/>
      <c r="OF1279" s="249"/>
      <c r="OG1279" s="249"/>
      <c r="OH1279" s="249"/>
      <c r="OI1279" s="249"/>
      <c r="OJ1279" s="249"/>
      <c r="OK1279" s="249"/>
      <c r="OL1279" s="249"/>
      <c r="OM1279" s="249"/>
      <c r="ON1279" s="249"/>
      <c r="OO1279" s="249"/>
      <c r="OP1279" s="249"/>
      <c r="OQ1279" s="249"/>
      <c r="OR1279" s="249"/>
    </row>
    <row r="1280" spans="1:408" ht="15.75">
      <c r="A1280" s="931"/>
      <c r="B1280" s="930"/>
      <c r="C1280" s="920" t="s">
        <v>293</v>
      </c>
      <c r="D1280" s="941">
        <v>0.73530523284724358</v>
      </c>
      <c r="E1280" s="1039"/>
      <c r="F1280" s="249"/>
      <c r="G1280" s="249"/>
      <c r="H1280" s="249"/>
      <c r="I1280" s="249"/>
      <c r="J1280" s="249"/>
      <c r="K1280" s="249"/>
      <c r="L1280" s="249"/>
      <c r="ET1280" s="249"/>
      <c r="EU1280" s="249"/>
      <c r="EV1280" s="249"/>
      <c r="EW1280" s="249"/>
      <c r="EX1280" s="249"/>
      <c r="EY1280" s="249"/>
      <c r="EZ1280" s="249"/>
      <c r="FA1280" s="249"/>
      <c r="FB1280" s="249"/>
      <c r="FC1280" s="249"/>
      <c r="FD1280" s="249"/>
      <c r="FE1280" s="249"/>
      <c r="FF1280" s="249"/>
      <c r="FG1280" s="249"/>
      <c r="FH1280" s="249"/>
      <c r="FI1280" s="249"/>
      <c r="FJ1280" s="249"/>
      <c r="FK1280" s="249"/>
      <c r="FL1280" s="249"/>
      <c r="FM1280" s="249"/>
      <c r="FN1280" s="249"/>
      <c r="FO1280" s="249"/>
      <c r="FP1280" s="249"/>
      <c r="FQ1280" s="249"/>
      <c r="FR1280" s="249"/>
      <c r="FS1280" s="249"/>
      <c r="FT1280" s="249"/>
      <c r="FU1280" s="249"/>
      <c r="FV1280" s="249"/>
      <c r="FW1280" s="249"/>
      <c r="FX1280" s="249"/>
      <c r="FY1280" s="249"/>
      <c r="FZ1280" s="249"/>
      <c r="GA1280" s="249"/>
      <c r="GB1280" s="249"/>
      <c r="GC1280" s="249"/>
      <c r="GD1280" s="249"/>
      <c r="GE1280" s="249"/>
      <c r="GF1280" s="249"/>
      <c r="GG1280" s="249"/>
      <c r="GH1280" s="249"/>
      <c r="GI1280" s="249"/>
      <c r="GJ1280" s="249"/>
      <c r="GK1280" s="249"/>
      <c r="GL1280" s="249"/>
      <c r="GM1280" s="249"/>
      <c r="GN1280" s="249"/>
      <c r="GO1280" s="249"/>
      <c r="GP1280" s="249"/>
      <c r="GQ1280" s="249"/>
      <c r="GR1280" s="249"/>
      <c r="GS1280" s="249"/>
      <c r="GT1280" s="249"/>
      <c r="GU1280" s="249"/>
      <c r="GV1280" s="249"/>
      <c r="GW1280" s="249"/>
      <c r="GX1280" s="249"/>
      <c r="GY1280" s="249"/>
      <c r="GZ1280" s="249"/>
      <c r="HA1280" s="249"/>
      <c r="HB1280" s="249"/>
      <c r="HC1280" s="249"/>
      <c r="HD1280" s="249"/>
      <c r="HE1280" s="249"/>
      <c r="HF1280" s="249"/>
      <c r="HG1280" s="249"/>
      <c r="HH1280" s="249"/>
      <c r="HI1280" s="249"/>
      <c r="HJ1280" s="249"/>
      <c r="HK1280" s="249"/>
      <c r="HL1280" s="249"/>
      <c r="HM1280" s="249"/>
      <c r="HN1280" s="249"/>
      <c r="HO1280" s="249"/>
      <c r="HP1280" s="249"/>
      <c r="HQ1280" s="249"/>
      <c r="HR1280" s="249"/>
      <c r="HS1280" s="249"/>
      <c r="HT1280" s="249"/>
      <c r="HU1280" s="249"/>
      <c r="HV1280" s="249"/>
      <c r="HW1280" s="249"/>
      <c r="HX1280" s="249"/>
      <c r="HY1280" s="249"/>
      <c r="HZ1280" s="249"/>
      <c r="IA1280" s="249"/>
      <c r="IB1280" s="249"/>
      <c r="IC1280" s="249"/>
      <c r="ID1280" s="249"/>
      <c r="IE1280" s="249"/>
      <c r="IF1280" s="249"/>
      <c r="IG1280" s="249"/>
      <c r="IH1280" s="249"/>
      <c r="II1280" s="249"/>
      <c r="IJ1280" s="249"/>
      <c r="IK1280" s="249"/>
      <c r="IL1280" s="249"/>
      <c r="IM1280" s="249"/>
      <c r="IN1280" s="249"/>
      <c r="IO1280" s="249"/>
      <c r="IP1280" s="249"/>
      <c r="IQ1280" s="249"/>
      <c r="IR1280" s="249"/>
      <c r="IS1280" s="249"/>
      <c r="IT1280" s="249"/>
      <c r="IU1280" s="249"/>
      <c r="IV1280" s="249"/>
      <c r="IW1280" s="249"/>
      <c r="IX1280" s="249"/>
      <c r="IY1280" s="249"/>
      <c r="IZ1280" s="249"/>
      <c r="JA1280" s="249"/>
      <c r="JB1280" s="249"/>
      <c r="JC1280" s="249"/>
      <c r="JD1280" s="249"/>
      <c r="JE1280" s="249"/>
      <c r="JF1280" s="249"/>
      <c r="JG1280" s="249"/>
      <c r="JH1280" s="249"/>
      <c r="JI1280" s="249"/>
      <c r="JJ1280" s="249"/>
      <c r="JK1280" s="249"/>
      <c r="JL1280" s="249"/>
      <c r="JM1280" s="249"/>
      <c r="JN1280" s="249"/>
      <c r="JO1280" s="249"/>
      <c r="JP1280" s="249"/>
      <c r="JQ1280" s="249"/>
      <c r="JR1280" s="249"/>
      <c r="JS1280" s="249"/>
      <c r="JT1280" s="249"/>
      <c r="JU1280" s="249"/>
      <c r="JV1280" s="249"/>
      <c r="JW1280" s="249"/>
      <c r="JX1280" s="249"/>
      <c r="JY1280" s="249"/>
      <c r="JZ1280" s="249"/>
      <c r="KA1280" s="249"/>
      <c r="KB1280" s="249"/>
      <c r="KC1280" s="249"/>
      <c r="KD1280" s="249"/>
      <c r="KE1280" s="249"/>
      <c r="KF1280" s="249"/>
      <c r="KG1280" s="249"/>
      <c r="KH1280" s="249"/>
      <c r="KI1280" s="249"/>
      <c r="KJ1280" s="249"/>
      <c r="KK1280" s="249"/>
      <c r="KL1280" s="249"/>
      <c r="KM1280" s="249"/>
      <c r="KN1280" s="249"/>
      <c r="KO1280" s="249"/>
      <c r="KP1280" s="249"/>
      <c r="KQ1280" s="249"/>
      <c r="KR1280" s="249"/>
      <c r="KS1280" s="249"/>
      <c r="KT1280" s="249"/>
      <c r="KU1280" s="249"/>
      <c r="KV1280" s="249"/>
      <c r="KW1280" s="249"/>
      <c r="KX1280" s="249"/>
      <c r="KY1280" s="249"/>
      <c r="KZ1280" s="249"/>
      <c r="LA1280" s="249"/>
      <c r="LB1280" s="249"/>
      <c r="LC1280" s="249"/>
      <c r="LD1280" s="249"/>
      <c r="LE1280" s="249"/>
      <c r="LF1280" s="249"/>
      <c r="LG1280" s="249"/>
      <c r="LH1280" s="249"/>
      <c r="LI1280" s="249"/>
      <c r="LJ1280" s="249"/>
      <c r="LK1280" s="249"/>
      <c r="LL1280" s="249"/>
      <c r="LM1280" s="249"/>
      <c r="LN1280" s="249"/>
      <c r="LO1280" s="249"/>
      <c r="LP1280" s="249"/>
      <c r="LQ1280" s="249"/>
      <c r="LR1280" s="249"/>
      <c r="LS1280" s="249"/>
      <c r="LT1280" s="249"/>
      <c r="LU1280" s="249"/>
      <c r="LV1280" s="249"/>
      <c r="LW1280" s="249"/>
      <c r="LX1280" s="249"/>
      <c r="LY1280" s="249"/>
      <c r="LZ1280" s="249"/>
      <c r="MA1280" s="249"/>
      <c r="MB1280" s="249"/>
      <c r="MC1280" s="249"/>
      <c r="MD1280" s="249"/>
      <c r="ME1280" s="249"/>
      <c r="MF1280" s="249"/>
      <c r="MG1280" s="249"/>
      <c r="MH1280" s="249"/>
      <c r="MI1280" s="249"/>
      <c r="MJ1280" s="249"/>
      <c r="MK1280" s="249"/>
      <c r="ML1280" s="249"/>
      <c r="MM1280" s="249"/>
      <c r="MN1280" s="249"/>
      <c r="MO1280" s="249"/>
      <c r="MP1280" s="249"/>
      <c r="MQ1280" s="249"/>
      <c r="MR1280" s="249"/>
      <c r="MS1280" s="249"/>
      <c r="MT1280" s="249"/>
      <c r="MU1280" s="249"/>
      <c r="MV1280" s="249"/>
      <c r="MW1280" s="249"/>
      <c r="MX1280" s="249"/>
      <c r="MY1280" s="249"/>
      <c r="MZ1280" s="249"/>
      <c r="NA1280" s="249"/>
      <c r="NB1280" s="249"/>
      <c r="NC1280" s="249"/>
      <c r="ND1280" s="249"/>
      <c r="NE1280" s="249"/>
      <c r="NF1280" s="249"/>
      <c r="NG1280" s="249"/>
      <c r="NH1280" s="249"/>
      <c r="NI1280" s="249"/>
      <c r="NJ1280" s="249"/>
      <c r="NK1280" s="249"/>
      <c r="NL1280" s="249"/>
      <c r="NM1280" s="249"/>
      <c r="NN1280" s="249"/>
      <c r="NO1280" s="249"/>
      <c r="NP1280" s="249"/>
      <c r="NQ1280" s="249"/>
      <c r="NR1280" s="249"/>
      <c r="NS1280" s="249"/>
      <c r="NT1280" s="249"/>
      <c r="NU1280" s="249"/>
      <c r="NV1280" s="249"/>
      <c r="NW1280" s="249"/>
      <c r="NX1280" s="249"/>
      <c r="NY1280" s="249"/>
      <c r="NZ1280" s="249"/>
      <c r="OA1280" s="249"/>
      <c r="OB1280" s="249"/>
      <c r="OC1280" s="249"/>
      <c r="OD1280" s="249"/>
      <c r="OE1280" s="249"/>
      <c r="OF1280" s="249"/>
      <c r="OG1280" s="249"/>
      <c r="OH1280" s="249"/>
      <c r="OI1280" s="249"/>
      <c r="OJ1280" s="249"/>
      <c r="OK1280" s="249"/>
      <c r="OL1280" s="249"/>
      <c r="OM1280" s="249"/>
      <c r="ON1280" s="249"/>
      <c r="OO1280" s="249"/>
      <c r="OP1280" s="249"/>
      <c r="OQ1280" s="249"/>
      <c r="OR1280" s="249"/>
    </row>
    <row r="1281" spans="1:408" ht="15.75">
      <c r="A1281" s="931"/>
      <c r="B1281" s="391" t="s">
        <v>895</v>
      </c>
      <c r="C1281" s="919" t="s">
        <v>316</v>
      </c>
      <c r="D1281" s="942">
        <v>0.71012893915071718</v>
      </c>
      <c r="E1281" s="1039"/>
      <c r="F1281" s="249"/>
      <c r="G1281" s="249"/>
      <c r="H1281" s="249"/>
      <c r="I1281" s="249"/>
      <c r="J1281" s="249"/>
      <c r="K1281" s="249"/>
      <c r="L1281" s="249"/>
      <c r="ET1281" s="249"/>
      <c r="EU1281" s="249"/>
      <c r="EV1281" s="249"/>
      <c r="EW1281" s="249"/>
      <c r="EX1281" s="249"/>
      <c r="EY1281" s="249"/>
      <c r="EZ1281" s="249"/>
      <c r="FA1281" s="249"/>
      <c r="FB1281" s="249"/>
      <c r="FC1281" s="249"/>
      <c r="FD1281" s="249"/>
      <c r="FE1281" s="249"/>
      <c r="FF1281" s="249"/>
      <c r="FG1281" s="249"/>
      <c r="FH1281" s="249"/>
      <c r="FI1281" s="249"/>
      <c r="FJ1281" s="249"/>
      <c r="FK1281" s="249"/>
      <c r="FL1281" s="249"/>
      <c r="FM1281" s="249"/>
      <c r="FN1281" s="249"/>
      <c r="FO1281" s="249"/>
      <c r="FP1281" s="249"/>
      <c r="FQ1281" s="249"/>
      <c r="FR1281" s="249"/>
      <c r="FS1281" s="249"/>
      <c r="FT1281" s="249"/>
      <c r="FU1281" s="249"/>
      <c r="FV1281" s="249"/>
      <c r="FW1281" s="249"/>
      <c r="FX1281" s="249"/>
      <c r="FY1281" s="249"/>
      <c r="FZ1281" s="249"/>
      <c r="GA1281" s="249"/>
      <c r="GB1281" s="249"/>
      <c r="GC1281" s="249"/>
      <c r="GD1281" s="249"/>
      <c r="GE1281" s="249"/>
      <c r="GF1281" s="249"/>
      <c r="GG1281" s="249"/>
      <c r="GH1281" s="249"/>
      <c r="GI1281" s="249"/>
      <c r="GJ1281" s="249"/>
      <c r="GK1281" s="249"/>
      <c r="GL1281" s="249"/>
      <c r="GM1281" s="249"/>
      <c r="GN1281" s="249"/>
      <c r="GO1281" s="249"/>
      <c r="GP1281" s="249"/>
      <c r="GQ1281" s="249"/>
      <c r="GR1281" s="249"/>
      <c r="GS1281" s="249"/>
      <c r="GT1281" s="249"/>
      <c r="GU1281" s="249"/>
      <c r="GV1281" s="249"/>
      <c r="GW1281" s="249"/>
      <c r="GX1281" s="249"/>
      <c r="GY1281" s="249"/>
      <c r="GZ1281" s="249"/>
      <c r="HA1281" s="249"/>
      <c r="HB1281" s="249"/>
      <c r="HC1281" s="249"/>
      <c r="HD1281" s="249"/>
      <c r="HE1281" s="249"/>
      <c r="HF1281" s="249"/>
      <c r="HG1281" s="249"/>
      <c r="HH1281" s="249"/>
      <c r="HI1281" s="249"/>
      <c r="HJ1281" s="249"/>
      <c r="HK1281" s="249"/>
      <c r="HL1281" s="249"/>
      <c r="HM1281" s="249"/>
      <c r="HN1281" s="249"/>
      <c r="HO1281" s="249"/>
      <c r="HP1281" s="249"/>
      <c r="HQ1281" s="249"/>
      <c r="HR1281" s="249"/>
      <c r="HS1281" s="249"/>
      <c r="HT1281" s="249"/>
      <c r="HU1281" s="249"/>
      <c r="HV1281" s="249"/>
      <c r="HW1281" s="249"/>
      <c r="HX1281" s="249"/>
      <c r="HY1281" s="249"/>
      <c r="HZ1281" s="249"/>
      <c r="IA1281" s="249"/>
      <c r="IB1281" s="249"/>
      <c r="IC1281" s="249"/>
      <c r="ID1281" s="249"/>
      <c r="IE1281" s="249"/>
      <c r="IF1281" s="249"/>
      <c r="IG1281" s="249"/>
      <c r="IH1281" s="249"/>
      <c r="II1281" s="249"/>
      <c r="IJ1281" s="249"/>
      <c r="IK1281" s="249"/>
      <c r="IL1281" s="249"/>
      <c r="IM1281" s="249"/>
      <c r="IN1281" s="249"/>
      <c r="IO1281" s="249"/>
      <c r="IP1281" s="249"/>
      <c r="IQ1281" s="249"/>
      <c r="IR1281" s="249"/>
      <c r="IS1281" s="249"/>
      <c r="IT1281" s="249"/>
      <c r="IU1281" s="249"/>
      <c r="IV1281" s="249"/>
      <c r="IW1281" s="249"/>
      <c r="IX1281" s="249"/>
      <c r="IY1281" s="249"/>
      <c r="IZ1281" s="249"/>
      <c r="JA1281" s="249"/>
      <c r="JB1281" s="249"/>
      <c r="JC1281" s="249"/>
      <c r="JD1281" s="249"/>
      <c r="JE1281" s="249"/>
      <c r="JF1281" s="249"/>
      <c r="JG1281" s="249"/>
      <c r="JH1281" s="249"/>
      <c r="JI1281" s="249"/>
      <c r="JJ1281" s="249"/>
      <c r="JK1281" s="249"/>
      <c r="JL1281" s="249"/>
      <c r="JM1281" s="249"/>
      <c r="JN1281" s="249"/>
      <c r="JO1281" s="249"/>
      <c r="JP1281" s="249"/>
      <c r="JQ1281" s="249"/>
      <c r="JR1281" s="249"/>
      <c r="JS1281" s="249"/>
      <c r="JT1281" s="249"/>
      <c r="JU1281" s="249"/>
      <c r="JV1281" s="249"/>
      <c r="JW1281" s="249"/>
      <c r="JX1281" s="249"/>
      <c r="JY1281" s="249"/>
      <c r="JZ1281" s="249"/>
      <c r="KA1281" s="249"/>
      <c r="KB1281" s="249"/>
      <c r="KC1281" s="249"/>
      <c r="KD1281" s="249"/>
      <c r="KE1281" s="249"/>
      <c r="KF1281" s="249"/>
      <c r="KG1281" s="249"/>
      <c r="KH1281" s="249"/>
      <c r="KI1281" s="249"/>
      <c r="KJ1281" s="249"/>
      <c r="KK1281" s="249"/>
      <c r="KL1281" s="249"/>
      <c r="KM1281" s="249"/>
      <c r="KN1281" s="249"/>
      <c r="KO1281" s="249"/>
      <c r="KP1281" s="249"/>
      <c r="KQ1281" s="249"/>
      <c r="KR1281" s="249"/>
      <c r="KS1281" s="249"/>
      <c r="KT1281" s="249"/>
      <c r="KU1281" s="249"/>
      <c r="KV1281" s="249"/>
      <c r="KW1281" s="249"/>
      <c r="KX1281" s="249"/>
      <c r="KY1281" s="249"/>
      <c r="KZ1281" s="249"/>
      <c r="LA1281" s="249"/>
      <c r="LB1281" s="249"/>
      <c r="LC1281" s="249"/>
      <c r="LD1281" s="249"/>
      <c r="LE1281" s="249"/>
      <c r="LF1281" s="249"/>
      <c r="LG1281" s="249"/>
      <c r="LH1281" s="249"/>
      <c r="LI1281" s="249"/>
      <c r="LJ1281" s="249"/>
      <c r="LK1281" s="249"/>
      <c r="LL1281" s="249"/>
      <c r="LM1281" s="249"/>
      <c r="LN1281" s="249"/>
      <c r="LO1281" s="249"/>
      <c r="LP1281" s="249"/>
      <c r="LQ1281" s="249"/>
      <c r="LR1281" s="249"/>
      <c r="LS1281" s="249"/>
      <c r="LT1281" s="249"/>
      <c r="LU1281" s="249"/>
      <c r="LV1281" s="249"/>
      <c r="LW1281" s="249"/>
      <c r="LX1281" s="249"/>
      <c r="LY1281" s="249"/>
      <c r="LZ1281" s="249"/>
      <c r="MA1281" s="249"/>
      <c r="MB1281" s="249"/>
      <c r="MC1281" s="249"/>
      <c r="MD1281" s="249"/>
      <c r="ME1281" s="249"/>
      <c r="MF1281" s="249"/>
      <c r="MG1281" s="249"/>
      <c r="MH1281" s="249"/>
      <c r="MI1281" s="249"/>
      <c r="MJ1281" s="249"/>
      <c r="MK1281" s="249"/>
      <c r="ML1281" s="249"/>
      <c r="MM1281" s="249"/>
      <c r="MN1281" s="249"/>
      <c r="MO1281" s="249"/>
      <c r="MP1281" s="249"/>
      <c r="MQ1281" s="249"/>
      <c r="MR1281" s="249"/>
      <c r="MS1281" s="249"/>
      <c r="MT1281" s="249"/>
      <c r="MU1281" s="249"/>
      <c r="MV1281" s="249"/>
      <c r="MW1281" s="249"/>
      <c r="MX1281" s="249"/>
      <c r="MY1281" s="249"/>
      <c r="MZ1281" s="249"/>
      <c r="NA1281" s="249"/>
      <c r="NB1281" s="249"/>
      <c r="NC1281" s="249"/>
      <c r="ND1281" s="249"/>
      <c r="NE1281" s="249"/>
      <c r="NF1281" s="249"/>
      <c r="NG1281" s="249"/>
      <c r="NH1281" s="249"/>
      <c r="NI1281" s="249"/>
      <c r="NJ1281" s="249"/>
      <c r="NK1281" s="249"/>
      <c r="NL1281" s="249"/>
      <c r="NM1281" s="249"/>
      <c r="NN1281" s="249"/>
      <c r="NO1281" s="249"/>
      <c r="NP1281" s="249"/>
      <c r="NQ1281" s="249"/>
      <c r="NR1281" s="249"/>
      <c r="NS1281" s="249"/>
      <c r="NT1281" s="249"/>
      <c r="NU1281" s="249"/>
      <c r="NV1281" s="249"/>
      <c r="NW1281" s="249"/>
      <c r="NX1281" s="249"/>
      <c r="NY1281" s="249"/>
      <c r="NZ1281" s="249"/>
      <c r="OA1281" s="249"/>
      <c r="OB1281" s="249"/>
      <c r="OC1281" s="249"/>
      <c r="OD1281" s="249"/>
      <c r="OE1281" s="249"/>
      <c r="OF1281" s="249"/>
      <c r="OG1281" s="249"/>
      <c r="OH1281" s="249"/>
      <c r="OI1281" s="249"/>
      <c r="OJ1281" s="249"/>
      <c r="OK1281" s="249"/>
      <c r="OL1281" s="249"/>
      <c r="OM1281" s="249"/>
      <c r="ON1281" s="249"/>
      <c r="OO1281" s="249"/>
      <c r="OP1281" s="249"/>
      <c r="OQ1281" s="249"/>
      <c r="OR1281" s="249"/>
    </row>
    <row r="1282" spans="1:408" ht="15.75">
      <c r="A1282" s="931"/>
      <c r="B1282" s="391"/>
      <c r="C1282" s="919" t="s">
        <v>22</v>
      </c>
      <c r="D1282" s="940">
        <v>0.74946993111741689</v>
      </c>
      <c r="E1282" s="1039"/>
      <c r="F1282" s="249"/>
      <c r="G1282" s="249"/>
      <c r="H1282" s="249"/>
      <c r="I1282" s="249"/>
      <c r="J1282" s="249"/>
      <c r="K1282" s="249"/>
      <c r="L1282" s="249"/>
      <c r="ET1282" s="249"/>
      <c r="EU1282" s="249"/>
      <c r="EV1282" s="249"/>
      <c r="EW1282" s="249"/>
      <c r="EX1282" s="249"/>
      <c r="EY1282" s="249"/>
      <c r="EZ1282" s="249"/>
      <c r="FA1282" s="249"/>
      <c r="FB1282" s="249"/>
      <c r="FC1282" s="249"/>
      <c r="FD1282" s="249"/>
      <c r="FE1282" s="249"/>
      <c r="FF1282" s="249"/>
      <c r="FG1282" s="249"/>
      <c r="FH1282" s="249"/>
      <c r="FI1282" s="249"/>
      <c r="FJ1282" s="249"/>
      <c r="FK1282" s="249"/>
      <c r="FL1282" s="249"/>
      <c r="FM1282" s="249"/>
      <c r="FN1282" s="249"/>
      <c r="FO1282" s="249"/>
      <c r="FP1282" s="249"/>
      <c r="FQ1282" s="249"/>
      <c r="FR1282" s="249"/>
      <c r="FS1282" s="249"/>
      <c r="FT1282" s="249"/>
      <c r="FU1282" s="249"/>
      <c r="FV1282" s="249"/>
      <c r="FW1282" s="249"/>
      <c r="FX1282" s="249"/>
      <c r="FY1282" s="249"/>
      <c r="FZ1282" s="249"/>
      <c r="GA1282" s="249"/>
      <c r="GB1282" s="249"/>
      <c r="GC1282" s="249"/>
      <c r="GD1282" s="249"/>
      <c r="GE1282" s="249"/>
      <c r="GF1282" s="249"/>
      <c r="GG1282" s="249"/>
      <c r="GH1282" s="249"/>
      <c r="GI1282" s="249"/>
      <c r="GJ1282" s="249"/>
      <c r="GK1282" s="249"/>
      <c r="GL1282" s="249"/>
      <c r="GM1282" s="249"/>
      <c r="GN1282" s="249"/>
      <c r="GO1282" s="249"/>
      <c r="GP1282" s="249"/>
      <c r="GQ1282" s="249"/>
      <c r="GR1282" s="249"/>
      <c r="GS1282" s="249"/>
      <c r="GT1282" s="249"/>
      <c r="GU1282" s="249"/>
      <c r="GV1282" s="249"/>
      <c r="GW1282" s="249"/>
      <c r="GX1282" s="249"/>
      <c r="GY1282" s="249"/>
      <c r="GZ1282" s="249"/>
      <c r="HA1282" s="249"/>
      <c r="HB1282" s="249"/>
      <c r="HC1282" s="249"/>
      <c r="HD1282" s="249"/>
      <c r="HE1282" s="249"/>
      <c r="HF1282" s="249"/>
      <c r="HG1282" s="249"/>
      <c r="HH1282" s="249"/>
      <c r="HI1282" s="249"/>
      <c r="HJ1282" s="249"/>
      <c r="HK1282" s="249"/>
      <c r="HL1282" s="249"/>
      <c r="HM1282" s="249"/>
      <c r="HN1282" s="249"/>
      <c r="HO1282" s="249"/>
      <c r="HP1282" s="249"/>
      <c r="HQ1282" s="249"/>
      <c r="HR1282" s="249"/>
      <c r="HS1282" s="249"/>
      <c r="HT1282" s="249"/>
      <c r="HU1282" s="249"/>
      <c r="HV1282" s="249"/>
      <c r="HW1282" s="249"/>
      <c r="HX1282" s="249"/>
      <c r="HY1282" s="249"/>
      <c r="HZ1282" s="249"/>
      <c r="IA1282" s="249"/>
      <c r="IB1282" s="249"/>
      <c r="IC1282" s="249"/>
      <c r="ID1282" s="249"/>
      <c r="IE1282" s="249"/>
      <c r="IF1282" s="249"/>
      <c r="IG1282" s="249"/>
      <c r="IH1282" s="249"/>
      <c r="II1282" s="249"/>
      <c r="IJ1282" s="249"/>
      <c r="IK1282" s="249"/>
      <c r="IL1282" s="249"/>
      <c r="IM1282" s="249"/>
      <c r="IN1282" s="249"/>
      <c r="IO1282" s="249"/>
      <c r="IP1282" s="249"/>
      <c r="IQ1282" s="249"/>
      <c r="IR1282" s="249"/>
      <c r="IS1282" s="249"/>
      <c r="IT1282" s="249"/>
      <c r="IU1282" s="249"/>
      <c r="IV1282" s="249"/>
      <c r="IW1282" s="249"/>
      <c r="IX1282" s="249"/>
      <c r="IY1282" s="249"/>
      <c r="IZ1282" s="249"/>
      <c r="JA1282" s="249"/>
      <c r="JB1282" s="249"/>
      <c r="JC1282" s="249"/>
      <c r="JD1282" s="249"/>
      <c r="JE1282" s="249"/>
      <c r="JF1282" s="249"/>
      <c r="JG1282" s="249"/>
      <c r="JH1282" s="249"/>
      <c r="JI1282" s="249"/>
      <c r="JJ1282" s="249"/>
      <c r="JK1282" s="249"/>
      <c r="JL1282" s="249"/>
      <c r="JM1282" s="249"/>
      <c r="JN1282" s="249"/>
      <c r="JO1282" s="249"/>
      <c r="JP1282" s="249"/>
      <c r="JQ1282" s="249"/>
      <c r="JR1282" s="249"/>
      <c r="JS1282" s="249"/>
      <c r="JT1282" s="249"/>
      <c r="JU1282" s="249"/>
      <c r="JV1282" s="249"/>
      <c r="JW1282" s="249"/>
      <c r="JX1282" s="249"/>
      <c r="JY1282" s="249"/>
      <c r="JZ1282" s="249"/>
      <c r="KA1282" s="249"/>
      <c r="KB1282" s="249"/>
      <c r="KC1282" s="249"/>
      <c r="KD1282" s="249"/>
      <c r="KE1282" s="249"/>
      <c r="KF1282" s="249"/>
      <c r="KG1282" s="249"/>
      <c r="KH1282" s="249"/>
      <c r="KI1282" s="249"/>
      <c r="KJ1282" s="249"/>
      <c r="KK1282" s="249"/>
      <c r="KL1282" s="249"/>
      <c r="KM1282" s="249"/>
      <c r="KN1282" s="249"/>
      <c r="KO1282" s="249"/>
      <c r="KP1282" s="249"/>
      <c r="KQ1282" s="249"/>
      <c r="KR1282" s="249"/>
      <c r="KS1282" s="249"/>
      <c r="KT1282" s="249"/>
      <c r="KU1282" s="249"/>
      <c r="KV1282" s="249"/>
      <c r="KW1282" s="249"/>
      <c r="KX1282" s="249"/>
      <c r="KY1282" s="249"/>
      <c r="KZ1282" s="249"/>
      <c r="LA1282" s="249"/>
      <c r="LB1282" s="249"/>
      <c r="LC1282" s="249"/>
      <c r="LD1282" s="249"/>
      <c r="LE1282" s="249"/>
      <c r="LF1282" s="249"/>
      <c r="LG1282" s="249"/>
      <c r="LH1282" s="249"/>
      <c r="LI1282" s="249"/>
      <c r="LJ1282" s="249"/>
      <c r="LK1282" s="249"/>
      <c r="LL1282" s="249"/>
      <c r="LM1282" s="249"/>
      <c r="LN1282" s="249"/>
      <c r="LO1282" s="249"/>
      <c r="LP1282" s="249"/>
      <c r="LQ1282" s="249"/>
      <c r="LR1282" s="249"/>
      <c r="LS1282" s="249"/>
      <c r="LT1282" s="249"/>
      <c r="LU1282" s="249"/>
      <c r="LV1282" s="249"/>
      <c r="LW1282" s="249"/>
      <c r="LX1282" s="249"/>
      <c r="LY1282" s="249"/>
      <c r="LZ1282" s="249"/>
      <c r="MA1282" s="249"/>
      <c r="MB1282" s="249"/>
      <c r="MC1282" s="249"/>
      <c r="MD1282" s="249"/>
      <c r="ME1282" s="249"/>
      <c r="MF1282" s="249"/>
      <c r="MG1282" s="249"/>
      <c r="MH1282" s="249"/>
      <c r="MI1282" s="249"/>
      <c r="MJ1282" s="249"/>
      <c r="MK1282" s="249"/>
      <c r="ML1282" s="249"/>
      <c r="MM1282" s="249"/>
      <c r="MN1282" s="249"/>
      <c r="MO1282" s="249"/>
      <c r="MP1282" s="249"/>
      <c r="MQ1282" s="249"/>
      <c r="MR1282" s="249"/>
      <c r="MS1282" s="249"/>
      <c r="MT1282" s="249"/>
      <c r="MU1282" s="249"/>
      <c r="MV1282" s="249"/>
      <c r="MW1282" s="249"/>
      <c r="MX1282" s="249"/>
      <c r="MY1282" s="249"/>
      <c r="MZ1282" s="249"/>
      <c r="NA1282" s="249"/>
      <c r="NB1282" s="249"/>
      <c r="NC1282" s="249"/>
      <c r="ND1282" s="249"/>
      <c r="NE1282" s="249"/>
      <c r="NF1282" s="249"/>
      <c r="NG1282" s="249"/>
      <c r="NH1282" s="249"/>
      <c r="NI1282" s="249"/>
      <c r="NJ1282" s="249"/>
      <c r="NK1282" s="249"/>
      <c r="NL1282" s="249"/>
      <c r="NM1282" s="249"/>
      <c r="NN1282" s="249"/>
      <c r="NO1282" s="249"/>
      <c r="NP1282" s="249"/>
      <c r="NQ1282" s="249"/>
      <c r="NR1282" s="249"/>
      <c r="NS1282" s="249"/>
      <c r="NT1282" s="249"/>
      <c r="NU1282" s="249"/>
      <c r="NV1282" s="249"/>
      <c r="NW1282" s="249"/>
      <c r="NX1282" s="249"/>
      <c r="NY1282" s="249"/>
      <c r="NZ1282" s="249"/>
      <c r="OA1282" s="249"/>
      <c r="OB1282" s="249"/>
      <c r="OC1282" s="249"/>
      <c r="OD1282" s="249"/>
      <c r="OE1282" s="249"/>
      <c r="OF1282" s="249"/>
      <c r="OG1282" s="249"/>
      <c r="OH1282" s="249"/>
      <c r="OI1282" s="249"/>
      <c r="OJ1282" s="249"/>
      <c r="OK1282" s="249"/>
      <c r="OL1282" s="249"/>
      <c r="OM1282" s="249"/>
      <c r="ON1282" s="249"/>
      <c r="OO1282" s="249"/>
      <c r="OP1282" s="249"/>
      <c r="OQ1282" s="249"/>
      <c r="OR1282" s="249"/>
    </row>
    <row r="1283" spans="1:408" ht="15.75">
      <c r="A1283" s="931"/>
      <c r="B1283" s="391"/>
      <c r="C1283" s="919" t="s">
        <v>23</v>
      </c>
      <c r="D1283" s="940">
        <v>0.76722781707852183</v>
      </c>
      <c r="E1283" s="1039"/>
      <c r="F1283" s="249"/>
      <c r="G1283" s="249"/>
      <c r="H1283" s="249"/>
      <c r="I1283" s="249"/>
      <c r="J1283" s="249"/>
      <c r="K1283" s="249"/>
      <c r="L1283" s="249"/>
      <c r="ET1283" s="249"/>
      <c r="EU1283" s="249"/>
      <c r="EV1283" s="249"/>
      <c r="EW1283" s="249"/>
      <c r="EX1283" s="249"/>
      <c r="EY1283" s="249"/>
      <c r="EZ1283" s="249"/>
      <c r="FA1283" s="249"/>
      <c r="FB1283" s="249"/>
      <c r="FC1283" s="249"/>
      <c r="FD1283" s="249"/>
      <c r="FE1283" s="249"/>
      <c r="FF1283" s="249"/>
      <c r="FG1283" s="249"/>
      <c r="FH1283" s="249"/>
      <c r="FI1283" s="249"/>
      <c r="FJ1283" s="249"/>
      <c r="FK1283" s="249"/>
      <c r="FL1283" s="249"/>
      <c r="FM1283" s="249"/>
      <c r="FN1283" s="249"/>
      <c r="FO1283" s="249"/>
      <c r="FP1283" s="249"/>
      <c r="FQ1283" s="249"/>
      <c r="FR1283" s="249"/>
      <c r="FS1283" s="249"/>
      <c r="FT1283" s="249"/>
      <c r="FU1283" s="249"/>
      <c r="FV1283" s="249"/>
      <c r="FW1283" s="249"/>
      <c r="FX1283" s="249"/>
      <c r="FY1283" s="249"/>
      <c r="FZ1283" s="249"/>
      <c r="GA1283" s="249"/>
      <c r="GB1283" s="249"/>
      <c r="GC1283" s="249"/>
      <c r="GD1283" s="249"/>
      <c r="GE1283" s="249"/>
      <c r="GF1283" s="249"/>
      <c r="GG1283" s="249"/>
      <c r="GH1283" s="249"/>
      <c r="GI1283" s="249"/>
      <c r="GJ1283" s="249"/>
      <c r="GK1283" s="249"/>
      <c r="GL1283" s="249"/>
      <c r="GM1283" s="249"/>
      <c r="GN1283" s="249"/>
      <c r="GO1283" s="249"/>
      <c r="GP1283" s="249"/>
      <c r="GQ1283" s="249"/>
      <c r="GR1283" s="249"/>
      <c r="GS1283" s="249"/>
      <c r="GT1283" s="249"/>
      <c r="GU1283" s="249"/>
      <c r="GV1283" s="249"/>
      <c r="GW1283" s="249"/>
      <c r="GX1283" s="249"/>
      <c r="GY1283" s="249"/>
      <c r="GZ1283" s="249"/>
      <c r="HA1283" s="249"/>
      <c r="HB1283" s="249"/>
      <c r="HC1283" s="249"/>
      <c r="HD1283" s="249"/>
      <c r="HE1283" s="249"/>
      <c r="HF1283" s="249"/>
      <c r="HG1283" s="249"/>
      <c r="HH1283" s="249"/>
      <c r="HI1283" s="249"/>
      <c r="HJ1283" s="249"/>
      <c r="HK1283" s="249"/>
      <c r="HL1283" s="249"/>
      <c r="HM1283" s="249"/>
      <c r="HN1283" s="249"/>
      <c r="HO1283" s="249"/>
      <c r="HP1283" s="249"/>
      <c r="HQ1283" s="249"/>
      <c r="HR1283" s="249"/>
      <c r="HS1283" s="249"/>
      <c r="HT1283" s="249"/>
      <c r="HU1283" s="249"/>
      <c r="HV1283" s="249"/>
      <c r="HW1283" s="249"/>
      <c r="HX1283" s="249"/>
      <c r="HY1283" s="249"/>
      <c r="HZ1283" s="249"/>
      <c r="IA1283" s="249"/>
      <c r="IB1283" s="249"/>
      <c r="IC1283" s="249"/>
      <c r="ID1283" s="249"/>
      <c r="IE1283" s="249"/>
      <c r="IF1283" s="249"/>
      <c r="IG1283" s="249"/>
      <c r="IH1283" s="249"/>
      <c r="II1283" s="249"/>
      <c r="IJ1283" s="249"/>
      <c r="IK1283" s="249"/>
      <c r="IL1283" s="249"/>
      <c r="IM1283" s="249"/>
      <c r="IN1283" s="249"/>
      <c r="IO1283" s="249"/>
      <c r="IP1283" s="249"/>
      <c r="IQ1283" s="249"/>
      <c r="IR1283" s="249"/>
      <c r="IS1283" s="249"/>
      <c r="IT1283" s="249"/>
      <c r="IU1283" s="249"/>
      <c r="IV1283" s="249"/>
      <c r="IW1283" s="249"/>
      <c r="IX1283" s="249"/>
      <c r="IY1283" s="249"/>
      <c r="IZ1283" s="249"/>
      <c r="JA1283" s="249"/>
      <c r="JB1283" s="249"/>
      <c r="JC1283" s="249"/>
      <c r="JD1283" s="249"/>
      <c r="JE1283" s="249"/>
      <c r="JF1283" s="249"/>
      <c r="JG1283" s="249"/>
      <c r="JH1283" s="249"/>
      <c r="JI1283" s="249"/>
      <c r="JJ1283" s="249"/>
      <c r="JK1283" s="249"/>
      <c r="JL1283" s="249"/>
      <c r="JM1283" s="249"/>
      <c r="JN1283" s="249"/>
      <c r="JO1283" s="249"/>
      <c r="JP1283" s="249"/>
      <c r="JQ1283" s="249"/>
      <c r="JR1283" s="249"/>
      <c r="JS1283" s="249"/>
      <c r="JT1283" s="249"/>
      <c r="JU1283" s="249"/>
      <c r="JV1283" s="249"/>
      <c r="JW1283" s="249"/>
      <c r="JX1283" s="249"/>
      <c r="JY1283" s="249"/>
      <c r="JZ1283" s="249"/>
      <c r="KA1283" s="249"/>
      <c r="KB1283" s="249"/>
      <c r="KC1283" s="249"/>
      <c r="KD1283" s="249"/>
      <c r="KE1283" s="249"/>
      <c r="KF1283" s="249"/>
      <c r="KG1283" s="249"/>
      <c r="KH1283" s="249"/>
      <c r="KI1283" s="249"/>
      <c r="KJ1283" s="249"/>
      <c r="KK1283" s="249"/>
      <c r="KL1283" s="249"/>
      <c r="KM1283" s="249"/>
      <c r="KN1283" s="249"/>
      <c r="KO1283" s="249"/>
      <c r="KP1283" s="249"/>
      <c r="KQ1283" s="249"/>
      <c r="KR1283" s="249"/>
      <c r="KS1283" s="249"/>
      <c r="KT1283" s="249"/>
      <c r="KU1283" s="249"/>
      <c r="KV1283" s="249"/>
      <c r="KW1283" s="249"/>
      <c r="KX1283" s="249"/>
      <c r="KY1283" s="249"/>
      <c r="KZ1283" s="249"/>
      <c r="LA1283" s="249"/>
      <c r="LB1283" s="249"/>
      <c r="LC1283" s="249"/>
      <c r="LD1283" s="249"/>
      <c r="LE1283" s="249"/>
      <c r="LF1283" s="249"/>
      <c r="LG1283" s="249"/>
      <c r="LH1283" s="249"/>
      <c r="LI1283" s="249"/>
      <c r="LJ1283" s="249"/>
      <c r="LK1283" s="249"/>
      <c r="LL1283" s="249"/>
      <c r="LM1283" s="249"/>
      <c r="LN1283" s="249"/>
      <c r="LO1283" s="249"/>
      <c r="LP1283" s="249"/>
      <c r="LQ1283" s="249"/>
      <c r="LR1283" s="249"/>
      <c r="LS1283" s="249"/>
      <c r="LT1283" s="249"/>
      <c r="LU1283" s="249"/>
      <c r="LV1283" s="249"/>
      <c r="LW1283" s="249"/>
      <c r="LX1283" s="249"/>
      <c r="LY1283" s="249"/>
      <c r="LZ1283" s="249"/>
      <c r="MA1283" s="249"/>
      <c r="MB1283" s="249"/>
      <c r="MC1283" s="249"/>
      <c r="MD1283" s="249"/>
      <c r="ME1283" s="249"/>
      <c r="MF1283" s="249"/>
      <c r="MG1283" s="249"/>
      <c r="MH1283" s="249"/>
      <c r="MI1283" s="249"/>
      <c r="MJ1283" s="249"/>
      <c r="MK1283" s="249"/>
      <c r="ML1283" s="249"/>
      <c r="MM1283" s="249"/>
      <c r="MN1283" s="249"/>
      <c r="MO1283" s="249"/>
      <c r="MP1283" s="249"/>
      <c r="MQ1283" s="249"/>
      <c r="MR1283" s="249"/>
      <c r="MS1283" s="249"/>
      <c r="MT1283" s="249"/>
      <c r="MU1283" s="249"/>
      <c r="MV1283" s="249"/>
      <c r="MW1283" s="249"/>
      <c r="MX1283" s="249"/>
      <c r="MY1283" s="249"/>
      <c r="MZ1283" s="249"/>
      <c r="NA1283" s="249"/>
      <c r="NB1283" s="249"/>
      <c r="NC1283" s="249"/>
      <c r="ND1283" s="249"/>
      <c r="NE1283" s="249"/>
      <c r="NF1283" s="249"/>
      <c r="NG1283" s="249"/>
      <c r="NH1283" s="249"/>
      <c r="NI1283" s="249"/>
      <c r="NJ1283" s="249"/>
      <c r="NK1283" s="249"/>
      <c r="NL1283" s="249"/>
      <c r="NM1283" s="249"/>
      <c r="NN1283" s="249"/>
      <c r="NO1283" s="249"/>
      <c r="NP1283" s="249"/>
      <c r="NQ1283" s="249"/>
      <c r="NR1283" s="249"/>
      <c r="NS1283" s="249"/>
      <c r="NT1283" s="249"/>
      <c r="NU1283" s="249"/>
      <c r="NV1283" s="249"/>
      <c r="NW1283" s="249"/>
      <c r="NX1283" s="249"/>
      <c r="NY1283" s="249"/>
      <c r="NZ1283" s="249"/>
      <c r="OA1283" s="249"/>
      <c r="OB1283" s="249"/>
      <c r="OC1283" s="249"/>
      <c r="OD1283" s="249"/>
      <c r="OE1283" s="249"/>
      <c r="OF1283" s="249"/>
      <c r="OG1283" s="249"/>
      <c r="OH1283" s="249"/>
      <c r="OI1283" s="249"/>
      <c r="OJ1283" s="249"/>
      <c r="OK1283" s="249"/>
      <c r="OL1283" s="249"/>
      <c r="OM1283" s="249"/>
      <c r="ON1283" s="249"/>
      <c r="OO1283" s="249"/>
      <c r="OP1283" s="249"/>
      <c r="OQ1283" s="249"/>
      <c r="OR1283" s="249"/>
    </row>
    <row r="1284" spans="1:408" ht="15.75">
      <c r="A1284" s="931"/>
      <c r="B1284" s="391"/>
      <c r="C1284" s="919" t="s">
        <v>24</v>
      </c>
      <c r="D1284" s="940">
        <v>0.77221074380165289</v>
      </c>
      <c r="E1284" s="1039"/>
      <c r="F1284" s="249"/>
      <c r="G1284" s="249"/>
      <c r="H1284" s="249"/>
      <c r="I1284" s="249"/>
      <c r="J1284" s="249"/>
      <c r="K1284" s="249"/>
      <c r="L1284" s="249"/>
      <c r="ET1284" s="249"/>
      <c r="EU1284" s="249"/>
      <c r="EV1284" s="249"/>
      <c r="EW1284" s="249"/>
      <c r="EX1284" s="249"/>
      <c r="EY1284" s="249"/>
      <c r="EZ1284" s="249"/>
      <c r="FA1284" s="249"/>
      <c r="FB1284" s="249"/>
      <c r="FC1284" s="249"/>
      <c r="FD1284" s="249"/>
      <c r="FE1284" s="249"/>
      <c r="FF1284" s="249"/>
      <c r="FG1284" s="249"/>
      <c r="FH1284" s="249"/>
      <c r="FI1284" s="249"/>
      <c r="FJ1284" s="249"/>
      <c r="FK1284" s="249"/>
      <c r="FL1284" s="249"/>
      <c r="FM1284" s="249"/>
      <c r="FN1284" s="249"/>
      <c r="FO1284" s="249"/>
      <c r="FP1284" s="249"/>
      <c r="FQ1284" s="249"/>
      <c r="FR1284" s="249"/>
      <c r="FS1284" s="249"/>
      <c r="FT1284" s="249"/>
      <c r="FU1284" s="249"/>
      <c r="FV1284" s="249"/>
      <c r="FW1284" s="249"/>
      <c r="FX1284" s="249"/>
      <c r="FY1284" s="249"/>
      <c r="FZ1284" s="249"/>
      <c r="GA1284" s="249"/>
      <c r="GB1284" s="249"/>
      <c r="GC1284" s="249"/>
      <c r="GD1284" s="249"/>
      <c r="GE1284" s="249"/>
      <c r="GF1284" s="249"/>
      <c r="GG1284" s="249"/>
      <c r="GH1284" s="249"/>
      <c r="GI1284" s="249"/>
      <c r="GJ1284" s="249"/>
      <c r="GK1284" s="249"/>
      <c r="GL1284" s="249"/>
      <c r="GM1284" s="249"/>
      <c r="GN1284" s="249"/>
      <c r="GO1284" s="249"/>
      <c r="GP1284" s="249"/>
      <c r="GQ1284" s="249"/>
      <c r="GR1284" s="249"/>
      <c r="GS1284" s="249"/>
      <c r="GT1284" s="249"/>
      <c r="GU1284" s="249"/>
      <c r="GV1284" s="249"/>
      <c r="GW1284" s="249"/>
      <c r="GX1284" s="249"/>
      <c r="GY1284" s="249"/>
      <c r="GZ1284" s="249"/>
      <c r="HA1284" s="249"/>
      <c r="HB1284" s="249"/>
      <c r="HC1284" s="249"/>
      <c r="HD1284" s="249"/>
      <c r="HE1284" s="249"/>
      <c r="HF1284" s="249"/>
      <c r="HG1284" s="249"/>
      <c r="HH1284" s="249"/>
      <c r="HI1284" s="249"/>
      <c r="HJ1284" s="249"/>
      <c r="HK1284" s="249"/>
      <c r="HL1284" s="249"/>
      <c r="HM1284" s="249"/>
      <c r="HN1284" s="249"/>
      <c r="HO1284" s="249"/>
      <c r="HP1284" s="249"/>
      <c r="HQ1284" s="249"/>
      <c r="HR1284" s="249"/>
      <c r="HS1284" s="249"/>
      <c r="HT1284" s="249"/>
      <c r="HU1284" s="249"/>
      <c r="HV1284" s="249"/>
      <c r="HW1284" s="249"/>
      <c r="HX1284" s="249"/>
      <c r="HY1284" s="249"/>
      <c r="HZ1284" s="249"/>
      <c r="IA1284" s="249"/>
      <c r="IB1284" s="249"/>
      <c r="IC1284" s="249"/>
      <c r="ID1284" s="249"/>
      <c r="IE1284" s="249"/>
      <c r="IF1284" s="249"/>
      <c r="IG1284" s="249"/>
      <c r="IH1284" s="249"/>
      <c r="II1284" s="249"/>
      <c r="IJ1284" s="249"/>
      <c r="IK1284" s="249"/>
      <c r="IL1284" s="249"/>
      <c r="IM1284" s="249"/>
      <c r="IN1284" s="249"/>
      <c r="IO1284" s="249"/>
      <c r="IP1284" s="249"/>
      <c r="IQ1284" s="249"/>
      <c r="IR1284" s="249"/>
      <c r="IS1284" s="249"/>
      <c r="IT1284" s="249"/>
      <c r="IU1284" s="249"/>
      <c r="IV1284" s="249"/>
      <c r="IW1284" s="249"/>
      <c r="IX1284" s="249"/>
      <c r="IY1284" s="249"/>
      <c r="IZ1284" s="249"/>
      <c r="JA1284" s="249"/>
      <c r="JB1284" s="249"/>
      <c r="JC1284" s="249"/>
      <c r="JD1284" s="249"/>
      <c r="JE1284" s="249"/>
      <c r="JF1284" s="249"/>
      <c r="JG1284" s="249"/>
      <c r="JH1284" s="249"/>
      <c r="JI1284" s="249"/>
      <c r="JJ1284" s="249"/>
      <c r="JK1284" s="249"/>
      <c r="JL1284" s="249"/>
      <c r="JM1284" s="249"/>
      <c r="JN1284" s="249"/>
      <c r="JO1284" s="249"/>
      <c r="JP1284" s="249"/>
      <c r="JQ1284" s="249"/>
      <c r="JR1284" s="249"/>
      <c r="JS1284" s="249"/>
      <c r="JT1284" s="249"/>
      <c r="JU1284" s="249"/>
      <c r="JV1284" s="249"/>
      <c r="JW1284" s="249"/>
      <c r="JX1284" s="249"/>
      <c r="JY1284" s="249"/>
      <c r="JZ1284" s="249"/>
      <c r="KA1284" s="249"/>
      <c r="KB1284" s="249"/>
      <c r="KC1284" s="249"/>
      <c r="KD1284" s="249"/>
      <c r="KE1284" s="249"/>
      <c r="KF1284" s="249"/>
      <c r="KG1284" s="249"/>
      <c r="KH1284" s="249"/>
      <c r="KI1284" s="249"/>
      <c r="KJ1284" s="249"/>
      <c r="KK1284" s="249"/>
      <c r="KL1284" s="249"/>
      <c r="KM1284" s="249"/>
      <c r="KN1284" s="249"/>
      <c r="KO1284" s="249"/>
      <c r="KP1284" s="249"/>
      <c r="KQ1284" s="249"/>
      <c r="KR1284" s="249"/>
      <c r="KS1284" s="249"/>
      <c r="KT1284" s="249"/>
      <c r="KU1284" s="249"/>
      <c r="KV1284" s="249"/>
      <c r="KW1284" s="249"/>
      <c r="KX1284" s="249"/>
      <c r="KY1284" s="249"/>
      <c r="KZ1284" s="249"/>
      <c r="LA1284" s="249"/>
      <c r="LB1284" s="249"/>
      <c r="LC1284" s="249"/>
      <c r="LD1284" s="249"/>
      <c r="LE1284" s="249"/>
      <c r="LF1284" s="249"/>
      <c r="LG1284" s="249"/>
      <c r="LH1284" s="249"/>
      <c r="LI1284" s="249"/>
      <c r="LJ1284" s="249"/>
      <c r="LK1284" s="249"/>
      <c r="LL1284" s="249"/>
      <c r="LM1284" s="249"/>
      <c r="LN1284" s="249"/>
      <c r="LO1284" s="249"/>
      <c r="LP1284" s="249"/>
      <c r="LQ1284" s="249"/>
      <c r="LR1284" s="249"/>
      <c r="LS1284" s="249"/>
      <c r="LT1284" s="249"/>
      <c r="LU1284" s="249"/>
      <c r="LV1284" s="249"/>
      <c r="LW1284" s="249"/>
      <c r="LX1284" s="249"/>
      <c r="LY1284" s="249"/>
      <c r="LZ1284" s="249"/>
      <c r="MA1284" s="249"/>
      <c r="MB1284" s="249"/>
      <c r="MC1284" s="249"/>
      <c r="MD1284" s="249"/>
      <c r="ME1284" s="249"/>
      <c r="MF1284" s="249"/>
      <c r="MG1284" s="249"/>
      <c r="MH1284" s="249"/>
      <c r="MI1284" s="249"/>
      <c r="MJ1284" s="249"/>
      <c r="MK1284" s="249"/>
      <c r="ML1284" s="249"/>
      <c r="MM1284" s="249"/>
      <c r="MN1284" s="249"/>
      <c r="MO1284" s="249"/>
      <c r="MP1284" s="249"/>
      <c r="MQ1284" s="249"/>
      <c r="MR1284" s="249"/>
      <c r="MS1284" s="249"/>
      <c r="MT1284" s="249"/>
      <c r="MU1284" s="249"/>
      <c r="MV1284" s="249"/>
      <c r="MW1284" s="249"/>
      <c r="MX1284" s="249"/>
      <c r="MY1284" s="249"/>
      <c r="MZ1284" s="249"/>
      <c r="NA1284" s="249"/>
      <c r="NB1284" s="249"/>
      <c r="NC1284" s="249"/>
      <c r="ND1284" s="249"/>
      <c r="NE1284" s="249"/>
      <c r="NF1284" s="249"/>
      <c r="NG1284" s="249"/>
      <c r="NH1284" s="249"/>
      <c r="NI1284" s="249"/>
      <c r="NJ1284" s="249"/>
      <c r="NK1284" s="249"/>
      <c r="NL1284" s="249"/>
      <c r="NM1284" s="249"/>
      <c r="NN1284" s="249"/>
      <c r="NO1284" s="249"/>
      <c r="NP1284" s="249"/>
      <c r="NQ1284" s="249"/>
      <c r="NR1284" s="249"/>
      <c r="NS1284" s="249"/>
      <c r="NT1284" s="249"/>
      <c r="NU1284" s="249"/>
      <c r="NV1284" s="249"/>
      <c r="NW1284" s="249"/>
      <c r="NX1284" s="249"/>
      <c r="NY1284" s="249"/>
      <c r="NZ1284" s="249"/>
      <c r="OA1284" s="249"/>
      <c r="OB1284" s="249"/>
      <c r="OC1284" s="249"/>
      <c r="OD1284" s="249"/>
      <c r="OE1284" s="249"/>
      <c r="OF1284" s="249"/>
      <c r="OG1284" s="249"/>
      <c r="OH1284" s="249"/>
      <c r="OI1284" s="249"/>
      <c r="OJ1284" s="249"/>
      <c r="OK1284" s="249"/>
      <c r="OL1284" s="249"/>
      <c r="OM1284" s="249"/>
      <c r="ON1284" s="249"/>
      <c r="OO1284" s="249"/>
      <c r="OP1284" s="249"/>
      <c r="OQ1284" s="249"/>
      <c r="OR1284" s="249"/>
    </row>
    <row r="1285" spans="1:408" ht="15.75">
      <c r="A1285" s="931"/>
      <c r="B1285" s="391"/>
      <c r="C1285" s="919" t="s">
        <v>25</v>
      </c>
      <c r="D1285" s="940">
        <v>0.77634274670877856</v>
      </c>
      <c r="E1285" s="1039"/>
      <c r="F1285" s="249"/>
      <c r="G1285" s="249"/>
      <c r="H1285" s="249"/>
      <c r="I1285" s="249"/>
      <c r="J1285" s="249"/>
      <c r="K1285" s="249"/>
      <c r="L1285" s="249"/>
      <c r="ET1285" s="249"/>
      <c r="EU1285" s="249"/>
      <c r="EV1285" s="249"/>
      <c r="EW1285" s="249"/>
      <c r="EX1285" s="249"/>
      <c r="EY1285" s="249"/>
      <c r="EZ1285" s="249"/>
      <c r="FA1285" s="249"/>
      <c r="FB1285" s="249"/>
      <c r="FC1285" s="249"/>
      <c r="FD1285" s="249"/>
      <c r="FE1285" s="249"/>
      <c r="FF1285" s="249"/>
      <c r="FG1285" s="249"/>
      <c r="FH1285" s="249"/>
      <c r="FI1285" s="249"/>
      <c r="FJ1285" s="249"/>
      <c r="FK1285" s="249"/>
      <c r="FL1285" s="249"/>
      <c r="FM1285" s="249"/>
      <c r="FN1285" s="249"/>
      <c r="FO1285" s="249"/>
      <c r="FP1285" s="249"/>
      <c r="FQ1285" s="249"/>
      <c r="FR1285" s="249"/>
      <c r="FS1285" s="249"/>
      <c r="FT1285" s="249"/>
      <c r="FU1285" s="249"/>
      <c r="FV1285" s="249"/>
      <c r="FW1285" s="249"/>
      <c r="FX1285" s="249"/>
      <c r="FY1285" s="249"/>
      <c r="FZ1285" s="249"/>
      <c r="GA1285" s="249"/>
      <c r="GB1285" s="249"/>
      <c r="GC1285" s="249"/>
      <c r="GD1285" s="249"/>
      <c r="GE1285" s="249"/>
      <c r="GF1285" s="249"/>
      <c r="GG1285" s="249"/>
      <c r="GH1285" s="249"/>
      <c r="GI1285" s="249"/>
      <c r="GJ1285" s="249"/>
      <c r="GK1285" s="249"/>
      <c r="GL1285" s="249"/>
      <c r="GM1285" s="249"/>
      <c r="GN1285" s="249"/>
      <c r="GO1285" s="249"/>
      <c r="GP1285" s="249"/>
      <c r="GQ1285" s="249"/>
      <c r="GR1285" s="249"/>
      <c r="GS1285" s="249"/>
      <c r="GT1285" s="249"/>
      <c r="GU1285" s="249"/>
      <c r="GV1285" s="249"/>
      <c r="GW1285" s="249"/>
      <c r="GX1285" s="249"/>
      <c r="GY1285" s="249"/>
      <c r="GZ1285" s="249"/>
      <c r="HA1285" s="249"/>
      <c r="HB1285" s="249"/>
      <c r="HC1285" s="249"/>
      <c r="HD1285" s="249"/>
      <c r="HE1285" s="249"/>
      <c r="HF1285" s="249"/>
      <c r="HG1285" s="249"/>
      <c r="HH1285" s="249"/>
      <c r="HI1285" s="249"/>
      <c r="HJ1285" s="249"/>
      <c r="HK1285" s="249"/>
      <c r="HL1285" s="249"/>
      <c r="HM1285" s="249"/>
      <c r="HN1285" s="249"/>
      <c r="HO1285" s="249"/>
      <c r="HP1285" s="249"/>
      <c r="HQ1285" s="249"/>
      <c r="HR1285" s="249"/>
      <c r="HS1285" s="249"/>
      <c r="HT1285" s="249"/>
      <c r="HU1285" s="249"/>
      <c r="HV1285" s="249"/>
      <c r="HW1285" s="249"/>
      <c r="HX1285" s="249"/>
      <c r="HY1285" s="249"/>
      <c r="HZ1285" s="249"/>
      <c r="IA1285" s="249"/>
      <c r="IB1285" s="249"/>
      <c r="IC1285" s="249"/>
      <c r="ID1285" s="249"/>
      <c r="IE1285" s="249"/>
      <c r="IF1285" s="249"/>
      <c r="IG1285" s="249"/>
      <c r="IH1285" s="249"/>
      <c r="II1285" s="249"/>
      <c r="IJ1285" s="249"/>
      <c r="IK1285" s="249"/>
      <c r="IL1285" s="249"/>
      <c r="IM1285" s="249"/>
      <c r="IN1285" s="249"/>
      <c r="IO1285" s="249"/>
      <c r="IP1285" s="249"/>
      <c r="IQ1285" s="249"/>
      <c r="IR1285" s="249"/>
      <c r="IS1285" s="249"/>
      <c r="IT1285" s="249"/>
      <c r="IU1285" s="249"/>
      <c r="IV1285" s="249"/>
      <c r="IW1285" s="249"/>
      <c r="IX1285" s="249"/>
      <c r="IY1285" s="249"/>
      <c r="IZ1285" s="249"/>
      <c r="JA1285" s="249"/>
      <c r="JB1285" s="249"/>
      <c r="JC1285" s="249"/>
      <c r="JD1285" s="249"/>
      <c r="JE1285" s="249"/>
      <c r="JF1285" s="249"/>
      <c r="JG1285" s="249"/>
      <c r="JH1285" s="249"/>
      <c r="JI1285" s="249"/>
      <c r="JJ1285" s="249"/>
      <c r="JK1285" s="249"/>
      <c r="JL1285" s="249"/>
      <c r="JM1285" s="249"/>
      <c r="JN1285" s="249"/>
      <c r="JO1285" s="249"/>
      <c r="JP1285" s="249"/>
      <c r="JQ1285" s="249"/>
      <c r="JR1285" s="249"/>
      <c r="JS1285" s="249"/>
      <c r="JT1285" s="249"/>
      <c r="JU1285" s="249"/>
      <c r="JV1285" s="249"/>
      <c r="JW1285" s="249"/>
      <c r="JX1285" s="249"/>
      <c r="JY1285" s="249"/>
      <c r="JZ1285" s="249"/>
      <c r="KA1285" s="249"/>
      <c r="KB1285" s="249"/>
      <c r="KC1285" s="249"/>
      <c r="KD1285" s="249"/>
      <c r="KE1285" s="249"/>
      <c r="KF1285" s="249"/>
      <c r="KG1285" s="249"/>
      <c r="KH1285" s="249"/>
      <c r="KI1285" s="249"/>
      <c r="KJ1285" s="249"/>
      <c r="KK1285" s="249"/>
      <c r="KL1285" s="249"/>
      <c r="KM1285" s="249"/>
      <c r="KN1285" s="249"/>
      <c r="KO1285" s="249"/>
      <c r="KP1285" s="249"/>
      <c r="KQ1285" s="249"/>
      <c r="KR1285" s="249"/>
      <c r="KS1285" s="249"/>
      <c r="KT1285" s="249"/>
      <c r="KU1285" s="249"/>
      <c r="KV1285" s="249"/>
      <c r="KW1285" s="249"/>
      <c r="KX1285" s="249"/>
      <c r="KY1285" s="249"/>
      <c r="KZ1285" s="249"/>
      <c r="LA1285" s="249"/>
      <c r="LB1285" s="249"/>
      <c r="LC1285" s="249"/>
      <c r="LD1285" s="249"/>
      <c r="LE1285" s="249"/>
      <c r="LF1285" s="249"/>
      <c r="LG1285" s="249"/>
      <c r="LH1285" s="249"/>
      <c r="LI1285" s="249"/>
      <c r="LJ1285" s="249"/>
      <c r="LK1285" s="249"/>
      <c r="LL1285" s="249"/>
      <c r="LM1285" s="249"/>
      <c r="LN1285" s="249"/>
      <c r="LO1285" s="249"/>
      <c r="LP1285" s="249"/>
      <c r="LQ1285" s="249"/>
      <c r="LR1285" s="249"/>
      <c r="LS1285" s="249"/>
      <c r="LT1285" s="249"/>
      <c r="LU1285" s="249"/>
      <c r="LV1285" s="249"/>
      <c r="LW1285" s="249"/>
      <c r="LX1285" s="249"/>
      <c r="LY1285" s="249"/>
      <c r="LZ1285" s="249"/>
      <c r="MA1285" s="249"/>
      <c r="MB1285" s="249"/>
      <c r="MC1285" s="249"/>
      <c r="MD1285" s="249"/>
      <c r="ME1285" s="249"/>
      <c r="MF1285" s="249"/>
      <c r="MG1285" s="249"/>
      <c r="MH1285" s="249"/>
      <c r="MI1285" s="249"/>
      <c r="MJ1285" s="249"/>
      <c r="MK1285" s="249"/>
      <c r="ML1285" s="249"/>
      <c r="MM1285" s="249"/>
      <c r="MN1285" s="249"/>
      <c r="MO1285" s="249"/>
      <c r="MP1285" s="249"/>
      <c r="MQ1285" s="249"/>
      <c r="MR1285" s="249"/>
      <c r="MS1285" s="249"/>
      <c r="MT1285" s="249"/>
      <c r="MU1285" s="249"/>
      <c r="MV1285" s="249"/>
      <c r="MW1285" s="249"/>
      <c r="MX1285" s="249"/>
      <c r="MY1285" s="249"/>
      <c r="MZ1285" s="249"/>
      <c r="NA1285" s="249"/>
      <c r="NB1285" s="249"/>
      <c r="NC1285" s="249"/>
      <c r="ND1285" s="249"/>
      <c r="NE1285" s="249"/>
      <c r="NF1285" s="249"/>
      <c r="NG1285" s="249"/>
      <c r="NH1285" s="249"/>
      <c r="NI1285" s="249"/>
      <c r="NJ1285" s="249"/>
      <c r="NK1285" s="249"/>
      <c r="NL1285" s="249"/>
      <c r="NM1285" s="249"/>
      <c r="NN1285" s="249"/>
      <c r="NO1285" s="249"/>
      <c r="NP1285" s="249"/>
      <c r="NQ1285" s="249"/>
      <c r="NR1285" s="249"/>
      <c r="NS1285" s="249"/>
      <c r="NT1285" s="249"/>
      <c r="NU1285" s="249"/>
      <c r="NV1285" s="249"/>
      <c r="NW1285" s="249"/>
      <c r="NX1285" s="249"/>
      <c r="NY1285" s="249"/>
      <c r="NZ1285" s="249"/>
      <c r="OA1285" s="249"/>
      <c r="OB1285" s="249"/>
      <c r="OC1285" s="249"/>
      <c r="OD1285" s="249"/>
      <c r="OE1285" s="249"/>
      <c r="OF1285" s="249"/>
      <c r="OG1285" s="249"/>
      <c r="OH1285" s="249"/>
      <c r="OI1285" s="249"/>
      <c r="OJ1285" s="249"/>
      <c r="OK1285" s="249"/>
      <c r="OL1285" s="249"/>
      <c r="OM1285" s="249"/>
      <c r="ON1285" s="249"/>
      <c r="OO1285" s="249"/>
      <c r="OP1285" s="249"/>
      <c r="OQ1285" s="249"/>
      <c r="OR1285" s="249"/>
    </row>
    <row r="1286" spans="1:408" ht="15.75">
      <c r="A1286" s="931"/>
      <c r="B1286" s="391"/>
      <c r="C1286" s="919" t="s">
        <v>26</v>
      </c>
      <c r="D1286" s="940">
        <v>0.77994267775118009</v>
      </c>
      <c r="E1286" s="1039"/>
      <c r="F1286" s="249"/>
      <c r="G1286" s="249"/>
      <c r="H1286" s="249"/>
      <c r="I1286" s="249"/>
      <c r="J1286" s="249"/>
      <c r="K1286" s="249"/>
      <c r="L1286" s="249"/>
      <c r="ET1286" s="249"/>
      <c r="EU1286" s="249"/>
      <c r="EV1286" s="249"/>
      <c r="EW1286" s="249"/>
      <c r="EX1286" s="249"/>
      <c r="EY1286" s="249"/>
      <c r="EZ1286" s="249"/>
      <c r="FA1286" s="249"/>
      <c r="FB1286" s="249"/>
      <c r="FC1286" s="249"/>
      <c r="FD1286" s="249"/>
      <c r="FE1286" s="249"/>
      <c r="FF1286" s="249"/>
      <c r="FG1286" s="249"/>
      <c r="FH1286" s="249"/>
      <c r="FI1286" s="249"/>
      <c r="FJ1286" s="249"/>
      <c r="FK1286" s="249"/>
      <c r="FL1286" s="249"/>
      <c r="FM1286" s="249"/>
      <c r="FN1286" s="249"/>
      <c r="FO1286" s="249"/>
      <c r="FP1286" s="249"/>
      <c r="FQ1286" s="249"/>
      <c r="FR1286" s="249"/>
      <c r="FS1286" s="249"/>
      <c r="FT1286" s="249"/>
      <c r="FU1286" s="249"/>
      <c r="FV1286" s="249"/>
      <c r="FW1286" s="249"/>
      <c r="FX1286" s="249"/>
      <c r="FY1286" s="249"/>
      <c r="FZ1286" s="249"/>
      <c r="GA1286" s="249"/>
      <c r="GB1286" s="249"/>
      <c r="GC1286" s="249"/>
      <c r="GD1286" s="249"/>
      <c r="GE1286" s="249"/>
      <c r="GF1286" s="249"/>
      <c r="GG1286" s="249"/>
      <c r="GH1286" s="249"/>
      <c r="GI1286" s="249"/>
      <c r="GJ1286" s="249"/>
      <c r="GK1286" s="249"/>
      <c r="GL1286" s="249"/>
      <c r="GM1286" s="249"/>
      <c r="GN1286" s="249"/>
      <c r="GO1286" s="249"/>
      <c r="GP1286" s="249"/>
      <c r="GQ1286" s="249"/>
      <c r="GR1286" s="249"/>
      <c r="GS1286" s="249"/>
      <c r="GT1286" s="249"/>
      <c r="GU1286" s="249"/>
      <c r="GV1286" s="249"/>
      <c r="GW1286" s="249"/>
      <c r="GX1286" s="249"/>
      <c r="GY1286" s="249"/>
      <c r="GZ1286" s="249"/>
      <c r="HA1286" s="249"/>
      <c r="HB1286" s="249"/>
      <c r="HC1286" s="249"/>
      <c r="HD1286" s="249"/>
      <c r="HE1286" s="249"/>
      <c r="HF1286" s="249"/>
      <c r="HG1286" s="249"/>
      <c r="HH1286" s="249"/>
      <c r="HI1286" s="249"/>
      <c r="HJ1286" s="249"/>
      <c r="HK1286" s="249"/>
      <c r="HL1286" s="249"/>
      <c r="HM1286" s="249"/>
      <c r="HN1286" s="249"/>
      <c r="HO1286" s="249"/>
      <c r="HP1286" s="249"/>
      <c r="HQ1286" s="249"/>
      <c r="HR1286" s="249"/>
      <c r="HS1286" s="249"/>
      <c r="HT1286" s="249"/>
      <c r="HU1286" s="249"/>
      <c r="HV1286" s="249"/>
      <c r="HW1286" s="249"/>
      <c r="HX1286" s="249"/>
      <c r="HY1286" s="249"/>
      <c r="HZ1286" s="249"/>
      <c r="IA1286" s="249"/>
      <c r="IB1286" s="249"/>
      <c r="IC1286" s="249"/>
      <c r="ID1286" s="249"/>
      <c r="IE1286" s="249"/>
      <c r="IF1286" s="249"/>
      <c r="IG1286" s="249"/>
      <c r="IH1286" s="249"/>
      <c r="II1286" s="249"/>
      <c r="IJ1286" s="249"/>
      <c r="IK1286" s="249"/>
      <c r="IL1286" s="249"/>
      <c r="IM1286" s="249"/>
      <c r="IN1286" s="249"/>
      <c r="IO1286" s="249"/>
      <c r="IP1286" s="249"/>
      <c r="IQ1286" s="249"/>
      <c r="IR1286" s="249"/>
      <c r="IS1286" s="249"/>
      <c r="IT1286" s="249"/>
      <c r="IU1286" s="249"/>
      <c r="IV1286" s="249"/>
      <c r="IW1286" s="249"/>
      <c r="IX1286" s="249"/>
      <c r="IY1286" s="249"/>
      <c r="IZ1286" s="249"/>
      <c r="JA1286" s="249"/>
      <c r="JB1286" s="249"/>
      <c r="JC1286" s="249"/>
      <c r="JD1286" s="249"/>
      <c r="JE1286" s="249"/>
      <c r="JF1286" s="249"/>
      <c r="JG1286" s="249"/>
      <c r="JH1286" s="249"/>
      <c r="JI1286" s="249"/>
      <c r="JJ1286" s="249"/>
      <c r="JK1286" s="249"/>
      <c r="JL1286" s="249"/>
      <c r="JM1286" s="249"/>
      <c r="JN1286" s="249"/>
      <c r="JO1286" s="249"/>
      <c r="JP1286" s="249"/>
      <c r="JQ1286" s="249"/>
      <c r="JR1286" s="249"/>
      <c r="JS1286" s="249"/>
      <c r="JT1286" s="249"/>
      <c r="JU1286" s="249"/>
      <c r="JV1286" s="249"/>
      <c r="JW1286" s="249"/>
      <c r="JX1286" s="249"/>
      <c r="JY1286" s="249"/>
      <c r="JZ1286" s="249"/>
      <c r="KA1286" s="249"/>
      <c r="KB1286" s="249"/>
      <c r="KC1286" s="249"/>
      <c r="KD1286" s="249"/>
      <c r="KE1286" s="249"/>
      <c r="KF1286" s="249"/>
      <c r="KG1286" s="249"/>
      <c r="KH1286" s="249"/>
      <c r="KI1286" s="249"/>
      <c r="KJ1286" s="249"/>
      <c r="KK1286" s="249"/>
      <c r="KL1286" s="249"/>
      <c r="KM1286" s="249"/>
      <c r="KN1286" s="249"/>
      <c r="KO1286" s="249"/>
      <c r="KP1286" s="249"/>
      <c r="KQ1286" s="249"/>
      <c r="KR1286" s="249"/>
      <c r="KS1286" s="249"/>
      <c r="KT1286" s="249"/>
      <c r="KU1286" s="249"/>
      <c r="KV1286" s="249"/>
      <c r="KW1286" s="249"/>
      <c r="KX1286" s="249"/>
      <c r="KY1286" s="249"/>
      <c r="KZ1286" s="249"/>
      <c r="LA1286" s="249"/>
      <c r="LB1286" s="249"/>
      <c r="LC1286" s="249"/>
      <c r="LD1286" s="249"/>
      <c r="LE1286" s="249"/>
      <c r="LF1286" s="249"/>
      <c r="LG1286" s="249"/>
      <c r="LH1286" s="249"/>
      <c r="LI1286" s="249"/>
      <c r="LJ1286" s="249"/>
      <c r="LK1286" s="249"/>
      <c r="LL1286" s="249"/>
      <c r="LM1286" s="249"/>
      <c r="LN1286" s="249"/>
      <c r="LO1286" s="249"/>
      <c r="LP1286" s="249"/>
      <c r="LQ1286" s="249"/>
      <c r="LR1286" s="249"/>
      <c r="LS1286" s="249"/>
      <c r="LT1286" s="249"/>
      <c r="LU1286" s="249"/>
      <c r="LV1286" s="249"/>
      <c r="LW1286" s="249"/>
      <c r="LX1286" s="249"/>
      <c r="LY1286" s="249"/>
      <c r="LZ1286" s="249"/>
      <c r="MA1286" s="249"/>
      <c r="MB1286" s="249"/>
      <c r="MC1286" s="249"/>
      <c r="MD1286" s="249"/>
      <c r="ME1286" s="249"/>
      <c r="MF1286" s="249"/>
      <c r="MG1286" s="249"/>
      <c r="MH1286" s="249"/>
      <c r="MI1286" s="249"/>
      <c r="MJ1286" s="249"/>
      <c r="MK1286" s="249"/>
      <c r="ML1286" s="249"/>
      <c r="MM1286" s="249"/>
      <c r="MN1286" s="249"/>
      <c r="MO1286" s="249"/>
      <c r="MP1286" s="249"/>
      <c r="MQ1286" s="249"/>
      <c r="MR1286" s="249"/>
      <c r="MS1286" s="249"/>
      <c r="MT1286" s="249"/>
      <c r="MU1286" s="249"/>
      <c r="MV1286" s="249"/>
      <c r="MW1286" s="249"/>
      <c r="MX1286" s="249"/>
      <c r="MY1286" s="249"/>
      <c r="MZ1286" s="249"/>
      <c r="NA1286" s="249"/>
      <c r="NB1286" s="249"/>
      <c r="NC1286" s="249"/>
      <c r="ND1286" s="249"/>
      <c r="NE1286" s="249"/>
      <c r="NF1286" s="249"/>
      <c r="NG1286" s="249"/>
      <c r="NH1286" s="249"/>
      <c r="NI1286" s="249"/>
      <c r="NJ1286" s="249"/>
      <c r="NK1286" s="249"/>
      <c r="NL1286" s="249"/>
      <c r="NM1286" s="249"/>
      <c r="NN1286" s="249"/>
      <c r="NO1286" s="249"/>
      <c r="NP1286" s="249"/>
      <c r="NQ1286" s="249"/>
      <c r="NR1286" s="249"/>
      <c r="NS1286" s="249"/>
      <c r="NT1286" s="249"/>
      <c r="NU1286" s="249"/>
      <c r="NV1286" s="249"/>
      <c r="NW1286" s="249"/>
      <c r="NX1286" s="249"/>
      <c r="NY1286" s="249"/>
      <c r="NZ1286" s="249"/>
      <c r="OA1286" s="249"/>
      <c r="OB1286" s="249"/>
      <c r="OC1286" s="249"/>
      <c r="OD1286" s="249"/>
      <c r="OE1286" s="249"/>
      <c r="OF1286" s="249"/>
      <c r="OG1286" s="249"/>
      <c r="OH1286" s="249"/>
      <c r="OI1286" s="249"/>
      <c r="OJ1286" s="249"/>
      <c r="OK1286" s="249"/>
      <c r="OL1286" s="249"/>
      <c r="OM1286" s="249"/>
      <c r="ON1286" s="249"/>
      <c r="OO1286" s="249"/>
      <c r="OP1286" s="249"/>
      <c r="OQ1286" s="249"/>
      <c r="OR1286" s="249"/>
    </row>
    <row r="1287" spans="1:408" ht="15.75">
      <c r="A1287" s="931"/>
      <c r="B1287" s="391"/>
      <c r="C1287" s="919" t="s">
        <v>27</v>
      </c>
      <c r="D1287" s="940">
        <v>0.76915615906886514</v>
      </c>
      <c r="E1287" s="1039"/>
      <c r="F1287" s="249"/>
      <c r="G1287" s="249"/>
      <c r="H1287" s="249"/>
      <c r="I1287" s="249"/>
      <c r="J1287" s="249"/>
      <c r="K1287" s="249"/>
      <c r="L1287" s="249"/>
      <c r="ET1287" s="249"/>
      <c r="EU1287" s="249"/>
      <c r="EV1287" s="249"/>
      <c r="EW1287" s="249"/>
      <c r="EX1287" s="249"/>
      <c r="EY1287" s="249"/>
      <c r="EZ1287" s="249"/>
      <c r="FA1287" s="249"/>
      <c r="FB1287" s="249"/>
      <c r="FC1287" s="249"/>
      <c r="FD1287" s="249"/>
      <c r="FE1287" s="249"/>
      <c r="FF1287" s="249"/>
      <c r="FG1287" s="249"/>
      <c r="FH1287" s="249"/>
      <c r="FI1287" s="249"/>
      <c r="FJ1287" s="249"/>
      <c r="FK1287" s="249"/>
      <c r="FL1287" s="249"/>
      <c r="FM1287" s="249"/>
      <c r="FN1287" s="249"/>
      <c r="FO1287" s="249"/>
      <c r="FP1287" s="249"/>
      <c r="FQ1287" s="249"/>
      <c r="FR1287" s="249"/>
      <c r="FS1287" s="249"/>
      <c r="FT1287" s="249"/>
      <c r="FU1287" s="249"/>
      <c r="FV1287" s="249"/>
      <c r="FW1287" s="249"/>
      <c r="FX1287" s="249"/>
      <c r="FY1287" s="249"/>
      <c r="FZ1287" s="249"/>
      <c r="GA1287" s="249"/>
      <c r="GB1287" s="249"/>
      <c r="GC1287" s="249"/>
      <c r="GD1287" s="249"/>
      <c r="GE1287" s="249"/>
      <c r="GF1287" s="249"/>
      <c r="GG1287" s="249"/>
      <c r="GH1287" s="249"/>
      <c r="GI1287" s="249"/>
      <c r="GJ1287" s="249"/>
      <c r="GK1287" s="249"/>
      <c r="GL1287" s="249"/>
      <c r="GM1287" s="249"/>
      <c r="GN1287" s="249"/>
      <c r="GO1287" s="249"/>
      <c r="GP1287" s="249"/>
      <c r="GQ1287" s="249"/>
      <c r="GR1287" s="249"/>
      <c r="GS1287" s="249"/>
      <c r="GT1287" s="249"/>
      <c r="GU1287" s="249"/>
      <c r="GV1287" s="249"/>
      <c r="GW1287" s="249"/>
      <c r="GX1287" s="249"/>
      <c r="GY1287" s="249"/>
      <c r="GZ1287" s="249"/>
      <c r="HA1287" s="249"/>
      <c r="HB1287" s="249"/>
      <c r="HC1287" s="249"/>
      <c r="HD1287" s="249"/>
      <c r="HE1287" s="249"/>
      <c r="HF1287" s="249"/>
      <c r="HG1287" s="249"/>
      <c r="HH1287" s="249"/>
      <c r="HI1287" s="249"/>
      <c r="HJ1287" s="249"/>
      <c r="HK1287" s="249"/>
      <c r="HL1287" s="249"/>
      <c r="HM1287" s="249"/>
      <c r="HN1287" s="249"/>
      <c r="HO1287" s="249"/>
      <c r="HP1287" s="249"/>
      <c r="HQ1287" s="249"/>
      <c r="HR1287" s="249"/>
      <c r="HS1287" s="249"/>
      <c r="HT1287" s="249"/>
      <c r="HU1287" s="249"/>
      <c r="HV1287" s="249"/>
      <c r="HW1287" s="249"/>
      <c r="HX1287" s="249"/>
      <c r="HY1287" s="249"/>
      <c r="HZ1287" s="249"/>
      <c r="IA1287" s="249"/>
      <c r="IB1287" s="249"/>
      <c r="IC1287" s="249"/>
      <c r="ID1287" s="249"/>
      <c r="IE1287" s="249"/>
      <c r="IF1287" s="249"/>
      <c r="IG1287" s="249"/>
      <c r="IH1287" s="249"/>
      <c r="II1287" s="249"/>
      <c r="IJ1287" s="249"/>
      <c r="IK1287" s="249"/>
      <c r="IL1287" s="249"/>
      <c r="IM1287" s="249"/>
      <c r="IN1287" s="249"/>
      <c r="IO1287" s="249"/>
      <c r="IP1287" s="249"/>
      <c r="IQ1287" s="249"/>
      <c r="IR1287" s="249"/>
      <c r="IS1287" s="249"/>
      <c r="IT1287" s="249"/>
      <c r="IU1287" s="249"/>
      <c r="IV1287" s="249"/>
      <c r="IW1287" s="249"/>
      <c r="IX1287" s="249"/>
      <c r="IY1287" s="249"/>
      <c r="IZ1287" s="249"/>
      <c r="JA1287" s="249"/>
      <c r="JB1287" s="249"/>
      <c r="JC1287" s="249"/>
      <c r="JD1287" s="249"/>
      <c r="JE1287" s="249"/>
      <c r="JF1287" s="249"/>
      <c r="JG1287" s="249"/>
      <c r="JH1287" s="249"/>
      <c r="JI1287" s="249"/>
      <c r="JJ1287" s="249"/>
      <c r="JK1287" s="249"/>
      <c r="JL1287" s="249"/>
      <c r="JM1287" s="249"/>
      <c r="JN1287" s="249"/>
      <c r="JO1287" s="249"/>
      <c r="JP1287" s="249"/>
      <c r="JQ1287" s="249"/>
      <c r="JR1287" s="249"/>
      <c r="JS1287" s="249"/>
      <c r="JT1287" s="249"/>
      <c r="JU1287" s="249"/>
      <c r="JV1287" s="249"/>
      <c r="JW1287" s="249"/>
      <c r="JX1287" s="249"/>
      <c r="JY1287" s="249"/>
      <c r="JZ1287" s="249"/>
      <c r="KA1287" s="249"/>
      <c r="KB1287" s="249"/>
      <c r="KC1287" s="249"/>
      <c r="KD1287" s="249"/>
      <c r="KE1287" s="249"/>
      <c r="KF1287" s="249"/>
      <c r="KG1287" s="249"/>
      <c r="KH1287" s="249"/>
      <c r="KI1287" s="249"/>
      <c r="KJ1287" s="249"/>
      <c r="KK1287" s="249"/>
      <c r="KL1287" s="249"/>
      <c r="KM1287" s="249"/>
      <c r="KN1287" s="249"/>
      <c r="KO1287" s="249"/>
      <c r="KP1287" s="249"/>
      <c r="KQ1287" s="249"/>
      <c r="KR1287" s="249"/>
      <c r="KS1287" s="249"/>
      <c r="KT1287" s="249"/>
      <c r="KU1287" s="249"/>
      <c r="KV1287" s="249"/>
      <c r="KW1287" s="249"/>
      <c r="KX1287" s="249"/>
      <c r="KY1287" s="249"/>
      <c r="KZ1287" s="249"/>
      <c r="LA1287" s="249"/>
      <c r="LB1287" s="249"/>
      <c r="LC1287" s="249"/>
      <c r="LD1287" s="249"/>
      <c r="LE1287" s="249"/>
      <c r="LF1287" s="249"/>
      <c r="LG1287" s="249"/>
      <c r="LH1287" s="249"/>
      <c r="LI1287" s="249"/>
      <c r="LJ1287" s="249"/>
      <c r="LK1287" s="249"/>
      <c r="LL1287" s="249"/>
      <c r="LM1287" s="249"/>
      <c r="LN1287" s="249"/>
      <c r="LO1287" s="249"/>
      <c r="LP1287" s="249"/>
      <c r="LQ1287" s="249"/>
      <c r="LR1287" s="249"/>
      <c r="LS1287" s="249"/>
      <c r="LT1287" s="249"/>
      <c r="LU1287" s="249"/>
      <c r="LV1287" s="249"/>
      <c r="LW1287" s="249"/>
      <c r="LX1287" s="249"/>
      <c r="LY1287" s="249"/>
      <c r="LZ1287" s="249"/>
      <c r="MA1287" s="249"/>
      <c r="MB1287" s="249"/>
      <c r="MC1287" s="249"/>
      <c r="MD1287" s="249"/>
      <c r="ME1287" s="249"/>
      <c r="MF1287" s="249"/>
      <c r="MG1287" s="249"/>
      <c r="MH1287" s="249"/>
      <c r="MI1287" s="249"/>
      <c r="MJ1287" s="249"/>
      <c r="MK1287" s="249"/>
      <c r="ML1287" s="249"/>
      <c r="MM1287" s="249"/>
      <c r="MN1287" s="249"/>
      <c r="MO1287" s="249"/>
      <c r="MP1287" s="249"/>
      <c r="MQ1287" s="249"/>
      <c r="MR1287" s="249"/>
      <c r="MS1287" s="249"/>
      <c r="MT1287" s="249"/>
      <c r="MU1287" s="249"/>
      <c r="MV1287" s="249"/>
      <c r="MW1287" s="249"/>
      <c r="MX1287" s="249"/>
      <c r="MY1287" s="249"/>
      <c r="MZ1287" s="249"/>
      <c r="NA1287" s="249"/>
      <c r="NB1287" s="249"/>
      <c r="NC1287" s="249"/>
      <c r="ND1287" s="249"/>
      <c r="NE1287" s="249"/>
      <c r="NF1287" s="249"/>
      <c r="NG1287" s="249"/>
      <c r="NH1287" s="249"/>
      <c r="NI1287" s="249"/>
      <c r="NJ1287" s="249"/>
      <c r="NK1287" s="249"/>
      <c r="NL1287" s="249"/>
      <c r="NM1287" s="249"/>
      <c r="NN1287" s="249"/>
      <c r="NO1287" s="249"/>
      <c r="NP1287" s="249"/>
      <c r="NQ1287" s="249"/>
      <c r="NR1287" s="249"/>
      <c r="NS1287" s="249"/>
      <c r="NT1287" s="249"/>
      <c r="NU1287" s="249"/>
      <c r="NV1287" s="249"/>
      <c r="NW1287" s="249"/>
      <c r="NX1287" s="249"/>
      <c r="NY1287" s="249"/>
      <c r="NZ1287" s="249"/>
      <c r="OA1287" s="249"/>
      <c r="OB1287" s="249"/>
      <c r="OC1287" s="249"/>
      <c r="OD1287" s="249"/>
      <c r="OE1287" s="249"/>
      <c r="OF1287" s="249"/>
      <c r="OG1287" s="249"/>
      <c r="OH1287" s="249"/>
      <c r="OI1287" s="249"/>
      <c r="OJ1287" s="249"/>
      <c r="OK1287" s="249"/>
      <c r="OL1287" s="249"/>
      <c r="OM1287" s="249"/>
      <c r="ON1287" s="249"/>
      <c r="OO1287" s="249"/>
      <c r="OP1287" s="249"/>
      <c r="OQ1287" s="249"/>
      <c r="OR1287" s="249"/>
    </row>
    <row r="1288" spans="1:408" ht="15.75">
      <c r="A1288" s="931"/>
      <c r="B1288" s="391"/>
      <c r="C1288" s="919" t="s">
        <v>236</v>
      </c>
      <c r="D1288" s="940">
        <v>0.78108321802727809</v>
      </c>
      <c r="E1288" s="1039"/>
      <c r="F1288" s="249"/>
      <c r="G1288" s="249"/>
      <c r="H1288" s="249"/>
      <c r="I1288" s="249"/>
      <c r="J1288" s="249"/>
      <c r="K1288" s="249"/>
      <c r="L1288" s="249"/>
      <c r="ET1288" s="249"/>
      <c r="EU1288" s="249"/>
      <c r="EV1288" s="249"/>
      <c r="EW1288" s="249"/>
      <c r="EX1288" s="249"/>
      <c r="EY1288" s="249"/>
      <c r="EZ1288" s="249"/>
      <c r="FA1288" s="249"/>
      <c r="FB1288" s="249"/>
      <c r="FC1288" s="249"/>
      <c r="FD1288" s="249"/>
      <c r="FE1288" s="249"/>
      <c r="FF1288" s="249"/>
      <c r="FG1288" s="249"/>
      <c r="FH1288" s="249"/>
      <c r="FI1288" s="249"/>
      <c r="FJ1288" s="249"/>
      <c r="FK1288" s="249"/>
      <c r="FL1288" s="249"/>
      <c r="FM1288" s="249"/>
      <c r="FN1288" s="249"/>
      <c r="FO1288" s="249"/>
      <c r="FP1288" s="249"/>
      <c r="FQ1288" s="249"/>
      <c r="FR1288" s="249"/>
      <c r="FS1288" s="249"/>
      <c r="FT1288" s="249"/>
      <c r="FU1288" s="249"/>
      <c r="FV1288" s="249"/>
      <c r="FW1288" s="249"/>
      <c r="FX1288" s="249"/>
      <c r="FY1288" s="249"/>
      <c r="FZ1288" s="249"/>
      <c r="GA1288" s="249"/>
      <c r="GB1288" s="249"/>
      <c r="GC1288" s="249"/>
      <c r="GD1288" s="249"/>
      <c r="GE1288" s="249"/>
      <c r="GF1288" s="249"/>
      <c r="GG1288" s="249"/>
      <c r="GH1288" s="249"/>
      <c r="GI1288" s="249"/>
      <c r="GJ1288" s="249"/>
      <c r="GK1288" s="249"/>
      <c r="GL1288" s="249"/>
      <c r="GM1288" s="249"/>
      <c r="GN1288" s="249"/>
      <c r="GO1288" s="249"/>
      <c r="GP1288" s="249"/>
      <c r="GQ1288" s="249"/>
      <c r="GR1288" s="249"/>
      <c r="GS1288" s="249"/>
      <c r="GT1288" s="249"/>
      <c r="GU1288" s="249"/>
      <c r="GV1288" s="249"/>
      <c r="GW1288" s="249"/>
      <c r="GX1288" s="249"/>
      <c r="GY1288" s="249"/>
      <c r="GZ1288" s="249"/>
      <c r="HA1288" s="249"/>
      <c r="HB1288" s="249"/>
      <c r="HC1288" s="249"/>
      <c r="HD1288" s="249"/>
      <c r="HE1288" s="249"/>
      <c r="HF1288" s="249"/>
      <c r="HG1288" s="249"/>
      <c r="HH1288" s="249"/>
      <c r="HI1288" s="249"/>
      <c r="HJ1288" s="249"/>
      <c r="HK1288" s="249"/>
      <c r="HL1288" s="249"/>
      <c r="HM1288" s="249"/>
      <c r="HN1288" s="249"/>
      <c r="HO1288" s="249"/>
      <c r="HP1288" s="249"/>
      <c r="HQ1288" s="249"/>
      <c r="HR1288" s="249"/>
      <c r="HS1288" s="249"/>
      <c r="HT1288" s="249"/>
      <c r="HU1288" s="249"/>
      <c r="HV1288" s="249"/>
      <c r="HW1288" s="249"/>
      <c r="HX1288" s="249"/>
      <c r="HY1288" s="249"/>
      <c r="HZ1288" s="249"/>
      <c r="IA1288" s="249"/>
      <c r="IB1288" s="249"/>
      <c r="IC1288" s="249"/>
      <c r="ID1288" s="249"/>
      <c r="IE1288" s="249"/>
      <c r="IF1288" s="249"/>
      <c r="IG1288" s="249"/>
      <c r="IH1288" s="249"/>
      <c r="II1288" s="249"/>
      <c r="IJ1288" s="249"/>
      <c r="IK1288" s="249"/>
      <c r="IL1288" s="249"/>
      <c r="IM1288" s="249"/>
      <c r="IN1288" s="249"/>
      <c r="IO1288" s="249"/>
      <c r="IP1288" s="249"/>
      <c r="IQ1288" s="249"/>
      <c r="IR1288" s="249"/>
      <c r="IS1288" s="249"/>
      <c r="IT1288" s="249"/>
      <c r="IU1288" s="249"/>
      <c r="IV1288" s="249"/>
      <c r="IW1288" s="249"/>
      <c r="IX1288" s="249"/>
      <c r="IY1288" s="249"/>
      <c r="IZ1288" s="249"/>
      <c r="JA1288" s="249"/>
      <c r="JB1288" s="249"/>
      <c r="JC1288" s="249"/>
      <c r="JD1288" s="249"/>
      <c r="JE1288" s="249"/>
      <c r="JF1288" s="249"/>
      <c r="JG1288" s="249"/>
      <c r="JH1288" s="249"/>
      <c r="JI1288" s="249"/>
      <c r="JJ1288" s="249"/>
      <c r="JK1288" s="249"/>
      <c r="JL1288" s="249"/>
      <c r="JM1288" s="249"/>
      <c r="JN1288" s="249"/>
      <c r="JO1288" s="249"/>
      <c r="JP1288" s="249"/>
      <c r="JQ1288" s="249"/>
      <c r="JR1288" s="249"/>
      <c r="JS1288" s="249"/>
      <c r="JT1288" s="249"/>
      <c r="JU1288" s="249"/>
      <c r="JV1288" s="249"/>
      <c r="JW1288" s="249"/>
      <c r="JX1288" s="249"/>
      <c r="JY1288" s="249"/>
      <c r="JZ1288" s="249"/>
      <c r="KA1288" s="249"/>
      <c r="KB1288" s="249"/>
      <c r="KC1288" s="249"/>
      <c r="KD1288" s="249"/>
      <c r="KE1288" s="249"/>
      <c r="KF1288" s="249"/>
      <c r="KG1288" s="249"/>
      <c r="KH1288" s="249"/>
      <c r="KI1288" s="249"/>
      <c r="KJ1288" s="249"/>
      <c r="KK1288" s="249"/>
      <c r="KL1288" s="249"/>
      <c r="KM1288" s="249"/>
      <c r="KN1288" s="249"/>
      <c r="KO1288" s="249"/>
      <c r="KP1288" s="249"/>
      <c r="KQ1288" s="249"/>
      <c r="KR1288" s="249"/>
      <c r="KS1288" s="249"/>
      <c r="KT1288" s="249"/>
      <c r="KU1288" s="249"/>
      <c r="KV1288" s="249"/>
      <c r="KW1288" s="249"/>
      <c r="KX1288" s="249"/>
      <c r="KY1288" s="249"/>
      <c r="KZ1288" s="249"/>
      <c r="LA1288" s="249"/>
      <c r="LB1288" s="249"/>
      <c r="LC1288" s="249"/>
      <c r="LD1288" s="249"/>
      <c r="LE1288" s="249"/>
      <c r="LF1288" s="249"/>
      <c r="LG1288" s="249"/>
      <c r="LH1288" s="249"/>
      <c r="LI1288" s="249"/>
      <c r="LJ1288" s="249"/>
      <c r="LK1288" s="249"/>
      <c r="LL1288" s="249"/>
      <c r="LM1288" s="249"/>
      <c r="LN1288" s="249"/>
      <c r="LO1288" s="249"/>
      <c r="LP1288" s="249"/>
      <c r="LQ1288" s="249"/>
      <c r="LR1288" s="249"/>
      <c r="LS1288" s="249"/>
      <c r="LT1288" s="249"/>
      <c r="LU1288" s="249"/>
      <c r="LV1288" s="249"/>
      <c r="LW1288" s="249"/>
      <c r="LX1288" s="249"/>
      <c r="LY1288" s="249"/>
      <c r="LZ1288" s="249"/>
      <c r="MA1288" s="249"/>
      <c r="MB1288" s="249"/>
      <c r="MC1288" s="249"/>
      <c r="MD1288" s="249"/>
      <c r="ME1288" s="249"/>
      <c r="MF1288" s="249"/>
      <c r="MG1288" s="249"/>
      <c r="MH1288" s="249"/>
      <c r="MI1288" s="249"/>
      <c r="MJ1288" s="249"/>
      <c r="MK1288" s="249"/>
      <c r="ML1288" s="249"/>
      <c r="MM1288" s="249"/>
      <c r="MN1288" s="249"/>
      <c r="MO1288" s="249"/>
      <c r="MP1288" s="249"/>
      <c r="MQ1288" s="249"/>
      <c r="MR1288" s="249"/>
      <c r="MS1288" s="249"/>
      <c r="MT1288" s="249"/>
      <c r="MU1288" s="249"/>
      <c r="MV1288" s="249"/>
      <c r="MW1288" s="249"/>
      <c r="MX1288" s="249"/>
      <c r="MY1288" s="249"/>
      <c r="MZ1288" s="249"/>
      <c r="NA1288" s="249"/>
      <c r="NB1288" s="249"/>
      <c r="NC1288" s="249"/>
      <c r="ND1288" s="249"/>
      <c r="NE1288" s="249"/>
      <c r="NF1288" s="249"/>
      <c r="NG1288" s="249"/>
      <c r="NH1288" s="249"/>
      <c r="NI1288" s="249"/>
      <c r="NJ1288" s="249"/>
      <c r="NK1288" s="249"/>
      <c r="NL1288" s="249"/>
      <c r="NM1288" s="249"/>
      <c r="NN1288" s="249"/>
      <c r="NO1288" s="249"/>
      <c r="NP1288" s="249"/>
      <c r="NQ1288" s="249"/>
      <c r="NR1288" s="249"/>
      <c r="NS1288" s="249"/>
      <c r="NT1288" s="249"/>
      <c r="NU1288" s="249"/>
      <c r="NV1288" s="249"/>
      <c r="NW1288" s="249"/>
      <c r="NX1288" s="249"/>
      <c r="NY1288" s="249"/>
      <c r="NZ1288" s="249"/>
      <c r="OA1288" s="249"/>
      <c r="OB1288" s="249"/>
      <c r="OC1288" s="249"/>
      <c r="OD1288" s="249"/>
      <c r="OE1288" s="249"/>
      <c r="OF1288" s="249"/>
      <c r="OG1288" s="249"/>
      <c r="OH1288" s="249"/>
      <c r="OI1288" s="249"/>
      <c r="OJ1288" s="249"/>
      <c r="OK1288" s="249"/>
      <c r="OL1288" s="249"/>
      <c r="OM1288" s="249"/>
      <c r="ON1288" s="249"/>
      <c r="OO1288" s="249"/>
      <c r="OP1288" s="249"/>
      <c r="OQ1288" s="249"/>
      <c r="OR1288" s="249"/>
    </row>
    <row r="1289" spans="1:408" ht="15.75">
      <c r="A1289" s="931"/>
      <c r="B1289" s="930"/>
      <c r="C1289" s="920" t="s">
        <v>293</v>
      </c>
      <c r="D1289" s="941">
        <v>0.71012893915071718</v>
      </c>
      <c r="E1289" s="1039"/>
      <c r="F1289" s="249"/>
      <c r="G1289" s="249"/>
      <c r="H1289" s="249"/>
      <c r="I1289" s="249"/>
      <c r="J1289" s="249"/>
      <c r="K1289" s="249"/>
      <c r="L1289" s="249"/>
      <c r="ET1289" s="249"/>
      <c r="EU1289" s="249"/>
      <c r="EV1289" s="249"/>
      <c r="EW1289" s="249"/>
      <c r="EX1289" s="249"/>
      <c r="EY1289" s="249"/>
      <c r="EZ1289" s="249"/>
      <c r="FA1289" s="249"/>
      <c r="FB1289" s="249"/>
      <c r="FC1289" s="249"/>
      <c r="FD1289" s="249"/>
      <c r="FE1289" s="249"/>
      <c r="FF1289" s="249"/>
      <c r="FG1289" s="249"/>
      <c r="FH1289" s="249"/>
      <c r="FI1289" s="249"/>
      <c r="FJ1289" s="249"/>
      <c r="FK1289" s="249"/>
      <c r="FL1289" s="249"/>
      <c r="FM1289" s="249"/>
      <c r="FN1289" s="249"/>
      <c r="FO1289" s="249"/>
      <c r="FP1289" s="249"/>
      <c r="FQ1289" s="249"/>
      <c r="FR1289" s="249"/>
      <c r="FS1289" s="249"/>
      <c r="FT1289" s="249"/>
      <c r="FU1289" s="249"/>
      <c r="FV1289" s="249"/>
      <c r="FW1289" s="249"/>
      <c r="FX1289" s="249"/>
      <c r="FY1289" s="249"/>
      <c r="FZ1289" s="249"/>
      <c r="GA1289" s="249"/>
      <c r="GB1289" s="249"/>
      <c r="GC1289" s="249"/>
      <c r="GD1289" s="249"/>
      <c r="GE1289" s="249"/>
      <c r="GF1289" s="249"/>
      <c r="GG1289" s="249"/>
      <c r="GH1289" s="249"/>
      <c r="GI1289" s="249"/>
      <c r="GJ1289" s="249"/>
      <c r="GK1289" s="249"/>
      <c r="GL1289" s="249"/>
      <c r="GM1289" s="249"/>
      <c r="GN1289" s="249"/>
      <c r="GO1289" s="249"/>
      <c r="GP1289" s="249"/>
      <c r="GQ1289" s="249"/>
      <c r="GR1289" s="249"/>
      <c r="GS1289" s="249"/>
      <c r="GT1289" s="249"/>
      <c r="GU1289" s="249"/>
      <c r="GV1289" s="249"/>
      <c r="GW1289" s="249"/>
      <c r="GX1289" s="249"/>
      <c r="GY1289" s="249"/>
      <c r="GZ1289" s="249"/>
      <c r="HA1289" s="249"/>
      <c r="HB1289" s="249"/>
      <c r="HC1289" s="249"/>
      <c r="HD1289" s="249"/>
      <c r="HE1289" s="249"/>
      <c r="HF1289" s="249"/>
      <c r="HG1289" s="249"/>
      <c r="HH1289" s="249"/>
      <c r="HI1289" s="249"/>
      <c r="HJ1289" s="249"/>
      <c r="HK1289" s="249"/>
      <c r="HL1289" s="249"/>
      <c r="HM1289" s="249"/>
      <c r="HN1289" s="249"/>
      <c r="HO1289" s="249"/>
      <c r="HP1289" s="249"/>
      <c r="HQ1289" s="249"/>
      <c r="HR1289" s="249"/>
      <c r="HS1289" s="249"/>
      <c r="HT1289" s="249"/>
      <c r="HU1289" s="249"/>
      <c r="HV1289" s="249"/>
      <c r="HW1289" s="249"/>
      <c r="HX1289" s="249"/>
      <c r="HY1289" s="249"/>
      <c r="HZ1289" s="249"/>
      <c r="IA1289" s="249"/>
      <c r="IB1289" s="249"/>
      <c r="IC1289" s="249"/>
      <c r="ID1289" s="249"/>
      <c r="IE1289" s="249"/>
      <c r="IF1289" s="249"/>
      <c r="IG1289" s="249"/>
      <c r="IH1289" s="249"/>
      <c r="II1289" s="249"/>
      <c r="IJ1289" s="249"/>
      <c r="IK1289" s="249"/>
      <c r="IL1289" s="249"/>
      <c r="IM1289" s="249"/>
      <c r="IN1289" s="249"/>
      <c r="IO1289" s="249"/>
      <c r="IP1289" s="249"/>
      <c r="IQ1289" s="249"/>
      <c r="IR1289" s="249"/>
      <c r="IS1289" s="249"/>
      <c r="IT1289" s="249"/>
      <c r="IU1289" s="249"/>
      <c r="IV1289" s="249"/>
      <c r="IW1289" s="249"/>
      <c r="IX1289" s="249"/>
      <c r="IY1289" s="249"/>
      <c r="IZ1289" s="249"/>
      <c r="JA1289" s="249"/>
      <c r="JB1289" s="249"/>
      <c r="JC1289" s="249"/>
      <c r="JD1289" s="249"/>
      <c r="JE1289" s="249"/>
      <c r="JF1289" s="249"/>
      <c r="JG1289" s="249"/>
      <c r="JH1289" s="249"/>
      <c r="JI1289" s="249"/>
      <c r="JJ1289" s="249"/>
      <c r="JK1289" s="249"/>
      <c r="JL1289" s="249"/>
      <c r="JM1289" s="249"/>
      <c r="JN1289" s="249"/>
      <c r="JO1289" s="249"/>
      <c r="JP1289" s="249"/>
      <c r="JQ1289" s="249"/>
      <c r="JR1289" s="249"/>
      <c r="JS1289" s="249"/>
      <c r="JT1289" s="249"/>
      <c r="JU1289" s="249"/>
      <c r="JV1289" s="249"/>
      <c r="JW1289" s="249"/>
      <c r="JX1289" s="249"/>
      <c r="JY1289" s="249"/>
      <c r="JZ1289" s="249"/>
      <c r="KA1289" s="249"/>
      <c r="KB1289" s="249"/>
      <c r="KC1289" s="249"/>
      <c r="KD1289" s="249"/>
      <c r="KE1289" s="249"/>
      <c r="KF1289" s="249"/>
      <c r="KG1289" s="249"/>
      <c r="KH1289" s="249"/>
      <c r="KI1289" s="249"/>
      <c r="KJ1289" s="249"/>
      <c r="KK1289" s="249"/>
      <c r="KL1289" s="249"/>
      <c r="KM1289" s="249"/>
      <c r="KN1289" s="249"/>
      <c r="KO1289" s="249"/>
      <c r="KP1289" s="249"/>
      <c r="KQ1289" s="249"/>
      <c r="KR1289" s="249"/>
      <c r="KS1289" s="249"/>
      <c r="KT1289" s="249"/>
      <c r="KU1289" s="249"/>
      <c r="KV1289" s="249"/>
      <c r="KW1289" s="249"/>
      <c r="KX1289" s="249"/>
      <c r="KY1289" s="249"/>
      <c r="KZ1289" s="249"/>
      <c r="LA1289" s="249"/>
      <c r="LB1289" s="249"/>
      <c r="LC1289" s="249"/>
      <c r="LD1289" s="249"/>
      <c r="LE1289" s="249"/>
      <c r="LF1289" s="249"/>
      <c r="LG1289" s="249"/>
      <c r="LH1289" s="249"/>
      <c r="LI1289" s="249"/>
      <c r="LJ1289" s="249"/>
      <c r="LK1289" s="249"/>
      <c r="LL1289" s="249"/>
      <c r="LM1289" s="249"/>
      <c r="LN1289" s="249"/>
      <c r="LO1289" s="249"/>
      <c r="LP1289" s="249"/>
      <c r="LQ1289" s="249"/>
      <c r="LR1289" s="249"/>
      <c r="LS1289" s="249"/>
      <c r="LT1289" s="249"/>
      <c r="LU1289" s="249"/>
      <c r="LV1289" s="249"/>
      <c r="LW1289" s="249"/>
      <c r="LX1289" s="249"/>
      <c r="LY1289" s="249"/>
      <c r="LZ1289" s="249"/>
      <c r="MA1289" s="249"/>
      <c r="MB1289" s="249"/>
      <c r="MC1289" s="249"/>
      <c r="MD1289" s="249"/>
      <c r="ME1289" s="249"/>
      <c r="MF1289" s="249"/>
      <c r="MG1289" s="249"/>
      <c r="MH1289" s="249"/>
      <c r="MI1289" s="249"/>
      <c r="MJ1289" s="249"/>
      <c r="MK1289" s="249"/>
      <c r="ML1289" s="249"/>
      <c r="MM1289" s="249"/>
      <c r="MN1289" s="249"/>
      <c r="MO1289" s="249"/>
      <c r="MP1289" s="249"/>
      <c r="MQ1289" s="249"/>
      <c r="MR1289" s="249"/>
      <c r="MS1289" s="249"/>
      <c r="MT1289" s="249"/>
      <c r="MU1289" s="249"/>
      <c r="MV1289" s="249"/>
      <c r="MW1289" s="249"/>
      <c r="MX1289" s="249"/>
      <c r="MY1289" s="249"/>
      <c r="MZ1289" s="249"/>
      <c r="NA1289" s="249"/>
      <c r="NB1289" s="249"/>
      <c r="NC1289" s="249"/>
      <c r="ND1289" s="249"/>
      <c r="NE1289" s="249"/>
      <c r="NF1289" s="249"/>
      <c r="NG1289" s="249"/>
      <c r="NH1289" s="249"/>
      <c r="NI1289" s="249"/>
      <c r="NJ1289" s="249"/>
      <c r="NK1289" s="249"/>
      <c r="NL1289" s="249"/>
      <c r="NM1289" s="249"/>
      <c r="NN1289" s="249"/>
      <c r="NO1289" s="249"/>
      <c r="NP1289" s="249"/>
      <c r="NQ1289" s="249"/>
      <c r="NR1289" s="249"/>
      <c r="NS1289" s="249"/>
      <c r="NT1289" s="249"/>
      <c r="NU1289" s="249"/>
      <c r="NV1289" s="249"/>
      <c r="NW1289" s="249"/>
      <c r="NX1289" s="249"/>
      <c r="NY1289" s="249"/>
      <c r="NZ1289" s="249"/>
      <c r="OA1289" s="249"/>
      <c r="OB1289" s="249"/>
      <c r="OC1289" s="249"/>
      <c r="OD1289" s="249"/>
      <c r="OE1289" s="249"/>
      <c r="OF1289" s="249"/>
      <c r="OG1289" s="249"/>
      <c r="OH1289" s="249"/>
      <c r="OI1289" s="249"/>
      <c r="OJ1289" s="249"/>
      <c r="OK1289" s="249"/>
      <c r="OL1289" s="249"/>
      <c r="OM1289" s="249"/>
      <c r="ON1289" s="249"/>
      <c r="OO1289" s="249"/>
      <c r="OP1289" s="249"/>
      <c r="OQ1289" s="249"/>
      <c r="OR1289" s="249"/>
    </row>
    <row r="1290" spans="1:408" ht="15.75">
      <c r="A1290" s="931"/>
      <c r="B1290" s="391" t="s">
        <v>896</v>
      </c>
      <c r="C1290" s="919" t="s">
        <v>316</v>
      </c>
      <c r="D1290" s="942">
        <v>0.76196518063431917</v>
      </c>
      <c r="E1290" s="1039"/>
      <c r="F1290" s="249"/>
      <c r="G1290" s="249"/>
      <c r="H1290" s="249"/>
      <c r="I1290" s="249"/>
      <c r="J1290" s="249"/>
      <c r="K1290" s="249"/>
      <c r="L1290" s="249"/>
      <c r="ET1290" s="249"/>
      <c r="EU1290" s="249"/>
      <c r="EV1290" s="249"/>
      <c r="EW1290" s="249"/>
      <c r="EX1290" s="249"/>
      <c r="EY1290" s="249"/>
      <c r="EZ1290" s="249"/>
      <c r="FA1290" s="249"/>
      <c r="FB1290" s="249"/>
      <c r="FC1290" s="249"/>
      <c r="FD1290" s="249"/>
      <c r="FE1290" s="249"/>
      <c r="FF1290" s="249"/>
      <c r="FG1290" s="249"/>
      <c r="FH1290" s="249"/>
      <c r="FI1290" s="249"/>
      <c r="FJ1290" s="249"/>
      <c r="FK1290" s="249"/>
      <c r="FL1290" s="249"/>
      <c r="FM1290" s="249"/>
      <c r="FN1290" s="249"/>
      <c r="FO1290" s="249"/>
      <c r="FP1290" s="249"/>
      <c r="FQ1290" s="249"/>
      <c r="FR1290" s="249"/>
      <c r="FS1290" s="249"/>
      <c r="FT1290" s="249"/>
      <c r="FU1290" s="249"/>
      <c r="FV1290" s="249"/>
      <c r="FW1290" s="249"/>
      <c r="FX1290" s="249"/>
      <c r="FY1290" s="249"/>
      <c r="FZ1290" s="249"/>
      <c r="GA1290" s="249"/>
      <c r="GB1290" s="249"/>
      <c r="GC1290" s="249"/>
      <c r="GD1290" s="249"/>
      <c r="GE1290" s="249"/>
      <c r="GF1290" s="249"/>
      <c r="GG1290" s="249"/>
      <c r="GH1290" s="249"/>
      <c r="GI1290" s="249"/>
      <c r="GJ1290" s="249"/>
      <c r="GK1290" s="249"/>
      <c r="GL1290" s="249"/>
      <c r="GM1290" s="249"/>
      <c r="GN1290" s="249"/>
      <c r="GO1290" s="249"/>
      <c r="GP1290" s="249"/>
      <c r="GQ1290" s="249"/>
      <c r="GR1290" s="249"/>
      <c r="GS1290" s="249"/>
      <c r="GT1290" s="249"/>
      <c r="GU1290" s="249"/>
      <c r="GV1290" s="249"/>
      <c r="GW1290" s="249"/>
      <c r="GX1290" s="249"/>
      <c r="GY1290" s="249"/>
      <c r="GZ1290" s="249"/>
      <c r="HA1290" s="249"/>
      <c r="HB1290" s="249"/>
      <c r="HC1290" s="249"/>
      <c r="HD1290" s="249"/>
      <c r="HE1290" s="249"/>
      <c r="HF1290" s="249"/>
      <c r="HG1290" s="249"/>
      <c r="HH1290" s="249"/>
      <c r="HI1290" s="249"/>
      <c r="HJ1290" s="249"/>
      <c r="HK1290" s="249"/>
      <c r="HL1290" s="249"/>
      <c r="HM1290" s="249"/>
      <c r="HN1290" s="249"/>
      <c r="HO1290" s="249"/>
      <c r="HP1290" s="249"/>
      <c r="HQ1290" s="249"/>
      <c r="HR1290" s="249"/>
      <c r="HS1290" s="249"/>
      <c r="HT1290" s="249"/>
      <c r="HU1290" s="249"/>
      <c r="HV1290" s="249"/>
      <c r="HW1290" s="249"/>
      <c r="HX1290" s="249"/>
      <c r="HY1290" s="249"/>
      <c r="HZ1290" s="249"/>
      <c r="IA1290" s="249"/>
      <c r="IB1290" s="249"/>
      <c r="IC1290" s="249"/>
      <c r="ID1290" s="249"/>
      <c r="IE1290" s="249"/>
      <c r="IF1290" s="249"/>
      <c r="IG1290" s="249"/>
      <c r="IH1290" s="249"/>
      <c r="II1290" s="249"/>
      <c r="IJ1290" s="249"/>
      <c r="IK1290" s="249"/>
      <c r="IL1290" s="249"/>
      <c r="IM1290" s="249"/>
      <c r="IN1290" s="249"/>
      <c r="IO1290" s="249"/>
      <c r="IP1290" s="249"/>
      <c r="IQ1290" s="249"/>
      <c r="IR1290" s="249"/>
      <c r="IS1290" s="249"/>
      <c r="IT1290" s="249"/>
      <c r="IU1290" s="249"/>
      <c r="IV1290" s="249"/>
      <c r="IW1290" s="249"/>
      <c r="IX1290" s="249"/>
      <c r="IY1290" s="249"/>
      <c r="IZ1290" s="249"/>
      <c r="JA1290" s="249"/>
      <c r="JB1290" s="249"/>
      <c r="JC1290" s="249"/>
      <c r="JD1290" s="249"/>
      <c r="JE1290" s="249"/>
      <c r="JF1290" s="249"/>
      <c r="JG1290" s="249"/>
      <c r="JH1290" s="249"/>
      <c r="JI1290" s="249"/>
      <c r="JJ1290" s="249"/>
      <c r="JK1290" s="249"/>
      <c r="JL1290" s="249"/>
      <c r="JM1290" s="249"/>
      <c r="JN1290" s="249"/>
      <c r="JO1290" s="249"/>
      <c r="JP1290" s="249"/>
      <c r="JQ1290" s="249"/>
      <c r="JR1290" s="249"/>
      <c r="JS1290" s="249"/>
      <c r="JT1290" s="249"/>
      <c r="JU1290" s="249"/>
      <c r="JV1290" s="249"/>
      <c r="JW1290" s="249"/>
      <c r="JX1290" s="249"/>
      <c r="JY1290" s="249"/>
      <c r="JZ1290" s="249"/>
      <c r="KA1290" s="249"/>
      <c r="KB1290" s="249"/>
      <c r="KC1290" s="249"/>
      <c r="KD1290" s="249"/>
      <c r="KE1290" s="249"/>
      <c r="KF1290" s="249"/>
      <c r="KG1290" s="249"/>
      <c r="KH1290" s="249"/>
      <c r="KI1290" s="249"/>
      <c r="KJ1290" s="249"/>
      <c r="KK1290" s="249"/>
      <c r="KL1290" s="249"/>
      <c r="KM1290" s="249"/>
      <c r="KN1290" s="249"/>
      <c r="KO1290" s="249"/>
      <c r="KP1290" s="249"/>
      <c r="KQ1290" s="249"/>
      <c r="KR1290" s="249"/>
      <c r="KS1290" s="249"/>
      <c r="KT1290" s="249"/>
      <c r="KU1290" s="249"/>
      <c r="KV1290" s="249"/>
      <c r="KW1290" s="249"/>
      <c r="KX1290" s="249"/>
      <c r="KY1290" s="249"/>
      <c r="KZ1290" s="249"/>
      <c r="LA1290" s="249"/>
      <c r="LB1290" s="249"/>
      <c r="LC1290" s="249"/>
      <c r="LD1290" s="249"/>
      <c r="LE1290" s="249"/>
      <c r="LF1290" s="249"/>
      <c r="LG1290" s="249"/>
      <c r="LH1290" s="249"/>
      <c r="LI1290" s="249"/>
      <c r="LJ1290" s="249"/>
      <c r="LK1290" s="249"/>
      <c r="LL1290" s="249"/>
      <c r="LM1290" s="249"/>
      <c r="LN1290" s="249"/>
      <c r="LO1290" s="249"/>
      <c r="LP1290" s="249"/>
      <c r="LQ1290" s="249"/>
      <c r="LR1290" s="249"/>
      <c r="LS1290" s="249"/>
      <c r="LT1290" s="249"/>
      <c r="LU1290" s="249"/>
      <c r="LV1290" s="249"/>
      <c r="LW1290" s="249"/>
      <c r="LX1290" s="249"/>
      <c r="LY1290" s="249"/>
      <c r="LZ1290" s="249"/>
      <c r="MA1290" s="249"/>
      <c r="MB1290" s="249"/>
      <c r="MC1290" s="249"/>
      <c r="MD1290" s="249"/>
      <c r="ME1290" s="249"/>
      <c r="MF1290" s="249"/>
      <c r="MG1290" s="249"/>
      <c r="MH1290" s="249"/>
      <c r="MI1290" s="249"/>
      <c r="MJ1290" s="249"/>
      <c r="MK1290" s="249"/>
      <c r="ML1290" s="249"/>
      <c r="MM1290" s="249"/>
      <c r="MN1290" s="249"/>
      <c r="MO1290" s="249"/>
      <c r="MP1290" s="249"/>
      <c r="MQ1290" s="249"/>
      <c r="MR1290" s="249"/>
      <c r="MS1290" s="249"/>
      <c r="MT1290" s="249"/>
      <c r="MU1290" s="249"/>
      <c r="MV1290" s="249"/>
      <c r="MW1290" s="249"/>
      <c r="MX1290" s="249"/>
      <c r="MY1290" s="249"/>
      <c r="MZ1290" s="249"/>
      <c r="NA1290" s="249"/>
      <c r="NB1290" s="249"/>
      <c r="NC1290" s="249"/>
      <c r="ND1290" s="249"/>
      <c r="NE1290" s="249"/>
      <c r="NF1290" s="249"/>
      <c r="NG1290" s="249"/>
      <c r="NH1290" s="249"/>
      <c r="NI1290" s="249"/>
      <c r="NJ1290" s="249"/>
      <c r="NK1290" s="249"/>
      <c r="NL1290" s="249"/>
      <c r="NM1290" s="249"/>
      <c r="NN1290" s="249"/>
      <c r="NO1290" s="249"/>
      <c r="NP1290" s="249"/>
      <c r="NQ1290" s="249"/>
      <c r="NR1290" s="249"/>
      <c r="NS1290" s="249"/>
      <c r="NT1290" s="249"/>
      <c r="NU1290" s="249"/>
      <c r="NV1290" s="249"/>
      <c r="NW1290" s="249"/>
      <c r="NX1290" s="249"/>
      <c r="NY1290" s="249"/>
      <c r="NZ1290" s="249"/>
      <c r="OA1290" s="249"/>
      <c r="OB1290" s="249"/>
      <c r="OC1290" s="249"/>
      <c r="OD1290" s="249"/>
      <c r="OE1290" s="249"/>
      <c r="OF1290" s="249"/>
      <c r="OG1290" s="249"/>
      <c r="OH1290" s="249"/>
      <c r="OI1290" s="249"/>
      <c r="OJ1290" s="249"/>
      <c r="OK1290" s="249"/>
      <c r="OL1290" s="249"/>
      <c r="OM1290" s="249"/>
      <c r="ON1290" s="249"/>
      <c r="OO1290" s="249"/>
      <c r="OP1290" s="249"/>
      <c r="OQ1290" s="249"/>
      <c r="OR1290" s="249"/>
    </row>
    <row r="1291" spans="1:408" ht="15.75">
      <c r="A1291" s="931"/>
      <c r="B1291" s="391"/>
      <c r="C1291" s="919" t="s">
        <v>22</v>
      </c>
      <c r="D1291" s="940">
        <v>0.76219863026411028</v>
      </c>
      <c r="E1291" s="1039"/>
      <c r="F1291" s="249"/>
      <c r="G1291" s="249"/>
      <c r="H1291" s="249"/>
      <c r="I1291" s="249"/>
      <c r="J1291" s="249"/>
      <c r="K1291" s="249"/>
      <c r="L1291" s="249"/>
      <c r="ET1291" s="249"/>
      <c r="EU1291" s="249"/>
      <c r="EV1291" s="249"/>
      <c r="EW1291" s="249"/>
      <c r="EX1291" s="249"/>
      <c r="EY1291" s="249"/>
      <c r="EZ1291" s="249"/>
      <c r="FA1291" s="249"/>
      <c r="FB1291" s="249"/>
      <c r="FC1291" s="249"/>
      <c r="FD1291" s="249"/>
      <c r="FE1291" s="249"/>
      <c r="FF1291" s="249"/>
      <c r="FG1291" s="249"/>
      <c r="FH1291" s="249"/>
      <c r="FI1291" s="249"/>
      <c r="FJ1291" s="249"/>
      <c r="FK1291" s="249"/>
      <c r="FL1291" s="249"/>
      <c r="FM1291" s="249"/>
      <c r="FN1291" s="249"/>
      <c r="FO1291" s="249"/>
      <c r="FP1291" s="249"/>
      <c r="FQ1291" s="249"/>
      <c r="FR1291" s="249"/>
      <c r="FS1291" s="249"/>
      <c r="FT1291" s="249"/>
      <c r="FU1291" s="249"/>
      <c r="FV1291" s="249"/>
      <c r="FW1291" s="249"/>
      <c r="FX1291" s="249"/>
      <c r="FY1291" s="249"/>
      <c r="FZ1291" s="249"/>
      <c r="GA1291" s="249"/>
      <c r="GB1291" s="249"/>
      <c r="GC1291" s="249"/>
      <c r="GD1291" s="249"/>
      <c r="GE1291" s="249"/>
      <c r="GF1291" s="249"/>
      <c r="GG1291" s="249"/>
      <c r="GH1291" s="249"/>
      <c r="GI1291" s="249"/>
      <c r="GJ1291" s="249"/>
      <c r="GK1291" s="249"/>
      <c r="GL1291" s="249"/>
      <c r="GM1291" s="249"/>
      <c r="GN1291" s="249"/>
      <c r="GO1291" s="249"/>
      <c r="GP1291" s="249"/>
      <c r="GQ1291" s="249"/>
      <c r="GR1291" s="249"/>
      <c r="GS1291" s="249"/>
      <c r="GT1291" s="249"/>
      <c r="GU1291" s="249"/>
      <c r="GV1291" s="249"/>
      <c r="GW1291" s="249"/>
      <c r="GX1291" s="249"/>
      <c r="GY1291" s="249"/>
      <c r="GZ1291" s="249"/>
      <c r="HA1291" s="249"/>
      <c r="HB1291" s="249"/>
      <c r="HC1291" s="249"/>
      <c r="HD1291" s="249"/>
      <c r="HE1291" s="249"/>
      <c r="HF1291" s="249"/>
      <c r="HG1291" s="249"/>
      <c r="HH1291" s="249"/>
      <c r="HI1291" s="249"/>
      <c r="HJ1291" s="249"/>
      <c r="HK1291" s="249"/>
      <c r="HL1291" s="249"/>
      <c r="HM1291" s="249"/>
      <c r="HN1291" s="249"/>
      <c r="HO1291" s="249"/>
      <c r="HP1291" s="249"/>
      <c r="HQ1291" s="249"/>
      <c r="HR1291" s="249"/>
      <c r="HS1291" s="249"/>
      <c r="HT1291" s="249"/>
      <c r="HU1291" s="249"/>
      <c r="HV1291" s="249"/>
      <c r="HW1291" s="249"/>
      <c r="HX1291" s="249"/>
      <c r="HY1291" s="249"/>
      <c r="HZ1291" s="249"/>
      <c r="IA1291" s="249"/>
      <c r="IB1291" s="249"/>
      <c r="IC1291" s="249"/>
      <c r="ID1291" s="249"/>
      <c r="IE1291" s="249"/>
      <c r="IF1291" s="249"/>
      <c r="IG1291" s="249"/>
      <c r="IH1291" s="249"/>
      <c r="II1291" s="249"/>
      <c r="IJ1291" s="249"/>
      <c r="IK1291" s="249"/>
      <c r="IL1291" s="249"/>
      <c r="IM1291" s="249"/>
      <c r="IN1291" s="249"/>
      <c r="IO1291" s="249"/>
      <c r="IP1291" s="249"/>
      <c r="IQ1291" s="249"/>
      <c r="IR1291" s="249"/>
      <c r="IS1291" s="249"/>
      <c r="IT1291" s="249"/>
      <c r="IU1291" s="249"/>
      <c r="IV1291" s="249"/>
      <c r="IW1291" s="249"/>
      <c r="IX1291" s="249"/>
      <c r="IY1291" s="249"/>
      <c r="IZ1291" s="249"/>
      <c r="JA1291" s="249"/>
      <c r="JB1291" s="249"/>
      <c r="JC1291" s="249"/>
      <c r="JD1291" s="249"/>
      <c r="JE1291" s="249"/>
      <c r="JF1291" s="249"/>
      <c r="JG1291" s="249"/>
      <c r="JH1291" s="249"/>
      <c r="JI1291" s="249"/>
      <c r="JJ1291" s="249"/>
      <c r="JK1291" s="249"/>
      <c r="JL1291" s="249"/>
      <c r="JM1291" s="249"/>
      <c r="JN1291" s="249"/>
      <c r="JO1291" s="249"/>
      <c r="JP1291" s="249"/>
      <c r="JQ1291" s="249"/>
      <c r="JR1291" s="249"/>
      <c r="JS1291" s="249"/>
      <c r="JT1291" s="249"/>
      <c r="JU1291" s="249"/>
      <c r="JV1291" s="249"/>
      <c r="JW1291" s="249"/>
      <c r="JX1291" s="249"/>
      <c r="JY1291" s="249"/>
      <c r="JZ1291" s="249"/>
      <c r="KA1291" s="249"/>
      <c r="KB1291" s="249"/>
      <c r="KC1291" s="249"/>
      <c r="KD1291" s="249"/>
      <c r="KE1291" s="249"/>
      <c r="KF1291" s="249"/>
      <c r="KG1291" s="249"/>
      <c r="KH1291" s="249"/>
      <c r="KI1291" s="249"/>
      <c r="KJ1291" s="249"/>
      <c r="KK1291" s="249"/>
      <c r="KL1291" s="249"/>
      <c r="KM1291" s="249"/>
      <c r="KN1291" s="249"/>
      <c r="KO1291" s="249"/>
      <c r="KP1291" s="249"/>
      <c r="KQ1291" s="249"/>
      <c r="KR1291" s="249"/>
      <c r="KS1291" s="249"/>
      <c r="KT1291" s="249"/>
      <c r="KU1291" s="249"/>
      <c r="KV1291" s="249"/>
      <c r="KW1291" s="249"/>
      <c r="KX1291" s="249"/>
      <c r="KY1291" s="249"/>
      <c r="KZ1291" s="249"/>
      <c r="LA1291" s="249"/>
      <c r="LB1291" s="249"/>
      <c r="LC1291" s="249"/>
      <c r="LD1291" s="249"/>
      <c r="LE1291" s="249"/>
      <c r="LF1291" s="249"/>
      <c r="LG1291" s="249"/>
      <c r="LH1291" s="249"/>
      <c r="LI1291" s="249"/>
      <c r="LJ1291" s="249"/>
      <c r="LK1291" s="249"/>
      <c r="LL1291" s="249"/>
      <c r="LM1291" s="249"/>
      <c r="LN1291" s="249"/>
      <c r="LO1291" s="249"/>
      <c r="LP1291" s="249"/>
      <c r="LQ1291" s="249"/>
      <c r="LR1291" s="249"/>
      <c r="LS1291" s="249"/>
      <c r="LT1291" s="249"/>
      <c r="LU1291" s="249"/>
      <c r="LV1291" s="249"/>
      <c r="LW1291" s="249"/>
      <c r="LX1291" s="249"/>
      <c r="LY1291" s="249"/>
      <c r="LZ1291" s="249"/>
      <c r="MA1291" s="249"/>
      <c r="MB1291" s="249"/>
      <c r="MC1291" s="249"/>
      <c r="MD1291" s="249"/>
      <c r="ME1291" s="249"/>
      <c r="MF1291" s="249"/>
      <c r="MG1291" s="249"/>
      <c r="MH1291" s="249"/>
      <c r="MI1291" s="249"/>
      <c r="MJ1291" s="249"/>
      <c r="MK1291" s="249"/>
      <c r="ML1291" s="249"/>
      <c r="MM1291" s="249"/>
      <c r="MN1291" s="249"/>
      <c r="MO1291" s="249"/>
      <c r="MP1291" s="249"/>
      <c r="MQ1291" s="249"/>
      <c r="MR1291" s="249"/>
      <c r="MS1291" s="249"/>
      <c r="MT1291" s="249"/>
      <c r="MU1291" s="249"/>
      <c r="MV1291" s="249"/>
      <c r="MW1291" s="249"/>
      <c r="MX1291" s="249"/>
      <c r="MY1291" s="249"/>
      <c r="MZ1291" s="249"/>
      <c r="NA1291" s="249"/>
      <c r="NB1291" s="249"/>
      <c r="NC1291" s="249"/>
      <c r="ND1291" s="249"/>
      <c r="NE1291" s="249"/>
      <c r="NF1291" s="249"/>
      <c r="NG1291" s="249"/>
      <c r="NH1291" s="249"/>
      <c r="NI1291" s="249"/>
      <c r="NJ1291" s="249"/>
      <c r="NK1291" s="249"/>
      <c r="NL1291" s="249"/>
      <c r="NM1291" s="249"/>
      <c r="NN1291" s="249"/>
      <c r="NO1291" s="249"/>
      <c r="NP1291" s="249"/>
      <c r="NQ1291" s="249"/>
      <c r="NR1291" s="249"/>
      <c r="NS1291" s="249"/>
      <c r="NT1291" s="249"/>
      <c r="NU1291" s="249"/>
      <c r="NV1291" s="249"/>
      <c r="NW1291" s="249"/>
      <c r="NX1291" s="249"/>
      <c r="NY1291" s="249"/>
      <c r="NZ1291" s="249"/>
      <c r="OA1291" s="249"/>
      <c r="OB1291" s="249"/>
      <c r="OC1291" s="249"/>
      <c r="OD1291" s="249"/>
      <c r="OE1291" s="249"/>
      <c r="OF1291" s="249"/>
      <c r="OG1291" s="249"/>
      <c r="OH1291" s="249"/>
      <c r="OI1291" s="249"/>
      <c r="OJ1291" s="249"/>
      <c r="OK1291" s="249"/>
      <c r="OL1291" s="249"/>
      <c r="OM1291" s="249"/>
      <c r="ON1291" s="249"/>
      <c r="OO1291" s="249"/>
      <c r="OP1291" s="249"/>
      <c r="OQ1291" s="249"/>
      <c r="OR1291" s="249"/>
    </row>
    <row r="1292" spans="1:408" ht="15.75">
      <c r="A1292" s="931"/>
      <c r="B1292" s="391"/>
      <c r="C1292" s="919" t="s">
        <v>23</v>
      </c>
      <c r="D1292" s="940">
        <v>0.78197328458674886</v>
      </c>
      <c r="E1292" s="1039"/>
      <c r="F1292" s="249"/>
      <c r="G1292" s="249"/>
      <c r="H1292" s="249"/>
      <c r="I1292" s="249"/>
      <c r="J1292" s="249"/>
      <c r="K1292" s="249"/>
      <c r="L1292" s="249"/>
      <c r="ET1292" s="249"/>
      <c r="EU1292" s="249"/>
      <c r="EV1292" s="249"/>
      <c r="EW1292" s="249"/>
      <c r="EX1292" s="249"/>
      <c r="EY1292" s="249"/>
      <c r="EZ1292" s="249"/>
      <c r="FA1292" s="249"/>
      <c r="FB1292" s="249"/>
      <c r="FC1292" s="249"/>
      <c r="FD1292" s="249"/>
      <c r="FE1292" s="249"/>
      <c r="FF1292" s="249"/>
      <c r="FG1292" s="249"/>
      <c r="FH1292" s="249"/>
      <c r="FI1292" s="249"/>
      <c r="FJ1292" s="249"/>
      <c r="FK1292" s="249"/>
      <c r="FL1292" s="249"/>
      <c r="FM1292" s="249"/>
      <c r="FN1292" s="249"/>
      <c r="FO1292" s="249"/>
      <c r="FP1292" s="249"/>
      <c r="FQ1292" s="249"/>
      <c r="FR1292" s="249"/>
      <c r="FS1292" s="249"/>
      <c r="FT1292" s="249"/>
      <c r="FU1292" s="249"/>
      <c r="FV1292" s="249"/>
      <c r="FW1292" s="249"/>
      <c r="FX1292" s="249"/>
      <c r="FY1292" s="249"/>
      <c r="FZ1292" s="249"/>
      <c r="GA1292" s="249"/>
      <c r="GB1292" s="249"/>
      <c r="GC1292" s="249"/>
      <c r="GD1292" s="249"/>
      <c r="GE1292" s="249"/>
      <c r="GF1292" s="249"/>
      <c r="GG1292" s="249"/>
      <c r="GH1292" s="249"/>
      <c r="GI1292" s="249"/>
      <c r="GJ1292" s="249"/>
      <c r="GK1292" s="249"/>
      <c r="GL1292" s="249"/>
      <c r="GM1292" s="249"/>
      <c r="GN1292" s="249"/>
      <c r="GO1292" s="249"/>
      <c r="GP1292" s="249"/>
      <c r="GQ1292" s="249"/>
      <c r="GR1292" s="249"/>
      <c r="GS1292" s="249"/>
      <c r="GT1292" s="249"/>
      <c r="GU1292" s="249"/>
      <c r="GV1292" s="249"/>
      <c r="GW1292" s="249"/>
      <c r="GX1292" s="249"/>
      <c r="GY1292" s="249"/>
      <c r="GZ1292" s="249"/>
      <c r="HA1292" s="249"/>
      <c r="HB1292" s="249"/>
      <c r="HC1292" s="249"/>
      <c r="HD1292" s="249"/>
      <c r="HE1292" s="249"/>
      <c r="HF1292" s="249"/>
      <c r="HG1292" s="249"/>
      <c r="HH1292" s="249"/>
      <c r="HI1292" s="249"/>
      <c r="HJ1292" s="249"/>
      <c r="HK1292" s="249"/>
      <c r="HL1292" s="249"/>
      <c r="HM1292" s="249"/>
      <c r="HN1292" s="249"/>
      <c r="HO1292" s="249"/>
      <c r="HP1292" s="249"/>
      <c r="HQ1292" s="249"/>
      <c r="HR1292" s="249"/>
      <c r="HS1292" s="249"/>
      <c r="HT1292" s="249"/>
      <c r="HU1292" s="249"/>
      <c r="HV1292" s="249"/>
      <c r="HW1292" s="249"/>
      <c r="HX1292" s="249"/>
      <c r="HY1292" s="249"/>
      <c r="HZ1292" s="249"/>
      <c r="IA1292" s="249"/>
      <c r="IB1292" s="249"/>
      <c r="IC1292" s="249"/>
      <c r="ID1292" s="249"/>
      <c r="IE1292" s="249"/>
      <c r="IF1292" s="249"/>
      <c r="IG1292" s="249"/>
      <c r="IH1292" s="249"/>
      <c r="II1292" s="249"/>
      <c r="IJ1292" s="249"/>
      <c r="IK1292" s="249"/>
      <c r="IL1292" s="249"/>
      <c r="IM1292" s="249"/>
      <c r="IN1292" s="249"/>
      <c r="IO1292" s="249"/>
      <c r="IP1292" s="249"/>
      <c r="IQ1292" s="249"/>
      <c r="IR1292" s="249"/>
      <c r="IS1292" s="249"/>
      <c r="IT1292" s="249"/>
      <c r="IU1292" s="249"/>
      <c r="IV1292" s="249"/>
      <c r="IW1292" s="249"/>
      <c r="IX1292" s="249"/>
      <c r="IY1292" s="249"/>
      <c r="IZ1292" s="249"/>
      <c r="JA1292" s="249"/>
      <c r="JB1292" s="249"/>
      <c r="JC1292" s="249"/>
      <c r="JD1292" s="249"/>
      <c r="JE1292" s="249"/>
      <c r="JF1292" s="249"/>
      <c r="JG1292" s="249"/>
      <c r="JH1292" s="249"/>
      <c r="JI1292" s="249"/>
      <c r="JJ1292" s="249"/>
      <c r="JK1292" s="249"/>
      <c r="JL1292" s="249"/>
      <c r="JM1292" s="249"/>
      <c r="JN1292" s="249"/>
      <c r="JO1292" s="249"/>
      <c r="JP1292" s="249"/>
      <c r="JQ1292" s="249"/>
      <c r="JR1292" s="249"/>
      <c r="JS1292" s="249"/>
      <c r="JT1292" s="249"/>
      <c r="JU1292" s="249"/>
      <c r="JV1292" s="249"/>
      <c r="JW1292" s="249"/>
      <c r="JX1292" s="249"/>
      <c r="JY1292" s="249"/>
      <c r="JZ1292" s="249"/>
      <c r="KA1292" s="249"/>
      <c r="KB1292" s="249"/>
      <c r="KC1292" s="249"/>
      <c r="KD1292" s="249"/>
      <c r="KE1292" s="249"/>
      <c r="KF1292" s="249"/>
      <c r="KG1292" s="249"/>
      <c r="KH1292" s="249"/>
      <c r="KI1292" s="249"/>
      <c r="KJ1292" s="249"/>
      <c r="KK1292" s="249"/>
      <c r="KL1292" s="249"/>
      <c r="KM1292" s="249"/>
      <c r="KN1292" s="249"/>
      <c r="KO1292" s="249"/>
      <c r="KP1292" s="249"/>
      <c r="KQ1292" s="249"/>
      <c r="KR1292" s="249"/>
      <c r="KS1292" s="249"/>
      <c r="KT1292" s="249"/>
      <c r="KU1292" s="249"/>
      <c r="KV1292" s="249"/>
      <c r="KW1292" s="249"/>
      <c r="KX1292" s="249"/>
      <c r="KY1292" s="249"/>
      <c r="KZ1292" s="249"/>
      <c r="LA1292" s="249"/>
      <c r="LB1292" s="249"/>
      <c r="LC1292" s="249"/>
      <c r="LD1292" s="249"/>
      <c r="LE1292" s="249"/>
      <c r="LF1292" s="249"/>
      <c r="LG1292" s="249"/>
      <c r="LH1292" s="249"/>
      <c r="LI1292" s="249"/>
      <c r="LJ1292" s="249"/>
      <c r="LK1292" s="249"/>
      <c r="LL1292" s="249"/>
      <c r="LM1292" s="249"/>
      <c r="LN1292" s="249"/>
      <c r="LO1292" s="249"/>
      <c r="LP1292" s="249"/>
      <c r="LQ1292" s="249"/>
      <c r="LR1292" s="249"/>
      <c r="LS1292" s="249"/>
      <c r="LT1292" s="249"/>
      <c r="LU1292" s="249"/>
      <c r="LV1292" s="249"/>
      <c r="LW1292" s="249"/>
      <c r="LX1292" s="249"/>
      <c r="LY1292" s="249"/>
      <c r="LZ1292" s="249"/>
      <c r="MA1292" s="249"/>
      <c r="MB1292" s="249"/>
      <c r="MC1292" s="249"/>
      <c r="MD1292" s="249"/>
      <c r="ME1292" s="249"/>
      <c r="MF1292" s="249"/>
      <c r="MG1292" s="249"/>
      <c r="MH1292" s="249"/>
      <c r="MI1292" s="249"/>
      <c r="MJ1292" s="249"/>
      <c r="MK1292" s="249"/>
      <c r="ML1292" s="249"/>
      <c r="MM1292" s="249"/>
      <c r="MN1292" s="249"/>
      <c r="MO1292" s="249"/>
      <c r="MP1292" s="249"/>
      <c r="MQ1292" s="249"/>
      <c r="MR1292" s="249"/>
      <c r="MS1292" s="249"/>
      <c r="MT1292" s="249"/>
      <c r="MU1292" s="249"/>
      <c r="MV1292" s="249"/>
      <c r="MW1292" s="249"/>
      <c r="MX1292" s="249"/>
      <c r="MY1292" s="249"/>
      <c r="MZ1292" s="249"/>
      <c r="NA1292" s="249"/>
      <c r="NB1292" s="249"/>
      <c r="NC1292" s="249"/>
      <c r="ND1292" s="249"/>
      <c r="NE1292" s="249"/>
      <c r="NF1292" s="249"/>
      <c r="NG1292" s="249"/>
      <c r="NH1292" s="249"/>
      <c r="NI1292" s="249"/>
      <c r="NJ1292" s="249"/>
      <c r="NK1292" s="249"/>
      <c r="NL1292" s="249"/>
      <c r="NM1292" s="249"/>
      <c r="NN1292" s="249"/>
      <c r="NO1292" s="249"/>
      <c r="NP1292" s="249"/>
      <c r="NQ1292" s="249"/>
      <c r="NR1292" s="249"/>
      <c r="NS1292" s="249"/>
      <c r="NT1292" s="249"/>
      <c r="NU1292" s="249"/>
      <c r="NV1292" s="249"/>
      <c r="NW1292" s="249"/>
      <c r="NX1292" s="249"/>
      <c r="NY1292" s="249"/>
      <c r="NZ1292" s="249"/>
      <c r="OA1292" s="249"/>
      <c r="OB1292" s="249"/>
      <c r="OC1292" s="249"/>
      <c r="OD1292" s="249"/>
      <c r="OE1292" s="249"/>
      <c r="OF1292" s="249"/>
      <c r="OG1292" s="249"/>
      <c r="OH1292" s="249"/>
      <c r="OI1292" s="249"/>
      <c r="OJ1292" s="249"/>
      <c r="OK1292" s="249"/>
      <c r="OL1292" s="249"/>
      <c r="OM1292" s="249"/>
      <c r="ON1292" s="249"/>
      <c r="OO1292" s="249"/>
      <c r="OP1292" s="249"/>
      <c r="OQ1292" s="249"/>
      <c r="OR1292" s="249"/>
    </row>
    <row r="1293" spans="1:408" ht="15.75">
      <c r="A1293" s="931"/>
      <c r="B1293" s="391"/>
      <c r="C1293" s="919" t="s">
        <v>24</v>
      </c>
      <c r="D1293" s="940">
        <v>0.78610362040277693</v>
      </c>
      <c r="E1293" s="1039"/>
      <c r="F1293" s="249"/>
      <c r="G1293" s="249"/>
      <c r="H1293" s="249"/>
      <c r="I1293" s="249"/>
      <c r="J1293" s="249"/>
      <c r="K1293" s="249"/>
      <c r="L1293" s="249"/>
      <c r="ET1293" s="249"/>
      <c r="EU1293" s="249"/>
      <c r="EV1293" s="249"/>
      <c r="EW1293" s="249"/>
      <c r="EX1293" s="249"/>
      <c r="EY1293" s="249"/>
      <c r="EZ1293" s="249"/>
      <c r="FA1293" s="249"/>
      <c r="FB1293" s="249"/>
      <c r="FC1293" s="249"/>
      <c r="FD1293" s="249"/>
      <c r="FE1293" s="249"/>
      <c r="FF1293" s="249"/>
      <c r="FG1293" s="249"/>
      <c r="FH1293" s="249"/>
      <c r="FI1293" s="249"/>
      <c r="FJ1293" s="249"/>
      <c r="FK1293" s="249"/>
      <c r="FL1293" s="249"/>
      <c r="FM1293" s="249"/>
      <c r="FN1293" s="249"/>
      <c r="FO1293" s="249"/>
      <c r="FP1293" s="249"/>
      <c r="FQ1293" s="249"/>
      <c r="FR1293" s="249"/>
      <c r="FS1293" s="249"/>
      <c r="FT1293" s="249"/>
      <c r="FU1293" s="249"/>
      <c r="FV1293" s="249"/>
      <c r="FW1293" s="249"/>
      <c r="FX1293" s="249"/>
      <c r="FY1293" s="249"/>
      <c r="FZ1293" s="249"/>
      <c r="GA1293" s="249"/>
      <c r="GB1293" s="249"/>
      <c r="GC1293" s="249"/>
      <c r="GD1293" s="249"/>
      <c r="GE1293" s="249"/>
      <c r="GF1293" s="249"/>
      <c r="GG1293" s="249"/>
      <c r="GH1293" s="249"/>
      <c r="GI1293" s="249"/>
      <c r="GJ1293" s="249"/>
      <c r="GK1293" s="249"/>
      <c r="GL1293" s="249"/>
      <c r="GM1293" s="249"/>
      <c r="GN1293" s="249"/>
      <c r="GO1293" s="249"/>
      <c r="GP1293" s="249"/>
      <c r="GQ1293" s="249"/>
      <c r="GR1293" s="249"/>
      <c r="GS1293" s="249"/>
      <c r="GT1293" s="249"/>
      <c r="GU1293" s="249"/>
      <c r="GV1293" s="249"/>
      <c r="GW1293" s="249"/>
      <c r="GX1293" s="249"/>
      <c r="GY1293" s="249"/>
      <c r="GZ1293" s="249"/>
      <c r="HA1293" s="249"/>
      <c r="HB1293" s="249"/>
      <c r="HC1293" s="249"/>
      <c r="HD1293" s="249"/>
      <c r="HE1293" s="249"/>
      <c r="HF1293" s="249"/>
      <c r="HG1293" s="249"/>
      <c r="HH1293" s="249"/>
      <c r="HI1293" s="249"/>
      <c r="HJ1293" s="249"/>
      <c r="HK1293" s="249"/>
      <c r="HL1293" s="249"/>
      <c r="HM1293" s="249"/>
      <c r="HN1293" s="249"/>
      <c r="HO1293" s="249"/>
      <c r="HP1293" s="249"/>
      <c r="HQ1293" s="249"/>
      <c r="HR1293" s="249"/>
      <c r="HS1293" s="249"/>
      <c r="HT1293" s="249"/>
      <c r="HU1293" s="249"/>
      <c r="HV1293" s="249"/>
      <c r="HW1293" s="249"/>
      <c r="HX1293" s="249"/>
      <c r="HY1293" s="249"/>
      <c r="HZ1293" s="249"/>
      <c r="IA1293" s="249"/>
      <c r="IB1293" s="249"/>
      <c r="IC1293" s="249"/>
      <c r="ID1293" s="249"/>
      <c r="IE1293" s="249"/>
      <c r="IF1293" s="249"/>
      <c r="IG1293" s="249"/>
      <c r="IH1293" s="249"/>
      <c r="II1293" s="249"/>
      <c r="IJ1293" s="249"/>
      <c r="IK1293" s="249"/>
      <c r="IL1293" s="249"/>
      <c r="IM1293" s="249"/>
      <c r="IN1293" s="249"/>
      <c r="IO1293" s="249"/>
      <c r="IP1293" s="249"/>
      <c r="IQ1293" s="249"/>
      <c r="IR1293" s="249"/>
      <c r="IS1293" s="249"/>
      <c r="IT1293" s="249"/>
      <c r="IU1293" s="249"/>
      <c r="IV1293" s="249"/>
      <c r="IW1293" s="249"/>
      <c r="IX1293" s="249"/>
      <c r="IY1293" s="249"/>
      <c r="IZ1293" s="249"/>
      <c r="JA1293" s="249"/>
      <c r="JB1293" s="249"/>
      <c r="JC1293" s="249"/>
      <c r="JD1293" s="249"/>
      <c r="JE1293" s="249"/>
      <c r="JF1293" s="249"/>
      <c r="JG1293" s="249"/>
      <c r="JH1293" s="249"/>
      <c r="JI1293" s="249"/>
      <c r="JJ1293" s="249"/>
      <c r="JK1293" s="249"/>
      <c r="JL1293" s="249"/>
      <c r="JM1293" s="249"/>
      <c r="JN1293" s="249"/>
      <c r="JO1293" s="249"/>
      <c r="JP1293" s="249"/>
      <c r="JQ1293" s="249"/>
      <c r="JR1293" s="249"/>
      <c r="JS1293" s="249"/>
      <c r="JT1293" s="249"/>
      <c r="JU1293" s="249"/>
      <c r="JV1293" s="249"/>
      <c r="JW1293" s="249"/>
      <c r="JX1293" s="249"/>
      <c r="JY1293" s="249"/>
      <c r="JZ1293" s="249"/>
      <c r="KA1293" s="249"/>
      <c r="KB1293" s="249"/>
      <c r="KC1293" s="249"/>
      <c r="KD1293" s="249"/>
      <c r="KE1293" s="249"/>
      <c r="KF1293" s="249"/>
      <c r="KG1293" s="249"/>
      <c r="KH1293" s="249"/>
      <c r="KI1293" s="249"/>
      <c r="KJ1293" s="249"/>
      <c r="KK1293" s="249"/>
      <c r="KL1293" s="249"/>
      <c r="KM1293" s="249"/>
      <c r="KN1293" s="249"/>
      <c r="KO1293" s="249"/>
      <c r="KP1293" s="249"/>
      <c r="KQ1293" s="249"/>
      <c r="KR1293" s="249"/>
      <c r="KS1293" s="249"/>
      <c r="KT1293" s="249"/>
      <c r="KU1293" s="249"/>
      <c r="KV1293" s="249"/>
      <c r="KW1293" s="249"/>
      <c r="KX1293" s="249"/>
      <c r="KY1293" s="249"/>
      <c r="KZ1293" s="249"/>
      <c r="LA1293" s="249"/>
      <c r="LB1293" s="249"/>
      <c r="LC1293" s="249"/>
      <c r="LD1293" s="249"/>
      <c r="LE1293" s="249"/>
      <c r="LF1293" s="249"/>
      <c r="LG1293" s="249"/>
      <c r="LH1293" s="249"/>
      <c r="LI1293" s="249"/>
      <c r="LJ1293" s="249"/>
      <c r="LK1293" s="249"/>
      <c r="LL1293" s="249"/>
      <c r="LM1293" s="249"/>
      <c r="LN1293" s="249"/>
      <c r="LO1293" s="249"/>
      <c r="LP1293" s="249"/>
      <c r="LQ1293" s="249"/>
      <c r="LR1293" s="249"/>
      <c r="LS1293" s="249"/>
      <c r="LT1293" s="249"/>
      <c r="LU1293" s="249"/>
      <c r="LV1293" s="249"/>
      <c r="LW1293" s="249"/>
      <c r="LX1293" s="249"/>
      <c r="LY1293" s="249"/>
      <c r="LZ1293" s="249"/>
      <c r="MA1293" s="249"/>
      <c r="MB1293" s="249"/>
      <c r="MC1293" s="249"/>
      <c r="MD1293" s="249"/>
      <c r="ME1293" s="249"/>
      <c r="MF1293" s="249"/>
      <c r="MG1293" s="249"/>
      <c r="MH1293" s="249"/>
      <c r="MI1293" s="249"/>
      <c r="MJ1293" s="249"/>
      <c r="MK1293" s="249"/>
      <c r="ML1293" s="249"/>
      <c r="MM1293" s="249"/>
      <c r="MN1293" s="249"/>
      <c r="MO1293" s="249"/>
      <c r="MP1293" s="249"/>
      <c r="MQ1293" s="249"/>
      <c r="MR1293" s="249"/>
      <c r="MS1293" s="249"/>
      <c r="MT1293" s="249"/>
      <c r="MU1293" s="249"/>
      <c r="MV1293" s="249"/>
      <c r="MW1293" s="249"/>
      <c r="MX1293" s="249"/>
      <c r="MY1293" s="249"/>
      <c r="MZ1293" s="249"/>
      <c r="NA1293" s="249"/>
      <c r="NB1293" s="249"/>
      <c r="NC1293" s="249"/>
      <c r="ND1293" s="249"/>
      <c r="NE1293" s="249"/>
      <c r="NF1293" s="249"/>
      <c r="NG1293" s="249"/>
      <c r="NH1293" s="249"/>
      <c r="NI1293" s="249"/>
      <c r="NJ1293" s="249"/>
      <c r="NK1293" s="249"/>
      <c r="NL1293" s="249"/>
      <c r="NM1293" s="249"/>
      <c r="NN1293" s="249"/>
      <c r="NO1293" s="249"/>
      <c r="NP1293" s="249"/>
      <c r="NQ1293" s="249"/>
      <c r="NR1293" s="249"/>
      <c r="NS1293" s="249"/>
      <c r="NT1293" s="249"/>
      <c r="NU1293" s="249"/>
      <c r="NV1293" s="249"/>
      <c r="NW1293" s="249"/>
      <c r="NX1293" s="249"/>
      <c r="NY1293" s="249"/>
      <c r="NZ1293" s="249"/>
      <c r="OA1293" s="249"/>
      <c r="OB1293" s="249"/>
      <c r="OC1293" s="249"/>
      <c r="OD1293" s="249"/>
      <c r="OE1293" s="249"/>
      <c r="OF1293" s="249"/>
      <c r="OG1293" s="249"/>
      <c r="OH1293" s="249"/>
      <c r="OI1293" s="249"/>
      <c r="OJ1293" s="249"/>
      <c r="OK1293" s="249"/>
      <c r="OL1293" s="249"/>
      <c r="OM1293" s="249"/>
      <c r="ON1293" s="249"/>
      <c r="OO1293" s="249"/>
      <c r="OP1293" s="249"/>
      <c r="OQ1293" s="249"/>
      <c r="OR1293" s="249"/>
    </row>
    <row r="1294" spans="1:408" ht="15.75">
      <c r="A1294" s="931"/>
      <c r="B1294" s="391"/>
      <c r="C1294" s="919" t="s">
        <v>25</v>
      </c>
      <c r="D1294" s="940">
        <v>0.79891234911482545</v>
      </c>
      <c r="E1294" s="1039"/>
      <c r="F1294" s="249"/>
      <c r="G1294" s="249"/>
      <c r="H1294" s="249"/>
      <c r="I1294" s="249"/>
      <c r="J1294" s="249"/>
      <c r="K1294" s="249"/>
      <c r="L1294" s="249"/>
      <c r="ET1294" s="249"/>
      <c r="EU1294" s="249"/>
      <c r="EV1294" s="249"/>
      <c r="EW1294" s="249"/>
      <c r="EX1294" s="249"/>
      <c r="EY1294" s="249"/>
      <c r="EZ1294" s="249"/>
      <c r="FA1294" s="249"/>
      <c r="FB1294" s="249"/>
      <c r="FC1294" s="249"/>
      <c r="FD1294" s="249"/>
      <c r="FE1294" s="249"/>
      <c r="FF1294" s="249"/>
      <c r="FG1294" s="249"/>
      <c r="FH1294" s="249"/>
      <c r="FI1294" s="249"/>
      <c r="FJ1294" s="249"/>
      <c r="FK1294" s="249"/>
      <c r="FL1294" s="249"/>
      <c r="FM1294" s="249"/>
      <c r="FN1294" s="249"/>
      <c r="FO1294" s="249"/>
      <c r="FP1294" s="249"/>
      <c r="FQ1294" s="249"/>
      <c r="FR1294" s="249"/>
      <c r="FS1294" s="249"/>
      <c r="FT1294" s="249"/>
      <c r="FU1294" s="249"/>
      <c r="FV1294" s="249"/>
      <c r="FW1294" s="249"/>
      <c r="FX1294" s="249"/>
      <c r="FY1294" s="249"/>
      <c r="FZ1294" s="249"/>
      <c r="GA1294" s="249"/>
      <c r="GB1294" s="249"/>
      <c r="GC1294" s="249"/>
      <c r="GD1294" s="249"/>
      <c r="GE1294" s="249"/>
      <c r="GF1294" s="249"/>
      <c r="GG1294" s="249"/>
      <c r="GH1294" s="249"/>
      <c r="GI1294" s="249"/>
      <c r="GJ1294" s="249"/>
      <c r="GK1294" s="249"/>
      <c r="GL1294" s="249"/>
      <c r="GM1294" s="249"/>
      <c r="GN1294" s="249"/>
      <c r="GO1294" s="249"/>
      <c r="GP1294" s="249"/>
      <c r="GQ1294" s="249"/>
      <c r="GR1294" s="249"/>
      <c r="GS1294" s="249"/>
      <c r="GT1294" s="249"/>
      <c r="GU1294" s="249"/>
      <c r="GV1294" s="249"/>
      <c r="GW1294" s="249"/>
      <c r="GX1294" s="249"/>
      <c r="GY1294" s="249"/>
      <c r="GZ1294" s="249"/>
      <c r="HA1294" s="249"/>
      <c r="HB1294" s="249"/>
      <c r="HC1294" s="249"/>
      <c r="HD1294" s="249"/>
      <c r="HE1294" s="249"/>
      <c r="HF1294" s="249"/>
      <c r="HG1294" s="249"/>
      <c r="HH1294" s="249"/>
      <c r="HI1294" s="249"/>
      <c r="HJ1294" s="249"/>
      <c r="HK1294" s="249"/>
      <c r="HL1294" s="249"/>
      <c r="HM1294" s="249"/>
      <c r="HN1294" s="249"/>
      <c r="HO1294" s="249"/>
      <c r="HP1294" s="249"/>
      <c r="HQ1294" s="249"/>
      <c r="HR1294" s="249"/>
      <c r="HS1294" s="249"/>
      <c r="HT1294" s="249"/>
      <c r="HU1294" s="249"/>
      <c r="HV1294" s="249"/>
      <c r="HW1294" s="249"/>
      <c r="HX1294" s="249"/>
      <c r="HY1294" s="249"/>
      <c r="HZ1294" s="249"/>
      <c r="IA1294" s="249"/>
      <c r="IB1294" s="249"/>
      <c r="IC1294" s="249"/>
      <c r="ID1294" s="249"/>
      <c r="IE1294" s="249"/>
      <c r="IF1294" s="249"/>
      <c r="IG1294" s="249"/>
      <c r="IH1294" s="249"/>
      <c r="II1294" s="249"/>
      <c r="IJ1294" s="249"/>
      <c r="IK1294" s="249"/>
      <c r="IL1294" s="249"/>
      <c r="IM1294" s="249"/>
      <c r="IN1294" s="249"/>
      <c r="IO1294" s="249"/>
      <c r="IP1294" s="249"/>
      <c r="IQ1294" s="249"/>
      <c r="IR1294" s="249"/>
      <c r="IS1294" s="249"/>
      <c r="IT1294" s="249"/>
      <c r="IU1294" s="249"/>
      <c r="IV1294" s="249"/>
      <c r="IW1294" s="249"/>
      <c r="IX1294" s="249"/>
      <c r="IY1294" s="249"/>
      <c r="IZ1294" s="249"/>
      <c r="JA1294" s="249"/>
      <c r="JB1294" s="249"/>
      <c r="JC1294" s="249"/>
      <c r="JD1294" s="249"/>
      <c r="JE1294" s="249"/>
      <c r="JF1294" s="249"/>
      <c r="JG1294" s="249"/>
      <c r="JH1294" s="249"/>
      <c r="JI1294" s="249"/>
      <c r="JJ1294" s="249"/>
      <c r="JK1294" s="249"/>
      <c r="JL1294" s="249"/>
      <c r="JM1294" s="249"/>
      <c r="JN1294" s="249"/>
      <c r="JO1294" s="249"/>
      <c r="JP1294" s="249"/>
      <c r="JQ1294" s="249"/>
      <c r="JR1294" s="249"/>
      <c r="JS1294" s="249"/>
      <c r="JT1294" s="249"/>
      <c r="JU1294" s="249"/>
      <c r="JV1294" s="249"/>
      <c r="JW1294" s="249"/>
      <c r="JX1294" s="249"/>
      <c r="JY1294" s="249"/>
      <c r="JZ1294" s="249"/>
      <c r="KA1294" s="249"/>
      <c r="KB1294" s="249"/>
      <c r="KC1294" s="249"/>
      <c r="KD1294" s="249"/>
      <c r="KE1294" s="249"/>
      <c r="KF1294" s="249"/>
      <c r="KG1294" s="249"/>
      <c r="KH1294" s="249"/>
      <c r="KI1294" s="249"/>
      <c r="KJ1294" s="249"/>
      <c r="KK1294" s="249"/>
      <c r="KL1294" s="249"/>
      <c r="KM1294" s="249"/>
      <c r="KN1294" s="249"/>
      <c r="KO1294" s="249"/>
      <c r="KP1294" s="249"/>
      <c r="KQ1294" s="249"/>
      <c r="KR1294" s="249"/>
      <c r="KS1294" s="249"/>
      <c r="KT1294" s="249"/>
      <c r="KU1294" s="249"/>
      <c r="KV1294" s="249"/>
      <c r="KW1294" s="249"/>
      <c r="KX1294" s="249"/>
      <c r="KY1294" s="249"/>
      <c r="KZ1294" s="249"/>
      <c r="LA1294" s="249"/>
      <c r="LB1294" s="249"/>
      <c r="LC1294" s="249"/>
      <c r="LD1294" s="249"/>
      <c r="LE1294" s="249"/>
      <c r="LF1294" s="249"/>
      <c r="LG1294" s="249"/>
      <c r="LH1294" s="249"/>
      <c r="LI1294" s="249"/>
      <c r="LJ1294" s="249"/>
      <c r="LK1294" s="249"/>
      <c r="LL1294" s="249"/>
      <c r="LM1294" s="249"/>
      <c r="LN1294" s="249"/>
      <c r="LO1294" s="249"/>
      <c r="LP1294" s="249"/>
      <c r="LQ1294" s="249"/>
      <c r="LR1294" s="249"/>
      <c r="LS1294" s="249"/>
      <c r="LT1294" s="249"/>
      <c r="LU1294" s="249"/>
      <c r="LV1294" s="249"/>
      <c r="LW1294" s="249"/>
      <c r="LX1294" s="249"/>
      <c r="LY1294" s="249"/>
      <c r="LZ1294" s="249"/>
      <c r="MA1294" s="249"/>
      <c r="MB1294" s="249"/>
      <c r="MC1294" s="249"/>
      <c r="MD1294" s="249"/>
      <c r="ME1294" s="249"/>
      <c r="MF1294" s="249"/>
      <c r="MG1294" s="249"/>
      <c r="MH1294" s="249"/>
      <c r="MI1294" s="249"/>
      <c r="MJ1294" s="249"/>
      <c r="MK1294" s="249"/>
      <c r="ML1294" s="249"/>
      <c r="MM1294" s="249"/>
      <c r="MN1294" s="249"/>
      <c r="MO1294" s="249"/>
      <c r="MP1294" s="249"/>
      <c r="MQ1294" s="249"/>
      <c r="MR1294" s="249"/>
      <c r="MS1294" s="249"/>
      <c r="MT1294" s="249"/>
      <c r="MU1294" s="249"/>
      <c r="MV1294" s="249"/>
      <c r="MW1294" s="249"/>
      <c r="MX1294" s="249"/>
      <c r="MY1294" s="249"/>
      <c r="MZ1294" s="249"/>
      <c r="NA1294" s="249"/>
      <c r="NB1294" s="249"/>
      <c r="NC1294" s="249"/>
      <c r="ND1294" s="249"/>
      <c r="NE1294" s="249"/>
      <c r="NF1294" s="249"/>
      <c r="NG1294" s="249"/>
      <c r="NH1294" s="249"/>
      <c r="NI1294" s="249"/>
      <c r="NJ1294" s="249"/>
      <c r="NK1294" s="249"/>
      <c r="NL1294" s="249"/>
      <c r="NM1294" s="249"/>
      <c r="NN1294" s="249"/>
      <c r="NO1294" s="249"/>
      <c r="NP1294" s="249"/>
      <c r="NQ1294" s="249"/>
      <c r="NR1294" s="249"/>
      <c r="NS1294" s="249"/>
      <c r="NT1294" s="249"/>
      <c r="NU1294" s="249"/>
      <c r="NV1294" s="249"/>
      <c r="NW1294" s="249"/>
      <c r="NX1294" s="249"/>
      <c r="NY1294" s="249"/>
      <c r="NZ1294" s="249"/>
      <c r="OA1294" s="249"/>
      <c r="OB1294" s="249"/>
      <c r="OC1294" s="249"/>
      <c r="OD1294" s="249"/>
      <c r="OE1294" s="249"/>
      <c r="OF1294" s="249"/>
      <c r="OG1294" s="249"/>
      <c r="OH1294" s="249"/>
      <c r="OI1294" s="249"/>
      <c r="OJ1294" s="249"/>
      <c r="OK1294" s="249"/>
      <c r="OL1294" s="249"/>
      <c r="OM1294" s="249"/>
      <c r="ON1294" s="249"/>
      <c r="OO1294" s="249"/>
      <c r="OP1294" s="249"/>
      <c r="OQ1294" s="249"/>
      <c r="OR1294" s="249"/>
    </row>
    <row r="1295" spans="1:408" ht="15.75">
      <c r="A1295" s="931"/>
      <c r="B1295" s="391"/>
      <c r="C1295" s="919" t="s">
        <v>26</v>
      </c>
      <c r="D1295" s="940">
        <v>0.79402515860499179</v>
      </c>
      <c r="E1295" s="1039"/>
      <c r="F1295" s="249"/>
      <c r="G1295" s="249"/>
      <c r="H1295" s="249"/>
      <c r="I1295" s="249"/>
      <c r="J1295" s="249"/>
      <c r="K1295" s="249"/>
      <c r="L1295" s="249"/>
      <c r="ET1295" s="249"/>
      <c r="EU1295" s="249"/>
      <c r="EV1295" s="249"/>
      <c r="EW1295" s="249"/>
      <c r="EX1295" s="249"/>
      <c r="EY1295" s="249"/>
      <c r="EZ1295" s="249"/>
      <c r="FA1295" s="249"/>
      <c r="FB1295" s="249"/>
      <c r="FC1295" s="249"/>
      <c r="FD1295" s="249"/>
      <c r="FE1295" s="249"/>
      <c r="FF1295" s="249"/>
      <c r="FG1295" s="249"/>
      <c r="FH1295" s="249"/>
      <c r="FI1295" s="249"/>
      <c r="FJ1295" s="249"/>
      <c r="FK1295" s="249"/>
      <c r="FL1295" s="249"/>
      <c r="FM1295" s="249"/>
      <c r="FN1295" s="249"/>
      <c r="FO1295" s="249"/>
      <c r="FP1295" s="249"/>
      <c r="FQ1295" s="249"/>
      <c r="FR1295" s="249"/>
      <c r="FS1295" s="249"/>
      <c r="FT1295" s="249"/>
      <c r="FU1295" s="249"/>
      <c r="FV1295" s="249"/>
      <c r="FW1295" s="249"/>
      <c r="FX1295" s="249"/>
      <c r="FY1295" s="249"/>
      <c r="FZ1295" s="249"/>
      <c r="GA1295" s="249"/>
      <c r="GB1295" s="249"/>
      <c r="GC1295" s="249"/>
      <c r="GD1295" s="249"/>
      <c r="GE1295" s="249"/>
      <c r="GF1295" s="249"/>
      <c r="GG1295" s="249"/>
      <c r="GH1295" s="249"/>
      <c r="GI1295" s="249"/>
      <c r="GJ1295" s="249"/>
      <c r="GK1295" s="249"/>
      <c r="GL1295" s="249"/>
      <c r="GM1295" s="249"/>
      <c r="GN1295" s="249"/>
      <c r="GO1295" s="249"/>
      <c r="GP1295" s="249"/>
      <c r="GQ1295" s="249"/>
      <c r="GR1295" s="249"/>
      <c r="GS1295" s="249"/>
      <c r="GT1295" s="249"/>
      <c r="GU1295" s="249"/>
      <c r="GV1295" s="249"/>
      <c r="GW1295" s="249"/>
      <c r="GX1295" s="249"/>
      <c r="GY1295" s="249"/>
      <c r="GZ1295" s="249"/>
      <c r="HA1295" s="249"/>
      <c r="HB1295" s="249"/>
      <c r="HC1295" s="249"/>
      <c r="HD1295" s="249"/>
      <c r="HE1295" s="249"/>
      <c r="HF1295" s="249"/>
      <c r="HG1295" s="249"/>
      <c r="HH1295" s="249"/>
      <c r="HI1295" s="249"/>
      <c r="HJ1295" s="249"/>
      <c r="HK1295" s="249"/>
      <c r="HL1295" s="249"/>
      <c r="HM1295" s="249"/>
      <c r="HN1295" s="249"/>
      <c r="HO1295" s="249"/>
      <c r="HP1295" s="249"/>
      <c r="HQ1295" s="249"/>
      <c r="HR1295" s="249"/>
      <c r="HS1295" s="249"/>
      <c r="HT1295" s="249"/>
      <c r="HU1295" s="249"/>
      <c r="HV1295" s="249"/>
      <c r="HW1295" s="249"/>
      <c r="HX1295" s="249"/>
      <c r="HY1295" s="249"/>
      <c r="HZ1295" s="249"/>
      <c r="IA1295" s="249"/>
      <c r="IB1295" s="249"/>
      <c r="IC1295" s="249"/>
      <c r="ID1295" s="249"/>
      <c r="IE1295" s="249"/>
      <c r="IF1295" s="249"/>
      <c r="IG1295" s="249"/>
      <c r="IH1295" s="249"/>
      <c r="II1295" s="249"/>
      <c r="IJ1295" s="249"/>
      <c r="IK1295" s="249"/>
      <c r="IL1295" s="249"/>
      <c r="IM1295" s="249"/>
      <c r="IN1295" s="249"/>
      <c r="IO1295" s="249"/>
      <c r="IP1295" s="249"/>
      <c r="IQ1295" s="249"/>
      <c r="IR1295" s="249"/>
      <c r="IS1295" s="249"/>
      <c r="IT1295" s="249"/>
      <c r="IU1295" s="249"/>
      <c r="IV1295" s="249"/>
      <c r="IW1295" s="249"/>
      <c r="IX1295" s="249"/>
      <c r="IY1295" s="249"/>
      <c r="IZ1295" s="249"/>
      <c r="JA1295" s="249"/>
      <c r="JB1295" s="249"/>
      <c r="JC1295" s="249"/>
      <c r="JD1295" s="249"/>
      <c r="JE1295" s="249"/>
      <c r="JF1295" s="249"/>
      <c r="JG1295" s="249"/>
      <c r="JH1295" s="249"/>
      <c r="JI1295" s="249"/>
      <c r="JJ1295" s="249"/>
      <c r="JK1295" s="249"/>
      <c r="JL1295" s="249"/>
      <c r="JM1295" s="249"/>
      <c r="JN1295" s="249"/>
      <c r="JO1295" s="249"/>
      <c r="JP1295" s="249"/>
      <c r="JQ1295" s="249"/>
      <c r="JR1295" s="249"/>
      <c r="JS1295" s="249"/>
      <c r="JT1295" s="249"/>
      <c r="JU1295" s="249"/>
      <c r="JV1295" s="249"/>
      <c r="JW1295" s="249"/>
      <c r="JX1295" s="249"/>
      <c r="JY1295" s="249"/>
      <c r="JZ1295" s="249"/>
      <c r="KA1295" s="249"/>
      <c r="KB1295" s="249"/>
      <c r="KC1295" s="249"/>
      <c r="KD1295" s="249"/>
      <c r="KE1295" s="249"/>
      <c r="KF1295" s="249"/>
      <c r="KG1295" s="249"/>
      <c r="KH1295" s="249"/>
      <c r="KI1295" s="249"/>
      <c r="KJ1295" s="249"/>
      <c r="KK1295" s="249"/>
      <c r="KL1295" s="249"/>
      <c r="KM1295" s="249"/>
      <c r="KN1295" s="249"/>
      <c r="KO1295" s="249"/>
      <c r="KP1295" s="249"/>
      <c r="KQ1295" s="249"/>
      <c r="KR1295" s="249"/>
      <c r="KS1295" s="249"/>
      <c r="KT1295" s="249"/>
      <c r="KU1295" s="249"/>
      <c r="KV1295" s="249"/>
      <c r="KW1295" s="249"/>
      <c r="KX1295" s="249"/>
      <c r="KY1295" s="249"/>
      <c r="KZ1295" s="249"/>
      <c r="LA1295" s="249"/>
      <c r="LB1295" s="249"/>
      <c r="LC1295" s="249"/>
      <c r="LD1295" s="249"/>
      <c r="LE1295" s="249"/>
      <c r="LF1295" s="249"/>
      <c r="LG1295" s="249"/>
      <c r="LH1295" s="249"/>
      <c r="LI1295" s="249"/>
      <c r="LJ1295" s="249"/>
      <c r="LK1295" s="249"/>
      <c r="LL1295" s="249"/>
      <c r="LM1295" s="249"/>
      <c r="LN1295" s="249"/>
      <c r="LO1295" s="249"/>
      <c r="LP1295" s="249"/>
      <c r="LQ1295" s="249"/>
      <c r="LR1295" s="249"/>
      <c r="LS1295" s="249"/>
      <c r="LT1295" s="249"/>
      <c r="LU1295" s="249"/>
      <c r="LV1295" s="249"/>
      <c r="LW1295" s="249"/>
      <c r="LX1295" s="249"/>
      <c r="LY1295" s="249"/>
      <c r="LZ1295" s="249"/>
      <c r="MA1295" s="249"/>
      <c r="MB1295" s="249"/>
      <c r="MC1295" s="249"/>
      <c r="MD1295" s="249"/>
      <c r="ME1295" s="249"/>
      <c r="MF1295" s="249"/>
      <c r="MG1295" s="249"/>
      <c r="MH1295" s="249"/>
      <c r="MI1295" s="249"/>
      <c r="MJ1295" s="249"/>
      <c r="MK1295" s="249"/>
      <c r="ML1295" s="249"/>
      <c r="MM1295" s="249"/>
      <c r="MN1295" s="249"/>
      <c r="MO1295" s="249"/>
      <c r="MP1295" s="249"/>
      <c r="MQ1295" s="249"/>
      <c r="MR1295" s="249"/>
      <c r="MS1295" s="249"/>
      <c r="MT1295" s="249"/>
      <c r="MU1295" s="249"/>
      <c r="MV1295" s="249"/>
      <c r="MW1295" s="249"/>
      <c r="MX1295" s="249"/>
      <c r="MY1295" s="249"/>
      <c r="MZ1295" s="249"/>
      <c r="NA1295" s="249"/>
      <c r="NB1295" s="249"/>
      <c r="NC1295" s="249"/>
      <c r="ND1295" s="249"/>
      <c r="NE1295" s="249"/>
      <c r="NF1295" s="249"/>
      <c r="NG1295" s="249"/>
      <c r="NH1295" s="249"/>
      <c r="NI1295" s="249"/>
      <c r="NJ1295" s="249"/>
      <c r="NK1295" s="249"/>
      <c r="NL1295" s="249"/>
      <c r="NM1295" s="249"/>
      <c r="NN1295" s="249"/>
      <c r="NO1295" s="249"/>
      <c r="NP1295" s="249"/>
      <c r="NQ1295" s="249"/>
      <c r="NR1295" s="249"/>
      <c r="NS1295" s="249"/>
      <c r="NT1295" s="249"/>
      <c r="NU1295" s="249"/>
      <c r="NV1295" s="249"/>
      <c r="NW1295" s="249"/>
      <c r="NX1295" s="249"/>
      <c r="NY1295" s="249"/>
      <c r="NZ1295" s="249"/>
      <c r="OA1295" s="249"/>
      <c r="OB1295" s="249"/>
      <c r="OC1295" s="249"/>
      <c r="OD1295" s="249"/>
      <c r="OE1295" s="249"/>
      <c r="OF1295" s="249"/>
      <c r="OG1295" s="249"/>
      <c r="OH1295" s="249"/>
      <c r="OI1295" s="249"/>
      <c r="OJ1295" s="249"/>
      <c r="OK1295" s="249"/>
      <c r="OL1295" s="249"/>
      <c r="OM1295" s="249"/>
      <c r="ON1295" s="249"/>
      <c r="OO1295" s="249"/>
      <c r="OP1295" s="249"/>
      <c r="OQ1295" s="249"/>
      <c r="OR1295" s="249"/>
    </row>
    <row r="1296" spans="1:408" ht="15.75">
      <c r="A1296" s="931"/>
      <c r="B1296" s="391"/>
      <c r="C1296" s="919" t="s">
        <v>27</v>
      </c>
      <c r="D1296" s="940">
        <v>0.78800042310839924</v>
      </c>
      <c r="E1296" s="1039"/>
      <c r="F1296" s="249"/>
      <c r="G1296" s="249"/>
      <c r="H1296" s="249"/>
      <c r="I1296" s="249"/>
      <c r="J1296" s="249"/>
      <c r="K1296" s="249"/>
      <c r="L1296" s="249"/>
      <c r="ET1296" s="249"/>
      <c r="EU1296" s="249"/>
      <c r="EV1296" s="249"/>
      <c r="EW1296" s="249"/>
      <c r="EX1296" s="249"/>
      <c r="EY1296" s="249"/>
      <c r="EZ1296" s="249"/>
      <c r="FA1296" s="249"/>
      <c r="FB1296" s="249"/>
      <c r="FC1296" s="249"/>
      <c r="FD1296" s="249"/>
      <c r="FE1296" s="249"/>
      <c r="FF1296" s="249"/>
      <c r="FG1296" s="249"/>
      <c r="FH1296" s="249"/>
      <c r="FI1296" s="249"/>
      <c r="FJ1296" s="249"/>
      <c r="FK1296" s="249"/>
      <c r="FL1296" s="249"/>
      <c r="FM1296" s="249"/>
      <c r="FN1296" s="249"/>
      <c r="FO1296" s="249"/>
      <c r="FP1296" s="249"/>
      <c r="FQ1296" s="249"/>
      <c r="FR1296" s="249"/>
      <c r="FS1296" s="249"/>
      <c r="FT1296" s="249"/>
      <c r="FU1296" s="249"/>
      <c r="FV1296" s="249"/>
      <c r="FW1296" s="249"/>
      <c r="FX1296" s="249"/>
      <c r="FY1296" s="249"/>
      <c r="FZ1296" s="249"/>
      <c r="GA1296" s="249"/>
      <c r="GB1296" s="249"/>
      <c r="GC1296" s="249"/>
      <c r="GD1296" s="249"/>
      <c r="GE1296" s="249"/>
      <c r="GF1296" s="249"/>
      <c r="GG1296" s="249"/>
      <c r="GH1296" s="249"/>
      <c r="GI1296" s="249"/>
      <c r="GJ1296" s="249"/>
      <c r="GK1296" s="249"/>
      <c r="GL1296" s="249"/>
      <c r="GM1296" s="249"/>
      <c r="GN1296" s="249"/>
      <c r="GO1296" s="249"/>
      <c r="GP1296" s="249"/>
      <c r="GQ1296" s="249"/>
      <c r="GR1296" s="249"/>
      <c r="GS1296" s="249"/>
      <c r="GT1296" s="249"/>
      <c r="GU1296" s="249"/>
      <c r="GV1296" s="249"/>
      <c r="GW1296" s="249"/>
      <c r="GX1296" s="249"/>
      <c r="GY1296" s="249"/>
      <c r="GZ1296" s="249"/>
      <c r="HA1296" s="249"/>
      <c r="HB1296" s="249"/>
      <c r="HC1296" s="249"/>
      <c r="HD1296" s="249"/>
      <c r="HE1296" s="249"/>
      <c r="HF1296" s="249"/>
      <c r="HG1296" s="249"/>
      <c r="HH1296" s="249"/>
      <c r="HI1296" s="249"/>
      <c r="HJ1296" s="249"/>
      <c r="HK1296" s="249"/>
      <c r="HL1296" s="249"/>
      <c r="HM1296" s="249"/>
      <c r="HN1296" s="249"/>
      <c r="HO1296" s="249"/>
      <c r="HP1296" s="249"/>
      <c r="HQ1296" s="249"/>
      <c r="HR1296" s="249"/>
      <c r="HS1296" s="249"/>
      <c r="HT1296" s="249"/>
      <c r="HU1296" s="249"/>
      <c r="HV1296" s="249"/>
      <c r="HW1296" s="249"/>
      <c r="HX1296" s="249"/>
      <c r="HY1296" s="249"/>
      <c r="HZ1296" s="249"/>
      <c r="IA1296" s="249"/>
      <c r="IB1296" s="249"/>
      <c r="IC1296" s="249"/>
      <c r="ID1296" s="249"/>
      <c r="IE1296" s="249"/>
      <c r="IF1296" s="249"/>
      <c r="IG1296" s="249"/>
      <c r="IH1296" s="249"/>
      <c r="II1296" s="249"/>
      <c r="IJ1296" s="249"/>
      <c r="IK1296" s="249"/>
      <c r="IL1296" s="249"/>
      <c r="IM1296" s="249"/>
      <c r="IN1296" s="249"/>
      <c r="IO1296" s="249"/>
      <c r="IP1296" s="249"/>
      <c r="IQ1296" s="249"/>
      <c r="IR1296" s="249"/>
      <c r="IS1296" s="249"/>
      <c r="IT1296" s="249"/>
      <c r="IU1296" s="249"/>
      <c r="IV1296" s="249"/>
      <c r="IW1296" s="249"/>
      <c r="IX1296" s="249"/>
      <c r="IY1296" s="249"/>
      <c r="IZ1296" s="249"/>
      <c r="JA1296" s="249"/>
      <c r="JB1296" s="249"/>
      <c r="JC1296" s="249"/>
      <c r="JD1296" s="249"/>
      <c r="JE1296" s="249"/>
      <c r="JF1296" s="249"/>
      <c r="JG1296" s="249"/>
      <c r="JH1296" s="249"/>
      <c r="JI1296" s="249"/>
      <c r="JJ1296" s="249"/>
      <c r="JK1296" s="249"/>
      <c r="JL1296" s="249"/>
      <c r="JM1296" s="249"/>
      <c r="JN1296" s="249"/>
      <c r="JO1296" s="249"/>
      <c r="JP1296" s="249"/>
      <c r="JQ1296" s="249"/>
      <c r="JR1296" s="249"/>
      <c r="JS1296" s="249"/>
      <c r="JT1296" s="249"/>
      <c r="JU1296" s="249"/>
      <c r="JV1296" s="249"/>
      <c r="JW1296" s="249"/>
      <c r="JX1296" s="249"/>
      <c r="JY1296" s="249"/>
      <c r="JZ1296" s="249"/>
      <c r="KA1296" s="249"/>
      <c r="KB1296" s="249"/>
      <c r="KC1296" s="249"/>
      <c r="KD1296" s="249"/>
      <c r="KE1296" s="249"/>
      <c r="KF1296" s="249"/>
      <c r="KG1296" s="249"/>
      <c r="KH1296" s="249"/>
      <c r="KI1296" s="249"/>
      <c r="KJ1296" s="249"/>
      <c r="KK1296" s="249"/>
      <c r="KL1296" s="249"/>
      <c r="KM1296" s="249"/>
      <c r="KN1296" s="249"/>
      <c r="KO1296" s="249"/>
      <c r="KP1296" s="249"/>
      <c r="KQ1296" s="249"/>
      <c r="KR1296" s="249"/>
      <c r="KS1296" s="249"/>
      <c r="KT1296" s="249"/>
      <c r="KU1296" s="249"/>
      <c r="KV1296" s="249"/>
      <c r="KW1296" s="249"/>
      <c r="KX1296" s="249"/>
      <c r="KY1296" s="249"/>
      <c r="KZ1296" s="249"/>
      <c r="LA1296" s="249"/>
      <c r="LB1296" s="249"/>
      <c r="LC1296" s="249"/>
      <c r="LD1296" s="249"/>
      <c r="LE1296" s="249"/>
      <c r="LF1296" s="249"/>
      <c r="LG1296" s="249"/>
      <c r="LH1296" s="249"/>
      <c r="LI1296" s="249"/>
      <c r="LJ1296" s="249"/>
      <c r="LK1296" s="249"/>
      <c r="LL1296" s="249"/>
      <c r="LM1296" s="249"/>
      <c r="LN1296" s="249"/>
      <c r="LO1296" s="249"/>
      <c r="LP1296" s="249"/>
      <c r="LQ1296" s="249"/>
      <c r="LR1296" s="249"/>
      <c r="LS1296" s="249"/>
      <c r="LT1296" s="249"/>
      <c r="LU1296" s="249"/>
      <c r="LV1296" s="249"/>
      <c r="LW1296" s="249"/>
      <c r="LX1296" s="249"/>
      <c r="LY1296" s="249"/>
      <c r="LZ1296" s="249"/>
      <c r="MA1296" s="249"/>
      <c r="MB1296" s="249"/>
      <c r="MC1296" s="249"/>
      <c r="MD1296" s="249"/>
      <c r="ME1296" s="249"/>
      <c r="MF1296" s="249"/>
      <c r="MG1296" s="249"/>
      <c r="MH1296" s="249"/>
      <c r="MI1296" s="249"/>
      <c r="MJ1296" s="249"/>
      <c r="MK1296" s="249"/>
      <c r="ML1296" s="249"/>
      <c r="MM1296" s="249"/>
      <c r="MN1296" s="249"/>
      <c r="MO1296" s="249"/>
      <c r="MP1296" s="249"/>
      <c r="MQ1296" s="249"/>
      <c r="MR1296" s="249"/>
      <c r="MS1296" s="249"/>
      <c r="MT1296" s="249"/>
      <c r="MU1296" s="249"/>
      <c r="MV1296" s="249"/>
      <c r="MW1296" s="249"/>
      <c r="MX1296" s="249"/>
      <c r="MY1296" s="249"/>
      <c r="MZ1296" s="249"/>
      <c r="NA1296" s="249"/>
      <c r="NB1296" s="249"/>
      <c r="NC1296" s="249"/>
      <c r="ND1296" s="249"/>
      <c r="NE1296" s="249"/>
      <c r="NF1296" s="249"/>
      <c r="NG1296" s="249"/>
      <c r="NH1296" s="249"/>
      <c r="NI1296" s="249"/>
      <c r="NJ1296" s="249"/>
      <c r="NK1296" s="249"/>
      <c r="NL1296" s="249"/>
      <c r="NM1296" s="249"/>
      <c r="NN1296" s="249"/>
      <c r="NO1296" s="249"/>
      <c r="NP1296" s="249"/>
      <c r="NQ1296" s="249"/>
      <c r="NR1296" s="249"/>
      <c r="NS1296" s="249"/>
      <c r="NT1296" s="249"/>
      <c r="NU1296" s="249"/>
      <c r="NV1296" s="249"/>
      <c r="NW1296" s="249"/>
      <c r="NX1296" s="249"/>
      <c r="NY1296" s="249"/>
      <c r="NZ1296" s="249"/>
      <c r="OA1296" s="249"/>
      <c r="OB1296" s="249"/>
      <c r="OC1296" s="249"/>
      <c r="OD1296" s="249"/>
      <c r="OE1296" s="249"/>
      <c r="OF1296" s="249"/>
      <c r="OG1296" s="249"/>
      <c r="OH1296" s="249"/>
      <c r="OI1296" s="249"/>
      <c r="OJ1296" s="249"/>
      <c r="OK1296" s="249"/>
      <c r="OL1296" s="249"/>
      <c r="OM1296" s="249"/>
      <c r="ON1296" s="249"/>
      <c r="OO1296" s="249"/>
      <c r="OP1296" s="249"/>
      <c r="OQ1296" s="249"/>
      <c r="OR1296" s="249"/>
    </row>
    <row r="1297" spans="1:408" ht="15.75">
      <c r="A1297" s="931"/>
      <c r="B1297" s="391"/>
      <c r="C1297" s="919" t="s">
        <v>236</v>
      </c>
      <c r="D1297" s="940">
        <v>0.78165642924473089</v>
      </c>
      <c r="E1297" s="1039"/>
      <c r="F1297" s="249"/>
      <c r="G1297" s="249"/>
      <c r="H1297" s="249"/>
      <c r="I1297" s="249"/>
      <c r="J1297" s="249"/>
      <c r="K1297" s="249"/>
      <c r="L1297" s="249"/>
      <c r="ET1297" s="249"/>
      <c r="EU1297" s="249"/>
      <c r="EV1297" s="249"/>
      <c r="EW1297" s="249"/>
      <c r="EX1297" s="249"/>
      <c r="EY1297" s="249"/>
      <c r="EZ1297" s="249"/>
      <c r="FA1297" s="249"/>
      <c r="FB1297" s="249"/>
      <c r="FC1297" s="249"/>
      <c r="FD1297" s="249"/>
      <c r="FE1297" s="249"/>
      <c r="FF1297" s="249"/>
      <c r="FG1297" s="249"/>
      <c r="FH1297" s="249"/>
      <c r="FI1297" s="249"/>
      <c r="FJ1297" s="249"/>
      <c r="FK1297" s="249"/>
      <c r="FL1297" s="249"/>
      <c r="FM1297" s="249"/>
      <c r="FN1297" s="249"/>
      <c r="FO1297" s="249"/>
      <c r="FP1297" s="249"/>
      <c r="FQ1297" s="249"/>
      <c r="FR1297" s="249"/>
      <c r="FS1297" s="249"/>
      <c r="FT1297" s="249"/>
      <c r="FU1297" s="249"/>
      <c r="FV1297" s="249"/>
      <c r="FW1297" s="249"/>
      <c r="FX1297" s="249"/>
      <c r="FY1297" s="249"/>
      <c r="FZ1297" s="249"/>
      <c r="GA1297" s="249"/>
      <c r="GB1297" s="249"/>
      <c r="GC1297" s="249"/>
      <c r="GD1297" s="249"/>
      <c r="GE1297" s="249"/>
      <c r="GF1297" s="249"/>
      <c r="GG1297" s="249"/>
      <c r="GH1297" s="249"/>
      <c r="GI1297" s="249"/>
      <c r="GJ1297" s="249"/>
      <c r="GK1297" s="249"/>
      <c r="GL1297" s="249"/>
      <c r="GM1297" s="249"/>
      <c r="GN1297" s="249"/>
      <c r="GO1297" s="249"/>
      <c r="GP1297" s="249"/>
      <c r="GQ1297" s="249"/>
      <c r="GR1297" s="249"/>
      <c r="GS1297" s="249"/>
      <c r="GT1297" s="249"/>
      <c r="GU1297" s="249"/>
      <c r="GV1297" s="249"/>
      <c r="GW1297" s="249"/>
      <c r="GX1297" s="249"/>
      <c r="GY1297" s="249"/>
      <c r="GZ1297" s="249"/>
      <c r="HA1297" s="249"/>
      <c r="HB1297" s="249"/>
      <c r="HC1297" s="249"/>
      <c r="HD1297" s="249"/>
      <c r="HE1297" s="249"/>
      <c r="HF1297" s="249"/>
      <c r="HG1297" s="249"/>
      <c r="HH1297" s="249"/>
      <c r="HI1297" s="249"/>
      <c r="HJ1297" s="249"/>
      <c r="HK1297" s="249"/>
      <c r="HL1297" s="249"/>
      <c r="HM1297" s="249"/>
      <c r="HN1297" s="249"/>
      <c r="HO1297" s="249"/>
      <c r="HP1297" s="249"/>
      <c r="HQ1297" s="249"/>
      <c r="HR1297" s="249"/>
      <c r="HS1297" s="249"/>
      <c r="HT1297" s="249"/>
      <c r="HU1297" s="249"/>
      <c r="HV1297" s="249"/>
      <c r="HW1297" s="249"/>
      <c r="HX1297" s="249"/>
      <c r="HY1297" s="249"/>
      <c r="HZ1297" s="249"/>
      <c r="IA1297" s="249"/>
      <c r="IB1297" s="249"/>
      <c r="IC1297" s="249"/>
      <c r="ID1297" s="249"/>
      <c r="IE1297" s="249"/>
      <c r="IF1297" s="249"/>
      <c r="IG1297" s="249"/>
      <c r="IH1297" s="249"/>
      <c r="II1297" s="249"/>
      <c r="IJ1297" s="249"/>
      <c r="IK1297" s="249"/>
      <c r="IL1297" s="249"/>
      <c r="IM1297" s="249"/>
      <c r="IN1297" s="249"/>
      <c r="IO1297" s="249"/>
      <c r="IP1297" s="249"/>
      <c r="IQ1297" s="249"/>
      <c r="IR1297" s="249"/>
      <c r="IS1297" s="249"/>
      <c r="IT1297" s="249"/>
      <c r="IU1297" s="249"/>
      <c r="IV1297" s="249"/>
      <c r="IW1297" s="249"/>
      <c r="IX1297" s="249"/>
      <c r="IY1297" s="249"/>
      <c r="IZ1297" s="249"/>
      <c r="JA1297" s="249"/>
      <c r="JB1297" s="249"/>
      <c r="JC1297" s="249"/>
      <c r="JD1297" s="249"/>
      <c r="JE1297" s="249"/>
      <c r="JF1297" s="249"/>
      <c r="JG1297" s="249"/>
      <c r="JH1297" s="249"/>
      <c r="JI1297" s="249"/>
      <c r="JJ1297" s="249"/>
      <c r="JK1297" s="249"/>
      <c r="JL1297" s="249"/>
      <c r="JM1297" s="249"/>
      <c r="JN1297" s="249"/>
      <c r="JO1297" s="249"/>
      <c r="JP1297" s="249"/>
      <c r="JQ1297" s="249"/>
      <c r="JR1297" s="249"/>
      <c r="JS1297" s="249"/>
      <c r="JT1297" s="249"/>
      <c r="JU1297" s="249"/>
      <c r="JV1297" s="249"/>
      <c r="JW1297" s="249"/>
      <c r="JX1297" s="249"/>
      <c r="JY1297" s="249"/>
      <c r="JZ1297" s="249"/>
      <c r="KA1297" s="249"/>
      <c r="KB1297" s="249"/>
      <c r="KC1297" s="249"/>
      <c r="KD1297" s="249"/>
      <c r="KE1297" s="249"/>
      <c r="KF1297" s="249"/>
      <c r="KG1297" s="249"/>
      <c r="KH1297" s="249"/>
      <c r="KI1297" s="249"/>
      <c r="KJ1297" s="249"/>
      <c r="KK1297" s="249"/>
      <c r="KL1297" s="249"/>
      <c r="KM1297" s="249"/>
      <c r="KN1297" s="249"/>
      <c r="KO1297" s="249"/>
      <c r="KP1297" s="249"/>
      <c r="KQ1297" s="249"/>
      <c r="KR1297" s="249"/>
      <c r="KS1297" s="249"/>
      <c r="KT1297" s="249"/>
      <c r="KU1297" s="249"/>
      <c r="KV1297" s="249"/>
      <c r="KW1297" s="249"/>
      <c r="KX1297" s="249"/>
      <c r="KY1297" s="249"/>
      <c r="KZ1297" s="249"/>
      <c r="LA1297" s="249"/>
      <c r="LB1297" s="249"/>
      <c r="LC1297" s="249"/>
      <c r="LD1297" s="249"/>
      <c r="LE1297" s="249"/>
      <c r="LF1297" s="249"/>
      <c r="LG1297" s="249"/>
      <c r="LH1297" s="249"/>
      <c r="LI1297" s="249"/>
      <c r="LJ1297" s="249"/>
      <c r="LK1297" s="249"/>
      <c r="LL1297" s="249"/>
      <c r="LM1297" s="249"/>
      <c r="LN1297" s="249"/>
      <c r="LO1297" s="249"/>
      <c r="LP1297" s="249"/>
      <c r="LQ1297" s="249"/>
      <c r="LR1297" s="249"/>
      <c r="LS1297" s="249"/>
      <c r="LT1297" s="249"/>
      <c r="LU1297" s="249"/>
      <c r="LV1297" s="249"/>
      <c r="LW1297" s="249"/>
      <c r="LX1297" s="249"/>
      <c r="LY1297" s="249"/>
      <c r="LZ1297" s="249"/>
      <c r="MA1297" s="249"/>
      <c r="MB1297" s="249"/>
      <c r="MC1297" s="249"/>
      <c r="MD1297" s="249"/>
      <c r="ME1297" s="249"/>
      <c r="MF1297" s="249"/>
      <c r="MG1297" s="249"/>
      <c r="MH1297" s="249"/>
      <c r="MI1297" s="249"/>
      <c r="MJ1297" s="249"/>
      <c r="MK1297" s="249"/>
      <c r="ML1297" s="249"/>
      <c r="MM1297" s="249"/>
      <c r="MN1297" s="249"/>
      <c r="MO1297" s="249"/>
      <c r="MP1297" s="249"/>
      <c r="MQ1297" s="249"/>
      <c r="MR1297" s="249"/>
      <c r="MS1297" s="249"/>
      <c r="MT1297" s="249"/>
      <c r="MU1297" s="249"/>
      <c r="MV1297" s="249"/>
      <c r="MW1297" s="249"/>
      <c r="MX1297" s="249"/>
      <c r="MY1297" s="249"/>
      <c r="MZ1297" s="249"/>
      <c r="NA1297" s="249"/>
      <c r="NB1297" s="249"/>
      <c r="NC1297" s="249"/>
      <c r="ND1297" s="249"/>
      <c r="NE1297" s="249"/>
      <c r="NF1297" s="249"/>
      <c r="NG1297" s="249"/>
      <c r="NH1297" s="249"/>
      <c r="NI1297" s="249"/>
      <c r="NJ1297" s="249"/>
      <c r="NK1297" s="249"/>
      <c r="NL1297" s="249"/>
      <c r="NM1297" s="249"/>
      <c r="NN1297" s="249"/>
      <c r="NO1297" s="249"/>
      <c r="NP1297" s="249"/>
      <c r="NQ1297" s="249"/>
      <c r="NR1297" s="249"/>
      <c r="NS1297" s="249"/>
      <c r="NT1297" s="249"/>
      <c r="NU1297" s="249"/>
      <c r="NV1297" s="249"/>
      <c r="NW1297" s="249"/>
      <c r="NX1297" s="249"/>
      <c r="NY1297" s="249"/>
      <c r="NZ1297" s="249"/>
      <c r="OA1297" s="249"/>
      <c r="OB1297" s="249"/>
      <c r="OC1297" s="249"/>
      <c r="OD1297" s="249"/>
      <c r="OE1297" s="249"/>
      <c r="OF1297" s="249"/>
      <c r="OG1297" s="249"/>
      <c r="OH1297" s="249"/>
      <c r="OI1297" s="249"/>
      <c r="OJ1297" s="249"/>
      <c r="OK1297" s="249"/>
      <c r="OL1297" s="249"/>
      <c r="OM1297" s="249"/>
      <c r="ON1297" s="249"/>
      <c r="OO1297" s="249"/>
      <c r="OP1297" s="249"/>
      <c r="OQ1297" s="249"/>
      <c r="OR1297" s="249"/>
    </row>
    <row r="1298" spans="1:408" ht="15.75">
      <c r="A1298" s="931"/>
      <c r="B1298" s="930"/>
      <c r="C1298" s="920" t="s">
        <v>293</v>
      </c>
      <c r="D1298" s="941">
        <v>0.76196518063431917</v>
      </c>
      <c r="E1298" s="1039"/>
      <c r="F1298" s="249"/>
      <c r="G1298" s="249"/>
      <c r="H1298" s="249"/>
      <c r="I1298" s="249"/>
      <c r="J1298" s="249"/>
      <c r="K1298" s="249"/>
      <c r="L1298" s="249"/>
      <c r="ET1298" s="249"/>
      <c r="EU1298" s="249"/>
      <c r="EV1298" s="249"/>
      <c r="EW1298" s="249"/>
      <c r="EX1298" s="249"/>
      <c r="EY1298" s="249"/>
      <c r="EZ1298" s="249"/>
      <c r="FA1298" s="249"/>
      <c r="FB1298" s="249"/>
      <c r="FC1298" s="249"/>
      <c r="FD1298" s="249"/>
      <c r="FE1298" s="249"/>
      <c r="FF1298" s="249"/>
      <c r="FG1298" s="249"/>
      <c r="FH1298" s="249"/>
      <c r="FI1298" s="249"/>
      <c r="FJ1298" s="249"/>
      <c r="FK1298" s="249"/>
      <c r="FL1298" s="249"/>
      <c r="FM1298" s="249"/>
      <c r="FN1298" s="249"/>
      <c r="FO1298" s="249"/>
      <c r="FP1298" s="249"/>
      <c r="FQ1298" s="249"/>
      <c r="FR1298" s="249"/>
      <c r="FS1298" s="249"/>
      <c r="FT1298" s="249"/>
      <c r="FU1298" s="249"/>
      <c r="FV1298" s="249"/>
      <c r="FW1298" s="249"/>
      <c r="FX1298" s="249"/>
      <c r="FY1298" s="249"/>
      <c r="FZ1298" s="249"/>
      <c r="GA1298" s="249"/>
      <c r="GB1298" s="249"/>
      <c r="GC1298" s="249"/>
      <c r="GD1298" s="249"/>
      <c r="GE1298" s="249"/>
      <c r="GF1298" s="249"/>
      <c r="GG1298" s="249"/>
      <c r="GH1298" s="249"/>
      <c r="GI1298" s="249"/>
      <c r="GJ1298" s="249"/>
      <c r="GK1298" s="249"/>
      <c r="GL1298" s="249"/>
      <c r="GM1298" s="249"/>
      <c r="GN1298" s="249"/>
      <c r="GO1298" s="249"/>
      <c r="GP1298" s="249"/>
      <c r="GQ1298" s="249"/>
      <c r="GR1298" s="249"/>
      <c r="GS1298" s="249"/>
      <c r="GT1298" s="249"/>
      <c r="GU1298" s="249"/>
      <c r="GV1298" s="249"/>
      <c r="GW1298" s="249"/>
      <c r="GX1298" s="249"/>
      <c r="GY1298" s="249"/>
      <c r="GZ1298" s="249"/>
      <c r="HA1298" s="249"/>
      <c r="HB1298" s="249"/>
      <c r="HC1298" s="249"/>
      <c r="HD1298" s="249"/>
      <c r="HE1298" s="249"/>
      <c r="HF1298" s="249"/>
      <c r="HG1298" s="249"/>
      <c r="HH1298" s="249"/>
      <c r="HI1298" s="249"/>
      <c r="HJ1298" s="249"/>
      <c r="HK1298" s="249"/>
      <c r="HL1298" s="249"/>
      <c r="HM1298" s="249"/>
      <c r="HN1298" s="249"/>
      <c r="HO1298" s="249"/>
      <c r="HP1298" s="249"/>
      <c r="HQ1298" s="249"/>
      <c r="HR1298" s="249"/>
      <c r="HS1298" s="249"/>
      <c r="HT1298" s="249"/>
      <c r="HU1298" s="249"/>
      <c r="HV1298" s="249"/>
      <c r="HW1298" s="249"/>
      <c r="HX1298" s="249"/>
      <c r="HY1298" s="249"/>
      <c r="HZ1298" s="249"/>
      <c r="IA1298" s="249"/>
      <c r="IB1298" s="249"/>
      <c r="IC1298" s="249"/>
      <c r="ID1298" s="249"/>
      <c r="IE1298" s="249"/>
      <c r="IF1298" s="249"/>
      <c r="IG1298" s="249"/>
      <c r="IH1298" s="249"/>
      <c r="II1298" s="249"/>
      <c r="IJ1298" s="249"/>
      <c r="IK1298" s="249"/>
      <c r="IL1298" s="249"/>
      <c r="IM1298" s="249"/>
      <c r="IN1298" s="249"/>
      <c r="IO1298" s="249"/>
      <c r="IP1298" s="249"/>
      <c r="IQ1298" s="249"/>
      <c r="IR1298" s="249"/>
      <c r="IS1298" s="249"/>
      <c r="IT1298" s="249"/>
      <c r="IU1298" s="249"/>
      <c r="IV1298" s="249"/>
      <c r="IW1298" s="249"/>
      <c r="IX1298" s="249"/>
      <c r="IY1298" s="249"/>
      <c r="IZ1298" s="249"/>
      <c r="JA1298" s="249"/>
      <c r="JB1298" s="249"/>
      <c r="JC1298" s="249"/>
      <c r="JD1298" s="249"/>
      <c r="JE1298" s="249"/>
      <c r="JF1298" s="249"/>
      <c r="JG1298" s="249"/>
      <c r="JH1298" s="249"/>
      <c r="JI1298" s="249"/>
      <c r="JJ1298" s="249"/>
      <c r="JK1298" s="249"/>
      <c r="JL1298" s="249"/>
      <c r="JM1298" s="249"/>
      <c r="JN1298" s="249"/>
      <c r="JO1298" s="249"/>
      <c r="JP1298" s="249"/>
      <c r="JQ1298" s="249"/>
      <c r="JR1298" s="249"/>
      <c r="JS1298" s="249"/>
      <c r="JT1298" s="249"/>
      <c r="JU1298" s="249"/>
      <c r="JV1298" s="249"/>
      <c r="JW1298" s="249"/>
      <c r="JX1298" s="249"/>
      <c r="JY1298" s="249"/>
      <c r="JZ1298" s="249"/>
      <c r="KA1298" s="249"/>
      <c r="KB1298" s="249"/>
      <c r="KC1298" s="249"/>
      <c r="KD1298" s="249"/>
      <c r="KE1298" s="249"/>
      <c r="KF1298" s="249"/>
      <c r="KG1298" s="249"/>
      <c r="KH1298" s="249"/>
      <c r="KI1298" s="249"/>
      <c r="KJ1298" s="249"/>
      <c r="KK1298" s="249"/>
      <c r="KL1298" s="249"/>
      <c r="KM1298" s="249"/>
      <c r="KN1298" s="249"/>
      <c r="KO1298" s="249"/>
      <c r="KP1298" s="249"/>
      <c r="KQ1298" s="249"/>
      <c r="KR1298" s="249"/>
      <c r="KS1298" s="249"/>
      <c r="KT1298" s="249"/>
      <c r="KU1298" s="249"/>
      <c r="KV1298" s="249"/>
      <c r="KW1298" s="249"/>
      <c r="KX1298" s="249"/>
      <c r="KY1298" s="249"/>
      <c r="KZ1298" s="249"/>
      <c r="LA1298" s="249"/>
      <c r="LB1298" s="249"/>
      <c r="LC1298" s="249"/>
      <c r="LD1298" s="249"/>
      <c r="LE1298" s="249"/>
      <c r="LF1298" s="249"/>
      <c r="LG1298" s="249"/>
      <c r="LH1298" s="249"/>
      <c r="LI1298" s="249"/>
      <c r="LJ1298" s="249"/>
      <c r="LK1298" s="249"/>
      <c r="LL1298" s="249"/>
      <c r="LM1298" s="249"/>
      <c r="LN1298" s="249"/>
      <c r="LO1298" s="249"/>
      <c r="LP1298" s="249"/>
      <c r="LQ1298" s="249"/>
      <c r="LR1298" s="249"/>
      <c r="LS1298" s="249"/>
      <c r="LT1298" s="249"/>
      <c r="LU1298" s="249"/>
      <c r="LV1298" s="249"/>
      <c r="LW1298" s="249"/>
      <c r="LX1298" s="249"/>
      <c r="LY1298" s="249"/>
      <c r="LZ1298" s="249"/>
      <c r="MA1298" s="249"/>
      <c r="MB1298" s="249"/>
      <c r="MC1298" s="249"/>
      <c r="MD1298" s="249"/>
      <c r="ME1298" s="249"/>
      <c r="MF1298" s="249"/>
      <c r="MG1298" s="249"/>
      <c r="MH1298" s="249"/>
      <c r="MI1298" s="249"/>
      <c r="MJ1298" s="249"/>
      <c r="MK1298" s="249"/>
      <c r="ML1298" s="249"/>
      <c r="MM1298" s="249"/>
      <c r="MN1298" s="249"/>
      <c r="MO1298" s="249"/>
      <c r="MP1298" s="249"/>
      <c r="MQ1298" s="249"/>
      <c r="MR1298" s="249"/>
      <c r="MS1298" s="249"/>
      <c r="MT1298" s="249"/>
      <c r="MU1298" s="249"/>
      <c r="MV1298" s="249"/>
      <c r="MW1298" s="249"/>
      <c r="MX1298" s="249"/>
      <c r="MY1298" s="249"/>
      <c r="MZ1298" s="249"/>
      <c r="NA1298" s="249"/>
      <c r="NB1298" s="249"/>
      <c r="NC1298" s="249"/>
      <c r="ND1298" s="249"/>
      <c r="NE1298" s="249"/>
      <c r="NF1298" s="249"/>
      <c r="NG1298" s="249"/>
      <c r="NH1298" s="249"/>
      <c r="NI1298" s="249"/>
      <c r="NJ1298" s="249"/>
      <c r="NK1298" s="249"/>
      <c r="NL1298" s="249"/>
      <c r="NM1298" s="249"/>
      <c r="NN1298" s="249"/>
      <c r="NO1298" s="249"/>
      <c r="NP1298" s="249"/>
      <c r="NQ1298" s="249"/>
      <c r="NR1298" s="249"/>
      <c r="NS1298" s="249"/>
      <c r="NT1298" s="249"/>
      <c r="NU1298" s="249"/>
      <c r="NV1298" s="249"/>
      <c r="NW1298" s="249"/>
      <c r="NX1298" s="249"/>
      <c r="NY1298" s="249"/>
      <c r="NZ1298" s="249"/>
      <c r="OA1298" s="249"/>
      <c r="OB1298" s="249"/>
      <c r="OC1298" s="249"/>
      <c r="OD1298" s="249"/>
      <c r="OE1298" s="249"/>
      <c r="OF1298" s="249"/>
      <c r="OG1298" s="249"/>
      <c r="OH1298" s="249"/>
      <c r="OI1298" s="249"/>
      <c r="OJ1298" s="249"/>
      <c r="OK1298" s="249"/>
      <c r="OL1298" s="249"/>
      <c r="OM1298" s="249"/>
      <c r="ON1298" s="249"/>
      <c r="OO1298" s="249"/>
      <c r="OP1298" s="249"/>
      <c r="OQ1298" s="249"/>
      <c r="OR1298" s="249"/>
    </row>
    <row r="1299" spans="1:408" ht="15.75">
      <c r="A1299" s="931"/>
      <c r="B1299" s="391" t="s">
        <v>897</v>
      </c>
      <c r="C1299" s="919" t="s">
        <v>316</v>
      </c>
      <c r="D1299" s="942">
        <v>0.74486447276670109</v>
      </c>
      <c r="E1299" s="1039"/>
      <c r="F1299" s="249"/>
      <c r="G1299" s="249"/>
      <c r="H1299" s="249"/>
      <c r="I1299" s="249"/>
      <c r="J1299" s="249"/>
      <c r="K1299" s="249"/>
      <c r="L1299" s="249"/>
      <c r="ET1299" s="249"/>
      <c r="EU1299" s="249"/>
      <c r="EV1299" s="249"/>
      <c r="EW1299" s="249"/>
      <c r="EX1299" s="249"/>
      <c r="EY1299" s="249"/>
      <c r="EZ1299" s="249"/>
      <c r="FA1299" s="249"/>
      <c r="FB1299" s="249"/>
      <c r="FC1299" s="249"/>
      <c r="FD1299" s="249"/>
      <c r="FE1299" s="249"/>
      <c r="FF1299" s="249"/>
      <c r="FG1299" s="249"/>
      <c r="FH1299" s="249"/>
      <c r="FI1299" s="249"/>
      <c r="FJ1299" s="249"/>
      <c r="FK1299" s="249"/>
      <c r="FL1299" s="249"/>
      <c r="FM1299" s="249"/>
      <c r="FN1299" s="249"/>
      <c r="FO1299" s="249"/>
      <c r="FP1299" s="249"/>
      <c r="FQ1299" s="249"/>
      <c r="FR1299" s="249"/>
      <c r="FS1299" s="249"/>
      <c r="FT1299" s="249"/>
      <c r="FU1299" s="249"/>
      <c r="FV1299" s="249"/>
      <c r="FW1299" s="249"/>
      <c r="FX1299" s="249"/>
      <c r="FY1299" s="249"/>
      <c r="FZ1299" s="249"/>
      <c r="GA1299" s="249"/>
      <c r="GB1299" s="249"/>
      <c r="GC1299" s="249"/>
      <c r="GD1299" s="249"/>
      <c r="GE1299" s="249"/>
      <c r="GF1299" s="249"/>
      <c r="GG1299" s="249"/>
      <c r="GH1299" s="249"/>
      <c r="GI1299" s="249"/>
      <c r="GJ1299" s="249"/>
      <c r="GK1299" s="249"/>
      <c r="GL1299" s="249"/>
      <c r="GM1299" s="249"/>
      <c r="GN1299" s="249"/>
      <c r="GO1299" s="249"/>
      <c r="GP1299" s="249"/>
      <c r="GQ1299" s="249"/>
      <c r="GR1299" s="249"/>
      <c r="GS1299" s="249"/>
      <c r="GT1299" s="249"/>
      <c r="GU1299" s="249"/>
      <c r="GV1299" s="249"/>
      <c r="GW1299" s="249"/>
      <c r="GX1299" s="249"/>
      <c r="GY1299" s="249"/>
      <c r="GZ1299" s="249"/>
      <c r="HA1299" s="249"/>
      <c r="HB1299" s="249"/>
      <c r="HC1299" s="249"/>
      <c r="HD1299" s="249"/>
      <c r="HE1299" s="249"/>
      <c r="HF1299" s="249"/>
      <c r="HG1299" s="249"/>
      <c r="HH1299" s="249"/>
      <c r="HI1299" s="249"/>
      <c r="HJ1299" s="249"/>
      <c r="HK1299" s="249"/>
      <c r="HL1299" s="249"/>
      <c r="HM1299" s="249"/>
      <c r="HN1299" s="249"/>
      <c r="HO1299" s="249"/>
      <c r="HP1299" s="249"/>
      <c r="HQ1299" s="249"/>
      <c r="HR1299" s="249"/>
      <c r="HS1299" s="249"/>
      <c r="HT1299" s="249"/>
      <c r="HU1299" s="249"/>
      <c r="HV1299" s="249"/>
      <c r="HW1299" s="249"/>
      <c r="HX1299" s="249"/>
      <c r="HY1299" s="249"/>
      <c r="HZ1299" s="249"/>
      <c r="IA1299" s="249"/>
      <c r="IB1299" s="249"/>
      <c r="IC1299" s="249"/>
      <c r="ID1299" s="249"/>
      <c r="IE1299" s="249"/>
      <c r="IF1299" s="249"/>
      <c r="IG1299" s="249"/>
      <c r="IH1299" s="249"/>
      <c r="II1299" s="249"/>
      <c r="IJ1299" s="249"/>
      <c r="IK1299" s="249"/>
      <c r="IL1299" s="249"/>
      <c r="IM1299" s="249"/>
      <c r="IN1299" s="249"/>
      <c r="IO1299" s="249"/>
      <c r="IP1299" s="249"/>
      <c r="IQ1299" s="249"/>
      <c r="IR1299" s="249"/>
      <c r="IS1299" s="249"/>
      <c r="IT1299" s="249"/>
      <c r="IU1299" s="249"/>
      <c r="IV1299" s="249"/>
      <c r="IW1299" s="249"/>
      <c r="IX1299" s="249"/>
      <c r="IY1299" s="249"/>
      <c r="IZ1299" s="249"/>
      <c r="JA1299" s="249"/>
      <c r="JB1299" s="249"/>
      <c r="JC1299" s="249"/>
      <c r="JD1299" s="249"/>
      <c r="JE1299" s="249"/>
      <c r="JF1299" s="249"/>
      <c r="JG1299" s="249"/>
      <c r="JH1299" s="249"/>
      <c r="JI1299" s="249"/>
      <c r="JJ1299" s="249"/>
      <c r="JK1299" s="249"/>
      <c r="JL1299" s="249"/>
      <c r="JM1299" s="249"/>
      <c r="JN1299" s="249"/>
      <c r="JO1299" s="249"/>
      <c r="JP1299" s="249"/>
      <c r="JQ1299" s="249"/>
      <c r="JR1299" s="249"/>
      <c r="JS1299" s="249"/>
      <c r="JT1299" s="249"/>
      <c r="JU1299" s="249"/>
      <c r="JV1299" s="249"/>
      <c r="JW1299" s="249"/>
      <c r="JX1299" s="249"/>
      <c r="JY1299" s="249"/>
      <c r="JZ1299" s="249"/>
      <c r="KA1299" s="249"/>
      <c r="KB1299" s="249"/>
      <c r="KC1299" s="249"/>
      <c r="KD1299" s="249"/>
      <c r="KE1299" s="249"/>
      <c r="KF1299" s="249"/>
      <c r="KG1299" s="249"/>
      <c r="KH1299" s="249"/>
      <c r="KI1299" s="249"/>
      <c r="KJ1299" s="249"/>
      <c r="KK1299" s="249"/>
      <c r="KL1299" s="249"/>
      <c r="KM1299" s="249"/>
      <c r="KN1299" s="249"/>
      <c r="KO1299" s="249"/>
      <c r="KP1299" s="249"/>
      <c r="KQ1299" s="249"/>
      <c r="KR1299" s="249"/>
      <c r="KS1299" s="249"/>
      <c r="KT1299" s="249"/>
      <c r="KU1299" s="249"/>
      <c r="KV1299" s="249"/>
      <c r="KW1299" s="249"/>
      <c r="KX1299" s="249"/>
      <c r="KY1299" s="249"/>
      <c r="KZ1299" s="249"/>
      <c r="LA1299" s="249"/>
      <c r="LB1299" s="249"/>
      <c r="LC1299" s="249"/>
      <c r="LD1299" s="249"/>
      <c r="LE1299" s="249"/>
      <c r="LF1299" s="249"/>
      <c r="LG1299" s="249"/>
      <c r="LH1299" s="249"/>
      <c r="LI1299" s="249"/>
      <c r="LJ1299" s="249"/>
      <c r="LK1299" s="249"/>
      <c r="LL1299" s="249"/>
      <c r="LM1299" s="249"/>
      <c r="LN1299" s="249"/>
      <c r="LO1299" s="249"/>
      <c r="LP1299" s="249"/>
      <c r="LQ1299" s="249"/>
      <c r="LR1299" s="249"/>
      <c r="LS1299" s="249"/>
      <c r="LT1299" s="249"/>
      <c r="LU1299" s="249"/>
      <c r="LV1299" s="249"/>
      <c r="LW1299" s="249"/>
      <c r="LX1299" s="249"/>
      <c r="LY1299" s="249"/>
      <c r="LZ1299" s="249"/>
      <c r="MA1299" s="249"/>
      <c r="MB1299" s="249"/>
      <c r="MC1299" s="249"/>
      <c r="MD1299" s="249"/>
      <c r="ME1299" s="249"/>
      <c r="MF1299" s="249"/>
      <c r="MG1299" s="249"/>
      <c r="MH1299" s="249"/>
      <c r="MI1299" s="249"/>
      <c r="MJ1299" s="249"/>
      <c r="MK1299" s="249"/>
      <c r="ML1299" s="249"/>
      <c r="MM1299" s="249"/>
      <c r="MN1299" s="249"/>
      <c r="MO1299" s="249"/>
      <c r="MP1299" s="249"/>
      <c r="MQ1299" s="249"/>
      <c r="MR1299" s="249"/>
      <c r="MS1299" s="249"/>
      <c r="MT1299" s="249"/>
      <c r="MU1299" s="249"/>
      <c r="MV1299" s="249"/>
      <c r="MW1299" s="249"/>
      <c r="MX1299" s="249"/>
      <c r="MY1299" s="249"/>
      <c r="MZ1299" s="249"/>
      <c r="NA1299" s="249"/>
      <c r="NB1299" s="249"/>
      <c r="NC1299" s="249"/>
      <c r="ND1299" s="249"/>
      <c r="NE1299" s="249"/>
      <c r="NF1299" s="249"/>
      <c r="NG1299" s="249"/>
      <c r="NH1299" s="249"/>
      <c r="NI1299" s="249"/>
      <c r="NJ1299" s="249"/>
      <c r="NK1299" s="249"/>
      <c r="NL1299" s="249"/>
      <c r="NM1299" s="249"/>
      <c r="NN1299" s="249"/>
      <c r="NO1299" s="249"/>
      <c r="NP1299" s="249"/>
      <c r="NQ1299" s="249"/>
      <c r="NR1299" s="249"/>
      <c r="NS1299" s="249"/>
      <c r="NT1299" s="249"/>
      <c r="NU1299" s="249"/>
      <c r="NV1299" s="249"/>
      <c r="NW1299" s="249"/>
      <c r="NX1299" s="249"/>
      <c r="NY1299" s="249"/>
      <c r="NZ1299" s="249"/>
      <c r="OA1299" s="249"/>
      <c r="OB1299" s="249"/>
      <c r="OC1299" s="249"/>
      <c r="OD1299" s="249"/>
      <c r="OE1299" s="249"/>
      <c r="OF1299" s="249"/>
      <c r="OG1299" s="249"/>
      <c r="OH1299" s="249"/>
      <c r="OI1299" s="249"/>
      <c r="OJ1299" s="249"/>
      <c r="OK1299" s="249"/>
      <c r="OL1299" s="249"/>
      <c r="OM1299" s="249"/>
      <c r="ON1299" s="249"/>
      <c r="OO1299" s="249"/>
      <c r="OP1299" s="249"/>
      <c r="OQ1299" s="249"/>
      <c r="OR1299" s="249"/>
    </row>
    <row r="1300" spans="1:408" ht="15.75">
      <c r="A1300" s="931"/>
      <c r="B1300" s="391"/>
      <c r="C1300" s="919" t="s">
        <v>22</v>
      </c>
      <c r="D1300" s="940">
        <v>0.74530782420252883</v>
      </c>
      <c r="E1300" s="1039"/>
      <c r="F1300" s="249"/>
      <c r="G1300" s="249"/>
      <c r="H1300" s="249"/>
      <c r="I1300" s="249"/>
      <c r="J1300" s="249"/>
      <c r="K1300" s="249"/>
      <c r="L1300" s="249"/>
      <c r="ET1300" s="249"/>
      <c r="EU1300" s="249"/>
      <c r="EV1300" s="249"/>
      <c r="EW1300" s="249"/>
      <c r="EX1300" s="249"/>
      <c r="EY1300" s="249"/>
      <c r="EZ1300" s="249"/>
      <c r="FA1300" s="249"/>
      <c r="FB1300" s="249"/>
      <c r="FC1300" s="249"/>
      <c r="FD1300" s="249"/>
      <c r="FE1300" s="249"/>
      <c r="FF1300" s="249"/>
      <c r="FG1300" s="249"/>
      <c r="FH1300" s="249"/>
      <c r="FI1300" s="249"/>
      <c r="FJ1300" s="249"/>
      <c r="FK1300" s="249"/>
      <c r="FL1300" s="249"/>
      <c r="FM1300" s="249"/>
      <c r="FN1300" s="249"/>
      <c r="FO1300" s="249"/>
      <c r="FP1300" s="249"/>
      <c r="FQ1300" s="249"/>
      <c r="FR1300" s="249"/>
      <c r="FS1300" s="249"/>
      <c r="FT1300" s="249"/>
      <c r="FU1300" s="249"/>
      <c r="FV1300" s="249"/>
      <c r="FW1300" s="249"/>
      <c r="FX1300" s="249"/>
      <c r="FY1300" s="249"/>
      <c r="FZ1300" s="249"/>
      <c r="GA1300" s="249"/>
      <c r="GB1300" s="249"/>
      <c r="GC1300" s="249"/>
      <c r="GD1300" s="249"/>
      <c r="GE1300" s="249"/>
      <c r="GF1300" s="249"/>
      <c r="GG1300" s="249"/>
      <c r="GH1300" s="249"/>
      <c r="GI1300" s="249"/>
      <c r="GJ1300" s="249"/>
      <c r="GK1300" s="249"/>
      <c r="GL1300" s="249"/>
      <c r="GM1300" s="249"/>
      <c r="GN1300" s="249"/>
      <c r="GO1300" s="249"/>
      <c r="GP1300" s="249"/>
      <c r="GQ1300" s="249"/>
      <c r="GR1300" s="249"/>
      <c r="GS1300" s="249"/>
      <c r="GT1300" s="249"/>
      <c r="GU1300" s="249"/>
      <c r="GV1300" s="249"/>
      <c r="GW1300" s="249"/>
      <c r="GX1300" s="249"/>
      <c r="GY1300" s="249"/>
      <c r="GZ1300" s="249"/>
      <c r="HA1300" s="249"/>
      <c r="HB1300" s="249"/>
      <c r="HC1300" s="249"/>
      <c r="HD1300" s="249"/>
      <c r="HE1300" s="249"/>
      <c r="HF1300" s="249"/>
      <c r="HG1300" s="249"/>
      <c r="HH1300" s="249"/>
      <c r="HI1300" s="249"/>
      <c r="HJ1300" s="249"/>
      <c r="HK1300" s="249"/>
      <c r="HL1300" s="249"/>
      <c r="HM1300" s="249"/>
      <c r="HN1300" s="249"/>
      <c r="HO1300" s="249"/>
      <c r="HP1300" s="249"/>
      <c r="HQ1300" s="249"/>
      <c r="HR1300" s="249"/>
      <c r="HS1300" s="249"/>
      <c r="HT1300" s="249"/>
      <c r="HU1300" s="249"/>
      <c r="HV1300" s="249"/>
      <c r="HW1300" s="249"/>
      <c r="HX1300" s="249"/>
      <c r="HY1300" s="249"/>
      <c r="HZ1300" s="249"/>
      <c r="IA1300" s="249"/>
      <c r="IB1300" s="249"/>
      <c r="IC1300" s="249"/>
      <c r="ID1300" s="249"/>
      <c r="IE1300" s="249"/>
      <c r="IF1300" s="249"/>
      <c r="IG1300" s="249"/>
      <c r="IH1300" s="249"/>
      <c r="II1300" s="249"/>
      <c r="IJ1300" s="249"/>
      <c r="IK1300" s="249"/>
      <c r="IL1300" s="249"/>
      <c r="IM1300" s="249"/>
      <c r="IN1300" s="249"/>
      <c r="IO1300" s="249"/>
      <c r="IP1300" s="249"/>
      <c r="IQ1300" s="249"/>
      <c r="IR1300" s="249"/>
      <c r="IS1300" s="249"/>
      <c r="IT1300" s="249"/>
      <c r="IU1300" s="249"/>
      <c r="IV1300" s="249"/>
      <c r="IW1300" s="249"/>
      <c r="IX1300" s="249"/>
      <c r="IY1300" s="249"/>
      <c r="IZ1300" s="249"/>
      <c r="JA1300" s="249"/>
      <c r="JB1300" s="249"/>
      <c r="JC1300" s="249"/>
      <c r="JD1300" s="249"/>
      <c r="JE1300" s="249"/>
      <c r="JF1300" s="249"/>
      <c r="JG1300" s="249"/>
      <c r="JH1300" s="249"/>
      <c r="JI1300" s="249"/>
      <c r="JJ1300" s="249"/>
      <c r="JK1300" s="249"/>
      <c r="JL1300" s="249"/>
      <c r="JM1300" s="249"/>
      <c r="JN1300" s="249"/>
      <c r="JO1300" s="249"/>
      <c r="JP1300" s="249"/>
      <c r="JQ1300" s="249"/>
      <c r="JR1300" s="249"/>
      <c r="JS1300" s="249"/>
      <c r="JT1300" s="249"/>
      <c r="JU1300" s="249"/>
      <c r="JV1300" s="249"/>
      <c r="JW1300" s="249"/>
      <c r="JX1300" s="249"/>
      <c r="JY1300" s="249"/>
      <c r="JZ1300" s="249"/>
      <c r="KA1300" s="249"/>
      <c r="KB1300" s="249"/>
      <c r="KC1300" s="249"/>
      <c r="KD1300" s="249"/>
      <c r="KE1300" s="249"/>
      <c r="KF1300" s="249"/>
      <c r="KG1300" s="249"/>
      <c r="KH1300" s="249"/>
      <c r="KI1300" s="249"/>
      <c r="KJ1300" s="249"/>
      <c r="KK1300" s="249"/>
      <c r="KL1300" s="249"/>
      <c r="KM1300" s="249"/>
      <c r="KN1300" s="249"/>
      <c r="KO1300" s="249"/>
      <c r="KP1300" s="249"/>
      <c r="KQ1300" s="249"/>
      <c r="KR1300" s="249"/>
      <c r="KS1300" s="249"/>
      <c r="KT1300" s="249"/>
      <c r="KU1300" s="249"/>
      <c r="KV1300" s="249"/>
      <c r="KW1300" s="249"/>
      <c r="KX1300" s="249"/>
      <c r="KY1300" s="249"/>
      <c r="KZ1300" s="249"/>
      <c r="LA1300" s="249"/>
      <c r="LB1300" s="249"/>
      <c r="LC1300" s="249"/>
      <c r="LD1300" s="249"/>
      <c r="LE1300" s="249"/>
      <c r="LF1300" s="249"/>
      <c r="LG1300" s="249"/>
      <c r="LH1300" s="249"/>
      <c r="LI1300" s="249"/>
      <c r="LJ1300" s="249"/>
      <c r="LK1300" s="249"/>
      <c r="LL1300" s="249"/>
      <c r="LM1300" s="249"/>
      <c r="LN1300" s="249"/>
      <c r="LO1300" s="249"/>
      <c r="LP1300" s="249"/>
      <c r="LQ1300" s="249"/>
      <c r="LR1300" s="249"/>
      <c r="LS1300" s="249"/>
      <c r="LT1300" s="249"/>
      <c r="LU1300" s="249"/>
      <c r="LV1300" s="249"/>
      <c r="LW1300" s="249"/>
      <c r="LX1300" s="249"/>
      <c r="LY1300" s="249"/>
      <c r="LZ1300" s="249"/>
      <c r="MA1300" s="249"/>
      <c r="MB1300" s="249"/>
      <c r="MC1300" s="249"/>
      <c r="MD1300" s="249"/>
      <c r="ME1300" s="249"/>
      <c r="MF1300" s="249"/>
      <c r="MG1300" s="249"/>
      <c r="MH1300" s="249"/>
      <c r="MI1300" s="249"/>
      <c r="MJ1300" s="249"/>
      <c r="MK1300" s="249"/>
      <c r="ML1300" s="249"/>
      <c r="MM1300" s="249"/>
      <c r="MN1300" s="249"/>
      <c r="MO1300" s="249"/>
      <c r="MP1300" s="249"/>
      <c r="MQ1300" s="249"/>
      <c r="MR1300" s="249"/>
      <c r="MS1300" s="249"/>
      <c r="MT1300" s="249"/>
      <c r="MU1300" s="249"/>
      <c r="MV1300" s="249"/>
      <c r="MW1300" s="249"/>
      <c r="MX1300" s="249"/>
      <c r="MY1300" s="249"/>
      <c r="MZ1300" s="249"/>
      <c r="NA1300" s="249"/>
      <c r="NB1300" s="249"/>
      <c r="NC1300" s="249"/>
      <c r="ND1300" s="249"/>
      <c r="NE1300" s="249"/>
      <c r="NF1300" s="249"/>
      <c r="NG1300" s="249"/>
      <c r="NH1300" s="249"/>
      <c r="NI1300" s="249"/>
      <c r="NJ1300" s="249"/>
      <c r="NK1300" s="249"/>
      <c r="NL1300" s="249"/>
      <c r="NM1300" s="249"/>
      <c r="NN1300" s="249"/>
      <c r="NO1300" s="249"/>
      <c r="NP1300" s="249"/>
      <c r="NQ1300" s="249"/>
      <c r="NR1300" s="249"/>
      <c r="NS1300" s="249"/>
      <c r="NT1300" s="249"/>
      <c r="NU1300" s="249"/>
      <c r="NV1300" s="249"/>
      <c r="NW1300" s="249"/>
      <c r="NX1300" s="249"/>
      <c r="NY1300" s="249"/>
      <c r="NZ1300" s="249"/>
      <c r="OA1300" s="249"/>
      <c r="OB1300" s="249"/>
      <c r="OC1300" s="249"/>
      <c r="OD1300" s="249"/>
      <c r="OE1300" s="249"/>
      <c r="OF1300" s="249"/>
      <c r="OG1300" s="249"/>
      <c r="OH1300" s="249"/>
      <c r="OI1300" s="249"/>
      <c r="OJ1300" s="249"/>
      <c r="OK1300" s="249"/>
      <c r="OL1300" s="249"/>
      <c r="OM1300" s="249"/>
      <c r="ON1300" s="249"/>
      <c r="OO1300" s="249"/>
      <c r="OP1300" s="249"/>
      <c r="OQ1300" s="249"/>
      <c r="OR1300" s="249"/>
    </row>
    <row r="1301" spans="1:408" ht="15.75">
      <c r="A1301" s="931"/>
      <c r="B1301" s="391"/>
      <c r="C1301" s="919" t="s">
        <v>23</v>
      </c>
      <c r="D1301" s="940">
        <v>0.75522318266361055</v>
      </c>
      <c r="E1301" s="1039"/>
      <c r="F1301" s="249"/>
      <c r="G1301" s="249"/>
      <c r="H1301" s="249"/>
      <c r="I1301" s="249"/>
      <c r="J1301" s="249"/>
      <c r="K1301" s="249"/>
      <c r="L1301" s="249"/>
      <c r="ET1301" s="249"/>
      <c r="EU1301" s="249"/>
      <c r="EV1301" s="249"/>
      <c r="EW1301" s="249"/>
      <c r="EX1301" s="249"/>
      <c r="EY1301" s="249"/>
      <c r="EZ1301" s="249"/>
      <c r="FA1301" s="249"/>
      <c r="FB1301" s="249"/>
      <c r="FC1301" s="249"/>
      <c r="FD1301" s="249"/>
      <c r="FE1301" s="249"/>
      <c r="FF1301" s="249"/>
      <c r="FG1301" s="249"/>
      <c r="FH1301" s="249"/>
      <c r="FI1301" s="249"/>
      <c r="FJ1301" s="249"/>
      <c r="FK1301" s="249"/>
      <c r="FL1301" s="249"/>
      <c r="FM1301" s="249"/>
      <c r="FN1301" s="249"/>
      <c r="FO1301" s="249"/>
      <c r="FP1301" s="249"/>
      <c r="FQ1301" s="249"/>
      <c r="FR1301" s="249"/>
      <c r="FS1301" s="249"/>
      <c r="FT1301" s="249"/>
      <c r="FU1301" s="249"/>
      <c r="FV1301" s="249"/>
      <c r="FW1301" s="249"/>
      <c r="FX1301" s="249"/>
      <c r="FY1301" s="249"/>
      <c r="FZ1301" s="249"/>
      <c r="GA1301" s="249"/>
      <c r="GB1301" s="249"/>
      <c r="GC1301" s="249"/>
      <c r="GD1301" s="249"/>
      <c r="GE1301" s="249"/>
      <c r="GF1301" s="249"/>
      <c r="GG1301" s="249"/>
      <c r="GH1301" s="249"/>
      <c r="GI1301" s="249"/>
      <c r="GJ1301" s="249"/>
      <c r="GK1301" s="249"/>
      <c r="GL1301" s="249"/>
      <c r="GM1301" s="249"/>
      <c r="GN1301" s="249"/>
      <c r="GO1301" s="249"/>
      <c r="GP1301" s="249"/>
      <c r="GQ1301" s="249"/>
      <c r="GR1301" s="249"/>
      <c r="GS1301" s="249"/>
      <c r="GT1301" s="249"/>
      <c r="GU1301" s="249"/>
      <c r="GV1301" s="249"/>
      <c r="GW1301" s="249"/>
      <c r="GX1301" s="249"/>
      <c r="GY1301" s="249"/>
      <c r="GZ1301" s="249"/>
      <c r="HA1301" s="249"/>
      <c r="HB1301" s="249"/>
      <c r="HC1301" s="249"/>
      <c r="HD1301" s="249"/>
      <c r="HE1301" s="249"/>
      <c r="HF1301" s="249"/>
      <c r="HG1301" s="249"/>
      <c r="HH1301" s="249"/>
      <c r="HI1301" s="249"/>
      <c r="HJ1301" s="249"/>
      <c r="HK1301" s="249"/>
      <c r="HL1301" s="249"/>
      <c r="HM1301" s="249"/>
      <c r="HN1301" s="249"/>
      <c r="HO1301" s="249"/>
      <c r="HP1301" s="249"/>
      <c r="HQ1301" s="249"/>
      <c r="HR1301" s="249"/>
      <c r="HS1301" s="249"/>
      <c r="HT1301" s="249"/>
      <c r="HU1301" s="249"/>
      <c r="HV1301" s="249"/>
      <c r="HW1301" s="249"/>
      <c r="HX1301" s="249"/>
      <c r="HY1301" s="249"/>
      <c r="HZ1301" s="249"/>
      <c r="IA1301" s="249"/>
      <c r="IB1301" s="249"/>
      <c r="IC1301" s="249"/>
      <c r="ID1301" s="249"/>
      <c r="IE1301" s="249"/>
      <c r="IF1301" s="249"/>
      <c r="IG1301" s="249"/>
      <c r="IH1301" s="249"/>
      <c r="II1301" s="249"/>
      <c r="IJ1301" s="249"/>
      <c r="IK1301" s="249"/>
      <c r="IL1301" s="249"/>
      <c r="IM1301" s="249"/>
      <c r="IN1301" s="249"/>
      <c r="IO1301" s="249"/>
      <c r="IP1301" s="249"/>
      <c r="IQ1301" s="249"/>
      <c r="IR1301" s="249"/>
      <c r="IS1301" s="249"/>
      <c r="IT1301" s="249"/>
      <c r="IU1301" s="249"/>
      <c r="IV1301" s="249"/>
      <c r="IW1301" s="249"/>
      <c r="IX1301" s="249"/>
      <c r="IY1301" s="249"/>
      <c r="IZ1301" s="249"/>
      <c r="JA1301" s="249"/>
      <c r="JB1301" s="249"/>
      <c r="JC1301" s="249"/>
      <c r="JD1301" s="249"/>
      <c r="JE1301" s="249"/>
      <c r="JF1301" s="249"/>
      <c r="JG1301" s="249"/>
      <c r="JH1301" s="249"/>
      <c r="JI1301" s="249"/>
      <c r="JJ1301" s="249"/>
      <c r="JK1301" s="249"/>
      <c r="JL1301" s="249"/>
      <c r="JM1301" s="249"/>
      <c r="JN1301" s="249"/>
      <c r="JO1301" s="249"/>
      <c r="JP1301" s="249"/>
      <c r="JQ1301" s="249"/>
      <c r="JR1301" s="249"/>
      <c r="JS1301" s="249"/>
      <c r="JT1301" s="249"/>
      <c r="JU1301" s="249"/>
      <c r="JV1301" s="249"/>
      <c r="JW1301" s="249"/>
      <c r="JX1301" s="249"/>
      <c r="JY1301" s="249"/>
      <c r="JZ1301" s="249"/>
      <c r="KA1301" s="249"/>
      <c r="KB1301" s="249"/>
      <c r="KC1301" s="249"/>
      <c r="KD1301" s="249"/>
      <c r="KE1301" s="249"/>
      <c r="KF1301" s="249"/>
      <c r="KG1301" s="249"/>
      <c r="KH1301" s="249"/>
      <c r="KI1301" s="249"/>
      <c r="KJ1301" s="249"/>
      <c r="KK1301" s="249"/>
      <c r="KL1301" s="249"/>
      <c r="KM1301" s="249"/>
      <c r="KN1301" s="249"/>
      <c r="KO1301" s="249"/>
      <c r="KP1301" s="249"/>
      <c r="KQ1301" s="249"/>
      <c r="KR1301" s="249"/>
      <c r="KS1301" s="249"/>
      <c r="KT1301" s="249"/>
      <c r="KU1301" s="249"/>
      <c r="KV1301" s="249"/>
      <c r="KW1301" s="249"/>
      <c r="KX1301" s="249"/>
      <c r="KY1301" s="249"/>
      <c r="KZ1301" s="249"/>
      <c r="LA1301" s="249"/>
      <c r="LB1301" s="249"/>
      <c r="LC1301" s="249"/>
      <c r="LD1301" s="249"/>
      <c r="LE1301" s="249"/>
      <c r="LF1301" s="249"/>
      <c r="LG1301" s="249"/>
      <c r="LH1301" s="249"/>
      <c r="LI1301" s="249"/>
      <c r="LJ1301" s="249"/>
      <c r="LK1301" s="249"/>
      <c r="LL1301" s="249"/>
      <c r="LM1301" s="249"/>
      <c r="LN1301" s="249"/>
      <c r="LO1301" s="249"/>
      <c r="LP1301" s="249"/>
      <c r="LQ1301" s="249"/>
      <c r="LR1301" s="249"/>
      <c r="LS1301" s="249"/>
      <c r="LT1301" s="249"/>
      <c r="LU1301" s="249"/>
      <c r="LV1301" s="249"/>
      <c r="LW1301" s="249"/>
      <c r="LX1301" s="249"/>
      <c r="LY1301" s="249"/>
      <c r="LZ1301" s="249"/>
      <c r="MA1301" s="249"/>
      <c r="MB1301" s="249"/>
      <c r="MC1301" s="249"/>
      <c r="MD1301" s="249"/>
      <c r="ME1301" s="249"/>
      <c r="MF1301" s="249"/>
      <c r="MG1301" s="249"/>
      <c r="MH1301" s="249"/>
      <c r="MI1301" s="249"/>
      <c r="MJ1301" s="249"/>
      <c r="MK1301" s="249"/>
      <c r="ML1301" s="249"/>
      <c r="MM1301" s="249"/>
      <c r="MN1301" s="249"/>
      <c r="MO1301" s="249"/>
      <c r="MP1301" s="249"/>
      <c r="MQ1301" s="249"/>
      <c r="MR1301" s="249"/>
      <c r="MS1301" s="249"/>
      <c r="MT1301" s="249"/>
      <c r="MU1301" s="249"/>
      <c r="MV1301" s="249"/>
      <c r="MW1301" s="249"/>
      <c r="MX1301" s="249"/>
      <c r="MY1301" s="249"/>
      <c r="MZ1301" s="249"/>
      <c r="NA1301" s="249"/>
      <c r="NB1301" s="249"/>
      <c r="NC1301" s="249"/>
      <c r="ND1301" s="249"/>
      <c r="NE1301" s="249"/>
      <c r="NF1301" s="249"/>
      <c r="NG1301" s="249"/>
      <c r="NH1301" s="249"/>
      <c r="NI1301" s="249"/>
      <c r="NJ1301" s="249"/>
      <c r="NK1301" s="249"/>
      <c r="NL1301" s="249"/>
      <c r="NM1301" s="249"/>
      <c r="NN1301" s="249"/>
      <c r="NO1301" s="249"/>
      <c r="NP1301" s="249"/>
      <c r="NQ1301" s="249"/>
      <c r="NR1301" s="249"/>
      <c r="NS1301" s="249"/>
      <c r="NT1301" s="249"/>
      <c r="NU1301" s="249"/>
      <c r="NV1301" s="249"/>
      <c r="NW1301" s="249"/>
      <c r="NX1301" s="249"/>
      <c r="NY1301" s="249"/>
      <c r="NZ1301" s="249"/>
      <c r="OA1301" s="249"/>
      <c r="OB1301" s="249"/>
      <c r="OC1301" s="249"/>
      <c r="OD1301" s="249"/>
      <c r="OE1301" s="249"/>
      <c r="OF1301" s="249"/>
      <c r="OG1301" s="249"/>
      <c r="OH1301" s="249"/>
      <c r="OI1301" s="249"/>
      <c r="OJ1301" s="249"/>
      <c r="OK1301" s="249"/>
      <c r="OL1301" s="249"/>
      <c r="OM1301" s="249"/>
      <c r="ON1301" s="249"/>
      <c r="OO1301" s="249"/>
      <c r="OP1301" s="249"/>
      <c r="OQ1301" s="249"/>
      <c r="OR1301" s="249"/>
    </row>
    <row r="1302" spans="1:408" ht="15.75">
      <c r="A1302" s="931"/>
      <c r="B1302" s="391"/>
      <c r="C1302" s="919" t="s">
        <v>24</v>
      </c>
      <c r="D1302" s="940">
        <v>0.75947214672925722</v>
      </c>
      <c r="E1302" s="1039"/>
      <c r="F1302" s="249"/>
      <c r="G1302" s="249"/>
      <c r="H1302" s="249"/>
      <c r="I1302" s="249"/>
      <c r="J1302" s="249"/>
      <c r="K1302" s="249"/>
      <c r="L1302" s="249"/>
      <c r="ET1302" s="249"/>
      <c r="EU1302" s="249"/>
      <c r="EV1302" s="249"/>
      <c r="EW1302" s="249"/>
      <c r="EX1302" s="249"/>
      <c r="EY1302" s="249"/>
      <c r="EZ1302" s="249"/>
      <c r="FA1302" s="249"/>
      <c r="FB1302" s="249"/>
      <c r="FC1302" s="249"/>
      <c r="FD1302" s="249"/>
      <c r="FE1302" s="249"/>
      <c r="FF1302" s="249"/>
      <c r="FG1302" s="249"/>
      <c r="FH1302" s="249"/>
      <c r="FI1302" s="249"/>
      <c r="FJ1302" s="249"/>
      <c r="FK1302" s="249"/>
      <c r="FL1302" s="249"/>
      <c r="FM1302" s="249"/>
      <c r="FN1302" s="249"/>
      <c r="FO1302" s="249"/>
      <c r="FP1302" s="249"/>
      <c r="FQ1302" s="249"/>
      <c r="FR1302" s="249"/>
      <c r="FS1302" s="249"/>
      <c r="FT1302" s="249"/>
      <c r="FU1302" s="249"/>
      <c r="FV1302" s="249"/>
      <c r="FW1302" s="249"/>
      <c r="FX1302" s="249"/>
      <c r="FY1302" s="249"/>
      <c r="FZ1302" s="249"/>
      <c r="GA1302" s="249"/>
      <c r="GB1302" s="249"/>
      <c r="GC1302" s="249"/>
      <c r="GD1302" s="249"/>
      <c r="GE1302" s="249"/>
      <c r="GF1302" s="249"/>
      <c r="GG1302" s="249"/>
      <c r="GH1302" s="249"/>
      <c r="GI1302" s="249"/>
      <c r="GJ1302" s="249"/>
      <c r="GK1302" s="249"/>
      <c r="GL1302" s="249"/>
      <c r="GM1302" s="249"/>
      <c r="GN1302" s="249"/>
      <c r="GO1302" s="249"/>
      <c r="GP1302" s="249"/>
      <c r="GQ1302" s="249"/>
      <c r="GR1302" s="249"/>
      <c r="GS1302" s="249"/>
      <c r="GT1302" s="249"/>
      <c r="GU1302" s="249"/>
      <c r="GV1302" s="249"/>
      <c r="GW1302" s="249"/>
      <c r="GX1302" s="249"/>
      <c r="GY1302" s="249"/>
      <c r="GZ1302" s="249"/>
      <c r="HA1302" s="249"/>
      <c r="HB1302" s="249"/>
      <c r="HC1302" s="249"/>
      <c r="HD1302" s="249"/>
      <c r="HE1302" s="249"/>
      <c r="HF1302" s="249"/>
      <c r="HG1302" s="249"/>
      <c r="HH1302" s="249"/>
      <c r="HI1302" s="249"/>
      <c r="HJ1302" s="249"/>
      <c r="HK1302" s="249"/>
      <c r="HL1302" s="249"/>
      <c r="HM1302" s="249"/>
      <c r="HN1302" s="249"/>
      <c r="HO1302" s="249"/>
      <c r="HP1302" s="249"/>
      <c r="HQ1302" s="249"/>
      <c r="HR1302" s="249"/>
      <c r="HS1302" s="249"/>
      <c r="HT1302" s="249"/>
      <c r="HU1302" s="249"/>
      <c r="HV1302" s="249"/>
      <c r="HW1302" s="249"/>
      <c r="HX1302" s="249"/>
      <c r="HY1302" s="249"/>
      <c r="HZ1302" s="249"/>
      <c r="IA1302" s="249"/>
      <c r="IB1302" s="249"/>
      <c r="IC1302" s="249"/>
      <c r="ID1302" s="249"/>
      <c r="IE1302" s="249"/>
      <c r="IF1302" s="249"/>
      <c r="IG1302" s="249"/>
      <c r="IH1302" s="249"/>
      <c r="II1302" s="249"/>
      <c r="IJ1302" s="249"/>
      <c r="IK1302" s="249"/>
      <c r="IL1302" s="249"/>
      <c r="IM1302" s="249"/>
      <c r="IN1302" s="249"/>
      <c r="IO1302" s="249"/>
      <c r="IP1302" s="249"/>
      <c r="IQ1302" s="249"/>
      <c r="IR1302" s="249"/>
      <c r="IS1302" s="249"/>
      <c r="IT1302" s="249"/>
      <c r="IU1302" s="249"/>
      <c r="IV1302" s="249"/>
      <c r="IW1302" s="249"/>
      <c r="IX1302" s="249"/>
      <c r="IY1302" s="249"/>
      <c r="IZ1302" s="249"/>
      <c r="JA1302" s="249"/>
      <c r="JB1302" s="249"/>
      <c r="JC1302" s="249"/>
      <c r="JD1302" s="249"/>
      <c r="JE1302" s="249"/>
      <c r="JF1302" s="249"/>
      <c r="JG1302" s="249"/>
      <c r="JH1302" s="249"/>
      <c r="JI1302" s="249"/>
      <c r="JJ1302" s="249"/>
      <c r="JK1302" s="249"/>
      <c r="JL1302" s="249"/>
      <c r="JM1302" s="249"/>
      <c r="JN1302" s="249"/>
      <c r="JO1302" s="249"/>
      <c r="JP1302" s="249"/>
      <c r="JQ1302" s="249"/>
      <c r="JR1302" s="249"/>
      <c r="JS1302" s="249"/>
      <c r="JT1302" s="249"/>
      <c r="JU1302" s="249"/>
      <c r="JV1302" s="249"/>
      <c r="JW1302" s="249"/>
      <c r="JX1302" s="249"/>
      <c r="JY1302" s="249"/>
      <c r="JZ1302" s="249"/>
      <c r="KA1302" s="249"/>
      <c r="KB1302" s="249"/>
      <c r="KC1302" s="249"/>
      <c r="KD1302" s="249"/>
      <c r="KE1302" s="249"/>
      <c r="KF1302" s="249"/>
      <c r="KG1302" s="249"/>
      <c r="KH1302" s="249"/>
      <c r="KI1302" s="249"/>
      <c r="KJ1302" s="249"/>
      <c r="KK1302" s="249"/>
      <c r="KL1302" s="249"/>
      <c r="KM1302" s="249"/>
      <c r="KN1302" s="249"/>
      <c r="KO1302" s="249"/>
      <c r="KP1302" s="249"/>
      <c r="KQ1302" s="249"/>
      <c r="KR1302" s="249"/>
      <c r="KS1302" s="249"/>
      <c r="KT1302" s="249"/>
      <c r="KU1302" s="249"/>
      <c r="KV1302" s="249"/>
      <c r="KW1302" s="249"/>
      <c r="KX1302" s="249"/>
      <c r="KY1302" s="249"/>
      <c r="KZ1302" s="249"/>
      <c r="LA1302" s="249"/>
      <c r="LB1302" s="249"/>
      <c r="LC1302" s="249"/>
      <c r="LD1302" s="249"/>
      <c r="LE1302" s="249"/>
      <c r="LF1302" s="249"/>
      <c r="LG1302" s="249"/>
      <c r="LH1302" s="249"/>
      <c r="LI1302" s="249"/>
      <c r="LJ1302" s="249"/>
      <c r="LK1302" s="249"/>
      <c r="LL1302" s="249"/>
      <c r="LM1302" s="249"/>
      <c r="LN1302" s="249"/>
      <c r="LO1302" s="249"/>
      <c r="LP1302" s="249"/>
      <c r="LQ1302" s="249"/>
      <c r="LR1302" s="249"/>
      <c r="LS1302" s="249"/>
      <c r="LT1302" s="249"/>
      <c r="LU1302" s="249"/>
      <c r="LV1302" s="249"/>
      <c r="LW1302" s="249"/>
      <c r="LX1302" s="249"/>
      <c r="LY1302" s="249"/>
      <c r="LZ1302" s="249"/>
      <c r="MA1302" s="249"/>
      <c r="MB1302" s="249"/>
      <c r="MC1302" s="249"/>
      <c r="MD1302" s="249"/>
      <c r="ME1302" s="249"/>
      <c r="MF1302" s="249"/>
      <c r="MG1302" s="249"/>
      <c r="MH1302" s="249"/>
      <c r="MI1302" s="249"/>
      <c r="MJ1302" s="249"/>
      <c r="MK1302" s="249"/>
      <c r="ML1302" s="249"/>
      <c r="MM1302" s="249"/>
      <c r="MN1302" s="249"/>
      <c r="MO1302" s="249"/>
      <c r="MP1302" s="249"/>
      <c r="MQ1302" s="249"/>
      <c r="MR1302" s="249"/>
      <c r="MS1302" s="249"/>
      <c r="MT1302" s="249"/>
      <c r="MU1302" s="249"/>
      <c r="MV1302" s="249"/>
      <c r="MW1302" s="249"/>
      <c r="MX1302" s="249"/>
      <c r="MY1302" s="249"/>
      <c r="MZ1302" s="249"/>
      <c r="NA1302" s="249"/>
      <c r="NB1302" s="249"/>
      <c r="NC1302" s="249"/>
      <c r="ND1302" s="249"/>
      <c r="NE1302" s="249"/>
      <c r="NF1302" s="249"/>
      <c r="NG1302" s="249"/>
      <c r="NH1302" s="249"/>
      <c r="NI1302" s="249"/>
      <c r="NJ1302" s="249"/>
      <c r="NK1302" s="249"/>
      <c r="NL1302" s="249"/>
      <c r="NM1302" s="249"/>
      <c r="NN1302" s="249"/>
      <c r="NO1302" s="249"/>
      <c r="NP1302" s="249"/>
      <c r="NQ1302" s="249"/>
      <c r="NR1302" s="249"/>
      <c r="NS1302" s="249"/>
      <c r="NT1302" s="249"/>
      <c r="NU1302" s="249"/>
      <c r="NV1302" s="249"/>
      <c r="NW1302" s="249"/>
      <c r="NX1302" s="249"/>
      <c r="NY1302" s="249"/>
      <c r="NZ1302" s="249"/>
      <c r="OA1302" s="249"/>
      <c r="OB1302" s="249"/>
      <c r="OC1302" s="249"/>
      <c r="OD1302" s="249"/>
      <c r="OE1302" s="249"/>
      <c r="OF1302" s="249"/>
      <c r="OG1302" s="249"/>
      <c r="OH1302" s="249"/>
      <c r="OI1302" s="249"/>
      <c r="OJ1302" s="249"/>
      <c r="OK1302" s="249"/>
      <c r="OL1302" s="249"/>
      <c r="OM1302" s="249"/>
      <c r="ON1302" s="249"/>
      <c r="OO1302" s="249"/>
      <c r="OP1302" s="249"/>
      <c r="OQ1302" s="249"/>
      <c r="OR1302" s="249"/>
    </row>
    <row r="1303" spans="1:408" ht="15.75">
      <c r="A1303" s="931"/>
      <c r="B1303" s="391"/>
      <c r="C1303" s="919" t="s">
        <v>25</v>
      </c>
      <c r="D1303" s="940">
        <v>0.76893433587806503</v>
      </c>
      <c r="E1303" s="1039"/>
      <c r="F1303" s="249"/>
      <c r="G1303" s="249"/>
      <c r="H1303" s="249"/>
      <c r="I1303" s="249"/>
      <c r="J1303" s="249"/>
      <c r="K1303" s="249"/>
      <c r="L1303" s="249"/>
      <c r="ET1303" s="249"/>
      <c r="EU1303" s="249"/>
      <c r="EV1303" s="249"/>
      <c r="EW1303" s="249"/>
      <c r="EX1303" s="249"/>
      <c r="EY1303" s="249"/>
      <c r="EZ1303" s="249"/>
      <c r="FA1303" s="249"/>
      <c r="FB1303" s="249"/>
      <c r="FC1303" s="249"/>
      <c r="FD1303" s="249"/>
      <c r="FE1303" s="249"/>
      <c r="FF1303" s="249"/>
      <c r="FG1303" s="249"/>
      <c r="FH1303" s="249"/>
      <c r="FI1303" s="249"/>
      <c r="FJ1303" s="249"/>
      <c r="FK1303" s="249"/>
      <c r="FL1303" s="249"/>
      <c r="FM1303" s="249"/>
      <c r="FN1303" s="249"/>
      <c r="FO1303" s="249"/>
      <c r="FP1303" s="249"/>
      <c r="FQ1303" s="249"/>
      <c r="FR1303" s="249"/>
      <c r="FS1303" s="249"/>
      <c r="FT1303" s="249"/>
      <c r="FU1303" s="249"/>
      <c r="FV1303" s="249"/>
      <c r="FW1303" s="249"/>
      <c r="FX1303" s="249"/>
      <c r="FY1303" s="249"/>
      <c r="FZ1303" s="249"/>
      <c r="GA1303" s="249"/>
      <c r="GB1303" s="249"/>
      <c r="GC1303" s="249"/>
      <c r="GD1303" s="249"/>
      <c r="GE1303" s="249"/>
      <c r="GF1303" s="249"/>
      <c r="GG1303" s="249"/>
      <c r="GH1303" s="249"/>
      <c r="GI1303" s="249"/>
      <c r="GJ1303" s="249"/>
      <c r="GK1303" s="249"/>
      <c r="GL1303" s="249"/>
      <c r="GM1303" s="249"/>
      <c r="GN1303" s="249"/>
      <c r="GO1303" s="249"/>
      <c r="GP1303" s="249"/>
      <c r="GQ1303" s="249"/>
      <c r="GR1303" s="249"/>
      <c r="GS1303" s="249"/>
      <c r="GT1303" s="249"/>
      <c r="GU1303" s="249"/>
      <c r="GV1303" s="249"/>
      <c r="GW1303" s="249"/>
      <c r="GX1303" s="249"/>
      <c r="GY1303" s="249"/>
      <c r="GZ1303" s="249"/>
      <c r="HA1303" s="249"/>
      <c r="HB1303" s="249"/>
      <c r="HC1303" s="249"/>
      <c r="HD1303" s="249"/>
      <c r="HE1303" s="249"/>
      <c r="HF1303" s="249"/>
      <c r="HG1303" s="249"/>
      <c r="HH1303" s="249"/>
      <c r="HI1303" s="249"/>
      <c r="HJ1303" s="249"/>
      <c r="HK1303" s="249"/>
      <c r="HL1303" s="249"/>
      <c r="HM1303" s="249"/>
      <c r="HN1303" s="249"/>
      <c r="HO1303" s="249"/>
      <c r="HP1303" s="249"/>
      <c r="HQ1303" s="249"/>
      <c r="HR1303" s="249"/>
      <c r="HS1303" s="249"/>
      <c r="HT1303" s="249"/>
      <c r="HU1303" s="249"/>
      <c r="HV1303" s="249"/>
      <c r="HW1303" s="249"/>
      <c r="HX1303" s="249"/>
      <c r="HY1303" s="249"/>
      <c r="HZ1303" s="249"/>
      <c r="IA1303" s="249"/>
      <c r="IB1303" s="249"/>
      <c r="IC1303" s="249"/>
      <c r="ID1303" s="249"/>
      <c r="IE1303" s="249"/>
      <c r="IF1303" s="249"/>
      <c r="IG1303" s="249"/>
      <c r="IH1303" s="249"/>
      <c r="II1303" s="249"/>
      <c r="IJ1303" s="249"/>
      <c r="IK1303" s="249"/>
      <c r="IL1303" s="249"/>
      <c r="IM1303" s="249"/>
      <c r="IN1303" s="249"/>
      <c r="IO1303" s="249"/>
      <c r="IP1303" s="249"/>
      <c r="IQ1303" s="249"/>
      <c r="IR1303" s="249"/>
      <c r="IS1303" s="249"/>
      <c r="IT1303" s="249"/>
      <c r="IU1303" s="249"/>
      <c r="IV1303" s="249"/>
      <c r="IW1303" s="249"/>
      <c r="IX1303" s="249"/>
      <c r="IY1303" s="249"/>
      <c r="IZ1303" s="249"/>
      <c r="JA1303" s="249"/>
      <c r="JB1303" s="249"/>
      <c r="JC1303" s="249"/>
      <c r="JD1303" s="249"/>
      <c r="JE1303" s="249"/>
      <c r="JF1303" s="249"/>
      <c r="JG1303" s="249"/>
      <c r="JH1303" s="249"/>
      <c r="JI1303" s="249"/>
      <c r="JJ1303" s="249"/>
      <c r="JK1303" s="249"/>
      <c r="JL1303" s="249"/>
      <c r="JM1303" s="249"/>
      <c r="JN1303" s="249"/>
      <c r="JO1303" s="249"/>
      <c r="JP1303" s="249"/>
      <c r="JQ1303" s="249"/>
      <c r="JR1303" s="249"/>
      <c r="JS1303" s="249"/>
      <c r="JT1303" s="249"/>
      <c r="JU1303" s="249"/>
      <c r="JV1303" s="249"/>
      <c r="JW1303" s="249"/>
      <c r="JX1303" s="249"/>
      <c r="JY1303" s="249"/>
      <c r="JZ1303" s="249"/>
      <c r="KA1303" s="249"/>
      <c r="KB1303" s="249"/>
      <c r="KC1303" s="249"/>
      <c r="KD1303" s="249"/>
      <c r="KE1303" s="249"/>
      <c r="KF1303" s="249"/>
      <c r="KG1303" s="249"/>
      <c r="KH1303" s="249"/>
      <c r="KI1303" s="249"/>
      <c r="KJ1303" s="249"/>
      <c r="KK1303" s="249"/>
      <c r="KL1303" s="249"/>
      <c r="KM1303" s="249"/>
      <c r="KN1303" s="249"/>
      <c r="KO1303" s="249"/>
      <c r="KP1303" s="249"/>
      <c r="KQ1303" s="249"/>
      <c r="KR1303" s="249"/>
      <c r="KS1303" s="249"/>
      <c r="KT1303" s="249"/>
      <c r="KU1303" s="249"/>
      <c r="KV1303" s="249"/>
      <c r="KW1303" s="249"/>
      <c r="KX1303" s="249"/>
      <c r="KY1303" s="249"/>
      <c r="KZ1303" s="249"/>
      <c r="LA1303" s="249"/>
      <c r="LB1303" s="249"/>
      <c r="LC1303" s="249"/>
      <c r="LD1303" s="249"/>
      <c r="LE1303" s="249"/>
      <c r="LF1303" s="249"/>
      <c r="LG1303" s="249"/>
      <c r="LH1303" s="249"/>
      <c r="LI1303" s="249"/>
      <c r="LJ1303" s="249"/>
      <c r="LK1303" s="249"/>
      <c r="LL1303" s="249"/>
      <c r="LM1303" s="249"/>
      <c r="LN1303" s="249"/>
      <c r="LO1303" s="249"/>
      <c r="LP1303" s="249"/>
      <c r="LQ1303" s="249"/>
      <c r="LR1303" s="249"/>
      <c r="LS1303" s="249"/>
      <c r="LT1303" s="249"/>
      <c r="LU1303" s="249"/>
      <c r="LV1303" s="249"/>
      <c r="LW1303" s="249"/>
      <c r="LX1303" s="249"/>
      <c r="LY1303" s="249"/>
      <c r="LZ1303" s="249"/>
      <c r="MA1303" s="249"/>
      <c r="MB1303" s="249"/>
      <c r="MC1303" s="249"/>
      <c r="MD1303" s="249"/>
      <c r="ME1303" s="249"/>
      <c r="MF1303" s="249"/>
      <c r="MG1303" s="249"/>
      <c r="MH1303" s="249"/>
      <c r="MI1303" s="249"/>
      <c r="MJ1303" s="249"/>
      <c r="MK1303" s="249"/>
      <c r="ML1303" s="249"/>
      <c r="MM1303" s="249"/>
      <c r="MN1303" s="249"/>
      <c r="MO1303" s="249"/>
      <c r="MP1303" s="249"/>
      <c r="MQ1303" s="249"/>
      <c r="MR1303" s="249"/>
      <c r="MS1303" s="249"/>
      <c r="MT1303" s="249"/>
      <c r="MU1303" s="249"/>
      <c r="MV1303" s="249"/>
      <c r="MW1303" s="249"/>
      <c r="MX1303" s="249"/>
      <c r="MY1303" s="249"/>
      <c r="MZ1303" s="249"/>
      <c r="NA1303" s="249"/>
      <c r="NB1303" s="249"/>
      <c r="NC1303" s="249"/>
      <c r="ND1303" s="249"/>
      <c r="NE1303" s="249"/>
      <c r="NF1303" s="249"/>
      <c r="NG1303" s="249"/>
      <c r="NH1303" s="249"/>
      <c r="NI1303" s="249"/>
      <c r="NJ1303" s="249"/>
      <c r="NK1303" s="249"/>
      <c r="NL1303" s="249"/>
      <c r="NM1303" s="249"/>
      <c r="NN1303" s="249"/>
      <c r="NO1303" s="249"/>
      <c r="NP1303" s="249"/>
      <c r="NQ1303" s="249"/>
      <c r="NR1303" s="249"/>
      <c r="NS1303" s="249"/>
      <c r="NT1303" s="249"/>
      <c r="NU1303" s="249"/>
      <c r="NV1303" s="249"/>
      <c r="NW1303" s="249"/>
      <c r="NX1303" s="249"/>
      <c r="NY1303" s="249"/>
      <c r="NZ1303" s="249"/>
      <c r="OA1303" s="249"/>
      <c r="OB1303" s="249"/>
      <c r="OC1303" s="249"/>
      <c r="OD1303" s="249"/>
      <c r="OE1303" s="249"/>
      <c r="OF1303" s="249"/>
      <c r="OG1303" s="249"/>
      <c r="OH1303" s="249"/>
      <c r="OI1303" s="249"/>
      <c r="OJ1303" s="249"/>
      <c r="OK1303" s="249"/>
      <c r="OL1303" s="249"/>
      <c r="OM1303" s="249"/>
      <c r="ON1303" s="249"/>
      <c r="OO1303" s="249"/>
      <c r="OP1303" s="249"/>
      <c r="OQ1303" s="249"/>
      <c r="OR1303" s="249"/>
    </row>
    <row r="1304" spans="1:408" ht="15.75">
      <c r="A1304" s="931"/>
      <c r="B1304" s="391"/>
      <c r="C1304" s="919" t="s">
        <v>26</v>
      </c>
      <c r="D1304" s="940">
        <v>0.76373027402755456</v>
      </c>
      <c r="E1304" s="1039"/>
      <c r="F1304" s="249"/>
      <c r="G1304" s="249"/>
      <c r="H1304" s="249"/>
      <c r="I1304" s="249"/>
      <c r="J1304" s="249"/>
      <c r="K1304" s="249"/>
      <c r="L1304" s="249"/>
      <c r="ET1304" s="249"/>
      <c r="EU1304" s="249"/>
      <c r="EV1304" s="249"/>
      <c r="EW1304" s="249"/>
      <c r="EX1304" s="249"/>
      <c r="EY1304" s="249"/>
      <c r="EZ1304" s="249"/>
      <c r="FA1304" s="249"/>
      <c r="FB1304" s="249"/>
      <c r="FC1304" s="249"/>
      <c r="FD1304" s="249"/>
      <c r="FE1304" s="249"/>
      <c r="FF1304" s="249"/>
      <c r="FG1304" s="249"/>
      <c r="FH1304" s="249"/>
      <c r="FI1304" s="249"/>
      <c r="FJ1304" s="249"/>
      <c r="FK1304" s="249"/>
      <c r="FL1304" s="249"/>
      <c r="FM1304" s="249"/>
      <c r="FN1304" s="249"/>
      <c r="FO1304" s="249"/>
      <c r="FP1304" s="249"/>
      <c r="FQ1304" s="249"/>
      <c r="FR1304" s="249"/>
      <c r="FS1304" s="249"/>
      <c r="FT1304" s="249"/>
      <c r="FU1304" s="249"/>
      <c r="FV1304" s="249"/>
      <c r="FW1304" s="249"/>
      <c r="FX1304" s="249"/>
      <c r="FY1304" s="249"/>
      <c r="FZ1304" s="249"/>
      <c r="GA1304" s="249"/>
      <c r="GB1304" s="249"/>
      <c r="GC1304" s="249"/>
      <c r="GD1304" s="249"/>
      <c r="GE1304" s="249"/>
      <c r="GF1304" s="249"/>
      <c r="GG1304" s="249"/>
      <c r="GH1304" s="249"/>
      <c r="GI1304" s="249"/>
      <c r="GJ1304" s="249"/>
      <c r="GK1304" s="249"/>
      <c r="GL1304" s="249"/>
      <c r="GM1304" s="249"/>
      <c r="GN1304" s="249"/>
      <c r="GO1304" s="249"/>
      <c r="GP1304" s="249"/>
      <c r="GQ1304" s="249"/>
      <c r="GR1304" s="249"/>
      <c r="GS1304" s="249"/>
      <c r="GT1304" s="249"/>
      <c r="GU1304" s="249"/>
      <c r="GV1304" s="249"/>
      <c r="GW1304" s="249"/>
      <c r="GX1304" s="249"/>
      <c r="GY1304" s="249"/>
      <c r="GZ1304" s="249"/>
      <c r="HA1304" s="249"/>
      <c r="HB1304" s="249"/>
      <c r="HC1304" s="249"/>
      <c r="HD1304" s="249"/>
      <c r="HE1304" s="249"/>
      <c r="HF1304" s="249"/>
      <c r="HG1304" s="249"/>
      <c r="HH1304" s="249"/>
      <c r="HI1304" s="249"/>
      <c r="HJ1304" s="249"/>
      <c r="HK1304" s="249"/>
      <c r="HL1304" s="249"/>
      <c r="HM1304" s="249"/>
      <c r="HN1304" s="249"/>
      <c r="HO1304" s="249"/>
      <c r="HP1304" s="249"/>
      <c r="HQ1304" s="249"/>
      <c r="HR1304" s="249"/>
      <c r="HS1304" s="249"/>
      <c r="HT1304" s="249"/>
      <c r="HU1304" s="249"/>
      <c r="HV1304" s="249"/>
      <c r="HW1304" s="249"/>
      <c r="HX1304" s="249"/>
      <c r="HY1304" s="249"/>
      <c r="HZ1304" s="249"/>
      <c r="IA1304" s="249"/>
      <c r="IB1304" s="249"/>
      <c r="IC1304" s="249"/>
      <c r="ID1304" s="249"/>
      <c r="IE1304" s="249"/>
      <c r="IF1304" s="249"/>
      <c r="IG1304" s="249"/>
      <c r="IH1304" s="249"/>
      <c r="II1304" s="249"/>
      <c r="IJ1304" s="249"/>
      <c r="IK1304" s="249"/>
      <c r="IL1304" s="249"/>
      <c r="IM1304" s="249"/>
      <c r="IN1304" s="249"/>
      <c r="IO1304" s="249"/>
      <c r="IP1304" s="249"/>
      <c r="IQ1304" s="249"/>
      <c r="IR1304" s="249"/>
      <c r="IS1304" s="249"/>
      <c r="IT1304" s="249"/>
      <c r="IU1304" s="249"/>
      <c r="IV1304" s="249"/>
      <c r="IW1304" s="249"/>
      <c r="IX1304" s="249"/>
      <c r="IY1304" s="249"/>
      <c r="IZ1304" s="249"/>
      <c r="JA1304" s="249"/>
      <c r="JB1304" s="249"/>
      <c r="JC1304" s="249"/>
      <c r="JD1304" s="249"/>
      <c r="JE1304" s="249"/>
      <c r="JF1304" s="249"/>
      <c r="JG1304" s="249"/>
      <c r="JH1304" s="249"/>
      <c r="JI1304" s="249"/>
      <c r="JJ1304" s="249"/>
      <c r="JK1304" s="249"/>
      <c r="JL1304" s="249"/>
      <c r="JM1304" s="249"/>
      <c r="JN1304" s="249"/>
      <c r="JO1304" s="249"/>
      <c r="JP1304" s="249"/>
      <c r="JQ1304" s="249"/>
      <c r="JR1304" s="249"/>
      <c r="JS1304" s="249"/>
      <c r="JT1304" s="249"/>
      <c r="JU1304" s="249"/>
      <c r="JV1304" s="249"/>
      <c r="JW1304" s="249"/>
      <c r="JX1304" s="249"/>
      <c r="JY1304" s="249"/>
      <c r="JZ1304" s="249"/>
      <c r="KA1304" s="249"/>
      <c r="KB1304" s="249"/>
      <c r="KC1304" s="249"/>
      <c r="KD1304" s="249"/>
      <c r="KE1304" s="249"/>
      <c r="KF1304" s="249"/>
      <c r="KG1304" s="249"/>
      <c r="KH1304" s="249"/>
      <c r="KI1304" s="249"/>
      <c r="KJ1304" s="249"/>
      <c r="KK1304" s="249"/>
      <c r="KL1304" s="249"/>
      <c r="KM1304" s="249"/>
      <c r="KN1304" s="249"/>
      <c r="KO1304" s="249"/>
      <c r="KP1304" s="249"/>
      <c r="KQ1304" s="249"/>
      <c r="KR1304" s="249"/>
      <c r="KS1304" s="249"/>
      <c r="KT1304" s="249"/>
      <c r="KU1304" s="249"/>
      <c r="KV1304" s="249"/>
      <c r="KW1304" s="249"/>
      <c r="KX1304" s="249"/>
      <c r="KY1304" s="249"/>
      <c r="KZ1304" s="249"/>
      <c r="LA1304" s="249"/>
      <c r="LB1304" s="249"/>
      <c r="LC1304" s="249"/>
      <c r="LD1304" s="249"/>
      <c r="LE1304" s="249"/>
      <c r="LF1304" s="249"/>
      <c r="LG1304" s="249"/>
      <c r="LH1304" s="249"/>
      <c r="LI1304" s="249"/>
      <c r="LJ1304" s="249"/>
      <c r="LK1304" s="249"/>
      <c r="LL1304" s="249"/>
      <c r="LM1304" s="249"/>
      <c r="LN1304" s="249"/>
      <c r="LO1304" s="249"/>
      <c r="LP1304" s="249"/>
      <c r="LQ1304" s="249"/>
      <c r="LR1304" s="249"/>
      <c r="LS1304" s="249"/>
      <c r="LT1304" s="249"/>
      <c r="LU1304" s="249"/>
      <c r="LV1304" s="249"/>
      <c r="LW1304" s="249"/>
      <c r="LX1304" s="249"/>
      <c r="LY1304" s="249"/>
      <c r="LZ1304" s="249"/>
      <c r="MA1304" s="249"/>
      <c r="MB1304" s="249"/>
      <c r="MC1304" s="249"/>
      <c r="MD1304" s="249"/>
      <c r="ME1304" s="249"/>
      <c r="MF1304" s="249"/>
      <c r="MG1304" s="249"/>
      <c r="MH1304" s="249"/>
      <c r="MI1304" s="249"/>
      <c r="MJ1304" s="249"/>
      <c r="MK1304" s="249"/>
      <c r="ML1304" s="249"/>
      <c r="MM1304" s="249"/>
      <c r="MN1304" s="249"/>
      <c r="MO1304" s="249"/>
      <c r="MP1304" s="249"/>
      <c r="MQ1304" s="249"/>
      <c r="MR1304" s="249"/>
      <c r="MS1304" s="249"/>
      <c r="MT1304" s="249"/>
      <c r="MU1304" s="249"/>
      <c r="MV1304" s="249"/>
      <c r="MW1304" s="249"/>
      <c r="MX1304" s="249"/>
      <c r="MY1304" s="249"/>
      <c r="MZ1304" s="249"/>
      <c r="NA1304" s="249"/>
      <c r="NB1304" s="249"/>
      <c r="NC1304" s="249"/>
      <c r="ND1304" s="249"/>
      <c r="NE1304" s="249"/>
      <c r="NF1304" s="249"/>
      <c r="NG1304" s="249"/>
      <c r="NH1304" s="249"/>
      <c r="NI1304" s="249"/>
      <c r="NJ1304" s="249"/>
      <c r="NK1304" s="249"/>
      <c r="NL1304" s="249"/>
      <c r="NM1304" s="249"/>
      <c r="NN1304" s="249"/>
      <c r="NO1304" s="249"/>
      <c r="NP1304" s="249"/>
      <c r="NQ1304" s="249"/>
      <c r="NR1304" s="249"/>
      <c r="NS1304" s="249"/>
      <c r="NT1304" s="249"/>
      <c r="NU1304" s="249"/>
      <c r="NV1304" s="249"/>
      <c r="NW1304" s="249"/>
      <c r="NX1304" s="249"/>
      <c r="NY1304" s="249"/>
      <c r="NZ1304" s="249"/>
      <c r="OA1304" s="249"/>
      <c r="OB1304" s="249"/>
      <c r="OC1304" s="249"/>
      <c r="OD1304" s="249"/>
      <c r="OE1304" s="249"/>
      <c r="OF1304" s="249"/>
      <c r="OG1304" s="249"/>
      <c r="OH1304" s="249"/>
      <c r="OI1304" s="249"/>
      <c r="OJ1304" s="249"/>
      <c r="OK1304" s="249"/>
      <c r="OL1304" s="249"/>
      <c r="OM1304" s="249"/>
      <c r="ON1304" s="249"/>
      <c r="OO1304" s="249"/>
      <c r="OP1304" s="249"/>
      <c r="OQ1304" s="249"/>
      <c r="OR1304" s="249"/>
    </row>
    <row r="1305" spans="1:408" ht="15.75">
      <c r="A1305" s="931"/>
      <c r="B1305" s="391"/>
      <c r="C1305" s="919" t="s">
        <v>27</v>
      </c>
      <c r="D1305" s="940">
        <v>0.7681291498906917</v>
      </c>
      <c r="E1305" s="1039"/>
      <c r="F1305" s="249"/>
      <c r="G1305" s="249"/>
      <c r="H1305" s="249"/>
      <c r="I1305" s="249"/>
      <c r="J1305" s="249"/>
      <c r="K1305" s="249"/>
      <c r="L1305" s="249"/>
      <c r="ET1305" s="249"/>
      <c r="EU1305" s="249"/>
      <c r="EV1305" s="249"/>
      <c r="EW1305" s="249"/>
      <c r="EX1305" s="249"/>
      <c r="EY1305" s="249"/>
      <c r="EZ1305" s="249"/>
      <c r="FA1305" s="249"/>
      <c r="FB1305" s="249"/>
      <c r="FC1305" s="249"/>
      <c r="FD1305" s="249"/>
      <c r="FE1305" s="249"/>
      <c r="FF1305" s="249"/>
      <c r="FG1305" s="249"/>
      <c r="FH1305" s="249"/>
      <c r="FI1305" s="249"/>
      <c r="FJ1305" s="249"/>
      <c r="FK1305" s="249"/>
      <c r="FL1305" s="249"/>
      <c r="FM1305" s="249"/>
      <c r="FN1305" s="249"/>
      <c r="FO1305" s="249"/>
      <c r="FP1305" s="249"/>
      <c r="FQ1305" s="249"/>
      <c r="FR1305" s="249"/>
      <c r="FS1305" s="249"/>
      <c r="FT1305" s="249"/>
      <c r="FU1305" s="249"/>
      <c r="FV1305" s="249"/>
      <c r="FW1305" s="249"/>
      <c r="FX1305" s="249"/>
      <c r="FY1305" s="249"/>
      <c r="FZ1305" s="249"/>
      <c r="GA1305" s="249"/>
      <c r="GB1305" s="249"/>
      <c r="GC1305" s="249"/>
      <c r="GD1305" s="249"/>
      <c r="GE1305" s="249"/>
      <c r="GF1305" s="249"/>
      <c r="GG1305" s="249"/>
      <c r="GH1305" s="249"/>
      <c r="GI1305" s="249"/>
      <c r="GJ1305" s="249"/>
      <c r="GK1305" s="249"/>
      <c r="GL1305" s="249"/>
      <c r="GM1305" s="249"/>
      <c r="GN1305" s="249"/>
      <c r="GO1305" s="249"/>
      <c r="GP1305" s="249"/>
      <c r="GQ1305" s="249"/>
      <c r="GR1305" s="249"/>
      <c r="GS1305" s="249"/>
      <c r="GT1305" s="249"/>
      <c r="GU1305" s="249"/>
      <c r="GV1305" s="249"/>
      <c r="GW1305" s="249"/>
      <c r="GX1305" s="249"/>
      <c r="GY1305" s="249"/>
      <c r="GZ1305" s="249"/>
      <c r="HA1305" s="249"/>
      <c r="HB1305" s="249"/>
      <c r="HC1305" s="249"/>
      <c r="HD1305" s="249"/>
      <c r="HE1305" s="249"/>
      <c r="HF1305" s="249"/>
      <c r="HG1305" s="249"/>
      <c r="HH1305" s="249"/>
      <c r="HI1305" s="249"/>
      <c r="HJ1305" s="249"/>
      <c r="HK1305" s="249"/>
      <c r="HL1305" s="249"/>
      <c r="HM1305" s="249"/>
      <c r="HN1305" s="249"/>
      <c r="HO1305" s="249"/>
      <c r="HP1305" s="249"/>
      <c r="HQ1305" s="249"/>
      <c r="HR1305" s="249"/>
      <c r="HS1305" s="249"/>
      <c r="HT1305" s="249"/>
      <c r="HU1305" s="249"/>
      <c r="HV1305" s="249"/>
      <c r="HW1305" s="249"/>
      <c r="HX1305" s="249"/>
      <c r="HY1305" s="249"/>
      <c r="HZ1305" s="249"/>
      <c r="IA1305" s="249"/>
      <c r="IB1305" s="249"/>
      <c r="IC1305" s="249"/>
      <c r="ID1305" s="249"/>
      <c r="IE1305" s="249"/>
      <c r="IF1305" s="249"/>
      <c r="IG1305" s="249"/>
      <c r="IH1305" s="249"/>
      <c r="II1305" s="249"/>
      <c r="IJ1305" s="249"/>
      <c r="IK1305" s="249"/>
      <c r="IL1305" s="249"/>
      <c r="IM1305" s="249"/>
      <c r="IN1305" s="249"/>
      <c r="IO1305" s="249"/>
      <c r="IP1305" s="249"/>
      <c r="IQ1305" s="249"/>
      <c r="IR1305" s="249"/>
      <c r="IS1305" s="249"/>
      <c r="IT1305" s="249"/>
      <c r="IU1305" s="249"/>
      <c r="IV1305" s="249"/>
      <c r="IW1305" s="249"/>
      <c r="IX1305" s="249"/>
      <c r="IY1305" s="249"/>
      <c r="IZ1305" s="249"/>
      <c r="JA1305" s="249"/>
      <c r="JB1305" s="249"/>
      <c r="JC1305" s="249"/>
      <c r="JD1305" s="249"/>
      <c r="JE1305" s="249"/>
      <c r="JF1305" s="249"/>
      <c r="JG1305" s="249"/>
      <c r="JH1305" s="249"/>
      <c r="JI1305" s="249"/>
      <c r="JJ1305" s="249"/>
      <c r="JK1305" s="249"/>
      <c r="JL1305" s="249"/>
      <c r="JM1305" s="249"/>
      <c r="JN1305" s="249"/>
      <c r="JO1305" s="249"/>
      <c r="JP1305" s="249"/>
      <c r="JQ1305" s="249"/>
      <c r="JR1305" s="249"/>
      <c r="JS1305" s="249"/>
      <c r="JT1305" s="249"/>
      <c r="JU1305" s="249"/>
      <c r="JV1305" s="249"/>
      <c r="JW1305" s="249"/>
      <c r="JX1305" s="249"/>
      <c r="JY1305" s="249"/>
      <c r="JZ1305" s="249"/>
      <c r="KA1305" s="249"/>
      <c r="KB1305" s="249"/>
      <c r="KC1305" s="249"/>
      <c r="KD1305" s="249"/>
      <c r="KE1305" s="249"/>
      <c r="KF1305" s="249"/>
      <c r="KG1305" s="249"/>
      <c r="KH1305" s="249"/>
      <c r="KI1305" s="249"/>
      <c r="KJ1305" s="249"/>
      <c r="KK1305" s="249"/>
      <c r="KL1305" s="249"/>
      <c r="KM1305" s="249"/>
      <c r="KN1305" s="249"/>
      <c r="KO1305" s="249"/>
      <c r="KP1305" s="249"/>
      <c r="KQ1305" s="249"/>
      <c r="KR1305" s="249"/>
      <c r="KS1305" s="249"/>
      <c r="KT1305" s="249"/>
      <c r="KU1305" s="249"/>
      <c r="KV1305" s="249"/>
      <c r="KW1305" s="249"/>
      <c r="KX1305" s="249"/>
      <c r="KY1305" s="249"/>
      <c r="KZ1305" s="249"/>
      <c r="LA1305" s="249"/>
      <c r="LB1305" s="249"/>
      <c r="LC1305" s="249"/>
      <c r="LD1305" s="249"/>
      <c r="LE1305" s="249"/>
      <c r="LF1305" s="249"/>
      <c r="LG1305" s="249"/>
      <c r="LH1305" s="249"/>
      <c r="LI1305" s="249"/>
      <c r="LJ1305" s="249"/>
      <c r="LK1305" s="249"/>
      <c r="LL1305" s="249"/>
      <c r="LM1305" s="249"/>
      <c r="LN1305" s="249"/>
      <c r="LO1305" s="249"/>
      <c r="LP1305" s="249"/>
      <c r="LQ1305" s="249"/>
      <c r="LR1305" s="249"/>
      <c r="LS1305" s="249"/>
      <c r="LT1305" s="249"/>
      <c r="LU1305" s="249"/>
      <c r="LV1305" s="249"/>
      <c r="LW1305" s="249"/>
      <c r="LX1305" s="249"/>
      <c r="LY1305" s="249"/>
      <c r="LZ1305" s="249"/>
      <c r="MA1305" s="249"/>
      <c r="MB1305" s="249"/>
      <c r="MC1305" s="249"/>
      <c r="MD1305" s="249"/>
      <c r="ME1305" s="249"/>
      <c r="MF1305" s="249"/>
      <c r="MG1305" s="249"/>
      <c r="MH1305" s="249"/>
      <c r="MI1305" s="249"/>
      <c r="MJ1305" s="249"/>
      <c r="MK1305" s="249"/>
      <c r="ML1305" s="249"/>
      <c r="MM1305" s="249"/>
      <c r="MN1305" s="249"/>
      <c r="MO1305" s="249"/>
      <c r="MP1305" s="249"/>
      <c r="MQ1305" s="249"/>
      <c r="MR1305" s="249"/>
      <c r="MS1305" s="249"/>
      <c r="MT1305" s="249"/>
      <c r="MU1305" s="249"/>
      <c r="MV1305" s="249"/>
      <c r="MW1305" s="249"/>
      <c r="MX1305" s="249"/>
      <c r="MY1305" s="249"/>
      <c r="MZ1305" s="249"/>
      <c r="NA1305" s="249"/>
      <c r="NB1305" s="249"/>
      <c r="NC1305" s="249"/>
      <c r="ND1305" s="249"/>
      <c r="NE1305" s="249"/>
      <c r="NF1305" s="249"/>
      <c r="NG1305" s="249"/>
      <c r="NH1305" s="249"/>
      <c r="NI1305" s="249"/>
      <c r="NJ1305" s="249"/>
      <c r="NK1305" s="249"/>
      <c r="NL1305" s="249"/>
      <c r="NM1305" s="249"/>
      <c r="NN1305" s="249"/>
      <c r="NO1305" s="249"/>
      <c r="NP1305" s="249"/>
      <c r="NQ1305" s="249"/>
      <c r="NR1305" s="249"/>
      <c r="NS1305" s="249"/>
      <c r="NT1305" s="249"/>
      <c r="NU1305" s="249"/>
      <c r="NV1305" s="249"/>
      <c r="NW1305" s="249"/>
      <c r="NX1305" s="249"/>
      <c r="NY1305" s="249"/>
      <c r="NZ1305" s="249"/>
      <c r="OA1305" s="249"/>
      <c r="OB1305" s="249"/>
      <c r="OC1305" s="249"/>
      <c r="OD1305" s="249"/>
      <c r="OE1305" s="249"/>
      <c r="OF1305" s="249"/>
      <c r="OG1305" s="249"/>
      <c r="OH1305" s="249"/>
      <c r="OI1305" s="249"/>
      <c r="OJ1305" s="249"/>
      <c r="OK1305" s="249"/>
      <c r="OL1305" s="249"/>
      <c r="OM1305" s="249"/>
      <c r="ON1305" s="249"/>
      <c r="OO1305" s="249"/>
      <c r="OP1305" s="249"/>
      <c r="OQ1305" s="249"/>
      <c r="OR1305" s="249"/>
    </row>
    <row r="1306" spans="1:408" ht="15.75">
      <c r="A1306" s="931"/>
      <c r="B1306" s="391"/>
      <c r="C1306" s="919" t="s">
        <v>236</v>
      </c>
      <c r="D1306" s="940">
        <v>0.78360053801602303</v>
      </c>
      <c r="E1306" s="1039"/>
      <c r="F1306" s="249"/>
      <c r="G1306" s="249"/>
      <c r="H1306" s="249"/>
      <c r="I1306" s="249"/>
      <c r="J1306" s="249"/>
      <c r="K1306" s="249"/>
      <c r="L1306" s="249"/>
      <c r="ET1306" s="249"/>
      <c r="EU1306" s="249"/>
      <c r="EV1306" s="249"/>
      <c r="EW1306" s="249"/>
      <c r="EX1306" s="249"/>
      <c r="EY1306" s="249"/>
      <c r="EZ1306" s="249"/>
      <c r="FA1306" s="249"/>
      <c r="FB1306" s="249"/>
      <c r="FC1306" s="249"/>
      <c r="FD1306" s="249"/>
      <c r="FE1306" s="249"/>
      <c r="FF1306" s="249"/>
      <c r="FG1306" s="249"/>
      <c r="FH1306" s="249"/>
      <c r="FI1306" s="249"/>
      <c r="FJ1306" s="249"/>
      <c r="FK1306" s="249"/>
      <c r="FL1306" s="249"/>
      <c r="FM1306" s="249"/>
      <c r="FN1306" s="249"/>
      <c r="FO1306" s="249"/>
      <c r="FP1306" s="249"/>
      <c r="FQ1306" s="249"/>
      <c r="FR1306" s="249"/>
      <c r="FS1306" s="249"/>
      <c r="FT1306" s="249"/>
      <c r="FU1306" s="249"/>
      <c r="FV1306" s="249"/>
      <c r="FW1306" s="249"/>
      <c r="FX1306" s="249"/>
      <c r="FY1306" s="249"/>
      <c r="FZ1306" s="249"/>
      <c r="GA1306" s="249"/>
      <c r="GB1306" s="249"/>
      <c r="GC1306" s="249"/>
      <c r="GD1306" s="249"/>
      <c r="GE1306" s="249"/>
      <c r="GF1306" s="249"/>
      <c r="GG1306" s="249"/>
      <c r="GH1306" s="249"/>
      <c r="GI1306" s="249"/>
      <c r="GJ1306" s="249"/>
      <c r="GK1306" s="249"/>
      <c r="GL1306" s="249"/>
      <c r="GM1306" s="249"/>
      <c r="GN1306" s="249"/>
      <c r="GO1306" s="249"/>
      <c r="GP1306" s="249"/>
      <c r="GQ1306" s="249"/>
      <c r="GR1306" s="249"/>
      <c r="GS1306" s="249"/>
      <c r="GT1306" s="249"/>
      <c r="GU1306" s="249"/>
      <c r="GV1306" s="249"/>
      <c r="GW1306" s="249"/>
      <c r="GX1306" s="249"/>
      <c r="GY1306" s="249"/>
      <c r="GZ1306" s="249"/>
      <c r="HA1306" s="249"/>
      <c r="HB1306" s="249"/>
      <c r="HC1306" s="249"/>
      <c r="HD1306" s="249"/>
      <c r="HE1306" s="249"/>
      <c r="HF1306" s="249"/>
      <c r="HG1306" s="249"/>
      <c r="HH1306" s="249"/>
      <c r="HI1306" s="249"/>
      <c r="HJ1306" s="249"/>
      <c r="HK1306" s="249"/>
      <c r="HL1306" s="249"/>
      <c r="HM1306" s="249"/>
      <c r="HN1306" s="249"/>
      <c r="HO1306" s="249"/>
      <c r="HP1306" s="249"/>
      <c r="HQ1306" s="249"/>
      <c r="HR1306" s="249"/>
      <c r="HS1306" s="249"/>
      <c r="HT1306" s="249"/>
      <c r="HU1306" s="249"/>
      <c r="HV1306" s="249"/>
      <c r="HW1306" s="249"/>
      <c r="HX1306" s="249"/>
      <c r="HY1306" s="249"/>
      <c r="HZ1306" s="249"/>
      <c r="IA1306" s="249"/>
      <c r="IB1306" s="249"/>
      <c r="IC1306" s="249"/>
      <c r="ID1306" s="249"/>
      <c r="IE1306" s="249"/>
      <c r="IF1306" s="249"/>
      <c r="IG1306" s="249"/>
      <c r="IH1306" s="249"/>
      <c r="II1306" s="249"/>
      <c r="IJ1306" s="249"/>
      <c r="IK1306" s="249"/>
      <c r="IL1306" s="249"/>
      <c r="IM1306" s="249"/>
      <c r="IN1306" s="249"/>
      <c r="IO1306" s="249"/>
      <c r="IP1306" s="249"/>
      <c r="IQ1306" s="249"/>
      <c r="IR1306" s="249"/>
      <c r="IS1306" s="249"/>
      <c r="IT1306" s="249"/>
      <c r="IU1306" s="249"/>
      <c r="IV1306" s="249"/>
      <c r="IW1306" s="249"/>
      <c r="IX1306" s="249"/>
      <c r="IY1306" s="249"/>
      <c r="IZ1306" s="249"/>
      <c r="JA1306" s="249"/>
      <c r="JB1306" s="249"/>
      <c r="JC1306" s="249"/>
      <c r="JD1306" s="249"/>
      <c r="JE1306" s="249"/>
      <c r="JF1306" s="249"/>
      <c r="JG1306" s="249"/>
      <c r="JH1306" s="249"/>
      <c r="JI1306" s="249"/>
      <c r="JJ1306" s="249"/>
      <c r="JK1306" s="249"/>
      <c r="JL1306" s="249"/>
      <c r="JM1306" s="249"/>
      <c r="JN1306" s="249"/>
      <c r="JO1306" s="249"/>
      <c r="JP1306" s="249"/>
      <c r="JQ1306" s="249"/>
      <c r="JR1306" s="249"/>
      <c r="JS1306" s="249"/>
      <c r="JT1306" s="249"/>
      <c r="JU1306" s="249"/>
      <c r="JV1306" s="249"/>
      <c r="JW1306" s="249"/>
      <c r="JX1306" s="249"/>
      <c r="JY1306" s="249"/>
      <c r="JZ1306" s="249"/>
      <c r="KA1306" s="249"/>
      <c r="KB1306" s="249"/>
      <c r="KC1306" s="249"/>
      <c r="KD1306" s="249"/>
      <c r="KE1306" s="249"/>
      <c r="KF1306" s="249"/>
      <c r="KG1306" s="249"/>
      <c r="KH1306" s="249"/>
      <c r="KI1306" s="249"/>
      <c r="KJ1306" s="249"/>
      <c r="KK1306" s="249"/>
      <c r="KL1306" s="249"/>
      <c r="KM1306" s="249"/>
      <c r="KN1306" s="249"/>
      <c r="KO1306" s="249"/>
      <c r="KP1306" s="249"/>
      <c r="KQ1306" s="249"/>
      <c r="KR1306" s="249"/>
      <c r="KS1306" s="249"/>
      <c r="KT1306" s="249"/>
      <c r="KU1306" s="249"/>
      <c r="KV1306" s="249"/>
      <c r="KW1306" s="249"/>
      <c r="KX1306" s="249"/>
      <c r="KY1306" s="249"/>
      <c r="KZ1306" s="249"/>
      <c r="LA1306" s="249"/>
      <c r="LB1306" s="249"/>
      <c r="LC1306" s="249"/>
      <c r="LD1306" s="249"/>
      <c r="LE1306" s="249"/>
      <c r="LF1306" s="249"/>
      <c r="LG1306" s="249"/>
      <c r="LH1306" s="249"/>
      <c r="LI1306" s="249"/>
      <c r="LJ1306" s="249"/>
      <c r="LK1306" s="249"/>
      <c r="LL1306" s="249"/>
      <c r="LM1306" s="249"/>
      <c r="LN1306" s="249"/>
      <c r="LO1306" s="249"/>
      <c r="LP1306" s="249"/>
      <c r="LQ1306" s="249"/>
      <c r="LR1306" s="249"/>
      <c r="LS1306" s="249"/>
      <c r="LT1306" s="249"/>
      <c r="LU1306" s="249"/>
      <c r="LV1306" s="249"/>
      <c r="LW1306" s="249"/>
      <c r="LX1306" s="249"/>
      <c r="LY1306" s="249"/>
      <c r="LZ1306" s="249"/>
      <c r="MA1306" s="249"/>
      <c r="MB1306" s="249"/>
      <c r="MC1306" s="249"/>
      <c r="MD1306" s="249"/>
      <c r="ME1306" s="249"/>
      <c r="MF1306" s="249"/>
      <c r="MG1306" s="249"/>
      <c r="MH1306" s="249"/>
      <c r="MI1306" s="249"/>
      <c r="MJ1306" s="249"/>
      <c r="MK1306" s="249"/>
      <c r="ML1306" s="249"/>
      <c r="MM1306" s="249"/>
      <c r="MN1306" s="249"/>
      <c r="MO1306" s="249"/>
      <c r="MP1306" s="249"/>
      <c r="MQ1306" s="249"/>
      <c r="MR1306" s="249"/>
      <c r="MS1306" s="249"/>
      <c r="MT1306" s="249"/>
      <c r="MU1306" s="249"/>
      <c r="MV1306" s="249"/>
      <c r="MW1306" s="249"/>
      <c r="MX1306" s="249"/>
      <c r="MY1306" s="249"/>
      <c r="MZ1306" s="249"/>
      <c r="NA1306" s="249"/>
      <c r="NB1306" s="249"/>
      <c r="NC1306" s="249"/>
      <c r="ND1306" s="249"/>
      <c r="NE1306" s="249"/>
      <c r="NF1306" s="249"/>
      <c r="NG1306" s="249"/>
      <c r="NH1306" s="249"/>
      <c r="NI1306" s="249"/>
      <c r="NJ1306" s="249"/>
      <c r="NK1306" s="249"/>
      <c r="NL1306" s="249"/>
      <c r="NM1306" s="249"/>
      <c r="NN1306" s="249"/>
      <c r="NO1306" s="249"/>
      <c r="NP1306" s="249"/>
      <c r="NQ1306" s="249"/>
      <c r="NR1306" s="249"/>
      <c r="NS1306" s="249"/>
      <c r="NT1306" s="249"/>
      <c r="NU1306" s="249"/>
      <c r="NV1306" s="249"/>
      <c r="NW1306" s="249"/>
      <c r="NX1306" s="249"/>
      <c r="NY1306" s="249"/>
      <c r="NZ1306" s="249"/>
      <c r="OA1306" s="249"/>
      <c r="OB1306" s="249"/>
      <c r="OC1306" s="249"/>
      <c r="OD1306" s="249"/>
      <c r="OE1306" s="249"/>
      <c r="OF1306" s="249"/>
      <c r="OG1306" s="249"/>
      <c r="OH1306" s="249"/>
      <c r="OI1306" s="249"/>
      <c r="OJ1306" s="249"/>
      <c r="OK1306" s="249"/>
      <c r="OL1306" s="249"/>
      <c r="OM1306" s="249"/>
      <c r="ON1306" s="249"/>
      <c r="OO1306" s="249"/>
      <c r="OP1306" s="249"/>
      <c r="OQ1306" s="249"/>
      <c r="OR1306" s="249"/>
    </row>
    <row r="1307" spans="1:408" ht="15.75">
      <c r="A1307" s="931"/>
      <c r="B1307" s="930"/>
      <c r="C1307" s="920" t="s">
        <v>293</v>
      </c>
      <c r="D1307" s="941">
        <v>0.74486447276670109</v>
      </c>
      <c r="E1307" s="1039"/>
      <c r="F1307" s="249"/>
      <c r="G1307" s="249"/>
      <c r="H1307" s="249"/>
      <c r="I1307" s="249"/>
      <c r="J1307" s="249"/>
      <c r="K1307" s="249"/>
      <c r="L1307" s="249"/>
      <c r="ET1307" s="249"/>
      <c r="EU1307" s="249"/>
      <c r="EV1307" s="249"/>
      <c r="EW1307" s="249"/>
      <c r="EX1307" s="249"/>
      <c r="EY1307" s="249"/>
      <c r="EZ1307" s="249"/>
      <c r="FA1307" s="249"/>
      <c r="FB1307" s="249"/>
      <c r="FC1307" s="249"/>
      <c r="FD1307" s="249"/>
      <c r="FE1307" s="249"/>
      <c r="FF1307" s="249"/>
      <c r="FG1307" s="249"/>
      <c r="FH1307" s="249"/>
      <c r="FI1307" s="249"/>
      <c r="FJ1307" s="249"/>
      <c r="FK1307" s="249"/>
      <c r="FL1307" s="249"/>
      <c r="FM1307" s="249"/>
      <c r="FN1307" s="249"/>
      <c r="FO1307" s="249"/>
      <c r="FP1307" s="249"/>
      <c r="FQ1307" s="249"/>
      <c r="FR1307" s="249"/>
      <c r="FS1307" s="249"/>
      <c r="FT1307" s="249"/>
      <c r="FU1307" s="249"/>
      <c r="FV1307" s="249"/>
      <c r="FW1307" s="249"/>
      <c r="FX1307" s="249"/>
      <c r="FY1307" s="249"/>
      <c r="FZ1307" s="249"/>
      <c r="GA1307" s="249"/>
      <c r="GB1307" s="249"/>
      <c r="GC1307" s="249"/>
      <c r="GD1307" s="249"/>
      <c r="GE1307" s="249"/>
      <c r="GF1307" s="249"/>
      <c r="GG1307" s="249"/>
      <c r="GH1307" s="249"/>
      <c r="GI1307" s="249"/>
      <c r="GJ1307" s="249"/>
      <c r="GK1307" s="249"/>
      <c r="GL1307" s="249"/>
      <c r="GM1307" s="249"/>
      <c r="GN1307" s="249"/>
      <c r="GO1307" s="249"/>
      <c r="GP1307" s="249"/>
      <c r="GQ1307" s="249"/>
      <c r="GR1307" s="249"/>
      <c r="GS1307" s="249"/>
      <c r="GT1307" s="249"/>
      <c r="GU1307" s="249"/>
      <c r="GV1307" s="249"/>
      <c r="GW1307" s="249"/>
      <c r="GX1307" s="249"/>
      <c r="GY1307" s="249"/>
      <c r="GZ1307" s="249"/>
      <c r="HA1307" s="249"/>
      <c r="HB1307" s="249"/>
      <c r="HC1307" s="249"/>
      <c r="HD1307" s="249"/>
      <c r="HE1307" s="249"/>
      <c r="HF1307" s="249"/>
      <c r="HG1307" s="249"/>
      <c r="HH1307" s="249"/>
      <c r="HI1307" s="249"/>
      <c r="HJ1307" s="249"/>
      <c r="HK1307" s="249"/>
      <c r="HL1307" s="249"/>
      <c r="HM1307" s="249"/>
      <c r="HN1307" s="249"/>
      <c r="HO1307" s="249"/>
      <c r="HP1307" s="249"/>
      <c r="HQ1307" s="249"/>
      <c r="HR1307" s="249"/>
      <c r="HS1307" s="249"/>
      <c r="HT1307" s="249"/>
      <c r="HU1307" s="249"/>
      <c r="HV1307" s="249"/>
      <c r="HW1307" s="249"/>
      <c r="HX1307" s="249"/>
      <c r="HY1307" s="249"/>
      <c r="HZ1307" s="249"/>
      <c r="IA1307" s="249"/>
      <c r="IB1307" s="249"/>
      <c r="IC1307" s="249"/>
      <c r="ID1307" s="249"/>
      <c r="IE1307" s="249"/>
      <c r="IF1307" s="249"/>
      <c r="IG1307" s="249"/>
      <c r="IH1307" s="249"/>
      <c r="II1307" s="249"/>
      <c r="IJ1307" s="249"/>
      <c r="IK1307" s="249"/>
      <c r="IL1307" s="249"/>
      <c r="IM1307" s="249"/>
      <c r="IN1307" s="249"/>
      <c r="IO1307" s="249"/>
      <c r="IP1307" s="249"/>
      <c r="IQ1307" s="249"/>
      <c r="IR1307" s="249"/>
      <c r="IS1307" s="249"/>
      <c r="IT1307" s="249"/>
      <c r="IU1307" s="249"/>
      <c r="IV1307" s="249"/>
      <c r="IW1307" s="249"/>
      <c r="IX1307" s="249"/>
      <c r="IY1307" s="249"/>
      <c r="IZ1307" s="249"/>
      <c r="JA1307" s="249"/>
      <c r="JB1307" s="249"/>
      <c r="JC1307" s="249"/>
      <c r="JD1307" s="249"/>
      <c r="JE1307" s="249"/>
      <c r="JF1307" s="249"/>
      <c r="JG1307" s="249"/>
      <c r="JH1307" s="249"/>
      <c r="JI1307" s="249"/>
      <c r="JJ1307" s="249"/>
      <c r="JK1307" s="249"/>
      <c r="JL1307" s="249"/>
      <c r="JM1307" s="249"/>
      <c r="JN1307" s="249"/>
      <c r="JO1307" s="249"/>
      <c r="JP1307" s="249"/>
      <c r="JQ1307" s="249"/>
      <c r="JR1307" s="249"/>
      <c r="JS1307" s="249"/>
      <c r="JT1307" s="249"/>
      <c r="JU1307" s="249"/>
      <c r="JV1307" s="249"/>
      <c r="JW1307" s="249"/>
      <c r="JX1307" s="249"/>
      <c r="JY1307" s="249"/>
      <c r="JZ1307" s="249"/>
      <c r="KA1307" s="249"/>
      <c r="KB1307" s="249"/>
      <c r="KC1307" s="249"/>
      <c r="KD1307" s="249"/>
      <c r="KE1307" s="249"/>
      <c r="KF1307" s="249"/>
      <c r="KG1307" s="249"/>
      <c r="KH1307" s="249"/>
      <c r="KI1307" s="249"/>
      <c r="KJ1307" s="249"/>
      <c r="KK1307" s="249"/>
      <c r="KL1307" s="249"/>
      <c r="KM1307" s="249"/>
      <c r="KN1307" s="249"/>
      <c r="KO1307" s="249"/>
      <c r="KP1307" s="249"/>
      <c r="KQ1307" s="249"/>
      <c r="KR1307" s="249"/>
      <c r="KS1307" s="249"/>
      <c r="KT1307" s="249"/>
      <c r="KU1307" s="249"/>
      <c r="KV1307" s="249"/>
      <c r="KW1307" s="249"/>
      <c r="KX1307" s="249"/>
      <c r="KY1307" s="249"/>
      <c r="KZ1307" s="249"/>
      <c r="LA1307" s="249"/>
      <c r="LB1307" s="249"/>
      <c r="LC1307" s="249"/>
      <c r="LD1307" s="249"/>
      <c r="LE1307" s="249"/>
      <c r="LF1307" s="249"/>
      <c r="LG1307" s="249"/>
      <c r="LH1307" s="249"/>
      <c r="LI1307" s="249"/>
      <c r="LJ1307" s="249"/>
      <c r="LK1307" s="249"/>
      <c r="LL1307" s="249"/>
      <c r="LM1307" s="249"/>
      <c r="LN1307" s="249"/>
      <c r="LO1307" s="249"/>
      <c r="LP1307" s="249"/>
      <c r="LQ1307" s="249"/>
      <c r="LR1307" s="249"/>
      <c r="LS1307" s="249"/>
      <c r="LT1307" s="249"/>
      <c r="LU1307" s="249"/>
      <c r="LV1307" s="249"/>
      <c r="LW1307" s="249"/>
      <c r="LX1307" s="249"/>
      <c r="LY1307" s="249"/>
      <c r="LZ1307" s="249"/>
      <c r="MA1307" s="249"/>
      <c r="MB1307" s="249"/>
      <c r="MC1307" s="249"/>
      <c r="MD1307" s="249"/>
      <c r="ME1307" s="249"/>
      <c r="MF1307" s="249"/>
      <c r="MG1307" s="249"/>
      <c r="MH1307" s="249"/>
      <c r="MI1307" s="249"/>
      <c r="MJ1307" s="249"/>
      <c r="MK1307" s="249"/>
      <c r="ML1307" s="249"/>
      <c r="MM1307" s="249"/>
      <c r="MN1307" s="249"/>
      <c r="MO1307" s="249"/>
      <c r="MP1307" s="249"/>
      <c r="MQ1307" s="249"/>
      <c r="MR1307" s="249"/>
      <c r="MS1307" s="249"/>
      <c r="MT1307" s="249"/>
      <c r="MU1307" s="249"/>
      <c r="MV1307" s="249"/>
      <c r="MW1307" s="249"/>
      <c r="MX1307" s="249"/>
      <c r="MY1307" s="249"/>
      <c r="MZ1307" s="249"/>
      <c r="NA1307" s="249"/>
      <c r="NB1307" s="249"/>
      <c r="NC1307" s="249"/>
      <c r="ND1307" s="249"/>
      <c r="NE1307" s="249"/>
      <c r="NF1307" s="249"/>
      <c r="NG1307" s="249"/>
      <c r="NH1307" s="249"/>
      <c r="NI1307" s="249"/>
      <c r="NJ1307" s="249"/>
      <c r="NK1307" s="249"/>
      <c r="NL1307" s="249"/>
      <c r="NM1307" s="249"/>
      <c r="NN1307" s="249"/>
      <c r="NO1307" s="249"/>
      <c r="NP1307" s="249"/>
      <c r="NQ1307" s="249"/>
      <c r="NR1307" s="249"/>
      <c r="NS1307" s="249"/>
      <c r="NT1307" s="249"/>
      <c r="NU1307" s="249"/>
      <c r="NV1307" s="249"/>
      <c r="NW1307" s="249"/>
      <c r="NX1307" s="249"/>
      <c r="NY1307" s="249"/>
      <c r="NZ1307" s="249"/>
      <c r="OA1307" s="249"/>
      <c r="OB1307" s="249"/>
      <c r="OC1307" s="249"/>
      <c r="OD1307" s="249"/>
      <c r="OE1307" s="249"/>
      <c r="OF1307" s="249"/>
      <c r="OG1307" s="249"/>
      <c r="OH1307" s="249"/>
      <c r="OI1307" s="249"/>
      <c r="OJ1307" s="249"/>
      <c r="OK1307" s="249"/>
      <c r="OL1307" s="249"/>
      <c r="OM1307" s="249"/>
      <c r="ON1307" s="249"/>
      <c r="OO1307" s="249"/>
      <c r="OP1307" s="249"/>
      <c r="OQ1307" s="249"/>
      <c r="OR1307" s="249"/>
    </row>
    <row r="1308" spans="1:408" ht="15.75">
      <c r="A1308" s="931"/>
      <c r="B1308" s="391" t="s">
        <v>898</v>
      </c>
      <c r="C1308" s="919" t="s">
        <v>316</v>
      </c>
      <c r="D1308" s="942">
        <v>0.59372193882424873</v>
      </c>
      <c r="E1308" s="1039"/>
      <c r="F1308" s="249"/>
      <c r="G1308" s="249"/>
      <c r="H1308" s="249"/>
      <c r="I1308" s="249"/>
      <c r="J1308" s="249"/>
      <c r="K1308" s="249"/>
      <c r="L1308" s="249"/>
      <c r="ET1308" s="249"/>
      <c r="EU1308" s="249"/>
      <c r="EV1308" s="249"/>
      <c r="EW1308" s="249"/>
      <c r="EX1308" s="249"/>
      <c r="EY1308" s="249"/>
      <c r="EZ1308" s="249"/>
      <c r="FA1308" s="249"/>
      <c r="FB1308" s="249"/>
      <c r="FC1308" s="249"/>
      <c r="FD1308" s="249"/>
      <c r="FE1308" s="249"/>
      <c r="FF1308" s="249"/>
      <c r="FG1308" s="249"/>
      <c r="FH1308" s="249"/>
      <c r="FI1308" s="249"/>
      <c r="FJ1308" s="249"/>
      <c r="FK1308" s="249"/>
      <c r="FL1308" s="249"/>
      <c r="FM1308" s="249"/>
      <c r="FN1308" s="249"/>
      <c r="FO1308" s="249"/>
      <c r="FP1308" s="249"/>
      <c r="FQ1308" s="249"/>
      <c r="FR1308" s="249"/>
      <c r="FS1308" s="249"/>
      <c r="FT1308" s="249"/>
      <c r="FU1308" s="249"/>
      <c r="FV1308" s="249"/>
      <c r="FW1308" s="249"/>
      <c r="FX1308" s="249"/>
      <c r="FY1308" s="249"/>
      <c r="FZ1308" s="249"/>
      <c r="GA1308" s="249"/>
      <c r="GB1308" s="249"/>
      <c r="GC1308" s="249"/>
      <c r="GD1308" s="249"/>
      <c r="GE1308" s="249"/>
      <c r="GF1308" s="249"/>
      <c r="GG1308" s="249"/>
      <c r="GH1308" s="249"/>
      <c r="GI1308" s="249"/>
      <c r="GJ1308" s="249"/>
      <c r="GK1308" s="249"/>
      <c r="GL1308" s="249"/>
      <c r="GM1308" s="249"/>
      <c r="GN1308" s="249"/>
      <c r="GO1308" s="249"/>
      <c r="GP1308" s="249"/>
      <c r="GQ1308" s="249"/>
      <c r="GR1308" s="249"/>
      <c r="GS1308" s="249"/>
      <c r="GT1308" s="249"/>
      <c r="GU1308" s="249"/>
      <c r="GV1308" s="249"/>
      <c r="GW1308" s="249"/>
      <c r="GX1308" s="249"/>
      <c r="GY1308" s="249"/>
      <c r="GZ1308" s="249"/>
      <c r="HA1308" s="249"/>
      <c r="HB1308" s="249"/>
      <c r="HC1308" s="249"/>
      <c r="HD1308" s="249"/>
      <c r="HE1308" s="249"/>
      <c r="HF1308" s="249"/>
      <c r="HG1308" s="249"/>
      <c r="HH1308" s="249"/>
      <c r="HI1308" s="249"/>
      <c r="HJ1308" s="249"/>
      <c r="HK1308" s="249"/>
      <c r="HL1308" s="249"/>
      <c r="HM1308" s="249"/>
      <c r="HN1308" s="249"/>
      <c r="HO1308" s="249"/>
      <c r="HP1308" s="249"/>
      <c r="HQ1308" s="249"/>
      <c r="HR1308" s="249"/>
      <c r="HS1308" s="249"/>
      <c r="HT1308" s="249"/>
      <c r="HU1308" s="249"/>
      <c r="HV1308" s="249"/>
      <c r="HW1308" s="249"/>
      <c r="HX1308" s="249"/>
      <c r="HY1308" s="249"/>
      <c r="HZ1308" s="249"/>
      <c r="IA1308" s="249"/>
      <c r="IB1308" s="249"/>
      <c r="IC1308" s="249"/>
      <c r="ID1308" s="249"/>
      <c r="IE1308" s="249"/>
      <c r="IF1308" s="249"/>
      <c r="IG1308" s="249"/>
      <c r="IH1308" s="249"/>
      <c r="II1308" s="249"/>
      <c r="IJ1308" s="249"/>
      <c r="IK1308" s="249"/>
      <c r="IL1308" s="249"/>
      <c r="IM1308" s="249"/>
      <c r="IN1308" s="249"/>
      <c r="IO1308" s="249"/>
      <c r="IP1308" s="249"/>
      <c r="IQ1308" s="249"/>
      <c r="IR1308" s="249"/>
      <c r="IS1308" s="249"/>
      <c r="IT1308" s="249"/>
      <c r="IU1308" s="249"/>
      <c r="IV1308" s="249"/>
      <c r="IW1308" s="249"/>
      <c r="IX1308" s="249"/>
      <c r="IY1308" s="249"/>
      <c r="IZ1308" s="249"/>
      <c r="JA1308" s="249"/>
      <c r="JB1308" s="249"/>
      <c r="JC1308" s="249"/>
      <c r="JD1308" s="249"/>
      <c r="JE1308" s="249"/>
      <c r="JF1308" s="249"/>
      <c r="JG1308" s="249"/>
      <c r="JH1308" s="249"/>
      <c r="JI1308" s="249"/>
      <c r="JJ1308" s="249"/>
      <c r="JK1308" s="249"/>
      <c r="JL1308" s="249"/>
      <c r="JM1308" s="249"/>
      <c r="JN1308" s="249"/>
      <c r="JO1308" s="249"/>
      <c r="JP1308" s="249"/>
      <c r="JQ1308" s="249"/>
      <c r="JR1308" s="249"/>
      <c r="JS1308" s="249"/>
      <c r="JT1308" s="249"/>
      <c r="JU1308" s="249"/>
      <c r="JV1308" s="249"/>
      <c r="JW1308" s="249"/>
      <c r="JX1308" s="249"/>
      <c r="JY1308" s="249"/>
      <c r="JZ1308" s="249"/>
      <c r="KA1308" s="249"/>
      <c r="KB1308" s="249"/>
      <c r="KC1308" s="249"/>
      <c r="KD1308" s="249"/>
      <c r="KE1308" s="249"/>
      <c r="KF1308" s="249"/>
      <c r="KG1308" s="249"/>
      <c r="KH1308" s="249"/>
      <c r="KI1308" s="249"/>
      <c r="KJ1308" s="249"/>
      <c r="KK1308" s="249"/>
      <c r="KL1308" s="249"/>
      <c r="KM1308" s="249"/>
      <c r="KN1308" s="249"/>
      <c r="KO1308" s="249"/>
      <c r="KP1308" s="249"/>
      <c r="KQ1308" s="249"/>
      <c r="KR1308" s="249"/>
      <c r="KS1308" s="249"/>
      <c r="KT1308" s="249"/>
      <c r="KU1308" s="249"/>
      <c r="KV1308" s="249"/>
      <c r="KW1308" s="249"/>
      <c r="KX1308" s="249"/>
      <c r="KY1308" s="249"/>
      <c r="KZ1308" s="249"/>
      <c r="LA1308" s="249"/>
      <c r="LB1308" s="249"/>
      <c r="LC1308" s="249"/>
      <c r="LD1308" s="249"/>
      <c r="LE1308" s="249"/>
      <c r="LF1308" s="249"/>
      <c r="LG1308" s="249"/>
      <c r="LH1308" s="249"/>
      <c r="LI1308" s="249"/>
      <c r="LJ1308" s="249"/>
      <c r="LK1308" s="249"/>
      <c r="LL1308" s="249"/>
      <c r="LM1308" s="249"/>
      <c r="LN1308" s="249"/>
      <c r="LO1308" s="249"/>
      <c r="LP1308" s="249"/>
      <c r="LQ1308" s="249"/>
      <c r="LR1308" s="249"/>
      <c r="LS1308" s="249"/>
      <c r="LT1308" s="249"/>
      <c r="LU1308" s="249"/>
      <c r="LV1308" s="249"/>
      <c r="LW1308" s="249"/>
      <c r="LX1308" s="249"/>
      <c r="LY1308" s="249"/>
      <c r="LZ1308" s="249"/>
      <c r="MA1308" s="249"/>
      <c r="MB1308" s="249"/>
      <c r="MC1308" s="249"/>
      <c r="MD1308" s="249"/>
      <c r="ME1308" s="249"/>
      <c r="MF1308" s="249"/>
      <c r="MG1308" s="249"/>
      <c r="MH1308" s="249"/>
      <c r="MI1308" s="249"/>
      <c r="MJ1308" s="249"/>
      <c r="MK1308" s="249"/>
      <c r="ML1308" s="249"/>
      <c r="MM1308" s="249"/>
      <c r="MN1308" s="249"/>
      <c r="MO1308" s="249"/>
      <c r="MP1308" s="249"/>
      <c r="MQ1308" s="249"/>
      <c r="MR1308" s="249"/>
      <c r="MS1308" s="249"/>
      <c r="MT1308" s="249"/>
      <c r="MU1308" s="249"/>
      <c r="MV1308" s="249"/>
      <c r="MW1308" s="249"/>
      <c r="MX1308" s="249"/>
      <c r="MY1308" s="249"/>
      <c r="MZ1308" s="249"/>
      <c r="NA1308" s="249"/>
      <c r="NB1308" s="249"/>
      <c r="NC1308" s="249"/>
      <c r="ND1308" s="249"/>
      <c r="NE1308" s="249"/>
      <c r="NF1308" s="249"/>
      <c r="NG1308" s="249"/>
      <c r="NH1308" s="249"/>
      <c r="NI1308" s="249"/>
      <c r="NJ1308" s="249"/>
      <c r="NK1308" s="249"/>
      <c r="NL1308" s="249"/>
      <c r="NM1308" s="249"/>
      <c r="NN1308" s="249"/>
      <c r="NO1308" s="249"/>
      <c r="NP1308" s="249"/>
      <c r="NQ1308" s="249"/>
      <c r="NR1308" s="249"/>
      <c r="NS1308" s="249"/>
      <c r="NT1308" s="249"/>
      <c r="NU1308" s="249"/>
      <c r="NV1308" s="249"/>
      <c r="NW1308" s="249"/>
      <c r="NX1308" s="249"/>
      <c r="NY1308" s="249"/>
      <c r="NZ1308" s="249"/>
      <c r="OA1308" s="249"/>
      <c r="OB1308" s="249"/>
      <c r="OC1308" s="249"/>
      <c r="OD1308" s="249"/>
      <c r="OE1308" s="249"/>
      <c r="OF1308" s="249"/>
      <c r="OG1308" s="249"/>
      <c r="OH1308" s="249"/>
      <c r="OI1308" s="249"/>
      <c r="OJ1308" s="249"/>
      <c r="OK1308" s="249"/>
      <c r="OL1308" s="249"/>
      <c r="OM1308" s="249"/>
      <c r="ON1308" s="249"/>
      <c r="OO1308" s="249"/>
      <c r="OP1308" s="249"/>
      <c r="OQ1308" s="249"/>
      <c r="OR1308" s="249"/>
    </row>
    <row r="1309" spans="1:408" ht="15.75">
      <c r="A1309" s="931"/>
      <c r="B1309" s="391"/>
      <c r="C1309" s="919" t="s">
        <v>22</v>
      </c>
      <c r="D1309" s="940">
        <v>0.59496067962441812</v>
      </c>
      <c r="E1309" s="1039"/>
      <c r="F1309" s="249"/>
      <c r="G1309" s="249"/>
      <c r="H1309" s="249"/>
      <c r="I1309" s="249"/>
      <c r="J1309" s="249"/>
      <c r="K1309" s="249"/>
      <c r="L1309" s="249"/>
      <c r="ET1309" s="249"/>
      <c r="EU1309" s="249"/>
      <c r="EV1309" s="249"/>
      <c r="EW1309" s="249"/>
      <c r="EX1309" s="249"/>
      <c r="EY1309" s="249"/>
      <c r="EZ1309" s="249"/>
      <c r="FA1309" s="249"/>
      <c r="FB1309" s="249"/>
      <c r="FC1309" s="249"/>
      <c r="FD1309" s="249"/>
      <c r="FE1309" s="249"/>
      <c r="FF1309" s="249"/>
      <c r="FG1309" s="249"/>
      <c r="FH1309" s="249"/>
      <c r="FI1309" s="249"/>
      <c r="FJ1309" s="249"/>
      <c r="FK1309" s="249"/>
      <c r="FL1309" s="249"/>
      <c r="FM1309" s="249"/>
      <c r="FN1309" s="249"/>
      <c r="FO1309" s="249"/>
      <c r="FP1309" s="249"/>
      <c r="FQ1309" s="249"/>
      <c r="FR1309" s="249"/>
      <c r="FS1309" s="249"/>
      <c r="FT1309" s="249"/>
      <c r="FU1309" s="249"/>
      <c r="FV1309" s="249"/>
      <c r="FW1309" s="249"/>
      <c r="FX1309" s="249"/>
      <c r="FY1309" s="249"/>
      <c r="FZ1309" s="249"/>
      <c r="GA1309" s="249"/>
      <c r="GB1309" s="249"/>
      <c r="GC1309" s="249"/>
      <c r="GD1309" s="249"/>
      <c r="GE1309" s="249"/>
      <c r="GF1309" s="249"/>
      <c r="GG1309" s="249"/>
      <c r="GH1309" s="249"/>
      <c r="GI1309" s="249"/>
      <c r="GJ1309" s="249"/>
      <c r="GK1309" s="249"/>
      <c r="GL1309" s="249"/>
      <c r="GM1309" s="249"/>
      <c r="GN1309" s="249"/>
      <c r="GO1309" s="249"/>
      <c r="GP1309" s="249"/>
      <c r="GQ1309" s="249"/>
      <c r="GR1309" s="249"/>
      <c r="GS1309" s="249"/>
      <c r="GT1309" s="249"/>
      <c r="GU1309" s="249"/>
      <c r="GV1309" s="249"/>
      <c r="GW1309" s="249"/>
      <c r="GX1309" s="249"/>
      <c r="GY1309" s="249"/>
      <c r="GZ1309" s="249"/>
      <c r="HA1309" s="249"/>
      <c r="HB1309" s="249"/>
      <c r="HC1309" s="249"/>
      <c r="HD1309" s="249"/>
      <c r="HE1309" s="249"/>
      <c r="HF1309" s="249"/>
      <c r="HG1309" s="249"/>
      <c r="HH1309" s="249"/>
      <c r="HI1309" s="249"/>
      <c r="HJ1309" s="249"/>
      <c r="HK1309" s="249"/>
      <c r="HL1309" s="249"/>
      <c r="HM1309" s="249"/>
      <c r="HN1309" s="249"/>
      <c r="HO1309" s="249"/>
      <c r="HP1309" s="249"/>
      <c r="HQ1309" s="249"/>
      <c r="HR1309" s="249"/>
      <c r="HS1309" s="249"/>
      <c r="HT1309" s="249"/>
      <c r="HU1309" s="249"/>
      <c r="HV1309" s="249"/>
      <c r="HW1309" s="249"/>
      <c r="HX1309" s="249"/>
      <c r="HY1309" s="249"/>
      <c r="HZ1309" s="249"/>
      <c r="IA1309" s="249"/>
      <c r="IB1309" s="249"/>
      <c r="IC1309" s="249"/>
      <c r="ID1309" s="249"/>
      <c r="IE1309" s="249"/>
      <c r="IF1309" s="249"/>
      <c r="IG1309" s="249"/>
      <c r="IH1309" s="249"/>
      <c r="II1309" s="249"/>
      <c r="IJ1309" s="249"/>
      <c r="IK1309" s="249"/>
      <c r="IL1309" s="249"/>
      <c r="IM1309" s="249"/>
      <c r="IN1309" s="249"/>
      <c r="IO1309" s="249"/>
      <c r="IP1309" s="249"/>
      <c r="IQ1309" s="249"/>
      <c r="IR1309" s="249"/>
      <c r="IS1309" s="249"/>
      <c r="IT1309" s="249"/>
      <c r="IU1309" s="249"/>
      <c r="IV1309" s="249"/>
      <c r="IW1309" s="249"/>
      <c r="IX1309" s="249"/>
      <c r="IY1309" s="249"/>
      <c r="IZ1309" s="249"/>
      <c r="JA1309" s="249"/>
      <c r="JB1309" s="249"/>
      <c r="JC1309" s="249"/>
      <c r="JD1309" s="249"/>
      <c r="JE1309" s="249"/>
      <c r="JF1309" s="249"/>
      <c r="JG1309" s="249"/>
      <c r="JH1309" s="249"/>
      <c r="JI1309" s="249"/>
      <c r="JJ1309" s="249"/>
      <c r="JK1309" s="249"/>
      <c r="JL1309" s="249"/>
      <c r="JM1309" s="249"/>
      <c r="JN1309" s="249"/>
      <c r="JO1309" s="249"/>
      <c r="JP1309" s="249"/>
      <c r="JQ1309" s="249"/>
      <c r="JR1309" s="249"/>
      <c r="JS1309" s="249"/>
      <c r="JT1309" s="249"/>
      <c r="JU1309" s="249"/>
      <c r="JV1309" s="249"/>
      <c r="JW1309" s="249"/>
      <c r="JX1309" s="249"/>
      <c r="JY1309" s="249"/>
      <c r="JZ1309" s="249"/>
      <c r="KA1309" s="249"/>
      <c r="KB1309" s="249"/>
      <c r="KC1309" s="249"/>
      <c r="KD1309" s="249"/>
      <c r="KE1309" s="249"/>
      <c r="KF1309" s="249"/>
      <c r="KG1309" s="249"/>
      <c r="KH1309" s="249"/>
      <c r="KI1309" s="249"/>
      <c r="KJ1309" s="249"/>
      <c r="KK1309" s="249"/>
      <c r="KL1309" s="249"/>
      <c r="KM1309" s="249"/>
      <c r="KN1309" s="249"/>
      <c r="KO1309" s="249"/>
      <c r="KP1309" s="249"/>
      <c r="KQ1309" s="249"/>
      <c r="KR1309" s="249"/>
      <c r="KS1309" s="249"/>
      <c r="KT1309" s="249"/>
      <c r="KU1309" s="249"/>
      <c r="KV1309" s="249"/>
      <c r="KW1309" s="249"/>
      <c r="KX1309" s="249"/>
      <c r="KY1309" s="249"/>
      <c r="KZ1309" s="249"/>
      <c r="LA1309" s="249"/>
      <c r="LB1309" s="249"/>
      <c r="LC1309" s="249"/>
      <c r="LD1309" s="249"/>
      <c r="LE1309" s="249"/>
      <c r="LF1309" s="249"/>
      <c r="LG1309" s="249"/>
      <c r="LH1309" s="249"/>
      <c r="LI1309" s="249"/>
      <c r="LJ1309" s="249"/>
      <c r="LK1309" s="249"/>
      <c r="LL1309" s="249"/>
      <c r="LM1309" s="249"/>
      <c r="LN1309" s="249"/>
      <c r="LO1309" s="249"/>
      <c r="LP1309" s="249"/>
      <c r="LQ1309" s="249"/>
      <c r="LR1309" s="249"/>
      <c r="LS1309" s="249"/>
      <c r="LT1309" s="249"/>
      <c r="LU1309" s="249"/>
      <c r="LV1309" s="249"/>
      <c r="LW1309" s="249"/>
      <c r="LX1309" s="249"/>
      <c r="LY1309" s="249"/>
      <c r="LZ1309" s="249"/>
      <c r="MA1309" s="249"/>
      <c r="MB1309" s="249"/>
      <c r="MC1309" s="249"/>
      <c r="MD1309" s="249"/>
      <c r="ME1309" s="249"/>
      <c r="MF1309" s="249"/>
      <c r="MG1309" s="249"/>
      <c r="MH1309" s="249"/>
      <c r="MI1309" s="249"/>
      <c r="MJ1309" s="249"/>
      <c r="MK1309" s="249"/>
      <c r="ML1309" s="249"/>
      <c r="MM1309" s="249"/>
      <c r="MN1309" s="249"/>
      <c r="MO1309" s="249"/>
      <c r="MP1309" s="249"/>
      <c r="MQ1309" s="249"/>
      <c r="MR1309" s="249"/>
      <c r="MS1309" s="249"/>
      <c r="MT1309" s="249"/>
      <c r="MU1309" s="249"/>
      <c r="MV1309" s="249"/>
      <c r="MW1309" s="249"/>
      <c r="MX1309" s="249"/>
      <c r="MY1309" s="249"/>
      <c r="MZ1309" s="249"/>
      <c r="NA1309" s="249"/>
      <c r="NB1309" s="249"/>
      <c r="NC1309" s="249"/>
      <c r="ND1309" s="249"/>
      <c r="NE1309" s="249"/>
      <c r="NF1309" s="249"/>
      <c r="NG1309" s="249"/>
      <c r="NH1309" s="249"/>
      <c r="NI1309" s="249"/>
      <c r="NJ1309" s="249"/>
      <c r="NK1309" s="249"/>
      <c r="NL1309" s="249"/>
      <c r="NM1309" s="249"/>
      <c r="NN1309" s="249"/>
      <c r="NO1309" s="249"/>
      <c r="NP1309" s="249"/>
      <c r="NQ1309" s="249"/>
      <c r="NR1309" s="249"/>
      <c r="NS1309" s="249"/>
      <c r="NT1309" s="249"/>
      <c r="NU1309" s="249"/>
      <c r="NV1309" s="249"/>
      <c r="NW1309" s="249"/>
      <c r="NX1309" s="249"/>
      <c r="NY1309" s="249"/>
      <c r="NZ1309" s="249"/>
      <c r="OA1309" s="249"/>
      <c r="OB1309" s="249"/>
      <c r="OC1309" s="249"/>
      <c r="OD1309" s="249"/>
      <c r="OE1309" s="249"/>
      <c r="OF1309" s="249"/>
      <c r="OG1309" s="249"/>
      <c r="OH1309" s="249"/>
      <c r="OI1309" s="249"/>
      <c r="OJ1309" s="249"/>
      <c r="OK1309" s="249"/>
      <c r="OL1309" s="249"/>
      <c r="OM1309" s="249"/>
      <c r="ON1309" s="249"/>
      <c r="OO1309" s="249"/>
      <c r="OP1309" s="249"/>
      <c r="OQ1309" s="249"/>
      <c r="OR1309" s="249"/>
    </row>
    <row r="1310" spans="1:408" ht="15.75">
      <c r="A1310" s="931"/>
      <c r="B1310" s="391"/>
      <c r="C1310" s="919" t="s">
        <v>23</v>
      </c>
      <c r="D1310" s="940">
        <v>0.59819861330524837</v>
      </c>
      <c r="E1310" s="1039"/>
      <c r="F1310" s="249"/>
      <c r="G1310" s="249"/>
      <c r="H1310" s="249"/>
      <c r="I1310" s="249"/>
      <c r="J1310" s="249"/>
      <c r="K1310" s="249"/>
      <c r="L1310" s="249"/>
      <c r="ET1310" s="249"/>
      <c r="EU1310" s="249"/>
      <c r="EV1310" s="249"/>
      <c r="EW1310" s="249"/>
      <c r="EX1310" s="249"/>
      <c r="EY1310" s="249"/>
      <c r="EZ1310" s="249"/>
      <c r="FA1310" s="249"/>
      <c r="FB1310" s="249"/>
      <c r="FC1310" s="249"/>
      <c r="FD1310" s="249"/>
      <c r="FE1310" s="249"/>
      <c r="FF1310" s="249"/>
      <c r="FG1310" s="249"/>
      <c r="FH1310" s="249"/>
      <c r="FI1310" s="249"/>
      <c r="FJ1310" s="249"/>
      <c r="FK1310" s="249"/>
      <c r="FL1310" s="249"/>
      <c r="FM1310" s="249"/>
      <c r="FN1310" s="249"/>
      <c r="FO1310" s="249"/>
      <c r="FP1310" s="249"/>
      <c r="FQ1310" s="249"/>
      <c r="FR1310" s="249"/>
      <c r="FS1310" s="249"/>
      <c r="FT1310" s="249"/>
      <c r="FU1310" s="249"/>
      <c r="FV1310" s="249"/>
      <c r="FW1310" s="249"/>
      <c r="FX1310" s="249"/>
      <c r="FY1310" s="249"/>
      <c r="FZ1310" s="249"/>
      <c r="GA1310" s="249"/>
      <c r="GB1310" s="249"/>
      <c r="GC1310" s="249"/>
      <c r="GD1310" s="249"/>
      <c r="GE1310" s="249"/>
      <c r="GF1310" s="249"/>
      <c r="GG1310" s="249"/>
      <c r="GH1310" s="249"/>
      <c r="GI1310" s="249"/>
      <c r="GJ1310" s="249"/>
      <c r="GK1310" s="249"/>
      <c r="GL1310" s="249"/>
      <c r="GM1310" s="249"/>
      <c r="GN1310" s="249"/>
      <c r="GO1310" s="249"/>
      <c r="GP1310" s="249"/>
      <c r="GQ1310" s="249"/>
      <c r="GR1310" s="249"/>
      <c r="GS1310" s="249"/>
      <c r="GT1310" s="249"/>
      <c r="GU1310" s="249"/>
      <c r="GV1310" s="249"/>
      <c r="GW1310" s="249"/>
      <c r="GX1310" s="249"/>
      <c r="GY1310" s="249"/>
      <c r="GZ1310" s="249"/>
      <c r="HA1310" s="249"/>
      <c r="HB1310" s="249"/>
      <c r="HC1310" s="249"/>
      <c r="HD1310" s="249"/>
      <c r="HE1310" s="249"/>
      <c r="HF1310" s="249"/>
      <c r="HG1310" s="249"/>
      <c r="HH1310" s="249"/>
      <c r="HI1310" s="249"/>
      <c r="HJ1310" s="249"/>
      <c r="HK1310" s="249"/>
      <c r="HL1310" s="249"/>
      <c r="HM1310" s="249"/>
      <c r="HN1310" s="249"/>
      <c r="HO1310" s="249"/>
      <c r="HP1310" s="249"/>
      <c r="HQ1310" s="249"/>
      <c r="HR1310" s="249"/>
      <c r="HS1310" s="249"/>
      <c r="HT1310" s="249"/>
      <c r="HU1310" s="249"/>
      <c r="HV1310" s="249"/>
      <c r="HW1310" s="249"/>
      <c r="HX1310" s="249"/>
      <c r="HY1310" s="249"/>
      <c r="HZ1310" s="249"/>
      <c r="IA1310" s="249"/>
      <c r="IB1310" s="249"/>
      <c r="IC1310" s="249"/>
      <c r="ID1310" s="249"/>
      <c r="IE1310" s="249"/>
      <c r="IF1310" s="249"/>
      <c r="IG1310" s="249"/>
      <c r="IH1310" s="249"/>
      <c r="II1310" s="249"/>
      <c r="IJ1310" s="249"/>
      <c r="IK1310" s="249"/>
      <c r="IL1310" s="249"/>
      <c r="IM1310" s="249"/>
      <c r="IN1310" s="249"/>
      <c r="IO1310" s="249"/>
      <c r="IP1310" s="249"/>
      <c r="IQ1310" s="249"/>
      <c r="IR1310" s="249"/>
      <c r="IS1310" s="249"/>
      <c r="IT1310" s="249"/>
      <c r="IU1310" s="249"/>
      <c r="IV1310" s="249"/>
      <c r="IW1310" s="249"/>
      <c r="IX1310" s="249"/>
      <c r="IY1310" s="249"/>
      <c r="IZ1310" s="249"/>
      <c r="JA1310" s="249"/>
      <c r="JB1310" s="249"/>
      <c r="JC1310" s="249"/>
      <c r="JD1310" s="249"/>
      <c r="JE1310" s="249"/>
      <c r="JF1310" s="249"/>
      <c r="JG1310" s="249"/>
      <c r="JH1310" s="249"/>
      <c r="JI1310" s="249"/>
      <c r="JJ1310" s="249"/>
      <c r="JK1310" s="249"/>
      <c r="JL1310" s="249"/>
      <c r="JM1310" s="249"/>
      <c r="JN1310" s="249"/>
      <c r="JO1310" s="249"/>
      <c r="JP1310" s="249"/>
      <c r="JQ1310" s="249"/>
      <c r="JR1310" s="249"/>
      <c r="JS1310" s="249"/>
      <c r="JT1310" s="249"/>
      <c r="JU1310" s="249"/>
      <c r="JV1310" s="249"/>
      <c r="JW1310" s="249"/>
      <c r="JX1310" s="249"/>
      <c r="JY1310" s="249"/>
      <c r="JZ1310" s="249"/>
      <c r="KA1310" s="249"/>
      <c r="KB1310" s="249"/>
      <c r="KC1310" s="249"/>
      <c r="KD1310" s="249"/>
      <c r="KE1310" s="249"/>
      <c r="KF1310" s="249"/>
      <c r="KG1310" s="249"/>
      <c r="KH1310" s="249"/>
      <c r="KI1310" s="249"/>
      <c r="KJ1310" s="249"/>
      <c r="KK1310" s="249"/>
      <c r="KL1310" s="249"/>
      <c r="KM1310" s="249"/>
      <c r="KN1310" s="249"/>
      <c r="KO1310" s="249"/>
      <c r="KP1310" s="249"/>
      <c r="KQ1310" s="249"/>
      <c r="KR1310" s="249"/>
      <c r="KS1310" s="249"/>
      <c r="KT1310" s="249"/>
      <c r="KU1310" s="249"/>
      <c r="KV1310" s="249"/>
      <c r="KW1310" s="249"/>
      <c r="KX1310" s="249"/>
      <c r="KY1310" s="249"/>
      <c r="KZ1310" s="249"/>
      <c r="LA1310" s="249"/>
      <c r="LB1310" s="249"/>
      <c r="LC1310" s="249"/>
      <c r="LD1310" s="249"/>
      <c r="LE1310" s="249"/>
      <c r="LF1310" s="249"/>
      <c r="LG1310" s="249"/>
      <c r="LH1310" s="249"/>
      <c r="LI1310" s="249"/>
      <c r="LJ1310" s="249"/>
      <c r="LK1310" s="249"/>
      <c r="LL1310" s="249"/>
      <c r="LM1310" s="249"/>
      <c r="LN1310" s="249"/>
      <c r="LO1310" s="249"/>
      <c r="LP1310" s="249"/>
      <c r="LQ1310" s="249"/>
      <c r="LR1310" s="249"/>
      <c r="LS1310" s="249"/>
      <c r="LT1310" s="249"/>
      <c r="LU1310" s="249"/>
      <c r="LV1310" s="249"/>
      <c r="LW1310" s="249"/>
      <c r="LX1310" s="249"/>
      <c r="LY1310" s="249"/>
      <c r="LZ1310" s="249"/>
      <c r="MA1310" s="249"/>
      <c r="MB1310" s="249"/>
      <c r="MC1310" s="249"/>
      <c r="MD1310" s="249"/>
      <c r="ME1310" s="249"/>
      <c r="MF1310" s="249"/>
      <c r="MG1310" s="249"/>
      <c r="MH1310" s="249"/>
      <c r="MI1310" s="249"/>
      <c r="MJ1310" s="249"/>
      <c r="MK1310" s="249"/>
      <c r="ML1310" s="249"/>
      <c r="MM1310" s="249"/>
      <c r="MN1310" s="249"/>
      <c r="MO1310" s="249"/>
      <c r="MP1310" s="249"/>
      <c r="MQ1310" s="249"/>
      <c r="MR1310" s="249"/>
      <c r="MS1310" s="249"/>
      <c r="MT1310" s="249"/>
      <c r="MU1310" s="249"/>
      <c r="MV1310" s="249"/>
      <c r="MW1310" s="249"/>
      <c r="MX1310" s="249"/>
      <c r="MY1310" s="249"/>
      <c r="MZ1310" s="249"/>
      <c r="NA1310" s="249"/>
      <c r="NB1310" s="249"/>
      <c r="NC1310" s="249"/>
      <c r="ND1310" s="249"/>
      <c r="NE1310" s="249"/>
      <c r="NF1310" s="249"/>
      <c r="NG1310" s="249"/>
      <c r="NH1310" s="249"/>
      <c r="NI1310" s="249"/>
      <c r="NJ1310" s="249"/>
      <c r="NK1310" s="249"/>
      <c r="NL1310" s="249"/>
      <c r="NM1310" s="249"/>
      <c r="NN1310" s="249"/>
      <c r="NO1310" s="249"/>
      <c r="NP1310" s="249"/>
      <c r="NQ1310" s="249"/>
      <c r="NR1310" s="249"/>
      <c r="NS1310" s="249"/>
      <c r="NT1310" s="249"/>
      <c r="NU1310" s="249"/>
      <c r="NV1310" s="249"/>
      <c r="NW1310" s="249"/>
      <c r="NX1310" s="249"/>
      <c r="NY1310" s="249"/>
      <c r="NZ1310" s="249"/>
      <c r="OA1310" s="249"/>
      <c r="OB1310" s="249"/>
      <c r="OC1310" s="249"/>
      <c r="OD1310" s="249"/>
      <c r="OE1310" s="249"/>
      <c r="OF1310" s="249"/>
      <c r="OG1310" s="249"/>
      <c r="OH1310" s="249"/>
      <c r="OI1310" s="249"/>
      <c r="OJ1310" s="249"/>
      <c r="OK1310" s="249"/>
      <c r="OL1310" s="249"/>
      <c r="OM1310" s="249"/>
      <c r="ON1310" s="249"/>
      <c r="OO1310" s="249"/>
      <c r="OP1310" s="249"/>
      <c r="OQ1310" s="249"/>
      <c r="OR1310" s="249"/>
    </row>
    <row r="1311" spans="1:408" ht="15.75">
      <c r="A1311" s="931"/>
      <c r="B1311" s="391"/>
      <c r="C1311" s="919" t="s">
        <v>24</v>
      </c>
      <c r="D1311" s="940">
        <v>0.60360360360360366</v>
      </c>
      <c r="E1311" s="1039"/>
      <c r="F1311" s="249"/>
      <c r="G1311" s="249"/>
      <c r="H1311" s="249"/>
      <c r="I1311" s="249"/>
      <c r="J1311" s="249"/>
      <c r="K1311" s="249"/>
      <c r="L1311" s="249"/>
      <c r="ET1311" s="249"/>
      <c r="EU1311" s="249"/>
      <c r="EV1311" s="249"/>
      <c r="EW1311" s="249"/>
      <c r="EX1311" s="249"/>
      <c r="EY1311" s="249"/>
      <c r="EZ1311" s="249"/>
      <c r="FA1311" s="249"/>
      <c r="FB1311" s="249"/>
      <c r="FC1311" s="249"/>
      <c r="FD1311" s="249"/>
      <c r="FE1311" s="249"/>
      <c r="FF1311" s="249"/>
      <c r="FG1311" s="249"/>
      <c r="FH1311" s="249"/>
      <c r="FI1311" s="249"/>
      <c r="FJ1311" s="249"/>
      <c r="FK1311" s="249"/>
      <c r="FL1311" s="249"/>
      <c r="FM1311" s="249"/>
      <c r="FN1311" s="249"/>
      <c r="FO1311" s="249"/>
      <c r="FP1311" s="249"/>
      <c r="FQ1311" s="249"/>
      <c r="FR1311" s="249"/>
      <c r="FS1311" s="249"/>
      <c r="FT1311" s="249"/>
      <c r="FU1311" s="249"/>
      <c r="FV1311" s="249"/>
      <c r="FW1311" s="249"/>
      <c r="FX1311" s="249"/>
      <c r="FY1311" s="249"/>
      <c r="FZ1311" s="249"/>
      <c r="GA1311" s="249"/>
      <c r="GB1311" s="249"/>
      <c r="GC1311" s="249"/>
      <c r="GD1311" s="249"/>
      <c r="GE1311" s="249"/>
      <c r="GF1311" s="249"/>
      <c r="GG1311" s="249"/>
      <c r="GH1311" s="249"/>
      <c r="GI1311" s="249"/>
      <c r="GJ1311" s="249"/>
      <c r="GK1311" s="249"/>
      <c r="GL1311" s="249"/>
      <c r="GM1311" s="249"/>
      <c r="GN1311" s="249"/>
      <c r="GO1311" s="249"/>
      <c r="GP1311" s="249"/>
      <c r="GQ1311" s="249"/>
      <c r="GR1311" s="249"/>
      <c r="GS1311" s="249"/>
      <c r="GT1311" s="249"/>
      <c r="GU1311" s="249"/>
      <c r="GV1311" s="249"/>
      <c r="GW1311" s="249"/>
      <c r="GX1311" s="249"/>
      <c r="GY1311" s="249"/>
      <c r="GZ1311" s="249"/>
      <c r="HA1311" s="249"/>
      <c r="HB1311" s="249"/>
      <c r="HC1311" s="249"/>
      <c r="HD1311" s="249"/>
      <c r="HE1311" s="249"/>
      <c r="HF1311" s="249"/>
      <c r="HG1311" s="249"/>
      <c r="HH1311" s="249"/>
      <c r="HI1311" s="249"/>
      <c r="HJ1311" s="249"/>
      <c r="HK1311" s="249"/>
      <c r="HL1311" s="249"/>
      <c r="HM1311" s="249"/>
      <c r="HN1311" s="249"/>
      <c r="HO1311" s="249"/>
      <c r="HP1311" s="249"/>
      <c r="HQ1311" s="249"/>
      <c r="HR1311" s="249"/>
      <c r="HS1311" s="249"/>
      <c r="HT1311" s="249"/>
      <c r="HU1311" s="249"/>
      <c r="HV1311" s="249"/>
      <c r="HW1311" s="249"/>
      <c r="HX1311" s="249"/>
      <c r="HY1311" s="249"/>
      <c r="HZ1311" s="249"/>
      <c r="IA1311" s="249"/>
      <c r="IB1311" s="249"/>
      <c r="IC1311" s="249"/>
      <c r="ID1311" s="249"/>
      <c r="IE1311" s="249"/>
      <c r="IF1311" s="249"/>
      <c r="IG1311" s="249"/>
      <c r="IH1311" s="249"/>
      <c r="II1311" s="249"/>
      <c r="IJ1311" s="249"/>
      <c r="IK1311" s="249"/>
      <c r="IL1311" s="249"/>
      <c r="IM1311" s="249"/>
      <c r="IN1311" s="249"/>
      <c r="IO1311" s="249"/>
      <c r="IP1311" s="249"/>
      <c r="IQ1311" s="249"/>
      <c r="IR1311" s="249"/>
      <c r="IS1311" s="249"/>
      <c r="IT1311" s="249"/>
      <c r="IU1311" s="249"/>
      <c r="IV1311" s="249"/>
      <c r="IW1311" s="249"/>
      <c r="IX1311" s="249"/>
      <c r="IY1311" s="249"/>
      <c r="IZ1311" s="249"/>
      <c r="JA1311" s="249"/>
      <c r="JB1311" s="249"/>
      <c r="JC1311" s="249"/>
      <c r="JD1311" s="249"/>
      <c r="JE1311" s="249"/>
      <c r="JF1311" s="249"/>
      <c r="JG1311" s="249"/>
      <c r="JH1311" s="249"/>
      <c r="JI1311" s="249"/>
      <c r="JJ1311" s="249"/>
      <c r="JK1311" s="249"/>
      <c r="JL1311" s="249"/>
      <c r="JM1311" s="249"/>
      <c r="JN1311" s="249"/>
      <c r="JO1311" s="249"/>
      <c r="JP1311" s="249"/>
      <c r="JQ1311" s="249"/>
      <c r="JR1311" s="249"/>
      <c r="JS1311" s="249"/>
      <c r="JT1311" s="249"/>
      <c r="JU1311" s="249"/>
      <c r="JV1311" s="249"/>
      <c r="JW1311" s="249"/>
      <c r="JX1311" s="249"/>
      <c r="JY1311" s="249"/>
      <c r="JZ1311" s="249"/>
      <c r="KA1311" s="249"/>
      <c r="KB1311" s="249"/>
      <c r="KC1311" s="249"/>
      <c r="KD1311" s="249"/>
      <c r="KE1311" s="249"/>
      <c r="KF1311" s="249"/>
      <c r="KG1311" s="249"/>
      <c r="KH1311" s="249"/>
      <c r="KI1311" s="249"/>
      <c r="KJ1311" s="249"/>
      <c r="KK1311" s="249"/>
      <c r="KL1311" s="249"/>
      <c r="KM1311" s="249"/>
      <c r="KN1311" s="249"/>
      <c r="KO1311" s="249"/>
      <c r="KP1311" s="249"/>
      <c r="KQ1311" s="249"/>
      <c r="KR1311" s="249"/>
      <c r="KS1311" s="249"/>
      <c r="KT1311" s="249"/>
      <c r="KU1311" s="249"/>
      <c r="KV1311" s="249"/>
      <c r="KW1311" s="249"/>
      <c r="KX1311" s="249"/>
      <c r="KY1311" s="249"/>
      <c r="KZ1311" s="249"/>
      <c r="LA1311" s="249"/>
      <c r="LB1311" s="249"/>
      <c r="LC1311" s="249"/>
      <c r="LD1311" s="249"/>
      <c r="LE1311" s="249"/>
      <c r="LF1311" s="249"/>
      <c r="LG1311" s="249"/>
      <c r="LH1311" s="249"/>
      <c r="LI1311" s="249"/>
      <c r="LJ1311" s="249"/>
      <c r="LK1311" s="249"/>
      <c r="LL1311" s="249"/>
      <c r="LM1311" s="249"/>
      <c r="LN1311" s="249"/>
      <c r="LO1311" s="249"/>
      <c r="LP1311" s="249"/>
      <c r="LQ1311" s="249"/>
      <c r="LR1311" s="249"/>
      <c r="LS1311" s="249"/>
      <c r="LT1311" s="249"/>
      <c r="LU1311" s="249"/>
      <c r="LV1311" s="249"/>
      <c r="LW1311" s="249"/>
      <c r="LX1311" s="249"/>
      <c r="LY1311" s="249"/>
      <c r="LZ1311" s="249"/>
      <c r="MA1311" s="249"/>
      <c r="MB1311" s="249"/>
      <c r="MC1311" s="249"/>
      <c r="MD1311" s="249"/>
      <c r="ME1311" s="249"/>
      <c r="MF1311" s="249"/>
      <c r="MG1311" s="249"/>
      <c r="MH1311" s="249"/>
      <c r="MI1311" s="249"/>
      <c r="MJ1311" s="249"/>
      <c r="MK1311" s="249"/>
      <c r="ML1311" s="249"/>
      <c r="MM1311" s="249"/>
      <c r="MN1311" s="249"/>
      <c r="MO1311" s="249"/>
      <c r="MP1311" s="249"/>
      <c r="MQ1311" s="249"/>
      <c r="MR1311" s="249"/>
      <c r="MS1311" s="249"/>
      <c r="MT1311" s="249"/>
      <c r="MU1311" s="249"/>
      <c r="MV1311" s="249"/>
      <c r="MW1311" s="249"/>
      <c r="MX1311" s="249"/>
      <c r="MY1311" s="249"/>
      <c r="MZ1311" s="249"/>
      <c r="NA1311" s="249"/>
      <c r="NB1311" s="249"/>
      <c r="NC1311" s="249"/>
      <c r="ND1311" s="249"/>
      <c r="NE1311" s="249"/>
      <c r="NF1311" s="249"/>
      <c r="NG1311" s="249"/>
      <c r="NH1311" s="249"/>
      <c r="NI1311" s="249"/>
      <c r="NJ1311" s="249"/>
      <c r="NK1311" s="249"/>
      <c r="NL1311" s="249"/>
      <c r="NM1311" s="249"/>
      <c r="NN1311" s="249"/>
      <c r="NO1311" s="249"/>
      <c r="NP1311" s="249"/>
      <c r="NQ1311" s="249"/>
      <c r="NR1311" s="249"/>
      <c r="NS1311" s="249"/>
      <c r="NT1311" s="249"/>
      <c r="NU1311" s="249"/>
      <c r="NV1311" s="249"/>
      <c r="NW1311" s="249"/>
      <c r="NX1311" s="249"/>
      <c r="NY1311" s="249"/>
      <c r="NZ1311" s="249"/>
      <c r="OA1311" s="249"/>
      <c r="OB1311" s="249"/>
      <c r="OC1311" s="249"/>
      <c r="OD1311" s="249"/>
      <c r="OE1311" s="249"/>
      <c r="OF1311" s="249"/>
      <c r="OG1311" s="249"/>
      <c r="OH1311" s="249"/>
      <c r="OI1311" s="249"/>
      <c r="OJ1311" s="249"/>
      <c r="OK1311" s="249"/>
      <c r="OL1311" s="249"/>
      <c r="OM1311" s="249"/>
      <c r="ON1311" s="249"/>
      <c r="OO1311" s="249"/>
      <c r="OP1311" s="249"/>
      <c r="OQ1311" s="249"/>
      <c r="OR1311" s="249"/>
    </row>
    <row r="1312" spans="1:408" ht="15.75">
      <c r="A1312" s="931"/>
      <c r="B1312" s="391"/>
      <c r="C1312" s="919" t="s">
        <v>25</v>
      </c>
      <c r="D1312" s="940">
        <v>0.59008157098613689</v>
      </c>
      <c r="E1312" s="1039"/>
      <c r="F1312" s="249"/>
      <c r="G1312" s="249"/>
      <c r="H1312" s="249"/>
      <c r="I1312" s="249"/>
      <c r="J1312" s="249"/>
      <c r="K1312" s="249"/>
      <c r="L1312" s="249"/>
      <c r="ET1312" s="249"/>
      <c r="EU1312" s="249"/>
      <c r="EV1312" s="249"/>
      <c r="EW1312" s="249"/>
      <c r="EX1312" s="249"/>
      <c r="EY1312" s="249"/>
      <c r="EZ1312" s="249"/>
      <c r="FA1312" s="249"/>
      <c r="FB1312" s="249"/>
      <c r="FC1312" s="249"/>
      <c r="FD1312" s="249"/>
      <c r="FE1312" s="249"/>
      <c r="FF1312" s="249"/>
      <c r="FG1312" s="249"/>
      <c r="FH1312" s="249"/>
      <c r="FI1312" s="249"/>
      <c r="FJ1312" s="249"/>
      <c r="FK1312" s="249"/>
      <c r="FL1312" s="249"/>
      <c r="FM1312" s="249"/>
      <c r="FN1312" s="249"/>
      <c r="FO1312" s="249"/>
      <c r="FP1312" s="249"/>
      <c r="FQ1312" s="249"/>
      <c r="FR1312" s="249"/>
      <c r="FS1312" s="249"/>
      <c r="FT1312" s="249"/>
      <c r="FU1312" s="249"/>
      <c r="FV1312" s="249"/>
      <c r="FW1312" s="249"/>
      <c r="FX1312" s="249"/>
      <c r="FY1312" s="249"/>
      <c r="FZ1312" s="249"/>
      <c r="GA1312" s="249"/>
      <c r="GB1312" s="249"/>
      <c r="GC1312" s="249"/>
      <c r="GD1312" s="249"/>
      <c r="GE1312" s="249"/>
      <c r="GF1312" s="249"/>
      <c r="GG1312" s="249"/>
      <c r="GH1312" s="249"/>
      <c r="GI1312" s="249"/>
      <c r="GJ1312" s="249"/>
      <c r="GK1312" s="249"/>
      <c r="GL1312" s="249"/>
      <c r="GM1312" s="249"/>
      <c r="GN1312" s="249"/>
      <c r="GO1312" s="249"/>
      <c r="GP1312" s="249"/>
      <c r="GQ1312" s="249"/>
      <c r="GR1312" s="249"/>
      <c r="GS1312" s="249"/>
      <c r="GT1312" s="249"/>
      <c r="GU1312" s="249"/>
      <c r="GV1312" s="249"/>
      <c r="GW1312" s="249"/>
      <c r="GX1312" s="249"/>
      <c r="GY1312" s="249"/>
      <c r="GZ1312" s="249"/>
      <c r="HA1312" s="249"/>
      <c r="HB1312" s="249"/>
      <c r="HC1312" s="249"/>
      <c r="HD1312" s="249"/>
      <c r="HE1312" s="249"/>
      <c r="HF1312" s="249"/>
      <c r="HG1312" s="249"/>
      <c r="HH1312" s="249"/>
      <c r="HI1312" s="249"/>
      <c r="HJ1312" s="249"/>
      <c r="HK1312" s="249"/>
      <c r="HL1312" s="249"/>
      <c r="HM1312" s="249"/>
      <c r="HN1312" s="249"/>
      <c r="HO1312" s="249"/>
      <c r="HP1312" s="249"/>
      <c r="HQ1312" s="249"/>
      <c r="HR1312" s="249"/>
      <c r="HS1312" s="249"/>
      <c r="HT1312" s="249"/>
      <c r="HU1312" s="249"/>
      <c r="HV1312" s="249"/>
      <c r="HW1312" s="249"/>
      <c r="HX1312" s="249"/>
      <c r="HY1312" s="249"/>
      <c r="HZ1312" s="249"/>
      <c r="IA1312" s="249"/>
      <c r="IB1312" s="249"/>
      <c r="IC1312" s="249"/>
      <c r="ID1312" s="249"/>
      <c r="IE1312" s="249"/>
      <c r="IF1312" s="249"/>
      <c r="IG1312" s="249"/>
      <c r="IH1312" s="249"/>
      <c r="II1312" s="249"/>
      <c r="IJ1312" s="249"/>
      <c r="IK1312" s="249"/>
      <c r="IL1312" s="249"/>
      <c r="IM1312" s="249"/>
      <c r="IN1312" s="249"/>
      <c r="IO1312" s="249"/>
      <c r="IP1312" s="249"/>
      <c r="IQ1312" s="249"/>
      <c r="IR1312" s="249"/>
      <c r="IS1312" s="249"/>
      <c r="IT1312" s="249"/>
      <c r="IU1312" s="249"/>
      <c r="IV1312" s="249"/>
      <c r="IW1312" s="249"/>
      <c r="IX1312" s="249"/>
      <c r="IY1312" s="249"/>
      <c r="IZ1312" s="249"/>
      <c r="JA1312" s="249"/>
      <c r="JB1312" s="249"/>
      <c r="JC1312" s="249"/>
      <c r="JD1312" s="249"/>
      <c r="JE1312" s="249"/>
      <c r="JF1312" s="249"/>
      <c r="JG1312" s="249"/>
      <c r="JH1312" s="249"/>
      <c r="JI1312" s="249"/>
      <c r="JJ1312" s="249"/>
      <c r="JK1312" s="249"/>
      <c r="JL1312" s="249"/>
      <c r="JM1312" s="249"/>
      <c r="JN1312" s="249"/>
      <c r="JO1312" s="249"/>
      <c r="JP1312" s="249"/>
      <c r="JQ1312" s="249"/>
      <c r="JR1312" s="249"/>
      <c r="JS1312" s="249"/>
      <c r="JT1312" s="249"/>
      <c r="JU1312" s="249"/>
      <c r="JV1312" s="249"/>
      <c r="JW1312" s="249"/>
      <c r="JX1312" s="249"/>
      <c r="JY1312" s="249"/>
      <c r="JZ1312" s="249"/>
      <c r="KA1312" s="249"/>
      <c r="KB1312" s="249"/>
      <c r="KC1312" s="249"/>
      <c r="KD1312" s="249"/>
      <c r="KE1312" s="249"/>
      <c r="KF1312" s="249"/>
      <c r="KG1312" s="249"/>
      <c r="KH1312" s="249"/>
      <c r="KI1312" s="249"/>
      <c r="KJ1312" s="249"/>
      <c r="KK1312" s="249"/>
      <c r="KL1312" s="249"/>
      <c r="KM1312" s="249"/>
      <c r="KN1312" s="249"/>
      <c r="KO1312" s="249"/>
      <c r="KP1312" s="249"/>
      <c r="KQ1312" s="249"/>
      <c r="KR1312" s="249"/>
      <c r="KS1312" s="249"/>
      <c r="KT1312" s="249"/>
      <c r="KU1312" s="249"/>
      <c r="KV1312" s="249"/>
      <c r="KW1312" s="249"/>
      <c r="KX1312" s="249"/>
      <c r="KY1312" s="249"/>
      <c r="KZ1312" s="249"/>
      <c r="LA1312" s="249"/>
      <c r="LB1312" s="249"/>
      <c r="LC1312" s="249"/>
      <c r="LD1312" s="249"/>
      <c r="LE1312" s="249"/>
      <c r="LF1312" s="249"/>
      <c r="LG1312" s="249"/>
      <c r="LH1312" s="249"/>
      <c r="LI1312" s="249"/>
      <c r="LJ1312" s="249"/>
      <c r="LK1312" s="249"/>
      <c r="LL1312" s="249"/>
      <c r="LM1312" s="249"/>
      <c r="LN1312" s="249"/>
      <c r="LO1312" s="249"/>
      <c r="LP1312" s="249"/>
      <c r="LQ1312" s="249"/>
      <c r="LR1312" s="249"/>
      <c r="LS1312" s="249"/>
      <c r="LT1312" s="249"/>
      <c r="LU1312" s="249"/>
      <c r="LV1312" s="249"/>
      <c r="LW1312" s="249"/>
      <c r="LX1312" s="249"/>
      <c r="LY1312" s="249"/>
      <c r="LZ1312" s="249"/>
      <c r="MA1312" s="249"/>
      <c r="MB1312" s="249"/>
      <c r="MC1312" s="249"/>
      <c r="MD1312" s="249"/>
      <c r="ME1312" s="249"/>
      <c r="MF1312" s="249"/>
      <c r="MG1312" s="249"/>
      <c r="MH1312" s="249"/>
      <c r="MI1312" s="249"/>
      <c r="MJ1312" s="249"/>
      <c r="MK1312" s="249"/>
      <c r="ML1312" s="249"/>
      <c r="MM1312" s="249"/>
      <c r="MN1312" s="249"/>
      <c r="MO1312" s="249"/>
      <c r="MP1312" s="249"/>
      <c r="MQ1312" s="249"/>
      <c r="MR1312" s="249"/>
      <c r="MS1312" s="249"/>
      <c r="MT1312" s="249"/>
      <c r="MU1312" s="249"/>
      <c r="MV1312" s="249"/>
      <c r="MW1312" s="249"/>
      <c r="MX1312" s="249"/>
      <c r="MY1312" s="249"/>
      <c r="MZ1312" s="249"/>
      <c r="NA1312" s="249"/>
      <c r="NB1312" s="249"/>
      <c r="NC1312" s="249"/>
      <c r="ND1312" s="249"/>
      <c r="NE1312" s="249"/>
      <c r="NF1312" s="249"/>
      <c r="NG1312" s="249"/>
      <c r="NH1312" s="249"/>
      <c r="NI1312" s="249"/>
      <c r="NJ1312" s="249"/>
      <c r="NK1312" s="249"/>
      <c r="NL1312" s="249"/>
      <c r="NM1312" s="249"/>
      <c r="NN1312" s="249"/>
      <c r="NO1312" s="249"/>
      <c r="NP1312" s="249"/>
      <c r="NQ1312" s="249"/>
      <c r="NR1312" s="249"/>
      <c r="NS1312" s="249"/>
      <c r="NT1312" s="249"/>
      <c r="NU1312" s="249"/>
      <c r="NV1312" s="249"/>
      <c r="NW1312" s="249"/>
      <c r="NX1312" s="249"/>
      <c r="NY1312" s="249"/>
      <c r="NZ1312" s="249"/>
      <c r="OA1312" s="249"/>
      <c r="OB1312" s="249"/>
      <c r="OC1312" s="249"/>
      <c r="OD1312" s="249"/>
      <c r="OE1312" s="249"/>
      <c r="OF1312" s="249"/>
      <c r="OG1312" s="249"/>
      <c r="OH1312" s="249"/>
      <c r="OI1312" s="249"/>
      <c r="OJ1312" s="249"/>
      <c r="OK1312" s="249"/>
      <c r="OL1312" s="249"/>
      <c r="OM1312" s="249"/>
      <c r="ON1312" s="249"/>
      <c r="OO1312" s="249"/>
      <c r="OP1312" s="249"/>
      <c r="OQ1312" s="249"/>
      <c r="OR1312" s="249"/>
    </row>
    <row r="1313" spans="1:408" ht="15.75">
      <c r="A1313" s="931"/>
      <c r="B1313" s="391"/>
      <c r="C1313" s="919" t="s">
        <v>26</v>
      </c>
      <c r="D1313" s="940">
        <v>0.59929595210641651</v>
      </c>
      <c r="E1313" s="1039"/>
      <c r="F1313" s="249"/>
      <c r="G1313" s="249"/>
      <c r="H1313" s="249"/>
      <c r="I1313" s="249"/>
      <c r="J1313" s="249"/>
      <c r="K1313" s="249"/>
      <c r="L1313" s="249"/>
      <c r="ET1313" s="249"/>
      <c r="EU1313" s="249"/>
      <c r="EV1313" s="249"/>
      <c r="EW1313" s="249"/>
      <c r="EX1313" s="249"/>
      <c r="EY1313" s="249"/>
      <c r="EZ1313" s="249"/>
      <c r="FA1313" s="249"/>
      <c r="FB1313" s="249"/>
      <c r="FC1313" s="249"/>
      <c r="FD1313" s="249"/>
      <c r="FE1313" s="249"/>
      <c r="FF1313" s="249"/>
      <c r="FG1313" s="249"/>
      <c r="FH1313" s="249"/>
      <c r="FI1313" s="249"/>
      <c r="FJ1313" s="249"/>
      <c r="FK1313" s="249"/>
      <c r="FL1313" s="249"/>
      <c r="FM1313" s="249"/>
      <c r="FN1313" s="249"/>
      <c r="FO1313" s="249"/>
      <c r="FP1313" s="249"/>
      <c r="FQ1313" s="249"/>
      <c r="FR1313" s="249"/>
      <c r="FS1313" s="249"/>
      <c r="FT1313" s="249"/>
      <c r="FU1313" s="249"/>
      <c r="FV1313" s="249"/>
      <c r="FW1313" s="249"/>
      <c r="FX1313" s="249"/>
      <c r="FY1313" s="249"/>
      <c r="FZ1313" s="249"/>
      <c r="GA1313" s="249"/>
      <c r="GB1313" s="249"/>
      <c r="GC1313" s="249"/>
      <c r="GD1313" s="249"/>
      <c r="GE1313" s="249"/>
      <c r="GF1313" s="249"/>
      <c r="GG1313" s="249"/>
      <c r="GH1313" s="249"/>
      <c r="GI1313" s="249"/>
      <c r="GJ1313" s="249"/>
      <c r="GK1313" s="249"/>
      <c r="GL1313" s="249"/>
      <c r="GM1313" s="249"/>
      <c r="GN1313" s="249"/>
      <c r="GO1313" s="249"/>
      <c r="GP1313" s="249"/>
      <c r="GQ1313" s="249"/>
      <c r="GR1313" s="249"/>
      <c r="GS1313" s="249"/>
      <c r="GT1313" s="249"/>
      <c r="GU1313" s="249"/>
      <c r="GV1313" s="249"/>
      <c r="GW1313" s="249"/>
      <c r="GX1313" s="249"/>
      <c r="GY1313" s="249"/>
      <c r="GZ1313" s="249"/>
      <c r="HA1313" s="249"/>
      <c r="HB1313" s="249"/>
      <c r="HC1313" s="249"/>
      <c r="HD1313" s="249"/>
      <c r="HE1313" s="249"/>
      <c r="HF1313" s="249"/>
      <c r="HG1313" s="249"/>
      <c r="HH1313" s="249"/>
      <c r="HI1313" s="249"/>
      <c r="HJ1313" s="249"/>
      <c r="HK1313" s="249"/>
      <c r="HL1313" s="249"/>
      <c r="HM1313" s="249"/>
      <c r="HN1313" s="249"/>
      <c r="HO1313" s="249"/>
      <c r="HP1313" s="249"/>
      <c r="HQ1313" s="249"/>
      <c r="HR1313" s="249"/>
      <c r="HS1313" s="249"/>
      <c r="HT1313" s="249"/>
      <c r="HU1313" s="249"/>
      <c r="HV1313" s="249"/>
      <c r="HW1313" s="249"/>
      <c r="HX1313" s="249"/>
      <c r="HY1313" s="249"/>
      <c r="HZ1313" s="249"/>
      <c r="IA1313" s="249"/>
      <c r="IB1313" s="249"/>
      <c r="IC1313" s="249"/>
      <c r="ID1313" s="249"/>
      <c r="IE1313" s="249"/>
      <c r="IF1313" s="249"/>
      <c r="IG1313" s="249"/>
      <c r="IH1313" s="249"/>
      <c r="II1313" s="249"/>
      <c r="IJ1313" s="249"/>
      <c r="IK1313" s="249"/>
      <c r="IL1313" s="249"/>
      <c r="IM1313" s="249"/>
      <c r="IN1313" s="249"/>
      <c r="IO1313" s="249"/>
      <c r="IP1313" s="249"/>
      <c r="IQ1313" s="249"/>
      <c r="IR1313" s="249"/>
      <c r="IS1313" s="249"/>
      <c r="IT1313" s="249"/>
      <c r="IU1313" s="249"/>
      <c r="IV1313" s="249"/>
      <c r="IW1313" s="249"/>
      <c r="IX1313" s="249"/>
      <c r="IY1313" s="249"/>
      <c r="IZ1313" s="249"/>
      <c r="JA1313" s="249"/>
      <c r="JB1313" s="249"/>
      <c r="JC1313" s="249"/>
      <c r="JD1313" s="249"/>
      <c r="JE1313" s="249"/>
      <c r="JF1313" s="249"/>
      <c r="JG1313" s="249"/>
      <c r="JH1313" s="249"/>
      <c r="JI1313" s="249"/>
      <c r="JJ1313" s="249"/>
      <c r="JK1313" s="249"/>
      <c r="JL1313" s="249"/>
      <c r="JM1313" s="249"/>
      <c r="JN1313" s="249"/>
      <c r="JO1313" s="249"/>
      <c r="JP1313" s="249"/>
      <c r="JQ1313" s="249"/>
      <c r="JR1313" s="249"/>
      <c r="JS1313" s="249"/>
      <c r="JT1313" s="249"/>
      <c r="JU1313" s="249"/>
      <c r="JV1313" s="249"/>
      <c r="JW1313" s="249"/>
      <c r="JX1313" s="249"/>
      <c r="JY1313" s="249"/>
      <c r="JZ1313" s="249"/>
      <c r="KA1313" s="249"/>
      <c r="KB1313" s="249"/>
      <c r="KC1313" s="249"/>
      <c r="KD1313" s="249"/>
      <c r="KE1313" s="249"/>
      <c r="KF1313" s="249"/>
      <c r="KG1313" s="249"/>
      <c r="KH1313" s="249"/>
      <c r="KI1313" s="249"/>
      <c r="KJ1313" s="249"/>
      <c r="KK1313" s="249"/>
      <c r="KL1313" s="249"/>
      <c r="KM1313" s="249"/>
      <c r="KN1313" s="249"/>
      <c r="KO1313" s="249"/>
      <c r="KP1313" s="249"/>
      <c r="KQ1313" s="249"/>
      <c r="KR1313" s="249"/>
      <c r="KS1313" s="249"/>
      <c r="KT1313" s="249"/>
      <c r="KU1313" s="249"/>
      <c r="KV1313" s="249"/>
      <c r="KW1313" s="249"/>
      <c r="KX1313" s="249"/>
      <c r="KY1313" s="249"/>
      <c r="KZ1313" s="249"/>
      <c r="LA1313" s="249"/>
      <c r="LB1313" s="249"/>
      <c r="LC1313" s="249"/>
      <c r="LD1313" s="249"/>
      <c r="LE1313" s="249"/>
      <c r="LF1313" s="249"/>
      <c r="LG1313" s="249"/>
      <c r="LH1313" s="249"/>
      <c r="LI1313" s="249"/>
      <c r="LJ1313" s="249"/>
      <c r="LK1313" s="249"/>
      <c r="LL1313" s="249"/>
      <c r="LM1313" s="249"/>
      <c r="LN1313" s="249"/>
      <c r="LO1313" s="249"/>
      <c r="LP1313" s="249"/>
      <c r="LQ1313" s="249"/>
      <c r="LR1313" s="249"/>
      <c r="LS1313" s="249"/>
      <c r="LT1313" s="249"/>
      <c r="LU1313" s="249"/>
      <c r="LV1313" s="249"/>
      <c r="LW1313" s="249"/>
      <c r="LX1313" s="249"/>
      <c r="LY1313" s="249"/>
      <c r="LZ1313" s="249"/>
      <c r="MA1313" s="249"/>
      <c r="MB1313" s="249"/>
      <c r="MC1313" s="249"/>
      <c r="MD1313" s="249"/>
      <c r="ME1313" s="249"/>
      <c r="MF1313" s="249"/>
      <c r="MG1313" s="249"/>
      <c r="MH1313" s="249"/>
      <c r="MI1313" s="249"/>
      <c r="MJ1313" s="249"/>
      <c r="MK1313" s="249"/>
      <c r="ML1313" s="249"/>
      <c r="MM1313" s="249"/>
      <c r="MN1313" s="249"/>
      <c r="MO1313" s="249"/>
      <c r="MP1313" s="249"/>
      <c r="MQ1313" s="249"/>
      <c r="MR1313" s="249"/>
      <c r="MS1313" s="249"/>
      <c r="MT1313" s="249"/>
      <c r="MU1313" s="249"/>
      <c r="MV1313" s="249"/>
      <c r="MW1313" s="249"/>
      <c r="MX1313" s="249"/>
      <c r="MY1313" s="249"/>
      <c r="MZ1313" s="249"/>
      <c r="NA1313" s="249"/>
      <c r="NB1313" s="249"/>
      <c r="NC1313" s="249"/>
      <c r="ND1313" s="249"/>
      <c r="NE1313" s="249"/>
      <c r="NF1313" s="249"/>
      <c r="NG1313" s="249"/>
      <c r="NH1313" s="249"/>
      <c r="NI1313" s="249"/>
      <c r="NJ1313" s="249"/>
      <c r="NK1313" s="249"/>
      <c r="NL1313" s="249"/>
      <c r="NM1313" s="249"/>
      <c r="NN1313" s="249"/>
      <c r="NO1313" s="249"/>
      <c r="NP1313" s="249"/>
      <c r="NQ1313" s="249"/>
      <c r="NR1313" s="249"/>
      <c r="NS1313" s="249"/>
      <c r="NT1313" s="249"/>
      <c r="NU1313" s="249"/>
      <c r="NV1313" s="249"/>
      <c r="NW1313" s="249"/>
      <c r="NX1313" s="249"/>
      <c r="NY1313" s="249"/>
      <c r="NZ1313" s="249"/>
      <c r="OA1313" s="249"/>
      <c r="OB1313" s="249"/>
      <c r="OC1313" s="249"/>
      <c r="OD1313" s="249"/>
      <c r="OE1313" s="249"/>
      <c r="OF1313" s="249"/>
      <c r="OG1313" s="249"/>
      <c r="OH1313" s="249"/>
      <c r="OI1313" s="249"/>
      <c r="OJ1313" s="249"/>
      <c r="OK1313" s="249"/>
      <c r="OL1313" s="249"/>
      <c r="OM1313" s="249"/>
      <c r="ON1313" s="249"/>
      <c r="OO1313" s="249"/>
      <c r="OP1313" s="249"/>
      <c r="OQ1313" s="249"/>
      <c r="OR1313" s="249"/>
    </row>
    <row r="1314" spans="1:408" ht="15.75">
      <c r="A1314" s="931"/>
      <c r="B1314" s="391"/>
      <c r="C1314" s="919" t="s">
        <v>27</v>
      </c>
      <c r="D1314" s="940">
        <v>0.59929595210641651</v>
      </c>
      <c r="E1314" s="1039"/>
      <c r="F1314" s="249"/>
      <c r="G1314" s="249"/>
      <c r="H1314" s="249"/>
      <c r="I1314" s="249"/>
      <c r="J1314" s="249"/>
      <c r="K1314" s="249"/>
      <c r="L1314" s="249"/>
      <c r="ET1314" s="249"/>
      <c r="EU1314" s="249"/>
      <c r="EV1314" s="249"/>
      <c r="EW1314" s="249"/>
      <c r="EX1314" s="249"/>
      <c r="EY1314" s="249"/>
      <c r="EZ1314" s="249"/>
      <c r="FA1314" s="249"/>
      <c r="FB1314" s="249"/>
      <c r="FC1314" s="249"/>
      <c r="FD1314" s="249"/>
      <c r="FE1314" s="249"/>
      <c r="FF1314" s="249"/>
      <c r="FG1314" s="249"/>
      <c r="FH1314" s="249"/>
      <c r="FI1314" s="249"/>
      <c r="FJ1314" s="249"/>
      <c r="FK1314" s="249"/>
      <c r="FL1314" s="249"/>
      <c r="FM1314" s="249"/>
      <c r="FN1314" s="249"/>
      <c r="FO1314" s="249"/>
      <c r="FP1314" s="249"/>
      <c r="FQ1314" s="249"/>
      <c r="FR1314" s="249"/>
      <c r="FS1314" s="249"/>
      <c r="FT1314" s="249"/>
      <c r="FU1314" s="249"/>
      <c r="FV1314" s="249"/>
      <c r="FW1314" s="249"/>
      <c r="FX1314" s="249"/>
      <c r="FY1314" s="249"/>
      <c r="FZ1314" s="249"/>
      <c r="GA1314" s="249"/>
      <c r="GB1314" s="249"/>
      <c r="GC1314" s="249"/>
      <c r="GD1314" s="249"/>
      <c r="GE1314" s="249"/>
      <c r="GF1314" s="249"/>
      <c r="GG1314" s="249"/>
      <c r="GH1314" s="249"/>
      <c r="GI1314" s="249"/>
      <c r="GJ1314" s="249"/>
      <c r="GK1314" s="249"/>
      <c r="GL1314" s="249"/>
      <c r="GM1314" s="249"/>
      <c r="GN1314" s="249"/>
      <c r="GO1314" s="249"/>
      <c r="GP1314" s="249"/>
      <c r="GQ1314" s="249"/>
      <c r="GR1314" s="249"/>
      <c r="GS1314" s="249"/>
      <c r="GT1314" s="249"/>
      <c r="GU1314" s="249"/>
      <c r="GV1314" s="249"/>
      <c r="GW1314" s="249"/>
      <c r="GX1314" s="249"/>
      <c r="GY1314" s="249"/>
      <c r="GZ1314" s="249"/>
      <c r="HA1314" s="249"/>
      <c r="HB1314" s="249"/>
      <c r="HC1314" s="249"/>
      <c r="HD1314" s="249"/>
      <c r="HE1314" s="249"/>
      <c r="HF1314" s="249"/>
      <c r="HG1314" s="249"/>
      <c r="HH1314" s="249"/>
      <c r="HI1314" s="249"/>
      <c r="HJ1314" s="249"/>
      <c r="HK1314" s="249"/>
      <c r="HL1314" s="249"/>
      <c r="HM1314" s="249"/>
      <c r="HN1314" s="249"/>
      <c r="HO1314" s="249"/>
      <c r="HP1314" s="249"/>
      <c r="HQ1314" s="249"/>
      <c r="HR1314" s="249"/>
      <c r="HS1314" s="249"/>
      <c r="HT1314" s="249"/>
      <c r="HU1314" s="249"/>
      <c r="HV1314" s="249"/>
      <c r="HW1314" s="249"/>
      <c r="HX1314" s="249"/>
      <c r="HY1314" s="249"/>
      <c r="HZ1314" s="249"/>
      <c r="IA1314" s="249"/>
      <c r="IB1314" s="249"/>
      <c r="IC1314" s="249"/>
      <c r="ID1314" s="249"/>
      <c r="IE1314" s="249"/>
      <c r="IF1314" s="249"/>
      <c r="IG1314" s="249"/>
      <c r="IH1314" s="249"/>
      <c r="II1314" s="249"/>
      <c r="IJ1314" s="249"/>
      <c r="IK1314" s="249"/>
      <c r="IL1314" s="249"/>
      <c r="IM1314" s="249"/>
      <c r="IN1314" s="249"/>
      <c r="IO1314" s="249"/>
      <c r="IP1314" s="249"/>
      <c r="IQ1314" s="249"/>
      <c r="IR1314" s="249"/>
      <c r="IS1314" s="249"/>
      <c r="IT1314" s="249"/>
      <c r="IU1314" s="249"/>
      <c r="IV1314" s="249"/>
      <c r="IW1314" s="249"/>
      <c r="IX1314" s="249"/>
      <c r="IY1314" s="249"/>
      <c r="IZ1314" s="249"/>
      <c r="JA1314" s="249"/>
      <c r="JB1314" s="249"/>
      <c r="JC1314" s="249"/>
      <c r="JD1314" s="249"/>
      <c r="JE1314" s="249"/>
      <c r="JF1314" s="249"/>
      <c r="JG1314" s="249"/>
      <c r="JH1314" s="249"/>
      <c r="JI1314" s="249"/>
      <c r="JJ1314" s="249"/>
      <c r="JK1314" s="249"/>
      <c r="JL1314" s="249"/>
      <c r="JM1314" s="249"/>
      <c r="JN1314" s="249"/>
      <c r="JO1314" s="249"/>
      <c r="JP1314" s="249"/>
      <c r="JQ1314" s="249"/>
      <c r="JR1314" s="249"/>
      <c r="JS1314" s="249"/>
      <c r="JT1314" s="249"/>
      <c r="JU1314" s="249"/>
      <c r="JV1314" s="249"/>
      <c r="JW1314" s="249"/>
      <c r="JX1314" s="249"/>
      <c r="JY1314" s="249"/>
      <c r="JZ1314" s="249"/>
      <c r="KA1314" s="249"/>
      <c r="KB1314" s="249"/>
      <c r="KC1314" s="249"/>
      <c r="KD1314" s="249"/>
      <c r="KE1314" s="249"/>
      <c r="KF1314" s="249"/>
      <c r="KG1314" s="249"/>
      <c r="KH1314" s="249"/>
      <c r="KI1314" s="249"/>
      <c r="KJ1314" s="249"/>
      <c r="KK1314" s="249"/>
      <c r="KL1314" s="249"/>
      <c r="KM1314" s="249"/>
      <c r="KN1314" s="249"/>
      <c r="KO1314" s="249"/>
      <c r="KP1314" s="249"/>
      <c r="KQ1314" s="249"/>
      <c r="KR1314" s="249"/>
      <c r="KS1314" s="249"/>
      <c r="KT1314" s="249"/>
      <c r="KU1314" s="249"/>
      <c r="KV1314" s="249"/>
      <c r="KW1314" s="249"/>
      <c r="KX1314" s="249"/>
      <c r="KY1314" s="249"/>
      <c r="KZ1314" s="249"/>
      <c r="LA1314" s="249"/>
      <c r="LB1314" s="249"/>
      <c r="LC1314" s="249"/>
      <c r="LD1314" s="249"/>
      <c r="LE1314" s="249"/>
      <c r="LF1314" s="249"/>
      <c r="LG1314" s="249"/>
      <c r="LH1314" s="249"/>
      <c r="LI1314" s="249"/>
      <c r="LJ1314" s="249"/>
      <c r="LK1314" s="249"/>
      <c r="LL1314" s="249"/>
      <c r="LM1314" s="249"/>
      <c r="LN1314" s="249"/>
      <c r="LO1314" s="249"/>
      <c r="LP1314" s="249"/>
      <c r="LQ1314" s="249"/>
      <c r="LR1314" s="249"/>
      <c r="LS1314" s="249"/>
      <c r="LT1314" s="249"/>
      <c r="LU1314" s="249"/>
      <c r="LV1314" s="249"/>
      <c r="LW1314" s="249"/>
      <c r="LX1314" s="249"/>
      <c r="LY1314" s="249"/>
      <c r="LZ1314" s="249"/>
      <c r="MA1314" s="249"/>
      <c r="MB1314" s="249"/>
      <c r="MC1314" s="249"/>
      <c r="MD1314" s="249"/>
      <c r="ME1314" s="249"/>
      <c r="MF1314" s="249"/>
      <c r="MG1314" s="249"/>
      <c r="MH1314" s="249"/>
      <c r="MI1314" s="249"/>
      <c r="MJ1314" s="249"/>
      <c r="MK1314" s="249"/>
      <c r="ML1314" s="249"/>
      <c r="MM1314" s="249"/>
      <c r="MN1314" s="249"/>
      <c r="MO1314" s="249"/>
      <c r="MP1314" s="249"/>
      <c r="MQ1314" s="249"/>
      <c r="MR1314" s="249"/>
      <c r="MS1314" s="249"/>
      <c r="MT1314" s="249"/>
      <c r="MU1314" s="249"/>
      <c r="MV1314" s="249"/>
      <c r="MW1314" s="249"/>
      <c r="MX1314" s="249"/>
      <c r="MY1314" s="249"/>
      <c r="MZ1314" s="249"/>
      <c r="NA1314" s="249"/>
      <c r="NB1314" s="249"/>
      <c r="NC1314" s="249"/>
      <c r="ND1314" s="249"/>
      <c r="NE1314" s="249"/>
      <c r="NF1314" s="249"/>
      <c r="NG1314" s="249"/>
      <c r="NH1314" s="249"/>
      <c r="NI1314" s="249"/>
      <c r="NJ1314" s="249"/>
      <c r="NK1314" s="249"/>
      <c r="NL1314" s="249"/>
      <c r="NM1314" s="249"/>
      <c r="NN1314" s="249"/>
      <c r="NO1314" s="249"/>
      <c r="NP1314" s="249"/>
      <c r="NQ1314" s="249"/>
      <c r="NR1314" s="249"/>
      <c r="NS1314" s="249"/>
      <c r="NT1314" s="249"/>
      <c r="NU1314" s="249"/>
      <c r="NV1314" s="249"/>
      <c r="NW1314" s="249"/>
      <c r="NX1314" s="249"/>
      <c r="NY1314" s="249"/>
      <c r="NZ1314" s="249"/>
      <c r="OA1314" s="249"/>
      <c r="OB1314" s="249"/>
      <c r="OC1314" s="249"/>
      <c r="OD1314" s="249"/>
      <c r="OE1314" s="249"/>
      <c r="OF1314" s="249"/>
      <c r="OG1314" s="249"/>
      <c r="OH1314" s="249"/>
      <c r="OI1314" s="249"/>
      <c r="OJ1314" s="249"/>
      <c r="OK1314" s="249"/>
      <c r="OL1314" s="249"/>
      <c r="OM1314" s="249"/>
      <c r="ON1314" s="249"/>
      <c r="OO1314" s="249"/>
      <c r="OP1314" s="249"/>
      <c r="OQ1314" s="249"/>
      <c r="OR1314" s="249"/>
    </row>
    <row r="1315" spans="1:408" ht="15.75">
      <c r="A1315" s="931"/>
      <c r="B1315" s="391"/>
      <c r="C1315" s="919" t="s">
        <v>236</v>
      </c>
      <c r="D1315" s="940">
        <v>0.59926340976769654</v>
      </c>
      <c r="E1315" s="1039"/>
      <c r="F1315" s="249"/>
      <c r="G1315" s="249"/>
      <c r="H1315" s="249"/>
      <c r="I1315" s="249"/>
      <c r="J1315" s="249"/>
      <c r="K1315" s="249"/>
      <c r="L1315" s="249"/>
      <c r="ET1315" s="249"/>
      <c r="EU1315" s="249"/>
      <c r="EV1315" s="249"/>
      <c r="EW1315" s="249"/>
      <c r="EX1315" s="249"/>
      <c r="EY1315" s="249"/>
      <c r="EZ1315" s="249"/>
      <c r="FA1315" s="249"/>
      <c r="FB1315" s="249"/>
      <c r="FC1315" s="249"/>
      <c r="FD1315" s="249"/>
      <c r="FE1315" s="249"/>
      <c r="FF1315" s="249"/>
      <c r="FG1315" s="249"/>
      <c r="FH1315" s="249"/>
      <c r="FI1315" s="249"/>
      <c r="FJ1315" s="249"/>
      <c r="FK1315" s="249"/>
      <c r="FL1315" s="249"/>
      <c r="FM1315" s="249"/>
      <c r="FN1315" s="249"/>
      <c r="FO1315" s="249"/>
      <c r="FP1315" s="249"/>
      <c r="FQ1315" s="249"/>
      <c r="FR1315" s="249"/>
      <c r="FS1315" s="249"/>
      <c r="FT1315" s="249"/>
      <c r="FU1315" s="249"/>
      <c r="FV1315" s="249"/>
      <c r="FW1315" s="249"/>
      <c r="FX1315" s="249"/>
      <c r="FY1315" s="249"/>
      <c r="FZ1315" s="249"/>
      <c r="GA1315" s="249"/>
      <c r="GB1315" s="249"/>
      <c r="GC1315" s="249"/>
      <c r="GD1315" s="249"/>
      <c r="GE1315" s="249"/>
      <c r="GF1315" s="249"/>
      <c r="GG1315" s="249"/>
      <c r="GH1315" s="249"/>
      <c r="GI1315" s="249"/>
      <c r="GJ1315" s="249"/>
      <c r="GK1315" s="249"/>
      <c r="GL1315" s="249"/>
      <c r="GM1315" s="249"/>
      <c r="GN1315" s="249"/>
      <c r="GO1315" s="249"/>
      <c r="GP1315" s="249"/>
      <c r="GQ1315" s="249"/>
      <c r="GR1315" s="249"/>
      <c r="GS1315" s="249"/>
      <c r="GT1315" s="249"/>
      <c r="GU1315" s="249"/>
      <c r="GV1315" s="249"/>
      <c r="GW1315" s="249"/>
      <c r="GX1315" s="249"/>
      <c r="GY1315" s="249"/>
      <c r="GZ1315" s="249"/>
      <c r="HA1315" s="249"/>
      <c r="HB1315" s="249"/>
      <c r="HC1315" s="249"/>
      <c r="HD1315" s="249"/>
      <c r="HE1315" s="249"/>
      <c r="HF1315" s="249"/>
      <c r="HG1315" s="249"/>
      <c r="HH1315" s="249"/>
      <c r="HI1315" s="249"/>
      <c r="HJ1315" s="249"/>
      <c r="HK1315" s="249"/>
      <c r="HL1315" s="249"/>
      <c r="HM1315" s="249"/>
      <c r="HN1315" s="249"/>
      <c r="HO1315" s="249"/>
      <c r="HP1315" s="249"/>
      <c r="HQ1315" s="249"/>
      <c r="HR1315" s="249"/>
      <c r="HS1315" s="249"/>
      <c r="HT1315" s="249"/>
      <c r="HU1315" s="249"/>
      <c r="HV1315" s="249"/>
      <c r="HW1315" s="249"/>
      <c r="HX1315" s="249"/>
      <c r="HY1315" s="249"/>
      <c r="HZ1315" s="249"/>
      <c r="IA1315" s="249"/>
      <c r="IB1315" s="249"/>
      <c r="IC1315" s="249"/>
      <c r="ID1315" s="249"/>
      <c r="IE1315" s="249"/>
      <c r="IF1315" s="249"/>
      <c r="IG1315" s="249"/>
      <c r="IH1315" s="249"/>
      <c r="II1315" s="249"/>
      <c r="IJ1315" s="249"/>
      <c r="IK1315" s="249"/>
      <c r="IL1315" s="249"/>
      <c r="IM1315" s="249"/>
      <c r="IN1315" s="249"/>
      <c r="IO1315" s="249"/>
      <c r="IP1315" s="249"/>
      <c r="IQ1315" s="249"/>
      <c r="IR1315" s="249"/>
      <c r="IS1315" s="249"/>
      <c r="IT1315" s="249"/>
      <c r="IU1315" s="249"/>
      <c r="IV1315" s="249"/>
      <c r="IW1315" s="249"/>
      <c r="IX1315" s="249"/>
      <c r="IY1315" s="249"/>
      <c r="IZ1315" s="249"/>
      <c r="JA1315" s="249"/>
      <c r="JB1315" s="249"/>
      <c r="JC1315" s="249"/>
      <c r="JD1315" s="249"/>
      <c r="JE1315" s="249"/>
      <c r="JF1315" s="249"/>
      <c r="JG1315" s="249"/>
      <c r="JH1315" s="249"/>
      <c r="JI1315" s="249"/>
      <c r="JJ1315" s="249"/>
      <c r="JK1315" s="249"/>
      <c r="JL1315" s="249"/>
      <c r="JM1315" s="249"/>
      <c r="JN1315" s="249"/>
      <c r="JO1315" s="249"/>
      <c r="JP1315" s="249"/>
      <c r="JQ1315" s="249"/>
      <c r="JR1315" s="249"/>
      <c r="JS1315" s="249"/>
      <c r="JT1315" s="249"/>
      <c r="JU1315" s="249"/>
      <c r="JV1315" s="249"/>
      <c r="JW1315" s="249"/>
      <c r="JX1315" s="249"/>
      <c r="JY1315" s="249"/>
      <c r="JZ1315" s="249"/>
      <c r="KA1315" s="249"/>
      <c r="KB1315" s="249"/>
      <c r="KC1315" s="249"/>
      <c r="KD1315" s="249"/>
      <c r="KE1315" s="249"/>
      <c r="KF1315" s="249"/>
      <c r="KG1315" s="249"/>
      <c r="KH1315" s="249"/>
      <c r="KI1315" s="249"/>
      <c r="KJ1315" s="249"/>
      <c r="KK1315" s="249"/>
      <c r="KL1315" s="249"/>
      <c r="KM1315" s="249"/>
      <c r="KN1315" s="249"/>
      <c r="KO1315" s="249"/>
      <c r="KP1315" s="249"/>
      <c r="KQ1315" s="249"/>
      <c r="KR1315" s="249"/>
      <c r="KS1315" s="249"/>
      <c r="KT1315" s="249"/>
      <c r="KU1315" s="249"/>
      <c r="KV1315" s="249"/>
      <c r="KW1315" s="249"/>
      <c r="KX1315" s="249"/>
      <c r="KY1315" s="249"/>
      <c r="KZ1315" s="249"/>
      <c r="LA1315" s="249"/>
      <c r="LB1315" s="249"/>
      <c r="LC1315" s="249"/>
      <c r="LD1315" s="249"/>
      <c r="LE1315" s="249"/>
      <c r="LF1315" s="249"/>
      <c r="LG1315" s="249"/>
      <c r="LH1315" s="249"/>
      <c r="LI1315" s="249"/>
      <c r="LJ1315" s="249"/>
      <c r="LK1315" s="249"/>
      <c r="LL1315" s="249"/>
      <c r="LM1315" s="249"/>
      <c r="LN1315" s="249"/>
      <c r="LO1315" s="249"/>
      <c r="LP1315" s="249"/>
      <c r="LQ1315" s="249"/>
      <c r="LR1315" s="249"/>
      <c r="LS1315" s="249"/>
      <c r="LT1315" s="249"/>
      <c r="LU1315" s="249"/>
      <c r="LV1315" s="249"/>
      <c r="LW1315" s="249"/>
      <c r="LX1315" s="249"/>
      <c r="LY1315" s="249"/>
      <c r="LZ1315" s="249"/>
      <c r="MA1315" s="249"/>
      <c r="MB1315" s="249"/>
      <c r="MC1315" s="249"/>
      <c r="MD1315" s="249"/>
      <c r="ME1315" s="249"/>
      <c r="MF1315" s="249"/>
      <c r="MG1315" s="249"/>
      <c r="MH1315" s="249"/>
      <c r="MI1315" s="249"/>
      <c r="MJ1315" s="249"/>
      <c r="MK1315" s="249"/>
      <c r="ML1315" s="249"/>
      <c r="MM1315" s="249"/>
      <c r="MN1315" s="249"/>
      <c r="MO1315" s="249"/>
      <c r="MP1315" s="249"/>
      <c r="MQ1315" s="249"/>
      <c r="MR1315" s="249"/>
      <c r="MS1315" s="249"/>
      <c r="MT1315" s="249"/>
      <c r="MU1315" s="249"/>
      <c r="MV1315" s="249"/>
      <c r="MW1315" s="249"/>
      <c r="MX1315" s="249"/>
      <c r="MY1315" s="249"/>
      <c r="MZ1315" s="249"/>
      <c r="NA1315" s="249"/>
      <c r="NB1315" s="249"/>
      <c r="NC1315" s="249"/>
      <c r="ND1315" s="249"/>
      <c r="NE1315" s="249"/>
      <c r="NF1315" s="249"/>
      <c r="NG1315" s="249"/>
      <c r="NH1315" s="249"/>
      <c r="NI1315" s="249"/>
      <c r="NJ1315" s="249"/>
      <c r="NK1315" s="249"/>
      <c r="NL1315" s="249"/>
      <c r="NM1315" s="249"/>
      <c r="NN1315" s="249"/>
      <c r="NO1315" s="249"/>
      <c r="NP1315" s="249"/>
      <c r="NQ1315" s="249"/>
      <c r="NR1315" s="249"/>
      <c r="NS1315" s="249"/>
      <c r="NT1315" s="249"/>
      <c r="NU1315" s="249"/>
      <c r="NV1315" s="249"/>
      <c r="NW1315" s="249"/>
      <c r="NX1315" s="249"/>
      <c r="NY1315" s="249"/>
      <c r="NZ1315" s="249"/>
      <c r="OA1315" s="249"/>
      <c r="OB1315" s="249"/>
      <c r="OC1315" s="249"/>
      <c r="OD1315" s="249"/>
      <c r="OE1315" s="249"/>
      <c r="OF1315" s="249"/>
      <c r="OG1315" s="249"/>
      <c r="OH1315" s="249"/>
      <c r="OI1315" s="249"/>
      <c r="OJ1315" s="249"/>
      <c r="OK1315" s="249"/>
      <c r="OL1315" s="249"/>
      <c r="OM1315" s="249"/>
      <c r="ON1315" s="249"/>
      <c r="OO1315" s="249"/>
      <c r="OP1315" s="249"/>
      <c r="OQ1315" s="249"/>
      <c r="OR1315" s="249"/>
    </row>
    <row r="1316" spans="1:408" ht="15.75">
      <c r="A1316" s="931"/>
      <c r="B1316" s="930"/>
      <c r="C1316" s="920" t="s">
        <v>293</v>
      </c>
      <c r="D1316" s="941">
        <v>0.59372193882424873</v>
      </c>
      <c r="E1316" s="1039"/>
      <c r="F1316" s="249"/>
      <c r="G1316" s="249"/>
      <c r="H1316" s="249"/>
      <c r="I1316" s="249"/>
      <c r="J1316" s="249"/>
      <c r="K1316" s="249"/>
      <c r="L1316" s="249"/>
      <c r="ET1316" s="249"/>
      <c r="EU1316" s="249"/>
      <c r="EV1316" s="249"/>
      <c r="EW1316" s="249"/>
      <c r="EX1316" s="249"/>
      <c r="EY1316" s="249"/>
      <c r="EZ1316" s="249"/>
      <c r="FA1316" s="249"/>
      <c r="FB1316" s="249"/>
      <c r="FC1316" s="249"/>
      <c r="FD1316" s="249"/>
      <c r="FE1316" s="249"/>
      <c r="FF1316" s="249"/>
      <c r="FG1316" s="249"/>
      <c r="FH1316" s="249"/>
      <c r="FI1316" s="249"/>
      <c r="FJ1316" s="249"/>
      <c r="FK1316" s="249"/>
      <c r="FL1316" s="249"/>
      <c r="FM1316" s="249"/>
      <c r="FN1316" s="249"/>
      <c r="FO1316" s="249"/>
      <c r="FP1316" s="249"/>
      <c r="FQ1316" s="249"/>
      <c r="FR1316" s="249"/>
      <c r="FS1316" s="249"/>
      <c r="FT1316" s="249"/>
      <c r="FU1316" s="249"/>
      <c r="FV1316" s="249"/>
      <c r="FW1316" s="249"/>
      <c r="FX1316" s="249"/>
      <c r="FY1316" s="249"/>
      <c r="FZ1316" s="249"/>
      <c r="GA1316" s="249"/>
      <c r="GB1316" s="249"/>
      <c r="GC1316" s="249"/>
      <c r="GD1316" s="249"/>
      <c r="GE1316" s="249"/>
      <c r="GF1316" s="249"/>
      <c r="GG1316" s="249"/>
      <c r="GH1316" s="249"/>
      <c r="GI1316" s="249"/>
      <c r="GJ1316" s="249"/>
      <c r="GK1316" s="249"/>
      <c r="GL1316" s="249"/>
      <c r="GM1316" s="249"/>
      <c r="GN1316" s="249"/>
      <c r="GO1316" s="249"/>
      <c r="GP1316" s="249"/>
      <c r="GQ1316" s="249"/>
      <c r="GR1316" s="249"/>
      <c r="GS1316" s="249"/>
      <c r="GT1316" s="249"/>
      <c r="GU1316" s="249"/>
      <c r="GV1316" s="249"/>
      <c r="GW1316" s="249"/>
      <c r="GX1316" s="249"/>
      <c r="GY1316" s="249"/>
      <c r="GZ1316" s="249"/>
      <c r="HA1316" s="249"/>
      <c r="HB1316" s="249"/>
      <c r="HC1316" s="249"/>
      <c r="HD1316" s="249"/>
      <c r="HE1316" s="249"/>
      <c r="HF1316" s="249"/>
      <c r="HG1316" s="249"/>
      <c r="HH1316" s="249"/>
      <c r="HI1316" s="249"/>
      <c r="HJ1316" s="249"/>
      <c r="HK1316" s="249"/>
      <c r="HL1316" s="249"/>
      <c r="HM1316" s="249"/>
      <c r="HN1316" s="249"/>
      <c r="HO1316" s="249"/>
      <c r="HP1316" s="249"/>
      <c r="HQ1316" s="249"/>
      <c r="HR1316" s="249"/>
      <c r="HS1316" s="249"/>
      <c r="HT1316" s="249"/>
      <c r="HU1316" s="249"/>
      <c r="HV1316" s="249"/>
      <c r="HW1316" s="249"/>
      <c r="HX1316" s="249"/>
      <c r="HY1316" s="249"/>
      <c r="HZ1316" s="249"/>
      <c r="IA1316" s="249"/>
      <c r="IB1316" s="249"/>
      <c r="IC1316" s="249"/>
      <c r="ID1316" s="249"/>
      <c r="IE1316" s="249"/>
      <c r="IF1316" s="249"/>
      <c r="IG1316" s="249"/>
      <c r="IH1316" s="249"/>
      <c r="II1316" s="249"/>
      <c r="IJ1316" s="249"/>
      <c r="IK1316" s="249"/>
      <c r="IL1316" s="249"/>
      <c r="IM1316" s="249"/>
      <c r="IN1316" s="249"/>
      <c r="IO1316" s="249"/>
      <c r="IP1316" s="249"/>
      <c r="IQ1316" s="249"/>
      <c r="IR1316" s="249"/>
      <c r="IS1316" s="249"/>
      <c r="IT1316" s="249"/>
      <c r="IU1316" s="249"/>
      <c r="IV1316" s="249"/>
      <c r="IW1316" s="249"/>
      <c r="IX1316" s="249"/>
      <c r="IY1316" s="249"/>
      <c r="IZ1316" s="249"/>
      <c r="JA1316" s="249"/>
      <c r="JB1316" s="249"/>
      <c r="JC1316" s="249"/>
      <c r="JD1316" s="249"/>
      <c r="JE1316" s="249"/>
      <c r="JF1316" s="249"/>
      <c r="JG1316" s="249"/>
      <c r="JH1316" s="249"/>
      <c r="JI1316" s="249"/>
      <c r="JJ1316" s="249"/>
      <c r="JK1316" s="249"/>
      <c r="JL1316" s="249"/>
      <c r="JM1316" s="249"/>
      <c r="JN1316" s="249"/>
      <c r="JO1316" s="249"/>
      <c r="JP1316" s="249"/>
      <c r="JQ1316" s="249"/>
      <c r="JR1316" s="249"/>
      <c r="JS1316" s="249"/>
      <c r="JT1316" s="249"/>
      <c r="JU1316" s="249"/>
      <c r="JV1316" s="249"/>
      <c r="JW1316" s="249"/>
      <c r="JX1316" s="249"/>
      <c r="JY1316" s="249"/>
      <c r="JZ1316" s="249"/>
      <c r="KA1316" s="249"/>
      <c r="KB1316" s="249"/>
      <c r="KC1316" s="249"/>
      <c r="KD1316" s="249"/>
      <c r="KE1316" s="249"/>
      <c r="KF1316" s="249"/>
      <c r="KG1316" s="249"/>
      <c r="KH1316" s="249"/>
      <c r="KI1316" s="249"/>
      <c r="KJ1316" s="249"/>
      <c r="KK1316" s="249"/>
      <c r="KL1316" s="249"/>
      <c r="KM1316" s="249"/>
      <c r="KN1316" s="249"/>
      <c r="KO1316" s="249"/>
      <c r="KP1316" s="249"/>
      <c r="KQ1316" s="249"/>
      <c r="KR1316" s="249"/>
      <c r="KS1316" s="249"/>
      <c r="KT1316" s="249"/>
      <c r="KU1316" s="249"/>
      <c r="KV1316" s="249"/>
      <c r="KW1316" s="249"/>
      <c r="KX1316" s="249"/>
      <c r="KY1316" s="249"/>
      <c r="KZ1316" s="249"/>
      <c r="LA1316" s="249"/>
      <c r="LB1316" s="249"/>
      <c r="LC1316" s="249"/>
      <c r="LD1316" s="249"/>
      <c r="LE1316" s="249"/>
      <c r="LF1316" s="249"/>
      <c r="LG1316" s="249"/>
      <c r="LH1316" s="249"/>
      <c r="LI1316" s="249"/>
      <c r="LJ1316" s="249"/>
      <c r="LK1316" s="249"/>
      <c r="LL1316" s="249"/>
      <c r="LM1316" s="249"/>
      <c r="LN1316" s="249"/>
      <c r="LO1316" s="249"/>
      <c r="LP1316" s="249"/>
      <c r="LQ1316" s="249"/>
      <c r="LR1316" s="249"/>
      <c r="LS1316" s="249"/>
      <c r="LT1316" s="249"/>
      <c r="LU1316" s="249"/>
      <c r="LV1316" s="249"/>
      <c r="LW1316" s="249"/>
      <c r="LX1316" s="249"/>
      <c r="LY1316" s="249"/>
      <c r="LZ1316" s="249"/>
      <c r="MA1316" s="249"/>
      <c r="MB1316" s="249"/>
      <c r="MC1316" s="249"/>
      <c r="MD1316" s="249"/>
      <c r="ME1316" s="249"/>
      <c r="MF1316" s="249"/>
      <c r="MG1316" s="249"/>
      <c r="MH1316" s="249"/>
      <c r="MI1316" s="249"/>
      <c r="MJ1316" s="249"/>
      <c r="MK1316" s="249"/>
      <c r="ML1316" s="249"/>
      <c r="MM1316" s="249"/>
      <c r="MN1316" s="249"/>
      <c r="MO1316" s="249"/>
      <c r="MP1316" s="249"/>
      <c r="MQ1316" s="249"/>
      <c r="MR1316" s="249"/>
      <c r="MS1316" s="249"/>
      <c r="MT1316" s="249"/>
      <c r="MU1316" s="249"/>
      <c r="MV1316" s="249"/>
      <c r="MW1316" s="249"/>
      <c r="MX1316" s="249"/>
      <c r="MY1316" s="249"/>
      <c r="MZ1316" s="249"/>
      <c r="NA1316" s="249"/>
      <c r="NB1316" s="249"/>
      <c r="NC1316" s="249"/>
      <c r="ND1316" s="249"/>
      <c r="NE1316" s="249"/>
      <c r="NF1316" s="249"/>
      <c r="NG1316" s="249"/>
      <c r="NH1316" s="249"/>
      <c r="NI1316" s="249"/>
      <c r="NJ1316" s="249"/>
      <c r="NK1316" s="249"/>
      <c r="NL1316" s="249"/>
      <c r="NM1316" s="249"/>
      <c r="NN1316" s="249"/>
      <c r="NO1316" s="249"/>
      <c r="NP1316" s="249"/>
      <c r="NQ1316" s="249"/>
      <c r="NR1316" s="249"/>
      <c r="NS1316" s="249"/>
      <c r="NT1316" s="249"/>
      <c r="NU1316" s="249"/>
      <c r="NV1316" s="249"/>
      <c r="NW1316" s="249"/>
      <c r="NX1316" s="249"/>
      <c r="NY1316" s="249"/>
      <c r="NZ1316" s="249"/>
      <c r="OA1316" s="249"/>
      <c r="OB1316" s="249"/>
      <c r="OC1316" s="249"/>
      <c r="OD1316" s="249"/>
      <c r="OE1316" s="249"/>
      <c r="OF1316" s="249"/>
      <c r="OG1316" s="249"/>
      <c r="OH1316" s="249"/>
      <c r="OI1316" s="249"/>
      <c r="OJ1316" s="249"/>
      <c r="OK1316" s="249"/>
      <c r="OL1316" s="249"/>
      <c r="OM1316" s="249"/>
      <c r="ON1316" s="249"/>
      <c r="OO1316" s="249"/>
      <c r="OP1316" s="249"/>
      <c r="OQ1316" s="249"/>
      <c r="OR1316" s="249"/>
    </row>
    <row r="1317" spans="1:408" ht="15.75">
      <c r="A1317" s="931"/>
      <c r="B1317" s="391" t="s">
        <v>899</v>
      </c>
      <c r="C1317" s="919" t="s">
        <v>316</v>
      </c>
      <c r="D1317" s="942">
        <v>0.56574332186477139</v>
      </c>
      <c r="E1317" s="1039"/>
      <c r="F1317" s="249"/>
      <c r="G1317" s="249"/>
      <c r="H1317" s="249"/>
      <c r="I1317" s="249"/>
      <c r="J1317" s="249"/>
      <c r="K1317" s="249"/>
      <c r="L1317" s="249"/>
      <c r="ET1317" s="249"/>
      <c r="EU1317" s="249"/>
      <c r="EV1317" s="249"/>
      <c r="EW1317" s="249"/>
      <c r="EX1317" s="249"/>
      <c r="EY1317" s="249"/>
      <c r="EZ1317" s="249"/>
      <c r="FA1317" s="249"/>
      <c r="FB1317" s="249"/>
      <c r="FC1317" s="249"/>
      <c r="FD1317" s="249"/>
      <c r="FE1317" s="249"/>
      <c r="FF1317" s="249"/>
      <c r="FG1317" s="249"/>
      <c r="FH1317" s="249"/>
      <c r="FI1317" s="249"/>
      <c r="FJ1317" s="249"/>
      <c r="FK1317" s="249"/>
      <c r="FL1317" s="249"/>
      <c r="FM1317" s="249"/>
      <c r="FN1317" s="249"/>
      <c r="FO1317" s="249"/>
      <c r="FP1317" s="249"/>
      <c r="FQ1317" s="249"/>
      <c r="FR1317" s="249"/>
      <c r="FS1317" s="249"/>
      <c r="FT1317" s="249"/>
      <c r="FU1317" s="249"/>
      <c r="FV1317" s="249"/>
      <c r="FW1317" s="249"/>
      <c r="FX1317" s="249"/>
      <c r="FY1317" s="249"/>
      <c r="FZ1317" s="249"/>
      <c r="GA1317" s="249"/>
      <c r="GB1317" s="249"/>
      <c r="GC1317" s="249"/>
      <c r="GD1317" s="249"/>
      <c r="GE1317" s="249"/>
      <c r="GF1317" s="249"/>
      <c r="GG1317" s="249"/>
      <c r="GH1317" s="249"/>
      <c r="GI1317" s="249"/>
      <c r="GJ1317" s="249"/>
      <c r="GK1317" s="249"/>
      <c r="GL1317" s="249"/>
      <c r="GM1317" s="249"/>
      <c r="GN1317" s="249"/>
      <c r="GO1317" s="249"/>
      <c r="GP1317" s="249"/>
      <c r="GQ1317" s="249"/>
      <c r="GR1317" s="249"/>
      <c r="GS1317" s="249"/>
      <c r="GT1317" s="249"/>
      <c r="GU1317" s="249"/>
      <c r="GV1317" s="249"/>
      <c r="GW1317" s="249"/>
      <c r="GX1317" s="249"/>
      <c r="GY1317" s="249"/>
      <c r="GZ1317" s="249"/>
      <c r="HA1317" s="249"/>
      <c r="HB1317" s="249"/>
      <c r="HC1317" s="249"/>
      <c r="HD1317" s="249"/>
      <c r="HE1317" s="249"/>
      <c r="HF1317" s="249"/>
      <c r="HG1317" s="249"/>
      <c r="HH1317" s="249"/>
      <c r="HI1317" s="249"/>
      <c r="HJ1317" s="249"/>
      <c r="HK1317" s="249"/>
      <c r="HL1317" s="249"/>
      <c r="HM1317" s="249"/>
      <c r="HN1317" s="249"/>
      <c r="HO1317" s="249"/>
      <c r="HP1317" s="249"/>
      <c r="HQ1317" s="249"/>
      <c r="HR1317" s="249"/>
      <c r="HS1317" s="249"/>
      <c r="HT1317" s="249"/>
      <c r="HU1317" s="249"/>
      <c r="HV1317" s="249"/>
      <c r="HW1317" s="249"/>
      <c r="HX1317" s="249"/>
      <c r="HY1317" s="249"/>
      <c r="HZ1317" s="249"/>
      <c r="IA1317" s="249"/>
      <c r="IB1317" s="249"/>
      <c r="IC1317" s="249"/>
      <c r="ID1317" s="249"/>
      <c r="IE1317" s="249"/>
      <c r="IF1317" s="249"/>
      <c r="IG1317" s="249"/>
      <c r="IH1317" s="249"/>
      <c r="II1317" s="249"/>
      <c r="IJ1317" s="249"/>
      <c r="IK1317" s="249"/>
      <c r="IL1317" s="249"/>
      <c r="IM1317" s="249"/>
      <c r="IN1317" s="249"/>
      <c r="IO1317" s="249"/>
      <c r="IP1317" s="249"/>
      <c r="IQ1317" s="249"/>
      <c r="IR1317" s="249"/>
      <c r="IS1317" s="249"/>
      <c r="IT1317" s="249"/>
      <c r="IU1317" s="249"/>
      <c r="IV1317" s="249"/>
      <c r="IW1317" s="249"/>
      <c r="IX1317" s="249"/>
      <c r="IY1317" s="249"/>
      <c r="IZ1317" s="249"/>
      <c r="JA1317" s="249"/>
      <c r="JB1317" s="249"/>
      <c r="JC1317" s="249"/>
      <c r="JD1317" s="249"/>
      <c r="JE1317" s="249"/>
      <c r="JF1317" s="249"/>
      <c r="JG1317" s="249"/>
      <c r="JH1317" s="249"/>
      <c r="JI1317" s="249"/>
      <c r="JJ1317" s="249"/>
      <c r="JK1317" s="249"/>
      <c r="JL1317" s="249"/>
      <c r="JM1317" s="249"/>
      <c r="JN1317" s="249"/>
      <c r="JO1317" s="249"/>
      <c r="JP1317" s="249"/>
      <c r="JQ1317" s="249"/>
      <c r="JR1317" s="249"/>
      <c r="JS1317" s="249"/>
      <c r="JT1317" s="249"/>
      <c r="JU1317" s="249"/>
      <c r="JV1317" s="249"/>
      <c r="JW1317" s="249"/>
      <c r="JX1317" s="249"/>
      <c r="JY1317" s="249"/>
      <c r="JZ1317" s="249"/>
      <c r="KA1317" s="249"/>
      <c r="KB1317" s="249"/>
      <c r="KC1317" s="249"/>
      <c r="KD1317" s="249"/>
      <c r="KE1317" s="249"/>
      <c r="KF1317" s="249"/>
      <c r="KG1317" s="249"/>
      <c r="KH1317" s="249"/>
      <c r="KI1317" s="249"/>
      <c r="KJ1317" s="249"/>
      <c r="KK1317" s="249"/>
      <c r="KL1317" s="249"/>
      <c r="KM1317" s="249"/>
      <c r="KN1317" s="249"/>
      <c r="KO1317" s="249"/>
      <c r="KP1317" s="249"/>
      <c r="KQ1317" s="249"/>
      <c r="KR1317" s="249"/>
      <c r="KS1317" s="249"/>
      <c r="KT1317" s="249"/>
      <c r="KU1317" s="249"/>
      <c r="KV1317" s="249"/>
      <c r="KW1317" s="249"/>
      <c r="KX1317" s="249"/>
      <c r="KY1317" s="249"/>
      <c r="KZ1317" s="249"/>
      <c r="LA1317" s="249"/>
      <c r="LB1317" s="249"/>
      <c r="LC1317" s="249"/>
      <c r="LD1317" s="249"/>
      <c r="LE1317" s="249"/>
      <c r="LF1317" s="249"/>
      <c r="LG1317" s="249"/>
      <c r="LH1317" s="249"/>
      <c r="LI1317" s="249"/>
      <c r="LJ1317" s="249"/>
      <c r="LK1317" s="249"/>
      <c r="LL1317" s="249"/>
      <c r="LM1317" s="249"/>
      <c r="LN1317" s="249"/>
      <c r="LO1317" s="249"/>
      <c r="LP1317" s="249"/>
      <c r="LQ1317" s="249"/>
      <c r="LR1317" s="249"/>
      <c r="LS1317" s="249"/>
      <c r="LT1317" s="249"/>
      <c r="LU1317" s="249"/>
      <c r="LV1317" s="249"/>
      <c r="LW1317" s="249"/>
      <c r="LX1317" s="249"/>
      <c r="LY1317" s="249"/>
      <c r="LZ1317" s="249"/>
      <c r="MA1317" s="249"/>
      <c r="MB1317" s="249"/>
      <c r="MC1317" s="249"/>
      <c r="MD1317" s="249"/>
      <c r="ME1317" s="249"/>
      <c r="MF1317" s="249"/>
      <c r="MG1317" s="249"/>
      <c r="MH1317" s="249"/>
      <c r="MI1317" s="249"/>
      <c r="MJ1317" s="249"/>
      <c r="MK1317" s="249"/>
      <c r="ML1317" s="249"/>
      <c r="MM1317" s="249"/>
      <c r="MN1317" s="249"/>
      <c r="MO1317" s="249"/>
      <c r="MP1317" s="249"/>
      <c r="MQ1317" s="249"/>
      <c r="MR1317" s="249"/>
      <c r="MS1317" s="249"/>
      <c r="MT1317" s="249"/>
      <c r="MU1317" s="249"/>
      <c r="MV1317" s="249"/>
      <c r="MW1317" s="249"/>
      <c r="MX1317" s="249"/>
      <c r="MY1317" s="249"/>
      <c r="MZ1317" s="249"/>
      <c r="NA1317" s="249"/>
      <c r="NB1317" s="249"/>
      <c r="NC1317" s="249"/>
      <c r="ND1317" s="249"/>
      <c r="NE1317" s="249"/>
      <c r="NF1317" s="249"/>
      <c r="NG1317" s="249"/>
      <c r="NH1317" s="249"/>
      <c r="NI1317" s="249"/>
      <c r="NJ1317" s="249"/>
      <c r="NK1317" s="249"/>
      <c r="NL1317" s="249"/>
      <c r="NM1317" s="249"/>
      <c r="NN1317" s="249"/>
      <c r="NO1317" s="249"/>
      <c r="NP1317" s="249"/>
      <c r="NQ1317" s="249"/>
      <c r="NR1317" s="249"/>
      <c r="NS1317" s="249"/>
      <c r="NT1317" s="249"/>
      <c r="NU1317" s="249"/>
      <c r="NV1317" s="249"/>
      <c r="NW1317" s="249"/>
      <c r="NX1317" s="249"/>
      <c r="NY1317" s="249"/>
      <c r="NZ1317" s="249"/>
      <c r="OA1317" s="249"/>
      <c r="OB1317" s="249"/>
      <c r="OC1317" s="249"/>
      <c r="OD1317" s="249"/>
      <c r="OE1317" s="249"/>
      <c r="OF1317" s="249"/>
      <c r="OG1317" s="249"/>
      <c r="OH1317" s="249"/>
      <c r="OI1317" s="249"/>
      <c r="OJ1317" s="249"/>
      <c r="OK1317" s="249"/>
      <c r="OL1317" s="249"/>
      <c r="OM1317" s="249"/>
      <c r="ON1317" s="249"/>
      <c r="OO1317" s="249"/>
      <c r="OP1317" s="249"/>
      <c r="OQ1317" s="249"/>
      <c r="OR1317" s="249"/>
    </row>
    <row r="1318" spans="1:408" ht="15.75">
      <c r="A1318" s="931"/>
      <c r="B1318" s="391"/>
      <c r="C1318" s="919" t="s">
        <v>22</v>
      </c>
      <c r="D1318" s="940">
        <v>0.53890528336770249</v>
      </c>
      <c r="E1318" s="1039"/>
      <c r="F1318" s="249"/>
      <c r="G1318" s="249"/>
      <c r="H1318" s="249"/>
      <c r="I1318" s="249"/>
      <c r="J1318" s="249"/>
      <c r="K1318" s="249"/>
      <c r="L1318" s="249"/>
      <c r="ET1318" s="249"/>
      <c r="EU1318" s="249"/>
      <c r="EV1318" s="249"/>
      <c r="EW1318" s="249"/>
      <c r="EX1318" s="249"/>
      <c r="EY1318" s="249"/>
      <c r="EZ1318" s="249"/>
      <c r="FA1318" s="249"/>
      <c r="FB1318" s="249"/>
      <c r="FC1318" s="249"/>
      <c r="FD1318" s="249"/>
      <c r="FE1318" s="249"/>
      <c r="FF1318" s="249"/>
      <c r="FG1318" s="249"/>
      <c r="FH1318" s="249"/>
      <c r="FI1318" s="249"/>
      <c r="FJ1318" s="249"/>
      <c r="FK1318" s="249"/>
      <c r="FL1318" s="249"/>
      <c r="FM1318" s="249"/>
      <c r="FN1318" s="249"/>
      <c r="FO1318" s="249"/>
      <c r="FP1318" s="249"/>
      <c r="FQ1318" s="249"/>
      <c r="FR1318" s="249"/>
      <c r="FS1318" s="249"/>
      <c r="FT1318" s="249"/>
      <c r="FU1318" s="249"/>
      <c r="FV1318" s="249"/>
      <c r="FW1318" s="249"/>
      <c r="FX1318" s="249"/>
      <c r="FY1318" s="249"/>
      <c r="FZ1318" s="249"/>
      <c r="GA1318" s="249"/>
      <c r="GB1318" s="249"/>
      <c r="GC1318" s="249"/>
      <c r="GD1318" s="249"/>
      <c r="GE1318" s="249"/>
      <c r="GF1318" s="249"/>
      <c r="GG1318" s="249"/>
      <c r="GH1318" s="249"/>
      <c r="GI1318" s="249"/>
      <c r="GJ1318" s="249"/>
      <c r="GK1318" s="249"/>
      <c r="GL1318" s="249"/>
      <c r="GM1318" s="249"/>
      <c r="GN1318" s="249"/>
      <c r="GO1318" s="249"/>
      <c r="GP1318" s="249"/>
      <c r="GQ1318" s="249"/>
      <c r="GR1318" s="249"/>
      <c r="GS1318" s="249"/>
      <c r="GT1318" s="249"/>
      <c r="GU1318" s="249"/>
      <c r="GV1318" s="249"/>
      <c r="GW1318" s="249"/>
      <c r="GX1318" s="249"/>
      <c r="GY1318" s="249"/>
      <c r="GZ1318" s="249"/>
      <c r="HA1318" s="249"/>
      <c r="HB1318" s="249"/>
      <c r="HC1318" s="249"/>
      <c r="HD1318" s="249"/>
      <c r="HE1318" s="249"/>
      <c r="HF1318" s="249"/>
      <c r="HG1318" s="249"/>
      <c r="HH1318" s="249"/>
      <c r="HI1318" s="249"/>
      <c r="HJ1318" s="249"/>
      <c r="HK1318" s="249"/>
      <c r="HL1318" s="249"/>
      <c r="HM1318" s="249"/>
      <c r="HN1318" s="249"/>
      <c r="HO1318" s="249"/>
      <c r="HP1318" s="249"/>
      <c r="HQ1318" s="249"/>
      <c r="HR1318" s="249"/>
      <c r="HS1318" s="249"/>
      <c r="HT1318" s="249"/>
      <c r="HU1318" s="249"/>
      <c r="HV1318" s="249"/>
      <c r="HW1318" s="249"/>
      <c r="HX1318" s="249"/>
      <c r="HY1318" s="249"/>
      <c r="HZ1318" s="249"/>
      <c r="IA1318" s="249"/>
      <c r="IB1318" s="249"/>
      <c r="IC1318" s="249"/>
      <c r="ID1318" s="249"/>
      <c r="IE1318" s="249"/>
      <c r="IF1318" s="249"/>
      <c r="IG1318" s="249"/>
      <c r="IH1318" s="249"/>
      <c r="II1318" s="249"/>
      <c r="IJ1318" s="249"/>
      <c r="IK1318" s="249"/>
      <c r="IL1318" s="249"/>
      <c r="IM1318" s="249"/>
      <c r="IN1318" s="249"/>
      <c r="IO1318" s="249"/>
      <c r="IP1318" s="249"/>
      <c r="IQ1318" s="249"/>
      <c r="IR1318" s="249"/>
      <c r="IS1318" s="249"/>
      <c r="IT1318" s="249"/>
      <c r="IU1318" s="249"/>
      <c r="IV1318" s="249"/>
      <c r="IW1318" s="249"/>
      <c r="IX1318" s="249"/>
      <c r="IY1318" s="249"/>
      <c r="IZ1318" s="249"/>
      <c r="JA1318" s="249"/>
      <c r="JB1318" s="249"/>
      <c r="JC1318" s="249"/>
      <c r="JD1318" s="249"/>
      <c r="JE1318" s="249"/>
      <c r="JF1318" s="249"/>
      <c r="JG1318" s="249"/>
      <c r="JH1318" s="249"/>
      <c r="JI1318" s="249"/>
      <c r="JJ1318" s="249"/>
      <c r="JK1318" s="249"/>
      <c r="JL1318" s="249"/>
      <c r="JM1318" s="249"/>
      <c r="JN1318" s="249"/>
      <c r="JO1318" s="249"/>
      <c r="JP1318" s="249"/>
      <c r="JQ1318" s="249"/>
      <c r="JR1318" s="249"/>
      <c r="JS1318" s="249"/>
      <c r="JT1318" s="249"/>
      <c r="JU1318" s="249"/>
      <c r="JV1318" s="249"/>
      <c r="JW1318" s="249"/>
      <c r="JX1318" s="249"/>
      <c r="JY1318" s="249"/>
      <c r="JZ1318" s="249"/>
      <c r="KA1318" s="249"/>
      <c r="KB1318" s="249"/>
      <c r="KC1318" s="249"/>
      <c r="KD1318" s="249"/>
      <c r="KE1318" s="249"/>
      <c r="KF1318" s="249"/>
      <c r="KG1318" s="249"/>
      <c r="KH1318" s="249"/>
      <c r="KI1318" s="249"/>
      <c r="KJ1318" s="249"/>
      <c r="KK1318" s="249"/>
      <c r="KL1318" s="249"/>
      <c r="KM1318" s="249"/>
      <c r="KN1318" s="249"/>
      <c r="KO1318" s="249"/>
      <c r="KP1318" s="249"/>
      <c r="KQ1318" s="249"/>
      <c r="KR1318" s="249"/>
      <c r="KS1318" s="249"/>
      <c r="KT1318" s="249"/>
      <c r="KU1318" s="249"/>
      <c r="KV1318" s="249"/>
      <c r="KW1318" s="249"/>
      <c r="KX1318" s="249"/>
      <c r="KY1318" s="249"/>
      <c r="KZ1318" s="249"/>
      <c r="LA1318" s="249"/>
      <c r="LB1318" s="249"/>
      <c r="LC1318" s="249"/>
      <c r="LD1318" s="249"/>
      <c r="LE1318" s="249"/>
      <c r="LF1318" s="249"/>
      <c r="LG1318" s="249"/>
      <c r="LH1318" s="249"/>
      <c r="LI1318" s="249"/>
      <c r="LJ1318" s="249"/>
      <c r="LK1318" s="249"/>
      <c r="LL1318" s="249"/>
      <c r="LM1318" s="249"/>
      <c r="LN1318" s="249"/>
      <c r="LO1318" s="249"/>
      <c r="LP1318" s="249"/>
      <c r="LQ1318" s="249"/>
      <c r="LR1318" s="249"/>
      <c r="LS1318" s="249"/>
      <c r="LT1318" s="249"/>
      <c r="LU1318" s="249"/>
      <c r="LV1318" s="249"/>
      <c r="LW1318" s="249"/>
      <c r="LX1318" s="249"/>
      <c r="LY1318" s="249"/>
      <c r="LZ1318" s="249"/>
      <c r="MA1318" s="249"/>
      <c r="MB1318" s="249"/>
      <c r="MC1318" s="249"/>
      <c r="MD1318" s="249"/>
      <c r="ME1318" s="249"/>
      <c r="MF1318" s="249"/>
      <c r="MG1318" s="249"/>
      <c r="MH1318" s="249"/>
      <c r="MI1318" s="249"/>
      <c r="MJ1318" s="249"/>
      <c r="MK1318" s="249"/>
      <c r="ML1318" s="249"/>
      <c r="MM1318" s="249"/>
      <c r="MN1318" s="249"/>
      <c r="MO1318" s="249"/>
      <c r="MP1318" s="249"/>
      <c r="MQ1318" s="249"/>
      <c r="MR1318" s="249"/>
      <c r="MS1318" s="249"/>
      <c r="MT1318" s="249"/>
      <c r="MU1318" s="249"/>
      <c r="MV1318" s="249"/>
      <c r="MW1318" s="249"/>
      <c r="MX1318" s="249"/>
      <c r="MY1318" s="249"/>
      <c r="MZ1318" s="249"/>
      <c r="NA1318" s="249"/>
      <c r="NB1318" s="249"/>
      <c r="NC1318" s="249"/>
      <c r="ND1318" s="249"/>
      <c r="NE1318" s="249"/>
      <c r="NF1318" s="249"/>
      <c r="NG1318" s="249"/>
      <c r="NH1318" s="249"/>
      <c r="NI1318" s="249"/>
      <c r="NJ1318" s="249"/>
      <c r="NK1318" s="249"/>
      <c r="NL1318" s="249"/>
      <c r="NM1318" s="249"/>
      <c r="NN1318" s="249"/>
      <c r="NO1318" s="249"/>
      <c r="NP1318" s="249"/>
      <c r="NQ1318" s="249"/>
      <c r="NR1318" s="249"/>
      <c r="NS1318" s="249"/>
      <c r="NT1318" s="249"/>
      <c r="NU1318" s="249"/>
      <c r="NV1318" s="249"/>
      <c r="NW1318" s="249"/>
      <c r="NX1318" s="249"/>
      <c r="NY1318" s="249"/>
      <c r="NZ1318" s="249"/>
      <c r="OA1318" s="249"/>
      <c r="OB1318" s="249"/>
      <c r="OC1318" s="249"/>
      <c r="OD1318" s="249"/>
      <c r="OE1318" s="249"/>
      <c r="OF1318" s="249"/>
      <c r="OG1318" s="249"/>
      <c r="OH1318" s="249"/>
      <c r="OI1318" s="249"/>
      <c r="OJ1318" s="249"/>
      <c r="OK1318" s="249"/>
      <c r="OL1318" s="249"/>
      <c r="OM1318" s="249"/>
      <c r="ON1318" s="249"/>
      <c r="OO1318" s="249"/>
      <c r="OP1318" s="249"/>
      <c r="OQ1318" s="249"/>
      <c r="OR1318" s="249"/>
    </row>
    <row r="1319" spans="1:408" ht="15.75">
      <c r="A1319" s="931"/>
      <c r="B1319" s="391"/>
      <c r="C1319" s="919" t="s">
        <v>23</v>
      </c>
      <c r="D1319" s="940">
        <v>0.53886721354491529</v>
      </c>
      <c r="E1319" s="1039"/>
      <c r="F1319" s="249"/>
      <c r="G1319" s="249"/>
      <c r="H1319" s="249"/>
      <c r="I1319" s="249"/>
      <c r="J1319" s="249"/>
      <c r="K1319" s="249"/>
      <c r="L1319" s="249"/>
      <c r="ET1319" s="249"/>
      <c r="EU1319" s="249"/>
      <c r="EV1319" s="249"/>
      <c r="EW1319" s="249"/>
      <c r="EX1319" s="249"/>
      <c r="EY1319" s="249"/>
      <c r="EZ1319" s="249"/>
      <c r="FA1319" s="249"/>
      <c r="FB1319" s="249"/>
      <c r="FC1319" s="249"/>
      <c r="FD1319" s="249"/>
      <c r="FE1319" s="249"/>
      <c r="FF1319" s="249"/>
      <c r="FG1319" s="249"/>
      <c r="FH1319" s="249"/>
      <c r="FI1319" s="249"/>
      <c r="FJ1319" s="249"/>
      <c r="FK1319" s="249"/>
      <c r="FL1319" s="249"/>
      <c r="FM1319" s="249"/>
      <c r="FN1319" s="249"/>
      <c r="FO1319" s="249"/>
      <c r="FP1319" s="249"/>
      <c r="FQ1319" s="249"/>
      <c r="FR1319" s="249"/>
      <c r="FS1319" s="249"/>
      <c r="FT1319" s="249"/>
      <c r="FU1319" s="249"/>
      <c r="FV1319" s="249"/>
      <c r="FW1319" s="249"/>
      <c r="FX1319" s="249"/>
      <c r="FY1319" s="249"/>
      <c r="FZ1319" s="249"/>
      <c r="GA1319" s="249"/>
      <c r="GB1319" s="249"/>
      <c r="GC1319" s="249"/>
      <c r="GD1319" s="249"/>
      <c r="GE1319" s="249"/>
      <c r="GF1319" s="249"/>
      <c r="GG1319" s="249"/>
      <c r="GH1319" s="249"/>
      <c r="GI1319" s="249"/>
      <c r="GJ1319" s="249"/>
      <c r="GK1319" s="249"/>
      <c r="GL1319" s="249"/>
      <c r="GM1319" s="249"/>
      <c r="GN1319" s="249"/>
      <c r="GO1319" s="249"/>
      <c r="GP1319" s="249"/>
      <c r="GQ1319" s="249"/>
      <c r="GR1319" s="249"/>
      <c r="GS1319" s="249"/>
      <c r="GT1319" s="249"/>
      <c r="GU1319" s="249"/>
      <c r="GV1319" s="249"/>
      <c r="GW1319" s="249"/>
      <c r="GX1319" s="249"/>
      <c r="GY1319" s="249"/>
      <c r="GZ1319" s="249"/>
      <c r="HA1319" s="249"/>
      <c r="HB1319" s="249"/>
      <c r="HC1319" s="249"/>
      <c r="HD1319" s="249"/>
      <c r="HE1319" s="249"/>
      <c r="HF1319" s="249"/>
      <c r="HG1319" s="249"/>
      <c r="HH1319" s="249"/>
      <c r="HI1319" s="249"/>
      <c r="HJ1319" s="249"/>
      <c r="HK1319" s="249"/>
      <c r="HL1319" s="249"/>
      <c r="HM1319" s="249"/>
      <c r="HN1319" s="249"/>
      <c r="HO1319" s="249"/>
      <c r="HP1319" s="249"/>
      <c r="HQ1319" s="249"/>
      <c r="HR1319" s="249"/>
      <c r="HS1319" s="249"/>
      <c r="HT1319" s="249"/>
      <c r="HU1319" s="249"/>
      <c r="HV1319" s="249"/>
      <c r="HW1319" s="249"/>
      <c r="HX1319" s="249"/>
      <c r="HY1319" s="249"/>
      <c r="HZ1319" s="249"/>
      <c r="IA1319" s="249"/>
      <c r="IB1319" s="249"/>
      <c r="IC1319" s="249"/>
      <c r="ID1319" s="249"/>
      <c r="IE1319" s="249"/>
      <c r="IF1319" s="249"/>
      <c r="IG1319" s="249"/>
      <c r="IH1319" s="249"/>
      <c r="II1319" s="249"/>
      <c r="IJ1319" s="249"/>
      <c r="IK1319" s="249"/>
      <c r="IL1319" s="249"/>
      <c r="IM1319" s="249"/>
      <c r="IN1319" s="249"/>
      <c r="IO1319" s="249"/>
      <c r="IP1319" s="249"/>
      <c r="IQ1319" s="249"/>
      <c r="IR1319" s="249"/>
      <c r="IS1319" s="249"/>
      <c r="IT1319" s="249"/>
      <c r="IU1319" s="249"/>
      <c r="IV1319" s="249"/>
      <c r="IW1319" s="249"/>
      <c r="IX1319" s="249"/>
      <c r="IY1319" s="249"/>
      <c r="IZ1319" s="249"/>
      <c r="JA1319" s="249"/>
      <c r="JB1319" s="249"/>
      <c r="JC1319" s="249"/>
      <c r="JD1319" s="249"/>
      <c r="JE1319" s="249"/>
      <c r="JF1319" s="249"/>
      <c r="JG1319" s="249"/>
      <c r="JH1319" s="249"/>
      <c r="JI1319" s="249"/>
      <c r="JJ1319" s="249"/>
      <c r="JK1319" s="249"/>
      <c r="JL1319" s="249"/>
      <c r="JM1319" s="249"/>
      <c r="JN1319" s="249"/>
      <c r="JO1319" s="249"/>
      <c r="JP1319" s="249"/>
      <c r="JQ1319" s="249"/>
      <c r="JR1319" s="249"/>
      <c r="JS1319" s="249"/>
      <c r="JT1319" s="249"/>
      <c r="JU1319" s="249"/>
      <c r="JV1319" s="249"/>
      <c r="JW1319" s="249"/>
      <c r="JX1319" s="249"/>
      <c r="JY1319" s="249"/>
      <c r="JZ1319" s="249"/>
      <c r="KA1319" s="249"/>
      <c r="KB1319" s="249"/>
      <c r="KC1319" s="249"/>
      <c r="KD1319" s="249"/>
      <c r="KE1319" s="249"/>
      <c r="KF1319" s="249"/>
      <c r="KG1319" s="249"/>
      <c r="KH1319" s="249"/>
      <c r="KI1319" s="249"/>
      <c r="KJ1319" s="249"/>
      <c r="KK1319" s="249"/>
      <c r="KL1319" s="249"/>
      <c r="KM1319" s="249"/>
      <c r="KN1319" s="249"/>
      <c r="KO1319" s="249"/>
      <c r="KP1319" s="249"/>
      <c r="KQ1319" s="249"/>
      <c r="KR1319" s="249"/>
      <c r="KS1319" s="249"/>
      <c r="KT1319" s="249"/>
      <c r="KU1319" s="249"/>
      <c r="KV1319" s="249"/>
      <c r="KW1319" s="249"/>
      <c r="KX1319" s="249"/>
      <c r="KY1319" s="249"/>
      <c r="KZ1319" s="249"/>
      <c r="LA1319" s="249"/>
      <c r="LB1319" s="249"/>
      <c r="LC1319" s="249"/>
      <c r="LD1319" s="249"/>
      <c r="LE1319" s="249"/>
      <c r="LF1319" s="249"/>
      <c r="LG1319" s="249"/>
      <c r="LH1319" s="249"/>
      <c r="LI1319" s="249"/>
      <c r="LJ1319" s="249"/>
      <c r="LK1319" s="249"/>
      <c r="LL1319" s="249"/>
      <c r="LM1319" s="249"/>
      <c r="LN1319" s="249"/>
      <c r="LO1319" s="249"/>
      <c r="LP1319" s="249"/>
      <c r="LQ1319" s="249"/>
      <c r="LR1319" s="249"/>
      <c r="LS1319" s="249"/>
      <c r="LT1319" s="249"/>
      <c r="LU1319" s="249"/>
      <c r="LV1319" s="249"/>
      <c r="LW1319" s="249"/>
      <c r="LX1319" s="249"/>
      <c r="LY1319" s="249"/>
      <c r="LZ1319" s="249"/>
      <c r="MA1319" s="249"/>
      <c r="MB1319" s="249"/>
      <c r="MC1319" s="249"/>
      <c r="MD1319" s="249"/>
      <c r="ME1319" s="249"/>
      <c r="MF1319" s="249"/>
      <c r="MG1319" s="249"/>
      <c r="MH1319" s="249"/>
      <c r="MI1319" s="249"/>
      <c r="MJ1319" s="249"/>
      <c r="MK1319" s="249"/>
      <c r="ML1319" s="249"/>
      <c r="MM1319" s="249"/>
      <c r="MN1319" s="249"/>
      <c r="MO1319" s="249"/>
      <c r="MP1319" s="249"/>
      <c r="MQ1319" s="249"/>
      <c r="MR1319" s="249"/>
      <c r="MS1319" s="249"/>
      <c r="MT1319" s="249"/>
      <c r="MU1319" s="249"/>
      <c r="MV1319" s="249"/>
      <c r="MW1319" s="249"/>
      <c r="MX1319" s="249"/>
      <c r="MY1319" s="249"/>
      <c r="MZ1319" s="249"/>
      <c r="NA1319" s="249"/>
      <c r="NB1319" s="249"/>
      <c r="NC1319" s="249"/>
      <c r="ND1319" s="249"/>
      <c r="NE1319" s="249"/>
      <c r="NF1319" s="249"/>
      <c r="NG1319" s="249"/>
      <c r="NH1319" s="249"/>
      <c r="NI1319" s="249"/>
      <c r="NJ1319" s="249"/>
      <c r="NK1319" s="249"/>
      <c r="NL1319" s="249"/>
      <c r="NM1319" s="249"/>
      <c r="NN1319" s="249"/>
      <c r="NO1319" s="249"/>
      <c r="NP1319" s="249"/>
      <c r="NQ1319" s="249"/>
      <c r="NR1319" s="249"/>
      <c r="NS1319" s="249"/>
      <c r="NT1319" s="249"/>
      <c r="NU1319" s="249"/>
      <c r="NV1319" s="249"/>
      <c r="NW1319" s="249"/>
      <c r="NX1319" s="249"/>
      <c r="NY1319" s="249"/>
      <c r="NZ1319" s="249"/>
      <c r="OA1319" s="249"/>
      <c r="OB1319" s="249"/>
      <c r="OC1319" s="249"/>
      <c r="OD1319" s="249"/>
      <c r="OE1319" s="249"/>
      <c r="OF1319" s="249"/>
      <c r="OG1319" s="249"/>
      <c r="OH1319" s="249"/>
      <c r="OI1319" s="249"/>
      <c r="OJ1319" s="249"/>
      <c r="OK1319" s="249"/>
      <c r="OL1319" s="249"/>
      <c r="OM1319" s="249"/>
      <c r="ON1319" s="249"/>
      <c r="OO1319" s="249"/>
      <c r="OP1319" s="249"/>
      <c r="OQ1319" s="249"/>
      <c r="OR1319" s="249"/>
    </row>
    <row r="1320" spans="1:408" ht="15.75">
      <c r="A1320" s="931"/>
      <c r="B1320" s="391"/>
      <c r="C1320" s="919" t="s">
        <v>24</v>
      </c>
      <c r="D1320" s="940">
        <v>0.54401065682959315</v>
      </c>
      <c r="E1320" s="1039"/>
      <c r="F1320" s="249"/>
      <c r="G1320" s="249"/>
      <c r="H1320" s="249"/>
      <c r="I1320" s="249"/>
      <c r="J1320" s="249"/>
      <c r="K1320" s="249"/>
      <c r="L1320" s="249"/>
      <c r="ET1320" s="249"/>
      <c r="EU1320" s="249"/>
      <c r="EV1320" s="249"/>
      <c r="EW1320" s="249"/>
      <c r="EX1320" s="249"/>
      <c r="EY1320" s="249"/>
      <c r="EZ1320" s="249"/>
      <c r="FA1320" s="249"/>
      <c r="FB1320" s="249"/>
      <c r="FC1320" s="249"/>
      <c r="FD1320" s="249"/>
      <c r="FE1320" s="249"/>
      <c r="FF1320" s="249"/>
      <c r="FG1320" s="249"/>
      <c r="FH1320" s="249"/>
      <c r="FI1320" s="249"/>
      <c r="FJ1320" s="249"/>
      <c r="FK1320" s="249"/>
      <c r="FL1320" s="249"/>
      <c r="FM1320" s="249"/>
      <c r="FN1320" s="249"/>
      <c r="FO1320" s="249"/>
      <c r="FP1320" s="249"/>
      <c r="FQ1320" s="249"/>
      <c r="FR1320" s="249"/>
      <c r="FS1320" s="249"/>
      <c r="FT1320" s="249"/>
      <c r="FU1320" s="249"/>
      <c r="FV1320" s="249"/>
      <c r="FW1320" s="249"/>
      <c r="FX1320" s="249"/>
      <c r="FY1320" s="249"/>
      <c r="FZ1320" s="249"/>
      <c r="GA1320" s="249"/>
      <c r="GB1320" s="249"/>
      <c r="GC1320" s="249"/>
      <c r="GD1320" s="249"/>
      <c r="GE1320" s="249"/>
      <c r="GF1320" s="249"/>
      <c r="GG1320" s="249"/>
      <c r="GH1320" s="249"/>
      <c r="GI1320" s="249"/>
      <c r="GJ1320" s="249"/>
      <c r="GK1320" s="249"/>
      <c r="GL1320" s="249"/>
      <c r="GM1320" s="249"/>
      <c r="GN1320" s="249"/>
      <c r="GO1320" s="249"/>
      <c r="GP1320" s="249"/>
      <c r="GQ1320" s="249"/>
      <c r="GR1320" s="249"/>
      <c r="GS1320" s="249"/>
      <c r="GT1320" s="249"/>
      <c r="GU1320" s="249"/>
      <c r="GV1320" s="249"/>
      <c r="GW1320" s="249"/>
      <c r="GX1320" s="249"/>
      <c r="GY1320" s="249"/>
      <c r="GZ1320" s="249"/>
      <c r="HA1320" s="249"/>
      <c r="HB1320" s="249"/>
      <c r="HC1320" s="249"/>
      <c r="HD1320" s="249"/>
      <c r="HE1320" s="249"/>
      <c r="HF1320" s="249"/>
      <c r="HG1320" s="249"/>
      <c r="HH1320" s="249"/>
      <c r="HI1320" s="249"/>
      <c r="HJ1320" s="249"/>
      <c r="HK1320" s="249"/>
      <c r="HL1320" s="249"/>
      <c r="HM1320" s="249"/>
      <c r="HN1320" s="249"/>
      <c r="HO1320" s="249"/>
      <c r="HP1320" s="249"/>
      <c r="HQ1320" s="249"/>
      <c r="HR1320" s="249"/>
      <c r="HS1320" s="249"/>
      <c r="HT1320" s="249"/>
      <c r="HU1320" s="249"/>
      <c r="HV1320" s="249"/>
      <c r="HW1320" s="249"/>
      <c r="HX1320" s="249"/>
      <c r="HY1320" s="249"/>
      <c r="HZ1320" s="249"/>
      <c r="IA1320" s="249"/>
      <c r="IB1320" s="249"/>
      <c r="IC1320" s="249"/>
      <c r="ID1320" s="249"/>
      <c r="IE1320" s="249"/>
      <c r="IF1320" s="249"/>
      <c r="IG1320" s="249"/>
      <c r="IH1320" s="249"/>
      <c r="II1320" s="249"/>
      <c r="IJ1320" s="249"/>
      <c r="IK1320" s="249"/>
      <c r="IL1320" s="249"/>
      <c r="IM1320" s="249"/>
      <c r="IN1320" s="249"/>
      <c r="IO1320" s="249"/>
      <c r="IP1320" s="249"/>
      <c r="IQ1320" s="249"/>
      <c r="IR1320" s="249"/>
      <c r="IS1320" s="249"/>
      <c r="IT1320" s="249"/>
      <c r="IU1320" s="249"/>
      <c r="IV1320" s="249"/>
      <c r="IW1320" s="249"/>
      <c r="IX1320" s="249"/>
      <c r="IY1320" s="249"/>
      <c r="IZ1320" s="249"/>
      <c r="JA1320" s="249"/>
      <c r="JB1320" s="249"/>
      <c r="JC1320" s="249"/>
      <c r="JD1320" s="249"/>
      <c r="JE1320" s="249"/>
      <c r="JF1320" s="249"/>
      <c r="JG1320" s="249"/>
      <c r="JH1320" s="249"/>
      <c r="JI1320" s="249"/>
      <c r="JJ1320" s="249"/>
      <c r="JK1320" s="249"/>
      <c r="JL1320" s="249"/>
      <c r="JM1320" s="249"/>
      <c r="JN1320" s="249"/>
      <c r="JO1320" s="249"/>
      <c r="JP1320" s="249"/>
      <c r="JQ1320" s="249"/>
      <c r="JR1320" s="249"/>
      <c r="JS1320" s="249"/>
      <c r="JT1320" s="249"/>
      <c r="JU1320" s="249"/>
      <c r="JV1320" s="249"/>
      <c r="JW1320" s="249"/>
      <c r="JX1320" s="249"/>
      <c r="JY1320" s="249"/>
      <c r="JZ1320" s="249"/>
      <c r="KA1320" s="249"/>
      <c r="KB1320" s="249"/>
      <c r="KC1320" s="249"/>
      <c r="KD1320" s="249"/>
      <c r="KE1320" s="249"/>
      <c r="KF1320" s="249"/>
      <c r="KG1320" s="249"/>
      <c r="KH1320" s="249"/>
      <c r="KI1320" s="249"/>
      <c r="KJ1320" s="249"/>
      <c r="KK1320" s="249"/>
      <c r="KL1320" s="249"/>
      <c r="KM1320" s="249"/>
      <c r="KN1320" s="249"/>
      <c r="KO1320" s="249"/>
      <c r="KP1320" s="249"/>
      <c r="KQ1320" s="249"/>
      <c r="KR1320" s="249"/>
      <c r="KS1320" s="249"/>
      <c r="KT1320" s="249"/>
      <c r="KU1320" s="249"/>
      <c r="KV1320" s="249"/>
      <c r="KW1320" s="249"/>
      <c r="KX1320" s="249"/>
      <c r="KY1320" s="249"/>
      <c r="KZ1320" s="249"/>
      <c r="LA1320" s="249"/>
      <c r="LB1320" s="249"/>
      <c r="LC1320" s="249"/>
      <c r="LD1320" s="249"/>
      <c r="LE1320" s="249"/>
      <c r="LF1320" s="249"/>
      <c r="LG1320" s="249"/>
      <c r="LH1320" s="249"/>
      <c r="LI1320" s="249"/>
      <c r="LJ1320" s="249"/>
      <c r="LK1320" s="249"/>
      <c r="LL1320" s="249"/>
      <c r="LM1320" s="249"/>
      <c r="LN1320" s="249"/>
      <c r="LO1320" s="249"/>
      <c r="LP1320" s="249"/>
      <c r="LQ1320" s="249"/>
      <c r="LR1320" s="249"/>
      <c r="LS1320" s="249"/>
      <c r="LT1320" s="249"/>
      <c r="LU1320" s="249"/>
      <c r="LV1320" s="249"/>
      <c r="LW1320" s="249"/>
      <c r="LX1320" s="249"/>
      <c r="LY1320" s="249"/>
      <c r="LZ1320" s="249"/>
      <c r="MA1320" s="249"/>
      <c r="MB1320" s="249"/>
      <c r="MC1320" s="249"/>
      <c r="MD1320" s="249"/>
      <c r="ME1320" s="249"/>
      <c r="MF1320" s="249"/>
      <c r="MG1320" s="249"/>
      <c r="MH1320" s="249"/>
      <c r="MI1320" s="249"/>
      <c r="MJ1320" s="249"/>
      <c r="MK1320" s="249"/>
      <c r="ML1320" s="249"/>
      <c r="MM1320" s="249"/>
      <c r="MN1320" s="249"/>
      <c r="MO1320" s="249"/>
      <c r="MP1320" s="249"/>
      <c r="MQ1320" s="249"/>
      <c r="MR1320" s="249"/>
      <c r="MS1320" s="249"/>
      <c r="MT1320" s="249"/>
      <c r="MU1320" s="249"/>
      <c r="MV1320" s="249"/>
      <c r="MW1320" s="249"/>
      <c r="MX1320" s="249"/>
      <c r="MY1320" s="249"/>
      <c r="MZ1320" s="249"/>
      <c r="NA1320" s="249"/>
      <c r="NB1320" s="249"/>
      <c r="NC1320" s="249"/>
      <c r="ND1320" s="249"/>
      <c r="NE1320" s="249"/>
      <c r="NF1320" s="249"/>
      <c r="NG1320" s="249"/>
      <c r="NH1320" s="249"/>
      <c r="NI1320" s="249"/>
      <c r="NJ1320" s="249"/>
      <c r="NK1320" s="249"/>
      <c r="NL1320" s="249"/>
      <c r="NM1320" s="249"/>
      <c r="NN1320" s="249"/>
      <c r="NO1320" s="249"/>
      <c r="NP1320" s="249"/>
      <c r="NQ1320" s="249"/>
      <c r="NR1320" s="249"/>
      <c r="NS1320" s="249"/>
      <c r="NT1320" s="249"/>
      <c r="NU1320" s="249"/>
      <c r="NV1320" s="249"/>
      <c r="NW1320" s="249"/>
      <c r="NX1320" s="249"/>
      <c r="NY1320" s="249"/>
      <c r="NZ1320" s="249"/>
      <c r="OA1320" s="249"/>
      <c r="OB1320" s="249"/>
      <c r="OC1320" s="249"/>
      <c r="OD1320" s="249"/>
      <c r="OE1320" s="249"/>
      <c r="OF1320" s="249"/>
      <c r="OG1320" s="249"/>
      <c r="OH1320" s="249"/>
      <c r="OI1320" s="249"/>
      <c r="OJ1320" s="249"/>
      <c r="OK1320" s="249"/>
      <c r="OL1320" s="249"/>
      <c r="OM1320" s="249"/>
      <c r="ON1320" s="249"/>
      <c r="OO1320" s="249"/>
      <c r="OP1320" s="249"/>
      <c r="OQ1320" s="249"/>
      <c r="OR1320" s="249"/>
    </row>
    <row r="1321" spans="1:408" ht="15.75">
      <c r="A1321" s="931"/>
      <c r="B1321" s="391"/>
      <c r="C1321" s="919" t="s">
        <v>25</v>
      </c>
      <c r="D1321" s="940">
        <v>0.55289216037728328</v>
      </c>
      <c r="E1321" s="1039"/>
      <c r="F1321" s="249"/>
      <c r="G1321" s="249"/>
      <c r="H1321" s="249"/>
      <c r="I1321" s="249"/>
      <c r="J1321" s="249"/>
      <c r="K1321" s="249"/>
      <c r="L1321" s="249"/>
      <c r="ET1321" s="249"/>
      <c r="EU1321" s="249"/>
      <c r="EV1321" s="249"/>
      <c r="EW1321" s="249"/>
      <c r="EX1321" s="249"/>
      <c r="EY1321" s="249"/>
      <c r="EZ1321" s="249"/>
      <c r="FA1321" s="249"/>
      <c r="FB1321" s="249"/>
      <c r="FC1321" s="249"/>
      <c r="FD1321" s="249"/>
      <c r="FE1321" s="249"/>
      <c r="FF1321" s="249"/>
      <c r="FG1321" s="249"/>
      <c r="FH1321" s="249"/>
      <c r="FI1321" s="249"/>
      <c r="FJ1321" s="249"/>
      <c r="FK1321" s="249"/>
      <c r="FL1321" s="249"/>
      <c r="FM1321" s="249"/>
      <c r="FN1321" s="249"/>
      <c r="FO1321" s="249"/>
      <c r="FP1321" s="249"/>
      <c r="FQ1321" s="249"/>
      <c r="FR1321" s="249"/>
      <c r="FS1321" s="249"/>
      <c r="FT1321" s="249"/>
      <c r="FU1321" s="249"/>
      <c r="FV1321" s="249"/>
      <c r="FW1321" s="249"/>
      <c r="FX1321" s="249"/>
      <c r="FY1321" s="249"/>
      <c r="FZ1321" s="249"/>
      <c r="GA1321" s="249"/>
      <c r="GB1321" s="249"/>
      <c r="GC1321" s="249"/>
      <c r="GD1321" s="249"/>
      <c r="GE1321" s="249"/>
      <c r="GF1321" s="249"/>
      <c r="GG1321" s="249"/>
      <c r="GH1321" s="249"/>
      <c r="GI1321" s="249"/>
      <c r="GJ1321" s="249"/>
      <c r="GK1321" s="249"/>
      <c r="GL1321" s="249"/>
      <c r="GM1321" s="249"/>
      <c r="GN1321" s="249"/>
      <c r="GO1321" s="249"/>
      <c r="GP1321" s="249"/>
      <c r="GQ1321" s="249"/>
      <c r="GR1321" s="249"/>
      <c r="GS1321" s="249"/>
      <c r="GT1321" s="249"/>
      <c r="GU1321" s="249"/>
      <c r="GV1321" s="249"/>
      <c r="GW1321" s="249"/>
      <c r="GX1321" s="249"/>
      <c r="GY1321" s="249"/>
      <c r="GZ1321" s="249"/>
      <c r="HA1321" s="249"/>
      <c r="HB1321" s="249"/>
      <c r="HC1321" s="249"/>
      <c r="HD1321" s="249"/>
      <c r="HE1321" s="249"/>
      <c r="HF1321" s="249"/>
      <c r="HG1321" s="249"/>
      <c r="HH1321" s="249"/>
      <c r="HI1321" s="249"/>
      <c r="HJ1321" s="249"/>
      <c r="HK1321" s="249"/>
      <c r="HL1321" s="249"/>
      <c r="HM1321" s="249"/>
      <c r="HN1321" s="249"/>
      <c r="HO1321" s="249"/>
      <c r="HP1321" s="249"/>
      <c r="HQ1321" s="249"/>
      <c r="HR1321" s="249"/>
      <c r="HS1321" s="249"/>
      <c r="HT1321" s="249"/>
      <c r="HU1321" s="249"/>
      <c r="HV1321" s="249"/>
      <c r="HW1321" s="249"/>
      <c r="HX1321" s="249"/>
      <c r="HY1321" s="249"/>
      <c r="HZ1321" s="249"/>
      <c r="IA1321" s="249"/>
      <c r="IB1321" s="249"/>
      <c r="IC1321" s="249"/>
      <c r="ID1321" s="249"/>
      <c r="IE1321" s="249"/>
      <c r="IF1321" s="249"/>
      <c r="IG1321" s="249"/>
      <c r="IH1321" s="249"/>
      <c r="II1321" s="249"/>
      <c r="IJ1321" s="249"/>
      <c r="IK1321" s="249"/>
      <c r="IL1321" s="249"/>
      <c r="IM1321" s="249"/>
      <c r="IN1321" s="249"/>
      <c r="IO1321" s="249"/>
      <c r="IP1321" s="249"/>
      <c r="IQ1321" s="249"/>
      <c r="IR1321" s="249"/>
      <c r="IS1321" s="249"/>
      <c r="IT1321" s="249"/>
      <c r="IU1321" s="249"/>
      <c r="IV1321" s="249"/>
      <c r="IW1321" s="249"/>
      <c r="IX1321" s="249"/>
      <c r="IY1321" s="249"/>
      <c r="IZ1321" s="249"/>
      <c r="JA1321" s="249"/>
      <c r="JB1321" s="249"/>
      <c r="JC1321" s="249"/>
      <c r="JD1321" s="249"/>
      <c r="JE1321" s="249"/>
      <c r="JF1321" s="249"/>
      <c r="JG1321" s="249"/>
      <c r="JH1321" s="249"/>
      <c r="JI1321" s="249"/>
      <c r="JJ1321" s="249"/>
      <c r="JK1321" s="249"/>
      <c r="JL1321" s="249"/>
      <c r="JM1321" s="249"/>
      <c r="JN1321" s="249"/>
      <c r="JO1321" s="249"/>
      <c r="JP1321" s="249"/>
      <c r="JQ1321" s="249"/>
      <c r="JR1321" s="249"/>
      <c r="JS1321" s="249"/>
      <c r="JT1321" s="249"/>
      <c r="JU1321" s="249"/>
      <c r="JV1321" s="249"/>
      <c r="JW1321" s="249"/>
      <c r="JX1321" s="249"/>
      <c r="JY1321" s="249"/>
      <c r="JZ1321" s="249"/>
      <c r="KA1321" s="249"/>
      <c r="KB1321" s="249"/>
      <c r="KC1321" s="249"/>
      <c r="KD1321" s="249"/>
      <c r="KE1321" s="249"/>
      <c r="KF1321" s="249"/>
      <c r="KG1321" s="249"/>
      <c r="KH1321" s="249"/>
      <c r="KI1321" s="249"/>
      <c r="KJ1321" s="249"/>
      <c r="KK1321" s="249"/>
      <c r="KL1321" s="249"/>
      <c r="KM1321" s="249"/>
      <c r="KN1321" s="249"/>
      <c r="KO1321" s="249"/>
      <c r="KP1321" s="249"/>
      <c r="KQ1321" s="249"/>
      <c r="KR1321" s="249"/>
      <c r="KS1321" s="249"/>
      <c r="KT1321" s="249"/>
      <c r="KU1321" s="249"/>
      <c r="KV1321" s="249"/>
      <c r="KW1321" s="249"/>
      <c r="KX1321" s="249"/>
      <c r="KY1321" s="249"/>
      <c r="KZ1321" s="249"/>
      <c r="LA1321" s="249"/>
      <c r="LB1321" s="249"/>
      <c r="LC1321" s="249"/>
      <c r="LD1321" s="249"/>
      <c r="LE1321" s="249"/>
      <c r="LF1321" s="249"/>
      <c r="LG1321" s="249"/>
      <c r="LH1321" s="249"/>
      <c r="LI1321" s="249"/>
      <c r="LJ1321" s="249"/>
      <c r="LK1321" s="249"/>
      <c r="LL1321" s="249"/>
      <c r="LM1321" s="249"/>
      <c r="LN1321" s="249"/>
      <c r="LO1321" s="249"/>
      <c r="LP1321" s="249"/>
      <c r="LQ1321" s="249"/>
      <c r="LR1321" s="249"/>
      <c r="LS1321" s="249"/>
      <c r="LT1321" s="249"/>
      <c r="LU1321" s="249"/>
      <c r="LV1321" s="249"/>
      <c r="LW1321" s="249"/>
      <c r="LX1321" s="249"/>
      <c r="LY1321" s="249"/>
      <c r="LZ1321" s="249"/>
      <c r="MA1321" s="249"/>
      <c r="MB1321" s="249"/>
      <c r="MC1321" s="249"/>
      <c r="MD1321" s="249"/>
      <c r="ME1321" s="249"/>
      <c r="MF1321" s="249"/>
      <c r="MG1321" s="249"/>
      <c r="MH1321" s="249"/>
      <c r="MI1321" s="249"/>
      <c r="MJ1321" s="249"/>
      <c r="MK1321" s="249"/>
      <c r="ML1321" s="249"/>
      <c r="MM1321" s="249"/>
      <c r="MN1321" s="249"/>
      <c r="MO1321" s="249"/>
      <c r="MP1321" s="249"/>
      <c r="MQ1321" s="249"/>
      <c r="MR1321" s="249"/>
      <c r="MS1321" s="249"/>
      <c r="MT1321" s="249"/>
      <c r="MU1321" s="249"/>
      <c r="MV1321" s="249"/>
      <c r="MW1321" s="249"/>
      <c r="MX1321" s="249"/>
      <c r="MY1321" s="249"/>
      <c r="MZ1321" s="249"/>
      <c r="NA1321" s="249"/>
      <c r="NB1321" s="249"/>
      <c r="NC1321" s="249"/>
      <c r="ND1321" s="249"/>
      <c r="NE1321" s="249"/>
      <c r="NF1321" s="249"/>
      <c r="NG1321" s="249"/>
      <c r="NH1321" s="249"/>
      <c r="NI1321" s="249"/>
      <c r="NJ1321" s="249"/>
      <c r="NK1321" s="249"/>
      <c r="NL1321" s="249"/>
      <c r="NM1321" s="249"/>
      <c r="NN1321" s="249"/>
      <c r="NO1321" s="249"/>
      <c r="NP1321" s="249"/>
      <c r="NQ1321" s="249"/>
      <c r="NR1321" s="249"/>
      <c r="NS1321" s="249"/>
      <c r="NT1321" s="249"/>
      <c r="NU1321" s="249"/>
      <c r="NV1321" s="249"/>
      <c r="NW1321" s="249"/>
      <c r="NX1321" s="249"/>
      <c r="NY1321" s="249"/>
      <c r="NZ1321" s="249"/>
      <c r="OA1321" s="249"/>
      <c r="OB1321" s="249"/>
      <c r="OC1321" s="249"/>
      <c r="OD1321" s="249"/>
      <c r="OE1321" s="249"/>
      <c r="OF1321" s="249"/>
      <c r="OG1321" s="249"/>
      <c r="OH1321" s="249"/>
      <c r="OI1321" s="249"/>
      <c r="OJ1321" s="249"/>
      <c r="OK1321" s="249"/>
      <c r="OL1321" s="249"/>
      <c r="OM1321" s="249"/>
      <c r="ON1321" s="249"/>
      <c r="OO1321" s="249"/>
      <c r="OP1321" s="249"/>
      <c r="OQ1321" s="249"/>
      <c r="OR1321" s="249"/>
    </row>
    <row r="1322" spans="1:408" ht="15.75">
      <c r="A1322" s="931"/>
      <c r="B1322" s="391"/>
      <c r="C1322" s="919" t="s">
        <v>26</v>
      </c>
      <c r="D1322" s="940">
        <v>0.56186698314122674</v>
      </c>
      <c r="E1322" s="1039"/>
      <c r="F1322" s="249"/>
      <c r="G1322" s="249"/>
      <c r="H1322" s="249"/>
      <c r="I1322" s="249"/>
      <c r="J1322" s="249"/>
      <c r="K1322" s="249"/>
      <c r="L1322" s="249"/>
      <c r="ET1322" s="249"/>
      <c r="EU1322" s="249"/>
      <c r="EV1322" s="249"/>
      <c r="EW1322" s="249"/>
      <c r="EX1322" s="249"/>
      <c r="EY1322" s="249"/>
      <c r="EZ1322" s="249"/>
      <c r="FA1322" s="249"/>
      <c r="FB1322" s="249"/>
      <c r="FC1322" s="249"/>
      <c r="FD1322" s="249"/>
      <c r="FE1322" s="249"/>
      <c r="FF1322" s="249"/>
      <c r="FG1322" s="249"/>
      <c r="FH1322" s="249"/>
      <c r="FI1322" s="249"/>
      <c r="FJ1322" s="249"/>
      <c r="FK1322" s="249"/>
      <c r="FL1322" s="249"/>
      <c r="FM1322" s="249"/>
      <c r="FN1322" s="249"/>
      <c r="FO1322" s="249"/>
      <c r="FP1322" s="249"/>
      <c r="FQ1322" s="249"/>
      <c r="FR1322" s="249"/>
      <c r="FS1322" s="249"/>
      <c r="FT1322" s="249"/>
      <c r="FU1322" s="249"/>
      <c r="FV1322" s="249"/>
      <c r="FW1322" s="249"/>
      <c r="FX1322" s="249"/>
      <c r="FY1322" s="249"/>
      <c r="FZ1322" s="249"/>
      <c r="GA1322" s="249"/>
      <c r="GB1322" s="249"/>
      <c r="GC1322" s="249"/>
      <c r="GD1322" s="249"/>
      <c r="GE1322" s="249"/>
      <c r="GF1322" s="249"/>
      <c r="GG1322" s="249"/>
      <c r="GH1322" s="249"/>
      <c r="GI1322" s="249"/>
      <c r="GJ1322" s="249"/>
      <c r="GK1322" s="249"/>
      <c r="GL1322" s="249"/>
      <c r="GM1322" s="249"/>
      <c r="GN1322" s="249"/>
      <c r="GO1322" s="249"/>
      <c r="GP1322" s="249"/>
      <c r="GQ1322" s="249"/>
      <c r="GR1322" s="249"/>
      <c r="GS1322" s="249"/>
      <c r="GT1322" s="249"/>
      <c r="GU1322" s="249"/>
      <c r="GV1322" s="249"/>
      <c r="GW1322" s="249"/>
      <c r="GX1322" s="249"/>
      <c r="GY1322" s="249"/>
      <c r="GZ1322" s="249"/>
      <c r="HA1322" s="249"/>
      <c r="HB1322" s="249"/>
      <c r="HC1322" s="249"/>
      <c r="HD1322" s="249"/>
      <c r="HE1322" s="249"/>
      <c r="HF1322" s="249"/>
      <c r="HG1322" s="249"/>
      <c r="HH1322" s="249"/>
      <c r="HI1322" s="249"/>
      <c r="HJ1322" s="249"/>
      <c r="HK1322" s="249"/>
      <c r="HL1322" s="249"/>
      <c r="HM1322" s="249"/>
      <c r="HN1322" s="249"/>
      <c r="HO1322" s="249"/>
      <c r="HP1322" s="249"/>
      <c r="HQ1322" s="249"/>
      <c r="HR1322" s="249"/>
      <c r="HS1322" s="249"/>
      <c r="HT1322" s="249"/>
      <c r="HU1322" s="249"/>
      <c r="HV1322" s="249"/>
      <c r="HW1322" s="249"/>
      <c r="HX1322" s="249"/>
      <c r="HY1322" s="249"/>
      <c r="HZ1322" s="249"/>
      <c r="IA1322" s="249"/>
      <c r="IB1322" s="249"/>
      <c r="IC1322" s="249"/>
      <c r="ID1322" s="249"/>
      <c r="IE1322" s="249"/>
      <c r="IF1322" s="249"/>
      <c r="IG1322" s="249"/>
      <c r="IH1322" s="249"/>
      <c r="II1322" s="249"/>
      <c r="IJ1322" s="249"/>
      <c r="IK1322" s="249"/>
      <c r="IL1322" s="249"/>
      <c r="IM1322" s="249"/>
      <c r="IN1322" s="249"/>
      <c r="IO1322" s="249"/>
      <c r="IP1322" s="249"/>
      <c r="IQ1322" s="249"/>
      <c r="IR1322" s="249"/>
      <c r="IS1322" s="249"/>
      <c r="IT1322" s="249"/>
      <c r="IU1322" s="249"/>
      <c r="IV1322" s="249"/>
      <c r="IW1322" s="249"/>
      <c r="IX1322" s="249"/>
      <c r="IY1322" s="249"/>
      <c r="IZ1322" s="249"/>
      <c r="JA1322" s="249"/>
      <c r="JB1322" s="249"/>
      <c r="JC1322" s="249"/>
      <c r="JD1322" s="249"/>
      <c r="JE1322" s="249"/>
      <c r="JF1322" s="249"/>
      <c r="JG1322" s="249"/>
      <c r="JH1322" s="249"/>
      <c r="JI1322" s="249"/>
      <c r="JJ1322" s="249"/>
      <c r="JK1322" s="249"/>
      <c r="JL1322" s="249"/>
      <c r="JM1322" s="249"/>
      <c r="JN1322" s="249"/>
      <c r="JO1322" s="249"/>
      <c r="JP1322" s="249"/>
      <c r="JQ1322" s="249"/>
      <c r="JR1322" s="249"/>
      <c r="JS1322" s="249"/>
      <c r="JT1322" s="249"/>
      <c r="JU1322" s="249"/>
      <c r="JV1322" s="249"/>
      <c r="JW1322" s="249"/>
      <c r="JX1322" s="249"/>
      <c r="JY1322" s="249"/>
      <c r="JZ1322" s="249"/>
      <c r="KA1322" s="249"/>
      <c r="KB1322" s="249"/>
      <c r="KC1322" s="249"/>
      <c r="KD1322" s="249"/>
      <c r="KE1322" s="249"/>
      <c r="KF1322" s="249"/>
      <c r="KG1322" s="249"/>
      <c r="KH1322" s="249"/>
      <c r="KI1322" s="249"/>
      <c r="KJ1322" s="249"/>
      <c r="KK1322" s="249"/>
      <c r="KL1322" s="249"/>
      <c r="KM1322" s="249"/>
      <c r="KN1322" s="249"/>
      <c r="KO1322" s="249"/>
      <c r="KP1322" s="249"/>
      <c r="KQ1322" s="249"/>
      <c r="KR1322" s="249"/>
      <c r="KS1322" s="249"/>
      <c r="KT1322" s="249"/>
      <c r="KU1322" s="249"/>
      <c r="KV1322" s="249"/>
      <c r="KW1322" s="249"/>
      <c r="KX1322" s="249"/>
      <c r="KY1322" s="249"/>
      <c r="KZ1322" s="249"/>
      <c r="LA1322" s="249"/>
      <c r="LB1322" s="249"/>
      <c r="LC1322" s="249"/>
      <c r="LD1322" s="249"/>
      <c r="LE1322" s="249"/>
      <c r="LF1322" s="249"/>
      <c r="LG1322" s="249"/>
      <c r="LH1322" s="249"/>
      <c r="LI1322" s="249"/>
      <c r="LJ1322" s="249"/>
      <c r="LK1322" s="249"/>
      <c r="LL1322" s="249"/>
      <c r="LM1322" s="249"/>
      <c r="LN1322" s="249"/>
      <c r="LO1322" s="249"/>
      <c r="LP1322" s="249"/>
      <c r="LQ1322" s="249"/>
      <c r="LR1322" s="249"/>
      <c r="LS1322" s="249"/>
      <c r="LT1322" s="249"/>
      <c r="LU1322" s="249"/>
      <c r="LV1322" s="249"/>
      <c r="LW1322" s="249"/>
      <c r="LX1322" s="249"/>
      <c r="LY1322" s="249"/>
      <c r="LZ1322" s="249"/>
      <c r="MA1322" s="249"/>
      <c r="MB1322" s="249"/>
      <c r="MC1322" s="249"/>
      <c r="MD1322" s="249"/>
      <c r="ME1322" s="249"/>
      <c r="MF1322" s="249"/>
      <c r="MG1322" s="249"/>
      <c r="MH1322" s="249"/>
      <c r="MI1322" s="249"/>
      <c r="MJ1322" s="249"/>
      <c r="MK1322" s="249"/>
      <c r="ML1322" s="249"/>
      <c r="MM1322" s="249"/>
      <c r="MN1322" s="249"/>
      <c r="MO1322" s="249"/>
      <c r="MP1322" s="249"/>
      <c r="MQ1322" s="249"/>
      <c r="MR1322" s="249"/>
      <c r="MS1322" s="249"/>
      <c r="MT1322" s="249"/>
      <c r="MU1322" s="249"/>
      <c r="MV1322" s="249"/>
      <c r="MW1322" s="249"/>
      <c r="MX1322" s="249"/>
      <c r="MY1322" s="249"/>
      <c r="MZ1322" s="249"/>
      <c r="NA1322" s="249"/>
      <c r="NB1322" s="249"/>
      <c r="NC1322" s="249"/>
      <c r="ND1322" s="249"/>
      <c r="NE1322" s="249"/>
      <c r="NF1322" s="249"/>
      <c r="NG1322" s="249"/>
      <c r="NH1322" s="249"/>
      <c r="NI1322" s="249"/>
      <c r="NJ1322" s="249"/>
      <c r="NK1322" s="249"/>
      <c r="NL1322" s="249"/>
      <c r="NM1322" s="249"/>
      <c r="NN1322" s="249"/>
      <c r="NO1322" s="249"/>
      <c r="NP1322" s="249"/>
      <c r="NQ1322" s="249"/>
      <c r="NR1322" s="249"/>
      <c r="NS1322" s="249"/>
      <c r="NT1322" s="249"/>
      <c r="NU1322" s="249"/>
      <c r="NV1322" s="249"/>
      <c r="NW1322" s="249"/>
      <c r="NX1322" s="249"/>
      <c r="NY1322" s="249"/>
      <c r="NZ1322" s="249"/>
      <c r="OA1322" s="249"/>
      <c r="OB1322" s="249"/>
      <c r="OC1322" s="249"/>
      <c r="OD1322" s="249"/>
      <c r="OE1322" s="249"/>
      <c r="OF1322" s="249"/>
      <c r="OG1322" s="249"/>
      <c r="OH1322" s="249"/>
      <c r="OI1322" s="249"/>
      <c r="OJ1322" s="249"/>
      <c r="OK1322" s="249"/>
      <c r="OL1322" s="249"/>
      <c r="OM1322" s="249"/>
      <c r="ON1322" s="249"/>
      <c r="OO1322" s="249"/>
      <c r="OP1322" s="249"/>
      <c r="OQ1322" s="249"/>
      <c r="OR1322" s="249"/>
    </row>
    <row r="1323" spans="1:408" ht="15.75">
      <c r="A1323" s="931"/>
      <c r="B1323" s="391"/>
      <c r="C1323" s="919" t="s">
        <v>27</v>
      </c>
      <c r="D1323" s="940">
        <v>0.56186698314122674</v>
      </c>
      <c r="E1323" s="1039"/>
      <c r="F1323" s="249"/>
      <c r="G1323" s="249"/>
      <c r="H1323" s="249"/>
      <c r="I1323" s="249"/>
      <c r="J1323" s="249"/>
      <c r="K1323" s="249"/>
      <c r="L1323" s="249"/>
      <c r="ET1323" s="249"/>
      <c r="EU1323" s="249"/>
      <c r="EV1323" s="249"/>
      <c r="EW1323" s="249"/>
      <c r="EX1323" s="249"/>
      <c r="EY1323" s="249"/>
      <c r="EZ1323" s="249"/>
      <c r="FA1323" s="249"/>
      <c r="FB1323" s="249"/>
      <c r="FC1323" s="249"/>
      <c r="FD1323" s="249"/>
      <c r="FE1323" s="249"/>
      <c r="FF1323" s="249"/>
      <c r="FG1323" s="249"/>
      <c r="FH1323" s="249"/>
      <c r="FI1323" s="249"/>
      <c r="FJ1323" s="249"/>
      <c r="FK1323" s="249"/>
      <c r="FL1323" s="249"/>
      <c r="FM1323" s="249"/>
      <c r="FN1323" s="249"/>
      <c r="FO1323" s="249"/>
      <c r="FP1323" s="249"/>
      <c r="FQ1323" s="249"/>
      <c r="FR1323" s="249"/>
      <c r="FS1323" s="249"/>
      <c r="FT1323" s="249"/>
      <c r="FU1323" s="249"/>
      <c r="FV1323" s="249"/>
      <c r="FW1323" s="249"/>
      <c r="FX1323" s="249"/>
      <c r="FY1323" s="249"/>
      <c r="FZ1323" s="249"/>
      <c r="GA1323" s="249"/>
      <c r="GB1323" s="249"/>
      <c r="GC1323" s="249"/>
      <c r="GD1323" s="249"/>
      <c r="GE1323" s="249"/>
      <c r="GF1323" s="249"/>
      <c r="GG1323" s="249"/>
      <c r="GH1323" s="249"/>
      <c r="GI1323" s="249"/>
      <c r="GJ1323" s="249"/>
      <c r="GK1323" s="249"/>
      <c r="GL1323" s="249"/>
      <c r="GM1323" s="249"/>
      <c r="GN1323" s="249"/>
      <c r="GO1323" s="249"/>
      <c r="GP1323" s="249"/>
      <c r="GQ1323" s="249"/>
      <c r="GR1323" s="249"/>
      <c r="GS1323" s="249"/>
      <c r="GT1323" s="249"/>
      <c r="GU1323" s="249"/>
      <c r="GV1323" s="249"/>
      <c r="GW1323" s="249"/>
      <c r="GX1323" s="249"/>
      <c r="GY1323" s="249"/>
      <c r="GZ1323" s="249"/>
      <c r="HA1323" s="249"/>
      <c r="HB1323" s="249"/>
      <c r="HC1323" s="249"/>
      <c r="HD1323" s="249"/>
      <c r="HE1323" s="249"/>
      <c r="HF1323" s="249"/>
      <c r="HG1323" s="249"/>
      <c r="HH1323" s="249"/>
      <c r="HI1323" s="249"/>
      <c r="HJ1323" s="249"/>
      <c r="HK1323" s="249"/>
      <c r="HL1323" s="249"/>
      <c r="HM1323" s="249"/>
      <c r="HN1323" s="249"/>
      <c r="HO1323" s="249"/>
      <c r="HP1323" s="249"/>
      <c r="HQ1323" s="249"/>
      <c r="HR1323" s="249"/>
      <c r="HS1323" s="249"/>
      <c r="HT1323" s="249"/>
      <c r="HU1323" s="249"/>
      <c r="HV1323" s="249"/>
      <c r="HW1323" s="249"/>
      <c r="HX1323" s="249"/>
      <c r="HY1323" s="249"/>
      <c r="HZ1323" s="249"/>
      <c r="IA1323" s="249"/>
      <c r="IB1323" s="249"/>
      <c r="IC1323" s="249"/>
      <c r="ID1323" s="249"/>
      <c r="IE1323" s="249"/>
      <c r="IF1323" s="249"/>
      <c r="IG1323" s="249"/>
      <c r="IH1323" s="249"/>
      <c r="II1323" s="249"/>
      <c r="IJ1323" s="249"/>
      <c r="IK1323" s="249"/>
      <c r="IL1323" s="249"/>
      <c r="IM1323" s="249"/>
      <c r="IN1323" s="249"/>
      <c r="IO1323" s="249"/>
      <c r="IP1323" s="249"/>
      <c r="IQ1323" s="249"/>
      <c r="IR1323" s="249"/>
      <c r="IS1323" s="249"/>
      <c r="IT1323" s="249"/>
      <c r="IU1323" s="249"/>
      <c r="IV1323" s="249"/>
      <c r="IW1323" s="249"/>
      <c r="IX1323" s="249"/>
      <c r="IY1323" s="249"/>
      <c r="IZ1323" s="249"/>
      <c r="JA1323" s="249"/>
      <c r="JB1323" s="249"/>
      <c r="JC1323" s="249"/>
      <c r="JD1323" s="249"/>
      <c r="JE1323" s="249"/>
      <c r="JF1323" s="249"/>
      <c r="JG1323" s="249"/>
      <c r="JH1323" s="249"/>
      <c r="JI1323" s="249"/>
      <c r="JJ1323" s="249"/>
      <c r="JK1323" s="249"/>
      <c r="JL1323" s="249"/>
      <c r="JM1323" s="249"/>
      <c r="JN1323" s="249"/>
      <c r="JO1323" s="249"/>
      <c r="JP1323" s="249"/>
      <c r="JQ1323" s="249"/>
      <c r="JR1323" s="249"/>
      <c r="JS1323" s="249"/>
      <c r="JT1323" s="249"/>
      <c r="JU1323" s="249"/>
      <c r="JV1323" s="249"/>
      <c r="JW1323" s="249"/>
      <c r="JX1323" s="249"/>
      <c r="JY1323" s="249"/>
      <c r="JZ1323" s="249"/>
      <c r="KA1323" s="249"/>
      <c r="KB1323" s="249"/>
      <c r="KC1323" s="249"/>
      <c r="KD1323" s="249"/>
      <c r="KE1323" s="249"/>
      <c r="KF1323" s="249"/>
      <c r="KG1323" s="249"/>
      <c r="KH1323" s="249"/>
      <c r="KI1323" s="249"/>
      <c r="KJ1323" s="249"/>
      <c r="KK1323" s="249"/>
      <c r="KL1323" s="249"/>
      <c r="KM1323" s="249"/>
      <c r="KN1323" s="249"/>
      <c r="KO1323" s="249"/>
      <c r="KP1323" s="249"/>
      <c r="KQ1323" s="249"/>
      <c r="KR1323" s="249"/>
      <c r="KS1323" s="249"/>
      <c r="KT1323" s="249"/>
      <c r="KU1323" s="249"/>
      <c r="KV1323" s="249"/>
      <c r="KW1323" s="249"/>
      <c r="KX1323" s="249"/>
      <c r="KY1323" s="249"/>
      <c r="KZ1323" s="249"/>
      <c r="LA1323" s="249"/>
      <c r="LB1323" s="249"/>
      <c r="LC1323" s="249"/>
      <c r="LD1323" s="249"/>
      <c r="LE1323" s="249"/>
      <c r="LF1323" s="249"/>
      <c r="LG1323" s="249"/>
      <c r="LH1323" s="249"/>
      <c r="LI1323" s="249"/>
      <c r="LJ1323" s="249"/>
      <c r="LK1323" s="249"/>
      <c r="LL1323" s="249"/>
      <c r="LM1323" s="249"/>
      <c r="LN1323" s="249"/>
      <c r="LO1323" s="249"/>
      <c r="LP1323" s="249"/>
      <c r="LQ1323" s="249"/>
      <c r="LR1323" s="249"/>
      <c r="LS1323" s="249"/>
      <c r="LT1323" s="249"/>
      <c r="LU1323" s="249"/>
      <c r="LV1323" s="249"/>
      <c r="LW1323" s="249"/>
      <c r="LX1323" s="249"/>
      <c r="LY1323" s="249"/>
      <c r="LZ1323" s="249"/>
      <c r="MA1323" s="249"/>
      <c r="MB1323" s="249"/>
      <c r="MC1323" s="249"/>
      <c r="MD1323" s="249"/>
      <c r="ME1323" s="249"/>
      <c r="MF1323" s="249"/>
      <c r="MG1323" s="249"/>
      <c r="MH1323" s="249"/>
      <c r="MI1323" s="249"/>
      <c r="MJ1323" s="249"/>
      <c r="MK1323" s="249"/>
      <c r="ML1323" s="249"/>
      <c r="MM1323" s="249"/>
      <c r="MN1323" s="249"/>
      <c r="MO1323" s="249"/>
      <c r="MP1323" s="249"/>
      <c r="MQ1323" s="249"/>
      <c r="MR1323" s="249"/>
      <c r="MS1323" s="249"/>
      <c r="MT1323" s="249"/>
      <c r="MU1323" s="249"/>
      <c r="MV1323" s="249"/>
      <c r="MW1323" s="249"/>
      <c r="MX1323" s="249"/>
      <c r="MY1323" s="249"/>
      <c r="MZ1323" s="249"/>
      <c r="NA1323" s="249"/>
      <c r="NB1323" s="249"/>
      <c r="NC1323" s="249"/>
      <c r="ND1323" s="249"/>
      <c r="NE1323" s="249"/>
      <c r="NF1323" s="249"/>
      <c r="NG1323" s="249"/>
      <c r="NH1323" s="249"/>
      <c r="NI1323" s="249"/>
      <c r="NJ1323" s="249"/>
      <c r="NK1323" s="249"/>
      <c r="NL1323" s="249"/>
      <c r="NM1323" s="249"/>
      <c r="NN1323" s="249"/>
      <c r="NO1323" s="249"/>
      <c r="NP1323" s="249"/>
      <c r="NQ1323" s="249"/>
      <c r="NR1323" s="249"/>
      <c r="NS1323" s="249"/>
      <c r="NT1323" s="249"/>
      <c r="NU1323" s="249"/>
      <c r="NV1323" s="249"/>
      <c r="NW1323" s="249"/>
      <c r="NX1323" s="249"/>
      <c r="NY1323" s="249"/>
      <c r="NZ1323" s="249"/>
      <c r="OA1323" s="249"/>
      <c r="OB1323" s="249"/>
      <c r="OC1323" s="249"/>
      <c r="OD1323" s="249"/>
      <c r="OE1323" s="249"/>
      <c r="OF1323" s="249"/>
      <c r="OG1323" s="249"/>
      <c r="OH1323" s="249"/>
      <c r="OI1323" s="249"/>
      <c r="OJ1323" s="249"/>
      <c r="OK1323" s="249"/>
      <c r="OL1323" s="249"/>
      <c r="OM1323" s="249"/>
      <c r="ON1323" s="249"/>
      <c r="OO1323" s="249"/>
      <c r="OP1323" s="249"/>
      <c r="OQ1323" s="249"/>
      <c r="OR1323" s="249"/>
    </row>
    <row r="1324" spans="1:408" ht="15.75">
      <c r="A1324" s="931"/>
      <c r="B1324" s="391"/>
      <c r="C1324" s="919" t="s">
        <v>236</v>
      </c>
      <c r="D1324" s="940">
        <v>0.56183776619104275</v>
      </c>
      <c r="E1324" s="1039"/>
      <c r="F1324" s="249"/>
      <c r="G1324" s="249"/>
      <c r="H1324" s="249"/>
      <c r="I1324" s="249"/>
      <c r="J1324" s="249"/>
      <c r="K1324" s="249"/>
      <c r="L1324" s="249"/>
      <c r="ET1324" s="249"/>
      <c r="EU1324" s="249"/>
      <c r="EV1324" s="249"/>
      <c r="EW1324" s="249"/>
      <c r="EX1324" s="249"/>
      <c r="EY1324" s="249"/>
      <c r="EZ1324" s="249"/>
      <c r="FA1324" s="249"/>
      <c r="FB1324" s="249"/>
      <c r="FC1324" s="249"/>
      <c r="FD1324" s="249"/>
      <c r="FE1324" s="249"/>
      <c r="FF1324" s="249"/>
      <c r="FG1324" s="249"/>
      <c r="FH1324" s="249"/>
      <c r="FI1324" s="249"/>
      <c r="FJ1324" s="249"/>
      <c r="FK1324" s="249"/>
      <c r="FL1324" s="249"/>
      <c r="FM1324" s="249"/>
      <c r="FN1324" s="249"/>
      <c r="FO1324" s="249"/>
      <c r="FP1324" s="249"/>
      <c r="FQ1324" s="249"/>
      <c r="FR1324" s="249"/>
      <c r="FS1324" s="249"/>
      <c r="FT1324" s="249"/>
      <c r="FU1324" s="249"/>
      <c r="FV1324" s="249"/>
      <c r="FW1324" s="249"/>
      <c r="FX1324" s="249"/>
      <c r="FY1324" s="249"/>
      <c r="FZ1324" s="249"/>
      <c r="GA1324" s="249"/>
      <c r="GB1324" s="249"/>
      <c r="GC1324" s="249"/>
      <c r="GD1324" s="249"/>
      <c r="GE1324" s="249"/>
      <c r="GF1324" s="249"/>
      <c r="GG1324" s="249"/>
      <c r="GH1324" s="249"/>
      <c r="GI1324" s="249"/>
      <c r="GJ1324" s="249"/>
      <c r="GK1324" s="249"/>
      <c r="GL1324" s="249"/>
      <c r="GM1324" s="249"/>
      <c r="GN1324" s="249"/>
      <c r="GO1324" s="249"/>
      <c r="GP1324" s="249"/>
      <c r="GQ1324" s="249"/>
      <c r="GR1324" s="249"/>
      <c r="GS1324" s="249"/>
      <c r="GT1324" s="249"/>
      <c r="GU1324" s="249"/>
      <c r="GV1324" s="249"/>
      <c r="GW1324" s="249"/>
      <c r="GX1324" s="249"/>
      <c r="GY1324" s="249"/>
      <c r="GZ1324" s="249"/>
      <c r="HA1324" s="249"/>
      <c r="HB1324" s="249"/>
      <c r="HC1324" s="249"/>
      <c r="HD1324" s="249"/>
      <c r="HE1324" s="249"/>
      <c r="HF1324" s="249"/>
      <c r="HG1324" s="249"/>
      <c r="HH1324" s="249"/>
      <c r="HI1324" s="249"/>
      <c r="HJ1324" s="249"/>
      <c r="HK1324" s="249"/>
      <c r="HL1324" s="249"/>
      <c r="HM1324" s="249"/>
      <c r="HN1324" s="249"/>
      <c r="HO1324" s="249"/>
      <c r="HP1324" s="249"/>
      <c r="HQ1324" s="249"/>
      <c r="HR1324" s="249"/>
      <c r="HS1324" s="249"/>
      <c r="HT1324" s="249"/>
      <c r="HU1324" s="249"/>
      <c r="HV1324" s="249"/>
      <c r="HW1324" s="249"/>
      <c r="HX1324" s="249"/>
      <c r="HY1324" s="249"/>
      <c r="HZ1324" s="249"/>
      <c r="IA1324" s="249"/>
      <c r="IB1324" s="249"/>
      <c r="IC1324" s="249"/>
      <c r="ID1324" s="249"/>
      <c r="IE1324" s="249"/>
      <c r="IF1324" s="249"/>
      <c r="IG1324" s="249"/>
      <c r="IH1324" s="249"/>
      <c r="II1324" s="249"/>
      <c r="IJ1324" s="249"/>
      <c r="IK1324" s="249"/>
      <c r="IL1324" s="249"/>
      <c r="IM1324" s="249"/>
      <c r="IN1324" s="249"/>
      <c r="IO1324" s="249"/>
      <c r="IP1324" s="249"/>
      <c r="IQ1324" s="249"/>
      <c r="IR1324" s="249"/>
      <c r="IS1324" s="249"/>
      <c r="IT1324" s="249"/>
      <c r="IU1324" s="249"/>
      <c r="IV1324" s="249"/>
      <c r="IW1324" s="249"/>
      <c r="IX1324" s="249"/>
      <c r="IY1324" s="249"/>
      <c r="IZ1324" s="249"/>
      <c r="JA1324" s="249"/>
      <c r="JB1324" s="249"/>
      <c r="JC1324" s="249"/>
      <c r="JD1324" s="249"/>
      <c r="JE1324" s="249"/>
      <c r="JF1324" s="249"/>
      <c r="JG1324" s="249"/>
      <c r="JH1324" s="249"/>
      <c r="JI1324" s="249"/>
      <c r="JJ1324" s="249"/>
      <c r="JK1324" s="249"/>
      <c r="JL1324" s="249"/>
      <c r="JM1324" s="249"/>
      <c r="JN1324" s="249"/>
      <c r="JO1324" s="249"/>
      <c r="JP1324" s="249"/>
      <c r="JQ1324" s="249"/>
      <c r="JR1324" s="249"/>
      <c r="JS1324" s="249"/>
      <c r="JT1324" s="249"/>
      <c r="JU1324" s="249"/>
      <c r="JV1324" s="249"/>
      <c r="JW1324" s="249"/>
      <c r="JX1324" s="249"/>
      <c r="JY1324" s="249"/>
      <c r="JZ1324" s="249"/>
      <c r="KA1324" s="249"/>
      <c r="KB1324" s="249"/>
      <c r="KC1324" s="249"/>
      <c r="KD1324" s="249"/>
      <c r="KE1324" s="249"/>
      <c r="KF1324" s="249"/>
      <c r="KG1324" s="249"/>
      <c r="KH1324" s="249"/>
      <c r="KI1324" s="249"/>
      <c r="KJ1324" s="249"/>
      <c r="KK1324" s="249"/>
      <c r="KL1324" s="249"/>
      <c r="KM1324" s="249"/>
      <c r="KN1324" s="249"/>
      <c r="KO1324" s="249"/>
      <c r="KP1324" s="249"/>
      <c r="KQ1324" s="249"/>
      <c r="KR1324" s="249"/>
      <c r="KS1324" s="249"/>
      <c r="KT1324" s="249"/>
      <c r="KU1324" s="249"/>
      <c r="KV1324" s="249"/>
      <c r="KW1324" s="249"/>
      <c r="KX1324" s="249"/>
      <c r="KY1324" s="249"/>
      <c r="KZ1324" s="249"/>
      <c r="LA1324" s="249"/>
      <c r="LB1324" s="249"/>
      <c r="LC1324" s="249"/>
      <c r="LD1324" s="249"/>
      <c r="LE1324" s="249"/>
      <c r="LF1324" s="249"/>
      <c r="LG1324" s="249"/>
      <c r="LH1324" s="249"/>
      <c r="LI1324" s="249"/>
      <c r="LJ1324" s="249"/>
      <c r="LK1324" s="249"/>
      <c r="LL1324" s="249"/>
      <c r="LM1324" s="249"/>
      <c r="LN1324" s="249"/>
      <c r="LO1324" s="249"/>
      <c r="LP1324" s="249"/>
      <c r="LQ1324" s="249"/>
      <c r="LR1324" s="249"/>
      <c r="LS1324" s="249"/>
      <c r="LT1324" s="249"/>
      <c r="LU1324" s="249"/>
      <c r="LV1324" s="249"/>
      <c r="LW1324" s="249"/>
      <c r="LX1324" s="249"/>
      <c r="LY1324" s="249"/>
      <c r="LZ1324" s="249"/>
      <c r="MA1324" s="249"/>
      <c r="MB1324" s="249"/>
      <c r="MC1324" s="249"/>
      <c r="MD1324" s="249"/>
      <c r="ME1324" s="249"/>
      <c r="MF1324" s="249"/>
      <c r="MG1324" s="249"/>
      <c r="MH1324" s="249"/>
      <c r="MI1324" s="249"/>
      <c r="MJ1324" s="249"/>
      <c r="MK1324" s="249"/>
      <c r="ML1324" s="249"/>
      <c r="MM1324" s="249"/>
      <c r="MN1324" s="249"/>
      <c r="MO1324" s="249"/>
      <c r="MP1324" s="249"/>
      <c r="MQ1324" s="249"/>
      <c r="MR1324" s="249"/>
      <c r="MS1324" s="249"/>
      <c r="MT1324" s="249"/>
      <c r="MU1324" s="249"/>
      <c r="MV1324" s="249"/>
      <c r="MW1324" s="249"/>
      <c r="MX1324" s="249"/>
      <c r="MY1324" s="249"/>
      <c r="MZ1324" s="249"/>
      <c r="NA1324" s="249"/>
      <c r="NB1324" s="249"/>
      <c r="NC1324" s="249"/>
      <c r="ND1324" s="249"/>
      <c r="NE1324" s="249"/>
      <c r="NF1324" s="249"/>
      <c r="NG1324" s="249"/>
      <c r="NH1324" s="249"/>
      <c r="NI1324" s="249"/>
      <c r="NJ1324" s="249"/>
      <c r="NK1324" s="249"/>
      <c r="NL1324" s="249"/>
      <c r="NM1324" s="249"/>
      <c r="NN1324" s="249"/>
      <c r="NO1324" s="249"/>
      <c r="NP1324" s="249"/>
      <c r="NQ1324" s="249"/>
      <c r="NR1324" s="249"/>
      <c r="NS1324" s="249"/>
      <c r="NT1324" s="249"/>
      <c r="NU1324" s="249"/>
      <c r="NV1324" s="249"/>
      <c r="NW1324" s="249"/>
      <c r="NX1324" s="249"/>
      <c r="NY1324" s="249"/>
      <c r="NZ1324" s="249"/>
      <c r="OA1324" s="249"/>
      <c r="OB1324" s="249"/>
      <c r="OC1324" s="249"/>
      <c r="OD1324" s="249"/>
      <c r="OE1324" s="249"/>
      <c r="OF1324" s="249"/>
      <c r="OG1324" s="249"/>
      <c r="OH1324" s="249"/>
      <c r="OI1324" s="249"/>
      <c r="OJ1324" s="249"/>
      <c r="OK1324" s="249"/>
      <c r="OL1324" s="249"/>
      <c r="OM1324" s="249"/>
      <c r="ON1324" s="249"/>
      <c r="OO1324" s="249"/>
      <c r="OP1324" s="249"/>
      <c r="OQ1324" s="249"/>
      <c r="OR1324" s="249"/>
    </row>
    <row r="1325" spans="1:408" ht="15.75">
      <c r="A1325" s="931"/>
      <c r="B1325" s="930"/>
      <c r="C1325" s="920" t="s">
        <v>293</v>
      </c>
      <c r="D1325" s="941">
        <v>0.56574332186477139</v>
      </c>
      <c r="E1325" s="1039"/>
      <c r="F1325" s="249"/>
      <c r="G1325" s="249"/>
      <c r="H1325" s="249"/>
      <c r="I1325" s="249"/>
      <c r="J1325" s="249"/>
      <c r="K1325" s="249"/>
      <c r="L1325" s="249"/>
      <c r="ET1325" s="249"/>
      <c r="EU1325" s="249"/>
      <c r="EV1325" s="249"/>
      <c r="EW1325" s="249"/>
      <c r="EX1325" s="249"/>
      <c r="EY1325" s="249"/>
      <c r="EZ1325" s="249"/>
      <c r="FA1325" s="249"/>
      <c r="FB1325" s="249"/>
      <c r="FC1325" s="249"/>
      <c r="FD1325" s="249"/>
      <c r="FE1325" s="249"/>
      <c r="FF1325" s="249"/>
      <c r="FG1325" s="249"/>
      <c r="FH1325" s="249"/>
      <c r="FI1325" s="249"/>
      <c r="FJ1325" s="249"/>
      <c r="FK1325" s="249"/>
      <c r="FL1325" s="249"/>
      <c r="FM1325" s="249"/>
      <c r="FN1325" s="249"/>
      <c r="FO1325" s="249"/>
      <c r="FP1325" s="249"/>
      <c r="FQ1325" s="249"/>
      <c r="FR1325" s="249"/>
      <c r="FS1325" s="249"/>
      <c r="FT1325" s="249"/>
      <c r="FU1325" s="249"/>
      <c r="FV1325" s="249"/>
      <c r="FW1325" s="249"/>
      <c r="FX1325" s="249"/>
      <c r="FY1325" s="249"/>
      <c r="FZ1325" s="249"/>
      <c r="GA1325" s="249"/>
      <c r="GB1325" s="249"/>
      <c r="GC1325" s="249"/>
      <c r="GD1325" s="249"/>
      <c r="GE1325" s="249"/>
      <c r="GF1325" s="249"/>
      <c r="GG1325" s="249"/>
      <c r="GH1325" s="249"/>
      <c r="GI1325" s="249"/>
      <c r="GJ1325" s="249"/>
      <c r="GK1325" s="249"/>
      <c r="GL1325" s="249"/>
      <c r="GM1325" s="249"/>
      <c r="GN1325" s="249"/>
      <c r="GO1325" s="249"/>
      <c r="GP1325" s="249"/>
      <c r="GQ1325" s="249"/>
      <c r="GR1325" s="249"/>
      <c r="GS1325" s="249"/>
      <c r="GT1325" s="249"/>
      <c r="GU1325" s="249"/>
      <c r="GV1325" s="249"/>
      <c r="GW1325" s="249"/>
      <c r="GX1325" s="249"/>
      <c r="GY1325" s="249"/>
      <c r="GZ1325" s="249"/>
      <c r="HA1325" s="249"/>
      <c r="HB1325" s="249"/>
      <c r="HC1325" s="249"/>
      <c r="HD1325" s="249"/>
      <c r="HE1325" s="249"/>
      <c r="HF1325" s="249"/>
      <c r="HG1325" s="249"/>
      <c r="HH1325" s="249"/>
      <c r="HI1325" s="249"/>
      <c r="HJ1325" s="249"/>
      <c r="HK1325" s="249"/>
      <c r="HL1325" s="249"/>
      <c r="HM1325" s="249"/>
      <c r="HN1325" s="249"/>
      <c r="HO1325" s="249"/>
      <c r="HP1325" s="249"/>
      <c r="HQ1325" s="249"/>
      <c r="HR1325" s="249"/>
      <c r="HS1325" s="249"/>
      <c r="HT1325" s="249"/>
      <c r="HU1325" s="249"/>
      <c r="HV1325" s="249"/>
      <c r="HW1325" s="249"/>
      <c r="HX1325" s="249"/>
      <c r="HY1325" s="249"/>
      <c r="HZ1325" s="249"/>
      <c r="IA1325" s="249"/>
      <c r="IB1325" s="249"/>
      <c r="IC1325" s="249"/>
      <c r="ID1325" s="249"/>
      <c r="IE1325" s="249"/>
      <c r="IF1325" s="249"/>
      <c r="IG1325" s="249"/>
      <c r="IH1325" s="249"/>
      <c r="II1325" s="249"/>
      <c r="IJ1325" s="249"/>
      <c r="IK1325" s="249"/>
      <c r="IL1325" s="249"/>
      <c r="IM1325" s="249"/>
      <c r="IN1325" s="249"/>
      <c r="IO1325" s="249"/>
      <c r="IP1325" s="249"/>
      <c r="IQ1325" s="249"/>
      <c r="IR1325" s="249"/>
      <c r="IS1325" s="249"/>
      <c r="IT1325" s="249"/>
      <c r="IU1325" s="249"/>
      <c r="IV1325" s="249"/>
      <c r="IW1325" s="249"/>
      <c r="IX1325" s="249"/>
      <c r="IY1325" s="249"/>
      <c r="IZ1325" s="249"/>
      <c r="JA1325" s="249"/>
      <c r="JB1325" s="249"/>
      <c r="JC1325" s="249"/>
      <c r="JD1325" s="249"/>
      <c r="JE1325" s="249"/>
      <c r="JF1325" s="249"/>
      <c r="JG1325" s="249"/>
      <c r="JH1325" s="249"/>
      <c r="JI1325" s="249"/>
      <c r="JJ1325" s="249"/>
      <c r="JK1325" s="249"/>
      <c r="JL1325" s="249"/>
      <c r="JM1325" s="249"/>
      <c r="JN1325" s="249"/>
      <c r="JO1325" s="249"/>
      <c r="JP1325" s="249"/>
      <c r="JQ1325" s="249"/>
      <c r="JR1325" s="249"/>
      <c r="JS1325" s="249"/>
      <c r="JT1325" s="249"/>
      <c r="JU1325" s="249"/>
      <c r="JV1325" s="249"/>
      <c r="JW1325" s="249"/>
      <c r="JX1325" s="249"/>
      <c r="JY1325" s="249"/>
      <c r="JZ1325" s="249"/>
      <c r="KA1325" s="249"/>
      <c r="KB1325" s="249"/>
      <c r="KC1325" s="249"/>
      <c r="KD1325" s="249"/>
      <c r="KE1325" s="249"/>
      <c r="KF1325" s="249"/>
      <c r="KG1325" s="249"/>
      <c r="KH1325" s="249"/>
      <c r="KI1325" s="249"/>
      <c r="KJ1325" s="249"/>
      <c r="KK1325" s="249"/>
      <c r="KL1325" s="249"/>
      <c r="KM1325" s="249"/>
      <c r="KN1325" s="249"/>
      <c r="KO1325" s="249"/>
      <c r="KP1325" s="249"/>
      <c r="KQ1325" s="249"/>
      <c r="KR1325" s="249"/>
      <c r="KS1325" s="249"/>
      <c r="KT1325" s="249"/>
      <c r="KU1325" s="249"/>
      <c r="KV1325" s="249"/>
      <c r="KW1325" s="249"/>
      <c r="KX1325" s="249"/>
      <c r="KY1325" s="249"/>
      <c r="KZ1325" s="249"/>
      <c r="LA1325" s="249"/>
      <c r="LB1325" s="249"/>
      <c r="LC1325" s="249"/>
      <c r="LD1325" s="249"/>
      <c r="LE1325" s="249"/>
      <c r="LF1325" s="249"/>
      <c r="LG1325" s="249"/>
      <c r="LH1325" s="249"/>
      <c r="LI1325" s="249"/>
      <c r="LJ1325" s="249"/>
      <c r="LK1325" s="249"/>
      <c r="LL1325" s="249"/>
      <c r="LM1325" s="249"/>
      <c r="LN1325" s="249"/>
      <c r="LO1325" s="249"/>
      <c r="LP1325" s="249"/>
      <c r="LQ1325" s="249"/>
      <c r="LR1325" s="249"/>
      <c r="LS1325" s="249"/>
      <c r="LT1325" s="249"/>
      <c r="LU1325" s="249"/>
      <c r="LV1325" s="249"/>
      <c r="LW1325" s="249"/>
      <c r="LX1325" s="249"/>
      <c r="LY1325" s="249"/>
      <c r="LZ1325" s="249"/>
      <c r="MA1325" s="249"/>
      <c r="MB1325" s="249"/>
      <c r="MC1325" s="249"/>
      <c r="MD1325" s="249"/>
      <c r="ME1325" s="249"/>
      <c r="MF1325" s="249"/>
      <c r="MG1325" s="249"/>
      <c r="MH1325" s="249"/>
      <c r="MI1325" s="249"/>
      <c r="MJ1325" s="249"/>
      <c r="MK1325" s="249"/>
      <c r="ML1325" s="249"/>
      <c r="MM1325" s="249"/>
      <c r="MN1325" s="249"/>
      <c r="MO1325" s="249"/>
      <c r="MP1325" s="249"/>
      <c r="MQ1325" s="249"/>
      <c r="MR1325" s="249"/>
      <c r="MS1325" s="249"/>
      <c r="MT1325" s="249"/>
      <c r="MU1325" s="249"/>
      <c r="MV1325" s="249"/>
      <c r="MW1325" s="249"/>
      <c r="MX1325" s="249"/>
      <c r="MY1325" s="249"/>
      <c r="MZ1325" s="249"/>
      <c r="NA1325" s="249"/>
      <c r="NB1325" s="249"/>
      <c r="NC1325" s="249"/>
      <c r="ND1325" s="249"/>
      <c r="NE1325" s="249"/>
      <c r="NF1325" s="249"/>
      <c r="NG1325" s="249"/>
      <c r="NH1325" s="249"/>
      <c r="NI1325" s="249"/>
      <c r="NJ1325" s="249"/>
      <c r="NK1325" s="249"/>
      <c r="NL1325" s="249"/>
      <c r="NM1325" s="249"/>
      <c r="NN1325" s="249"/>
      <c r="NO1325" s="249"/>
      <c r="NP1325" s="249"/>
      <c r="NQ1325" s="249"/>
      <c r="NR1325" s="249"/>
      <c r="NS1325" s="249"/>
      <c r="NT1325" s="249"/>
      <c r="NU1325" s="249"/>
      <c r="NV1325" s="249"/>
      <c r="NW1325" s="249"/>
      <c r="NX1325" s="249"/>
      <c r="NY1325" s="249"/>
      <c r="NZ1325" s="249"/>
      <c r="OA1325" s="249"/>
      <c r="OB1325" s="249"/>
      <c r="OC1325" s="249"/>
      <c r="OD1325" s="249"/>
      <c r="OE1325" s="249"/>
      <c r="OF1325" s="249"/>
      <c r="OG1325" s="249"/>
      <c r="OH1325" s="249"/>
      <c r="OI1325" s="249"/>
      <c r="OJ1325" s="249"/>
      <c r="OK1325" s="249"/>
      <c r="OL1325" s="249"/>
      <c r="OM1325" s="249"/>
      <c r="ON1325" s="249"/>
      <c r="OO1325" s="249"/>
      <c r="OP1325" s="249"/>
      <c r="OQ1325" s="249"/>
      <c r="OR1325" s="249"/>
    </row>
    <row r="1326" spans="1:408" ht="15.75">
      <c r="A1326" s="931"/>
      <c r="B1326" s="391" t="s">
        <v>900</v>
      </c>
      <c r="C1326" s="919" t="s">
        <v>316</v>
      </c>
      <c r="D1326" s="942"/>
      <c r="E1326" s="438"/>
      <c r="F1326" s="249"/>
      <c r="G1326" s="249"/>
      <c r="H1326" s="249"/>
      <c r="I1326" s="249"/>
      <c r="J1326" s="249"/>
      <c r="K1326" s="249"/>
      <c r="L1326" s="249"/>
      <c r="ET1326" s="249"/>
      <c r="EU1326" s="249"/>
      <c r="EV1326" s="249"/>
      <c r="EW1326" s="249"/>
      <c r="EX1326" s="249"/>
      <c r="EY1326" s="249"/>
      <c r="EZ1326" s="249"/>
      <c r="FA1326" s="249"/>
      <c r="FB1326" s="249"/>
      <c r="FC1326" s="249"/>
      <c r="FD1326" s="249"/>
      <c r="FE1326" s="249"/>
      <c r="FF1326" s="249"/>
      <c r="FG1326" s="249"/>
      <c r="FH1326" s="249"/>
      <c r="FI1326" s="249"/>
      <c r="FJ1326" s="249"/>
      <c r="FK1326" s="249"/>
      <c r="FL1326" s="249"/>
      <c r="FM1326" s="249"/>
      <c r="FN1326" s="249"/>
      <c r="FO1326" s="249"/>
      <c r="FP1326" s="249"/>
      <c r="FQ1326" s="249"/>
      <c r="FR1326" s="249"/>
      <c r="FS1326" s="249"/>
      <c r="FT1326" s="249"/>
      <c r="FU1326" s="249"/>
      <c r="FV1326" s="249"/>
      <c r="FW1326" s="249"/>
      <c r="FX1326" s="249"/>
      <c r="FY1326" s="249"/>
      <c r="FZ1326" s="249"/>
      <c r="GA1326" s="249"/>
      <c r="GB1326" s="249"/>
      <c r="GC1326" s="249"/>
      <c r="GD1326" s="249"/>
      <c r="GE1326" s="249"/>
      <c r="GF1326" s="249"/>
      <c r="GG1326" s="249"/>
      <c r="GH1326" s="249"/>
      <c r="GI1326" s="249"/>
      <c r="GJ1326" s="249"/>
      <c r="GK1326" s="249"/>
      <c r="GL1326" s="249"/>
      <c r="GM1326" s="249"/>
      <c r="GN1326" s="249"/>
      <c r="GO1326" s="249"/>
      <c r="GP1326" s="249"/>
      <c r="GQ1326" s="249"/>
      <c r="GR1326" s="249"/>
      <c r="GS1326" s="249"/>
      <c r="GT1326" s="249"/>
      <c r="GU1326" s="249"/>
      <c r="GV1326" s="249"/>
      <c r="GW1326" s="249"/>
      <c r="GX1326" s="249"/>
      <c r="GY1326" s="249"/>
      <c r="GZ1326" s="249"/>
      <c r="HA1326" s="249"/>
      <c r="HB1326" s="249"/>
      <c r="HC1326" s="249"/>
      <c r="HD1326" s="249"/>
      <c r="HE1326" s="249"/>
      <c r="HF1326" s="249"/>
      <c r="HG1326" s="249"/>
      <c r="HH1326" s="249"/>
      <c r="HI1326" s="249"/>
      <c r="HJ1326" s="249"/>
      <c r="HK1326" s="249"/>
      <c r="HL1326" s="249"/>
      <c r="HM1326" s="249"/>
      <c r="HN1326" s="249"/>
      <c r="HO1326" s="249"/>
      <c r="HP1326" s="249"/>
      <c r="HQ1326" s="249"/>
      <c r="HR1326" s="249"/>
      <c r="HS1326" s="249"/>
      <c r="HT1326" s="249"/>
      <c r="HU1326" s="249"/>
      <c r="HV1326" s="249"/>
      <c r="HW1326" s="249"/>
      <c r="HX1326" s="249"/>
      <c r="HY1326" s="249"/>
      <c r="HZ1326" s="249"/>
      <c r="IA1326" s="249"/>
      <c r="IB1326" s="249"/>
      <c r="IC1326" s="249"/>
      <c r="ID1326" s="249"/>
      <c r="IE1326" s="249"/>
      <c r="IF1326" s="249"/>
      <c r="IG1326" s="249"/>
      <c r="IH1326" s="249"/>
      <c r="II1326" s="249"/>
      <c r="IJ1326" s="249"/>
      <c r="IK1326" s="249"/>
      <c r="IL1326" s="249"/>
      <c r="IM1326" s="249"/>
      <c r="IN1326" s="249"/>
      <c r="IO1326" s="249"/>
      <c r="IP1326" s="249"/>
      <c r="IQ1326" s="249"/>
      <c r="IR1326" s="249"/>
      <c r="IS1326" s="249"/>
      <c r="IT1326" s="249"/>
      <c r="IU1326" s="249"/>
      <c r="IV1326" s="249"/>
      <c r="IW1326" s="249"/>
      <c r="IX1326" s="249"/>
      <c r="IY1326" s="249"/>
      <c r="IZ1326" s="249"/>
      <c r="JA1326" s="249"/>
      <c r="JB1326" s="249"/>
      <c r="JC1326" s="249"/>
      <c r="JD1326" s="249"/>
      <c r="JE1326" s="249"/>
      <c r="JF1326" s="249"/>
      <c r="JG1326" s="249"/>
      <c r="JH1326" s="249"/>
      <c r="JI1326" s="249"/>
      <c r="JJ1326" s="249"/>
      <c r="JK1326" s="249"/>
      <c r="JL1326" s="249"/>
      <c r="JM1326" s="249"/>
      <c r="JN1326" s="249"/>
      <c r="JO1326" s="249"/>
      <c r="JP1326" s="249"/>
      <c r="JQ1326" s="249"/>
      <c r="JR1326" s="249"/>
      <c r="JS1326" s="249"/>
      <c r="JT1326" s="249"/>
      <c r="JU1326" s="249"/>
      <c r="JV1326" s="249"/>
      <c r="JW1326" s="249"/>
      <c r="JX1326" s="249"/>
      <c r="JY1326" s="249"/>
      <c r="JZ1326" s="249"/>
      <c r="KA1326" s="249"/>
      <c r="KB1326" s="249"/>
      <c r="KC1326" s="249"/>
      <c r="KD1326" s="249"/>
      <c r="KE1326" s="249"/>
      <c r="KF1326" s="249"/>
      <c r="KG1326" s="249"/>
      <c r="KH1326" s="249"/>
      <c r="KI1326" s="249"/>
      <c r="KJ1326" s="249"/>
      <c r="KK1326" s="249"/>
      <c r="KL1326" s="249"/>
      <c r="KM1326" s="249"/>
      <c r="KN1326" s="249"/>
      <c r="KO1326" s="249"/>
      <c r="KP1326" s="249"/>
      <c r="KQ1326" s="249"/>
      <c r="KR1326" s="249"/>
      <c r="KS1326" s="249"/>
      <c r="KT1326" s="249"/>
      <c r="KU1326" s="249"/>
      <c r="KV1326" s="249"/>
      <c r="KW1326" s="249"/>
      <c r="KX1326" s="249"/>
      <c r="KY1326" s="249"/>
      <c r="KZ1326" s="249"/>
      <c r="LA1326" s="249"/>
      <c r="LB1326" s="249"/>
      <c r="LC1326" s="249"/>
      <c r="LD1326" s="249"/>
      <c r="LE1326" s="249"/>
      <c r="LF1326" s="249"/>
      <c r="LG1326" s="249"/>
      <c r="LH1326" s="249"/>
      <c r="LI1326" s="249"/>
      <c r="LJ1326" s="249"/>
      <c r="LK1326" s="249"/>
      <c r="LL1326" s="249"/>
      <c r="LM1326" s="249"/>
      <c r="LN1326" s="249"/>
      <c r="LO1326" s="249"/>
      <c r="LP1326" s="249"/>
      <c r="LQ1326" s="249"/>
      <c r="LR1326" s="249"/>
      <c r="LS1326" s="249"/>
      <c r="LT1326" s="249"/>
      <c r="LU1326" s="249"/>
      <c r="LV1326" s="249"/>
      <c r="LW1326" s="249"/>
      <c r="LX1326" s="249"/>
      <c r="LY1326" s="249"/>
      <c r="LZ1326" s="249"/>
      <c r="MA1326" s="249"/>
      <c r="MB1326" s="249"/>
      <c r="MC1326" s="249"/>
      <c r="MD1326" s="249"/>
      <c r="ME1326" s="249"/>
      <c r="MF1326" s="249"/>
      <c r="MG1326" s="249"/>
      <c r="MH1326" s="249"/>
      <c r="MI1326" s="249"/>
      <c r="MJ1326" s="249"/>
      <c r="MK1326" s="249"/>
      <c r="ML1326" s="249"/>
      <c r="MM1326" s="249"/>
      <c r="MN1326" s="249"/>
      <c r="MO1326" s="249"/>
      <c r="MP1326" s="249"/>
      <c r="MQ1326" s="249"/>
      <c r="MR1326" s="249"/>
      <c r="MS1326" s="249"/>
      <c r="MT1326" s="249"/>
      <c r="MU1326" s="249"/>
      <c r="MV1326" s="249"/>
      <c r="MW1326" s="249"/>
      <c r="MX1326" s="249"/>
      <c r="MY1326" s="249"/>
      <c r="MZ1326" s="249"/>
      <c r="NA1326" s="249"/>
      <c r="NB1326" s="249"/>
      <c r="NC1326" s="249"/>
      <c r="ND1326" s="249"/>
      <c r="NE1326" s="249"/>
      <c r="NF1326" s="249"/>
      <c r="NG1326" s="249"/>
      <c r="NH1326" s="249"/>
      <c r="NI1326" s="249"/>
      <c r="NJ1326" s="249"/>
      <c r="NK1326" s="249"/>
      <c r="NL1326" s="249"/>
      <c r="NM1326" s="249"/>
      <c r="NN1326" s="249"/>
      <c r="NO1326" s="249"/>
      <c r="NP1326" s="249"/>
      <c r="NQ1326" s="249"/>
      <c r="NR1326" s="249"/>
      <c r="NS1326" s="249"/>
      <c r="NT1326" s="249"/>
      <c r="NU1326" s="249"/>
      <c r="NV1326" s="249"/>
      <c r="NW1326" s="249"/>
      <c r="NX1326" s="249"/>
      <c r="NY1326" s="249"/>
      <c r="NZ1326" s="249"/>
      <c r="OA1326" s="249"/>
      <c r="OB1326" s="249"/>
      <c r="OC1326" s="249"/>
      <c r="OD1326" s="249"/>
      <c r="OE1326" s="249"/>
      <c r="OF1326" s="249"/>
      <c r="OG1326" s="249"/>
      <c r="OH1326" s="249"/>
      <c r="OI1326" s="249"/>
      <c r="OJ1326" s="249"/>
      <c r="OK1326" s="249"/>
      <c r="OL1326" s="249"/>
      <c r="OM1326" s="249"/>
      <c r="ON1326" s="249"/>
      <c r="OO1326" s="249"/>
      <c r="OP1326" s="249"/>
      <c r="OQ1326" s="249"/>
      <c r="OR1326" s="249"/>
    </row>
    <row r="1327" spans="1:408" ht="15.75">
      <c r="A1327" s="931"/>
      <c r="B1327" s="391"/>
      <c r="C1327" s="919" t="s">
        <v>22</v>
      </c>
      <c r="D1327" s="940">
        <v>0.58812222963166361</v>
      </c>
      <c r="E1327" s="1039"/>
      <c r="F1327" s="249"/>
      <c r="G1327" s="249"/>
      <c r="H1327" s="249"/>
      <c r="I1327" s="249"/>
      <c r="J1327" s="249"/>
      <c r="K1327" s="249"/>
      <c r="L1327" s="249"/>
      <c r="ET1327" s="249"/>
      <c r="EU1327" s="249"/>
      <c r="EV1327" s="249"/>
      <c r="EW1327" s="249"/>
      <c r="EX1327" s="249"/>
      <c r="EY1327" s="249"/>
      <c r="EZ1327" s="249"/>
      <c r="FA1327" s="249"/>
      <c r="FB1327" s="249"/>
      <c r="FC1327" s="249"/>
      <c r="FD1327" s="249"/>
      <c r="FE1327" s="249"/>
      <c r="FF1327" s="249"/>
      <c r="FG1327" s="249"/>
      <c r="FH1327" s="249"/>
      <c r="FI1327" s="249"/>
      <c r="FJ1327" s="249"/>
      <c r="FK1327" s="249"/>
      <c r="FL1327" s="249"/>
      <c r="FM1327" s="249"/>
      <c r="FN1327" s="249"/>
      <c r="FO1327" s="249"/>
      <c r="FP1327" s="249"/>
      <c r="FQ1327" s="249"/>
      <c r="FR1327" s="249"/>
      <c r="FS1327" s="249"/>
      <c r="FT1327" s="249"/>
      <c r="FU1327" s="249"/>
      <c r="FV1327" s="249"/>
      <c r="FW1327" s="249"/>
      <c r="FX1327" s="249"/>
      <c r="FY1327" s="249"/>
      <c r="FZ1327" s="249"/>
      <c r="GA1327" s="249"/>
      <c r="GB1327" s="249"/>
      <c r="GC1327" s="249"/>
      <c r="GD1327" s="249"/>
      <c r="GE1327" s="249"/>
      <c r="GF1327" s="249"/>
      <c r="GG1327" s="249"/>
      <c r="GH1327" s="249"/>
      <c r="GI1327" s="249"/>
      <c r="GJ1327" s="249"/>
      <c r="GK1327" s="249"/>
      <c r="GL1327" s="249"/>
      <c r="GM1327" s="249"/>
      <c r="GN1327" s="249"/>
      <c r="GO1327" s="249"/>
      <c r="GP1327" s="249"/>
      <c r="GQ1327" s="249"/>
      <c r="GR1327" s="249"/>
      <c r="GS1327" s="249"/>
      <c r="GT1327" s="249"/>
      <c r="GU1327" s="249"/>
      <c r="GV1327" s="249"/>
      <c r="GW1327" s="249"/>
      <c r="GX1327" s="249"/>
      <c r="GY1327" s="249"/>
      <c r="GZ1327" s="249"/>
      <c r="HA1327" s="249"/>
      <c r="HB1327" s="249"/>
      <c r="HC1327" s="249"/>
      <c r="HD1327" s="249"/>
      <c r="HE1327" s="249"/>
      <c r="HF1327" s="249"/>
      <c r="HG1327" s="249"/>
      <c r="HH1327" s="249"/>
      <c r="HI1327" s="249"/>
      <c r="HJ1327" s="249"/>
      <c r="HK1327" s="249"/>
      <c r="HL1327" s="249"/>
      <c r="HM1327" s="249"/>
      <c r="HN1327" s="249"/>
      <c r="HO1327" s="249"/>
      <c r="HP1327" s="249"/>
      <c r="HQ1327" s="249"/>
      <c r="HR1327" s="249"/>
      <c r="HS1327" s="249"/>
      <c r="HT1327" s="249"/>
      <c r="HU1327" s="249"/>
      <c r="HV1327" s="249"/>
      <c r="HW1327" s="249"/>
      <c r="HX1327" s="249"/>
      <c r="HY1327" s="249"/>
      <c r="HZ1327" s="249"/>
      <c r="IA1327" s="249"/>
      <c r="IB1327" s="249"/>
      <c r="IC1327" s="249"/>
      <c r="ID1327" s="249"/>
      <c r="IE1327" s="249"/>
      <c r="IF1327" s="249"/>
      <c r="IG1327" s="249"/>
      <c r="IH1327" s="249"/>
      <c r="II1327" s="249"/>
      <c r="IJ1327" s="249"/>
      <c r="IK1327" s="249"/>
      <c r="IL1327" s="249"/>
      <c r="IM1327" s="249"/>
      <c r="IN1327" s="249"/>
      <c r="IO1327" s="249"/>
      <c r="IP1327" s="249"/>
      <c r="IQ1327" s="249"/>
      <c r="IR1327" s="249"/>
      <c r="IS1327" s="249"/>
      <c r="IT1327" s="249"/>
      <c r="IU1327" s="249"/>
      <c r="IV1327" s="249"/>
      <c r="IW1327" s="249"/>
      <c r="IX1327" s="249"/>
      <c r="IY1327" s="249"/>
      <c r="IZ1327" s="249"/>
      <c r="JA1327" s="249"/>
      <c r="JB1327" s="249"/>
      <c r="JC1327" s="249"/>
      <c r="JD1327" s="249"/>
      <c r="JE1327" s="249"/>
      <c r="JF1327" s="249"/>
      <c r="JG1327" s="249"/>
      <c r="JH1327" s="249"/>
      <c r="JI1327" s="249"/>
      <c r="JJ1327" s="249"/>
      <c r="JK1327" s="249"/>
      <c r="JL1327" s="249"/>
      <c r="JM1327" s="249"/>
      <c r="JN1327" s="249"/>
      <c r="JO1327" s="249"/>
      <c r="JP1327" s="249"/>
      <c r="JQ1327" s="249"/>
      <c r="JR1327" s="249"/>
      <c r="JS1327" s="249"/>
      <c r="JT1327" s="249"/>
      <c r="JU1327" s="249"/>
      <c r="JV1327" s="249"/>
      <c r="JW1327" s="249"/>
      <c r="JX1327" s="249"/>
      <c r="JY1327" s="249"/>
      <c r="JZ1327" s="249"/>
      <c r="KA1327" s="249"/>
      <c r="KB1327" s="249"/>
      <c r="KC1327" s="249"/>
      <c r="KD1327" s="249"/>
      <c r="KE1327" s="249"/>
      <c r="KF1327" s="249"/>
      <c r="KG1327" s="249"/>
      <c r="KH1327" s="249"/>
      <c r="KI1327" s="249"/>
      <c r="KJ1327" s="249"/>
      <c r="KK1327" s="249"/>
      <c r="KL1327" s="249"/>
      <c r="KM1327" s="249"/>
      <c r="KN1327" s="249"/>
      <c r="KO1327" s="249"/>
      <c r="KP1327" s="249"/>
      <c r="KQ1327" s="249"/>
      <c r="KR1327" s="249"/>
      <c r="KS1327" s="249"/>
      <c r="KT1327" s="249"/>
      <c r="KU1327" s="249"/>
      <c r="KV1327" s="249"/>
      <c r="KW1327" s="249"/>
      <c r="KX1327" s="249"/>
      <c r="KY1327" s="249"/>
      <c r="KZ1327" s="249"/>
      <c r="LA1327" s="249"/>
      <c r="LB1327" s="249"/>
      <c r="LC1327" s="249"/>
      <c r="LD1327" s="249"/>
      <c r="LE1327" s="249"/>
      <c r="LF1327" s="249"/>
      <c r="LG1327" s="249"/>
      <c r="LH1327" s="249"/>
      <c r="LI1327" s="249"/>
      <c r="LJ1327" s="249"/>
      <c r="LK1327" s="249"/>
      <c r="LL1327" s="249"/>
      <c r="LM1327" s="249"/>
      <c r="LN1327" s="249"/>
      <c r="LO1327" s="249"/>
      <c r="LP1327" s="249"/>
      <c r="LQ1327" s="249"/>
      <c r="LR1327" s="249"/>
      <c r="LS1327" s="249"/>
      <c r="LT1327" s="249"/>
      <c r="LU1327" s="249"/>
      <c r="LV1327" s="249"/>
      <c r="LW1327" s="249"/>
      <c r="LX1327" s="249"/>
      <c r="LY1327" s="249"/>
      <c r="LZ1327" s="249"/>
      <c r="MA1327" s="249"/>
      <c r="MB1327" s="249"/>
      <c r="MC1327" s="249"/>
      <c r="MD1327" s="249"/>
      <c r="ME1327" s="249"/>
      <c r="MF1327" s="249"/>
      <c r="MG1327" s="249"/>
      <c r="MH1327" s="249"/>
      <c r="MI1327" s="249"/>
      <c r="MJ1327" s="249"/>
      <c r="MK1327" s="249"/>
      <c r="ML1327" s="249"/>
      <c r="MM1327" s="249"/>
      <c r="MN1327" s="249"/>
      <c r="MO1327" s="249"/>
      <c r="MP1327" s="249"/>
      <c r="MQ1327" s="249"/>
      <c r="MR1327" s="249"/>
      <c r="MS1327" s="249"/>
      <c r="MT1327" s="249"/>
      <c r="MU1327" s="249"/>
      <c r="MV1327" s="249"/>
      <c r="MW1327" s="249"/>
      <c r="MX1327" s="249"/>
      <c r="MY1327" s="249"/>
      <c r="MZ1327" s="249"/>
      <c r="NA1327" s="249"/>
      <c r="NB1327" s="249"/>
      <c r="NC1327" s="249"/>
      <c r="ND1327" s="249"/>
      <c r="NE1327" s="249"/>
      <c r="NF1327" s="249"/>
      <c r="NG1327" s="249"/>
      <c r="NH1327" s="249"/>
      <c r="NI1327" s="249"/>
      <c r="NJ1327" s="249"/>
      <c r="NK1327" s="249"/>
      <c r="NL1327" s="249"/>
      <c r="NM1327" s="249"/>
      <c r="NN1327" s="249"/>
      <c r="NO1327" s="249"/>
      <c r="NP1327" s="249"/>
      <c r="NQ1327" s="249"/>
      <c r="NR1327" s="249"/>
      <c r="NS1327" s="249"/>
      <c r="NT1327" s="249"/>
      <c r="NU1327" s="249"/>
      <c r="NV1327" s="249"/>
      <c r="NW1327" s="249"/>
      <c r="NX1327" s="249"/>
      <c r="NY1327" s="249"/>
      <c r="NZ1327" s="249"/>
      <c r="OA1327" s="249"/>
      <c r="OB1327" s="249"/>
      <c r="OC1327" s="249"/>
      <c r="OD1327" s="249"/>
      <c r="OE1327" s="249"/>
      <c r="OF1327" s="249"/>
      <c r="OG1327" s="249"/>
      <c r="OH1327" s="249"/>
      <c r="OI1327" s="249"/>
      <c r="OJ1327" s="249"/>
      <c r="OK1327" s="249"/>
      <c r="OL1327" s="249"/>
      <c r="OM1327" s="249"/>
      <c r="ON1327" s="249"/>
      <c r="OO1327" s="249"/>
      <c r="OP1327" s="249"/>
      <c r="OQ1327" s="249"/>
      <c r="OR1327" s="249"/>
    </row>
    <row r="1328" spans="1:408" ht="15.75">
      <c r="A1328" s="931"/>
      <c r="B1328" s="391"/>
      <c r="C1328" s="919" t="s">
        <v>23</v>
      </c>
      <c r="D1328" s="940">
        <v>0.5879522556291038</v>
      </c>
      <c r="E1328" s="1039"/>
      <c r="F1328" s="249"/>
      <c r="G1328" s="249"/>
      <c r="H1328" s="249"/>
      <c r="I1328" s="249"/>
      <c r="J1328" s="249"/>
      <c r="K1328" s="249"/>
      <c r="L1328" s="249"/>
      <c r="ET1328" s="249"/>
      <c r="EU1328" s="249"/>
      <c r="EV1328" s="249"/>
      <c r="EW1328" s="249"/>
      <c r="EX1328" s="249"/>
      <c r="EY1328" s="249"/>
      <c r="EZ1328" s="249"/>
      <c r="FA1328" s="249"/>
      <c r="FB1328" s="249"/>
      <c r="FC1328" s="249"/>
      <c r="FD1328" s="249"/>
      <c r="FE1328" s="249"/>
      <c r="FF1328" s="249"/>
      <c r="FG1328" s="249"/>
      <c r="FH1328" s="249"/>
      <c r="FI1328" s="249"/>
      <c r="FJ1328" s="249"/>
      <c r="FK1328" s="249"/>
      <c r="FL1328" s="249"/>
      <c r="FM1328" s="249"/>
      <c r="FN1328" s="249"/>
      <c r="FO1328" s="249"/>
      <c r="FP1328" s="249"/>
      <c r="FQ1328" s="249"/>
      <c r="FR1328" s="249"/>
      <c r="FS1328" s="249"/>
      <c r="FT1328" s="249"/>
      <c r="FU1328" s="249"/>
      <c r="FV1328" s="249"/>
      <c r="FW1328" s="249"/>
      <c r="FX1328" s="249"/>
      <c r="FY1328" s="249"/>
      <c r="FZ1328" s="249"/>
      <c r="GA1328" s="249"/>
      <c r="GB1328" s="249"/>
      <c r="GC1328" s="249"/>
      <c r="GD1328" s="249"/>
      <c r="GE1328" s="249"/>
      <c r="GF1328" s="249"/>
      <c r="GG1328" s="249"/>
      <c r="GH1328" s="249"/>
      <c r="GI1328" s="249"/>
      <c r="GJ1328" s="249"/>
      <c r="GK1328" s="249"/>
      <c r="GL1328" s="249"/>
      <c r="GM1328" s="249"/>
      <c r="GN1328" s="249"/>
      <c r="GO1328" s="249"/>
      <c r="GP1328" s="249"/>
      <c r="GQ1328" s="249"/>
      <c r="GR1328" s="249"/>
      <c r="GS1328" s="249"/>
      <c r="GT1328" s="249"/>
      <c r="GU1328" s="249"/>
      <c r="GV1328" s="249"/>
      <c r="GW1328" s="249"/>
      <c r="GX1328" s="249"/>
      <c r="GY1328" s="249"/>
      <c r="GZ1328" s="249"/>
      <c r="HA1328" s="249"/>
      <c r="HB1328" s="249"/>
      <c r="HC1328" s="249"/>
      <c r="HD1328" s="249"/>
      <c r="HE1328" s="249"/>
      <c r="HF1328" s="249"/>
      <c r="HG1328" s="249"/>
      <c r="HH1328" s="249"/>
      <c r="HI1328" s="249"/>
      <c r="HJ1328" s="249"/>
      <c r="HK1328" s="249"/>
      <c r="HL1328" s="249"/>
      <c r="HM1328" s="249"/>
      <c r="HN1328" s="249"/>
      <c r="HO1328" s="249"/>
      <c r="HP1328" s="249"/>
      <c r="HQ1328" s="249"/>
      <c r="HR1328" s="249"/>
      <c r="HS1328" s="249"/>
      <c r="HT1328" s="249"/>
      <c r="HU1328" s="249"/>
      <c r="HV1328" s="249"/>
      <c r="HW1328" s="249"/>
      <c r="HX1328" s="249"/>
      <c r="HY1328" s="249"/>
      <c r="HZ1328" s="249"/>
      <c r="IA1328" s="249"/>
      <c r="IB1328" s="249"/>
      <c r="IC1328" s="249"/>
      <c r="ID1328" s="249"/>
      <c r="IE1328" s="249"/>
      <c r="IF1328" s="249"/>
      <c r="IG1328" s="249"/>
      <c r="IH1328" s="249"/>
      <c r="II1328" s="249"/>
      <c r="IJ1328" s="249"/>
      <c r="IK1328" s="249"/>
      <c r="IL1328" s="249"/>
      <c r="IM1328" s="249"/>
      <c r="IN1328" s="249"/>
      <c r="IO1328" s="249"/>
      <c r="IP1328" s="249"/>
      <c r="IQ1328" s="249"/>
      <c r="IR1328" s="249"/>
      <c r="IS1328" s="249"/>
      <c r="IT1328" s="249"/>
      <c r="IU1328" s="249"/>
      <c r="IV1328" s="249"/>
      <c r="IW1328" s="249"/>
      <c r="IX1328" s="249"/>
      <c r="IY1328" s="249"/>
      <c r="IZ1328" s="249"/>
      <c r="JA1328" s="249"/>
      <c r="JB1328" s="249"/>
      <c r="JC1328" s="249"/>
      <c r="JD1328" s="249"/>
      <c r="JE1328" s="249"/>
      <c r="JF1328" s="249"/>
      <c r="JG1328" s="249"/>
      <c r="JH1328" s="249"/>
      <c r="JI1328" s="249"/>
      <c r="JJ1328" s="249"/>
      <c r="JK1328" s="249"/>
      <c r="JL1328" s="249"/>
      <c r="JM1328" s="249"/>
      <c r="JN1328" s="249"/>
      <c r="JO1328" s="249"/>
      <c r="JP1328" s="249"/>
      <c r="JQ1328" s="249"/>
      <c r="JR1328" s="249"/>
      <c r="JS1328" s="249"/>
      <c r="JT1328" s="249"/>
      <c r="JU1328" s="249"/>
      <c r="JV1328" s="249"/>
      <c r="JW1328" s="249"/>
      <c r="JX1328" s="249"/>
      <c r="JY1328" s="249"/>
      <c r="JZ1328" s="249"/>
      <c r="KA1328" s="249"/>
      <c r="KB1328" s="249"/>
      <c r="KC1328" s="249"/>
      <c r="KD1328" s="249"/>
      <c r="KE1328" s="249"/>
      <c r="KF1328" s="249"/>
      <c r="KG1328" s="249"/>
      <c r="KH1328" s="249"/>
      <c r="KI1328" s="249"/>
      <c r="KJ1328" s="249"/>
      <c r="KK1328" s="249"/>
      <c r="KL1328" s="249"/>
      <c r="KM1328" s="249"/>
      <c r="KN1328" s="249"/>
      <c r="KO1328" s="249"/>
      <c r="KP1328" s="249"/>
      <c r="KQ1328" s="249"/>
      <c r="KR1328" s="249"/>
      <c r="KS1328" s="249"/>
      <c r="KT1328" s="249"/>
      <c r="KU1328" s="249"/>
      <c r="KV1328" s="249"/>
      <c r="KW1328" s="249"/>
      <c r="KX1328" s="249"/>
      <c r="KY1328" s="249"/>
      <c r="KZ1328" s="249"/>
      <c r="LA1328" s="249"/>
      <c r="LB1328" s="249"/>
      <c r="LC1328" s="249"/>
      <c r="LD1328" s="249"/>
      <c r="LE1328" s="249"/>
      <c r="LF1328" s="249"/>
      <c r="LG1328" s="249"/>
      <c r="LH1328" s="249"/>
      <c r="LI1328" s="249"/>
      <c r="LJ1328" s="249"/>
      <c r="LK1328" s="249"/>
      <c r="LL1328" s="249"/>
      <c r="LM1328" s="249"/>
      <c r="LN1328" s="249"/>
      <c r="LO1328" s="249"/>
      <c r="LP1328" s="249"/>
      <c r="LQ1328" s="249"/>
      <c r="LR1328" s="249"/>
      <c r="LS1328" s="249"/>
      <c r="LT1328" s="249"/>
      <c r="LU1328" s="249"/>
      <c r="LV1328" s="249"/>
      <c r="LW1328" s="249"/>
      <c r="LX1328" s="249"/>
      <c r="LY1328" s="249"/>
      <c r="LZ1328" s="249"/>
      <c r="MA1328" s="249"/>
      <c r="MB1328" s="249"/>
      <c r="MC1328" s="249"/>
      <c r="MD1328" s="249"/>
      <c r="ME1328" s="249"/>
      <c r="MF1328" s="249"/>
      <c r="MG1328" s="249"/>
      <c r="MH1328" s="249"/>
      <c r="MI1328" s="249"/>
      <c r="MJ1328" s="249"/>
      <c r="MK1328" s="249"/>
      <c r="ML1328" s="249"/>
      <c r="MM1328" s="249"/>
      <c r="MN1328" s="249"/>
      <c r="MO1328" s="249"/>
      <c r="MP1328" s="249"/>
      <c r="MQ1328" s="249"/>
      <c r="MR1328" s="249"/>
      <c r="MS1328" s="249"/>
      <c r="MT1328" s="249"/>
      <c r="MU1328" s="249"/>
      <c r="MV1328" s="249"/>
      <c r="MW1328" s="249"/>
      <c r="MX1328" s="249"/>
      <c r="MY1328" s="249"/>
      <c r="MZ1328" s="249"/>
      <c r="NA1328" s="249"/>
      <c r="NB1328" s="249"/>
      <c r="NC1328" s="249"/>
      <c r="ND1328" s="249"/>
      <c r="NE1328" s="249"/>
      <c r="NF1328" s="249"/>
      <c r="NG1328" s="249"/>
      <c r="NH1328" s="249"/>
      <c r="NI1328" s="249"/>
      <c r="NJ1328" s="249"/>
      <c r="NK1328" s="249"/>
      <c r="NL1328" s="249"/>
      <c r="NM1328" s="249"/>
      <c r="NN1328" s="249"/>
      <c r="NO1328" s="249"/>
      <c r="NP1328" s="249"/>
      <c r="NQ1328" s="249"/>
      <c r="NR1328" s="249"/>
      <c r="NS1328" s="249"/>
      <c r="NT1328" s="249"/>
      <c r="NU1328" s="249"/>
      <c r="NV1328" s="249"/>
      <c r="NW1328" s="249"/>
      <c r="NX1328" s="249"/>
      <c r="NY1328" s="249"/>
      <c r="NZ1328" s="249"/>
      <c r="OA1328" s="249"/>
      <c r="OB1328" s="249"/>
      <c r="OC1328" s="249"/>
      <c r="OD1328" s="249"/>
      <c r="OE1328" s="249"/>
      <c r="OF1328" s="249"/>
      <c r="OG1328" s="249"/>
      <c r="OH1328" s="249"/>
      <c r="OI1328" s="249"/>
      <c r="OJ1328" s="249"/>
      <c r="OK1328" s="249"/>
      <c r="OL1328" s="249"/>
      <c r="OM1328" s="249"/>
      <c r="ON1328" s="249"/>
      <c r="OO1328" s="249"/>
      <c r="OP1328" s="249"/>
      <c r="OQ1328" s="249"/>
      <c r="OR1328" s="249"/>
    </row>
    <row r="1329" spans="1:408" ht="15.75">
      <c r="A1329" s="931"/>
      <c r="B1329" s="391"/>
      <c r="C1329" s="919" t="s">
        <v>24</v>
      </c>
      <c r="D1329" s="940">
        <v>0.5909365773841283</v>
      </c>
      <c r="E1329" s="1039"/>
      <c r="F1329" s="249"/>
      <c r="G1329" s="249"/>
      <c r="H1329" s="249"/>
      <c r="I1329" s="249"/>
      <c r="J1329" s="249"/>
      <c r="K1329" s="249"/>
      <c r="L1329" s="249"/>
      <c r="ET1329" s="249"/>
      <c r="EU1329" s="249"/>
      <c r="EV1329" s="249"/>
      <c r="EW1329" s="249"/>
      <c r="EX1329" s="249"/>
      <c r="EY1329" s="249"/>
      <c r="EZ1329" s="249"/>
      <c r="FA1329" s="249"/>
      <c r="FB1329" s="249"/>
      <c r="FC1329" s="249"/>
      <c r="FD1329" s="249"/>
      <c r="FE1329" s="249"/>
      <c r="FF1329" s="249"/>
      <c r="FG1329" s="249"/>
      <c r="FH1329" s="249"/>
      <c r="FI1329" s="249"/>
      <c r="FJ1329" s="249"/>
      <c r="FK1329" s="249"/>
      <c r="FL1329" s="249"/>
      <c r="FM1329" s="249"/>
      <c r="FN1329" s="249"/>
      <c r="FO1329" s="249"/>
      <c r="FP1329" s="249"/>
      <c r="FQ1329" s="249"/>
      <c r="FR1329" s="249"/>
      <c r="FS1329" s="249"/>
      <c r="FT1329" s="249"/>
      <c r="FU1329" s="249"/>
      <c r="FV1329" s="249"/>
      <c r="FW1329" s="249"/>
      <c r="FX1329" s="249"/>
      <c r="FY1329" s="249"/>
      <c r="FZ1329" s="249"/>
      <c r="GA1329" s="249"/>
      <c r="GB1329" s="249"/>
      <c r="GC1329" s="249"/>
      <c r="GD1329" s="249"/>
      <c r="GE1329" s="249"/>
      <c r="GF1329" s="249"/>
      <c r="GG1329" s="249"/>
      <c r="GH1329" s="249"/>
      <c r="GI1329" s="249"/>
      <c r="GJ1329" s="249"/>
      <c r="GK1329" s="249"/>
      <c r="GL1329" s="249"/>
      <c r="GM1329" s="249"/>
      <c r="GN1329" s="249"/>
      <c r="GO1329" s="249"/>
      <c r="GP1329" s="249"/>
      <c r="GQ1329" s="249"/>
      <c r="GR1329" s="249"/>
      <c r="GS1329" s="249"/>
      <c r="GT1329" s="249"/>
      <c r="GU1329" s="249"/>
      <c r="GV1329" s="249"/>
      <c r="GW1329" s="249"/>
      <c r="GX1329" s="249"/>
      <c r="GY1329" s="249"/>
      <c r="GZ1329" s="249"/>
      <c r="HA1329" s="249"/>
      <c r="HB1329" s="249"/>
      <c r="HC1329" s="249"/>
      <c r="HD1329" s="249"/>
      <c r="HE1329" s="249"/>
      <c r="HF1329" s="249"/>
      <c r="HG1329" s="249"/>
      <c r="HH1329" s="249"/>
      <c r="HI1329" s="249"/>
      <c r="HJ1329" s="249"/>
      <c r="HK1329" s="249"/>
      <c r="HL1329" s="249"/>
      <c r="HM1329" s="249"/>
      <c r="HN1329" s="249"/>
      <c r="HO1329" s="249"/>
      <c r="HP1329" s="249"/>
      <c r="HQ1329" s="249"/>
      <c r="HR1329" s="249"/>
      <c r="HS1329" s="249"/>
      <c r="HT1329" s="249"/>
      <c r="HU1329" s="249"/>
      <c r="HV1329" s="249"/>
      <c r="HW1329" s="249"/>
      <c r="HX1329" s="249"/>
      <c r="HY1329" s="249"/>
      <c r="HZ1329" s="249"/>
      <c r="IA1329" s="249"/>
      <c r="IB1329" s="249"/>
      <c r="IC1329" s="249"/>
      <c r="ID1329" s="249"/>
      <c r="IE1329" s="249"/>
      <c r="IF1329" s="249"/>
      <c r="IG1329" s="249"/>
      <c r="IH1329" s="249"/>
      <c r="II1329" s="249"/>
      <c r="IJ1329" s="249"/>
      <c r="IK1329" s="249"/>
      <c r="IL1329" s="249"/>
      <c r="IM1329" s="249"/>
      <c r="IN1329" s="249"/>
      <c r="IO1329" s="249"/>
      <c r="IP1329" s="249"/>
      <c r="IQ1329" s="249"/>
      <c r="IR1329" s="249"/>
      <c r="IS1329" s="249"/>
      <c r="IT1329" s="249"/>
      <c r="IU1329" s="249"/>
      <c r="IV1329" s="249"/>
      <c r="IW1329" s="249"/>
      <c r="IX1329" s="249"/>
      <c r="IY1329" s="249"/>
      <c r="IZ1329" s="249"/>
      <c r="JA1329" s="249"/>
      <c r="JB1329" s="249"/>
      <c r="JC1329" s="249"/>
      <c r="JD1329" s="249"/>
      <c r="JE1329" s="249"/>
      <c r="JF1329" s="249"/>
      <c r="JG1329" s="249"/>
      <c r="JH1329" s="249"/>
      <c r="JI1329" s="249"/>
      <c r="JJ1329" s="249"/>
      <c r="JK1329" s="249"/>
      <c r="JL1329" s="249"/>
      <c r="JM1329" s="249"/>
      <c r="JN1329" s="249"/>
      <c r="JO1329" s="249"/>
      <c r="JP1329" s="249"/>
      <c r="JQ1329" s="249"/>
      <c r="JR1329" s="249"/>
      <c r="JS1329" s="249"/>
      <c r="JT1329" s="249"/>
      <c r="JU1329" s="249"/>
      <c r="JV1329" s="249"/>
      <c r="JW1329" s="249"/>
      <c r="JX1329" s="249"/>
      <c r="JY1329" s="249"/>
      <c r="JZ1329" s="249"/>
      <c r="KA1329" s="249"/>
      <c r="KB1329" s="249"/>
      <c r="KC1329" s="249"/>
      <c r="KD1329" s="249"/>
      <c r="KE1329" s="249"/>
      <c r="KF1329" s="249"/>
      <c r="KG1329" s="249"/>
      <c r="KH1329" s="249"/>
      <c r="KI1329" s="249"/>
      <c r="KJ1329" s="249"/>
      <c r="KK1329" s="249"/>
      <c r="KL1329" s="249"/>
      <c r="KM1329" s="249"/>
      <c r="KN1329" s="249"/>
      <c r="KO1329" s="249"/>
      <c r="KP1329" s="249"/>
      <c r="KQ1329" s="249"/>
      <c r="KR1329" s="249"/>
      <c r="KS1329" s="249"/>
      <c r="KT1329" s="249"/>
      <c r="KU1329" s="249"/>
      <c r="KV1329" s="249"/>
      <c r="KW1329" s="249"/>
      <c r="KX1329" s="249"/>
      <c r="KY1329" s="249"/>
      <c r="KZ1329" s="249"/>
      <c r="LA1329" s="249"/>
      <c r="LB1329" s="249"/>
      <c r="LC1329" s="249"/>
      <c r="LD1329" s="249"/>
      <c r="LE1329" s="249"/>
      <c r="LF1329" s="249"/>
      <c r="LG1329" s="249"/>
      <c r="LH1329" s="249"/>
      <c r="LI1329" s="249"/>
      <c r="LJ1329" s="249"/>
      <c r="LK1329" s="249"/>
      <c r="LL1329" s="249"/>
      <c r="LM1329" s="249"/>
      <c r="LN1329" s="249"/>
      <c r="LO1329" s="249"/>
      <c r="LP1329" s="249"/>
      <c r="LQ1329" s="249"/>
      <c r="LR1329" s="249"/>
      <c r="LS1329" s="249"/>
      <c r="LT1329" s="249"/>
      <c r="LU1329" s="249"/>
      <c r="LV1329" s="249"/>
      <c r="LW1329" s="249"/>
      <c r="LX1329" s="249"/>
      <c r="LY1329" s="249"/>
      <c r="LZ1329" s="249"/>
      <c r="MA1329" s="249"/>
      <c r="MB1329" s="249"/>
      <c r="MC1329" s="249"/>
      <c r="MD1329" s="249"/>
      <c r="ME1329" s="249"/>
      <c r="MF1329" s="249"/>
      <c r="MG1329" s="249"/>
      <c r="MH1329" s="249"/>
      <c r="MI1329" s="249"/>
      <c r="MJ1329" s="249"/>
      <c r="MK1329" s="249"/>
      <c r="ML1329" s="249"/>
      <c r="MM1329" s="249"/>
      <c r="MN1329" s="249"/>
      <c r="MO1329" s="249"/>
      <c r="MP1329" s="249"/>
      <c r="MQ1329" s="249"/>
      <c r="MR1329" s="249"/>
      <c r="MS1329" s="249"/>
      <c r="MT1329" s="249"/>
      <c r="MU1329" s="249"/>
      <c r="MV1329" s="249"/>
      <c r="MW1329" s="249"/>
      <c r="MX1329" s="249"/>
      <c r="MY1329" s="249"/>
      <c r="MZ1329" s="249"/>
      <c r="NA1329" s="249"/>
      <c r="NB1329" s="249"/>
      <c r="NC1329" s="249"/>
      <c r="ND1329" s="249"/>
      <c r="NE1329" s="249"/>
      <c r="NF1329" s="249"/>
      <c r="NG1329" s="249"/>
      <c r="NH1329" s="249"/>
      <c r="NI1329" s="249"/>
      <c r="NJ1329" s="249"/>
      <c r="NK1329" s="249"/>
      <c r="NL1329" s="249"/>
      <c r="NM1329" s="249"/>
      <c r="NN1329" s="249"/>
      <c r="NO1329" s="249"/>
      <c r="NP1329" s="249"/>
      <c r="NQ1329" s="249"/>
      <c r="NR1329" s="249"/>
      <c r="NS1329" s="249"/>
      <c r="NT1329" s="249"/>
      <c r="NU1329" s="249"/>
      <c r="NV1329" s="249"/>
      <c r="NW1329" s="249"/>
      <c r="NX1329" s="249"/>
      <c r="NY1329" s="249"/>
      <c r="NZ1329" s="249"/>
      <c r="OA1329" s="249"/>
      <c r="OB1329" s="249"/>
      <c r="OC1329" s="249"/>
      <c r="OD1329" s="249"/>
      <c r="OE1329" s="249"/>
      <c r="OF1329" s="249"/>
      <c r="OG1329" s="249"/>
      <c r="OH1329" s="249"/>
      <c r="OI1329" s="249"/>
      <c r="OJ1329" s="249"/>
      <c r="OK1329" s="249"/>
      <c r="OL1329" s="249"/>
      <c r="OM1329" s="249"/>
      <c r="ON1329" s="249"/>
      <c r="OO1329" s="249"/>
      <c r="OP1329" s="249"/>
      <c r="OQ1329" s="249"/>
      <c r="OR1329" s="249"/>
    </row>
    <row r="1330" spans="1:408" ht="15.75">
      <c r="A1330" s="931"/>
      <c r="B1330" s="391"/>
      <c r="C1330" s="919" t="s">
        <v>25</v>
      </c>
      <c r="D1330" s="940">
        <v>0.59684344157134239</v>
      </c>
      <c r="E1330" s="1039"/>
      <c r="F1330" s="249"/>
      <c r="G1330" s="249"/>
      <c r="H1330" s="249"/>
      <c r="I1330" s="249"/>
      <c r="J1330" s="249"/>
      <c r="K1330" s="249"/>
      <c r="L1330" s="249"/>
      <c r="ET1330" s="249"/>
      <c r="EU1330" s="249"/>
      <c r="EV1330" s="249"/>
      <c r="EW1330" s="249"/>
      <c r="EX1330" s="249"/>
      <c r="EY1330" s="249"/>
      <c r="EZ1330" s="249"/>
      <c r="FA1330" s="249"/>
      <c r="FB1330" s="249"/>
      <c r="FC1330" s="249"/>
      <c r="FD1330" s="249"/>
      <c r="FE1330" s="249"/>
      <c r="FF1330" s="249"/>
      <c r="FG1330" s="249"/>
      <c r="FH1330" s="249"/>
      <c r="FI1330" s="249"/>
      <c r="FJ1330" s="249"/>
      <c r="FK1330" s="249"/>
      <c r="FL1330" s="249"/>
      <c r="FM1330" s="249"/>
      <c r="FN1330" s="249"/>
      <c r="FO1330" s="249"/>
      <c r="FP1330" s="249"/>
      <c r="FQ1330" s="249"/>
      <c r="FR1330" s="249"/>
      <c r="FS1330" s="249"/>
      <c r="FT1330" s="249"/>
      <c r="FU1330" s="249"/>
      <c r="FV1330" s="249"/>
      <c r="FW1330" s="249"/>
      <c r="FX1330" s="249"/>
      <c r="FY1330" s="249"/>
      <c r="FZ1330" s="249"/>
      <c r="GA1330" s="249"/>
      <c r="GB1330" s="249"/>
      <c r="GC1330" s="249"/>
      <c r="GD1330" s="249"/>
      <c r="GE1330" s="249"/>
      <c r="GF1330" s="249"/>
      <c r="GG1330" s="249"/>
      <c r="GH1330" s="249"/>
      <c r="GI1330" s="249"/>
      <c r="GJ1330" s="249"/>
      <c r="GK1330" s="249"/>
      <c r="GL1330" s="249"/>
      <c r="GM1330" s="249"/>
      <c r="GN1330" s="249"/>
      <c r="GO1330" s="249"/>
      <c r="GP1330" s="249"/>
      <c r="GQ1330" s="249"/>
      <c r="GR1330" s="249"/>
      <c r="GS1330" s="249"/>
      <c r="GT1330" s="249"/>
      <c r="GU1330" s="249"/>
      <c r="GV1330" s="249"/>
      <c r="GW1330" s="249"/>
      <c r="GX1330" s="249"/>
      <c r="GY1330" s="249"/>
      <c r="GZ1330" s="249"/>
      <c r="HA1330" s="249"/>
      <c r="HB1330" s="249"/>
      <c r="HC1330" s="249"/>
      <c r="HD1330" s="249"/>
      <c r="HE1330" s="249"/>
      <c r="HF1330" s="249"/>
      <c r="HG1330" s="249"/>
      <c r="HH1330" s="249"/>
      <c r="HI1330" s="249"/>
      <c r="HJ1330" s="249"/>
      <c r="HK1330" s="249"/>
      <c r="HL1330" s="249"/>
      <c r="HM1330" s="249"/>
      <c r="HN1330" s="249"/>
      <c r="HO1330" s="249"/>
      <c r="HP1330" s="249"/>
      <c r="HQ1330" s="249"/>
      <c r="HR1330" s="249"/>
      <c r="HS1330" s="249"/>
      <c r="HT1330" s="249"/>
      <c r="HU1330" s="249"/>
      <c r="HV1330" s="249"/>
      <c r="HW1330" s="249"/>
      <c r="HX1330" s="249"/>
      <c r="HY1330" s="249"/>
      <c r="HZ1330" s="249"/>
      <c r="IA1330" s="249"/>
      <c r="IB1330" s="249"/>
      <c r="IC1330" s="249"/>
      <c r="ID1330" s="249"/>
      <c r="IE1330" s="249"/>
      <c r="IF1330" s="249"/>
      <c r="IG1330" s="249"/>
      <c r="IH1330" s="249"/>
      <c r="II1330" s="249"/>
      <c r="IJ1330" s="249"/>
      <c r="IK1330" s="249"/>
      <c r="IL1330" s="249"/>
      <c r="IM1330" s="249"/>
      <c r="IN1330" s="249"/>
      <c r="IO1330" s="249"/>
      <c r="IP1330" s="249"/>
      <c r="IQ1330" s="249"/>
      <c r="IR1330" s="249"/>
      <c r="IS1330" s="249"/>
      <c r="IT1330" s="249"/>
      <c r="IU1330" s="249"/>
      <c r="IV1330" s="249"/>
      <c r="IW1330" s="249"/>
      <c r="IX1330" s="249"/>
      <c r="IY1330" s="249"/>
      <c r="IZ1330" s="249"/>
      <c r="JA1330" s="249"/>
      <c r="JB1330" s="249"/>
      <c r="JC1330" s="249"/>
      <c r="JD1330" s="249"/>
      <c r="JE1330" s="249"/>
      <c r="JF1330" s="249"/>
      <c r="JG1330" s="249"/>
      <c r="JH1330" s="249"/>
      <c r="JI1330" s="249"/>
      <c r="JJ1330" s="249"/>
      <c r="JK1330" s="249"/>
      <c r="JL1330" s="249"/>
      <c r="JM1330" s="249"/>
      <c r="JN1330" s="249"/>
      <c r="JO1330" s="249"/>
      <c r="JP1330" s="249"/>
      <c r="JQ1330" s="249"/>
      <c r="JR1330" s="249"/>
      <c r="JS1330" s="249"/>
      <c r="JT1330" s="249"/>
      <c r="JU1330" s="249"/>
      <c r="JV1330" s="249"/>
      <c r="JW1330" s="249"/>
      <c r="JX1330" s="249"/>
      <c r="JY1330" s="249"/>
      <c r="JZ1330" s="249"/>
      <c r="KA1330" s="249"/>
      <c r="KB1330" s="249"/>
      <c r="KC1330" s="249"/>
      <c r="KD1330" s="249"/>
      <c r="KE1330" s="249"/>
      <c r="KF1330" s="249"/>
      <c r="KG1330" s="249"/>
      <c r="KH1330" s="249"/>
      <c r="KI1330" s="249"/>
      <c r="KJ1330" s="249"/>
      <c r="KK1330" s="249"/>
      <c r="KL1330" s="249"/>
      <c r="KM1330" s="249"/>
      <c r="KN1330" s="249"/>
      <c r="KO1330" s="249"/>
      <c r="KP1330" s="249"/>
      <c r="KQ1330" s="249"/>
      <c r="KR1330" s="249"/>
      <c r="KS1330" s="249"/>
      <c r="KT1330" s="249"/>
      <c r="KU1330" s="249"/>
      <c r="KV1330" s="249"/>
      <c r="KW1330" s="249"/>
      <c r="KX1330" s="249"/>
      <c r="KY1330" s="249"/>
      <c r="KZ1330" s="249"/>
      <c r="LA1330" s="249"/>
      <c r="LB1330" s="249"/>
      <c r="LC1330" s="249"/>
      <c r="LD1330" s="249"/>
      <c r="LE1330" s="249"/>
      <c r="LF1330" s="249"/>
      <c r="LG1330" s="249"/>
      <c r="LH1330" s="249"/>
      <c r="LI1330" s="249"/>
      <c r="LJ1330" s="249"/>
      <c r="LK1330" s="249"/>
      <c r="LL1330" s="249"/>
      <c r="LM1330" s="249"/>
      <c r="LN1330" s="249"/>
      <c r="LO1330" s="249"/>
      <c r="LP1330" s="249"/>
      <c r="LQ1330" s="249"/>
      <c r="LR1330" s="249"/>
      <c r="LS1330" s="249"/>
      <c r="LT1330" s="249"/>
      <c r="LU1330" s="249"/>
      <c r="LV1330" s="249"/>
      <c r="LW1330" s="249"/>
      <c r="LX1330" s="249"/>
      <c r="LY1330" s="249"/>
      <c r="LZ1330" s="249"/>
      <c r="MA1330" s="249"/>
      <c r="MB1330" s="249"/>
      <c r="MC1330" s="249"/>
      <c r="MD1330" s="249"/>
      <c r="ME1330" s="249"/>
      <c r="MF1330" s="249"/>
      <c r="MG1330" s="249"/>
      <c r="MH1330" s="249"/>
      <c r="MI1330" s="249"/>
      <c r="MJ1330" s="249"/>
      <c r="MK1330" s="249"/>
      <c r="ML1330" s="249"/>
      <c r="MM1330" s="249"/>
      <c r="MN1330" s="249"/>
      <c r="MO1330" s="249"/>
      <c r="MP1330" s="249"/>
      <c r="MQ1330" s="249"/>
      <c r="MR1330" s="249"/>
      <c r="MS1330" s="249"/>
      <c r="MT1330" s="249"/>
      <c r="MU1330" s="249"/>
      <c r="MV1330" s="249"/>
      <c r="MW1330" s="249"/>
      <c r="MX1330" s="249"/>
      <c r="MY1330" s="249"/>
      <c r="MZ1330" s="249"/>
      <c r="NA1330" s="249"/>
      <c r="NB1330" s="249"/>
      <c r="NC1330" s="249"/>
      <c r="ND1330" s="249"/>
      <c r="NE1330" s="249"/>
      <c r="NF1330" s="249"/>
      <c r="NG1330" s="249"/>
      <c r="NH1330" s="249"/>
      <c r="NI1330" s="249"/>
      <c r="NJ1330" s="249"/>
      <c r="NK1330" s="249"/>
      <c r="NL1330" s="249"/>
      <c r="NM1330" s="249"/>
      <c r="NN1330" s="249"/>
      <c r="NO1330" s="249"/>
      <c r="NP1330" s="249"/>
      <c r="NQ1330" s="249"/>
      <c r="NR1330" s="249"/>
      <c r="NS1330" s="249"/>
      <c r="NT1330" s="249"/>
      <c r="NU1330" s="249"/>
      <c r="NV1330" s="249"/>
      <c r="NW1330" s="249"/>
      <c r="NX1330" s="249"/>
      <c r="NY1330" s="249"/>
      <c r="NZ1330" s="249"/>
      <c r="OA1330" s="249"/>
      <c r="OB1330" s="249"/>
      <c r="OC1330" s="249"/>
      <c r="OD1330" s="249"/>
      <c r="OE1330" s="249"/>
      <c r="OF1330" s="249"/>
      <c r="OG1330" s="249"/>
      <c r="OH1330" s="249"/>
      <c r="OI1330" s="249"/>
      <c r="OJ1330" s="249"/>
      <c r="OK1330" s="249"/>
      <c r="OL1330" s="249"/>
      <c r="OM1330" s="249"/>
      <c r="ON1330" s="249"/>
      <c r="OO1330" s="249"/>
      <c r="OP1330" s="249"/>
      <c r="OQ1330" s="249"/>
      <c r="OR1330" s="249"/>
    </row>
    <row r="1331" spans="1:408" ht="15.75">
      <c r="A1331" s="931"/>
      <c r="B1331" s="391"/>
      <c r="C1331" s="919" t="s">
        <v>26</v>
      </c>
      <c r="D1331" s="940">
        <v>0.60340305246237791</v>
      </c>
      <c r="E1331" s="1039"/>
      <c r="F1331" s="249"/>
      <c r="G1331" s="249"/>
      <c r="H1331" s="249"/>
      <c r="I1331" s="249"/>
      <c r="J1331" s="249"/>
      <c r="K1331" s="249"/>
      <c r="L1331" s="249"/>
      <c r="ET1331" s="249"/>
      <c r="EU1331" s="249"/>
      <c r="EV1331" s="249"/>
      <c r="EW1331" s="249"/>
      <c r="EX1331" s="249"/>
      <c r="EY1331" s="249"/>
      <c r="EZ1331" s="249"/>
      <c r="FA1331" s="249"/>
      <c r="FB1331" s="249"/>
      <c r="FC1331" s="249"/>
      <c r="FD1331" s="249"/>
      <c r="FE1331" s="249"/>
      <c r="FF1331" s="249"/>
      <c r="FG1331" s="249"/>
      <c r="FH1331" s="249"/>
      <c r="FI1331" s="249"/>
      <c r="FJ1331" s="249"/>
      <c r="FK1331" s="249"/>
      <c r="FL1331" s="249"/>
      <c r="FM1331" s="249"/>
      <c r="FN1331" s="249"/>
      <c r="FO1331" s="249"/>
      <c r="FP1331" s="249"/>
      <c r="FQ1331" s="249"/>
      <c r="FR1331" s="249"/>
      <c r="FS1331" s="249"/>
      <c r="FT1331" s="249"/>
      <c r="FU1331" s="249"/>
      <c r="FV1331" s="249"/>
      <c r="FW1331" s="249"/>
      <c r="FX1331" s="249"/>
      <c r="FY1331" s="249"/>
      <c r="FZ1331" s="249"/>
      <c r="GA1331" s="249"/>
      <c r="GB1331" s="249"/>
      <c r="GC1331" s="249"/>
      <c r="GD1331" s="249"/>
      <c r="GE1331" s="249"/>
      <c r="GF1331" s="249"/>
      <c r="GG1331" s="249"/>
      <c r="GH1331" s="249"/>
      <c r="GI1331" s="249"/>
      <c r="GJ1331" s="249"/>
      <c r="GK1331" s="249"/>
      <c r="GL1331" s="249"/>
      <c r="GM1331" s="249"/>
      <c r="GN1331" s="249"/>
      <c r="GO1331" s="249"/>
      <c r="GP1331" s="249"/>
      <c r="GQ1331" s="249"/>
      <c r="GR1331" s="249"/>
      <c r="GS1331" s="249"/>
      <c r="GT1331" s="249"/>
      <c r="GU1331" s="249"/>
      <c r="GV1331" s="249"/>
      <c r="GW1331" s="249"/>
      <c r="GX1331" s="249"/>
      <c r="GY1331" s="249"/>
      <c r="GZ1331" s="249"/>
      <c r="HA1331" s="249"/>
      <c r="HB1331" s="249"/>
      <c r="HC1331" s="249"/>
      <c r="HD1331" s="249"/>
      <c r="HE1331" s="249"/>
      <c r="HF1331" s="249"/>
      <c r="HG1331" s="249"/>
      <c r="HH1331" s="249"/>
      <c r="HI1331" s="249"/>
      <c r="HJ1331" s="249"/>
      <c r="HK1331" s="249"/>
      <c r="HL1331" s="249"/>
      <c r="HM1331" s="249"/>
      <c r="HN1331" s="249"/>
      <c r="HO1331" s="249"/>
      <c r="HP1331" s="249"/>
      <c r="HQ1331" s="249"/>
      <c r="HR1331" s="249"/>
      <c r="HS1331" s="249"/>
      <c r="HT1331" s="249"/>
      <c r="HU1331" s="249"/>
      <c r="HV1331" s="249"/>
      <c r="HW1331" s="249"/>
      <c r="HX1331" s="249"/>
      <c r="HY1331" s="249"/>
      <c r="HZ1331" s="249"/>
      <c r="IA1331" s="249"/>
      <c r="IB1331" s="249"/>
      <c r="IC1331" s="249"/>
      <c r="ID1331" s="249"/>
      <c r="IE1331" s="249"/>
      <c r="IF1331" s="249"/>
      <c r="IG1331" s="249"/>
      <c r="IH1331" s="249"/>
      <c r="II1331" s="249"/>
      <c r="IJ1331" s="249"/>
      <c r="IK1331" s="249"/>
      <c r="IL1331" s="249"/>
      <c r="IM1331" s="249"/>
      <c r="IN1331" s="249"/>
      <c r="IO1331" s="249"/>
      <c r="IP1331" s="249"/>
      <c r="IQ1331" s="249"/>
      <c r="IR1331" s="249"/>
      <c r="IS1331" s="249"/>
      <c r="IT1331" s="249"/>
      <c r="IU1331" s="249"/>
      <c r="IV1331" s="249"/>
      <c r="IW1331" s="249"/>
      <c r="IX1331" s="249"/>
      <c r="IY1331" s="249"/>
      <c r="IZ1331" s="249"/>
      <c r="JA1331" s="249"/>
      <c r="JB1331" s="249"/>
      <c r="JC1331" s="249"/>
      <c r="JD1331" s="249"/>
      <c r="JE1331" s="249"/>
      <c r="JF1331" s="249"/>
      <c r="JG1331" s="249"/>
      <c r="JH1331" s="249"/>
      <c r="JI1331" s="249"/>
      <c r="JJ1331" s="249"/>
      <c r="JK1331" s="249"/>
      <c r="JL1331" s="249"/>
      <c r="JM1331" s="249"/>
      <c r="JN1331" s="249"/>
      <c r="JO1331" s="249"/>
      <c r="JP1331" s="249"/>
      <c r="JQ1331" s="249"/>
      <c r="JR1331" s="249"/>
      <c r="JS1331" s="249"/>
      <c r="JT1331" s="249"/>
      <c r="JU1331" s="249"/>
      <c r="JV1331" s="249"/>
      <c r="JW1331" s="249"/>
      <c r="JX1331" s="249"/>
      <c r="JY1331" s="249"/>
      <c r="JZ1331" s="249"/>
      <c r="KA1331" s="249"/>
      <c r="KB1331" s="249"/>
      <c r="KC1331" s="249"/>
      <c r="KD1331" s="249"/>
      <c r="KE1331" s="249"/>
      <c r="KF1331" s="249"/>
      <c r="KG1331" s="249"/>
      <c r="KH1331" s="249"/>
      <c r="KI1331" s="249"/>
      <c r="KJ1331" s="249"/>
      <c r="KK1331" s="249"/>
      <c r="KL1331" s="249"/>
      <c r="KM1331" s="249"/>
      <c r="KN1331" s="249"/>
      <c r="KO1331" s="249"/>
      <c r="KP1331" s="249"/>
      <c r="KQ1331" s="249"/>
      <c r="KR1331" s="249"/>
      <c r="KS1331" s="249"/>
      <c r="KT1331" s="249"/>
      <c r="KU1331" s="249"/>
      <c r="KV1331" s="249"/>
      <c r="KW1331" s="249"/>
      <c r="KX1331" s="249"/>
      <c r="KY1331" s="249"/>
      <c r="KZ1331" s="249"/>
      <c r="LA1331" s="249"/>
      <c r="LB1331" s="249"/>
      <c r="LC1331" s="249"/>
      <c r="LD1331" s="249"/>
      <c r="LE1331" s="249"/>
      <c r="LF1331" s="249"/>
      <c r="LG1331" s="249"/>
      <c r="LH1331" s="249"/>
      <c r="LI1331" s="249"/>
      <c r="LJ1331" s="249"/>
      <c r="LK1331" s="249"/>
      <c r="LL1331" s="249"/>
      <c r="LM1331" s="249"/>
      <c r="LN1331" s="249"/>
      <c r="LO1331" s="249"/>
      <c r="LP1331" s="249"/>
      <c r="LQ1331" s="249"/>
      <c r="LR1331" s="249"/>
      <c r="LS1331" s="249"/>
      <c r="LT1331" s="249"/>
      <c r="LU1331" s="249"/>
      <c r="LV1331" s="249"/>
      <c r="LW1331" s="249"/>
      <c r="LX1331" s="249"/>
      <c r="LY1331" s="249"/>
      <c r="LZ1331" s="249"/>
      <c r="MA1331" s="249"/>
      <c r="MB1331" s="249"/>
      <c r="MC1331" s="249"/>
      <c r="MD1331" s="249"/>
      <c r="ME1331" s="249"/>
      <c r="MF1331" s="249"/>
      <c r="MG1331" s="249"/>
      <c r="MH1331" s="249"/>
      <c r="MI1331" s="249"/>
      <c r="MJ1331" s="249"/>
      <c r="MK1331" s="249"/>
      <c r="ML1331" s="249"/>
      <c r="MM1331" s="249"/>
      <c r="MN1331" s="249"/>
      <c r="MO1331" s="249"/>
      <c r="MP1331" s="249"/>
      <c r="MQ1331" s="249"/>
      <c r="MR1331" s="249"/>
      <c r="MS1331" s="249"/>
      <c r="MT1331" s="249"/>
      <c r="MU1331" s="249"/>
      <c r="MV1331" s="249"/>
      <c r="MW1331" s="249"/>
      <c r="MX1331" s="249"/>
      <c r="MY1331" s="249"/>
      <c r="MZ1331" s="249"/>
      <c r="NA1331" s="249"/>
      <c r="NB1331" s="249"/>
      <c r="NC1331" s="249"/>
      <c r="ND1331" s="249"/>
      <c r="NE1331" s="249"/>
      <c r="NF1331" s="249"/>
      <c r="NG1331" s="249"/>
      <c r="NH1331" s="249"/>
      <c r="NI1331" s="249"/>
      <c r="NJ1331" s="249"/>
      <c r="NK1331" s="249"/>
      <c r="NL1331" s="249"/>
      <c r="NM1331" s="249"/>
      <c r="NN1331" s="249"/>
      <c r="NO1331" s="249"/>
      <c r="NP1331" s="249"/>
      <c r="NQ1331" s="249"/>
      <c r="NR1331" s="249"/>
      <c r="NS1331" s="249"/>
      <c r="NT1331" s="249"/>
      <c r="NU1331" s="249"/>
      <c r="NV1331" s="249"/>
      <c r="NW1331" s="249"/>
      <c r="NX1331" s="249"/>
      <c r="NY1331" s="249"/>
      <c r="NZ1331" s="249"/>
      <c r="OA1331" s="249"/>
      <c r="OB1331" s="249"/>
      <c r="OC1331" s="249"/>
      <c r="OD1331" s="249"/>
      <c r="OE1331" s="249"/>
      <c r="OF1331" s="249"/>
      <c r="OG1331" s="249"/>
      <c r="OH1331" s="249"/>
      <c r="OI1331" s="249"/>
      <c r="OJ1331" s="249"/>
      <c r="OK1331" s="249"/>
      <c r="OL1331" s="249"/>
      <c r="OM1331" s="249"/>
      <c r="ON1331" s="249"/>
      <c r="OO1331" s="249"/>
      <c r="OP1331" s="249"/>
      <c r="OQ1331" s="249"/>
      <c r="OR1331" s="249"/>
    </row>
    <row r="1332" spans="1:408" ht="15.75">
      <c r="A1332" s="931"/>
      <c r="B1332" s="391"/>
      <c r="C1332" s="919" t="s">
        <v>27</v>
      </c>
      <c r="D1332" s="940">
        <v>0.60340305246237791</v>
      </c>
      <c r="E1332" s="1039"/>
      <c r="F1332" s="249"/>
      <c r="G1332" s="249"/>
      <c r="H1332" s="249"/>
      <c r="I1332" s="249"/>
      <c r="J1332" s="249"/>
      <c r="K1332" s="249"/>
      <c r="L1332" s="249"/>
      <c r="ET1332" s="249"/>
      <c r="EU1332" s="249"/>
      <c r="EV1332" s="249"/>
      <c r="EW1332" s="249"/>
      <c r="EX1332" s="249"/>
      <c r="EY1332" s="249"/>
      <c r="EZ1332" s="249"/>
      <c r="FA1332" s="249"/>
      <c r="FB1332" s="249"/>
      <c r="FC1332" s="249"/>
      <c r="FD1332" s="249"/>
      <c r="FE1332" s="249"/>
      <c r="FF1332" s="249"/>
      <c r="FG1332" s="249"/>
      <c r="FH1332" s="249"/>
      <c r="FI1332" s="249"/>
      <c r="FJ1332" s="249"/>
      <c r="FK1332" s="249"/>
      <c r="FL1332" s="249"/>
      <c r="FM1332" s="249"/>
      <c r="FN1332" s="249"/>
      <c r="FO1332" s="249"/>
      <c r="FP1332" s="249"/>
      <c r="FQ1332" s="249"/>
      <c r="FR1332" s="249"/>
      <c r="FS1332" s="249"/>
      <c r="FT1332" s="249"/>
      <c r="FU1332" s="249"/>
      <c r="FV1332" s="249"/>
      <c r="FW1332" s="249"/>
      <c r="FX1332" s="249"/>
      <c r="FY1332" s="249"/>
      <c r="FZ1332" s="249"/>
      <c r="GA1332" s="249"/>
      <c r="GB1332" s="249"/>
      <c r="GC1332" s="249"/>
      <c r="GD1332" s="249"/>
      <c r="GE1332" s="249"/>
      <c r="GF1332" s="249"/>
      <c r="GG1332" s="249"/>
      <c r="GH1332" s="249"/>
      <c r="GI1332" s="249"/>
      <c r="GJ1332" s="249"/>
      <c r="GK1332" s="249"/>
      <c r="GL1332" s="249"/>
      <c r="GM1332" s="249"/>
      <c r="GN1332" s="249"/>
      <c r="GO1332" s="249"/>
      <c r="GP1332" s="249"/>
      <c r="GQ1332" s="249"/>
      <c r="GR1332" s="249"/>
      <c r="GS1332" s="249"/>
      <c r="GT1332" s="249"/>
      <c r="GU1332" s="249"/>
      <c r="GV1332" s="249"/>
      <c r="GW1332" s="249"/>
      <c r="GX1332" s="249"/>
      <c r="GY1332" s="249"/>
      <c r="GZ1332" s="249"/>
      <c r="HA1332" s="249"/>
      <c r="HB1332" s="249"/>
      <c r="HC1332" s="249"/>
      <c r="HD1332" s="249"/>
      <c r="HE1332" s="249"/>
      <c r="HF1332" s="249"/>
      <c r="HG1332" s="249"/>
      <c r="HH1332" s="249"/>
      <c r="HI1332" s="249"/>
      <c r="HJ1332" s="249"/>
      <c r="HK1332" s="249"/>
      <c r="HL1332" s="249"/>
      <c r="HM1332" s="249"/>
      <c r="HN1332" s="249"/>
      <c r="HO1332" s="249"/>
      <c r="HP1332" s="249"/>
      <c r="HQ1332" s="249"/>
      <c r="HR1332" s="249"/>
      <c r="HS1332" s="249"/>
      <c r="HT1332" s="249"/>
      <c r="HU1332" s="249"/>
      <c r="HV1332" s="249"/>
      <c r="HW1332" s="249"/>
      <c r="HX1332" s="249"/>
      <c r="HY1332" s="249"/>
      <c r="HZ1332" s="249"/>
      <c r="IA1332" s="249"/>
      <c r="IB1332" s="249"/>
      <c r="IC1332" s="249"/>
      <c r="ID1332" s="249"/>
      <c r="IE1332" s="249"/>
      <c r="IF1332" s="249"/>
      <c r="IG1332" s="249"/>
      <c r="IH1332" s="249"/>
      <c r="II1332" s="249"/>
      <c r="IJ1332" s="249"/>
      <c r="IK1332" s="249"/>
      <c r="IL1332" s="249"/>
      <c r="IM1332" s="249"/>
      <c r="IN1332" s="249"/>
      <c r="IO1332" s="249"/>
      <c r="IP1332" s="249"/>
      <c r="IQ1332" s="249"/>
      <c r="IR1332" s="249"/>
      <c r="IS1332" s="249"/>
      <c r="IT1332" s="249"/>
      <c r="IU1332" s="249"/>
      <c r="IV1332" s="249"/>
      <c r="IW1332" s="249"/>
      <c r="IX1332" s="249"/>
      <c r="IY1332" s="249"/>
      <c r="IZ1332" s="249"/>
      <c r="JA1332" s="249"/>
      <c r="JB1332" s="249"/>
      <c r="JC1332" s="249"/>
      <c r="JD1332" s="249"/>
      <c r="JE1332" s="249"/>
      <c r="JF1332" s="249"/>
      <c r="JG1332" s="249"/>
      <c r="JH1332" s="249"/>
      <c r="JI1332" s="249"/>
      <c r="JJ1332" s="249"/>
      <c r="JK1332" s="249"/>
      <c r="JL1332" s="249"/>
      <c r="JM1332" s="249"/>
      <c r="JN1332" s="249"/>
      <c r="JO1332" s="249"/>
      <c r="JP1332" s="249"/>
      <c r="JQ1332" s="249"/>
      <c r="JR1332" s="249"/>
      <c r="JS1332" s="249"/>
      <c r="JT1332" s="249"/>
      <c r="JU1332" s="249"/>
      <c r="JV1332" s="249"/>
      <c r="JW1332" s="249"/>
      <c r="JX1332" s="249"/>
      <c r="JY1332" s="249"/>
      <c r="JZ1332" s="249"/>
      <c r="KA1332" s="249"/>
      <c r="KB1332" s="249"/>
      <c r="KC1332" s="249"/>
      <c r="KD1332" s="249"/>
      <c r="KE1332" s="249"/>
      <c r="KF1332" s="249"/>
      <c r="KG1332" s="249"/>
      <c r="KH1332" s="249"/>
      <c r="KI1332" s="249"/>
      <c r="KJ1332" s="249"/>
      <c r="KK1332" s="249"/>
      <c r="KL1332" s="249"/>
      <c r="KM1332" s="249"/>
      <c r="KN1332" s="249"/>
      <c r="KO1332" s="249"/>
      <c r="KP1332" s="249"/>
      <c r="KQ1332" s="249"/>
      <c r="KR1332" s="249"/>
      <c r="KS1332" s="249"/>
      <c r="KT1332" s="249"/>
      <c r="KU1332" s="249"/>
      <c r="KV1332" s="249"/>
      <c r="KW1332" s="249"/>
      <c r="KX1332" s="249"/>
      <c r="KY1332" s="249"/>
      <c r="KZ1332" s="249"/>
      <c r="LA1332" s="249"/>
      <c r="LB1332" s="249"/>
      <c r="LC1332" s="249"/>
      <c r="LD1332" s="249"/>
      <c r="LE1332" s="249"/>
      <c r="LF1332" s="249"/>
      <c r="LG1332" s="249"/>
      <c r="LH1332" s="249"/>
      <c r="LI1332" s="249"/>
      <c r="LJ1332" s="249"/>
      <c r="LK1332" s="249"/>
      <c r="LL1332" s="249"/>
      <c r="LM1332" s="249"/>
      <c r="LN1332" s="249"/>
      <c r="LO1332" s="249"/>
      <c r="LP1332" s="249"/>
      <c r="LQ1332" s="249"/>
      <c r="LR1332" s="249"/>
      <c r="LS1332" s="249"/>
      <c r="LT1332" s="249"/>
      <c r="LU1332" s="249"/>
      <c r="LV1332" s="249"/>
      <c r="LW1332" s="249"/>
      <c r="LX1332" s="249"/>
      <c r="LY1332" s="249"/>
      <c r="LZ1332" s="249"/>
      <c r="MA1332" s="249"/>
      <c r="MB1332" s="249"/>
      <c r="MC1332" s="249"/>
      <c r="MD1332" s="249"/>
      <c r="ME1332" s="249"/>
      <c r="MF1332" s="249"/>
      <c r="MG1332" s="249"/>
      <c r="MH1332" s="249"/>
      <c r="MI1332" s="249"/>
      <c r="MJ1332" s="249"/>
      <c r="MK1332" s="249"/>
      <c r="ML1332" s="249"/>
      <c r="MM1332" s="249"/>
      <c r="MN1332" s="249"/>
      <c r="MO1332" s="249"/>
      <c r="MP1332" s="249"/>
      <c r="MQ1332" s="249"/>
      <c r="MR1332" s="249"/>
      <c r="MS1332" s="249"/>
      <c r="MT1332" s="249"/>
      <c r="MU1332" s="249"/>
      <c r="MV1332" s="249"/>
      <c r="MW1332" s="249"/>
      <c r="MX1332" s="249"/>
      <c r="MY1332" s="249"/>
      <c r="MZ1332" s="249"/>
      <c r="NA1332" s="249"/>
      <c r="NB1332" s="249"/>
      <c r="NC1332" s="249"/>
      <c r="ND1332" s="249"/>
      <c r="NE1332" s="249"/>
      <c r="NF1332" s="249"/>
      <c r="NG1332" s="249"/>
      <c r="NH1332" s="249"/>
      <c r="NI1332" s="249"/>
      <c r="NJ1332" s="249"/>
      <c r="NK1332" s="249"/>
      <c r="NL1332" s="249"/>
      <c r="NM1332" s="249"/>
      <c r="NN1332" s="249"/>
      <c r="NO1332" s="249"/>
      <c r="NP1332" s="249"/>
      <c r="NQ1332" s="249"/>
      <c r="NR1332" s="249"/>
      <c r="NS1332" s="249"/>
      <c r="NT1332" s="249"/>
      <c r="NU1332" s="249"/>
      <c r="NV1332" s="249"/>
      <c r="NW1332" s="249"/>
      <c r="NX1332" s="249"/>
      <c r="NY1332" s="249"/>
      <c r="NZ1332" s="249"/>
      <c r="OA1332" s="249"/>
      <c r="OB1332" s="249"/>
      <c r="OC1332" s="249"/>
      <c r="OD1332" s="249"/>
      <c r="OE1332" s="249"/>
      <c r="OF1332" s="249"/>
      <c r="OG1332" s="249"/>
      <c r="OH1332" s="249"/>
      <c r="OI1332" s="249"/>
      <c r="OJ1332" s="249"/>
      <c r="OK1332" s="249"/>
      <c r="OL1332" s="249"/>
      <c r="OM1332" s="249"/>
      <c r="ON1332" s="249"/>
      <c r="OO1332" s="249"/>
      <c r="OP1332" s="249"/>
      <c r="OQ1332" s="249"/>
      <c r="OR1332" s="249"/>
    </row>
    <row r="1333" spans="1:408" ht="15.75">
      <c r="A1333" s="931"/>
      <c r="B1333" s="391"/>
      <c r="C1333" s="919" t="s">
        <v>236</v>
      </c>
      <c r="D1333" s="940">
        <v>0.60335614392914094</v>
      </c>
      <c r="E1333" s="1039"/>
      <c r="F1333" s="249"/>
      <c r="G1333" s="249"/>
      <c r="H1333" s="249"/>
      <c r="I1333" s="249"/>
      <c r="J1333" s="249"/>
      <c r="K1333" s="249"/>
      <c r="L1333" s="249"/>
      <c r="ET1333" s="249"/>
      <c r="EU1333" s="249"/>
      <c r="EV1333" s="249"/>
      <c r="EW1333" s="249"/>
      <c r="EX1333" s="249"/>
      <c r="EY1333" s="249"/>
      <c r="EZ1333" s="249"/>
      <c r="FA1333" s="249"/>
      <c r="FB1333" s="249"/>
      <c r="FC1333" s="249"/>
      <c r="FD1333" s="249"/>
      <c r="FE1333" s="249"/>
      <c r="FF1333" s="249"/>
      <c r="FG1333" s="249"/>
      <c r="FH1333" s="249"/>
      <c r="FI1333" s="249"/>
      <c r="FJ1333" s="249"/>
      <c r="FK1333" s="249"/>
      <c r="FL1333" s="249"/>
      <c r="FM1333" s="249"/>
      <c r="FN1333" s="249"/>
      <c r="FO1333" s="249"/>
      <c r="FP1333" s="249"/>
      <c r="FQ1333" s="249"/>
      <c r="FR1333" s="249"/>
      <c r="FS1333" s="249"/>
      <c r="FT1333" s="249"/>
      <c r="FU1333" s="249"/>
      <c r="FV1333" s="249"/>
      <c r="FW1333" s="249"/>
      <c r="FX1333" s="249"/>
      <c r="FY1333" s="249"/>
      <c r="FZ1333" s="249"/>
      <c r="GA1333" s="249"/>
      <c r="GB1333" s="249"/>
      <c r="GC1333" s="249"/>
      <c r="GD1333" s="249"/>
      <c r="GE1333" s="249"/>
      <c r="GF1333" s="249"/>
      <c r="GG1333" s="249"/>
      <c r="GH1333" s="249"/>
      <c r="GI1333" s="249"/>
      <c r="GJ1333" s="249"/>
      <c r="GK1333" s="249"/>
      <c r="GL1333" s="249"/>
      <c r="GM1333" s="249"/>
      <c r="GN1333" s="249"/>
      <c r="GO1333" s="249"/>
      <c r="GP1333" s="249"/>
      <c r="GQ1333" s="249"/>
      <c r="GR1333" s="249"/>
      <c r="GS1333" s="249"/>
      <c r="GT1333" s="249"/>
      <c r="GU1333" s="249"/>
      <c r="GV1333" s="249"/>
      <c r="GW1333" s="249"/>
      <c r="GX1333" s="249"/>
      <c r="GY1333" s="249"/>
      <c r="GZ1333" s="249"/>
      <c r="HA1333" s="249"/>
      <c r="HB1333" s="249"/>
      <c r="HC1333" s="249"/>
      <c r="HD1333" s="249"/>
      <c r="HE1333" s="249"/>
      <c r="HF1333" s="249"/>
      <c r="HG1333" s="249"/>
      <c r="HH1333" s="249"/>
      <c r="HI1333" s="249"/>
      <c r="HJ1333" s="249"/>
      <c r="HK1333" s="249"/>
      <c r="HL1333" s="249"/>
      <c r="HM1333" s="249"/>
      <c r="HN1333" s="249"/>
      <c r="HO1333" s="249"/>
      <c r="HP1333" s="249"/>
      <c r="HQ1333" s="249"/>
      <c r="HR1333" s="249"/>
      <c r="HS1333" s="249"/>
      <c r="HT1333" s="249"/>
      <c r="HU1333" s="249"/>
      <c r="HV1333" s="249"/>
      <c r="HW1333" s="249"/>
      <c r="HX1333" s="249"/>
      <c r="HY1333" s="249"/>
      <c r="HZ1333" s="249"/>
      <c r="IA1333" s="249"/>
      <c r="IB1333" s="249"/>
      <c r="IC1333" s="249"/>
      <c r="ID1333" s="249"/>
      <c r="IE1333" s="249"/>
      <c r="IF1333" s="249"/>
      <c r="IG1333" s="249"/>
      <c r="IH1333" s="249"/>
      <c r="II1333" s="249"/>
      <c r="IJ1333" s="249"/>
      <c r="IK1333" s="249"/>
      <c r="IL1333" s="249"/>
      <c r="IM1333" s="249"/>
      <c r="IN1333" s="249"/>
      <c r="IO1333" s="249"/>
      <c r="IP1333" s="249"/>
      <c r="IQ1333" s="249"/>
      <c r="IR1333" s="249"/>
      <c r="IS1333" s="249"/>
      <c r="IT1333" s="249"/>
      <c r="IU1333" s="249"/>
      <c r="IV1333" s="249"/>
      <c r="IW1333" s="249"/>
      <c r="IX1333" s="249"/>
      <c r="IY1333" s="249"/>
      <c r="IZ1333" s="249"/>
      <c r="JA1333" s="249"/>
      <c r="JB1333" s="249"/>
      <c r="JC1333" s="249"/>
      <c r="JD1333" s="249"/>
      <c r="JE1333" s="249"/>
      <c r="JF1333" s="249"/>
      <c r="JG1333" s="249"/>
      <c r="JH1333" s="249"/>
      <c r="JI1333" s="249"/>
      <c r="JJ1333" s="249"/>
      <c r="JK1333" s="249"/>
      <c r="JL1333" s="249"/>
      <c r="JM1333" s="249"/>
      <c r="JN1333" s="249"/>
      <c r="JO1333" s="249"/>
      <c r="JP1333" s="249"/>
      <c r="JQ1333" s="249"/>
      <c r="JR1333" s="249"/>
      <c r="JS1333" s="249"/>
      <c r="JT1333" s="249"/>
      <c r="JU1333" s="249"/>
      <c r="JV1333" s="249"/>
      <c r="JW1333" s="249"/>
      <c r="JX1333" s="249"/>
      <c r="JY1333" s="249"/>
      <c r="JZ1333" s="249"/>
      <c r="KA1333" s="249"/>
      <c r="KB1333" s="249"/>
      <c r="KC1333" s="249"/>
      <c r="KD1333" s="249"/>
      <c r="KE1333" s="249"/>
      <c r="KF1333" s="249"/>
      <c r="KG1333" s="249"/>
      <c r="KH1333" s="249"/>
      <c r="KI1333" s="249"/>
      <c r="KJ1333" s="249"/>
      <c r="KK1333" s="249"/>
      <c r="KL1333" s="249"/>
      <c r="KM1333" s="249"/>
      <c r="KN1333" s="249"/>
      <c r="KO1333" s="249"/>
      <c r="KP1333" s="249"/>
      <c r="KQ1333" s="249"/>
      <c r="KR1333" s="249"/>
      <c r="KS1333" s="249"/>
      <c r="KT1333" s="249"/>
      <c r="KU1333" s="249"/>
      <c r="KV1333" s="249"/>
      <c r="KW1333" s="249"/>
      <c r="KX1333" s="249"/>
      <c r="KY1333" s="249"/>
      <c r="KZ1333" s="249"/>
      <c r="LA1333" s="249"/>
      <c r="LB1333" s="249"/>
      <c r="LC1333" s="249"/>
      <c r="LD1333" s="249"/>
      <c r="LE1333" s="249"/>
      <c r="LF1333" s="249"/>
      <c r="LG1333" s="249"/>
      <c r="LH1333" s="249"/>
      <c r="LI1333" s="249"/>
      <c r="LJ1333" s="249"/>
      <c r="LK1333" s="249"/>
      <c r="LL1333" s="249"/>
      <c r="LM1333" s="249"/>
      <c r="LN1333" s="249"/>
      <c r="LO1333" s="249"/>
      <c r="LP1333" s="249"/>
      <c r="LQ1333" s="249"/>
      <c r="LR1333" s="249"/>
      <c r="LS1333" s="249"/>
      <c r="LT1333" s="249"/>
      <c r="LU1333" s="249"/>
      <c r="LV1333" s="249"/>
      <c r="LW1333" s="249"/>
      <c r="LX1333" s="249"/>
      <c r="LY1333" s="249"/>
      <c r="LZ1333" s="249"/>
      <c r="MA1333" s="249"/>
      <c r="MB1333" s="249"/>
      <c r="MC1333" s="249"/>
      <c r="MD1333" s="249"/>
      <c r="ME1333" s="249"/>
      <c r="MF1333" s="249"/>
      <c r="MG1333" s="249"/>
      <c r="MH1333" s="249"/>
      <c r="MI1333" s="249"/>
      <c r="MJ1333" s="249"/>
      <c r="MK1333" s="249"/>
      <c r="ML1333" s="249"/>
      <c r="MM1333" s="249"/>
      <c r="MN1333" s="249"/>
      <c r="MO1333" s="249"/>
      <c r="MP1333" s="249"/>
      <c r="MQ1333" s="249"/>
      <c r="MR1333" s="249"/>
      <c r="MS1333" s="249"/>
      <c r="MT1333" s="249"/>
      <c r="MU1333" s="249"/>
      <c r="MV1333" s="249"/>
      <c r="MW1333" s="249"/>
      <c r="MX1333" s="249"/>
      <c r="MY1333" s="249"/>
      <c r="MZ1333" s="249"/>
      <c r="NA1333" s="249"/>
      <c r="NB1333" s="249"/>
      <c r="NC1333" s="249"/>
      <c r="ND1333" s="249"/>
      <c r="NE1333" s="249"/>
      <c r="NF1333" s="249"/>
      <c r="NG1333" s="249"/>
      <c r="NH1333" s="249"/>
      <c r="NI1333" s="249"/>
      <c r="NJ1333" s="249"/>
      <c r="NK1333" s="249"/>
      <c r="NL1333" s="249"/>
      <c r="NM1333" s="249"/>
      <c r="NN1333" s="249"/>
      <c r="NO1333" s="249"/>
      <c r="NP1333" s="249"/>
      <c r="NQ1333" s="249"/>
      <c r="NR1333" s="249"/>
      <c r="NS1333" s="249"/>
      <c r="NT1333" s="249"/>
      <c r="NU1333" s="249"/>
      <c r="NV1333" s="249"/>
      <c r="NW1333" s="249"/>
      <c r="NX1333" s="249"/>
      <c r="NY1333" s="249"/>
      <c r="NZ1333" s="249"/>
      <c r="OA1333" s="249"/>
      <c r="OB1333" s="249"/>
      <c r="OC1333" s="249"/>
      <c r="OD1333" s="249"/>
      <c r="OE1333" s="249"/>
      <c r="OF1333" s="249"/>
      <c r="OG1333" s="249"/>
      <c r="OH1333" s="249"/>
      <c r="OI1333" s="249"/>
      <c r="OJ1333" s="249"/>
      <c r="OK1333" s="249"/>
      <c r="OL1333" s="249"/>
      <c r="OM1333" s="249"/>
      <c r="ON1333" s="249"/>
      <c r="OO1333" s="249"/>
      <c r="OP1333" s="249"/>
      <c r="OQ1333" s="249"/>
      <c r="OR1333" s="249"/>
    </row>
    <row r="1334" spans="1:408" ht="15.75">
      <c r="A1334" s="932"/>
      <c r="B1334" s="930"/>
      <c r="C1334" s="920" t="s">
        <v>293</v>
      </c>
      <c r="D1334" s="941">
        <v>0.58812222963166361</v>
      </c>
      <c r="E1334" s="1039"/>
      <c r="F1334" s="249"/>
      <c r="G1334" s="249"/>
      <c r="H1334" s="249"/>
      <c r="I1334" s="249"/>
      <c r="J1334" s="249"/>
      <c r="K1334" s="249"/>
      <c r="L1334" s="249"/>
      <c r="ET1334" s="249"/>
      <c r="EU1334" s="249"/>
      <c r="EV1334" s="249"/>
      <c r="EW1334" s="249"/>
      <c r="EX1334" s="249"/>
      <c r="EY1334" s="249"/>
      <c r="EZ1334" s="249"/>
      <c r="FA1334" s="249"/>
      <c r="FB1334" s="249"/>
      <c r="FC1334" s="249"/>
      <c r="FD1334" s="249"/>
      <c r="FE1334" s="249"/>
      <c r="FF1334" s="249"/>
      <c r="FG1334" s="249"/>
      <c r="FH1334" s="249"/>
      <c r="FI1334" s="249"/>
      <c r="FJ1334" s="249"/>
      <c r="FK1334" s="249"/>
      <c r="FL1334" s="249"/>
      <c r="FM1334" s="249"/>
      <c r="FN1334" s="249"/>
      <c r="FO1334" s="249"/>
      <c r="FP1334" s="249"/>
      <c r="FQ1334" s="249"/>
      <c r="FR1334" s="249"/>
      <c r="FS1334" s="249"/>
      <c r="FT1334" s="249"/>
      <c r="FU1334" s="249"/>
      <c r="FV1334" s="249"/>
      <c r="FW1334" s="249"/>
      <c r="FX1334" s="249"/>
      <c r="FY1334" s="249"/>
      <c r="FZ1334" s="249"/>
      <c r="GA1334" s="249"/>
      <c r="GB1334" s="249"/>
      <c r="GC1334" s="249"/>
      <c r="GD1334" s="249"/>
      <c r="GE1334" s="249"/>
      <c r="GF1334" s="249"/>
      <c r="GG1334" s="249"/>
      <c r="GH1334" s="249"/>
      <c r="GI1334" s="249"/>
      <c r="GJ1334" s="249"/>
      <c r="GK1334" s="249"/>
      <c r="GL1334" s="249"/>
      <c r="GM1334" s="249"/>
      <c r="GN1334" s="249"/>
      <c r="GO1334" s="249"/>
      <c r="GP1334" s="249"/>
      <c r="GQ1334" s="249"/>
      <c r="GR1334" s="249"/>
      <c r="GS1334" s="249"/>
      <c r="GT1334" s="249"/>
      <c r="GU1334" s="249"/>
      <c r="GV1334" s="249"/>
      <c r="GW1334" s="249"/>
      <c r="GX1334" s="249"/>
      <c r="GY1334" s="249"/>
      <c r="GZ1334" s="249"/>
      <c r="HA1334" s="249"/>
      <c r="HB1334" s="249"/>
      <c r="HC1334" s="249"/>
      <c r="HD1334" s="249"/>
      <c r="HE1334" s="249"/>
      <c r="HF1334" s="249"/>
      <c r="HG1334" s="249"/>
      <c r="HH1334" s="249"/>
      <c r="HI1334" s="249"/>
      <c r="HJ1334" s="249"/>
      <c r="HK1334" s="249"/>
      <c r="HL1334" s="249"/>
      <c r="HM1334" s="249"/>
      <c r="HN1334" s="249"/>
      <c r="HO1334" s="249"/>
      <c r="HP1334" s="249"/>
      <c r="HQ1334" s="249"/>
      <c r="HR1334" s="249"/>
      <c r="HS1334" s="249"/>
      <c r="HT1334" s="249"/>
      <c r="HU1334" s="249"/>
      <c r="HV1334" s="249"/>
      <c r="HW1334" s="249"/>
      <c r="HX1334" s="249"/>
      <c r="HY1334" s="249"/>
      <c r="HZ1334" s="249"/>
      <c r="IA1334" s="249"/>
      <c r="IB1334" s="249"/>
      <c r="IC1334" s="249"/>
      <c r="ID1334" s="249"/>
      <c r="IE1334" s="249"/>
      <c r="IF1334" s="249"/>
      <c r="IG1334" s="249"/>
      <c r="IH1334" s="249"/>
      <c r="II1334" s="249"/>
      <c r="IJ1334" s="249"/>
      <c r="IK1334" s="249"/>
      <c r="IL1334" s="249"/>
      <c r="IM1334" s="249"/>
      <c r="IN1334" s="249"/>
      <c r="IO1334" s="249"/>
      <c r="IP1334" s="249"/>
      <c r="IQ1334" s="249"/>
      <c r="IR1334" s="249"/>
      <c r="IS1334" s="249"/>
      <c r="IT1334" s="249"/>
      <c r="IU1334" s="249"/>
      <c r="IV1334" s="249"/>
      <c r="IW1334" s="249"/>
      <c r="IX1334" s="249"/>
      <c r="IY1334" s="249"/>
      <c r="IZ1334" s="249"/>
      <c r="JA1334" s="249"/>
      <c r="JB1334" s="249"/>
      <c r="JC1334" s="249"/>
      <c r="JD1334" s="249"/>
      <c r="JE1334" s="249"/>
      <c r="JF1334" s="249"/>
      <c r="JG1334" s="249"/>
      <c r="JH1334" s="249"/>
      <c r="JI1334" s="249"/>
      <c r="JJ1334" s="249"/>
      <c r="JK1334" s="249"/>
      <c r="JL1334" s="249"/>
      <c r="JM1334" s="249"/>
      <c r="JN1334" s="249"/>
      <c r="JO1334" s="249"/>
      <c r="JP1334" s="249"/>
      <c r="JQ1334" s="249"/>
      <c r="JR1334" s="249"/>
      <c r="JS1334" s="249"/>
      <c r="JT1334" s="249"/>
      <c r="JU1334" s="249"/>
      <c r="JV1334" s="249"/>
      <c r="JW1334" s="249"/>
      <c r="JX1334" s="249"/>
      <c r="JY1334" s="249"/>
      <c r="JZ1334" s="249"/>
      <c r="KA1334" s="249"/>
      <c r="KB1334" s="249"/>
      <c r="KC1334" s="249"/>
      <c r="KD1334" s="249"/>
      <c r="KE1334" s="249"/>
      <c r="KF1334" s="249"/>
      <c r="KG1334" s="249"/>
      <c r="KH1334" s="249"/>
      <c r="KI1334" s="249"/>
      <c r="KJ1334" s="249"/>
      <c r="KK1334" s="249"/>
      <c r="KL1334" s="249"/>
      <c r="KM1334" s="249"/>
      <c r="KN1334" s="249"/>
      <c r="KO1334" s="249"/>
      <c r="KP1334" s="249"/>
      <c r="KQ1334" s="249"/>
      <c r="KR1334" s="249"/>
      <c r="KS1334" s="249"/>
      <c r="KT1334" s="249"/>
      <c r="KU1334" s="249"/>
      <c r="KV1334" s="249"/>
      <c r="KW1334" s="249"/>
      <c r="KX1334" s="249"/>
      <c r="KY1334" s="249"/>
      <c r="KZ1334" s="249"/>
      <c r="LA1334" s="249"/>
      <c r="LB1334" s="249"/>
      <c r="LC1334" s="249"/>
      <c r="LD1334" s="249"/>
      <c r="LE1334" s="249"/>
      <c r="LF1334" s="249"/>
      <c r="LG1334" s="249"/>
      <c r="LH1334" s="249"/>
      <c r="LI1334" s="249"/>
      <c r="LJ1334" s="249"/>
      <c r="LK1334" s="249"/>
      <c r="LL1334" s="249"/>
      <c r="LM1334" s="249"/>
      <c r="LN1334" s="249"/>
      <c r="LO1334" s="249"/>
      <c r="LP1334" s="249"/>
      <c r="LQ1334" s="249"/>
      <c r="LR1334" s="249"/>
      <c r="LS1334" s="249"/>
      <c r="LT1334" s="249"/>
      <c r="LU1334" s="249"/>
      <c r="LV1334" s="249"/>
      <c r="LW1334" s="249"/>
      <c r="LX1334" s="249"/>
      <c r="LY1334" s="249"/>
      <c r="LZ1334" s="249"/>
      <c r="MA1334" s="249"/>
      <c r="MB1334" s="249"/>
      <c r="MC1334" s="249"/>
      <c r="MD1334" s="249"/>
      <c r="ME1334" s="249"/>
      <c r="MF1334" s="249"/>
      <c r="MG1334" s="249"/>
      <c r="MH1334" s="249"/>
      <c r="MI1334" s="249"/>
      <c r="MJ1334" s="249"/>
      <c r="MK1334" s="249"/>
      <c r="ML1334" s="249"/>
      <c r="MM1334" s="249"/>
      <c r="MN1334" s="249"/>
      <c r="MO1334" s="249"/>
      <c r="MP1334" s="249"/>
      <c r="MQ1334" s="249"/>
      <c r="MR1334" s="249"/>
      <c r="MS1334" s="249"/>
      <c r="MT1334" s="249"/>
      <c r="MU1334" s="249"/>
      <c r="MV1334" s="249"/>
      <c r="MW1334" s="249"/>
      <c r="MX1334" s="249"/>
      <c r="MY1334" s="249"/>
      <c r="MZ1334" s="249"/>
      <c r="NA1334" s="249"/>
      <c r="NB1334" s="249"/>
      <c r="NC1334" s="249"/>
      <c r="ND1334" s="249"/>
      <c r="NE1334" s="249"/>
      <c r="NF1334" s="249"/>
      <c r="NG1334" s="249"/>
      <c r="NH1334" s="249"/>
      <c r="NI1334" s="249"/>
      <c r="NJ1334" s="249"/>
      <c r="NK1334" s="249"/>
      <c r="NL1334" s="249"/>
      <c r="NM1334" s="249"/>
      <c r="NN1334" s="249"/>
      <c r="NO1334" s="249"/>
      <c r="NP1334" s="249"/>
      <c r="NQ1334" s="249"/>
      <c r="NR1334" s="249"/>
      <c r="NS1334" s="249"/>
      <c r="NT1334" s="249"/>
      <c r="NU1334" s="249"/>
      <c r="NV1334" s="249"/>
      <c r="NW1334" s="249"/>
      <c r="NX1334" s="249"/>
      <c r="NY1334" s="249"/>
      <c r="NZ1334" s="249"/>
      <c r="OA1334" s="249"/>
      <c r="OB1334" s="249"/>
      <c r="OC1334" s="249"/>
      <c r="OD1334" s="249"/>
      <c r="OE1334" s="249"/>
      <c r="OF1334" s="249"/>
      <c r="OG1334" s="249"/>
      <c r="OH1334" s="249"/>
      <c r="OI1334" s="249"/>
      <c r="OJ1334" s="249"/>
      <c r="OK1334" s="249"/>
      <c r="OL1334" s="249"/>
      <c r="OM1334" s="249"/>
      <c r="ON1334" s="249"/>
      <c r="OO1334" s="249"/>
      <c r="OP1334" s="249"/>
      <c r="OQ1334" s="249"/>
      <c r="OR1334" s="249"/>
    </row>
    <row r="1335" spans="1:408" ht="15.75">
      <c r="A1335" s="931" t="s">
        <v>19</v>
      </c>
      <c r="B1335" s="391" t="s">
        <v>901</v>
      </c>
      <c r="C1335" s="919" t="s">
        <v>316</v>
      </c>
      <c r="D1335" s="942">
        <v>0.68614020950846089</v>
      </c>
      <c r="E1335" s="1039"/>
      <c r="F1335" s="249"/>
      <c r="G1335" s="249"/>
      <c r="H1335" s="249"/>
      <c r="I1335" s="249"/>
      <c r="J1335" s="249"/>
      <c r="K1335" s="249"/>
      <c r="L1335" s="249"/>
      <c r="ET1335" s="249"/>
      <c r="EU1335" s="249"/>
      <c r="EV1335" s="249"/>
      <c r="EW1335" s="249"/>
      <c r="EX1335" s="249"/>
      <c r="EY1335" s="249"/>
      <c r="EZ1335" s="249"/>
      <c r="FA1335" s="249"/>
      <c r="FB1335" s="249"/>
      <c r="FC1335" s="249"/>
      <c r="FD1335" s="249"/>
      <c r="FE1335" s="249"/>
      <c r="FF1335" s="249"/>
      <c r="FG1335" s="249"/>
      <c r="FH1335" s="249"/>
      <c r="FI1335" s="249"/>
      <c r="FJ1335" s="249"/>
      <c r="FK1335" s="249"/>
      <c r="FL1335" s="249"/>
      <c r="FM1335" s="249"/>
      <c r="FN1335" s="249"/>
      <c r="FO1335" s="249"/>
      <c r="FP1335" s="249"/>
      <c r="FQ1335" s="249"/>
      <c r="FR1335" s="249"/>
      <c r="FS1335" s="249"/>
      <c r="FT1335" s="249"/>
      <c r="FU1335" s="249"/>
      <c r="FV1335" s="249"/>
      <c r="FW1335" s="249"/>
      <c r="FX1335" s="249"/>
      <c r="FY1335" s="249"/>
      <c r="FZ1335" s="249"/>
      <c r="GA1335" s="249"/>
      <c r="GB1335" s="249"/>
      <c r="GC1335" s="249"/>
      <c r="GD1335" s="249"/>
      <c r="GE1335" s="249"/>
      <c r="GF1335" s="249"/>
      <c r="GG1335" s="249"/>
      <c r="GH1335" s="249"/>
      <c r="GI1335" s="249"/>
      <c r="GJ1335" s="249"/>
      <c r="GK1335" s="249"/>
      <c r="GL1335" s="249"/>
      <c r="GM1335" s="249"/>
      <c r="GN1335" s="249"/>
      <c r="GO1335" s="249"/>
      <c r="GP1335" s="249"/>
      <c r="GQ1335" s="249"/>
      <c r="GR1335" s="249"/>
      <c r="GS1335" s="249"/>
      <c r="GT1335" s="249"/>
      <c r="GU1335" s="249"/>
      <c r="GV1335" s="249"/>
      <c r="GW1335" s="249"/>
      <c r="GX1335" s="249"/>
      <c r="GY1335" s="249"/>
      <c r="GZ1335" s="249"/>
      <c r="HA1335" s="249"/>
      <c r="HB1335" s="249"/>
      <c r="HC1335" s="249"/>
      <c r="HD1335" s="249"/>
      <c r="HE1335" s="249"/>
      <c r="HF1335" s="249"/>
      <c r="HG1335" s="249"/>
      <c r="HH1335" s="249"/>
      <c r="HI1335" s="249"/>
      <c r="HJ1335" s="249"/>
      <c r="HK1335" s="249"/>
      <c r="HL1335" s="249"/>
      <c r="HM1335" s="249"/>
      <c r="HN1335" s="249"/>
      <c r="HO1335" s="249"/>
      <c r="HP1335" s="249"/>
      <c r="HQ1335" s="249"/>
      <c r="HR1335" s="249"/>
      <c r="HS1335" s="249"/>
      <c r="HT1335" s="249"/>
      <c r="HU1335" s="249"/>
      <c r="HV1335" s="249"/>
      <c r="HW1335" s="249"/>
      <c r="HX1335" s="249"/>
      <c r="HY1335" s="249"/>
      <c r="HZ1335" s="249"/>
      <c r="IA1335" s="249"/>
      <c r="IB1335" s="249"/>
      <c r="IC1335" s="249"/>
      <c r="ID1335" s="249"/>
      <c r="IE1335" s="249"/>
      <c r="IF1335" s="249"/>
      <c r="IG1335" s="249"/>
      <c r="IH1335" s="249"/>
      <c r="II1335" s="249"/>
      <c r="IJ1335" s="249"/>
      <c r="IK1335" s="249"/>
      <c r="IL1335" s="249"/>
      <c r="IM1335" s="249"/>
      <c r="IN1335" s="249"/>
      <c r="IO1335" s="249"/>
      <c r="IP1335" s="249"/>
      <c r="IQ1335" s="249"/>
      <c r="IR1335" s="249"/>
      <c r="IS1335" s="249"/>
      <c r="IT1335" s="249"/>
      <c r="IU1335" s="249"/>
      <c r="IV1335" s="249"/>
      <c r="IW1335" s="249"/>
      <c r="IX1335" s="249"/>
      <c r="IY1335" s="249"/>
      <c r="IZ1335" s="249"/>
      <c r="JA1335" s="249"/>
      <c r="JB1335" s="249"/>
      <c r="JC1335" s="249"/>
      <c r="JD1335" s="249"/>
      <c r="JE1335" s="249"/>
      <c r="JF1335" s="249"/>
      <c r="JG1335" s="249"/>
      <c r="JH1335" s="249"/>
      <c r="JI1335" s="249"/>
      <c r="JJ1335" s="249"/>
      <c r="JK1335" s="249"/>
      <c r="JL1335" s="249"/>
      <c r="JM1335" s="249"/>
      <c r="JN1335" s="249"/>
      <c r="JO1335" s="249"/>
      <c r="JP1335" s="249"/>
      <c r="JQ1335" s="249"/>
      <c r="JR1335" s="249"/>
      <c r="JS1335" s="249"/>
      <c r="JT1335" s="249"/>
      <c r="JU1335" s="249"/>
      <c r="JV1335" s="249"/>
      <c r="JW1335" s="249"/>
      <c r="JX1335" s="249"/>
      <c r="JY1335" s="249"/>
      <c r="JZ1335" s="249"/>
      <c r="KA1335" s="249"/>
      <c r="KB1335" s="249"/>
      <c r="KC1335" s="249"/>
      <c r="KD1335" s="249"/>
      <c r="KE1335" s="249"/>
      <c r="KF1335" s="249"/>
      <c r="KG1335" s="249"/>
      <c r="KH1335" s="249"/>
      <c r="KI1335" s="249"/>
      <c r="KJ1335" s="249"/>
      <c r="KK1335" s="249"/>
      <c r="KL1335" s="249"/>
      <c r="KM1335" s="249"/>
      <c r="KN1335" s="249"/>
      <c r="KO1335" s="249"/>
      <c r="KP1335" s="249"/>
      <c r="KQ1335" s="249"/>
      <c r="KR1335" s="249"/>
      <c r="KS1335" s="249"/>
      <c r="KT1335" s="249"/>
      <c r="KU1335" s="249"/>
      <c r="KV1335" s="249"/>
      <c r="KW1335" s="249"/>
      <c r="KX1335" s="249"/>
      <c r="KY1335" s="249"/>
      <c r="KZ1335" s="249"/>
      <c r="LA1335" s="249"/>
      <c r="LB1335" s="249"/>
      <c r="LC1335" s="249"/>
      <c r="LD1335" s="249"/>
      <c r="LE1335" s="249"/>
      <c r="LF1335" s="249"/>
      <c r="LG1335" s="249"/>
      <c r="LH1335" s="249"/>
      <c r="LI1335" s="249"/>
      <c r="LJ1335" s="249"/>
      <c r="LK1335" s="249"/>
      <c r="LL1335" s="249"/>
      <c r="LM1335" s="249"/>
      <c r="LN1335" s="249"/>
      <c r="LO1335" s="249"/>
      <c r="LP1335" s="249"/>
      <c r="LQ1335" s="249"/>
      <c r="LR1335" s="249"/>
      <c r="LS1335" s="249"/>
      <c r="LT1335" s="249"/>
      <c r="LU1335" s="249"/>
      <c r="LV1335" s="249"/>
      <c r="LW1335" s="249"/>
      <c r="LX1335" s="249"/>
      <c r="LY1335" s="249"/>
      <c r="LZ1335" s="249"/>
      <c r="MA1335" s="249"/>
      <c r="MB1335" s="249"/>
      <c r="MC1335" s="249"/>
      <c r="MD1335" s="249"/>
      <c r="ME1335" s="249"/>
      <c r="MF1335" s="249"/>
      <c r="MG1335" s="249"/>
      <c r="MH1335" s="249"/>
      <c r="MI1335" s="249"/>
      <c r="MJ1335" s="249"/>
      <c r="MK1335" s="249"/>
      <c r="ML1335" s="249"/>
      <c r="MM1335" s="249"/>
      <c r="MN1335" s="249"/>
      <c r="MO1335" s="249"/>
      <c r="MP1335" s="249"/>
      <c r="MQ1335" s="249"/>
      <c r="MR1335" s="249"/>
      <c r="MS1335" s="249"/>
      <c r="MT1335" s="249"/>
      <c r="MU1335" s="249"/>
      <c r="MV1335" s="249"/>
      <c r="MW1335" s="249"/>
      <c r="MX1335" s="249"/>
      <c r="MY1335" s="249"/>
      <c r="MZ1335" s="249"/>
      <c r="NA1335" s="249"/>
      <c r="NB1335" s="249"/>
      <c r="NC1335" s="249"/>
      <c r="ND1335" s="249"/>
      <c r="NE1335" s="249"/>
      <c r="NF1335" s="249"/>
      <c r="NG1335" s="249"/>
      <c r="NH1335" s="249"/>
      <c r="NI1335" s="249"/>
      <c r="NJ1335" s="249"/>
      <c r="NK1335" s="249"/>
      <c r="NL1335" s="249"/>
      <c r="NM1335" s="249"/>
      <c r="NN1335" s="249"/>
      <c r="NO1335" s="249"/>
      <c r="NP1335" s="249"/>
      <c r="NQ1335" s="249"/>
      <c r="NR1335" s="249"/>
      <c r="NS1335" s="249"/>
      <c r="NT1335" s="249"/>
      <c r="NU1335" s="249"/>
      <c r="NV1335" s="249"/>
      <c r="NW1335" s="249"/>
      <c r="NX1335" s="249"/>
      <c r="NY1335" s="249"/>
      <c r="NZ1335" s="249"/>
      <c r="OA1335" s="249"/>
      <c r="OB1335" s="249"/>
      <c r="OC1335" s="249"/>
      <c r="OD1335" s="249"/>
      <c r="OE1335" s="249"/>
      <c r="OF1335" s="249"/>
      <c r="OG1335" s="249"/>
      <c r="OH1335" s="249"/>
      <c r="OI1335" s="249"/>
      <c r="OJ1335" s="249"/>
      <c r="OK1335" s="249"/>
      <c r="OL1335" s="249"/>
      <c r="OM1335" s="249"/>
      <c r="ON1335" s="249"/>
      <c r="OO1335" s="249"/>
      <c r="OP1335" s="249"/>
      <c r="OQ1335" s="249"/>
      <c r="OR1335" s="249"/>
    </row>
    <row r="1336" spans="1:408" ht="15.75">
      <c r="A1336" s="931"/>
      <c r="B1336" s="391"/>
      <c r="C1336" s="919" t="s">
        <v>22</v>
      </c>
      <c r="D1336" s="940">
        <v>0.73166127292340888</v>
      </c>
      <c r="E1336" s="1039"/>
      <c r="F1336" s="249"/>
      <c r="G1336" s="249"/>
      <c r="H1336" s="249"/>
      <c r="I1336" s="249"/>
      <c r="J1336" s="249"/>
      <c r="K1336" s="249"/>
      <c r="L1336" s="249"/>
      <c r="ET1336" s="249"/>
      <c r="EU1336" s="249"/>
      <c r="EV1336" s="249"/>
      <c r="EW1336" s="249"/>
      <c r="EX1336" s="249"/>
      <c r="EY1336" s="249"/>
      <c r="EZ1336" s="249"/>
      <c r="FA1336" s="249"/>
      <c r="FB1336" s="249"/>
      <c r="FC1336" s="249"/>
      <c r="FD1336" s="249"/>
      <c r="FE1336" s="249"/>
      <c r="FF1336" s="249"/>
      <c r="FG1336" s="249"/>
      <c r="FH1336" s="249"/>
      <c r="FI1336" s="249"/>
      <c r="FJ1336" s="249"/>
      <c r="FK1336" s="249"/>
      <c r="FL1336" s="249"/>
      <c r="FM1336" s="249"/>
      <c r="FN1336" s="249"/>
      <c r="FO1336" s="249"/>
      <c r="FP1336" s="249"/>
      <c r="FQ1336" s="249"/>
      <c r="FR1336" s="249"/>
      <c r="FS1336" s="249"/>
      <c r="FT1336" s="249"/>
      <c r="FU1336" s="249"/>
      <c r="FV1336" s="249"/>
      <c r="FW1336" s="249"/>
      <c r="FX1336" s="249"/>
      <c r="FY1336" s="249"/>
      <c r="FZ1336" s="249"/>
      <c r="GA1336" s="249"/>
      <c r="GB1336" s="249"/>
      <c r="GC1336" s="249"/>
      <c r="GD1336" s="249"/>
      <c r="GE1336" s="249"/>
      <c r="GF1336" s="249"/>
      <c r="GG1336" s="249"/>
      <c r="GH1336" s="249"/>
      <c r="GI1336" s="249"/>
      <c r="GJ1336" s="249"/>
      <c r="GK1336" s="249"/>
      <c r="GL1336" s="249"/>
      <c r="GM1336" s="249"/>
      <c r="GN1336" s="249"/>
      <c r="GO1336" s="249"/>
      <c r="GP1336" s="249"/>
      <c r="GQ1336" s="249"/>
      <c r="GR1336" s="249"/>
      <c r="GS1336" s="249"/>
      <c r="GT1336" s="249"/>
      <c r="GU1336" s="249"/>
      <c r="GV1336" s="249"/>
      <c r="GW1336" s="249"/>
      <c r="GX1336" s="249"/>
      <c r="GY1336" s="249"/>
      <c r="GZ1336" s="249"/>
      <c r="HA1336" s="249"/>
      <c r="HB1336" s="249"/>
      <c r="HC1336" s="249"/>
      <c r="HD1336" s="249"/>
      <c r="HE1336" s="249"/>
      <c r="HF1336" s="249"/>
      <c r="HG1336" s="249"/>
      <c r="HH1336" s="249"/>
      <c r="HI1336" s="249"/>
      <c r="HJ1336" s="249"/>
      <c r="HK1336" s="249"/>
      <c r="HL1336" s="249"/>
      <c r="HM1336" s="249"/>
      <c r="HN1336" s="249"/>
      <c r="HO1336" s="249"/>
      <c r="HP1336" s="249"/>
      <c r="HQ1336" s="249"/>
      <c r="HR1336" s="249"/>
      <c r="HS1336" s="249"/>
      <c r="HT1336" s="249"/>
      <c r="HU1336" s="249"/>
      <c r="HV1336" s="249"/>
      <c r="HW1336" s="249"/>
      <c r="HX1336" s="249"/>
      <c r="HY1336" s="249"/>
      <c r="HZ1336" s="249"/>
      <c r="IA1336" s="249"/>
      <c r="IB1336" s="249"/>
      <c r="IC1336" s="249"/>
      <c r="ID1336" s="249"/>
      <c r="IE1336" s="249"/>
      <c r="IF1336" s="249"/>
      <c r="IG1336" s="249"/>
      <c r="IH1336" s="249"/>
      <c r="II1336" s="249"/>
      <c r="IJ1336" s="249"/>
      <c r="IK1336" s="249"/>
      <c r="IL1336" s="249"/>
      <c r="IM1336" s="249"/>
      <c r="IN1336" s="249"/>
      <c r="IO1336" s="249"/>
      <c r="IP1336" s="249"/>
      <c r="IQ1336" s="249"/>
      <c r="IR1336" s="249"/>
      <c r="IS1336" s="249"/>
      <c r="IT1336" s="249"/>
      <c r="IU1336" s="249"/>
      <c r="IV1336" s="249"/>
      <c r="IW1336" s="249"/>
      <c r="IX1336" s="249"/>
      <c r="IY1336" s="249"/>
      <c r="IZ1336" s="249"/>
      <c r="JA1336" s="249"/>
      <c r="JB1336" s="249"/>
      <c r="JC1336" s="249"/>
      <c r="JD1336" s="249"/>
      <c r="JE1336" s="249"/>
      <c r="JF1336" s="249"/>
      <c r="JG1336" s="249"/>
      <c r="JH1336" s="249"/>
      <c r="JI1336" s="249"/>
      <c r="JJ1336" s="249"/>
      <c r="JK1336" s="249"/>
      <c r="JL1336" s="249"/>
      <c r="JM1336" s="249"/>
      <c r="JN1336" s="249"/>
      <c r="JO1336" s="249"/>
      <c r="JP1336" s="249"/>
      <c r="JQ1336" s="249"/>
      <c r="JR1336" s="249"/>
      <c r="JS1336" s="249"/>
      <c r="JT1336" s="249"/>
      <c r="JU1336" s="249"/>
      <c r="JV1336" s="249"/>
      <c r="JW1336" s="249"/>
      <c r="JX1336" s="249"/>
      <c r="JY1336" s="249"/>
      <c r="JZ1336" s="249"/>
      <c r="KA1336" s="249"/>
      <c r="KB1336" s="249"/>
      <c r="KC1336" s="249"/>
      <c r="KD1336" s="249"/>
      <c r="KE1336" s="249"/>
      <c r="KF1336" s="249"/>
      <c r="KG1336" s="249"/>
      <c r="KH1336" s="249"/>
      <c r="KI1336" s="249"/>
      <c r="KJ1336" s="249"/>
      <c r="KK1336" s="249"/>
      <c r="KL1336" s="249"/>
      <c r="KM1336" s="249"/>
      <c r="KN1336" s="249"/>
      <c r="KO1336" s="249"/>
      <c r="KP1336" s="249"/>
      <c r="KQ1336" s="249"/>
      <c r="KR1336" s="249"/>
      <c r="KS1336" s="249"/>
      <c r="KT1336" s="249"/>
      <c r="KU1336" s="249"/>
      <c r="KV1336" s="249"/>
      <c r="KW1336" s="249"/>
      <c r="KX1336" s="249"/>
      <c r="KY1336" s="249"/>
      <c r="KZ1336" s="249"/>
      <c r="LA1336" s="249"/>
      <c r="LB1336" s="249"/>
      <c r="LC1336" s="249"/>
      <c r="LD1336" s="249"/>
      <c r="LE1336" s="249"/>
      <c r="LF1336" s="249"/>
      <c r="LG1336" s="249"/>
      <c r="LH1336" s="249"/>
      <c r="LI1336" s="249"/>
      <c r="LJ1336" s="249"/>
      <c r="LK1336" s="249"/>
      <c r="LL1336" s="249"/>
      <c r="LM1336" s="249"/>
      <c r="LN1336" s="249"/>
      <c r="LO1336" s="249"/>
      <c r="LP1336" s="249"/>
      <c r="LQ1336" s="249"/>
      <c r="LR1336" s="249"/>
      <c r="LS1336" s="249"/>
      <c r="LT1336" s="249"/>
      <c r="LU1336" s="249"/>
      <c r="LV1336" s="249"/>
      <c r="LW1336" s="249"/>
      <c r="LX1336" s="249"/>
      <c r="LY1336" s="249"/>
      <c r="LZ1336" s="249"/>
      <c r="MA1336" s="249"/>
      <c r="MB1336" s="249"/>
      <c r="MC1336" s="249"/>
      <c r="MD1336" s="249"/>
      <c r="ME1336" s="249"/>
      <c r="MF1336" s="249"/>
      <c r="MG1336" s="249"/>
      <c r="MH1336" s="249"/>
      <c r="MI1336" s="249"/>
      <c r="MJ1336" s="249"/>
      <c r="MK1336" s="249"/>
      <c r="ML1336" s="249"/>
      <c r="MM1336" s="249"/>
      <c r="MN1336" s="249"/>
      <c r="MO1336" s="249"/>
      <c r="MP1336" s="249"/>
      <c r="MQ1336" s="249"/>
      <c r="MR1336" s="249"/>
      <c r="MS1336" s="249"/>
      <c r="MT1336" s="249"/>
      <c r="MU1336" s="249"/>
      <c r="MV1336" s="249"/>
      <c r="MW1336" s="249"/>
      <c r="MX1336" s="249"/>
      <c r="MY1336" s="249"/>
      <c r="MZ1336" s="249"/>
      <c r="NA1336" s="249"/>
      <c r="NB1336" s="249"/>
      <c r="NC1336" s="249"/>
      <c r="ND1336" s="249"/>
      <c r="NE1336" s="249"/>
      <c r="NF1336" s="249"/>
      <c r="NG1336" s="249"/>
      <c r="NH1336" s="249"/>
      <c r="NI1336" s="249"/>
      <c r="NJ1336" s="249"/>
      <c r="NK1336" s="249"/>
      <c r="NL1336" s="249"/>
      <c r="NM1336" s="249"/>
      <c r="NN1336" s="249"/>
      <c r="NO1336" s="249"/>
      <c r="NP1336" s="249"/>
      <c r="NQ1336" s="249"/>
      <c r="NR1336" s="249"/>
      <c r="NS1336" s="249"/>
      <c r="NT1336" s="249"/>
      <c r="NU1336" s="249"/>
      <c r="NV1336" s="249"/>
      <c r="NW1336" s="249"/>
      <c r="NX1336" s="249"/>
      <c r="NY1336" s="249"/>
      <c r="NZ1336" s="249"/>
      <c r="OA1336" s="249"/>
      <c r="OB1336" s="249"/>
      <c r="OC1336" s="249"/>
      <c r="OD1336" s="249"/>
      <c r="OE1336" s="249"/>
      <c r="OF1336" s="249"/>
      <c r="OG1336" s="249"/>
      <c r="OH1336" s="249"/>
      <c r="OI1336" s="249"/>
      <c r="OJ1336" s="249"/>
      <c r="OK1336" s="249"/>
      <c r="OL1336" s="249"/>
      <c r="OM1336" s="249"/>
      <c r="ON1336" s="249"/>
      <c r="OO1336" s="249"/>
      <c r="OP1336" s="249"/>
      <c r="OQ1336" s="249"/>
      <c r="OR1336" s="249"/>
    </row>
    <row r="1337" spans="1:408" ht="15.75">
      <c r="A1337" s="931"/>
      <c r="B1337" s="391"/>
      <c r="C1337" s="919" t="s">
        <v>23</v>
      </c>
      <c r="D1337" s="940">
        <v>0.70757514056483128</v>
      </c>
      <c r="E1337" s="1039"/>
      <c r="F1337" s="249"/>
      <c r="G1337" s="249"/>
      <c r="H1337" s="249"/>
      <c r="I1337" s="249"/>
      <c r="J1337" s="249"/>
      <c r="K1337" s="249"/>
      <c r="L1337" s="249"/>
      <c r="ET1337" s="249"/>
      <c r="EU1337" s="249"/>
      <c r="EV1337" s="249"/>
      <c r="EW1337" s="249"/>
      <c r="EX1337" s="249"/>
      <c r="EY1337" s="249"/>
      <c r="EZ1337" s="249"/>
      <c r="FA1337" s="249"/>
      <c r="FB1337" s="249"/>
      <c r="FC1337" s="249"/>
      <c r="FD1337" s="249"/>
      <c r="FE1337" s="249"/>
      <c r="FF1337" s="249"/>
      <c r="FG1337" s="249"/>
      <c r="FH1337" s="249"/>
      <c r="FI1337" s="249"/>
      <c r="FJ1337" s="249"/>
      <c r="FK1337" s="249"/>
      <c r="FL1337" s="249"/>
      <c r="FM1337" s="249"/>
      <c r="FN1337" s="249"/>
      <c r="FO1337" s="249"/>
      <c r="FP1337" s="249"/>
      <c r="FQ1337" s="249"/>
      <c r="FR1337" s="249"/>
      <c r="FS1337" s="249"/>
      <c r="FT1337" s="249"/>
      <c r="FU1337" s="249"/>
      <c r="FV1337" s="249"/>
      <c r="FW1337" s="249"/>
      <c r="FX1337" s="249"/>
      <c r="FY1337" s="249"/>
      <c r="FZ1337" s="249"/>
      <c r="GA1337" s="249"/>
      <c r="GB1337" s="249"/>
      <c r="GC1337" s="249"/>
      <c r="GD1337" s="249"/>
      <c r="GE1337" s="249"/>
      <c r="GF1337" s="249"/>
      <c r="GG1337" s="249"/>
      <c r="GH1337" s="249"/>
      <c r="GI1337" s="249"/>
      <c r="GJ1337" s="249"/>
      <c r="GK1337" s="249"/>
      <c r="GL1337" s="249"/>
      <c r="GM1337" s="249"/>
      <c r="GN1337" s="249"/>
      <c r="GO1337" s="249"/>
      <c r="GP1337" s="249"/>
      <c r="GQ1337" s="249"/>
      <c r="GR1337" s="249"/>
      <c r="GS1337" s="249"/>
      <c r="GT1337" s="249"/>
      <c r="GU1337" s="249"/>
      <c r="GV1337" s="249"/>
      <c r="GW1337" s="249"/>
      <c r="GX1337" s="249"/>
      <c r="GY1337" s="249"/>
      <c r="GZ1337" s="249"/>
      <c r="HA1337" s="249"/>
      <c r="HB1337" s="249"/>
      <c r="HC1337" s="249"/>
      <c r="HD1337" s="249"/>
      <c r="HE1337" s="249"/>
      <c r="HF1337" s="249"/>
      <c r="HG1337" s="249"/>
      <c r="HH1337" s="249"/>
      <c r="HI1337" s="249"/>
      <c r="HJ1337" s="249"/>
      <c r="HK1337" s="249"/>
      <c r="HL1337" s="249"/>
      <c r="HM1337" s="249"/>
      <c r="HN1337" s="249"/>
      <c r="HO1337" s="249"/>
      <c r="HP1337" s="249"/>
      <c r="HQ1337" s="249"/>
      <c r="HR1337" s="249"/>
      <c r="HS1337" s="249"/>
      <c r="HT1337" s="249"/>
      <c r="HU1337" s="249"/>
      <c r="HV1337" s="249"/>
      <c r="HW1337" s="249"/>
      <c r="HX1337" s="249"/>
      <c r="HY1337" s="249"/>
      <c r="HZ1337" s="249"/>
      <c r="IA1337" s="249"/>
      <c r="IB1337" s="249"/>
      <c r="IC1337" s="249"/>
      <c r="ID1337" s="249"/>
      <c r="IE1337" s="249"/>
      <c r="IF1337" s="249"/>
      <c r="IG1337" s="249"/>
      <c r="IH1337" s="249"/>
      <c r="II1337" s="249"/>
      <c r="IJ1337" s="249"/>
      <c r="IK1337" s="249"/>
      <c r="IL1337" s="249"/>
      <c r="IM1337" s="249"/>
      <c r="IN1337" s="249"/>
      <c r="IO1337" s="249"/>
      <c r="IP1337" s="249"/>
      <c r="IQ1337" s="249"/>
      <c r="IR1337" s="249"/>
      <c r="IS1337" s="249"/>
      <c r="IT1337" s="249"/>
      <c r="IU1337" s="249"/>
      <c r="IV1337" s="249"/>
      <c r="IW1337" s="249"/>
      <c r="IX1337" s="249"/>
      <c r="IY1337" s="249"/>
      <c r="IZ1337" s="249"/>
      <c r="JA1337" s="249"/>
      <c r="JB1337" s="249"/>
      <c r="JC1337" s="249"/>
      <c r="JD1337" s="249"/>
      <c r="JE1337" s="249"/>
      <c r="JF1337" s="249"/>
      <c r="JG1337" s="249"/>
      <c r="JH1337" s="249"/>
      <c r="JI1337" s="249"/>
      <c r="JJ1337" s="249"/>
      <c r="JK1337" s="249"/>
      <c r="JL1337" s="249"/>
      <c r="JM1337" s="249"/>
      <c r="JN1337" s="249"/>
      <c r="JO1337" s="249"/>
      <c r="JP1337" s="249"/>
      <c r="JQ1337" s="249"/>
      <c r="JR1337" s="249"/>
      <c r="JS1337" s="249"/>
      <c r="JT1337" s="249"/>
      <c r="JU1337" s="249"/>
      <c r="JV1337" s="249"/>
      <c r="JW1337" s="249"/>
      <c r="JX1337" s="249"/>
      <c r="JY1337" s="249"/>
      <c r="JZ1337" s="249"/>
      <c r="KA1337" s="249"/>
      <c r="KB1337" s="249"/>
      <c r="KC1337" s="249"/>
      <c r="KD1337" s="249"/>
      <c r="KE1337" s="249"/>
      <c r="KF1337" s="249"/>
      <c r="KG1337" s="249"/>
      <c r="KH1337" s="249"/>
      <c r="KI1337" s="249"/>
      <c r="KJ1337" s="249"/>
      <c r="KK1337" s="249"/>
      <c r="KL1337" s="249"/>
      <c r="KM1337" s="249"/>
      <c r="KN1337" s="249"/>
      <c r="KO1337" s="249"/>
      <c r="KP1337" s="249"/>
      <c r="KQ1337" s="249"/>
      <c r="KR1337" s="249"/>
      <c r="KS1337" s="249"/>
      <c r="KT1337" s="249"/>
      <c r="KU1337" s="249"/>
      <c r="KV1337" s="249"/>
      <c r="KW1337" s="249"/>
      <c r="KX1337" s="249"/>
      <c r="KY1337" s="249"/>
      <c r="KZ1337" s="249"/>
      <c r="LA1337" s="249"/>
      <c r="LB1337" s="249"/>
      <c r="LC1337" s="249"/>
      <c r="LD1337" s="249"/>
      <c r="LE1337" s="249"/>
      <c r="LF1337" s="249"/>
      <c r="LG1337" s="249"/>
      <c r="LH1337" s="249"/>
      <c r="LI1337" s="249"/>
      <c r="LJ1337" s="249"/>
      <c r="LK1337" s="249"/>
      <c r="LL1337" s="249"/>
      <c r="LM1337" s="249"/>
      <c r="LN1337" s="249"/>
      <c r="LO1337" s="249"/>
      <c r="LP1337" s="249"/>
      <c r="LQ1337" s="249"/>
      <c r="LR1337" s="249"/>
      <c r="LS1337" s="249"/>
      <c r="LT1337" s="249"/>
      <c r="LU1337" s="249"/>
      <c r="LV1337" s="249"/>
      <c r="LW1337" s="249"/>
      <c r="LX1337" s="249"/>
      <c r="LY1337" s="249"/>
      <c r="LZ1337" s="249"/>
      <c r="MA1337" s="249"/>
      <c r="MB1337" s="249"/>
      <c r="MC1337" s="249"/>
      <c r="MD1337" s="249"/>
      <c r="ME1337" s="249"/>
      <c r="MF1337" s="249"/>
      <c r="MG1337" s="249"/>
      <c r="MH1337" s="249"/>
      <c r="MI1337" s="249"/>
      <c r="MJ1337" s="249"/>
      <c r="MK1337" s="249"/>
      <c r="ML1337" s="249"/>
      <c r="MM1337" s="249"/>
      <c r="MN1337" s="249"/>
      <c r="MO1337" s="249"/>
      <c r="MP1337" s="249"/>
      <c r="MQ1337" s="249"/>
      <c r="MR1337" s="249"/>
      <c r="MS1337" s="249"/>
      <c r="MT1337" s="249"/>
      <c r="MU1337" s="249"/>
      <c r="MV1337" s="249"/>
      <c r="MW1337" s="249"/>
      <c r="MX1337" s="249"/>
      <c r="MY1337" s="249"/>
      <c r="MZ1337" s="249"/>
      <c r="NA1337" s="249"/>
      <c r="NB1337" s="249"/>
      <c r="NC1337" s="249"/>
      <c r="ND1337" s="249"/>
      <c r="NE1337" s="249"/>
      <c r="NF1337" s="249"/>
      <c r="NG1337" s="249"/>
      <c r="NH1337" s="249"/>
      <c r="NI1337" s="249"/>
      <c r="NJ1337" s="249"/>
      <c r="NK1337" s="249"/>
      <c r="NL1337" s="249"/>
      <c r="NM1337" s="249"/>
      <c r="NN1337" s="249"/>
      <c r="NO1337" s="249"/>
      <c r="NP1337" s="249"/>
      <c r="NQ1337" s="249"/>
      <c r="NR1337" s="249"/>
      <c r="NS1337" s="249"/>
      <c r="NT1337" s="249"/>
      <c r="NU1337" s="249"/>
      <c r="NV1337" s="249"/>
      <c r="NW1337" s="249"/>
      <c r="NX1337" s="249"/>
      <c r="NY1337" s="249"/>
      <c r="NZ1337" s="249"/>
      <c r="OA1337" s="249"/>
      <c r="OB1337" s="249"/>
      <c r="OC1337" s="249"/>
      <c r="OD1337" s="249"/>
      <c r="OE1337" s="249"/>
      <c r="OF1337" s="249"/>
      <c r="OG1337" s="249"/>
      <c r="OH1337" s="249"/>
      <c r="OI1337" s="249"/>
      <c r="OJ1337" s="249"/>
      <c r="OK1337" s="249"/>
      <c r="OL1337" s="249"/>
      <c r="OM1337" s="249"/>
      <c r="ON1337" s="249"/>
      <c r="OO1337" s="249"/>
      <c r="OP1337" s="249"/>
      <c r="OQ1337" s="249"/>
      <c r="OR1337" s="249"/>
    </row>
    <row r="1338" spans="1:408" ht="15.75">
      <c r="A1338" s="931"/>
      <c r="B1338" s="391"/>
      <c r="C1338" s="919" t="s">
        <v>24</v>
      </c>
      <c r="D1338" s="940">
        <v>0.70251493285510547</v>
      </c>
      <c r="E1338" s="1039"/>
      <c r="F1338" s="249"/>
      <c r="G1338" s="249"/>
      <c r="H1338" s="249"/>
      <c r="I1338" s="249"/>
      <c r="J1338" s="249"/>
      <c r="K1338" s="249"/>
      <c r="L1338" s="249"/>
      <c r="ET1338" s="249"/>
      <c r="EU1338" s="249"/>
      <c r="EV1338" s="249"/>
      <c r="EW1338" s="249"/>
      <c r="EX1338" s="249"/>
      <c r="EY1338" s="249"/>
      <c r="EZ1338" s="249"/>
      <c r="FA1338" s="249"/>
      <c r="FB1338" s="249"/>
      <c r="FC1338" s="249"/>
      <c r="FD1338" s="249"/>
      <c r="FE1338" s="249"/>
      <c r="FF1338" s="249"/>
      <c r="FG1338" s="249"/>
      <c r="FH1338" s="249"/>
      <c r="FI1338" s="249"/>
      <c r="FJ1338" s="249"/>
      <c r="FK1338" s="249"/>
      <c r="FL1338" s="249"/>
      <c r="FM1338" s="249"/>
      <c r="FN1338" s="249"/>
      <c r="FO1338" s="249"/>
      <c r="FP1338" s="249"/>
      <c r="FQ1338" s="249"/>
      <c r="FR1338" s="249"/>
      <c r="FS1338" s="249"/>
      <c r="FT1338" s="249"/>
      <c r="FU1338" s="249"/>
      <c r="FV1338" s="249"/>
      <c r="FW1338" s="249"/>
      <c r="FX1338" s="249"/>
      <c r="FY1338" s="249"/>
      <c r="FZ1338" s="249"/>
      <c r="GA1338" s="249"/>
      <c r="GB1338" s="249"/>
      <c r="GC1338" s="249"/>
      <c r="GD1338" s="249"/>
      <c r="GE1338" s="249"/>
      <c r="GF1338" s="249"/>
      <c r="GG1338" s="249"/>
      <c r="GH1338" s="249"/>
      <c r="GI1338" s="249"/>
      <c r="GJ1338" s="249"/>
      <c r="GK1338" s="249"/>
      <c r="GL1338" s="249"/>
      <c r="GM1338" s="249"/>
      <c r="GN1338" s="249"/>
      <c r="GO1338" s="249"/>
      <c r="GP1338" s="249"/>
      <c r="GQ1338" s="249"/>
      <c r="GR1338" s="249"/>
      <c r="GS1338" s="249"/>
      <c r="GT1338" s="249"/>
      <c r="GU1338" s="249"/>
      <c r="GV1338" s="249"/>
      <c r="GW1338" s="249"/>
      <c r="GX1338" s="249"/>
      <c r="GY1338" s="249"/>
      <c r="GZ1338" s="249"/>
      <c r="HA1338" s="249"/>
      <c r="HB1338" s="249"/>
      <c r="HC1338" s="249"/>
      <c r="HD1338" s="249"/>
      <c r="HE1338" s="249"/>
      <c r="HF1338" s="249"/>
      <c r="HG1338" s="249"/>
      <c r="HH1338" s="249"/>
      <c r="HI1338" s="249"/>
      <c r="HJ1338" s="249"/>
      <c r="HK1338" s="249"/>
      <c r="HL1338" s="249"/>
      <c r="HM1338" s="249"/>
      <c r="HN1338" s="249"/>
      <c r="HO1338" s="249"/>
      <c r="HP1338" s="249"/>
      <c r="HQ1338" s="249"/>
      <c r="HR1338" s="249"/>
      <c r="HS1338" s="249"/>
      <c r="HT1338" s="249"/>
      <c r="HU1338" s="249"/>
      <c r="HV1338" s="249"/>
      <c r="HW1338" s="249"/>
      <c r="HX1338" s="249"/>
      <c r="HY1338" s="249"/>
      <c r="HZ1338" s="249"/>
      <c r="IA1338" s="249"/>
      <c r="IB1338" s="249"/>
      <c r="IC1338" s="249"/>
      <c r="ID1338" s="249"/>
      <c r="IE1338" s="249"/>
      <c r="IF1338" s="249"/>
      <c r="IG1338" s="249"/>
      <c r="IH1338" s="249"/>
      <c r="II1338" s="249"/>
      <c r="IJ1338" s="249"/>
      <c r="IK1338" s="249"/>
      <c r="IL1338" s="249"/>
      <c r="IM1338" s="249"/>
      <c r="IN1338" s="249"/>
      <c r="IO1338" s="249"/>
      <c r="IP1338" s="249"/>
      <c r="IQ1338" s="249"/>
      <c r="IR1338" s="249"/>
      <c r="IS1338" s="249"/>
      <c r="IT1338" s="249"/>
      <c r="IU1338" s="249"/>
      <c r="IV1338" s="249"/>
      <c r="IW1338" s="249"/>
      <c r="IX1338" s="249"/>
      <c r="IY1338" s="249"/>
      <c r="IZ1338" s="249"/>
      <c r="JA1338" s="249"/>
      <c r="JB1338" s="249"/>
      <c r="JC1338" s="249"/>
      <c r="JD1338" s="249"/>
      <c r="JE1338" s="249"/>
      <c r="JF1338" s="249"/>
      <c r="JG1338" s="249"/>
      <c r="JH1338" s="249"/>
      <c r="JI1338" s="249"/>
      <c r="JJ1338" s="249"/>
      <c r="JK1338" s="249"/>
      <c r="JL1338" s="249"/>
      <c r="JM1338" s="249"/>
      <c r="JN1338" s="249"/>
      <c r="JO1338" s="249"/>
      <c r="JP1338" s="249"/>
      <c r="JQ1338" s="249"/>
      <c r="JR1338" s="249"/>
      <c r="JS1338" s="249"/>
      <c r="JT1338" s="249"/>
      <c r="JU1338" s="249"/>
      <c r="JV1338" s="249"/>
      <c r="JW1338" s="249"/>
      <c r="JX1338" s="249"/>
      <c r="JY1338" s="249"/>
      <c r="JZ1338" s="249"/>
      <c r="KA1338" s="249"/>
      <c r="KB1338" s="249"/>
      <c r="KC1338" s="249"/>
      <c r="KD1338" s="249"/>
      <c r="KE1338" s="249"/>
      <c r="KF1338" s="249"/>
      <c r="KG1338" s="249"/>
      <c r="KH1338" s="249"/>
      <c r="KI1338" s="249"/>
      <c r="KJ1338" s="249"/>
      <c r="KK1338" s="249"/>
      <c r="KL1338" s="249"/>
      <c r="KM1338" s="249"/>
      <c r="KN1338" s="249"/>
      <c r="KO1338" s="249"/>
      <c r="KP1338" s="249"/>
      <c r="KQ1338" s="249"/>
      <c r="KR1338" s="249"/>
      <c r="KS1338" s="249"/>
      <c r="KT1338" s="249"/>
      <c r="KU1338" s="249"/>
      <c r="KV1338" s="249"/>
      <c r="KW1338" s="249"/>
      <c r="KX1338" s="249"/>
      <c r="KY1338" s="249"/>
      <c r="KZ1338" s="249"/>
      <c r="LA1338" s="249"/>
      <c r="LB1338" s="249"/>
      <c r="LC1338" s="249"/>
      <c r="LD1338" s="249"/>
      <c r="LE1338" s="249"/>
      <c r="LF1338" s="249"/>
      <c r="LG1338" s="249"/>
      <c r="LH1338" s="249"/>
      <c r="LI1338" s="249"/>
      <c r="LJ1338" s="249"/>
      <c r="LK1338" s="249"/>
      <c r="LL1338" s="249"/>
      <c r="LM1338" s="249"/>
      <c r="LN1338" s="249"/>
      <c r="LO1338" s="249"/>
      <c r="LP1338" s="249"/>
      <c r="LQ1338" s="249"/>
      <c r="LR1338" s="249"/>
      <c r="LS1338" s="249"/>
      <c r="LT1338" s="249"/>
      <c r="LU1338" s="249"/>
      <c r="LV1338" s="249"/>
      <c r="LW1338" s="249"/>
      <c r="LX1338" s="249"/>
      <c r="LY1338" s="249"/>
      <c r="LZ1338" s="249"/>
      <c r="MA1338" s="249"/>
      <c r="MB1338" s="249"/>
      <c r="MC1338" s="249"/>
      <c r="MD1338" s="249"/>
      <c r="ME1338" s="249"/>
      <c r="MF1338" s="249"/>
      <c r="MG1338" s="249"/>
      <c r="MH1338" s="249"/>
      <c r="MI1338" s="249"/>
      <c r="MJ1338" s="249"/>
      <c r="MK1338" s="249"/>
      <c r="ML1338" s="249"/>
      <c r="MM1338" s="249"/>
      <c r="MN1338" s="249"/>
      <c r="MO1338" s="249"/>
      <c r="MP1338" s="249"/>
      <c r="MQ1338" s="249"/>
      <c r="MR1338" s="249"/>
      <c r="MS1338" s="249"/>
      <c r="MT1338" s="249"/>
      <c r="MU1338" s="249"/>
      <c r="MV1338" s="249"/>
      <c r="MW1338" s="249"/>
      <c r="MX1338" s="249"/>
      <c r="MY1338" s="249"/>
      <c r="MZ1338" s="249"/>
      <c r="NA1338" s="249"/>
      <c r="NB1338" s="249"/>
      <c r="NC1338" s="249"/>
      <c r="ND1338" s="249"/>
      <c r="NE1338" s="249"/>
      <c r="NF1338" s="249"/>
      <c r="NG1338" s="249"/>
      <c r="NH1338" s="249"/>
      <c r="NI1338" s="249"/>
      <c r="NJ1338" s="249"/>
      <c r="NK1338" s="249"/>
      <c r="NL1338" s="249"/>
      <c r="NM1338" s="249"/>
      <c r="NN1338" s="249"/>
      <c r="NO1338" s="249"/>
      <c r="NP1338" s="249"/>
      <c r="NQ1338" s="249"/>
      <c r="NR1338" s="249"/>
      <c r="NS1338" s="249"/>
      <c r="NT1338" s="249"/>
      <c r="NU1338" s="249"/>
      <c r="NV1338" s="249"/>
      <c r="NW1338" s="249"/>
      <c r="NX1338" s="249"/>
      <c r="NY1338" s="249"/>
      <c r="NZ1338" s="249"/>
      <c r="OA1338" s="249"/>
      <c r="OB1338" s="249"/>
      <c r="OC1338" s="249"/>
      <c r="OD1338" s="249"/>
      <c r="OE1338" s="249"/>
      <c r="OF1338" s="249"/>
      <c r="OG1338" s="249"/>
      <c r="OH1338" s="249"/>
      <c r="OI1338" s="249"/>
      <c r="OJ1338" s="249"/>
      <c r="OK1338" s="249"/>
      <c r="OL1338" s="249"/>
      <c r="OM1338" s="249"/>
      <c r="ON1338" s="249"/>
      <c r="OO1338" s="249"/>
      <c r="OP1338" s="249"/>
      <c r="OQ1338" s="249"/>
      <c r="OR1338" s="249"/>
    </row>
    <row r="1339" spans="1:408" ht="15.75">
      <c r="A1339" s="931"/>
      <c r="B1339" s="391"/>
      <c r="C1339" s="919" t="s">
        <v>25</v>
      </c>
      <c r="D1339" s="940">
        <v>0.69716963502810247</v>
      </c>
      <c r="E1339" s="1039"/>
      <c r="F1339" s="249"/>
      <c r="G1339" s="249"/>
      <c r="H1339" s="249"/>
      <c r="I1339" s="249"/>
      <c r="J1339" s="249"/>
      <c r="K1339" s="249"/>
      <c r="L1339" s="249"/>
      <c r="ET1339" s="249"/>
      <c r="EU1339" s="249"/>
      <c r="EV1339" s="249"/>
      <c r="EW1339" s="249"/>
      <c r="EX1339" s="249"/>
      <c r="EY1339" s="249"/>
      <c r="EZ1339" s="249"/>
      <c r="FA1339" s="249"/>
      <c r="FB1339" s="249"/>
      <c r="FC1339" s="249"/>
      <c r="FD1339" s="249"/>
      <c r="FE1339" s="249"/>
      <c r="FF1339" s="249"/>
      <c r="FG1339" s="249"/>
      <c r="FH1339" s="249"/>
      <c r="FI1339" s="249"/>
      <c r="FJ1339" s="249"/>
      <c r="FK1339" s="249"/>
      <c r="FL1339" s="249"/>
      <c r="FM1339" s="249"/>
      <c r="FN1339" s="249"/>
      <c r="FO1339" s="249"/>
      <c r="FP1339" s="249"/>
      <c r="FQ1339" s="249"/>
      <c r="FR1339" s="249"/>
      <c r="FS1339" s="249"/>
      <c r="FT1339" s="249"/>
      <c r="FU1339" s="249"/>
      <c r="FV1339" s="249"/>
      <c r="FW1339" s="249"/>
      <c r="FX1339" s="249"/>
      <c r="FY1339" s="249"/>
      <c r="FZ1339" s="249"/>
      <c r="GA1339" s="249"/>
      <c r="GB1339" s="249"/>
      <c r="GC1339" s="249"/>
      <c r="GD1339" s="249"/>
      <c r="GE1339" s="249"/>
      <c r="GF1339" s="249"/>
      <c r="GG1339" s="249"/>
      <c r="GH1339" s="249"/>
      <c r="GI1339" s="249"/>
      <c r="GJ1339" s="249"/>
      <c r="GK1339" s="249"/>
      <c r="GL1339" s="249"/>
      <c r="GM1339" s="249"/>
      <c r="GN1339" s="249"/>
      <c r="GO1339" s="249"/>
      <c r="GP1339" s="249"/>
      <c r="GQ1339" s="249"/>
      <c r="GR1339" s="249"/>
      <c r="GS1339" s="249"/>
      <c r="GT1339" s="249"/>
      <c r="GU1339" s="249"/>
      <c r="GV1339" s="249"/>
      <c r="GW1339" s="249"/>
      <c r="GX1339" s="249"/>
      <c r="GY1339" s="249"/>
      <c r="GZ1339" s="249"/>
      <c r="HA1339" s="249"/>
      <c r="HB1339" s="249"/>
      <c r="HC1339" s="249"/>
      <c r="HD1339" s="249"/>
      <c r="HE1339" s="249"/>
      <c r="HF1339" s="249"/>
      <c r="HG1339" s="249"/>
      <c r="HH1339" s="249"/>
      <c r="HI1339" s="249"/>
      <c r="HJ1339" s="249"/>
      <c r="HK1339" s="249"/>
      <c r="HL1339" s="249"/>
      <c r="HM1339" s="249"/>
      <c r="HN1339" s="249"/>
      <c r="HO1339" s="249"/>
      <c r="HP1339" s="249"/>
      <c r="HQ1339" s="249"/>
      <c r="HR1339" s="249"/>
      <c r="HS1339" s="249"/>
      <c r="HT1339" s="249"/>
      <c r="HU1339" s="249"/>
      <c r="HV1339" s="249"/>
      <c r="HW1339" s="249"/>
      <c r="HX1339" s="249"/>
      <c r="HY1339" s="249"/>
      <c r="HZ1339" s="249"/>
      <c r="IA1339" s="249"/>
      <c r="IB1339" s="249"/>
      <c r="IC1339" s="249"/>
      <c r="ID1339" s="249"/>
      <c r="IE1339" s="249"/>
      <c r="IF1339" s="249"/>
      <c r="IG1339" s="249"/>
      <c r="IH1339" s="249"/>
      <c r="II1339" s="249"/>
      <c r="IJ1339" s="249"/>
      <c r="IK1339" s="249"/>
      <c r="IL1339" s="249"/>
      <c r="IM1339" s="249"/>
      <c r="IN1339" s="249"/>
      <c r="IO1339" s="249"/>
      <c r="IP1339" s="249"/>
      <c r="IQ1339" s="249"/>
      <c r="IR1339" s="249"/>
      <c r="IS1339" s="249"/>
      <c r="IT1339" s="249"/>
      <c r="IU1339" s="249"/>
      <c r="IV1339" s="249"/>
      <c r="IW1339" s="249"/>
      <c r="IX1339" s="249"/>
      <c r="IY1339" s="249"/>
      <c r="IZ1339" s="249"/>
      <c r="JA1339" s="249"/>
      <c r="JB1339" s="249"/>
      <c r="JC1339" s="249"/>
      <c r="JD1339" s="249"/>
      <c r="JE1339" s="249"/>
      <c r="JF1339" s="249"/>
      <c r="JG1339" s="249"/>
      <c r="JH1339" s="249"/>
      <c r="JI1339" s="249"/>
      <c r="JJ1339" s="249"/>
      <c r="JK1339" s="249"/>
      <c r="JL1339" s="249"/>
      <c r="JM1339" s="249"/>
      <c r="JN1339" s="249"/>
      <c r="JO1339" s="249"/>
      <c r="JP1339" s="249"/>
      <c r="JQ1339" s="249"/>
      <c r="JR1339" s="249"/>
      <c r="JS1339" s="249"/>
      <c r="JT1339" s="249"/>
      <c r="JU1339" s="249"/>
      <c r="JV1339" s="249"/>
      <c r="JW1339" s="249"/>
      <c r="JX1339" s="249"/>
      <c r="JY1339" s="249"/>
      <c r="JZ1339" s="249"/>
      <c r="KA1339" s="249"/>
      <c r="KB1339" s="249"/>
      <c r="KC1339" s="249"/>
      <c r="KD1339" s="249"/>
      <c r="KE1339" s="249"/>
      <c r="KF1339" s="249"/>
      <c r="KG1339" s="249"/>
      <c r="KH1339" s="249"/>
      <c r="KI1339" s="249"/>
      <c r="KJ1339" s="249"/>
      <c r="KK1339" s="249"/>
      <c r="KL1339" s="249"/>
      <c r="KM1339" s="249"/>
      <c r="KN1339" s="249"/>
      <c r="KO1339" s="249"/>
      <c r="KP1339" s="249"/>
      <c r="KQ1339" s="249"/>
      <c r="KR1339" s="249"/>
      <c r="KS1339" s="249"/>
      <c r="KT1339" s="249"/>
      <c r="KU1339" s="249"/>
      <c r="KV1339" s="249"/>
      <c r="KW1339" s="249"/>
      <c r="KX1339" s="249"/>
      <c r="KY1339" s="249"/>
      <c r="KZ1339" s="249"/>
      <c r="LA1339" s="249"/>
      <c r="LB1339" s="249"/>
      <c r="LC1339" s="249"/>
      <c r="LD1339" s="249"/>
      <c r="LE1339" s="249"/>
      <c r="LF1339" s="249"/>
      <c r="LG1339" s="249"/>
      <c r="LH1339" s="249"/>
      <c r="LI1339" s="249"/>
      <c r="LJ1339" s="249"/>
      <c r="LK1339" s="249"/>
      <c r="LL1339" s="249"/>
      <c r="LM1339" s="249"/>
      <c r="LN1339" s="249"/>
      <c r="LO1339" s="249"/>
      <c r="LP1339" s="249"/>
      <c r="LQ1339" s="249"/>
      <c r="LR1339" s="249"/>
      <c r="LS1339" s="249"/>
      <c r="LT1339" s="249"/>
      <c r="LU1339" s="249"/>
      <c r="LV1339" s="249"/>
      <c r="LW1339" s="249"/>
      <c r="LX1339" s="249"/>
      <c r="LY1339" s="249"/>
      <c r="LZ1339" s="249"/>
      <c r="MA1339" s="249"/>
      <c r="MB1339" s="249"/>
      <c r="MC1339" s="249"/>
      <c r="MD1339" s="249"/>
      <c r="ME1339" s="249"/>
      <c r="MF1339" s="249"/>
      <c r="MG1339" s="249"/>
      <c r="MH1339" s="249"/>
      <c r="MI1339" s="249"/>
      <c r="MJ1339" s="249"/>
      <c r="MK1339" s="249"/>
      <c r="ML1339" s="249"/>
      <c r="MM1339" s="249"/>
      <c r="MN1339" s="249"/>
      <c r="MO1339" s="249"/>
      <c r="MP1339" s="249"/>
      <c r="MQ1339" s="249"/>
      <c r="MR1339" s="249"/>
      <c r="MS1339" s="249"/>
      <c r="MT1339" s="249"/>
      <c r="MU1339" s="249"/>
      <c r="MV1339" s="249"/>
      <c r="MW1339" s="249"/>
      <c r="MX1339" s="249"/>
      <c r="MY1339" s="249"/>
      <c r="MZ1339" s="249"/>
      <c r="NA1339" s="249"/>
      <c r="NB1339" s="249"/>
      <c r="NC1339" s="249"/>
      <c r="ND1339" s="249"/>
      <c r="NE1339" s="249"/>
      <c r="NF1339" s="249"/>
      <c r="NG1339" s="249"/>
      <c r="NH1339" s="249"/>
      <c r="NI1339" s="249"/>
      <c r="NJ1339" s="249"/>
      <c r="NK1339" s="249"/>
      <c r="NL1339" s="249"/>
      <c r="NM1339" s="249"/>
      <c r="NN1339" s="249"/>
      <c r="NO1339" s="249"/>
      <c r="NP1339" s="249"/>
      <c r="NQ1339" s="249"/>
      <c r="NR1339" s="249"/>
      <c r="NS1339" s="249"/>
      <c r="NT1339" s="249"/>
      <c r="NU1339" s="249"/>
      <c r="NV1339" s="249"/>
      <c r="NW1339" s="249"/>
      <c r="NX1339" s="249"/>
      <c r="NY1339" s="249"/>
      <c r="NZ1339" s="249"/>
      <c r="OA1339" s="249"/>
      <c r="OB1339" s="249"/>
      <c r="OC1339" s="249"/>
      <c r="OD1339" s="249"/>
      <c r="OE1339" s="249"/>
      <c r="OF1339" s="249"/>
      <c r="OG1339" s="249"/>
      <c r="OH1339" s="249"/>
      <c r="OI1339" s="249"/>
      <c r="OJ1339" s="249"/>
      <c r="OK1339" s="249"/>
      <c r="OL1339" s="249"/>
      <c r="OM1339" s="249"/>
      <c r="ON1339" s="249"/>
      <c r="OO1339" s="249"/>
      <c r="OP1339" s="249"/>
      <c r="OQ1339" s="249"/>
      <c r="OR1339" s="249"/>
    </row>
    <row r="1340" spans="1:408" ht="15.75">
      <c r="A1340" s="931"/>
      <c r="B1340" s="391"/>
      <c r="C1340" s="919" t="s">
        <v>26</v>
      </c>
      <c r="D1340" s="940">
        <v>0.69705785908142692</v>
      </c>
      <c r="E1340" s="1039"/>
      <c r="F1340" s="249"/>
      <c r="G1340" s="249"/>
      <c r="H1340" s="249"/>
      <c r="I1340" s="249"/>
      <c r="J1340" s="249"/>
      <c r="K1340" s="249"/>
      <c r="L1340" s="249"/>
      <c r="ET1340" s="249"/>
      <c r="EU1340" s="249"/>
      <c r="EV1340" s="249"/>
      <c r="EW1340" s="249"/>
      <c r="EX1340" s="249"/>
      <c r="EY1340" s="249"/>
      <c r="EZ1340" s="249"/>
      <c r="FA1340" s="249"/>
      <c r="FB1340" s="249"/>
      <c r="FC1340" s="249"/>
      <c r="FD1340" s="249"/>
      <c r="FE1340" s="249"/>
      <c r="FF1340" s="249"/>
      <c r="FG1340" s="249"/>
      <c r="FH1340" s="249"/>
      <c r="FI1340" s="249"/>
      <c r="FJ1340" s="249"/>
      <c r="FK1340" s="249"/>
      <c r="FL1340" s="249"/>
      <c r="FM1340" s="249"/>
      <c r="FN1340" s="249"/>
      <c r="FO1340" s="249"/>
      <c r="FP1340" s="249"/>
      <c r="FQ1340" s="249"/>
      <c r="FR1340" s="249"/>
      <c r="FS1340" s="249"/>
      <c r="FT1340" s="249"/>
      <c r="FU1340" s="249"/>
      <c r="FV1340" s="249"/>
      <c r="FW1340" s="249"/>
      <c r="FX1340" s="249"/>
      <c r="FY1340" s="249"/>
      <c r="FZ1340" s="249"/>
      <c r="GA1340" s="249"/>
      <c r="GB1340" s="249"/>
      <c r="GC1340" s="249"/>
      <c r="GD1340" s="249"/>
      <c r="GE1340" s="249"/>
      <c r="GF1340" s="249"/>
      <c r="GG1340" s="249"/>
      <c r="GH1340" s="249"/>
      <c r="GI1340" s="249"/>
      <c r="GJ1340" s="249"/>
      <c r="GK1340" s="249"/>
      <c r="GL1340" s="249"/>
      <c r="GM1340" s="249"/>
      <c r="GN1340" s="249"/>
      <c r="GO1340" s="249"/>
      <c r="GP1340" s="249"/>
      <c r="GQ1340" s="249"/>
      <c r="GR1340" s="249"/>
      <c r="GS1340" s="249"/>
      <c r="GT1340" s="249"/>
      <c r="GU1340" s="249"/>
      <c r="GV1340" s="249"/>
      <c r="GW1340" s="249"/>
      <c r="GX1340" s="249"/>
      <c r="GY1340" s="249"/>
      <c r="GZ1340" s="249"/>
      <c r="HA1340" s="249"/>
      <c r="HB1340" s="249"/>
      <c r="HC1340" s="249"/>
      <c r="HD1340" s="249"/>
      <c r="HE1340" s="249"/>
      <c r="HF1340" s="249"/>
      <c r="HG1340" s="249"/>
      <c r="HH1340" s="249"/>
      <c r="HI1340" s="249"/>
      <c r="HJ1340" s="249"/>
      <c r="HK1340" s="249"/>
      <c r="HL1340" s="249"/>
      <c r="HM1340" s="249"/>
      <c r="HN1340" s="249"/>
      <c r="HO1340" s="249"/>
      <c r="HP1340" s="249"/>
      <c r="HQ1340" s="249"/>
      <c r="HR1340" s="249"/>
      <c r="HS1340" s="249"/>
      <c r="HT1340" s="249"/>
      <c r="HU1340" s="249"/>
      <c r="HV1340" s="249"/>
      <c r="HW1340" s="249"/>
      <c r="HX1340" s="249"/>
      <c r="HY1340" s="249"/>
      <c r="HZ1340" s="249"/>
      <c r="IA1340" s="249"/>
      <c r="IB1340" s="249"/>
      <c r="IC1340" s="249"/>
      <c r="ID1340" s="249"/>
      <c r="IE1340" s="249"/>
      <c r="IF1340" s="249"/>
      <c r="IG1340" s="249"/>
      <c r="IH1340" s="249"/>
      <c r="II1340" s="249"/>
      <c r="IJ1340" s="249"/>
      <c r="IK1340" s="249"/>
      <c r="IL1340" s="249"/>
      <c r="IM1340" s="249"/>
      <c r="IN1340" s="249"/>
      <c r="IO1340" s="249"/>
      <c r="IP1340" s="249"/>
      <c r="IQ1340" s="249"/>
      <c r="IR1340" s="249"/>
      <c r="IS1340" s="249"/>
      <c r="IT1340" s="249"/>
      <c r="IU1340" s="249"/>
      <c r="IV1340" s="249"/>
      <c r="IW1340" s="249"/>
      <c r="IX1340" s="249"/>
      <c r="IY1340" s="249"/>
      <c r="IZ1340" s="249"/>
      <c r="JA1340" s="249"/>
      <c r="JB1340" s="249"/>
      <c r="JC1340" s="249"/>
      <c r="JD1340" s="249"/>
      <c r="JE1340" s="249"/>
      <c r="JF1340" s="249"/>
      <c r="JG1340" s="249"/>
      <c r="JH1340" s="249"/>
      <c r="JI1340" s="249"/>
      <c r="JJ1340" s="249"/>
      <c r="JK1340" s="249"/>
      <c r="JL1340" s="249"/>
      <c r="JM1340" s="249"/>
      <c r="JN1340" s="249"/>
      <c r="JO1340" s="249"/>
      <c r="JP1340" s="249"/>
      <c r="JQ1340" s="249"/>
      <c r="JR1340" s="249"/>
      <c r="JS1340" s="249"/>
      <c r="JT1340" s="249"/>
      <c r="JU1340" s="249"/>
      <c r="JV1340" s="249"/>
      <c r="JW1340" s="249"/>
      <c r="JX1340" s="249"/>
      <c r="JY1340" s="249"/>
      <c r="JZ1340" s="249"/>
      <c r="KA1340" s="249"/>
      <c r="KB1340" s="249"/>
      <c r="KC1340" s="249"/>
      <c r="KD1340" s="249"/>
      <c r="KE1340" s="249"/>
      <c r="KF1340" s="249"/>
      <c r="KG1340" s="249"/>
      <c r="KH1340" s="249"/>
      <c r="KI1340" s="249"/>
      <c r="KJ1340" s="249"/>
      <c r="KK1340" s="249"/>
      <c r="KL1340" s="249"/>
      <c r="KM1340" s="249"/>
      <c r="KN1340" s="249"/>
      <c r="KO1340" s="249"/>
      <c r="KP1340" s="249"/>
      <c r="KQ1340" s="249"/>
      <c r="KR1340" s="249"/>
      <c r="KS1340" s="249"/>
      <c r="KT1340" s="249"/>
      <c r="KU1340" s="249"/>
      <c r="KV1340" s="249"/>
      <c r="KW1340" s="249"/>
      <c r="KX1340" s="249"/>
      <c r="KY1340" s="249"/>
      <c r="KZ1340" s="249"/>
      <c r="LA1340" s="249"/>
      <c r="LB1340" s="249"/>
      <c r="LC1340" s="249"/>
      <c r="LD1340" s="249"/>
      <c r="LE1340" s="249"/>
      <c r="LF1340" s="249"/>
      <c r="LG1340" s="249"/>
      <c r="LH1340" s="249"/>
      <c r="LI1340" s="249"/>
      <c r="LJ1340" s="249"/>
      <c r="LK1340" s="249"/>
      <c r="LL1340" s="249"/>
      <c r="LM1340" s="249"/>
      <c r="LN1340" s="249"/>
      <c r="LO1340" s="249"/>
      <c r="LP1340" s="249"/>
      <c r="LQ1340" s="249"/>
      <c r="LR1340" s="249"/>
      <c r="LS1340" s="249"/>
      <c r="LT1340" s="249"/>
      <c r="LU1340" s="249"/>
      <c r="LV1340" s="249"/>
      <c r="LW1340" s="249"/>
      <c r="LX1340" s="249"/>
      <c r="LY1340" s="249"/>
      <c r="LZ1340" s="249"/>
      <c r="MA1340" s="249"/>
      <c r="MB1340" s="249"/>
      <c r="MC1340" s="249"/>
      <c r="MD1340" s="249"/>
      <c r="ME1340" s="249"/>
      <c r="MF1340" s="249"/>
      <c r="MG1340" s="249"/>
      <c r="MH1340" s="249"/>
      <c r="MI1340" s="249"/>
      <c r="MJ1340" s="249"/>
      <c r="MK1340" s="249"/>
      <c r="ML1340" s="249"/>
      <c r="MM1340" s="249"/>
      <c r="MN1340" s="249"/>
      <c r="MO1340" s="249"/>
      <c r="MP1340" s="249"/>
      <c r="MQ1340" s="249"/>
      <c r="MR1340" s="249"/>
      <c r="MS1340" s="249"/>
      <c r="MT1340" s="249"/>
      <c r="MU1340" s="249"/>
      <c r="MV1340" s="249"/>
      <c r="MW1340" s="249"/>
      <c r="MX1340" s="249"/>
      <c r="MY1340" s="249"/>
      <c r="MZ1340" s="249"/>
      <c r="NA1340" s="249"/>
      <c r="NB1340" s="249"/>
      <c r="NC1340" s="249"/>
      <c r="ND1340" s="249"/>
      <c r="NE1340" s="249"/>
      <c r="NF1340" s="249"/>
      <c r="NG1340" s="249"/>
      <c r="NH1340" s="249"/>
      <c r="NI1340" s="249"/>
      <c r="NJ1340" s="249"/>
      <c r="NK1340" s="249"/>
      <c r="NL1340" s="249"/>
      <c r="NM1340" s="249"/>
      <c r="NN1340" s="249"/>
      <c r="NO1340" s="249"/>
      <c r="NP1340" s="249"/>
      <c r="NQ1340" s="249"/>
      <c r="NR1340" s="249"/>
      <c r="NS1340" s="249"/>
      <c r="NT1340" s="249"/>
      <c r="NU1340" s="249"/>
      <c r="NV1340" s="249"/>
      <c r="NW1340" s="249"/>
      <c r="NX1340" s="249"/>
      <c r="NY1340" s="249"/>
      <c r="NZ1340" s="249"/>
      <c r="OA1340" s="249"/>
      <c r="OB1340" s="249"/>
      <c r="OC1340" s="249"/>
      <c r="OD1340" s="249"/>
      <c r="OE1340" s="249"/>
      <c r="OF1340" s="249"/>
      <c r="OG1340" s="249"/>
      <c r="OH1340" s="249"/>
      <c r="OI1340" s="249"/>
      <c r="OJ1340" s="249"/>
      <c r="OK1340" s="249"/>
      <c r="OL1340" s="249"/>
      <c r="OM1340" s="249"/>
      <c r="ON1340" s="249"/>
      <c r="OO1340" s="249"/>
      <c r="OP1340" s="249"/>
      <c r="OQ1340" s="249"/>
      <c r="OR1340" s="249"/>
    </row>
    <row r="1341" spans="1:408" ht="15.75">
      <c r="A1341" s="931"/>
      <c r="B1341" s="391"/>
      <c r="C1341" s="919" t="s">
        <v>27</v>
      </c>
      <c r="D1341" s="940">
        <v>0.665042020634523</v>
      </c>
      <c r="E1341" s="1039"/>
      <c r="F1341" s="249"/>
      <c r="G1341" s="249"/>
      <c r="H1341" s="249"/>
      <c r="I1341" s="249"/>
      <c r="J1341" s="249"/>
      <c r="K1341" s="249"/>
      <c r="L1341" s="249"/>
      <c r="ET1341" s="249"/>
      <c r="EU1341" s="249"/>
      <c r="EV1341" s="249"/>
      <c r="EW1341" s="249"/>
      <c r="EX1341" s="249"/>
      <c r="EY1341" s="249"/>
      <c r="EZ1341" s="249"/>
      <c r="FA1341" s="249"/>
      <c r="FB1341" s="249"/>
      <c r="FC1341" s="249"/>
      <c r="FD1341" s="249"/>
      <c r="FE1341" s="249"/>
      <c r="FF1341" s="249"/>
      <c r="FG1341" s="249"/>
      <c r="FH1341" s="249"/>
      <c r="FI1341" s="249"/>
      <c r="FJ1341" s="249"/>
      <c r="FK1341" s="249"/>
      <c r="FL1341" s="249"/>
      <c r="FM1341" s="249"/>
      <c r="FN1341" s="249"/>
      <c r="FO1341" s="249"/>
      <c r="FP1341" s="249"/>
      <c r="FQ1341" s="249"/>
      <c r="FR1341" s="249"/>
      <c r="FS1341" s="249"/>
      <c r="FT1341" s="249"/>
      <c r="FU1341" s="249"/>
      <c r="FV1341" s="249"/>
      <c r="FW1341" s="249"/>
      <c r="FX1341" s="249"/>
      <c r="FY1341" s="249"/>
      <c r="FZ1341" s="249"/>
      <c r="GA1341" s="249"/>
      <c r="GB1341" s="249"/>
      <c r="GC1341" s="249"/>
      <c r="GD1341" s="249"/>
      <c r="GE1341" s="249"/>
      <c r="GF1341" s="249"/>
      <c r="GG1341" s="249"/>
      <c r="GH1341" s="249"/>
      <c r="GI1341" s="249"/>
      <c r="GJ1341" s="249"/>
      <c r="GK1341" s="249"/>
      <c r="GL1341" s="249"/>
      <c r="GM1341" s="249"/>
      <c r="GN1341" s="249"/>
      <c r="GO1341" s="249"/>
      <c r="GP1341" s="249"/>
      <c r="GQ1341" s="249"/>
      <c r="GR1341" s="249"/>
      <c r="GS1341" s="249"/>
      <c r="GT1341" s="249"/>
      <c r="GU1341" s="249"/>
      <c r="GV1341" s="249"/>
      <c r="GW1341" s="249"/>
      <c r="GX1341" s="249"/>
      <c r="GY1341" s="249"/>
      <c r="GZ1341" s="249"/>
      <c r="HA1341" s="249"/>
      <c r="HB1341" s="249"/>
      <c r="HC1341" s="249"/>
      <c r="HD1341" s="249"/>
      <c r="HE1341" s="249"/>
      <c r="HF1341" s="249"/>
      <c r="HG1341" s="249"/>
      <c r="HH1341" s="249"/>
      <c r="HI1341" s="249"/>
      <c r="HJ1341" s="249"/>
      <c r="HK1341" s="249"/>
      <c r="HL1341" s="249"/>
      <c r="HM1341" s="249"/>
      <c r="HN1341" s="249"/>
      <c r="HO1341" s="249"/>
      <c r="HP1341" s="249"/>
      <c r="HQ1341" s="249"/>
      <c r="HR1341" s="249"/>
      <c r="HS1341" s="249"/>
      <c r="HT1341" s="249"/>
      <c r="HU1341" s="249"/>
      <c r="HV1341" s="249"/>
      <c r="HW1341" s="249"/>
      <c r="HX1341" s="249"/>
      <c r="HY1341" s="249"/>
      <c r="HZ1341" s="249"/>
      <c r="IA1341" s="249"/>
      <c r="IB1341" s="249"/>
      <c r="IC1341" s="249"/>
      <c r="ID1341" s="249"/>
      <c r="IE1341" s="249"/>
      <c r="IF1341" s="249"/>
      <c r="IG1341" s="249"/>
      <c r="IH1341" s="249"/>
      <c r="II1341" s="249"/>
      <c r="IJ1341" s="249"/>
      <c r="IK1341" s="249"/>
      <c r="IL1341" s="249"/>
      <c r="IM1341" s="249"/>
      <c r="IN1341" s="249"/>
      <c r="IO1341" s="249"/>
      <c r="IP1341" s="249"/>
      <c r="IQ1341" s="249"/>
      <c r="IR1341" s="249"/>
      <c r="IS1341" s="249"/>
      <c r="IT1341" s="249"/>
      <c r="IU1341" s="249"/>
      <c r="IV1341" s="249"/>
      <c r="IW1341" s="249"/>
      <c r="IX1341" s="249"/>
      <c r="IY1341" s="249"/>
      <c r="IZ1341" s="249"/>
      <c r="JA1341" s="249"/>
      <c r="JB1341" s="249"/>
      <c r="JC1341" s="249"/>
      <c r="JD1341" s="249"/>
      <c r="JE1341" s="249"/>
      <c r="JF1341" s="249"/>
      <c r="JG1341" s="249"/>
      <c r="JH1341" s="249"/>
      <c r="JI1341" s="249"/>
      <c r="JJ1341" s="249"/>
      <c r="JK1341" s="249"/>
      <c r="JL1341" s="249"/>
      <c r="JM1341" s="249"/>
      <c r="JN1341" s="249"/>
      <c r="JO1341" s="249"/>
      <c r="JP1341" s="249"/>
      <c r="JQ1341" s="249"/>
      <c r="JR1341" s="249"/>
      <c r="JS1341" s="249"/>
      <c r="JT1341" s="249"/>
      <c r="JU1341" s="249"/>
      <c r="JV1341" s="249"/>
      <c r="JW1341" s="249"/>
      <c r="JX1341" s="249"/>
      <c r="JY1341" s="249"/>
      <c r="JZ1341" s="249"/>
      <c r="KA1341" s="249"/>
      <c r="KB1341" s="249"/>
      <c r="KC1341" s="249"/>
      <c r="KD1341" s="249"/>
      <c r="KE1341" s="249"/>
      <c r="KF1341" s="249"/>
      <c r="KG1341" s="249"/>
      <c r="KH1341" s="249"/>
      <c r="KI1341" s="249"/>
      <c r="KJ1341" s="249"/>
      <c r="KK1341" s="249"/>
      <c r="KL1341" s="249"/>
      <c r="KM1341" s="249"/>
      <c r="KN1341" s="249"/>
      <c r="KO1341" s="249"/>
      <c r="KP1341" s="249"/>
      <c r="KQ1341" s="249"/>
      <c r="KR1341" s="249"/>
      <c r="KS1341" s="249"/>
      <c r="KT1341" s="249"/>
      <c r="KU1341" s="249"/>
      <c r="KV1341" s="249"/>
      <c r="KW1341" s="249"/>
      <c r="KX1341" s="249"/>
      <c r="KY1341" s="249"/>
      <c r="KZ1341" s="249"/>
      <c r="LA1341" s="249"/>
      <c r="LB1341" s="249"/>
      <c r="LC1341" s="249"/>
      <c r="LD1341" s="249"/>
      <c r="LE1341" s="249"/>
      <c r="LF1341" s="249"/>
      <c r="LG1341" s="249"/>
      <c r="LH1341" s="249"/>
      <c r="LI1341" s="249"/>
      <c r="LJ1341" s="249"/>
      <c r="LK1341" s="249"/>
      <c r="LL1341" s="249"/>
      <c r="LM1341" s="249"/>
      <c r="LN1341" s="249"/>
      <c r="LO1341" s="249"/>
      <c r="LP1341" s="249"/>
      <c r="LQ1341" s="249"/>
      <c r="LR1341" s="249"/>
      <c r="LS1341" s="249"/>
      <c r="LT1341" s="249"/>
      <c r="LU1341" s="249"/>
      <c r="LV1341" s="249"/>
      <c r="LW1341" s="249"/>
      <c r="LX1341" s="249"/>
      <c r="LY1341" s="249"/>
      <c r="LZ1341" s="249"/>
      <c r="MA1341" s="249"/>
      <c r="MB1341" s="249"/>
      <c r="MC1341" s="249"/>
      <c r="MD1341" s="249"/>
      <c r="ME1341" s="249"/>
      <c r="MF1341" s="249"/>
      <c r="MG1341" s="249"/>
      <c r="MH1341" s="249"/>
      <c r="MI1341" s="249"/>
      <c r="MJ1341" s="249"/>
      <c r="MK1341" s="249"/>
      <c r="ML1341" s="249"/>
      <c r="MM1341" s="249"/>
      <c r="MN1341" s="249"/>
      <c r="MO1341" s="249"/>
      <c r="MP1341" s="249"/>
      <c r="MQ1341" s="249"/>
      <c r="MR1341" s="249"/>
      <c r="MS1341" s="249"/>
      <c r="MT1341" s="249"/>
      <c r="MU1341" s="249"/>
      <c r="MV1341" s="249"/>
      <c r="MW1341" s="249"/>
      <c r="MX1341" s="249"/>
      <c r="MY1341" s="249"/>
      <c r="MZ1341" s="249"/>
      <c r="NA1341" s="249"/>
      <c r="NB1341" s="249"/>
      <c r="NC1341" s="249"/>
      <c r="ND1341" s="249"/>
      <c r="NE1341" s="249"/>
      <c r="NF1341" s="249"/>
      <c r="NG1341" s="249"/>
      <c r="NH1341" s="249"/>
      <c r="NI1341" s="249"/>
      <c r="NJ1341" s="249"/>
      <c r="NK1341" s="249"/>
      <c r="NL1341" s="249"/>
      <c r="NM1341" s="249"/>
      <c r="NN1341" s="249"/>
      <c r="NO1341" s="249"/>
      <c r="NP1341" s="249"/>
      <c r="NQ1341" s="249"/>
      <c r="NR1341" s="249"/>
      <c r="NS1341" s="249"/>
      <c r="NT1341" s="249"/>
      <c r="NU1341" s="249"/>
      <c r="NV1341" s="249"/>
      <c r="NW1341" s="249"/>
      <c r="NX1341" s="249"/>
      <c r="NY1341" s="249"/>
      <c r="NZ1341" s="249"/>
      <c r="OA1341" s="249"/>
      <c r="OB1341" s="249"/>
      <c r="OC1341" s="249"/>
      <c r="OD1341" s="249"/>
      <c r="OE1341" s="249"/>
      <c r="OF1341" s="249"/>
      <c r="OG1341" s="249"/>
      <c r="OH1341" s="249"/>
      <c r="OI1341" s="249"/>
      <c r="OJ1341" s="249"/>
      <c r="OK1341" s="249"/>
      <c r="OL1341" s="249"/>
      <c r="OM1341" s="249"/>
      <c r="ON1341" s="249"/>
      <c r="OO1341" s="249"/>
      <c r="OP1341" s="249"/>
      <c r="OQ1341" s="249"/>
      <c r="OR1341" s="249"/>
    </row>
    <row r="1342" spans="1:408" ht="15.75">
      <c r="A1342" s="931"/>
      <c r="B1342" s="391"/>
      <c r="C1342" s="919" t="s">
        <v>236</v>
      </c>
      <c r="D1342" s="940">
        <v>0.68226211825254501</v>
      </c>
      <c r="E1342" s="1039"/>
      <c r="F1342" s="249"/>
      <c r="G1342" s="249"/>
      <c r="H1342" s="249"/>
      <c r="I1342" s="249"/>
      <c r="J1342" s="249"/>
      <c r="K1342" s="249"/>
      <c r="L1342" s="249"/>
      <c r="ET1342" s="249"/>
      <c r="EU1342" s="249"/>
      <c r="EV1342" s="249"/>
      <c r="EW1342" s="249"/>
      <c r="EX1342" s="249"/>
      <c r="EY1342" s="249"/>
      <c r="EZ1342" s="249"/>
      <c r="FA1342" s="249"/>
      <c r="FB1342" s="249"/>
      <c r="FC1342" s="249"/>
      <c r="FD1342" s="249"/>
      <c r="FE1342" s="249"/>
      <c r="FF1342" s="249"/>
      <c r="FG1342" s="249"/>
      <c r="FH1342" s="249"/>
      <c r="FI1342" s="249"/>
      <c r="FJ1342" s="249"/>
      <c r="FK1342" s="249"/>
      <c r="FL1342" s="249"/>
      <c r="FM1342" s="249"/>
      <c r="FN1342" s="249"/>
      <c r="FO1342" s="249"/>
      <c r="FP1342" s="249"/>
      <c r="FQ1342" s="249"/>
      <c r="FR1342" s="249"/>
      <c r="FS1342" s="249"/>
      <c r="FT1342" s="249"/>
      <c r="FU1342" s="249"/>
      <c r="FV1342" s="249"/>
      <c r="FW1342" s="249"/>
      <c r="FX1342" s="249"/>
      <c r="FY1342" s="249"/>
      <c r="FZ1342" s="249"/>
      <c r="GA1342" s="249"/>
      <c r="GB1342" s="249"/>
      <c r="GC1342" s="249"/>
      <c r="GD1342" s="249"/>
      <c r="GE1342" s="249"/>
      <c r="GF1342" s="249"/>
      <c r="GG1342" s="249"/>
      <c r="GH1342" s="249"/>
      <c r="GI1342" s="249"/>
      <c r="GJ1342" s="249"/>
      <c r="GK1342" s="249"/>
      <c r="GL1342" s="249"/>
      <c r="GM1342" s="249"/>
      <c r="GN1342" s="249"/>
      <c r="GO1342" s="249"/>
      <c r="GP1342" s="249"/>
      <c r="GQ1342" s="249"/>
      <c r="GR1342" s="249"/>
      <c r="GS1342" s="249"/>
      <c r="GT1342" s="249"/>
      <c r="GU1342" s="249"/>
      <c r="GV1342" s="249"/>
      <c r="GW1342" s="249"/>
      <c r="GX1342" s="249"/>
      <c r="GY1342" s="249"/>
      <c r="GZ1342" s="249"/>
      <c r="HA1342" s="249"/>
      <c r="HB1342" s="249"/>
      <c r="HC1342" s="249"/>
      <c r="HD1342" s="249"/>
      <c r="HE1342" s="249"/>
      <c r="HF1342" s="249"/>
      <c r="HG1342" s="249"/>
      <c r="HH1342" s="249"/>
      <c r="HI1342" s="249"/>
      <c r="HJ1342" s="249"/>
      <c r="HK1342" s="249"/>
      <c r="HL1342" s="249"/>
      <c r="HM1342" s="249"/>
      <c r="HN1342" s="249"/>
      <c r="HO1342" s="249"/>
      <c r="HP1342" s="249"/>
      <c r="HQ1342" s="249"/>
      <c r="HR1342" s="249"/>
      <c r="HS1342" s="249"/>
      <c r="HT1342" s="249"/>
      <c r="HU1342" s="249"/>
      <c r="HV1342" s="249"/>
      <c r="HW1342" s="249"/>
      <c r="HX1342" s="249"/>
      <c r="HY1342" s="249"/>
      <c r="HZ1342" s="249"/>
      <c r="IA1342" s="249"/>
      <c r="IB1342" s="249"/>
      <c r="IC1342" s="249"/>
      <c r="ID1342" s="249"/>
      <c r="IE1342" s="249"/>
      <c r="IF1342" s="249"/>
      <c r="IG1342" s="249"/>
      <c r="IH1342" s="249"/>
      <c r="II1342" s="249"/>
      <c r="IJ1342" s="249"/>
      <c r="IK1342" s="249"/>
      <c r="IL1342" s="249"/>
      <c r="IM1342" s="249"/>
      <c r="IN1342" s="249"/>
      <c r="IO1342" s="249"/>
      <c r="IP1342" s="249"/>
      <c r="IQ1342" s="249"/>
      <c r="IR1342" s="249"/>
      <c r="IS1342" s="249"/>
      <c r="IT1342" s="249"/>
      <c r="IU1342" s="249"/>
      <c r="IV1342" s="249"/>
      <c r="IW1342" s="249"/>
      <c r="IX1342" s="249"/>
      <c r="IY1342" s="249"/>
      <c r="IZ1342" s="249"/>
      <c r="JA1342" s="249"/>
      <c r="JB1342" s="249"/>
      <c r="JC1342" s="249"/>
      <c r="JD1342" s="249"/>
      <c r="JE1342" s="249"/>
      <c r="JF1342" s="249"/>
      <c r="JG1342" s="249"/>
      <c r="JH1342" s="249"/>
      <c r="JI1342" s="249"/>
      <c r="JJ1342" s="249"/>
      <c r="JK1342" s="249"/>
      <c r="JL1342" s="249"/>
      <c r="JM1342" s="249"/>
      <c r="JN1342" s="249"/>
      <c r="JO1342" s="249"/>
      <c r="JP1342" s="249"/>
      <c r="JQ1342" s="249"/>
      <c r="JR1342" s="249"/>
      <c r="JS1342" s="249"/>
      <c r="JT1342" s="249"/>
      <c r="JU1342" s="249"/>
      <c r="JV1342" s="249"/>
      <c r="JW1342" s="249"/>
      <c r="JX1342" s="249"/>
      <c r="JY1342" s="249"/>
      <c r="JZ1342" s="249"/>
      <c r="KA1342" s="249"/>
      <c r="KB1342" s="249"/>
      <c r="KC1342" s="249"/>
      <c r="KD1342" s="249"/>
      <c r="KE1342" s="249"/>
      <c r="KF1342" s="249"/>
      <c r="KG1342" s="249"/>
      <c r="KH1342" s="249"/>
      <c r="KI1342" s="249"/>
      <c r="KJ1342" s="249"/>
      <c r="KK1342" s="249"/>
      <c r="KL1342" s="249"/>
      <c r="KM1342" s="249"/>
      <c r="KN1342" s="249"/>
      <c r="KO1342" s="249"/>
      <c r="KP1342" s="249"/>
      <c r="KQ1342" s="249"/>
      <c r="KR1342" s="249"/>
      <c r="KS1342" s="249"/>
      <c r="KT1342" s="249"/>
      <c r="KU1342" s="249"/>
      <c r="KV1342" s="249"/>
      <c r="KW1342" s="249"/>
      <c r="KX1342" s="249"/>
      <c r="KY1342" s="249"/>
      <c r="KZ1342" s="249"/>
      <c r="LA1342" s="249"/>
      <c r="LB1342" s="249"/>
      <c r="LC1342" s="249"/>
      <c r="LD1342" s="249"/>
      <c r="LE1342" s="249"/>
      <c r="LF1342" s="249"/>
      <c r="LG1342" s="249"/>
      <c r="LH1342" s="249"/>
      <c r="LI1342" s="249"/>
      <c r="LJ1342" s="249"/>
      <c r="LK1342" s="249"/>
      <c r="LL1342" s="249"/>
      <c r="LM1342" s="249"/>
      <c r="LN1342" s="249"/>
      <c r="LO1342" s="249"/>
      <c r="LP1342" s="249"/>
      <c r="LQ1342" s="249"/>
      <c r="LR1342" s="249"/>
      <c r="LS1342" s="249"/>
      <c r="LT1342" s="249"/>
      <c r="LU1342" s="249"/>
      <c r="LV1342" s="249"/>
      <c r="LW1342" s="249"/>
      <c r="LX1342" s="249"/>
      <c r="LY1342" s="249"/>
      <c r="LZ1342" s="249"/>
      <c r="MA1342" s="249"/>
      <c r="MB1342" s="249"/>
      <c r="MC1342" s="249"/>
      <c r="MD1342" s="249"/>
      <c r="ME1342" s="249"/>
      <c r="MF1342" s="249"/>
      <c r="MG1342" s="249"/>
      <c r="MH1342" s="249"/>
      <c r="MI1342" s="249"/>
      <c r="MJ1342" s="249"/>
      <c r="MK1342" s="249"/>
      <c r="ML1342" s="249"/>
      <c r="MM1342" s="249"/>
      <c r="MN1342" s="249"/>
      <c r="MO1342" s="249"/>
      <c r="MP1342" s="249"/>
      <c r="MQ1342" s="249"/>
      <c r="MR1342" s="249"/>
      <c r="MS1342" s="249"/>
      <c r="MT1342" s="249"/>
      <c r="MU1342" s="249"/>
      <c r="MV1342" s="249"/>
      <c r="MW1342" s="249"/>
      <c r="MX1342" s="249"/>
      <c r="MY1342" s="249"/>
      <c r="MZ1342" s="249"/>
      <c r="NA1342" s="249"/>
      <c r="NB1342" s="249"/>
      <c r="NC1342" s="249"/>
      <c r="ND1342" s="249"/>
      <c r="NE1342" s="249"/>
      <c r="NF1342" s="249"/>
      <c r="NG1342" s="249"/>
      <c r="NH1342" s="249"/>
      <c r="NI1342" s="249"/>
      <c r="NJ1342" s="249"/>
      <c r="NK1342" s="249"/>
      <c r="NL1342" s="249"/>
      <c r="NM1342" s="249"/>
      <c r="NN1342" s="249"/>
      <c r="NO1342" s="249"/>
      <c r="NP1342" s="249"/>
      <c r="NQ1342" s="249"/>
      <c r="NR1342" s="249"/>
      <c r="NS1342" s="249"/>
      <c r="NT1342" s="249"/>
      <c r="NU1342" s="249"/>
      <c r="NV1342" s="249"/>
      <c r="NW1342" s="249"/>
      <c r="NX1342" s="249"/>
      <c r="NY1342" s="249"/>
      <c r="NZ1342" s="249"/>
      <c r="OA1342" s="249"/>
      <c r="OB1342" s="249"/>
      <c r="OC1342" s="249"/>
      <c r="OD1342" s="249"/>
      <c r="OE1342" s="249"/>
      <c r="OF1342" s="249"/>
      <c r="OG1342" s="249"/>
      <c r="OH1342" s="249"/>
      <c r="OI1342" s="249"/>
      <c r="OJ1342" s="249"/>
      <c r="OK1342" s="249"/>
      <c r="OL1342" s="249"/>
      <c r="OM1342" s="249"/>
      <c r="ON1342" s="249"/>
      <c r="OO1342" s="249"/>
      <c r="OP1342" s="249"/>
      <c r="OQ1342" s="249"/>
      <c r="OR1342" s="249"/>
    </row>
    <row r="1343" spans="1:408" ht="15.75">
      <c r="A1343" s="931"/>
      <c r="B1343" s="930"/>
      <c r="C1343" s="920" t="s">
        <v>293</v>
      </c>
      <c r="D1343" s="941">
        <v>0.68614020950846089</v>
      </c>
      <c r="E1343" s="1039"/>
      <c r="F1343" s="249"/>
      <c r="G1343" s="249"/>
      <c r="H1343" s="249"/>
      <c r="I1343" s="249"/>
      <c r="J1343" s="249"/>
      <c r="K1343" s="249"/>
      <c r="L1343" s="249"/>
      <c r="ET1343" s="249"/>
      <c r="EU1343" s="249"/>
      <c r="EV1343" s="249"/>
      <c r="EW1343" s="249"/>
      <c r="EX1343" s="249"/>
      <c r="EY1343" s="249"/>
      <c r="EZ1343" s="249"/>
      <c r="FA1343" s="249"/>
      <c r="FB1343" s="249"/>
      <c r="FC1343" s="249"/>
      <c r="FD1343" s="249"/>
      <c r="FE1343" s="249"/>
      <c r="FF1343" s="249"/>
      <c r="FG1343" s="249"/>
      <c r="FH1343" s="249"/>
      <c r="FI1343" s="249"/>
      <c r="FJ1343" s="249"/>
      <c r="FK1343" s="249"/>
      <c r="FL1343" s="249"/>
      <c r="FM1343" s="249"/>
      <c r="FN1343" s="249"/>
      <c r="FO1343" s="249"/>
      <c r="FP1343" s="249"/>
      <c r="FQ1343" s="249"/>
      <c r="FR1343" s="249"/>
      <c r="FS1343" s="249"/>
      <c r="FT1343" s="249"/>
      <c r="FU1343" s="249"/>
      <c r="FV1343" s="249"/>
      <c r="FW1343" s="249"/>
      <c r="FX1343" s="249"/>
      <c r="FY1343" s="249"/>
      <c r="FZ1343" s="249"/>
      <c r="GA1343" s="249"/>
      <c r="GB1343" s="249"/>
      <c r="GC1343" s="249"/>
      <c r="GD1343" s="249"/>
      <c r="GE1343" s="249"/>
      <c r="GF1343" s="249"/>
      <c r="GG1343" s="249"/>
      <c r="GH1343" s="249"/>
      <c r="GI1343" s="249"/>
      <c r="GJ1343" s="249"/>
      <c r="GK1343" s="249"/>
      <c r="GL1343" s="249"/>
      <c r="GM1343" s="249"/>
      <c r="GN1343" s="249"/>
      <c r="GO1343" s="249"/>
      <c r="GP1343" s="249"/>
      <c r="GQ1343" s="249"/>
      <c r="GR1343" s="249"/>
      <c r="GS1343" s="249"/>
      <c r="GT1343" s="249"/>
      <c r="GU1343" s="249"/>
      <c r="GV1343" s="249"/>
      <c r="GW1343" s="249"/>
      <c r="GX1343" s="249"/>
      <c r="GY1343" s="249"/>
      <c r="GZ1343" s="249"/>
      <c r="HA1343" s="249"/>
      <c r="HB1343" s="249"/>
      <c r="HC1343" s="249"/>
      <c r="HD1343" s="249"/>
      <c r="HE1343" s="249"/>
      <c r="HF1343" s="249"/>
      <c r="HG1343" s="249"/>
      <c r="HH1343" s="249"/>
      <c r="HI1343" s="249"/>
      <c r="HJ1343" s="249"/>
      <c r="HK1343" s="249"/>
      <c r="HL1343" s="249"/>
      <c r="HM1343" s="249"/>
      <c r="HN1343" s="249"/>
      <c r="HO1343" s="249"/>
      <c r="HP1343" s="249"/>
      <c r="HQ1343" s="249"/>
      <c r="HR1343" s="249"/>
      <c r="HS1343" s="249"/>
      <c r="HT1343" s="249"/>
      <c r="HU1343" s="249"/>
      <c r="HV1343" s="249"/>
      <c r="HW1343" s="249"/>
      <c r="HX1343" s="249"/>
      <c r="HY1343" s="249"/>
      <c r="HZ1343" s="249"/>
      <c r="IA1343" s="249"/>
      <c r="IB1343" s="249"/>
      <c r="IC1343" s="249"/>
      <c r="ID1343" s="249"/>
      <c r="IE1343" s="249"/>
      <c r="IF1343" s="249"/>
      <c r="IG1343" s="249"/>
      <c r="IH1343" s="249"/>
      <c r="II1343" s="249"/>
      <c r="IJ1343" s="249"/>
      <c r="IK1343" s="249"/>
      <c r="IL1343" s="249"/>
      <c r="IM1343" s="249"/>
      <c r="IN1343" s="249"/>
      <c r="IO1343" s="249"/>
      <c r="IP1343" s="249"/>
      <c r="IQ1343" s="249"/>
      <c r="IR1343" s="249"/>
      <c r="IS1343" s="249"/>
      <c r="IT1343" s="249"/>
      <c r="IU1343" s="249"/>
      <c r="IV1343" s="249"/>
      <c r="IW1343" s="249"/>
      <c r="IX1343" s="249"/>
      <c r="IY1343" s="249"/>
      <c r="IZ1343" s="249"/>
      <c r="JA1343" s="249"/>
      <c r="JB1343" s="249"/>
      <c r="JC1343" s="249"/>
      <c r="JD1343" s="249"/>
      <c r="JE1343" s="249"/>
      <c r="JF1343" s="249"/>
      <c r="JG1343" s="249"/>
      <c r="JH1343" s="249"/>
      <c r="JI1343" s="249"/>
      <c r="JJ1343" s="249"/>
      <c r="JK1343" s="249"/>
      <c r="JL1343" s="249"/>
      <c r="JM1343" s="249"/>
      <c r="JN1343" s="249"/>
      <c r="JO1343" s="249"/>
      <c r="JP1343" s="249"/>
      <c r="JQ1343" s="249"/>
      <c r="JR1343" s="249"/>
      <c r="JS1343" s="249"/>
      <c r="JT1343" s="249"/>
      <c r="JU1343" s="249"/>
      <c r="JV1343" s="249"/>
      <c r="JW1343" s="249"/>
      <c r="JX1343" s="249"/>
      <c r="JY1343" s="249"/>
      <c r="JZ1343" s="249"/>
      <c r="KA1343" s="249"/>
      <c r="KB1343" s="249"/>
      <c r="KC1343" s="249"/>
      <c r="KD1343" s="249"/>
      <c r="KE1343" s="249"/>
      <c r="KF1343" s="249"/>
      <c r="KG1343" s="249"/>
      <c r="KH1343" s="249"/>
      <c r="KI1343" s="249"/>
      <c r="KJ1343" s="249"/>
      <c r="KK1343" s="249"/>
      <c r="KL1343" s="249"/>
      <c r="KM1343" s="249"/>
      <c r="KN1343" s="249"/>
      <c r="KO1343" s="249"/>
      <c r="KP1343" s="249"/>
      <c r="KQ1343" s="249"/>
      <c r="KR1343" s="249"/>
      <c r="KS1343" s="249"/>
      <c r="KT1343" s="249"/>
      <c r="KU1343" s="249"/>
      <c r="KV1343" s="249"/>
      <c r="KW1343" s="249"/>
      <c r="KX1343" s="249"/>
      <c r="KY1343" s="249"/>
      <c r="KZ1343" s="249"/>
      <c r="LA1343" s="249"/>
      <c r="LB1343" s="249"/>
      <c r="LC1343" s="249"/>
      <c r="LD1343" s="249"/>
      <c r="LE1343" s="249"/>
      <c r="LF1343" s="249"/>
      <c r="LG1343" s="249"/>
      <c r="LH1343" s="249"/>
      <c r="LI1343" s="249"/>
      <c r="LJ1343" s="249"/>
      <c r="LK1343" s="249"/>
      <c r="LL1343" s="249"/>
      <c r="LM1343" s="249"/>
      <c r="LN1343" s="249"/>
      <c r="LO1343" s="249"/>
      <c r="LP1343" s="249"/>
      <c r="LQ1343" s="249"/>
      <c r="LR1343" s="249"/>
      <c r="LS1343" s="249"/>
      <c r="LT1343" s="249"/>
      <c r="LU1343" s="249"/>
      <c r="LV1343" s="249"/>
      <c r="LW1343" s="249"/>
      <c r="LX1343" s="249"/>
      <c r="LY1343" s="249"/>
      <c r="LZ1343" s="249"/>
      <c r="MA1343" s="249"/>
      <c r="MB1343" s="249"/>
      <c r="MC1343" s="249"/>
      <c r="MD1343" s="249"/>
      <c r="ME1343" s="249"/>
      <c r="MF1343" s="249"/>
      <c r="MG1343" s="249"/>
      <c r="MH1343" s="249"/>
      <c r="MI1343" s="249"/>
      <c r="MJ1343" s="249"/>
      <c r="MK1343" s="249"/>
      <c r="ML1343" s="249"/>
      <c r="MM1343" s="249"/>
      <c r="MN1343" s="249"/>
      <c r="MO1343" s="249"/>
      <c r="MP1343" s="249"/>
      <c r="MQ1343" s="249"/>
      <c r="MR1343" s="249"/>
      <c r="MS1343" s="249"/>
      <c r="MT1343" s="249"/>
      <c r="MU1343" s="249"/>
      <c r="MV1343" s="249"/>
      <c r="MW1343" s="249"/>
      <c r="MX1343" s="249"/>
      <c r="MY1343" s="249"/>
      <c r="MZ1343" s="249"/>
      <c r="NA1343" s="249"/>
      <c r="NB1343" s="249"/>
      <c r="NC1343" s="249"/>
      <c r="ND1343" s="249"/>
      <c r="NE1343" s="249"/>
      <c r="NF1343" s="249"/>
      <c r="NG1343" s="249"/>
      <c r="NH1343" s="249"/>
      <c r="NI1343" s="249"/>
      <c r="NJ1343" s="249"/>
      <c r="NK1343" s="249"/>
      <c r="NL1343" s="249"/>
      <c r="NM1343" s="249"/>
      <c r="NN1343" s="249"/>
      <c r="NO1343" s="249"/>
      <c r="NP1343" s="249"/>
      <c r="NQ1343" s="249"/>
      <c r="NR1343" s="249"/>
      <c r="NS1343" s="249"/>
      <c r="NT1343" s="249"/>
      <c r="NU1343" s="249"/>
      <c r="NV1343" s="249"/>
      <c r="NW1343" s="249"/>
      <c r="NX1343" s="249"/>
      <c r="NY1343" s="249"/>
      <c r="NZ1343" s="249"/>
      <c r="OA1343" s="249"/>
      <c r="OB1343" s="249"/>
      <c r="OC1343" s="249"/>
      <c r="OD1343" s="249"/>
      <c r="OE1343" s="249"/>
      <c r="OF1343" s="249"/>
      <c r="OG1343" s="249"/>
      <c r="OH1343" s="249"/>
      <c r="OI1343" s="249"/>
      <c r="OJ1343" s="249"/>
      <c r="OK1343" s="249"/>
      <c r="OL1343" s="249"/>
      <c r="OM1343" s="249"/>
      <c r="ON1343" s="249"/>
      <c r="OO1343" s="249"/>
      <c r="OP1343" s="249"/>
      <c r="OQ1343" s="249"/>
      <c r="OR1343" s="249"/>
    </row>
    <row r="1344" spans="1:408" ht="15.75">
      <c r="A1344" s="931"/>
      <c r="B1344" s="391" t="s">
        <v>116</v>
      </c>
      <c r="C1344" s="919" t="s">
        <v>316</v>
      </c>
      <c r="D1344" s="942">
        <v>1</v>
      </c>
      <c r="E1344" s="1039"/>
      <c r="F1344" s="249"/>
      <c r="G1344" s="249"/>
      <c r="H1344" s="249"/>
      <c r="I1344" s="249"/>
      <c r="J1344" s="249"/>
      <c r="K1344" s="249"/>
      <c r="L1344" s="249"/>
      <c r="ET1344" s="249"/>
      <c r="EU1344" s="249"/>
      <c r="EV1344" s="249"/>
      <c r="EW1344" s="249"/>
      <c r="EX1344" s="249"/>
      <c r="EY1344" s="249"/>
      <c r="EZ1344" s="249"/>
      <c r="FA1344" s="249"/>
      <c r="FB1344" s="249"/>
      <c r="FC1344" s="249"/>
      <c r="FD1344" s="249"/>
      <c r="FE1344" s="249"/>
      <c r="FF1344" s="249"/>
      <c r="FG1344" s="249"/>
      <c r="FH1344" s="249"/>
      <c r="FI1344" s="249"/>
      <c r="FJ1344" s="249"/>
      <c r="FK1344" s="249"/>
      <c r="FL1344" s="249"/>
      <c r="FM1344" s="249"/>
      <c r="FN1344" s="249"/>
      <c r="FO1344" s="249"/>
      <c r="FP1344" s="249"/>
      <c r="FQ1344" s="249"/>
      <c r="FR1344" s="249"/>
      <c r="FS1344" s="249"/>
      <c r="FT1344" s="249"/>
      <c r="FU1344" s="249"/>
      <c r="FV1344" s="249"/>
      <c r="FW1344" s="249"/>
      <c r="FX1344" s="249"/>
      <c r="FY1344" s="249"/>
      <c r="FZ1344" s="249"/>
      <c r="GA1344" s="249"/>
      <c r="GB1344" s="249"/>
      <c r="GC1344" s="249"/>
      <c r="GD1344" s="249"/>
      <c r="GE1344" s="249"/>
      <c r="GF1344" s="249"/>
      <c r="GG1344" s="249"/>
      <c r="GH1344" s="249"/>
      <c r="GI1344" s="249"/>
      <c r="GJ1344" s="249"/>
      <c r="GK1344" s="249"/>
      <c r="GL1344" s="249"/>
      <c r="GM1344" s="249"/>
      <c r="GN1344" s="249"/>
      <c r="GO1344" s="249"/>
      <c r="GP1344" s="249"/>
      <c r="GQ1344" s="249"/>
      <c r="GR1344" s="249"/>
      <c r="GS1344" s="249"/>
      <c r="GT1344" s="249"/>
      <c r="GU1344" s="249"/>
      <c r="GV1344" s="249"/>
      <c r="GW1344" s="249"/>
      <c r="GX1344" s="249"/>
      <c r="GY1344" s="249"/>
      <c r="GZ1344" s="249"/>
      <c r="HA1344" s="249"/>
      <c r="HB1344" s="249"/>
      <c r="HC1344" s="249"/>
      <c r="HD1344" s="249"/>
      <c r="HE1344" s="249"/>
      <c r="HF1344" s="249"/>
      <c r="HG1344" s="249"/>
      <c r="HH1344" s="249"/>
      <c r="HI1344" s="249"/>
      <c r="HJ1344" s="249"/>
      <c r="HK1344" s="249"/>
      <c r="HL1344" s="249"/>
      <c r="HM1344" s="249"/>
      <c r="HN1344" s="249"/>
      <c r="HO1344" s="249"/>
      <c r="HP1344" s="249"/>
      <c r="HQ1344" s="249"/>
      <c r="HR1344" s="249"/>
      <c r="HS1344" s="249"/>
      <c r="HT1344" s="249"/>
      <c r="HU1344" s="249"/>
      <c r="HV1344" s="249"/>
      <c r="HW1344" s="249"/>
      <c r="HX1344" s="249"/>
      <c r="HY1344" s="249"/>
      <c r="HZ1344" s="249"/>
      <c r="IA1344" s="249"/>
      <c r="IB1344" s="249"/>
      <c r="IC1344" s="249"/>
      <c r="ID1344" s="249"/>
      <c r="IE1344" s="249"/>
      <c r="IF1344" s="249"/>
      <c r="IG1344" s="249"/>
      <c r="IH1344" s="249"/>
      <c r="II1344" s="249"/>
      <c r="IJ1344" s="249"/>
      <c r="IK1344" s="249"/>
      <c r="IL1344" s="249"/>
      <c r="IM1344" s="249"/>
      <c r="IN1344" s="249"/>
      <c r="IO1344" s="249"/>
      <c r="IP1344" s="249"/>
      <c r="IQ1344" s="249"/>
      <c r="IR1344" s="249"/>
      <c r="IS1344" s="249"/>
      <c r="IT1344" s="249"/>
      <c r="IU1344" s="249"/>
      <c r="IV1344" s="249"/>
      <c r="IW1344" s="249"/>
      <c r="IX1344" s="249"/>
      <c r="IY1344" s="249"/>
      <c r="IZ1344" s="249"/>
      <c r="JA1344" s="249"/>
      <c r="JB1344" s="249"/>
      <c r="JC1344" s="249"/>
      <c r="JD1344" s="249"/>
      <c r="JE1344" s="249"/>
      <c r="JF1344" s="249"/>
      <c r="JG1344" s="249"/>
      <c r="JH1344" s="249"/>
      <c r="JI1344" s="249"/>
      <c r="JJ1344" s="249"/>
      <c r="JK1344" s="249"/>
      <c r="JL1344" s="249"/>
      <c r="JM1344" s="249"/>
      <c r="JN1344" s="249"/>
      <c r="JO1344" s="249"/>
      <c r="JP1344" s="249"/>
      <c r="JQ1344" s="249"/>
      <c r="JR1344" s="249"/>
      <c r="JS1344" s="249"/>
      <c r="JT1344" s="249"/>
      <c r="JU1344" s="249"/>
      <c r="JV1344" s="249"/>
      <c r="JW1344" s="249"/>
      <c r="JX1344" s="249"/>
      <c r="JY1344" s="249"/>
      <c r="JZ1344" s="249"/>
      <c r="KA1344" s="249"/>
      <c r="KB1344" s="249"/>
      <c r="KC1344" s="249"/>
      <c r="KD1344" s="249"/>
      <c r="KE1344" s="249"/>
      <c r="KF1344" s="249"/>
      <c r="KG1344" s="249"/>
      <c r="KH1344" s="249"/>
      <c r="KI1344" s="249"/>
      <c r="KJ1344" s="249"/>
      <c r="KK1344" s="249"/>
      <c r="KL1344" s="249"/>
      <c r="KM1344" s="249"/>
      <c r="KN1344" s="249"/>
      <c r="KO1344" s="249"/>
      <c r="KP1344" s="249"/>
      <c r="KQ1344" s="249"/>
      <c r="KR1344" s="249"/>
      <c r="KS1344" s="249"/>
      <c r="KT1344" s="249"/>
      <c r="KU1344" s="249"/>
      <c r="KV1344" s="249"/>
      <c r="KW1344" s="249"/>
      <c r="KX1344" s="249"/>
      <c r="KY1344" s="249"/>
      <c r="KZ1344" s="249"/>
      <c r="LA1344" s="249"/>
      <c r="LB1344" s="249"/>
      <c r="LC1344" s="249"/>
      <c r="LD1344" s="249"/>
      <c r="LE1344" s="249"/>
      <c r="LF1344" s="249"/>
      <c r="LG1344" s="249"/>
      <c r="LH1344" s="249"/>
      <c r="LI1344" s="249"/>
      <c r="LJ1344" s="249"/>
      <c r="LK1344" s="249"/>
      <c r="LL1344" s="249"/>
      <c r="LM1344" s="249"/>
      <c r="LN1344" s="249"/>
      <c r="LO1344" s="249"/>
      <c r="LP1344" s="249"/>
      <c r="LQ1344" s="249"/>
      <c r="LR1344" s="249"/>
      <c r="LS1344" s="249"/>
      <c r="LT1344" s="249"/>
      <c r="LU1344" s="249"/>
      <c r="LV1344" s="249"/>
      <c r="LW1344" s="249"/>
      <c r="LX1344" s="249"/>
      <c r="LY1344" s="249"/>
      <c r="LZ1344" s="249"/>
      <c r="MA1344" s="249"/>
      <c r="MB1344" s="249"/>
      <c r="MC1344" s="249"/>
      <c r="MD1344" s="249"/>
      <c r="ME1344" s="249"/>
      <c r="MF1344" s="249"/>
      <c r="MG1344" s="249"/>
      <c r="MH1344" s="249"/>
      <c r="MI1344" s="249"/>
      <c r="MJ1344" s="249"/>
      <c r="MK1344" s="249"/>
      <c r="ML1344" s="249"/>
      <c r="MM1344" s="249"/>
      <c r="MN1344" s="249"/>
      <c r="MO1344" s="249"/>
      <c r="MP1344" s="249"/>
      <c r="MQ1344" s="249"/>
      <c r="MR1344" s="249"/>
      <c r="MS1344" s="249"/>
      <c r="MT1344" s="249"/>
      <c r="MU1344" s="249"/>
      <c r="MV1344" s="249"/>
      <c r="MW1344" s="249"/>
      <c r="MX1344" s="249"/>
      <c r="MY1344" s="249"/>
      <c r="MZ1344" s="249"/>
      <c r="NA1344" s="249"/>
      <c r="NB1344" s="249"/>
      <c r="NC1344" s="249"/>
      <c r="ND1344" s="249"/>
      <c r="NE1344" s="249"/>
      <c r="NF1344" s="249"/>
      <c r="NG1344" s="249"/>
      <c r="NH1344" s="249"/>
      <c r="NI1344" s="249"/>
      <c r="NJ1344" s="249"/>
      <c r="NK1344" s="249"/>
      <c r="NL1344" s="249"/>
      <c r="NM1344" s="249"/>
      <c r="NN1344" s="249"/>
      <c r="NO1344" s="249"/>
      <c r="NP1344" s="249"/>
      <c r="NQ1344" s="249"/>
      <c r="NR1344" s="249"/>
      <c r="NS1344" s="249"/>
      <c r="NT1344" s="249"/>
      <c r="NU1344" s="249"/>
      <c r="NV1344" s="249"/>
      <c r="NW1344" s="249"/>
      <c r="NX1344" s="249"/>
      <c r="NY1344" s="249"/>
      <c r="NZ1344" s="249"/>
      <c r="OA1344" s="249"/>
      <c r="OB1344" s="249"/>
      <c r="OC1344" s="249"/>
      <c r="OD1344" s="249"/>
      <c r="OE1344" s="249"/>
      <c r="OF1344" s="249"/>
      <c r="OG1344" s="249"/>
      <c r="OH1344" s="249"/>
      <c r="OI1344" s="249"/>
      <c r="OJ1344" s="249"/>
      <c r="OK1344" s="249"/>
      <c r="OL1344" s="249"/>
      <c r="OM1344" s="249"/>
      <c r="ON1344" s="249"/>
      <c r="OO1344" s="249"/>
      <c r="OP1344" s="249"/>
      <c r="OQ1344" s="249"/>
      <c r="OR1344" s="249"/>
    </row>
    <row r="1345" spans="1:408" ht="15.75">
      <c r="A1345" s="931"/>
      <c r="B1345" s="391"/>
      <c r="C1345" s="919" t="s">
        <v>22</v>
      </c>
      <c r="D1345" s="940">
        <v>1</v>
      </c>
      <c r="E1345" s="1039"/>
      <c r="F1345" s="249"/>
      <c r="G1345" s="249"/>
      <c r="H1345" s="249"/>
      <c r="I1345" s="249"/>
      <c r="J1345" s="249"/>
      <c r="K1345" s="249"/>
      <c r="L1345" s="249"/>
      <c r="ET1345" s="249"/>
      <c r="EU1345" s="249"/>
      <c r="EV1345" s="249"/>
      <c r="EW1345" s="249"/>
      <c r="EX1345" s="249"/>
      <c r="EY1345" s="249"/>
      <c r="EZ1345" s="249"/>
      <c r="FA1345" s="249"/>
      <c r="FB1345" s="249"/>
      <c r="FC1345" s="249"/>
      <c r="FD1345" s="249"/>
      <c r="FE1345" s="249"/>
      <c r="FF1345" s="249"/>
      <c r="FG1345" s="249"/>
      <c r="FH1345" s="249"/>
      <c r="FI1345" s="249"/>
      <c r="FJ1345" s="249"/>
      <c r="FK1345" s="249"/>
      <c r="FL1345" s="249"/>
      <c r="FM1345" s="249"/>
      <c r="FN1345" s="249"/>
      <c r="FO1345" s="249"/>
      <c r="FP1345" s="249"/>
      <c r="FQ1345" s="249"/>
      <c r="FR1345" s="249"/>
      <c r="FS1345" s="249"/>
      <c r="FT1345" s="249"/>
      <c r="FU1345" s="249"/>
      <c r="FV1345" s="249"/>
      <c r="FW1345" s="249"/>
      <c r="FX1345" s="249"/>
      <c r="FY1345" s="249"/>
      <c r="FZ1345" s="249"/>
      <c r="GA1345" s="249"/>
      <c r="GB1345" s="249"/>
      <c r="GC1345" s="249"/>
      <c r="GD1345" s="249"/>
      <c r="GE1345" s="249"/>
      <c r="GF1345" s="249"/>
      <c r="GG1345" s="249"/>
      <c r="GH1345" s="249"/>
      <c r="GI1345" s="249"/>
      <c r="GJ1345" s="249"/>
      <c r="GK1345" s="249"/>
      <c r="GL1345" s="249"/>
      <c r="GM1345" s="249"/>
      <c r="GN1345" s="249"/>
      <c r="GO1345" s="249"/>
      <c r="GP1345" s="249"/>
      <c r="GQ1345" s="249"/>
      <c r="GR1345" s="249"/>
      <c r="GS1345" s="249"/>
      <c r="GT1345" s="249"/>
      <c r="GU1345" s="249"/>
      <c r="GV1345" s="249"/>
      <c r="GW1345" s="249"/>
      <c r="GX1345" s="249"/>
      <c r="GY1345" s="249"/>
      <c r="GZ1345" s="249"/>
      <c r="HA1345" s="249"/>
      <c r="HB1345" s="249"/>
      <c r="HC1345" s="249"/>
      <c r="HD1345" s="249"/>
      <c r="HE1345" s="249"/>
      <c r="HF1345" s="249"/>
      <c r="HG1345" s="249"/>
      <c r="HH1345" s="249"/>
      <c r="HI1345" s="249"/>
      <c r="HJ1345" s="249"/>
      <c r="HK1345" s="249"/>
      <c r="HL1345" s="249"/>
      <c r="HM1345" s="249"/>
      <c r="HN1345" s="249"/>
      <c r="HO1345" s="249"/>
      <c r="HP1345" s="249"/>
      <c r="HQ1345" s="249"/>
      <c r="HR1345" s="249"/>
      <c r="HS1345" s="249"/>
      <c r="HT1345" s="249"/>
      <c r="HU1345" s="249"/>
      <c r="HV1345" s="249"/>
      <c r="HW1345" s="249"/>
      <c r="HX1345" s="249"/>
      <c r="HY1345" s="249"/>
      <c r="HZ1345" s="249"/>
      <c r="IA1345" s="249"/>
      <c r="IB1345" s="249"/>
      <c r="IC1345" s="249"/>
      <c r="ID1345" s="249"/>
      <c r="IE1345" s="249"/>
      <c r="IF1345" s="249"/>
      <c r="IG1345" s="249"/>
      <c r="IH1345" s="249"/>
      <c r="II1345" s="249"/>
      <c r="IJ1345" s="249"/>
      <c r="IK1345" s="249"/>
      <c r="IL1345" s="249"/>
      <c r="IM1345" s="249"/>
      <c r="IN1345" s="249"/>
      <c r="IO1345" s="249"/>
      <c r="IP1345" s="249"/>
      <c r="IQ1345" s="249"/>
      <c r="IR1345" s="249"/>
      <c r="IS1345" s="249"/>
      <c r="IT1345" s="249"/>
      <c r="IU1345" s="249"/>
      <c r="IV1345" s="249"/>
      <c r="IW1345" s="249"/>
      <c r="IX1345" s="249"/>
      <c r="IY1345" s="249"/>
      <c r="IZ1345" s="249"/>
      <c r="JA1345" s="249"/>
      <c r="JB1345" s="249"/>
      <c r="JC1345" s="249"/>
      <c r="JD1345" s="249"/>
      <c r="JE1345" s="249"/>
      <c r="JF1345" s="249"/>
      <c r="JG1345" s="249"/>
      <c r="JH1345" s="249"/>
      <c r="JI1345" s="249"/>
      <c r="JJ1345" s="249"/>
      <c r="JK1345" s="249"/>
      <c r="JL1345" s="249"/>
      <c r="JM1345" s="249"/>
      <c r="JN1345" s="249"/>
      <c r="JO1345" s="249"/>
      <c r="JP1345" s="249"/>
      <c r="JQ1345" s="249"/>
      <c r="JR1345" s="249"/>
      <c r="JS1345" s="249"/>
      <c r="JT1345" s="249"/>
      <c r="JU1345" s="249"/>
      <c r="JV1345" s="249"/>
      <c r="JW1345" s="249"/>
      <c r="JX1345" s="249"/>
      <c r="JY1345" s="249"/>
      <c r="JZ1345" s="249"/>
      <c r="KA1345" s="249"/>
      <c r="KB1345" s="249"/>
      <c r="KC1345" s="249"/>
      <c r="KD1345" s="249"/>
      <c r="KE1345" s="249"/>
      <c r="KF1345" s="249"/>
      <c r="KG1345" s="249"/>
      <c r="KH1345" s="249"/>
      <c r="KI1345" s="249"/>
      <c r="KJ1345" s="249"/>
      <c r="KK1345" s="249"/>
      <c r="KL1345" s="249"/>
      <c r="KM1345" s="249"/>
      <c r="KN1345" s="249"/>
      <c r="KO1345" s="249"/>
      <c r="KP1345" s="249"/>
      <c r="KQ1345" s="249"/>
      <c r="KR1345" s="249"/>
      <c r="KS1345" s="249"/>
      <c r="KT1345" s="249"/>
      <c r="KU1345" s="249"/>
      <c r="KV1345" s="249"/>
      <c r="KW1345" s="249"/>
      <c r="KX1345" s="249"/>
      <c r="KY1345" s="249"/>
      <c r="KZ1345" s="249"/>
      <c r="LA1345" s="249"/>
      <c r="LB1345" s="249"/>
      <c r="LC1345" s="249"/>
      <c r="LD1345" s="249"/>
      <c r="LE1345" s="249"/>
      <c r="LF1345" s="249"/>
      <c r="LG1345" s="249"/>
      <c r="LH1345" s="249"/>
      <c r="LI1345" s="249"/>
      <c r="LJ1345" s="249"/>
      <c r="LK1345" s="249"/>
      <c r="LL1345" s="249"/>
      <c r="LM1345" s="249"/>
      <c r="LN1345" s="249"/>
      <c r="LO1345" s="249"/>
      <c r="LP1345" s="249"/>
      <c r="LQ1345" s="249"/>
      <c r="LR1345" s="249"/>
      <c r="LS1345" s="249"/>
      <c r="LT1345" s="249"/>
      <c r="LU1345" s="249"/>
      <c r="LV1345" s="249"/>
      <c r="LW1345" s="249"/>
      <c r="LX1345" s="249"/>
      <c r="LY1345" s="249"/>
      <c r="LZ1345" s="249"/>
      <c r="MA1345" s="249"/>
      <c r="MB1345" s="249"/>
      <c r="MC1345" s="249"/>
      <c r="MD1345" s="249"/>
      <c r="ME1345" s="249"/>
      <c r="MF1345" s="249"/>
      <c r="MG1345" s="249"/>
      <c r="MH1345" s="249"/>
      <c r="MI1345" s="249"/>
      <c r="MJ1345" s="249"/>
      <c r="MK1345" s="249"/>
      <c r="ML1345" s="249"/>
      <c r="MM1345" s="249"/>
      <c r="MN1345" s="249"/>
      <c r="MO1345" s="249"/>
      <c r="MP1345" s="249"/>
      <c r="MQ1345" s="249"/>
      <c r="MR1345" s="249"/>
      <c r="MS1345" s="249"/>
      <c r="MT1345" s="249"/>
      <c r="MU1345" s="249"/>
      <c r="MV1345" s="249"/>
      <c r="MW1345" s="249"/>
      <c r="MX1345" s="249"/>
      <c r="MY1345" s="249"/>
      <c r="MZ1345" s="249"/>
      <c r="NA1345" s="249"/>
      <c r="NB1345" s="249"/>
      <c r="NC1345" s="249"/>
      <c r="ND1345" s="249"/>
      <c r="NE1345" s="249"/>
      <c r="NF1345" s="249"/>
      <c r="NG1345" s="249"/>
      <c r="NH1345" s="249"/>
      <c r="NI1345" s="249"/>
      <c r="NJ1345" s="249"/>
      <c r="NK1345" s="249"/>
      <c r="NL1345" s="249"/>
      <c r="NM1345" s="249"/>
      <c r="NN1345" s="249"/>
      <c r="NO1345" s="249"/>
      <c r="NP1345" s="249"/>
      <c r="NQ1345" s="249"/>
      <c r="NR1345" s="249"/>
      <c r="NS1345" s="249"/>
      <c r="NT1345" s="249"/>
      <c r="NU1345" s="249"/>
      <c r="NV1345" s="249"/>
      <c r="NW1345" s="249"/>
      <c r="NX1345" s="249"/>
      <c r="NY1345" s="249"/>
      <c r="NZ1345" s="249"/>
      <c r="OA1345" s="249"/>
      <c r="OB1345" s="249"/>
      <c r="OC1345" s="249"/>
      <c r="OD1345" s="249"/>
      <c r="OE1345" s="249"/>
      <c r="OF1345" s="249"/>
      <c r="OG1345" s="249"/>
      <c r="OH1345" s="249"/>
      <c r="OI1345" s="249"/>
      <c r="OJ1345" s="249"/>
      <c r="OK1345" s="249"/>
      <c r="OL1345" s="249"/>
      <c r="OM1345" s="249"/>
      <c r="ON1345" s="249"/>
      <c r="OO1345" s="249"/>
      <c r="OP1345" s="249"/>
      <c r="OQ1345" s="249"/>
      <c r="OR1345" s="249"/>
    </row>
    <row r="1346" spans="1:408" ht="15.75">
      <c r="A1346" s="931"/>
      <c r="B1346" s="391"/>
      <c r="C1346" s="919" t="s">
        <v>23</v>
      </c>
      <c r="D1346" s="940">
        <v>1</v>
      </c>
      <c r="E1346" s="1039"/>
      <c r="F1346" s="249"/>
      <c r="G1346" s="249"/>
      <c r="H1346" s="249"/>
      <c r="I1346" s="249"/>
      <c r="J1346" s="249"/>
      <c r="K1346" s="249"/>
      <c r="L1346" s="249"/>
      <c r="ET1346" s="249"/>
      <c r="EU1346" s="249"/>
      <c r="EV1346" s="249"/>
      <c r="EW1346" s="249"/>
      <c r="EX1346" s="249"/>
      <c r="EY1346" s="249"/>
      <c r="EZ1346" s="249"/>
      <c r="FA1346" s="249"/>
      <c r="FB1346" s="249"/>
      <c r="FC1346" s="249"/>
      <c r="FD1346" s="249"/>
      <c r="FE1346" s="249"/>
      <c r="FF1346" s="249"/>
      <c r="FG1346" s="249"/>
      <c r="FH1346" s="249"/>
      <c r="FI1346" s="249"/>
      <c r="FJ1346" s="249"/>
      <c r="FK1346" s="249"/>
      <c r="FL1346" s="249"/>
      <c r="FM1346" s="249"/>
      <c r="FN1346" s="249"/>
      <c r="FO1346" s="249"/>
      <c r="FP1346" s="249"/>
      <c r="FQ1346" s="249"/>
      <c r="FR1346" s="249"/>
      <c r="FS1346" s="249"/>
      <c r="FT1346" s="249"/>
      <c r="FU1346" s="249"/>
      <c r="FV1346" s="249"/>
      <c r="FW1346" s="249"/>
      <c r="FX1346" s="249"/>
      <c r="FY1346" s="249"/>
      <c r="FZ1346" s="249"/>
      <c r="GA1346" s="249"/>
      <c r="GB1346" s="249"/>
      <c r="GC1346" s="249"/>
      <c r="GD1346" s="249"/>
      <c r="GE1346" s="249"/>
      <c r="GF1346" s="249"/>
      <c r="GG1346" s="249"/>
      <c r="GH1346" s="249"/>
      <c r="GI1346" s="249"/>
      <c r="GJ1346" s="249"/>
      <c r="GK1346" s="249"/>
      <c r="GL1346" s="249"/>
      <c r="GM1346" s="249"/>
      <c r="GN1346" s="249"/>
      <c r="GO1346" s="249"/>
      <c r="GP1346" s="249"/>
      <c r="GQ1346" s="249"/>
      <c r="GR1346" s="249"/>
      <c r="GS1346" s="249"/>
      <c r="GT1346" s="249"/>
      <c r="GU1346" s="249"/>
      <c r="GV1346" s="249"/>
      <c r="GW1346" s="249"/>
      <c r="GX1346" s="249"/>
      <c r="GY1346" s="249"/>
      <c r="GZ1346" s="249"/>
      <c r="HA1346" s="249"/>
      <c r="HB1346" s="249"/>
      <c r="HC1346" s="249"/>
      <c r="HD1346" s="249"/>
      <c r="HE1346" s="249"/>
      <c r="HF1346" s="249"/>
      <c r="HG1346" s="249"/>
      <c r="HH1346" s="249"/>
      <c r="HI1346" s="249"/>
      <c r="HJ1346" s="249"/>
      <c r="HK1346" s="249"/>
      <c r="HL1346" s="249"/>
      <c r="HM1346" s="249"/>
      <c r="HN1346" s="249"/>
      <c r="HO1346" s="249"/>
      <c r="HP1346" s="249"/>
      <c r="HQ1346" s="249"/>
      <c r="HR1346" s="249"/>
      <c r="HS1346" s="249"/>
      <c r="HT1346" s="249"/>
      <c r="HU1346" s="249"/>
      <c r="HV1346" s="249"/>
      <c r="HW1346" s="249"/>
      <c r="HX1346" s="249"/>
      <c r="HY1346" s="249"/>
      <c r="HZ1346" s="249"/>
      <c r="IA1346" s="249"/>
      <c r="IB1346" s="249"/>
      <c r="IC1346" s="249"/>
      <c r="ID1346" s="249"/>
      <c r="IE1346" s="249"/>
      <c r="IF1346" s="249"/>
      <c r="IG1346" s="249"/>
      <c r="IH1346" s="249"/>
      <c r="II1346" s="249"/>
      <c r="IJ1346" s="249"/>
      <c r="IK1346" s="249"/>
      <c r="IL1346" s="249"/>
      <c r="IM1346" s="249"/>
      <c r="IN1346" s="249"/>
      <c r="IO1346" s="249"/>
      <c r="IP1346" s="249"/>
      <c r="IQ1346" s="249"/>
      <c r="IR1346" s="249"/>
      <c r="IS1346" s="249"/>
      <c r="IT1346" s="249"/>
      <c r="IU1346" s="249"/>
      <c r="IV1346" s="249"/>
      <c r="IW1346" s="249"/>
      <c r="IX1346" s="249"/>
      <c r="IY1346" s="249"/>
      <c r="IZ1346" s="249"/>
      <c r="JA1346" s="249"/>
      <c r="JB1346" s="249"/>
      <c r="JC1346" s="249"/>
      <c r="JD1346" s="249"/>
      <c r="JE1346" s="249"/>
      <c r="JF1346" s="249"/>
      <c r="JG1346" s="249"/>
      <c r="JH1346" s="249"/>
      <c r="JI1346" s="249"/>
      <c r="JJ1346" s="249"/>
      <c r="JK1346" s="249"/>
      <c r="JL1346" s="249"/>
      <c r="JM1346" s="249"/>
      <c r="JN1346" s="249"/>
      <c r="JO1346" s="249"/>
      <c r="JP1346" s="249"/>
      <c r="JQ1346" s="249"/>
      <c r="JR1346" s="249"/>
      <c r="JS1346" s="249"/>
      <c r="JT1346" s="249"/>
      <c r="JU1346" s="249"/>
      <c r="JV1346" s="249"/>
      <c r="JW1346" s="249"/>
      <c r="JX1346" s="249"/>
      <c r="JY1346" s="249"/>
      <c r="JZ1346" s="249"/>
      <c r="KA1346" s="249"/>
      <c r="KB1346" s="249"/>
      <c r="KC1346" s="249"/>
      <c r="KD1346" s="249"/>
      <c r="KE1346" s="249"/>
      <c r="KF1346" s="249"/>
      <c r="KG1346" s="249"/>
      <c r="KH1346" s="249"/>
      <c r="KI1346" s="249"/>
      <c r="KJ1346" s="249"/>
      <c r="KK1346" s="249"/>
      <c r="KL1346" s="249"/>
      <c r="KM1346" s="249"/>
      <c r="KN1346" s="249"/>
      <c r="KO1346" s="249"/>
      <c r="KP1346" s="249"/>
      <c r="KQ1346" s="249"/>
      <c r="KR1346" s="249"/>
      <c r="KS1346" s="249"/>
      <c r="KT1346" s="249"/>
      <c r="KU1346" s="249"/>
      <c r="KV1346" s="249"/>
      <c r="KW1346" s="249"/>
      <c r="KX1346" s="249"/>
      <c r="KY1346" s="249"/>
      <c r="KZ1346" s="249"/>
      <c r="LA1346" s="249"/>
      <c r="LB1346" s="249"/>
      <c r="LC1346" s="249"/>
      <c r="LD1346" s="249"/>
      <c r="LE1346" s="249"/>
      <c r="LF1346" s="249"/>
      <c r="LG1346" s="249"/>
      <c r="LH1346" s="249"/>
      <c r="LI1346" s="249"/>
      <c r="LJ1346" s="249"/>
      <c r="LK1346" s="249"/>
      <c r="LL1346" s="249"/>
      <c r="LM1346" s="249"/>
      <c r="LN1346" s="249"/>
      <c r="LO1346" s="249"/>
      <c r="LP1346" s="249"/>
      <c r="LQ1346" s="249"/>
      <c r="LR1346" s="249"/>
      <c r="LS1346" s="249"/>
      <c r="LT1346" s="249"/>
      <c r="LU1346" s="249"/>
      <c r="LV1346" s="249"/>
      <c r="LW1346" s="249"/>
      <c r="LX1346" s="249"/>
      <c r="LY1346" s="249"/>
      <c r="LZ1346" s="249"/>
      <c r="MA1346" s="249"/>
      <c r="MB1346" s="249"/>
      <c r="MC1346" s="249"/>
      <c r="MD1346" s="249"/>
      <c r="ME1346" s="249"/>
      <c r="MF1346" s="249"/>
      <c r="MG1346" s="249"/>
      <c r="MH1346" s="249"/>
      <c r="MI1346" s="249"/>
      <c r="MJ1346" s="249"/>
      <c r="MK1346" s="249"/>
      <c r="ML1346" s="249"/>
      <c r="MM1346" s="249"/>
      <c r="MN1346" s="249"/>
      <c r="MO1346" s="249"/>
      <c r="MP1346" s="249"/>
      <c r="MQ1346" s="249"/>
      <c r="MR1346" s="249"/>
      <c r="MS1346" s="249"/>
      <c r="MT1346" s="249"/>
      <c r="MU1346" s="249"/>
      <c r="MV1346" s="249"/>
      <c r="MW1346" s="249"/>
      <c r="MX1346" s="249"/>
      <c r="MY1346" s="249"/>
      <c r="MZ1346" s="249"/>
      <c r="NA1346" s="249"/>
      <c r="NB1346" s="249"/>
      <c r="NC1346" s="249"/>
      <c r="ND1346" s="249"/>
      <c r="NE1346" s="249"/>
      <c r="NF1346" s="249"/>
      <c r="NG1346" s="249"/>
      <c r="NH1346" s="249"/>
      <c r="NI1346" s="249"/>
      <c r="NJ1346" s="249"/>
      <c r="NK1346" s="249"/>
      <c r="NL1346" s="249"/>
      <c r="NM1346" s="249"/>
      <c r="NN1346" s="249"/>
      <c r="NO1346" s="249"/>
      <c r="NP1346" s="249"/>
      <c r="NQ1346" s="249"/>
      <c r="NR1346" s="249"/>
      <c r="NS1346" s="249"/>
      <c r="NT1346" s="249"/>
      <c r="NU1346" s="249"/>
      <c r="NV1346" s="249"/>
      <c r="NW1346" s="249"/>
      <c r="NX1346" s="249"/>
      <c r="NY1346" s="249"/>
      <c r="NZ1346" s="249"/>
      <c r="OA1346" s="249"/>
      <c r="OB1346" s="249"/>
      <c r="OC1346" s="249"/>
      <c r="OD1346" s="249"/>
      <c r="OE1346" s="249"/>
      <c r="OF1346" s="249"/>
      <c r="OG1346" s="249"/>
      <c r="OH1346" s="249"/>
      <c r="OI1346" s="249"/>
      <c r="OJ1346" s="249"/>
      <c r="OK1346" s="249"/>
      <c r="OL1346" s="249"/>
      <c r="OM1346" s="249"/>
      <c r="ON1346" s="249"/>
      <c r="OO1346" s="249"/>
      <c r="OP1346" s="249"/>
      <c r="OQ1346" s="249"/>
      <c r="OR1346" s="249"/>
    </row>
    <row r="1347" spans="1:408" ht="15.75">
      <c r="A1347" s="931"/>
      <c r="B1347" s="391"/>
      <c r="C1347" s="919" t="s">
        <v>24</v>
      </c>
      <c r="D1347" s="940">
        <v>1</v>
      </c>
      <c r="E1347" s="1039"/>
      <c r="F1347" s="249"/>
      <c r="G1347" s="249"/>
      <c r="H1347" s="249"/>
      <c r="I1347" s="249"/>
      <c r="J1347" s="249"/>
      <c r="K1347" s="249"/>
      <c r="L1347" s="249"/>
      <c r="ET1347" s="249"/>
      <c r="EU1347" s="249"/>
      <c r="EV1347" s="249"/>
      <c r="EW1347" s="249"/>
      <c r="EX1347" s="249"/>
      <c r="EY1347" s="249"/>
      <c r="EZ1347" s="249"/>
      <c r="FA1347" s="249"/>
      <c r="FB1347" s="249"/>
      <c r="FC1347" s="249"/>
      <c r="FD1347" s="249"/>
      <c r="FE1347" s="249"/>
      <c r="FF1347" s="249"/>
      <c r="FG1347" s="249"/>
      <c r="FH1347" s="249"/>
      <c r="FI1347" s="249"/>
      <c r="FJ1347" s="249"/>
      <c r="FK1347" s="249"/>
      <c r="FL1347" s="249"/>
      <c r="FM1347" s="249"/>
      <c r="FN1347" s="249"/>
      <c r="FO1347" s="249"/>
      <c r="FP1347" s="249"/>
      <c r="FQ1347" s="249"/>
      <c r="FR1347" s="249"/>
      <c r="FS1347" s="249"/>
      <c r="FT1347" s="249"/>
      <c r="FU1347" s="249"/>
      <c r="FV1347" s="249"/>
      <c r="FW1347" s="249"/>
      <c r="FX1347" s="249"/>
      <c r="FY1347" s="249"/>
      <c r="FZ1347" s="249"/>
      <c r="GA1347" s="249"/>
      <c r="GB1347" s="249"/>
      <c r="GC1347" s="249"/>
      <c r="GD1347" s="249"/>
      <c r="GE1347" s="249"/>
      <c r="GF1347" s="249"/>
      <c r="GG1347" s="249"/>
      <c r="GH1347" s="249"/>
      <c r="GI1347" s="249"/>
      <c r="GJ1347" s="249"/>
      <c r="GK1347" s="249"/>
      <c r="GL1347" s="249"/>
      <c r="GM1347" s="249"/>
      <c r="GN1347" s="249"/>
      <c r="GO1347" s="249"/>
      <c r="GP1347" s="249"/>
      <c r="GQ1347" s="249"/>
      <c r="GR1347" s="249"/>
      <c r="GS1347" s="249"/>
      <c r="GT1347" s="249"/>
      <c r="GU1347" s="249"/>
      <c r="GV1347" s="249"/>
      <c r="GW1347" s="249"/>
      <c r="GX1347" s="249"/>
      <c r="GY1347" s="249"/>
      <c r="GZ1347" s="249"/>
      <c r="HA1347" s="249"/>
      <c r="HB1347" s="249"/>
      <c r="HC1347" s="249"/>
      <c r="HD1347" s="249"/>
      <c r="HE1347" s="249"/>
      <c r="HF1347" s="249"/>
      <c r="HG1347" s="249"/>
      <c r="HH1347" s="249"/>
      <c r="HI1347" s="249"/>
      <c r="HJ1347" s="249"/>
      <c r="HK1347" s="249"/>
      <c r="HL1347" s="249"/>
      <c r="HM1347" s="249"/>
      <c r="HN1347" s="249"/>
      <c r="HO1347" s="249"/>
      <c r="HP1347" s="249"/>
      <c r="HQ1347" s="249"/>
      <c r="HR1347" s="249"/>
      <c r="HS1347" s="249"/>
      <c r="HT1347" s="249"/>
      <c r="HU1347" s="249"/>
      <c r="HV1347" s="249"/>
      <c r="HW1347" s="249"/>
      <c r="HX1347" s="249"/>
      <c r="HY1347" s="249"/>
      <c r="HZ1347" s="249"/>
      <c r="IA1347" s="249"/>
      <c r="IB1347" s="249"/>
      <c r="IC1347" s="249"/>
      <c r="ID1347" s="249"/>
      <c r="IE1347" s="249"/>
      <c r="IF1347" s="249"/>
      <c r="IG1347" s="249"/>
      <c r="IH1347" s="249"/>
      <c r="II1347" s="249"/>
      <c r="IJ1347" s="249"/>
      <c r="IK1347" s="249"/>
      <c r="IL1347" s="249"/>
      <c r="IM1347" s="249"/>
      <c r="IN1347" s="249"/>
      <c r="IO1347" s="249"/>
      <c r="IP1347" s="249"/>
      <c r="IQ1347" s="249"/>
      <c r="IR1347" s="249"/>
      <c r="IS1347" s="249"/>
      <c r="IT1347" s="249"/>
      <c r="IU1347" s="249"/>
      <c r="IV1347" s="249"/>
      <c r="IW1347" s="249"/>
      <c r="IX1347" s="249"/>
      <c r="IY1347" s="249"/>
      <c r="IZ1347" s="249"/>
      <c r="JA1347" s="249"/>
      <c r="JB1347" s="249"/>
      <c r="JC1347" s="249"/>
      <c r="JD1347" s="249"/>
      <c r="JE1347" s="249"/>
      <c r="JF1347" s="249"/>
      <c r="JG1347" s="249"/>
      <c r="JH1347" s="249"/>
      <c r="JI1347" s="249"/>
      <c r="JJ1347" s="249"/>
      <c r="JK1347" s="249"/>
      <c r="JL1347" s="249"/>
      <c r="JM1347" s="249"/>
      <c r="JN1347" s="249"/>
      <c r="JO1347" s="249"/>
      <c r="JP1347" s="249"/>
      <c r="JQ1347" s="249"/>
      <c r="JR1347" s="249"/>
      <c r="JS1347" s="249"/>
      <c r="JT1347" s="249"/>
      <c r="JU1347" s="249"/>
      <c r="JV1347" s="249"/>
      <c r="JW1347" s="249"/>
      <c r="JX1347" s="249"/>
      <c r="JY1347" s="249"/>
      <c r="JZ1347" s="249"/>
      <c r="KA1347" s="249"/>
      <c r="KB1347" s="249"/>
      <c r="KC1347" s="249"/>
      <c r="KD1347" s="249"/>
      <c r="KE1347" s="249"/>
      <c r="KF1347" s="249"/>
      <c r="KG1347" s="249"/>
      <c r="KH1347" s="249"/>
      <c r="KI1347" s="249"/>
      <c r="KJ1347" s="249"/>
      <c r="KK1347" s="249"/>
      <c r="KL1347" s="249"/>
      <c r="KM1347" s="249"/>
      <c r="KN1347" s="249"/>
      <c r="KO1347" s="249"/>
      <c r="KP1347" s="249"/>
      <c r="KQ1347" s="249"/>
      <c r="KR1347" s="249"/>
      <c r="KS1347" s="249"/>
      <c r="KT1347" s="249"/>
      <c r="KU1347" s="249"/>
      <c r="KV1347" s="249"/>
      <c r="KW1347" s="249"/>
      <c r="KX1347" s="249"/>
      <c r="KY1347" s="249"/>
      <c r="KZ1347" s="249"/>
      <c r="LA1347" s="249"/>
      <c r="LB1347" s="249"/>
      <c r="LC1347" s="249"/>
      <c r="LD1347" s="249"/>
      <c r="LE1347" s="249"/>
      <c r="LF1347" s="249"/>
      <c r="LG1347" s="249"/>
      <c r="LH1347" s="249"/>
      <c r="LI1347" s="249"/>
      <c r="LJ1347" s="249"/>
      <c r="LK1347" s="249"/>
      <c r="LL1347" s="249"/>
      <c r="LM1347" s="249"/>
      <c r="LN1347" s="249"/>
      <c r="LO1347" s="249"/>
      <c r="LP1347" s="249"/>
      <c r="LQ1347" s="249"/>
      <c r="LR1347" s="249"/>
      <c r="LS1347" s="249"/>
      <c r="LT1347" s="249"/>
      <c r="LU1347" s="249"/>
      <c r="LV1347" s="249"/>
      <c r="LW1347" s="249"/>
      <c r="LX1347" s="249"/>
      <c r="LY1347" s="249"/>
      <c r="LZ1347" s="249"/>
      <c r="MA1347" s="249"/>
      <c r="MB1347" s="249"/>
      <c r="MC1347" s="249"/>
      <c r="MD1347" s="249"/>
      <c r="ME1347" s="249"/>
      <c r="MF1347" s="249"/>
      <c r="MG1347" s="249"/>
      <c r="MH1347" s="249"/>
      <c r="MI1347" s="249"/>
      <c r="MJ1347" s="249"/>
      <c r="MK1347" s="249"/>
      <c r="ML1347" s="249"/>
      <c r="MM1347" s="249"/>
      <c r="MN1347" s="249"/>
      <c r="MO1347" s="249"/>
      <c r="MP1347" s="249"/>
      <c r="MQ1347" s="249"/>
      <c r="MR1347" s="249"/>
      <c r="MS1347" s="249"/>
      <c r="MT1347" s="249"/>
      <c r="MU1347" s="249"/>
      <c r="MV1347" s="249"/>
      <c r="MW1347" s="249"/>
      <c r="MX1347" s="249"/>
      <c r="MY1347" s="249"/>
      <c r="MZ1347" s="249"/>
      <c r="NA1347" s="249"/>
      <c r="NB1347" s="249"/>
      <c r="NC1347" s="249"/>
      <c r="ND1347" s="249"/>
      <c r="NE1347" s="249"/>
      <c r="NF1347" s="249"/>
      <c r="NG1347" s="249"/>
      <c r="NH1347" s="249"/>
      <c r="NI1347" s="249"/>
      <c r="NJ1347" s="249"/>
      <c r="NK1347" s="249"/>
      <c r="NL1347" s="249"/>
      <c r="NM1347" s="249"/>
      <c r="NN1347" s="249"/>
      <c r="NO1347" s="249"/>
      <c r="NP1347" s="249"/>
      <c r="NQ1347" s="249"/>
      <c r="NR1347" s="249"/>
      <c r="NS1347" s="249"/>
      <c r="NT1347" s="249"/>
      <c r="NU1347" s="249"/>
      <c r="NV1347" s="249"/>
      <c r="NW1347" s="249"/>
      <c r="NX1347" s="249"/>
      <c r="NY1347" s="249"/>
      <c r="NZ1347" s="249"/>
      <c r="OA1347" s="249"/>
      <c r="OB1347" s="249"/>
      <c r="OC1347" s="249"/>
      <c r="OD1347" s="249"/>
      <c r="OE1347" s="249"/>
      <c r="OF1347" s="249"/>
      <c r="OG1347" s="249"/>
      <c r="OH1347" s="249"/>
      <c r="OI1347" s="249"/>
      <c r="OJ1347" s="249"/>
      <c r="OK1347" s="249"/>
      <c r="OL1347" s="249"/>
      <c r="OM1347" s="249"/>
      <c r="ON1347" s="249"/>
      <c r="OO1347" s="249"/>
      <c r="OP1347" s="249"/>
      <c r="OQ1347" s="249"/>
      <c r="OR1347" s="249"/>
    </row>
    <row r="1348" spans="1:408" ht="15.75">
      <c r="A1348" s="931"/>
      <c r="B1348" s="391"/>
      <c r="C1348" s="919" t="s">
        <v>25</v>
      </c>
      <c r="D1348" s="940">
        <v>1</v>
      </c>
      <c r="E1348" s="1039"/>
      <c r="F1348" s="249"/>
      <c r="G1348" s="249"/>
      <c r="H1348" s="249"/>
      <c r="I1348" s="249"/>
      <c r="J1348" s="249"/>
      <c r="K1348" s="249"/>
      <c r="L1348" s="249"/>
      <c r="ET1348" s="249"/>
      <c r="EU1348" s="249"/>
      <c r="EV1348" s="249"/>
      <c r="EW1348" s="249"/>
      <c r="EX1348" s="249"/>
      <c r="EY1348" s="249"/>
      <c r="EZ1348" s="249"/>
      <c r="FA1348" s="249"/>
      <c r="FB1348" s="249"/>
      <c r="FC1348" s="249"/>
      <c r="FD1348" s="249"/>
      <c r="FE1348" s="249"/>
      <c r="FF1348" s="249"/>
      <c r="FG1348" s="249"/>
      <c r="FH1348" s="249"/>
      <c r="FI1348" s="249"/>
      <c r="FJ1348" s="249"/>
      <c r="FK1348" s="249"/>
      <c r="FL1348" s="249"/>
      <c r="FM1348" s="249"/>
      <c r="FN1348" s="249"/>
      <c r="FO1348" s="249"/>
      <c r="FP1348" s="249"/>
      <c r="FQ1348" s="249"/>
      <c r="FR1348" s="249"/>
      <c r="FS1348" s="249"/>
      <c r="FT1348" s="249"/>
      <c r="FU1348" s="249"/>
      <c r="FV1348" s="249"/>
      <c r="FW1348" s="249"/>
      <c r="FX1348" s="249"/>
      <c r="FY1348" s="249"/>
      <c r="FZ1348" s="249"/>
      <c r="GA1348" s="249"/>
      <c r="GB1348" s="249"/>
      <c r="GC1348" s="249"/>
      <c r="GD1348" s="249"/>
      <c r="GE1348" s="249"/>
      <c r="GF1348" s="249"/>
      <c r="GG1348" s="249"/>
      <c r="GH1348" s="249"/>
      <c r="GI1348" s="249"/>
      <c r="GJ1348" s="249"/>
      <c r="GK1348" s="249"/>
      <c r="GL1348" s="249"/>
      <c r="GM1348" s="249"/>
      <c r="GN1348" s="249"/>
      <c r="GO1348" s="249"/>
      <c r="GP1348" s="249"/>
      <c r="GQ1348" s="249"/>
      <c r="GR1348" s="249"/>
      <c r="GS1348" s="249"/>
      <c r="GT1348" s="249"/>
      <c r="GU1348" s="249"/>
      <c r="GV1348" s="249"/>
      <c r="GW1348" s="249"/>
      <c r="GX1348" s="249"/>
      <c r="GY1348" s="249"/>
      <c r="GZ1348" s="249"/>
      <c r="HA1348" s="249"/>
      <c r="HB1348" s="249"/>
      <c r="HC1348" s="249"/>
      <c r="HD1348" s="249"/>
      <c r="HE1348" s="249"/>
      <c r="HF1348" s="249"/>
      <c r="HG1348" s="249"/>
      <c r="HH1348" s="249"/>
      <c r="HI1348" s="249"/>
      <c r="HJ1348" s="249"/>
      <c r="HK1348" s="249"/>
      <c r="HL1348" s="249"/>
      <c r="HM1348" s="249"/>
      <c r="HN1348" s="249"/>
      <c r="HO1348" s="249"/>
      <c r="HP1348" s="249"/>
      <c r="HQ1348" s="249"/>
      <c r="HR1348" s="249"/>
      <c r="HS1348" s="249"/>
      <c r="HT1348" s="249"/>
      <c r="HU1348" s="249"/>
      <c r="HV1348" s="249"/>
      <c r="HW1348" s="249"/>
      <c r="HX1348" s="249"/>
      <c r="HY1348" s="249"/>
      <c r="HZ1348" s="249"/>
      <c r="IA1348" s="249"/>
      <c r="IB1348" s="249"/>
      <c r="IC1348" s="249"/>
      <c r="ID1348" s="249"/>
      <c r="IE1348" s="249"/>
      <c r="IF1348" s="249"/>
      <c r="IG1348" s="249"/>
      <c r="IH1348" s="249"/>
      <c r="II1348" s="249"/>
      <c r="IJ1348" s="249"/>
      <c r="IK1348" s="249"/>
      <c r="IL1348" s="249"/>
      <c r="IM1348" s="249"/>
      <c r="IN1348" s="249"/>
      <c r="IO1348" s="249"/>
      <c r="IP1348" s="249"/>
      <c r="IQ1348" s="249"/>
      <c r="IR1348" s="249"/>
      <c r="IS1348" s="249"/>
      <c r="IT1348" s="249"/>
      <c r="IU1348" s="249"/>
      <c r="IV1348" s="249"/>
      <c r="IW1348" s="249"/>
      <c r="IX1348" s="249"/>
      <c r="IY1348" s="249"/>
      <c r="IZ1348" s="249"/>
      <c r="JA1348" s="249"/>
      <c r="JB1348" s="249"/>
      <c r="JC1348" s="249"/>
      <c r="JD1348" s="249"/>
      <c r="JE1348" s="249"/>
      <c r="JF1348" s="249"/>
      <c r="JG1348" s="249"/>
      <c r="JH1348" s="249"/>
      <c r="JI1348" s="249"/>
      <c r="JJ1348" s="249"/>
      <c r="JK1348" s="249"/>
      <c r="JL1348" s="249"/>
      <c r="JM1348" s="249"/>
      <c r="JN1348" s="249"/>
      <c r="JO1348" s="249"/>
      <c r="JP1348" s="249"/>
      <c r="JQ1348" s="249"/>
      <c r="JR1348" s="249"/>
      <c r="JS1348" s="249"/>
      <c r="JT1348" s="249"/>
      <c r="JU1348" s="249"/>
      <c r="JV1348" s="249"/>
      <c r="JW1348" s="249"/>
      <c r="JX1348" s="249"/>
      <c r="JY1348" s="249"/>
      <c r="JZ1348" s="249"/>
      <c r="KA1348" s="249"/>
      <c r="KB1348" s="249"/>
      <c r="KC1348" s="249"/>
      <c r="KD1348" s="249"/>
      <c r="KE1348" s="249"/>
      <c r="KF1348" s="249"/>
      <c r="KG1348" s="249"/>
      <c r="KH1348" s="249"/>
      <c r="KI1348" s="249"/>
      <c r="KJ1348" s="249"/>
      <c r="KK1348" s="249"/>
      <c r="KL1348" s="249"/>
      <c r="KM1348" s="249"/>
      <c r="KN1348" s="249"/>
      <c r="KO1348" s="249"/>
      <c r="KP1348" s="249"/>
      <c r="KQ1348" s="249"/>
      <c r="KR1348" s="249"/>
      <c r="KS1348" s="249"/>
      <c r="KT1348" s="249"/>
      <c r="KU1348" s="249"/>
      <c r="KV1348" s="249"/>
      <c r="KW1348" s="249"/>
      <c r="KX1348" s="249"/>
      <c r="KY1348" s="249"/>
      <c r="KZ1348" s="249"/>
      <c r="LA1348" s="249"/>
      <c r="LB1348" s="249"/>
      <c r="LC1348" s="249"/>
      <c r="LD1348" s="249"/>
      <c r="LE1348" s="249"/>
      <c r="LF1348" s="249"/>
      <c r="LG1348" s="249"/>
      <c r="LH1348" s="249"/>
      <c r="LI1348" s="249"/>
      <c r="LJ1348" s="249"/>
      <c r="LK1348" s="249"/>
      <c r="LL1348" s="249"/>
      <c r="LM1348" s="249"/>
      <c r="LN1348" s="249"/>
      <c r="LO1348" s="249"/>
      <c r="LP1348" s="249"/>
      <c r="LQ1348" s="249"/>
      <c r="LR1348" s="249"/>
      <c r="LS1348" s="249"/>
      <c r="LT1348" s="249"/>
      <c r="LU1348" s="249"/>
      <c r="LV1348" s="249"/>
      <c r="LW1348" s="249"/>
      <c r="LX1348" s="249"/>
      <c r="LY1348" s="249"/>
      <c r="LZ1348" s="249"/>
      <c r="MA1348" s="249"/>
      <c r="MB1348" s="249"/>
      <c r="MC1348" s="249"/>
      <c r="MD1348" s="249"/>
      <c r="ME1348" s="249"/>
      <c r="MF1348" s="249"/>
      <c r="MG1348" s="249"/>
      <c r="MH1348" s="249"/>
      <c r="MI1348" s="249"/>
      <c r="MJ1348" s="249"/>
      <c r="MK1348" s="249"/>
      <c r="ML1348" s="249"/>
      <c r="MM1348" s="249"/>
      <c r="MN1348" s="249"/>
      <c r="MO1348" s="249"/>
      <c r="MP1348" s="249"/>
      <c r="MQ1348" s="249"/>
      <c r="MR1348" s="249"/>
      <c r="MS1348" s="249"/>
      <c r="MT1348" s="249"/>
      <c r="MU1348" s="249"/>
      <c r="MV1348" s="249"/>
      <c r="MW1348" s="249"/>
      <c r="MX1348" s="249"/>
      <c r="MY1348" s="249"/>
      <c r="MZ1348" s="249"/>
      <c r="NA1348" s="249"/>
      <c r="NB1348" s="249"/>
      <c r="NC1348" s="249"/>
      <c r="ND1348" s="249"/>
      <c r="NE1348" s="249"/>
      <c r="NF1348" s="249"/>
      <c r="NG1348" s="249"/>
      <c r="NH1348" s="249"/>
      <c r="NI1348" s="249"/>
      <c r="NJ1348" s="249"/>
      <c r="NK1348" s="249"/>
      <c r="NL1348" s="249"/>
      <c r="NM1348" s="249"/>
      <c r="NN1348" s="249"/>
      <c r="NO1348" s="249"/>
      <c r="NP1348" s="249"/>
      <c r="NQ1348" s="249"/>
      <c r="NR1348" s="249"/>
      <c r="NS1348" s="249"/>
      <c r="NT1348" s="249"/>
      <c r="NU1348" s="249"/>
      <c r="NV1348" s="249"/>
      <c r="NW1348" s="249"/>
      <c r="NX1348" s="249"/>
      <c r="NY1348" s="249"/>
      <c r="NZ1348" s="249"/>
      <c r="OA1348" s="249"/>
      <c r="OB1348" s="249"/>
      <c r="OC1348" s="249"/>
      <c r="OD1348" s="249"/>
      <c r="OE1348" s="249"/>
      <c r="OF1348" s="249"/>
      <c r="OG1348" s="249"/>
      <c r="OH1348" s="249"/>
      <c r="OI1348" s="249"/>
      <c r="OJ1348" s="249"/>
      <c r="OK1348" s="249"/>
      <c r="OL1348" s="249"/>
      <c r="OM1348" s="249"/>
      <c r="ON1348" s="249"/>
      <c r="OO1348" s="249"/>
      <c r="OP1348" s="249"/>
      <c r="OQ1348" s="249"/>
      <c r="OR1348" s="249"/>
    </row>
    <row r="1349" spans="1:408" ht="15.75">
      <c r="A1349" s="931"/>
      <c r="B1349" s="391"/>
      <c r="C1349" s="919" t="s">
        <v>26</v>
      </c>
      <c r="D1349" s="940">
        <v>1</v>
      </c>
      <c r="E1349" s="1039"/>
      <c r="F1349" s="249"/>
      <c r="G1349" s="249"/>
      <c r="H1349" s="249"/>
      <c r="I1349" s="249"/>
      <c r="J1349" s="249"/>
      <c r="K1349" s="249"/>
      <c r="L1349" s="249"/>
      <c r="ET1349" s="249"/>
      <c r="EU1349" s="249"/>
      <c r="EV1349" s="249"/>
      <c r="EW1349" s="249"/>
      <c r="EX1349" s="249"/>
      <c r="EY1349" s="249"/>
      <c r="EZ1349" s="249"/>
      <c r="FA1349" s="249"/>
      <c r="FB1349" s="249"/>
      <c r="FC1349" s="249"/>
      <c r="FD1349" s="249"/>
      <c r="FE1349" s="249"/>
      <c r="FF1349" s="249"/>
      <c r="FG1349" s="249"/>
      <c r="FH1349" s="249"/>
      <c r="FI1349" s="249"/>
      <c r="FJ1349" s="249"/>
      <c r="FK1349" s="249"/>
      <c r="FL1349" s="249"/>
      <c r="FM1349" s="249"/>
      <c r="FN1349" s="249"/>
      <c r="FO1349" s="249"/>
      <c r="FP1349" s="249"/>
      <c r="FQ1349" s="249"/>
      <c r="FR1349" s="249"/>
      <c r="FS1349" s="249"/>
      <c r="FT1349" s="249"/>
      <c r="FU1349" s="249"/>
      <c r="FV1349" s="249"/>
      <c r="FW1349" s="249"/>
      <c r="FX1349" s="249"/>
      <c r="FY1349" s="249"/>
      <c r="FZ1349" s="249"/>
      <c r="GA1349" s="249"/>
      <c r="GB1349" s="249"/>
      <c r="GC1349" s="249"/>
      <c r="GD1349" s="249"/>
      <c r="GE1349" s="249"/>
      <c r="GF1349" s="249"/>
      <c r="GG1349" s="249"/>
      <c r="GH1349" s="249"/>
      <c r="GI1349" s="249"/>
      <c r="GJ1349" s="249"/>
      <c r="GK1349" s="249"/>
      <c r="GL1349" s="249"/>
      <c r="GM1349" s="249"/>
      <c r="GN1349" s="249"/>
      <c r="GO1349" s="249"/>
      <c r="GP1349" s="249"/>
      <c r="GQ1349" s="249"/>
      <c r="GR1349" s="249"/>
      <c r="GS1349" s="249"/>
      <c r="GT1349" s="249"/>
      <c r="GU1349" s="249"/>
      <c r="GV1349" s="249"/>
      <c r="GW1349" s="249"/>
      <c r="GX1349" s="249"/>
      <c r="GY1349" s="249"/>
      <c r="GZ1349" s="249"/>
      <c r="HA1349" s="249"/>
      <c r="HB1349" s="249"/>
      <c r="HC1349" s="249"/>
      <c r="HD1349" s="249"/>
      <c r="HE1349" s="249"/>
      <c r="HF1349" s="249"/>
      <c r="HG1349" s="249"/>
      <c r="HH1349" s="249"/>
      <c r="HI1349" s="249"/>
      <c r="HJ1349" s="249"/>
      <c r="HK1349" s="249"/>
      <c r="HL1349" s="249"/>
      <c r="HM1349" s="249"/>
      <c r="HN1349" s="249"/>
      <c r="HO1349" s="249"/>
      <c r="HP1349" s="249"/>
      <c r="HQ1349" s="249"/>
      <c r="HR1349" s="249"/>
      <c r="HS1349" s="249"/>
      <c r="HT1349" s="249"/>
      <c r="HU1349" s="249"/>
      <c r="HV1349" s="249"/>
      <c r="HW1349" s="249"/>
      <c r="HX1349" s="249"/>
      <c r="HY1349" s="249"/>
      <c r="HZ1349" s="249"/>
      <c r="IA1349" s="249"/>
      <c r="IB1349" s="249"/>
      <c r="IC1349" s="249"/>
      <c r="ID1349" s="249"/>
      <c r="IE1349" s="249"/>
      <c r="IF1349" s="249"/>
      <c r="IG1349" s="249"/>
      <c r="IH1349" s="249"/>
      <c r="II1349" s="249"/>
      <c r="IJ1349" s="249"/>
      <c r="IK1349" s="249"/>
      <c r="IL1349" s="249"/>
      <c r="IM1349" s="249"/>
      <c r="IN1349" s="249"/>
      <c r="IO1349" s="249"/>
      <c r="IP1349" s="249"/>
      <c r="IQ1349" s="249"/>
      <c r="IR1349" s="249"/>
      <c r="IS1349" s="249"/>
      <c r="IT1349" s="249"/>
      <c r="IU1349" s="249"/>
      <c r="IV1349" s="249"/>
      <c r="IW1349" s="249"/>
      <c r="IX1349" s="249"/>
      <c r="IY1349" s="249"/>
      <c r="IZ1349" s="249"/>
      <c r="JA1349" s="249"/>
      <c r="JB1349" s="249"/>
      <c r="JC1349" s="249"/>
      <c r="JD1349" s="249"/>
      <c r="JE1349" s="249"/>
      <c r="JF1349" s="249"/>
      <c r="JG1349" s="249"/>
      <c r="JH1349" s="249"/>
      <c r="JI1349" s="249"/>
      <c r="JJ1349" s="249"/>
      <c r="JK1349" s="249"/>
      <c r="JL1349" s="249"/>
      <c r="JM1349" s="249"/>
      <c r="JN1349" s="249"/>
      <c r="JO1349" s="249"/>
      <c r="JP1349" s="249"/>
      <c r="JQ1349" s="249"/>
      <c r="JR1349" s="249"/>
      <c r="JS1349" s="249"/>
      <c r="JT1349" s="249"/>
      <c r="JU1349" s="249"/>
      <c r="JV1349" s="249"/>
      <c r="JW1349" s="249"/>
      <c r="JX1349" s="249"/>
      <c r="JY1349" s="249"/>
      <c r="JZ1349" s="249"/>
      <c r="KA1349" s="249"/>
      <c r="KB1349" s="249"/>
      <c r="KC1349" s="249"/>
      <c r="KD1349" s="249"/>
      <c r="KE1349" s="249"/>
      <c r="KF1349" s="249"/>
      <c r="KG1349" s="249"/>
      <c r="KH1349" s="249"/>
      <c r="KI1349" s="249"/>
      <c r="KJ1349" s="249"/>
      <c r="KK1349" s="249"/>
      <c r="KL1349" s="249"/>
      <c r="KM1349" s="249"/>
      <c r="KN1349" s="249"/>
      <c r="KO1349" s="249"/>
      <c r="KP1349" s="249"/>
      <c r="KQ1349" s="249"/>
      <c r="KR1349" s="249"/>
      <c r="KS1349" s="249"/>
      <c r="KT1349" s="249"/>
      <c r="KU1349" s="249"/>
      <c r="KV1349" s="249"/>
      <c r="KW1349" s="249"/>
      <c r="KX1349" s="249"/>
      <c r="KY1349" s="249"/>
      <c r="KZ1349" s="249"/>
      <c r="LA1349" s="249"/>
      <c r="LB1349" s="249"/>
      <c r="LC1349" s="249"/>
      <c r="LD1349" s="249"/>
      <c r="LE1349" s="249"/>
      <c r="LF1349" s="249"/>
      <c r="LG1349" s="249"/>
      <c r="LH1349" s="249"/>
      <c r="LI1349" s="249"/>
      <c r="LJ1349" s="249"/>
      <c r="LK1349" s="249"/>
      <c r="LL1349" s="249"/>
      <c r="LM1349" s="249"/>
      <c r="LN1349" s="249"/>
      <c r="LO1349" s="249"/>
      <c r="LP1349" s="249"/>
      <c r="LQ1349" s="249"/>
      <c r="LR1349" s="249"/>
      <c r="LS1349" s="249"/>
      <c r="LT1349" s="249"/>
      <c r="LU1349" s="249"/>
      <c r="LV1349" s="249"/>
      <c r="LW1349" s="249"/>
      <c r="LX1349" s="249"/>
      <c r="LY1349" s="249"/>
      <c r="LZ1349" s="249"/>
      <c r="MA1349" s="249"/>
      <c r="MB1349" s="249"/>
      <c r="MC1349" s="249"/>
      <c r="MD1349" s="249"/>
      <c r="ME1349" s="249"/>
      <c r="MF1349" s="249"/>
      <c r="MG1349" s="249"/>
      <c r="MH1349" s="249"/>
      <c r="MI1349" s="249"/>
      <c r="MJ1349" s="249"/>
      <c r="MK1349" s="249"/>
      <c r="ML1349" s="249"/>
      <c r="MM1349" s="249"/>
      <c r="MN1349" s="249"/>
      <c r="MO1349" s="249"/>
      <c r="MP1349" s="249"/>
      <c r="MQ1349" s="249"/>
      <c r="MR1349" s="249"/>
      <c r="MS1349" s="249"/>
      <c r="MT1349" s="249"/>
      <c r="MU1349" s="249"/>
      <c r="MV1349" s="249"/>
      <c r="MW1349" s="249"/>
      <c r="MX1349" s="249"/>
      <c r="MY1349" s="249"/>
      <c r="MZ1349" s="249"/>
      <c r="NA1349" s="249"/>
      <c r="NB1349" s="249"/>
      <c r="NC1349" s="249"/>
      <c r="ND1349" s="249"/>
      <c r="NE1349" s="249"/>
      <c r="NF1349" s="249"/>
      <c r="NG1349" s="249"/>
      <c r="NH1349" s="249"/>
      <c r="NI1349" s="249"/>
      <c r="NJ1349" s="249"/>
      <c r="NK1349" s="249"/>
      <c r="NL1349" s="249"/>
      <c r="NM1349" s="249"/>
      <c r="NN1349" s="249"/>
      <c r="NO1349" s="249"/>
      <c r="NP1349" s="249"/>
      <c r="NQ1349" s="249"/>
      <c r="NR1349" s="249"/>
      <c r="NS1349" s="249"/>
      <c r="NT1349" s="249"/>
      <c r="NU1349" s="249"/>
      <c r="NV1349" s="249"/>
      <c r="NW1349" s="249"/>
      <c r="NX1349" s="249"/>
      <c r="NY1349" s="249"/>
      <c r="NZ1349" s="249"/>
      <c r="OA1349" s="249"/>
      <c r="OB1349" s="249"/>
      <c r="OC1349" s="249"/>
      <c r="OD1349" s="249"/>
      <c r="OE1349" s="249"/>
      <c r="OF1349" s="249"/>
      <c r="OG1349" s="249"/>
      <c r="OH1349" s="249"/>
      <c r="OI1349" s="249"/>
      <c r="OJ1349" s="249"/>
      <c r="OK1349" s="249"/>
      <c r="OL1349" s="249"/>
      <c r="OM1349" s="249"/>
      <c r="ON1349" s="249"/>
      <c r="OO1349" s="249"/>
      <c r="OP1349" s="249"/>
      <c r="OQ1349" s="249"/>
      <c r="OR1349" s="249"/>
    </row>
    <row r="1350" spans="1:408" ht="15.75">
      <c r="A1350" s="931"/>
      <c r="B1350" s="391"/>
      <c r="C1350" s="919" t="s">
        <v>27</v>
      </c>
      <c r="D1350" s="940">
        <v>1</v>
      </c>
      <c r="E1350" s="1039"/>
      <c r="F1350" s="249"/>
      <c r="G1350" s="249"/>
      <c r="H1350" s="249"/>
      <c r="I1350" s="249"/>
      <c r="J1350" s="249"/>
      <c r="K1350" s="249"/>
      <c r="L1350" s="249"/>
      <c r="ET1350" s="249"/>
      <c r="EU1350" s="249"/>
      <c r="EV1350" s="249"/>
      <c r="EW1350" s="249"/>
      <c r="EX1350" s="249"/>
      <c r="EY1350" s="249"/>
      <c r="EZ1350" s="249"/>
      <c r="FA1350" s="249"/>
      <c r="FB1350" s="249"/>
      <c r="FC1350" s="249"/>
      <c r="FD1350" s="249"/>
      <c r="FE1350" s="249"/>
      <c r="FF1350" s="249"/>
      <c r="FG1350" s="249"/>
      <c r="FH1350" s="249"/>
      <c r="FI1350" s="249"/>
      <c r="FJ1350" s="249"/>
      <c r="FK1350" s="249"/>
      <c r="FL1350" s="249"/>
      <c r="FM1350" s="249"/>
      <c r="FN1350" s="249"/>
      <c r="FO1350" s="249"/>
      <c r="FP1350" s="249"/>
      <c r="FQ1350" s="249"/>
      <c r="FR1350" s="249"/>
      <c r="FS1350" s="249"/>
      <c r="FT1350" s="249"/>
      <c r="FU1350" s="249"/>
      <c r="FV1350" s="249"/>
      <c r="FW1350" s="249"/>
      <c r="FX1350" s="249"/>
      <c r="FY1350" s="249"/>
      <c r="FZ1350" s="249"/>
      <c r="GA1350" s="249"/>
      <c r="GB1350" s="249"/>
      <c r="GC1350" s="249"/>
      <c r="GD1350" s="249"/>
      <c r="GE1350" s="249"/>
      <c r="GF1350" s="249"/>
      <c r="GG1350" s="249"/>
      <c r="GH1350" s="249"/>
      <c r="GI1350" s="249"/>
      <c r="GJ1350" s="249"/>
      <c r="GK1350" s="249"/>
      <c r="GL1350" s="249"/>
      <c r="GM1350" s="249"/>
      <c r="GN1350" s="249"/>
      <c r="GO1350" s="249"/>
      <c r="GP1350" s="249"/>
      <c r="GQ1350" s="249"/>
      <c r="GR1350" s="249"/>
      <c r="GS1350" s="249"/>
      <c r="GT1350" s="249"/>
      <c r="GU1350" s="249"/>
      <c r="GV1350" s="249"/>
      <c r="GW1350" s="249"/>
      <c r="GX1350" s="249"/>
      <c r="GY1350" s="249"/>
      <c r="GZ1350" s="249"/>
      <c r="HA1350" s="249"/>
      <c r="HB1350" s="249"/>
      <c r="HC1350" s="249"/>
      <c r="HD1350" s="249"/>
      <c r="HE1350" s="249"/>
      <c r="HF1350" s="249"/>
      <c r="HG1350" s="249"/>
      <c r="HH1350" s="249"/>
      <c r="HI1350" s="249"/>
      <c r="HJ1350" s="249"/>
      <c r="HK1350" s="249"/>
      <c r="HL1350" s="249"/>
      <c r="HM1350" s="249"/>
      <c r="HN1350" s="249"/>
      <c r="HO1350" s="249"/>
      <c r="HP1350" s="249"/>
      <c r="HQ1350" s="249"/>
      <c r="HR1350" s="249"/>
      <c r="HS1350" s="249"/>
      <c r="HT1350" s="249"/>
      <c r="HU1350" s="249"/>
      <c r="HV1350" s="249"/>
      <c r="HW1350" s="249"/>
      <c r="HX1350" s="249"/>
      <c r="HY1350" s="249"/>
      <c r="HZ1350" s="249"/>
      <c r="IA1350" s="249"/>
      <c r="IB1350" s="249"/>
      <c r="IC1350" s="249"/>
      <c r="ID1350" s="249"/>
      <c r="IE1350" s="249"/>
      <c r="IF1350" s="249"/>
      <c r="IG1350" s="249"/>
      <c r="IH1350" s="249"/>
      <c r="II1350" s="249"/>
      <c r="IJ1350" s="249"/>
      <c r="IK1350" s="249"/>
      <c r="IL1350" s="249"/>
      <c r="IM1350" s="249"/>
      <c r="IN1350" s="249"/>
      <c r="IO1350" s="249"/>
      <c r="IP1350" s="249"/>
      <c r="IQ1350" s="249"/>
      <c r="IR1350" s="249"/>
      <c r="IS1350" s="249"/>
      <c r="IT1350" s="249"/>
      <c r="IU1350" s="249"/>
      <c r="IV1350" s="249"/>
      <c r="IW1350" s="249"/>
      <c r="IX1350" s="249"/>
      <c r="IY1350" s="249"/>
      <c r="IZ1350" s="249"/>
      <c r="JA1350" s="249"/>
      <c r="JB1350" s="249"/>
      <c r="JC1350" s="249"/>
      <c r="JD1350" s="249"/>
      <c r="JE1350" s="249"/>
      <c r="JF1350" s="249"/>
      <c r="JG1350" s="249"/>
      <c r="JH1350" s="249"/>
      <c r="JI1350" s="249"/>
      <c r="JJ1350" s="249"/>
      <c r="JK1350" s="249"/>
      <c r="JL1350" s="249"/>
      <c r="JM1350" s="249"/>
      <c r="JN1350" s="249"/>
      <c r="JO1350" s="249"/>
      <c r="JP1350" s="249"/>
      <c r="JQ1350" s="249"/>
      <c r="JR1350" s="249"/>
      <c r="JS1350" s="249"/>
      <c r="JT1350" s="249"/>
      <c r="JU1350" s="249"/>
      <c r="JV1350" s="249"/>
      <c r="JW1350" s="249"/>
      <c r="JX1350" s="249"/>
      <c r="JY1350" s="249"/>
      <c r="JZ1350" s="249"/>
      <c r="KA1350" s="249"/>
      <c r="KB1350" s="249"/>
      <c r="KC1350" s="249"/>
      <c r="KD1350" s="249"/>
      <c r="KE1350" s="249"/>
      <c r="KF1350" s="249"/>
      <c r="KG1350" s="249"/>
      <c r="KH1350" s="249"/>
      <c r="KI1350" s="249"/>
      <c r="KJ1350" s="249"/>
      <c r="KK1350" s="249"/>
      <c r="KL1350" s="249"/>
      <c r="KM1350" s="249"/>
      <c r="KN1350" s="249"/>
      <c r="KO1350" s="249"/>
      <c r="KP1350" s="249"/>
      <c r="KQ1350" s="249"/>
      <c r="KR1350" s="249"/>
      <c r="KS1350" s="249"/>
      <c r="KT1350" s="249"/>
      <c r="KU1350" s="249"/>
      <c r="KV1350" s="249"/>
      <c r="KW1350" s="249"/>
      <c r="KX1350" s="249"/>
      <c r="KY1350" s="249"/>
      <c r="KZ1350" s="249"/>
      <c r="LA1350" s="249"/>
      <c r="LB1350" s="249"/>
      <c r="LC1350" s="249"/>
      <c r="LD1350" s="249"/>
      <c r="LE1350" s="249"/>
      <c r="LF1350" s="249"/>
      <c r="LG1350" s="249"/>
      <c r="LH1350" s="249"/>
      <c r="LI1350" s="249"/>
      <c r="LJ1350" s="249"/>
      <c r="LK1350" s="249"/>
      <c r="LL1350" s="249"/>
      <c r="LM1350" s="249"/>
      <c r="LN1350" s="249"/>
      <c r="LO1350" s="249"/>
      <c r="LP1350" s="249"/>
      <c r="LQ1350" s="249"/>
      <c r="LR1350" s="249"/>
      <c r="LS1350" s="249"/>
      <c r="LT1350" s="249"/>
      <c r="LU1350" s="249"/>
      <c r="LV1350" s="249"/>
      <c r="LW1350" s="249"/>
      <c r="LX1350" s="249"/>
      <c r="LY1350" s="249"/>
      <c r="LZ1350" s="249"/>
      <c r="MA1350" s="249"/>
      <c r="MB1350" s="249"/>
      <c r="MC1350" s="249"/>
      <c r="MD1350" s="249"/>
      <c r="ME1350" s="249"/>
      <c r="MF1350" s="249"/>
      <c r="MG1350" s="249"/>
      <c r="MH1350" s="249"/>
      <c r="MI1350" s="249"/>
      <c r="MJ1350" s="249"/>
      <c r="MK1350" s="249"/>
      <c r="ML1350" s="249"/>
      <c r="MM1350" s="249"/>
      <c r="MN1350" s="249"/>
      <c r="MO1350" s="249"/>
      <c r="MP1350" s="249"/>
      <c r="MQ1350" s="249"/>
      <c r="MR1350" s="249"/>
      <c r="MS1350" s="249"/>
      <c r="MT1350" s="249"/>
      <c r="MU1350" s="249"/>
      <c r="MV1350" s="249"/>
      <c r="MW1350" s="249"/>
      <c r="MX1350" s="249"/>
      <c r="MY1350" s="249"/>
      <c r="MZ1350" s="249"/>
      <c r="NA1350" s="249"/>
      <c r="NB1350" s="249"/>
      <c r="NC1350" s="249"/>
      <c r="ND1350" s="249"/>
      <c r="NE1350" s="249"/>
      <c r="NF1350" s="249"/>
      <c r="NG1350" s="249"/>
      <c r="NH1350" s="249"/>
      <c r="NI1350" s="249"/>
      <c r="NJ1350" s="249"/>
      <c r="NK1350" s="249"/>
      <c r="NL1350" s="249"/>
      <c r="NM1350" s="249"/>
      <c r="NN1350" s="249"/>
      <c r="NO1350" s="249"/>
      <c r="NP1350" s="249"/>
      <c r="NQ1350" s="249"/>
      <c r="NR1350" s="249"/>
      <c r="NS1350" s="249"/>
      <c r="NT1350" s="249"/>
      <c r="NU1350" s="249"/>
      <c r="NV1350" s="249"/>
      <c r="NW1350" s="249"/>
      <c r="NX1350" s="249"/>
      <c r="NY1350" s="249"/>
      <c r="NZ1350" s="249"/>
      <c r="OA1350" s="249"/>
      <c r="OB1350" s="249"/>
      <c r="OC1350" s="249"/>
      <c r="OD1350" s="249"/>
      <c r="OE1350" s="249"/>
      <c r="OF1350" s="249"/>
      <c r="OG1350" s="249"/>
      <c r="OH1350" s="249"/>
      <c r="OI1350" s="249"/>
      <c r="OJ1350" s="249"/>
      <c r="OK1350" s="249"/>
      <c r="OL1350" s="249"/>
      <c r="OM1350" s="249"/>
      <c r="ON1350" s="249"/>
      <c r="OO1350" s="249"/>
      <c r="OP1350" s="249"/>
      <c r="OQ1350" s="249"/>
      <c r="OR1350" s="249"/>
    </row>
    <row r="1351" spans="1:408" ht="15.75">
      <c r="A1351" s="931"/>
      <c r="B1351" s="391"/>
      <c r="C1351" s="919" t="s">
        <v>236</v>
      </c>
      <c r="D1351" s="940">
        <v>1</v>
      </c>
      <c r="E1351" s="1039"/>
      <c r="F1351" s="249"/>
      <c r="G1351" s="249"/>
      <c r="H1351" s="249"/>
      <c r="I1351" s="249"/>
      <c r="J1351" s="249"/>
      <c r="K1351" s="249"/>
      <c r="L1351" s="249"/>
      <c r="ET1351" s="249"/>
      <c r="EU1351" s="249"/>
      <c r="EV1351" s="249"/>
      <c r="EW1351" s="249"/>
      <c r="EX1351" s="249"/>
      <c r="EY1351" s="249"/>
      <c r="EZ1351" s="249"/>
      <c r="FA1351" s="249"/>
      <c r="FB1351" s="249"/>
      <c r="FC1351" s="249"/>
      <c r="FD1351" s="249"/>
      <c r="FE1351" s="249"/>
      <c r="FF1351" s="249"/>
      <c r="FG1351" s="249"/>
      <c r="FH1351" s="249"/>
      <c r="FI1351" s="249"/>
      <c r="FJ1351" s="249"/>
      <c r="FK1351" s="249"/>
      <c r="FL1351" s="249"/>
      <c r="FM1351" s="249"/>
      <c r="FN1351" s="249"/>
      <c r="FO1351" s="249"/>
      <c r="FP1351" s="249"/>
      <c r="FQ1351" s="249"/>
      <c r="FR1351" s="249"/>
      <c r="FS1351" s="249"/>
      <c r="FT1351" s="249"/>
      <c r="FU1351" s="249"/>
      <c r="FV1351" s="249"/>
      <c r="FW1351" s="249"/>
      <c r="FX1351" s="249"/>
      <c r="FY1351" s="249"/>
      <c r="FZ1351" s="249"/>
      <c r="GA1351" s="249"/>
      <c r="GB1351" s="249"/>
      <c r="GC1351" s="249"/>
      <c r="GD1351" s="249"/>
      <c r="GE1351" s="249"/>
      <c r="GF1351" s="249"/>
      <c r="GG1351" s="249"/>
      <c r="GH1351" s="249"/>
      <c r="GI1351" s="249"/>
      <c r="GJ1351" s="249"/>
      <c r="GK1351" s="249"/>
      <c r="GL1351" s="249"/>
      <c r="GM1351" s="249"/>
      <c r="GN1351" s="249"/>
      <c r="GO1351" s="249"/>
      <c r="GP1351" s="249"/>
      <c r="GQ1351" s="249"/>
      <c r="GR1351" s="249"/>
      <c r="GS1351" s="249"/>
      <c r="GT1351" s="249"/>
      <c r="GU1351" s="249"/>
      <c r="GV1351" s="249"/>
      <c r="GW1351" s="249"/>
      <c r="GX1351" s="249"/>
      <c r="GY1351" s="249"/>
      <c r="GZ1351" s="249"/>
      <c r="HA1351" s="249"/>
      <c r="HB1351" s="249"/>
      <c r="HC1351" s="249"/>
      <c r="HD1351" s="249"/>
      <c r="HE1351" s="249"/>
      <c r="HF1351" s="249"/>
      <c r="HG1351" s="249"/>
      <c r="HH1351" s="249"/>
      <c r="HI1351" s="249"/>
      <c r="HJ1351" s="249"/>
      <c r="HK1351" s="249"/>
      <c r="HL1351" s="249"/>
      <c r="HM1351" s="249"/>
      <c r="HN1351" s="249"/>
      <c r="HO1351" s="249"/>
      <c r="HP1351" s="249"/>
      <c r="HQ1351" s="249"/>
      <c r="HR1351" s="249"/>
      <c r="HS1351" s="249"/>
      <c r="HT1351" s="249"/>
      <c r="HU1351" s="249"/>
      <c r="HV1351" s="249"/>
      <c r="HW1351" s="249"/>
      <c r="HX1351" s="249"/>
      <c r="HY1351" s="249"/>
      <c r="HZ1351" s="249"/>
      <c r="IA1351" s="249"/>
      <c r="IB1351" s="249"/>
      <c r="IC1351" s="249"/>
      <c r="ID1351" s="249"/>
      <c r="IE1351" s="249"/>
      <c r="IF1351" s="249"/>
      <c r="IG1351" s="249"/>
      <c r="IH1351" s="249"/>
      <c r="II1351" s="249"/>
      <c r="IJ1351" s="249"/>
      <c r="IK1351" s="249"/>
      <c r="IL1351" s="249"/>
      <c r="IM1351" s="249"/>
      <c r="IN1351" s="249"/>
      <c r="IO1351" s="249"/>
      <c r="IP1351" s="249"/>
      <c r="IQ1351" s="249"/>
      <c r="IR1351" s="249"/>
      <c r="IS1351" s="249"/>
      <c r="IT1351" s="249"/>
      <c r="IU1351" s="249"/>
      <c r="IV1351" s="249"/>
      <c r="IW1351" s="249"/>
      <c r="IX1351" s="249"/>
      <c r="IY1351" s="249"/>
      <c r="IZ1351" s="249"/>
      <c r="JA1351" s="249"/>
      <c r="JB1351" s="249"/>
      <c r="JC1351" s="249"/>
      <c r="JD1351" s="249"/>
      <c r="JE1351" s="249"/>
      <c r="JF1351" s="249"/>
      <c r="JG1351" s="249"/>
      <c r="JH1351" s="249"/>
      <c r="JI1351" s="249"/>
      <c r="JJ1351" s="249"/>
      <c r="JK1351" s="249"/>
      <c r="JL1351" s="249"/>
      <c r="JM1351" s="249"/>
      <c r="JN1351" s="249"/>
      <c r="JO1351" s="249"/>
      <c r="JP1351" s="249"/>
      <c r="JQ1351" s="249"/>
      <c r="JR1351" s="249"/>
      <c r="JS1351" s="249"/>
      <c r="JT1351" s="249"/>
      <c r="JU1351" s="249"/>
      <c r="JV1351" s="249"/>
      <c r="JW1351" s="249"/>
      <c r="JX1351" s="249"/>
      <c r="JY1351" s="249"/>
      <c r="JZ1351" s="249"/>
      <c r="KA1351" s="249"/>
      <c r="KB1351" s="249"/>
      <c r="KC1351" s="249"/>
      <c r="KD1351" s="249"/>
      <c r="KE1351" s="249"/>
      <c r="KF1351" s="249"/>
      <c r="KG1351" s="249"/>
      <c r="KH1351" s="249"/>
      <c r="KI1351" s="249"/>
      <c r="KJ1351" s="249"/>
      <c r="KK1351" s="249"/>
      <c r="KL1351" s="249"/>
      <c r="KM1351" s="249"/>
      <c r="KN1351" s="249"/>
      <c r="KO1351" s="249"/>
      <c r="KP1351" s="249"/>
      <c r="KQ1351" s="249"/>
      <c r="KR1351" s="249"/>
      <c r="KS1351" s="249"/>
      <c r="KT1351" s="249"/>
      <c r="KU1351" s="249"/>
      <c r="KV1351" s="249"/>
      <c r="KW1351" s="249"/>
      <c r="KX1351" s="249"/>
      <c r="KY1351" s="249"/>
      <c r="KZ1351" s="249"/>
      <c r="LA1351" s="249"/>
      <c r="LB1351" s="249"/>
      <c r="LC1351" s="249"/>
      <c r="LD1351" s="249"/>
      <c r="LE1351" s="249"/>
      <c r="LF1351" s="249"/>
      <c r="LG1351" s="249"/>
      <c r="LH1351" s="249"/>
      <c r="LI1351" s="249"/>
      <c r="LJ1351" s="249"/>
      <c r="LK1351" s="249"/>
      <c r="LL1351" s="249"/>
      <c r="LM1351" s="249"/>
      <c r="LN1351" s="249"/>
      <c r="LO1351" s="249"/>
      <c r="LP1351" s="249"/>
      <c r="LQ1351" s="249"/>
      <c r="LR1351" s="249"/>
      <c r="LS1351" s="249"/>
      <c r="LT1351" s="249"/>
      <c r="LU1351" s="249"/>
      <c r="LV1351" s="249"/>
      <c r="LW1351" s="249"/>
      <c r="LX1351" s="249"/>
      <c r="LY1351" s="249"/>
      <c r="LZ1351" s="249"/>
      <c r="MA1351" s="249"/>
      <c r="MB1351" s="249"/>
      <c r="MC1351" s="249"/>
      <c r="MD1351" s="249"/>
      <c r="ME1351" s="249"/>
      <c r="MF1351" s="249"/>
      <c r="MG1351" s="249"/>
      <c r="MH1351" s="249"/>
      <c r="MI1351" s="249"/>
      <c r="MJ1351" s="249"/>
      <c r="MK1351" s="249"/>
      <c r="ML1351" s="249"/>
      <c r="MM1351" s="249"/>
      <c r="MN1351" s="249"/>
      <c r="MO1351" s="249"/>
      <c r="MP1351" s="249"/>
      <c r="MQ1351" s="249"/>
      <c r="MR1351" s="249"/>
      <c r="MS1351" s="249"/>
      <c r="MT1351" s="249"/>
      <c r="MU1351" s="249"/>
      <c r="MV1351" s="249"/>
      <c r="MW1351" s="249"/>
      <c r="MX1351" s="249"/>
      <c r="MY1351" s="249"/>
      <c r="MZ1351" s="249"/>
      <c r="NA1351" s="249"/>
      <c r="NB1351" s="249"/>
      <c r="NC1351" s="249"/>
      <c r="ND1351" s="249"/>
      <c r="NE1351" s="249"/>
      <c r="NF1351" s="249"/>
      <c r="NG1351" s="249"/>
      <c r="NH1351" s="249"/>
      <c r="NI1351" s="249"/>
      <c r="NJ1351" s="249"/>
      <c r="NK1351" s="249"/>
      <c r="NL1351" s="249"/>
      <c r="NM1351" s="249"/>
      <c r="NN1351" s="249"/>
      <c r="NO1351" s="249"/>
      <c r="NP1351" s="249"/>
      <c r="NQ1351" s="249"/>
      <c r="NR1351" s="249"/>
      <c r="NS1351" s="249"/>
      <c r="NT1351" s="249"/>
      <c r="NU1351" s="249"/>
      <c r="NV1351" s="249"/>
      <c r="NW1351" s="249"/>
      <c r="NX1351" s="249"/>
      <c r="NY1351" s="249"/>
      <c r="NZ1351" s="249"/>
      <c r="OA1351" s="249"/>
      <c r="OB1351" s="249"/>
      <c r="OC1351" s="249"/>
      <c r="OD1351" s="249"/>
      <c r="OE1351" s="249"/>
      <c r="OF1351" s="249"/>
      <c r="OG1351" s="249"/>
      <c r="OH1351" s="249"/>
      <c r="OI1351" s="249"/>
      <c r="OJ1351" s="249"/>
      <c r="OK1351" s="249"/>
      <c r="OL1351" s="249"/>
      <c r="OM1351" s="249"/>
      <c r="ON1351" s="249"/>
      <c r="OO1351" s="249"/>
      <c r="OP1351" s="249"/>
      <c r="OQ1351" s="249"/>
      <c r="OR1351" s="249"/>
    </row>
    <row r="1352" spans="1:408" ht="15.75">
      <c r="A1352" s="931"/>
      <c r="B1352" s="930"/>
      <c r="C1352" s="920" t="s">
        <v>293</v>
      </c>
      <c r="D1352" s="941">
        <v>1</v>
      </c>
      <c r="E1352" s="1039"/>
      <c r="F1352" s="249"/>
      <c r="G1352" s="249"/>
      <c r="H1352" s="249"/>
      <c r="I1352" s="249"/>
      <c r="J1352" s="249"/>
      <c r="K1352" s="249"/>
      <c r="L1352" s="249"/>
      <c r="ET1352" s="249"/>
      <c r="EU1352" s="249"/>
      <c r="EV1352" s="249"/>
      <c r="EW1352" s="249"/>
      <c r="EX1352" s="249"/>
      <c r="EY1352" s="249"/>
      <c r="EZ1352" s="249"/>
      <c r="FA1352" s="249"/>
      <c r="FB1352" s="249"/>
      <c r="FC1352" s="249"/>
      <c r="FD1352" s="249"/>
      <c r="FE1352" s="249"/>
      <c r="FF1352" s="249"/>
      <c r="FG1352" s="249"/>
      <c r="FH1352" s="249"/>
      <c r="FI1352" s="249"/>
      <c r="FJ1352" s="249"/>
      <c r="FK1352" s="249"/>
      <c r="FL1352" s="249"/>
      <c r="FM1352" s="249"/>
      <c r="FN1352" s="249"/>
      <c r="FO1352" s="249"/>
      <c r="FP1352" s="249"/>
      <c r="FQ1352" s="249"/>
      <c r="FR1352" s="249"/>
      <c r="FS1352" s="249"/>
      <c r="FT1352" s="249"/>
      <c r="FU1352" s="249"/>
      <c r="FV1352" s="249"/>
      <c r="FW1352" s="249"/>
      <c r="FX1352" s="249"/>
      <c r="FY1352" s="249"/>
      <c r="FZ1352" s="249"/>
      <c r="GA1352" s="249"/>
      <c r="GB1352" s="249"/>
      <c r="GC1352" s="249"/>
      <c r="GD1352" s="249"/>
      <c r="GE1352" s="249"/>
      <c r="GF1352" s="249"/>
      <c r="GG1352" s="249"/>
      <c r="GH1352" s="249"/>
      <c r="GI1352" s="249"/>
      <c r="GJ1352" s="249"/>
      <c r="GK1352" s="249"/>
      <c r="GL1352" s="249"/>
      <c r="GM1352" s="249"/>
      <c r="GN1352" s="249"/>
      <c r="GO1352" s="249"/>
      <c r="GP1352" s="249"/>
      <c r="GQ1352" s="249"/>
      <c r="GR1352" s="249"/>
      <c r="GS1352" s="249"/>
      <c r="GT1352" s="249"/>
      <c r="GU1352" s="249"/>
      <c r="GV1352" s="249"/>
      <c r="GW1352" s="249"/>
      <c r="GX1352" s="249"/>
      <c r="GY1352" s="249"/>
      <c r="GZ1352" s="249"/>
      <c r="HA1352" s="249"/>
      <c r="HB1352" s="249"/>
      <c r="HC1352" s="249"/>
      <c r="HD1352" s="249"/>
      <c r="HE1352" s="249"/>
      <c r="HF1352" s="249"/>
      <c r="HG1352" s="249"/>
      <c r="HH1352" s="249"/>
      <c r="HI1352" s="249"/>
      <c r="HJ1352" s="249"/>
      <c r="HK1352" s="249"/>
      <c r="HL1352" s="249"/>
      <c r="HM1352" s="249"/>
      <c r="HN1352" s="249"/>
      <c r="HO1352" s="249"/>
      <c r="HP1352" s="249"/>
      <c r="HQ1352" s="249"/>
      <c r="HR1352" s="249"/>
      <c r="HS1352" s="249"/>
      <c r="HT1352" s="249"/>
      <c r="HU1352" s="249"/>
      <c r="HV1352" s="249"/>
      <c r="HW1352" s="249"/>
      <c r="HX1352" s="249"/>
      <c r="HY1352" s="249"/>
      <c r="HZ1352" s="249"/>
      <c r="IA1352" s="249"/>
      <c r="IB1352" s="249"/>
      <c r="IC1352" s="249"/>
      <c r="ID1352" s="249"/>
      <c r="IE1352" s="249"/>
      <c r="IF1352" s="249"/>
      <c r="IG1352" s="249"/>
      <c r="IH1352" s="249"/>
      <c r="II1352" s="249"/>
      <c r="IJ1352" s="249"/>
      <c r="IK1352" s="249"/>
      <c r="IL1352" s="249"/>
      <c r="IM1352" s="249"/>
      <c r="IN1352" s="249"/>
      <c r="IO1352" s="249"/>
      <c r="IP1352" s="249"/>
      <c r="IQ1352" s="249"/>
      <c r="IR1352" s="249"/>
      <c r="IS1352" s="249"/>
      <c r="IT1352" s="249"/>
      <c r="IU1352" s="249"/>
      <c r="IV1352" s="249"/>
      <c r="IW1352" s="249"/>
      <c r="IX1352" s="249"/>
      <c r="IY1352" s="249"/>
      <c r="IZ1352" s="249"/>
      <c r="JA1352" s="249"/>
      <c r="JB1352" s="249"/>
      <c r="JC1352" s="249"/>
      <c r="JD1352" s="249"/>
      <c r="JE1352" s="249"/>
      <c r="JF1352" s="249"/>
      <c r="JG1352" s="249"/>
      <c r="JH1352" s="249"/>
      <c r="JI1352" s="249"/>
      <c r="JJ1352" s="249"/>
      <c r="JK1352" s="249"/>
      <c r="JL1352" s="249"/>
      <c r="JM1352" s="249"/>
      <c r="JN1352" s="249"/>
      <c r="JO1352" s="249"/>
      <c r="JP1352" s="249"/>
      <c r="JQ1352" s="249"/>
      <c r="JR1352" s="249"/>
      <c r="JS1352" s="249"/>
      <c r="JT1352" s="249"/>
      <c r="JU1352" s="249"/>
      <c r="JV1352" s="249"/>
      <c r="JW1352" s="249"/>
      <c r="JX1352" s="249"/>
      <c r="JY1352" s="249"/>
      <c r="JZ1352" s="249"/>
      <c r="KA1352" s="249"/>
      <c r="KB1352" s="249"/>
      <c r="KC1352" s="249"/>
      <c r="KD1352" s="249"/>
      <c r="KE1352" s="249"/>
      <c r="KF1352" s="249"/>
      <c r="KG1352" s="249"/>
      <c r="KH1352" s="249"/>
      <c r="KI1352" s="249"/>
      <c r="KJ1352" s="249"/>
      <c r="KK1352" s="249"/>
      <c r="KL1352" s="249"/>
      <c r="KM1352" s="249"/>
      <c r="KN1352" s="249"/>
      <c r="KO1352" s="249"/>
      <c r="KP1352" s="249"/>
      <c r="KQ1352" s="249"/>
      <c r="KR1352" s="249"/>
      <c r="KS1352" s="249"/>
      <c r="KT1352" s="249"/>
      <c r="KU1352" s="249"/>
      <c r="KV1352" s="249"/>
      <c r="KW1352" s="249"/>
      <c r="KX1352" s="249"/>
      <c r="KY1352" s="249"/>
      <c r="KZ1352" s="249"/>
      <c r="LA1352" s="249"/>
      <c r="LB1352" s="249"/>
      <c r="LC1352" s="249"/>
      <c r="LD1352" s="249"/>
      <c r="LE1352" s="249"/>
      <c r="LF1352" s="249"/>
      <c r="LG1352" s="249"/>
      <c r="LH1352" s="249"/>
      <c r="LI1352" s="249"/>
      <c r="LJ1352" s="249"/>
      <c r="LK1352" s="249"/>
      <c r="LL1352" s="249"/>
      <c r="LM1352" s="249"/>
      <c r="LN1352" s="249"/>
      <c r="LO1352" s="249"/>
      <c r="LP1352" s="249"/>
      <c r="LQ1352" s="249"/>
      <c r="LR1352" s="249"/>
      <c r="LS1352" s="249"/>
      <c r="LT1352" s="249"/>
      <c r="LU1352" s="249"/>
      <c r="LV1352" s="249"/>
      <c r="LW1352" s="249"/>
      <c r="LX1352" s="249"/>
      <c r="LY1352" s="249"/>
      <c r="LZ1352" s="249"/>
      <c r="MA1352" s="249"/>
      <c r="MB1352" s="249"/>
      <c r="MC1352" s="249"/>
      <c r="MD1352" s="249"/>
      <c r="ME1352" s="249"/>
      <c r="MF1352" s="249"/>
      <c r="MG1352" s="249"/>
      <c r="MH1352" s="249"/>
      <c r="MI1352" s="249"/>
      <c r="MJ1352" s="249"/>
      <c r="MK1352" s="249"/>
      <c r="ML1352" s="249"/>
      <c r="MM1352" s="249"/>
      <c r="MN1352" s="249"/>
      <c r="MO1352" s="249"/>
      <c r="MP1352" s="249"/>
      <c r="MQ1352" s="249"/>
      <c r="MR1352" s="249"/>
      <c r="MS1352" s="249"/>
      <c r="MT1352" s="249"/>
      <c r="MU1352" s="249"/>
      <c r="MV1352" s="249"/>
      <c r="MW1352" s="249"/>
      <c r="MX1352" s="249"/>
      <c r="MY1352" s="249"/>
      <c r="MZ1352" s="249"/>
      <c r="NA1352" s="249"/>
      <c r="NB1352" s="249"/>
      <c r="NC1352" s="249"/>
      <c r="ND1352" s="249"/>
      <c r="NE1352" s="249"/>
      <c r="NF1352" s="249"/>
      <c r="NG1352" s="249"/>
      <c r="NH1352" s="249"/>
      <c r="NI1352" s="249"/>
      <c r="NJ1352" s="249"/>
      <c r="NK1352" s="249"/>
      <c r="NL1352" s="249"/>
      <c r="NM1352" s="249"/>
      <c r="NN1352" s="249"/>
      <c r="NO1352" s="249"/>
      <c r="NP1352" s="249"/>
      <c r="NQ1352" s="249"/>
      <c r="NR1352" s="249"/>
      <c r="NS1352" s="249"/>
      <c r="NT1352" s="249"/>
      <c r="NU1352" s="249"/>
      <c r="NV1352" s="249"/>
      <c r="NW1352" s="249"/>
      <c r="NX1352" s="249"/>
      <c r="NY1352" s="249"/>
      <c r="NZ1352" s="249"/>
      <c r="OA1352" s="249"/>
      <c r="OB1352" s="249"/>
      <c r="OC1352" s="249"/>
      <c r="OD1352" s="249"/>
      <c r="OE1352" s="249"/>
      <c r="OF1352" s="249"/>
      <c r="OG1352" s="249"/>
      <c r="OH1352" s="249"/>
      <c r="OI1352" s="249"/>
      <c r="OJ1352" s="249"/>
      <c r="OK1352" s="249"/>
      <c r="OL1352" s="249"/>
      <c r="OM1352" s="249"/>
      <c r="ON1352" s="249"/>
      <c r="OO1352" s="249"/>
      <c r="OP1352" s="249"/>
      <c r="OQ1352" s="249"/>
      <c r="OR1352" s="249"/>
    </row>
    <row r="1353" spans="1:408" ht="15.75">
      <c r="A1353" s="931"/>
      <c r="B1353" s="391" t="s">
        <v>744</v>
      </c>
      <c r="C1353" s="919" t="s">
        <v>316</v>
      </c>
      <c r="D1353" s="942">
        <v>0.56111731251428443</v>
      </c>
      <c r="E1353" s="1039"/>
      <c r="F1353" s="249"/>
      <c r="G1353" s="249"/>
      <c r="H1353" s="249"/>
      <c r="I1353" s="249"/>
      <c r="J1353" s="249"/>
      <c r="K1353" s="249"/>
      <c r="L1353" s="249"/>
      <c r="ET1353" s="249"/>
      <c r="EU1353" s="249"/>
      <c r="EV1353" s="249"/>
      <c r="EW1353" s="249"/>
      <c r="EX1353" s="249"/>
      <c r="EY1353" s="249"/>
      <c r="EZ1353" s="249"/>
      <c r="FA1353" s="249"/>
      <c r="FB1353" s="249"/>
      <c r="FC1353" s="249"/>
      <c r="FD1353" s="249"/>
      <c r="FE1353" s="249"/>
      <c r="FF1353" s="249"/>
      <c r="FG1353" s="249"/>
      <c r="FH1353" s="249"/>
      <c r="FI1353" s="249"/>
      <c r="FJ1353" s="249"/>
      <c r="FK1353" s="249"/>
      <c r="FL1353" s="249"/>
      <c r="FM1353" s="249"/>
      <c r="FN1353" s="249"/>
      <c r="FO1353" s="249"/>
      <c r="FP1353" s="249"/>
      <c r="FQ1353" s="249"/>
      <c r="FR1353" s="249"/>
      <c r="FS1353" s="249"/>
      <c r="FT1353" s="249"/>
      <c r="FU1353" s="249"/>
      <c r="FV1353" s="249"/>
      <c r="FW1353" s="249"/>
      <c r="FX1353" s="249"/>
      <c r="FY1353" s="249"/>
      <c r="FZ1353" s="249"/>
      <c r="GA1353" s="249"/>
      <c r="GB1353" s="249"/>
      <c r="GC1353" s="249"/>
      <c r="GD1353" s="249"/>
      <c r="GE1353" s="249"/>
      <c r="GF1353" s="249"/>
      <c r="GG1353" s="249"/>
      <c r="GH1353" s="249"/>
      <c r="GI1353" s="249"/>
      <c r="GJ1353" s="249"/>
      <c r="GK1353" s="249"/>
      <c r="GL1353" s="249"/>
      <c r="GM1353" s="249"/>
      <c r="GN1353" s="249"/>
      <c r="GO1353" s="249"/>
      <c r="GP1353" s="249"/>
      <c r="GQ1353" s="249"/>
      <c r="GR1353" s="249"/>
      <c r="GS1353" s="249"/>
      <c r="GT1353" s="249"/>
      <c r="GU1353" s="249"/>
      <c r="GV1353" s="249"/>
      <c r="GW1353" s="249"/>
      <c r="GX1353" s="249"/>
      <c r="GY1353" s="249"/>
      <c r="GZ1353" s="249"/>
      <c r="HA1353" s="249"/>
      <c r="HB1353" s="249"/>
      <c r="HC1353" s="249"/>
      <c r="HD1353" s="249"/>
      <c r="HE1353" s="249"/>
      <c r="HF1353" s="249"/>
      <c r="HG1353" s="249"/>
      <c r="HH1353" s="249"/>
      <c r="HI1353" s="249"/>
      <c r="HJ1353" s="249"/>
      <c r="HK1353" s="249"/>
      <c r="HL1353" s="249"/>
      <c r="HM1353" s="249"/>
      <c r="HN1353" s="249"/>
      <c r="HO1353" s="249"/>
      <c r="HP1353" s="249"/>
      <c r="HQ1353" s="249"/>
      <c r="HR1353" s="249"/>
      <c r="HS1353" s="249"/>
      <c r="HT1353" s="249"/>
      <c r="HU1353" s="249"/>
      <c r="HV1353" s="249"/>
      <c r="HW1353" s="249"/>
      <c r="HX1353" s="249"/>
      <c r="HY1353" s="249"/>
      <c r="HZ1353" s="249"/>
      <c r="IA1353" s="249"/>
      <c r="IB1353" s="249"/>
      <c r="IC1353" s="249"/>
      <c r="ID1353" s="249"/>
      <c r="IE1353" s="249"/>
      <c r="IF1353" s="249"/>
      <c r="IG1353" s="249"/>
      <c r="IH1353" s="249"/>
      <c r="II1353" s="249"/>
      <c r="IJ1353" s="249"/>
      <c r="IK1353" s="249"/>
      <c r="IL1353" s="249"/>
      <c r="IM1353" s="249"/>
      <c r="IN1353" s="249"/>
      <c r="IO1353" s="249"/>
      <c r="IP1353" s="249"/>
      <c r="IQ1353" s="249"/>
      <c r="IR1353" s="249"/>
      <c r="IS1353" s="249"/>
      <c r="IT1353" s="249"/>
      <c r="IU1353" s="249"/>
      <c r="IV1353" s="249"/>
      <c r="IW1353" s="249"/>
      <c r="IX1353" s="249"/>
      <c r="IY1353" s="249"/>
      <c r="IZ1353" s="249"/>
      <c r="JA1353" s="249"/>
      <c r="JB1353" s="249"/>
      <c r="JC1353" s="249"/>
      <c r="JD1353" s="249"/>
      <c r="JE1353" s="249"/>
      <c r="JF1353" s="249"/>
      <c r="JG1353" s="249"/>
      <c r="JH1353" s="249"/>
      <c r="JI1353" s="249"/>
      <c r="JJ1353" s="249"/>
      <c r="JK1353" s="249"/>
      <c r="JL1353" s="249"/>
      <c r="JM1353" s="249"/>
      <c r="JN1353" s="249"/>
      <c r="JO1353" s="249"/>
      <c r="JP1353" s="249"/>
      <c r="JQ1353" s="249"/>
      <c r="JR1353" s="249"/>
      <c r="JS1353" s="249"/>
      <c r="JT1353" s="249"/>
      <c r="JU1353" s="249"/>
      <c r="JV1353" s="249"/>
      <c r="JW1353" s="249"/>
      <c r="JX1353" s="249"/>
      <c r="JY1353" s="249"/>
      <c r="JZ1353" s="249"/>
      <c r="KA1353" s="249"/>
      <c r="KB1353" s="249"/>
      <c r="KC1353" s="249"/>
      <c r="KD1353" s="249"/>
      <c r="KE1353" s="249"/>
      <c r="KF1353" s="249"/>
      <c r="KG1353" s="249"/>
      <c r="KH1353" s="249"/>
      <c r="KI1353" s="249"/>
      <c r="KJ1353" s="249"/>
      <c r="KK1353" s="249"/>
      <c r="KL1353" s="249"/>
      <c r="KM1353" s="249"/>
      <c r="KN1353" s="249"/>
      <c r="KO1353" s="249"/>
      <c r="KP1353" s="249"/>
      <c r="KQ1353" s="249"/>
      <c r="KR1353" s="249"/>
      <c r="KS1353" s="249"/>
      <c r="KT1353" s="249"/>
      <c r="KU1353" s="249"/>
      <c r="KV1353" s="249"/>
      <c r="KW1353" s="249"/>
      <c r="KX1353" s="249"/>
      <c r="KY1353" s="249"/>
      <c r="KZ1353" s="249"/>
      <c r="LA1353" s="249"/>
      <c r="LB1353" s="249"/>
      <c r="LC1353" s="249"/>
      <c r="LD1353" s="249"/>
      <c r="LE1353" s="249"/>
      <c r="LF1353" s="249"/>
      <c r="LG1353" s="249"/>
      <c r="LH1353" s="249"/>
      <c r="LI1353" s="249"/>
      <c r="LJ1353" s="249"/>
      <c r="LK1353" s="249"/>
      <c r="LL1353" s="249"/>
      <c r="LM1353" s="249"/>
      <c r="LN1353" s="249"/>
      <c r="LO1353" s="249"/>
      <c r="LP1353" s="249"/>
      <c r="LQ1353" s="249"/>
      <c r="LR1353" s="249"/>
      <c r="LS1353" s="249"/>
      <c r="LT1353" s="249"/>
      <c r="LU1353" s="249"/>
      <c r="LV1353" s="249"/>
      <c r="LW1353" s="249"/>
      <c r="LX1353" s="249"/>
      <c r="LY1353" s="249"/>
      <c r="LZ1353" s="249"/>
      <c r="MA1353" s="249"/>
      <c r="MB1353" s="249"/>
      <c r="MC1353" s="249"/>
      <c r="MD1353" s="249"/>
      <c r="ME1353" s="249"/>
      <c r="MF1353" s="249"/>
      <c r="MG1353" s="249"/>
      <c r="MH1353" s="249"/>
      <c r="MI1353" s="249"/>
      <c r="MJ1353" s="249"/>
      <c r="MK1353" s="249"/>
      <c r="ML1353" s="249"/>
      <c r="MM1353" s="249"/>
      <c r="MN1353" s="249"/>
      <c r="MO1353" s="249"/>
      <c r="MP1353" s="249"/>
      <c r="MQ1353" s="249"/>
      <c r="MR1353" s="249"/>
      <c r="MS1353" s="249"/>
      <c r="MT1353" s="249"/>
      <c r="MU1353" s="249"/>
      <c r="MV1353" s="249"/>
      <c r="MW1353" s="249"/>
      <c r="MX1353" s="249"/>
      <c r="MY1353" s="249"/>
      <c r="MZ1353" s="249"/>
      <c r="NA1353" s="249"/>
      <c r="NB1353" s="249"/>
      <c r="NC1353" s="249"/>
      <c r="ND1353" s="249"/>
      <c r="NE1353" s="249"/>
      <c r="NF1353" s="249"/>
      <c r="NG1353" s="249"/>
      <c r="NH1353" s="249"/>
      <c r="NI1353" s="249"/>
      <c r="NJ1353" s="249"/>
      <c r="NK1353" s="249"/>
      <c r="NL1353" s="249"/>
      <c r="NM1353" s="249"/>
      <c r="NN1353" s="249"/>
      <c r="NO1353" s="249"/>
      <c r="NP1353" s="249"/>
      <c r="NQ1353" s="249"/>
      <c r="NR1353" s="249"/>
      <c r="NS1353" s="249"/>
      <c r="NT1353" s="249"/>
      <c r="NU1353" s="249"/>
      <c r="NV1353" s="249"/>
      <c r="NW1353" s="249"/>
      <c r="NX1353" s="249"/>
      <c r="NY1353" s="249"/>
      <c r="NZ1353" s="249"/>
      <c r="OA1353" s="249"/>
      <c r="OB1353" s="249"/>
      <c r="OC1353" s="249"/>
      <c r="OD1353" s="249"/>
      <c r="OE1353" s="249"/>
      <c r="OF1353" s="249"/>
      <c r="OG1353" s="249"/>
      <c r="OH1353" s="249"/>
      <c r="OI1353" s="249"/>
      <c r="OJ1353" s="249"/>
      <c r="OK1353" s="249"/>
      <c r="OL1353" s="249"/>
      <c r="OM1353" s="249"/>
      <c r="ON1353" s="249"/>
      <c r="OO1353" s="249"/>
      <c r="OP1353" s="249"/>
      <c r="OQ1353" s="249"/>
      <c r="OR1353" s="249"/>
    </row>
    <row r="1354" spans="1:408" ht="15.75">
      <c r="A1354" s="931"/>
      <c r="B1354" s="391"/>
      <c r="C1354" s="919" t="s">
        <v>22</v>
      </c>
      <c r="D1354" s="940">
        <v>0.6962222943146138</v>
      </c>
      <c r="E1354" s="1039"/>
      <c r="F1354" s="249"/>
      <c r="G1354" s="249"/>
      <c r="H1354" s="249"/>
      <c r="I1354" s="249"/>
      <c r="J1354" s="249"/>
      <c r="K1354" s="249"/>
      <c r="L1354" s="249"/>
      <c r="ET1354" s="249"/>
      <c r="EU1354" s="249"/>
      <c r="EV1354" s="249"/>
      <c r="EW1354" s="249"/>
      <c r="EX1354" s="249"/>
      <c r="EY1354" s="249"/>
      <c r="EZ1354" s="249"/>
      <c r="FA1354" s="249"/>
      <c r="FB1354" s="249"/>
      <c r="FC1354" s="249"/>
      <c r="FD1354" s="249"/>
      <c r="FE1354" s="249"/>
      <c r="FF1354" s="249"/>
      <c r="FG1354" s="249"/>
      <c r="FH1354" s="249"/>
      <c r="FI1354" s="249"/>
      <c r="FJ1354" s="249"/>
      <c r="FK1354" s="249"/>
      <c r="FL1354" s="249"/>
      <c r="FM1354" s="249"/>
      <c r="FN1354" s="249"/>
      <c r="FO1354" s="249"/>
      <c r="FP1354" s="249"/>
      <c r="FQ1354" s="249"/>
      <c r="FR1354" s="249"/>
      <c r="FS1354" s="249"/>
      <c r="FT1354" s="249"/>
      <c r="FU1354" s="249"/>
      <c r="FV1354" s="249"/>
      <c r="FW1354" s="249"/>
      <c r="FX1354" s="249"/>
      <c r="FY1354" s="249"/>
      <c r="FZ1354" s="249"/>
      <c r="GA1354" s="249"/>
      <c r="GB1354" s="249"/>
      <c r="GC1354" s="249"/>
      <c r="GD1354" s="249"/>
      <c r="GE1354" s="249"/>
      <c r="GF1354" s="249"/>
      <c r="GG1354" s="249"/>
      <c r="GH1354" s="249"/>
      <c r="GI1354" s="249"/>
      <c r="GJ1354" s="249"/>
      <c r="GK1354" s="249"/>
      <c r="GL1354" s="249"/>
      <c r="GM1354" s="249"/>
      <c r="GN1354" s="249"/>
      <c r="GO1354" s="249"/>
      <c r="GP1354" s="249"/>
      <c r="GQ1354" s="249"/>
      <c r="GR1354" s="249"/>
      <c r="GS1354" s="249"/>
      <c r="GT1354" s="249"/>
      <c r="GU1354" s="249"/>
      <c r="GV1354" s="249"/>
      <c r="GW1354" s="249"/>
      <c r="GX1354" s="249"/>
      <c r="GY1354" s="249"/>
      <c r="GZ1354" s="249"/>
      <c r="HA1354" s="249"/>
      <c r="HB1354" s="249"/>
      <c r="HC1354" s="249"/>
      <c r="HD1354" s="249"/>
      <c r="HE1354" s="249"/>
      <c r="HF1354" s="249"/>
      <c r="HG1354" s="249"/>
      <c r="HH1354" s="249"/>
      <c r="HI1354" s="249"/>
      <c r="HJ1354" s="249"/>
      <c r="HK1354" s="249"/>
      <c r="HL1354" s="249"/>
      <c r="HM1354" s="249"/>
      <c r="HN1354" s="249"/>
      <c r="HO1354" s="249"/>
      <c r="HP1354" s="249"/>
      <c r="HQ1354" s="249"/>
      <c r="HR1354" s="249"/>
      <c r="HS1354" s="249"/>
      <c r="HT1354" s="249"/>
      <c r="HU1354" s="249"/>
      <c r="HV1354" s="249"/>
      <c r="HW1354" s="249"/>
      <c r="HX1354" s="249"/>
      <c r="HY1354" s="249"/>
      <c r="HZ1354" s="249"/>
      <c r="IA1354" s="249"/>
      <c r="IB1354" s="249"/>
      <c r="IC1354" s="249"/>
      <c r="ID1354" s="249"/>
      <c r="IE1354" s="249"/>
      <c r="IF1354" s="249"/>
      <c r="IG1354" s="249"/>
      <c r="IH1354" s="249"/>
      <c r="II1354" s="249"/>
      <c r="IJ1354" s="249"/>
      <c r="IK1354" s="249"/>
      <c r="IL1354" s="249"/>
      <c r="IM1354" s="249"/>
      <c r="IN1354" s="249"/>
      <c r="IO1354" s="249"/>
      <c r="IP1354" s="249"/>
      <c r="IQ1354" s="249"/>
      <c r="IR1354" s="249"/>
      <c r="IS1354" s="249"/>
      <c r="IT1354" s="249"/>
      <c r="IU1354" s="249"/>
      <c r="IV1354" s="249"/>
      <c r="IW1354" s="249"/>
      <c r="IX1354" s="249"/>
      <c r="IY1354" s="249"/>
      <c r="IZ1354" s="249"/>
      <c r="JA1354" s="249"/>
      <c r="JB1354" s="249"/>
      <c r="JC1354" s="249"/>
      <c r="JD1354" s="249"/>
      <c r="JE1354" s="249"/>
      <c r="JF1354" s="249"/>
      <c r="JG1354" s="249"/>
      <c r="JH1354" s="249"/>
      <c r="JI1354" s="249"/>
      <c r="JJ1354" s="249"/>
      <c r="JK1354" s="249"/>
      <c r="JL1354" s="249"/>
      <c r="JM1354" s="249"/>
      <c r="JN1354" s="249"/>
      <c r="JO1354" s="249"/>
      <c r="JP1354" s="249"/>
      <c r="JQ1354" s="249"/>
      <c r="JR1354" s="249"/>
      <c r="JS1354" s="249"/>
      <c r="JT1354" s="249"/>
      <c r="JU1354" s="249"/>
      <c r="JV1354" s="249"/>
      <c r="JW1354" s="249"/>
      <c r="JX1354" s="249"/>
      <c r="JY1354" s="249"/>
      <c r="JZ1354" s="249"/>
      <c r="KA1354" s="249"/>
      <c r="KB1354" s="249"/>
      <c r="KC1354" s="249"/>
      <c r="KD1354" s="249"/>
      <c r="KE1354" s="249"/>
      <c r="KF1354" s="249"/>
      <c r="KG1354" s="249"/>
      <c r="KH1354" s="249"/>
      <c r="KI1354" s="249"/>
      <c r="KJ1354" s="249"/>
      <c r="KK1354" s="249"/>
      <c r="KL1354" s="249"/>
      <c r="KM1354" s="249"/>
      <c r="KN1354" s="249"/>
      <c r="KO1354" s="249"/>
      <c r="KP1354" s="249"/>
      <c r="KQ1354" s="249"/>
      <c r="KR1354" s="249"/>
      <c r="KS1354" s="249"/>
      <c r="KT1354" s="249"/>
      <c r="KU1354" s="249"/>
      <c r="KV1354" s="249"/>
      <c r="KW1354" s="249"/>
      <c r="KX1354" s="249"/>
      <c r="KY1354" s="249"/>
      <c r="KZ1354" s="249"/>
      <c r="LA1354" s="249"/>
      <c r="LB1354" s="249"/>
      <c r="LC1354" s="249"/>
      <c r="LD1354" s="249"/>
      <c r="LE1354" s="249"/>
      <c r="LF1354" s="249"/>
      <c r="LG1354" s="249"/>
      <c r="LH1354" s="249"/>
      <c r="LI1354" s="249"/>
      <c r="LJ1354" s="249"/>
      <c r="LK1354" s="249"/>
      <c r="LL1354" s="249"/>
      <c r="LM1354" s="249"/>
      <c r="LN1354" s="249"/>
      <c r="LO1354" s="249"/>
      <c r="LP1354" s="249"/>
      <c r="LQ1354" s="249"/>
      <c r="LR1354" s="249"/>
      <c r="LS1354" s="249"/>
      <c r="LT1354" s="249"/>
      <c r="LU1354" s="249"/>
      <c r="LV1354" s="249"/>
      <c r="LW1354" s="249"/>
      <c r="LX1354" s="249"/>
      <c r="LY1354" s="249"/>
      <c r="LZ1354" s="249"/>
      <c r="MA1354" s="249"/>
      <c r="MB1354" s="249"/>
      <c r="MC1354" s="249"/>
      <c r="MD1354" s="249"/>
      <c r="ME1354" s="249"/>
      <c r="MF1354" s="249"/>
      <c r="MG1354" s="249"/>
      <c r="MH1354" s="249"/>
      <c r="MI1354" s="249"/>
      <c r="MJ1354" s="249"/>
      <c r="MK1354" s="249"/>
      <c r="ML1354" s="249"/>
      <c r="MM1354" s="249"/>
      <c r="MN1354" s="249"/>
      <c r="MO1354" s="249"/>
      <c r="MP1354" s="249"/>
      <c r="MQ1354" s="249"/>
      <c r="MR1354" s="249"/>
      <c r="MS1354" s="249"/>
      <c r="MT1354" s="249"/>
      <c r="MU1354" s="249"/>
      <c r="MV1354" s="249"/>
      <c r="MW1354" s="249"/>
      <c r="MX1354" s="249"/>
      <c r="MY1354" s="249"/>
      <c r="MZ1354" s="249"/>
      <c r="NA1354" s="249"/>
      <c r="NB1354" s="249"/>
      <c r="NC1354" s="249"/>
      <c r="ND1354" s="249"/>
      <c r="NE1354" s="249"/>
      <c r="NF1354" s="249"/>
      <c r="NG1354" s="249"/>
      <c r="NH1354" s="249"/>
      <c r="NI1354" s="249"/>
      <c r="NJ1354" s="249"/>
      <c r="NK1354" s="249"/>
      <c r="NL1354" s="249"/>
      <c r="NM1354" s="249"/>
      <c r="NN1354" s="249"/>
      <c r="NO1354" s="249"/>
      <c r="NP1354" s="249"/>
      <c r="NQ1354" s="249"/>
      <c r="NR1354" s="249"/>
      <c r="NS1354" s="249"/>
      <c r="NT1354" s="249"/>
      <c r="NU1354" s="249"/>
      <c r="NV1354" s="249"/>
      <c r="NW1354" s="249"/>
      <c r="NX1354" s="249"/>
      <c r="NY1354" s="249"/>
      <c r="NZ1354" s="249"/>
      <c r="OA1354" s="249"/>
      <c r="OB1354" s="249"/>
      <c r="OC1354" s="249"/>
      <c r="OD1354" s="249"/>
      <c r="OE1354" s="249"/>
      <c r="OF1354" s="249"/>
      <c r="OG1354" s="249"/>
      <c r="OH1354" s="249"/>
      <c r="OI1354" s="249"/>
      <c r="OJ1354" s="249"/>
      <c r="OK1354" s="249"/>
      <c r="OL1354" s="249"/>
      <c r="OM1354" s="249"/>
      <c r="ON1354" s="249"/>
      <c r="OO1354" s="249"/>
      <c r="OP1354" s="249"/>
      <c r="OQ1354" s="249"/>
      <c r="OR1354" s="249"/>
    </row>
    <row r="1355" spans="1:408" ht="15.75">
      <c r="A1355" s="931"/>
      <c r="B1355" s="391"/>
      <c r="C1355" s="919" t="s">
        <v>23</v>
      </c>
      <c r="D1355" s="940">
        <v>0.69571473695293584</v>
      </c>
      <c r="E1355" s="1039"/>
      <c r="F1355" s="249"/>
      <c r="G1355" s="249"/>
      <c r="H1355" s="249"/>
      <c r="I1355" s="249"/>
      <c r="J1355" s="249"/>
      <c r="K1355" s="249"/>
      <c r="L1355" s="249"/>
      <c r="ET1355" s="249"/>
      <c r="EU1355" s="249"/>
      <c r="EV1355" s="249"/>
      <c r="EW1355" s="249"/>
      <c r="EX1355" s="249"/>
      <c r="EY1355" s="249"/>
      <c r="EZ1355" s="249"/>
      <c r="FA1355" s="249"/>
      <c r="FB1355" s="249"/>
      <c r="FC1355" s="249"/>
      <c r="FD1355" s="249"/>
      <c r="FE1355" s="249"/>
      <c r="FF1355" s="249"/>
      <c r="FG1355" s="249"/>
      <c r="FH1355" s="249"/>
      <c r="FI1355" s="249"/>
      <c r="FJ1355" s="249"/>
      <c r="FK1355" s="249"/>
      <c r="FL1355" s="249"/>
      <c r="FM1355" s="249"/>
      <c r="FN1355" s="249"/>
      <c r="FO1355" s="249"/>
      <c r="FP1355" s="249"/>
      <c r="FQ1355" s="249"/>
      <c r="FR1355" s="249"/>
      <c r="FS1355" s="249"/>
      <c r="FT1355" s="249"/>
      <c r="FU1355" s="249"/>
      <c r="FV1355" s="249"/>
      <c r="FW1355" s="249"/>
      <c r="FX1355" s="249"/>
      <c r="FY1355" s="249"/>
      <c r="FZ1355" s="249"/>
      <c r="GA1355" s="249"/>
      <c r="GB1355" s="249"/>
      <c r="GC1355" s="249"/>
      <c r="GD1355" s="249"/>
      <c r="GE1355" s="249"/>
      <c r="GF1355" s="249"/>
      <c r="GG1355" s="249"/>
      <c r="GH1355" s="249"/>
      <c r="GI1355" s="249"/>
      <c r="GJ1355" s="249"/>
      <c r="GK1355" s="249"/>
      <c r="GL1355" s="249"/>
      <c r="GM1355" s="249"/>
      <c r="GN1355" s="249"/>
      <c r="GO1355" s="249"/>
      <c r="GP1355" s="249"/>
      <c r="GQ1355" s="249"/>
      <c r="GR1355" s="249"/>
      <c r="GS1355" s="249"/>
      <c r="GT1355" s="249"/>
      <c r="GU1355" s="249"/>
      <c r="GV1355" s="249"/>
      <c r="GW1355" s="249"/>
      <c r="GX1355" s="249"/>
      <c r="GY1355" s="249"/>
      <c r="GZ1355" s="249"/>
      <c r="HA1355" s="249"/>
      <c r="HB1355" s="249"/>
      <c r="HC1355" s="249"/>
      <c r="HD1355" s="249"/>
      <c r="HE1355" s="249"/>
      <c r="HF1355" s="249"/>
      <c r="HG1355" s="249"/>
      <c r="HH1355" s="249"/>
      <c r="HI1355" s="249"/>
      <c r="HJ1355" s="249"/>
      <c r="HK1355" s="249"/>
      <c r="HL1355" s="249"/>
      <c r="HM1355" s="249"/>
      <c r="HN1355" s="249"/>
      <c r="HO1355" s="249"/>
      <c r="HP1355" s="249"/>
      <c r="HQ1355" s="249"/>
      <c r="HR1355" s="249"/>
      <c r="HS1355" s="249"/>
      <c r="HT1355" s="249"/>
      <c r="HU1355" s="249"/>
      <c r="HV1355" s="249"/>
      <c r="HW1355" s="249"/>
      <c r="HX1355" s="249"/>
      <c r="HY1355" s="249"/>
      <c r="HZ1355" s="249"/>
      <c r="IA1355" s="249"/>
      <c r="IB1355" s="249"/>
      <c r="IC1355" s="249"/>
      <c r="ID1355" s="249"/>
      <c r="IE1355" s="249"/>
      <c r="IF1355" s="249"/>
      <c r="IG1355" s="249"/>
      <c r="IH1355" s="249"/>
      <c r="II1355" s="249"/>
      <c r="IJ1355" s="249"/>
      <c r="IK1355" s="249"/>
      <c r="IL1355" s="249"/>
      <c r="IM1355" s="249"/>
      <c r="IN1355" s="249"/>
      <c r="IO1355" s="249"/>
      <c r="IP1355" s="249"/>
      <c r="IQ1355" s="249"/>
      <c r="IR1355" s="249"/>
      <c r="IS1355" s="249"/>
      <c r="IT1355" s="249"/>
      <c r="IU1355" s="249"/>
      <c r="IV1355" s="249"/>
      <c r="IW1355" s="249"/>
      <c r="IX1355" s="249"/>
      <c r="IY1355" s="249"/>
      <c r="IZ1355" s="249"/>
      <c r="JA1355" s="249"/>
      <c r="JB1355" s="249"/>
      <c r="JC1355" s="249"/>
      <c r="JD1355" s="249"/>
      <c r="JE1355" s="249"/>
      <c r="JF1355" s="249"/>
      <c r="JG1355" s="249"/>
      <c r="JH1355" s="249"/>
      <c r="JI1355" s="249"/>
      <c r="JJ1355" s="249"/>
      <c r="JK1355" s="249"/>
      <c r="JL1355" s="249"/>
      <c r="JM1355" s="249"/>
      <c r="JN1355" s="249"/>
      <c r="JO1355" s="249"/>
      <c r="JP1355" s="249"/>
      <c r="JQ1355" s="249"/>
      <c r="JR1355" s="249"/>
      <c r="JS1355" s="249"/>
      <c r="JT1355" s="249"/>
      <c r="JU1355" s="249"/>
      <c r="JV1355" s="249"/>
      <c r="JW1355" s="249"/>
      <c r="JX1355" s="249"/>
      <c r="JY1355" s="249"/>
      <c r="JZ1355" s="249"/>
      <c r="KA1355" s="249"/>
      <c r="KB1355" s="249"/>
      <c r="KC1355" s="249"/>
      <c r="KD1355" s="249"/>
      <c r="KE1355" s="249"/>
      <c r="KF1355" s="249"/>
      <c r="KG1355" s="249"/>
      <c r="KH1355" s="249"/>
      <c r="KI1355" s="249"/>
      <c r="KJ1355" s="249"/>
      <c r="KK1355" s="249"/>
      <c r="KL1355" s="249"/>
      <c r="KM1355" s="249"/>
      <c r="KN1355" s="249"/>
      <c r="KO1355" s="249"/>
      <c r="KP1355" s="249"/>
      <c r="KQ1355" s="249"/>
      <c r="KR1355" s="249"/>
      <c r="KS1355" s="249"/>
      <c r="KT1355" s="249"/>
      <c r="KU1355" s="249"/>
      <c r="KV1355" s="249"/>
      <c r="KW1355" s="249"/>
      <c r="KX1355" s="249"/>
      <c r="KY1355" s="249"/>
      <c r="KZ1355" s="249"/>
      <c r="LA1355" s="249"/>
      <c r="LB1355" s="249"/>
      <c r="LC1355" s="249"/>
      <c r="LD1355" s="249"/>
      <c r="LE1355" s="249"/>
      <c r="LF1355" s="249"/>
      <c r="LG1355" s="249"/>
      <c r="LH1355" s="249"/>
      <c r="LI1355" s="249"/>
      <c r="LJ1355" s="249"/>
      <c r="LK1355" s="249"/>
      <c r="LL1355" s="249"/>
      <c r="LM1355" s="249"/>
      <c r="LN1355" s="249"/>
      <c r="LO1355" s="249"/>
      <c r="LP1355" s="249"/>
      <c r="LQ1355" s="249"/>
      <c r="LR1355" s="249"/>
      <c r="LS1355" s="249"/>
      <c r="LT1355" s="249"/>
      <c r="LU1355" s="249"/>
      <c r="LV1355" s="249"/>
      <c r="LW1355" s="249"/>
      <c r="LX1355" s="249"/>
      <c r="LY1355" s="249"/>
      <c r="LZ1355" s="249"/>
      <c r="MA1355" s="249"/>
      <c r="MB1355" s="249"/>
      <c r="MC1355" s="249"/>
      <c r="MD1355" s="249"/>
      <c r="ME1355" s="249"/>
      <c r="MF1355" s="249"/>
      <c r="MG1355" s="249"/>
      <c r="MH1355" s="249"/>
      <c r="MI1355" s="249"/>
      <c r="MJ1355" s="249"/>
      <c r="MK1355" s="249"/>
      <c r="ML1355" s="249"/>
      <c r="MM1355" s="249"/>
      <c r="MN1355" s="249"/>
      <c r="MO1355" s="249"/>
      <c r="MP1355" s="249"/>
      <c r="MQ1355" s="249"/>
      <c r="MR1355" s="249"/>
      <c r="MS1355" s="249"/>
      <c r="MT1355" s="249"/>
      <c r="MU1355" s="249"/>
      <c r="MV1355" s="249"/>
      <c r="MW1355" s="249"/>
      <c r="MX1355" s="249"/>
      <c r="MY1355" s="249"/>
      <c r="MZ1355" s="249"/>
      <c r="NA1355" s="249"/>
      <c r="NB1355" s="249"/>
      <c r="NC1355" s="249"/>
      <c r="ND1355" s="249"/>
      <c r="NE1355" s="249"/>
      <c r="NF1355" s="249"/>
      <c r="NG1355" s="249"/>
      <c r="NH1355" s="249"/>
      <c r="NI1355" s="249"/>
      <c r="NJ1355" s="249"/>
      <c r="NK1355" s="249"/>
      <c r="NL1355" s="249"/>
      <c r="NM1355" s="249"/>
      <c r="NN1355" s="249"/>
      <c r="NO1355" s="249"/>
      <c r="NP1355" s="249"/>
      <c r="NQ1355" s="249"/>
      <c r="NR1355" s="249"/>
      <c r="NS1355" s="249"/>
      <c r="NT1355" s="249"/>
      <c r="NU1355" s="249"/>
      <c r="NV1355" s="249"/>
      <c r="NW1355" s="249"/>
      <c r="NX1355" s="249"/>
      <c r="NY1355" s="249"/>
      <c r="NZ1355" s="249"/>
      <c r="OA1355" s="249"/>
      <c r="OB1355" s="249"/>
      <c r="OC1355" s="249"/>
      <c r="OD1355" s="249"/>
      <c r="OE1355" s="249"/>
      <c r="OF1355" s="249"/>
      <c r="OG1355" s="249"/>
      <c r="OH1355" s="249"/>
      <c r="OI1355" s="249"/>
      <c r="OJ1355" s="249"/>
      <c r="OK1355" s="249"/>
      <c r="OL1355" s="249"/>
      <c r="OM1355" s="249"/>
      <c r="ON1355" s="249"/>
      <c r="OO1355" s="249"/>
      <c r="OP1355" s="249"/>
      <c r="OQ1355" s="249"/>
      <c r="OR1355" s="249"/>
    </row>
    <row r="1356" spans="1:408" ht="15.75">
      <c r="A1356" s="931"/>
      <c r="B1356" s="391"/>
      <c r="C1356" s="919" t="s">
        <v>24</v>
      </c>
      <c r="D1356" s="940">
        <v>0.7018065326255114</v>
      </c>
      <c r="E1356" s="1039"/>
      <c r="F1356" s="249"/>
      <c r="G1356" s="249"/>
      <c r="H1356" s="249"/>
      <c r="I1356" s="249"/>
      <c r="J1356" s="249"/>
      <c r="K1356" s="249"/>
      <c r="L1356" s="249"/>
      <c r="ET1356" s="249"/>
      <c r="EU1356" s="249"/>
      <c r="EV1356" s="249"/>
      <c r="EW1356" s="249"/>
      <c r="EX1356" s="249"/>
      <c r="EY1356" s="249"/>
      <c r="EZ1356" s="249"/>
      <c r="FA1356" s="249"/>
      <c r="FB1356" s="249"/>
      <c r="FC1356" s="249"/>
      <c r="FD1356" s="249"/>
      <c r="FE1356" s="249"/>
      <c r="FF1356" s="249"/>
      <c r="FG1356" s="249"/>
      <c r="FH1356" s="249"/>
      <c r="FI1356" s="249"/>
      <c r="FJ1356" s="249"/>
      <c r="FK1356" s="249"/>
      <c r="FL1356" s="249"/>
      <c r="FM1356" s="249"/>
      <c r="FN1356" s="249"/>
      <c r="FO1356" s="249"/>
      <c r="FP1356" s="249"/>
      <c r="FQ1356" s="249"/>
      <c r="FR1356" s="249"/>
      <c r="FS1356" s="249"/>
      <c r="FT1356" s="249"/>
      <c r="FU1356" s="249"/>
      <c r="FV1356" s="249"/>
      <c r="FW1356" s="249"/>
      <c r="FX1356" s="249"/>
      <c r="FY1356" s="249"/>
      <c r="FZ1356" s="249"/>
      <c r="GA1356" s="249"/>
      <c r="GB1356" s="249"/>
      <c r="GC1356" s="249"/>
      <c r="GD1356" s="249"/>
      <c r="GE1356" s="249"/>
      <c r="GF1356" s="249"/>
      <c r="GG1356" s="249"/>
      <c r="GH1356" s="249"/>
      <c r="GI1356" s="249"/>
      <c r="GJ1356" s="249"/>
      <c r="GK1356" s="249"/>
      <c r="GL1356" s="249"/>
      <c r="GM1356" s="249"/>
      <c r="GN1356" s="249"/>
      <c r="GO1356" s="249"/>
      <c r="GP1356" s="249"/>
      <c r="GQ1356" s="249"/>
      <c r="GR1356" s="249"/>
      <c r="GS1356" s="249"/>
      <c r="GT1356" s="249"/>
      <c r="GU1356" s="249"/>
      <c r="GV1356" s="249"/>
      <c r="GW1356" s="249"/>
      <c r="GX1356" s="249"/>
      <c r="GY1356" s="249"/>
      <c r="GZ1356" s="249"/>
      <c r="HA1356" s="249"/>
      <c r="HB1356" s="249"/>
      <c r="HC1356" s="249"/>
      <c r="HD1356" s="249"/>
      <c r="HE1356" s="249"/>
      <c r="HF1356" s="249"/>
      <c r="HG1356" s="249"/>
      <c r="HH1356" s="249"/>
      <c r="HI1356" s="249"/>
      <c r="HJ1356" s="249"/>
      <c r="HK1356" s="249"/>
      <c r="HL1356" s="249"/>
      <c r="HM1356" s="249"/>
      <c r="HN1356" s="249"/>
      <c r="HO1356" s="249"/>
      <c r="HP1356" s="249"/>
      <c r="HQ1356" s="249"/>
      <c r="HR1356" s="249"/>
      <c r="HS1356" s="249"/>
      <c r="HT1356" s="249"/>
      <c r="HU1356" s="249"/>
      <c r="HV1356" s="249"/>
      <c r="HW1356" s="249"/>
      <c r="HX1356" s="249"/>
      <c r="HY1356" s="249"/>
      <c r="HZ1356" s="249"/>
      <c r="IA1356" s="249"/>
      <c r="IB1356" s="249"/>
      <c r="IC1356" s="249"/>
      <c r="ID1356" s="249"/>
      <c r="IE1356" s="249"/>
      <c r="IF1356" s="249"/>
      <c r="IG1356" s="249"/>
      <c r="IH1356" s="249"/>
      <c r="II1356" s="249"/>
      <c r="IJ1356" s="249"/>
      <c r="IK1356" s="249"/>
      <c r="IL1356" s="249"/>
      <c r="IM1356" s="249"/>
      <c r="IN1356" s="249"/>
      <c r="IO1356" s="249"/>
      <c r="IP1356" s="249"/>
      <c r="IQ1356" s="249"/>
      <c r="IR1356" s="249"/>
      <c r="IS1356" s="249"/>
      <c r="IT1356" s="249"/>
      <c r="IU1356" s="249"/>
      <c r="IV1356" s="249"/>
      <c r="IW1356" s="249"/>
      <c r="IX1356" s="249"/>
      <c r="IY1356" s="249"/>
      <c r="IZ1356" s="249"/>
      <c r="JA1356" s="249"/>
      <c r="JB1356" s="249"/>
      <c r="JC1356" s="249"/>
      <c r="JD1356" s="249"/>
      <c r="JE1356" s="249"/>
      <c r="JF1356" s="249"/>
      <c r="JG1356" s="249"/>
      <c r="JH1356" s="249"/>
      <c r="JI1356" s="249"/>
      <c r="JJ1356" s="249"/>
      <c r="JK1356" s="249"/>
      <c r="JL1356" s="249"/>
      <c r="JM1356" s="249"/>
      <c r="JN1356" s="249"/>
      <c r="JO1356" s="249"/>
      <c r="JP1356" s="249"/>
      <c r="JQ1356" s="249"/>
      <c r="JR1356" s="249"/>
      <c r="JS1356" s="249"/>
      <c r="JT1356" s="249"/>
      <c r="JU1356" s="249"/>
      <c r="JV1356" s="249"/>
      <c r="JW1356" s="249"/>
      <c r="JX1356" s="249"/>
      <c r="JY1356" s="249"/>
      <c r="JZ1356" s="249"/>
      <c r="KA1356" s="249"/>
      <c r="KB1356" s="249"/>
      <c r="KC1356" s="249"/>
      <c r="KD1356" s="249"/>
      <c r="KE1356" s="249"/>
      <c r="KF1356" s="249"/>
      <c r="KG1356" s="249"/>
      <c r="KH1356" s="249"/>
      <c r="KI1356" s="249"/>
      <c r="KJ1356" s="249"/>
      <c r="KK1356" s="249"/>
      <c r="KL1356" s="249"/>
      <c r="KM1356" s="249"/>
      <c r="KN1356" s="249"/>
      <c r="KO1356" s="249"/>
      <c r="KP1356" s="249"/>
      <c r="KQ1356" s="249"/>
      <c r="KR1356" s="249"/>
      <c r="KS1356" s="249"/>
      <c r="KT1356" s="249"/>
      <c r="KU1356" s="249"/>
      <c r="KV1356" s="249"/>
      <c r="KW1356" s="249"/>
      <c r="KX1356" s="249"/>
      <c r="KY1356" s="249"/>
      <c r="KZ1356" s="249"/>
      <c r="LA1356" s="249"/>
      <c r="LB1356" s="249"/>
      <c r="LC1356" s="249"/>
      <c r="LD1356" s="249"/>
      <c r="LE1356" s="249"/>
      <c r="LF1356" s="249"/>
      <c r="LG1356" s="249"/>
      <c r="LH1356" s="249"/>
      <c r="LI1356" s="249"/>
      <c r="LJ1356" s="249"/>
      <c r="LK1356" s="249"/>
      <c r="LL1356" s="249"/>
      <c r="LM1356" s="249"/>
      <c r="LN1356" s="249"/>
      <c r="LO1356" s="249"/>
      <c r="LP1356" s="249"/>
      <c r="LQ1356" s="249"/>
      <c r="LR1356" s="249"/>
      <c r="LS1356" s="249"/>
      <c r="LT1356" s="249"/>
      <c r="LU1356" s="249"/>
      <c r="LV1356" s="249"/>
      <c r="LW1356" s="249"/>
      <c r="LX1356" s="249"/>
      <c r="LY1356" s="249"/>
      <c r="LZ1356" s="249"/>
      <c r="MA1356" s="249"/>
      <c r="MB1356" s="249"/>
      <c r="MC1356" s="249"/>
      <c r="MD1356" s="249"/>
      <c r="ME1356" s="249"/>
      <c r="MF1356" s="249"/>
      <c r="MG1356" s="249"/>
      <c r="MH1356" s="249"/>
      <c r="MI1356" s="249"/>
      <c r="MJ1356" s="249"/>
      <c r="MK1356" s="249"/>
      <c r="ML1356" s="249"/>
      <c r="MM1356" s="249"/>
      <c r="MN1356" s="249"/>
      <c r="MO1356" s="249"/>
      <c r="MP1356" s="249"/>
      <c r="MQ1356" s="249"/>
      <c r="MR1356" s="249"/>
      <c r="MS1356" s="249"/>
      <c r="MT1356" s="249"/>
      <c r="MU1356" s="249"/>
      <c r="MV1356" s="249"/>
      <c r="MW1356" s="249"/>
      <c r="MX1356" s="249"/>
      <c r="MY1356" s="249"/>
      <c r="MZ1356" s="249"/>
      <c r="NA1356" s="249"/>
      <c r="NB1356" s="249"/>
      <c r="NC1356" s="249"/>
      <c r="ND1356" s="249"/>
      <c r="NE1356" s="249"/>
      <c r="NF1356" s="249"/>
      <c r="NG1356" s="249"/>
      <c r="NH1356" s="249"/>
      <c r="NI1356" s="249"/>
      <c r="NJ1356" s="249"/>
      <c r="NK1356" s="249"/>
      <c r="NL1356" s="249"/>
      <c r="NM1356" s="249"/>
      <c r="NN1356" s="249"/>
      <c r="NO1356" s="249"/>
      <c r="NP1356" s="249"/>
      <c r="NQ1356" s="249"/>
      <c r="NR1356" s="249"/>
      <c r="NS1356" s="249"/>
      <c r="NT1356" s="249"/>
      <c r="NU1356" s="249"/>
      <c r="NV1356" s="249"/>
      <c r="NW1356" s="249"/>
      <c r="NX1356" s="249"/>
      <c r="NY1356" s="249"/>
      <c r="NZ1356" s="249"/>
      <c r="OA1356" s="249"/>
      <c r="OB1356" s="249"/>
      <c r="OC1356" s="249"/>
      <c r="OD1356" s="249"/>
      <c r="OE1356" s="249"/>
      <c r="OF1356" s="249"/>
      <c r="OG1356" s="249"/>
      <c r="OH1356" s="249"/>
      <c r="OI1356" s="249"/>
      <c r="OJ1356" s="249"/>
      <c r="OK1356" s="249"/>
      <c r="OL1356" s="249"/>
      <c r="OM1356" s="249"/>
      <c r="ON1356" s="249"/>
      <c r="OO1356" s="249"/>
      <c r="OP1356" s="249"/>
      <c r="OQ1356" s="249"/>
      <c r="OR1356" s="249"/>
    </row>
    <row r="1357" spans="1:408" ht="15.75">
      <c r="A1357" s="931"/>
      <c r="B1357" s="391"/>
      <c r="C1357" s="919" t="s">
        <v>25</v>
      </c>
      <c r="D1357" s="940">
        <v>0.70212552119768679</v>
      </c>
      <c r="E1357" s="1039"/>
      <c r="F1357" s="249"/>
      <c r="G1357" s="249"/>
      <c r="H1357" s="249"/>
      <c r="I1357" s="249"/>
      <c r="J1357" s="249"/>
      <c r="K1357" s="249"/>
      <c r="L1357" s="249"/>
      <c r="ET1357" s="249"/>
      <c r="EU1357" s="249"/>
      <c r="EV1357" s="249"/>
      <c r="EW1357" s="249"/>
      <c r="EX1357" s="249"/>
      <c r="EY1357" s="249"/>
      <c r="EZ1357" s="249"/>
      <c r="FA1357" s="249"/>
      <c r="FB1357" s="249"/>
      <c r="FC1357" s="249"/>
      <c r="FD1357" s="249"/>
      <c r="FE1357" s="249"/>
      <c r="FF1357" s="249"/>
      <c r="FG1357" s="249"/>
      <c r="FH1357" s="249"/>
      <c r="FI1357" s="249"/>
      <c r="FJ1357" s="249"/>
      <c r="FK1357" s="249"/>
      <c r="FL1357" s="249"/>
      <c r="FM1357" s="249"/>
      <c r="FN1357" s="249"/>
      <c r="FO1357" s="249"/>
      <c r="FP1357" s="249"/>
      <c r="FQ1357" s="249"/>
      <c r="FR1357" s="249"/>
      <c r="FS1357" s="249"/>
      <c r="FT1357" s="249"/>
      <c r="FU1357" s="249"/>
      <c r="FV1357" s="249"/>
      <c r="FW1357" s="249"/>
      <c r="FX1357" s="249"/>
      <c r="FY1357" s="249"/>
      <c r="FZ1357" s="249"/>
      <c r="GA1357" s="249"/>
      <c r="GB1357" s="249"/>
      <c r="GC1357" s="249"/>
      <c r="GD1357" s="249"/>
      <c r="GE1357" s="249"/>
      <c r="GF1357" s="249"/>
      <c r="GG1357" s="249"/>
      <c r="GH1357" s="249"/>
      <c r="GI1357" s="249"/>
      <c r="GJ1357" s="249"/>
      <c r="GK1357" s="249"/>
      <c r="GL1357" s="249"/>
      <c r="GM1357" s="249"/>
      <c r="GN1357" s="249"/>
      <c r="GO1357" s="249"/>
      <c r="GP1357" s="249"/>
      <c r="GQ1357" s="249"/>
      <c r="GR1357" s="249"/>
      <c r="GS1357" s="249"/>
      <c r="GT1357" s="249"/>
      <c r="GU1357" s="249"/>
      <c r="GV1357" s="249"/>
      <c r="GW1357" s="249"/>
      <c r="GX1357" s="249"/>
      <c r="GY1357" s="249"/>
      <c r="GZ1357" s="249"/>
      <c r="HA1357" s="249"/>
      <c r="HB1357" s="249"/>
      <c r="HC1357" s="249"/>
      <c r="HD1357" s="249"/>
      <c r="HE1357" s="249"/>
      <c r="HF1357" s="249"/>
      <c r="HG1357" s="249"/>
      <c r="HH1357" s="249"/>
      <c r="HI1357" s="249"/>
      <c r="HJ1357" s="249"/>
      <c r="HK1357" s="249"/>
      <c r="HL1357" s="249"/>
      <c r="HM1357" s="249"/>
      <c r="HN1357" s="249"/>
      <c r="HO1357" s="249"/>
      <c r="HP1357" s="249"/>
      <c r="HQ1357" s="249"/>
      <c r="HR1357" s="249"/>
      <c r="HS1357" s="249"/>
      <c r="HT1357" s="249"/>
      <c r="HU1357" s="249"/>
      <c r="HV1357" s="249"/>
      <c r="HW1357" s="249"/>
      <c r="HX1357" s="249"/>
      <c r="HY1357" s="249"/>
      <c r="HZ1357" s="249"/>
      <c r="IA1357" s="249"/>
      <c r="IB1357" s="249"/>
      <c r="IC1357" s="249"/>
      <c r="ID1357" s="249"/>
      <c r="IE1357" s="249"/>
      <c r="IF1357" s="249"/>
      <c r="IG1357" s="249"/>
      <c r="IH1357" s="249"/>
      <c r="II1357" s="249"/>
      <c r="IJ1357" s="249"/>
      <c r="IK1357" s="249"/>
      <c r="IL1357" s="249"/>
      <c r="IM1357" s="249"/>
      <c r="IN1357" s="249"/>
      <c r="IO1357" s="249"/>
      <c r="IP1357" s="249"/>
      <c r="IQ1357" s="249"/>
      <c r="IR1357" s="249"/>
      <c r="IS1357" s="249"/>
      <c r="IT1357" s="249"/>
      <c r="IU1357" s="249"/>
      <c r="IV1357" s="249"/>
      <c r="IW1357" s="249"/>
      <c r="IX1357" s="249"/>
      <c r="IY1357" s="249"/>
      <c r="IZ1357" s="249"/>
      <c r="JA1357" s="249"/>
      <c r="JB1357" s="249"/>
      <c r="JC1357" s="249"/>
      <c r="JD1357" s="249"/>
      <c r="JE1357" s="249"/>
      <c r="JF1357" s="249"/>
      <c r="JG1357" s="249"/>
      <c r="JH1357" s="249"/>
      <c r="JI1357" s="249"/>
      <c r="JJ1357" s="249"/>
      <c r="JK1357" s="249"/>
      <c r="JL1357" s="249"/>
      <c r="JM1357" s="249"/>
      <c r="JN1357" s="249"/>
      <c r="JO1357" s="249"/>
      <c r="JP1357" s="249"/>
      <c r="JQ1357" s="249"/>
      <c r="JR1357" s="249"/>
      <c r="JS1357" s="249"/>
      <c r="JT1357" s="249"/>
      <c r="JU1357" s="249"/>
      <c r="JV1357" s="249"/>
      <c r="JW1357" s="249"/>
      <c r="JX1357" s="249"/>
      <c r="JY1357" s="249"/>
      <c r="JZ1357" s="249"/>
      <c r="KA1357" s="249"/>
      <c r="KB1357" s="249"/>
      <c r="KC1357" s="249"/>
      <c r="KD1357" s="249"/>
      <c r="KE1357" s="249"/>
      <c r="KF1357" s="249"/>
      <c r="KG1357" s="249"/>
      <c r="KH1357" s="249"/>
      <c r="KI1357" s="249"/>
      <c r="KJ1357" s="249"/>
      <c r="KK1357" s="249"/>
      <c r="KL1357" s="249"/>
      <c r="KM1357" s="249"/>
      <c r="KN1357" s="249"/>
      <c r="KO1357" s="249"/>
      <c r="KP1357" s="249"/>
      <c r="KQ1357" s="249"/>
      <c r="KR1357" s="249"/>
      <c r="KS1357" s="249"/>
      <c r="KT1357" s="249"/>
      <c r="KU1357" s="249"/>
      <c r="KV1357" s="249"/>
      <c r="KW1357" s="249"/>
      <c r="KX1357" s="249"/>
      <c r="KY1357" s="249"/>
      <c r="KZ1357" s="249"/>
      <c r="LA1357" s="249"/>
      <c r="LB1357" s="249"/>
      <c r="LC1357" s="249"/>
      <c r="LD1357" s="249"/>
      <c r="LE1357" s="249"/>
      <c r="LF1357" s="249"/>
      <c r="LG1357" s="249"/>
      <c r="LH1357" s="249"/>
      <c r="LI1357" s="249"/>
      <c r="LJ1357" s="249"/>
      <c r="LK1357" s="249"/>
      <c r="LL1357" s="249"/>
      <c r="LM1357" s="249"/>
      <c r="LN1357" s="249"/>
      <c r="LO1357" s="249"/>
      <c r="LP1357" s="249"/>
      <c r="LQ1357" s="249"/>
      <c r="LR1357" s="249"/>
      <c r="LS1357" s="249"/>
      <c r="LT1357" s="249"/>
      <c r="LU1357" s="249"/>
      <c r="LV1357" s="249"/>
      <c r="LW1357" s="249"/>
      <c r="LX1357" s="249"/>
      <c r="LY1357" s="249"/>
      <c r="LZ1357" s="249"/>
      <c r="MA1357" s="249"/>
      <c r="MB1357" s="249"/>
      <c r="MC1357" s="249"/>
      <c r="MD1357" s="249"/>
      <c r="ME1357" s="249"/>
      <c r="MF1357" s="249"/>
      <c r="MG1357" s="249"/>
      <c r="MH1357" s="249"/>
      <c r="MI1357" s="249"/>
      <c r="MJ1357" s="249"/>
      <c r="MK1357" s="249"/>
      <c r="ML1357" s="249"/>
      <c r="MM1357" s="249"/>
      <c r="MN1357" s="249"/>
      <c r="MO1357" s="249"/>
      <c r="MP1357" s="249"/>
      <c r="MQ1357" s="249"/>
      <c r="MR1357" s="249"/>
      <c r="MS1357" s="249"/>
      <c r="MT1357" s="249"/>
      <c r="MU1357" s="249"/>
      <c r="MV1357" s="249"/>
      <c r="MW1357" s="249"/>
      <c r="MX1357" s="249"/>
      <c r="MY1357" s="249"/>
      <c r="MZ1357" s="249"/>
      <c r="NA1357" s="249"/>
      <c r="NB1357" s="249"/>
      <c r="NC1357" s="249"/>
      <c r="ND1357" s="249"/>
      <c r="NE1357" s="249"/>
      <c r="NF1357" s="249"/>
      <c r="NG1357" s="249"/>
      <c r="NH1357" s="249"/>
      <c r="NI1357" s="249"/>
      <c r="NJ1357" s="249"/>
      <c r="NK1357" s="249"/>
      <c r="NL1357" s="249"/>
      <c r="NM1357" s="249"/>
      <c r="NN1357" s="249"/>
      <c r="NO1357" s="249"/>
      <c r="NP1357" s="249"/>
      <c r="NQ1357" s="249"/>
      <c r="NR1357" s="249"/>
      <c r="NS1357" s="249"/>
      <c r="NT1357" s="249"/>
      <c r="NU1357" s="249"/>
      <c r="NV1357" s="249"/>
      <c r="NW1357" s="249"/>
      <c r="NX1357" s="249"/>
      <c r="NY1357" s="249"/>
      <c r="NZ1357" s="249"/>
      <c r="OA1357" s="249"/>
      <c r="OB1357" s="249"/>
      <c r="OC1357" s="249"/>
      <c r="OD1357" s="249"/>
      <c r="OE1357" s="249"/>
      <c r="OF1357" s="249"/>
      <c r="OG1357" s="249"/>
      <c r="OH1357" s="249"/>
      <c r="OI1357" s="249"/>
      <c r="OJ1357" s="249"/>
      <c r="OK1357" s="249"/>
      <c r="OL1357" s="249"/>
      <c r="OM1357" s="249"/>
      <c r="ON1357" s="249"/>
      <c r="OO1357" s="249"/>
      <c r="OP1357" s="249"/>
      <c r="OQ1357" s="249"/>
      <c r="OR1357" s="249"/>
    </row>
    <row r="1358" spans="1:408" ht="15.75">
      <c r="A1358" s="931"/>
      <c r="B1358" s="391"/>
      <c r="C1358" s="919" t="s">
        <v>26</v>
      </c>
      <c r="D1358" s="940">
        <v>0.69112239148594612</v>
      </c>
      <c r="E1358" s="1039"/>
      <c r="F1358" s="249"/>
      <c r="G1358" s="249"/>
      <c r="H1358" s="249"/>
      <c r="I1358" s="249"/>
      <c r="J1358" s="249"/>
      <c r="K1358" s="249"/>
      <c r="L1358" s="249"/>
      <c r="ET1358" s="249"/>
      <c r="EU1358" s="249"/>
      <c r="EV1358" s="249"/>
      <c r="EW1358" s="249"/>
      <c r="EX1358" s="249"/>
      <c r="EY1358" s="249"/>
      <c r="EZ1358" s="249"/>
      <c r="FA1358" s="249"/>
      <c r="FB1358" s="249"/>
      <c r="FC1358" s="249"/>
      <c r="FD1358" s="249"/>
      <c r="FE1358" s="249"/>
      <c r="FF1358" s="249"/>
      <c r="FG1358" s="249"/>
      <c r="FH1358" s="249"/>
      <c r="FI1358" s="249"/>
      <c r="FJ1358" s="249"/>
      <c r="FK1358" s="249"/>
      <c r="FL1358" s="249"/>
      <c r="FM1358" s="249"/>
      <c r="FN1358" s="249"/>
      <c r="FO1358" s="249"/>
      <c r="FP1358" s="249"/>
      <c r="FQ1358" s="249"/>
      <c r="FR1358" s="249"/>
      <c r="FS1358" s="249"/>
      <c r="FT1358" s="249"/>
      <c r="FU1358" s="249"/>
      <c r="FV1358" s="249"/>
      <c r="FW1358" s="249"/>
      <c r="FX1358" s="249"/>
      <c r="FY1358" s="249"/>
      <c r="FZ1358" s="249"/>
      <c r="GA1358" s="249"/>
      <c r="GB1358" s="249"/>
      <c r="GC1358" s="249"/>
      <c r="GD1358" s="249"/>
      <c r="GE1358" s="249"/>
      <c r="GF1358" s="249"/>
      <c r="GG1358" s="249"/>
      <c r="GH1358" s="249"/>
      <c r="GI1358" s="249"/>
      <c r="GJ1358" s="249"/>
      <c r="GK1358" s="249"/>
      <c r="GL1358" s="249"/>
      <c r="GM1358" s="249"/>
      <c r="GN1358" s="249"/>
      <c r="GO1358" s="249"/>
      <c r="GP1358" s="249"/>
      <c r="GQ1358" s="249"/>
      <c r="GR1358" s="249"/>
      <c r="GS1358" s="249"/>
      <c r="GT1358" s="249"/>
      <c r="GU1358" s="249"/>
      <c r="GV1358" s="249"/>
      <c r="GW1358" s="249"/>
      <c r="GX1358" s="249"/>
      <c r="GY1358" s="249"/>
      <c r="GZ1358" s="249"/>
      <c r="HA1358" s="249"/>
      <c r="HB1358" s="249"/>
      <c r="HC1358" s="249"/>
      <c r="HD1358" s="249"/>
      <c r="HE1358" s="249"/>
      <c r="HF1358" s="249"/>
      <c r="HG1358" s="249"/>
      <c r="HH1358" s="249"/>
      <c r="HI1358" s="249"/>
      <c r="HJ1358" s="249"/>
      <c r="HK1358" s="249"/>
      <c r="HL1358" s="249"/>
      <c r="HM1358" s="249"/>
      <c r="HN1358" s="249"/>
      <c r="HO1358" s="249"/>
      <c r="HP1358" s="249"/>
      <c r="HQ1358" s="249"/>
      <c r="HR1358" s="249"/>
      <c r="HS1358" s="249"/>
      <c r="HT1358" s="249"/>
      <c r="HU1358" s="249"/>
      <c r="HV1358" s="249"/>
      <c r="HW1358" s="249"/>
      <c r="HX1358" s="249"/>
      <c r="HY1358" s="249"/>
      <c r="HZ1358" s="249"/>
      <c r="IA1358" s="249"/>
      <c r="IB1358" s="249"/>
      <c r="IC1358" s="249"/>
      <c r="ID1358" s="249"/>
      <c r="IE1358" s="249"/>
      <c r="IF1358" s="249"/>
      <c r="IG1358" s="249"/>
      <c r="IH1358" s="249"/>
      <c r="II1358" s="249"/>
      <c r="IJ1358" s="249"/>
      <c r="IK1358" s="249"/>
      <c r="IL1358" s="249"/>
      <c r="IM1358" s="249"/>
      <c r="IN1358" s="249"/>
      <c r="IO1358" s="249"/>
      <c r="IP1358" s="249"/>
      <c r="IQ1358" s="249"/>
      <c r="IR1358" s="249"/>
      <c r="IS1358" s="249"/>
      <c r="IT1358" s="249"/>
      <c r="IU1358" s="249"/>
      <c r="IV1358" s="249"/>
      <c r="IW1358" s="249"/>
      <c r="IX1358" s="249"/>
      <c r="IY1358" s="249"/>
      <c r="IZ1358" s="249"/>
      <c r="JA1358" s="249"/>
      <c r="JB1358" s="249"/>
      <c r="JC1358" s="249"/>
      <c r="JD1358" s="249"/>
      <c r="JE1358" s="249"/>
      <c r="JF1358" s="249"/>
      <c r="JG1358" s="249"/>
      <c r="JH1358" s="249"/>
      <c r="JI1358" s="249"/>
      <c r="JJ1358" s="249"/>
      <c r="JK1358" s="249"/>
      <c r="JL1358" s="249"/>
      <c r="JM1358" s="249"/>
      <c r="JN1358" s="249"/>
      <c r="JO1358" s="249"/>
      <c r="JP1358" s="249"/>
      <c r="JQ1358" s="249"/>
      <c r="JR1358" s="249"/>
      <c r="JS1358" s="249"/>
      <c r="JT1358" s="249"/>
      <c r="JU1358" s="249"/>
      <c r="JV1358" s="249"/>
      <c r="JW1358" s="249"/>
      <c r="JX1358" s="249"/>
      <c r="JY1358" s="249"/>
      <c r="JZ1358" s="249"/>
      <c r="KA1358" s="249"/>
      <c r="KB1358" s="249"/>
      <c r="KC1358" s="249"/>
      <c r="KD1358" s="249"/>
      <c r="KE1358" s="249"/>
      <c r="KF1358" s="249"/>
      <c r="KG1358" s="249"/>
      <c r="KH1358" s="249"/>
      <c r="KI1358" s="249"/>
      <c r="KJ1358" s="249"/>
      <c r="KK1358" s="249"/>
      <c r="KL1358" s="249"/>
      <c r="KM1358" s="249"/>
      <c r="KN1358" s="249"/>
      <c r="KO1358" s="249"/>
      <c r="KP1358" s="249"/>
      <c r="KQ1358" s="249"/>
      <c r="KR1358" s="249"/>
      <c r="KS1358" s="249"/>
      <c r="KT1358" s="249"/>
      <c r="KU1358" s="249"/>
      <c r="KV1358" s="249"/>
      <c r="KW1358" s="249"/>
      <c r="KX1358" s="249"/>
      <c r="KY1358" s="249"/>
      <c r="KZ1358" s="249"/>
      <c r="LA1358" s="249"/>
      <c r="LB1358" s="249"/>
      <c r="LC1358" s="249"/>
      <c r="LD1358" s="249"/>
      <c r="LE1358" s="249"/>
      <c r="LF1358" s="249"/>
      <c r="LG1358" s="249"/>
      <c r="LH1358" s="249"/>
      <c r="LI1358" s="249"/>
      <c r="LJ1358" s="249"/>
      <c r="LK1358" s="249"/>
      <c r="LL1358" s="249"/>
      <c r="LM1358" s="249"/>
      <c r="LN1358" s="249"/>
      <c r="LO1358" s="249"/>
      <c r="LP1358" s="249"/>
      <c r="LQ1358" s="249"/>
      <c r="LR1358" s="249"/>
      <c r="LS1358" s="249"/>
      <c r="LT1358" s="249"/>
      <c r="LU1358" s="249"/>
      <c r="LV1358" s="249"/>
      <c r="LW1358" s="249"/>
      <c r="LX1358" s="249"/>
      <c r="LY1358" s="249"/>
      <c r="LZ1358" s="249"/>
      <c r="MA1358" s="249"/>
      <c r="MB1358" s="249"/>
      <c r="MC1358" s="249"/>
      <c r="MD1358" s="249"/>
      <c r="ME1358" s="249"/>
      <c r="MF1358" s="249"/>
      <c r="MG1358" s="249"/>
      <c r="MH1358" s="249"/>
      <c r="MI1358" s="249"/>
      <c r="MJ1358" s="249"/>
      <c r="MK1358" s="249"/>
      <c r="ML1358" s="249"/>
      <c r="MM1358" s="249"/>
      <c r="MN1358" s="249"/>
      <c r="MO1358" s="249"/>
      <c r="MP1358" s="249"/>
      <c r="MQ1358" s="249"/>
      <c r="MR1358" s="249"/>
      <c r="MS1358" s="249"/>
      <c r="MT1358" s="249"/>
      <c r="MU1358" s="249"/>
      <c r="MV1358" s="249"/>
      <c r="MW1358" s="249"/>
      <c r="MX1358" s="249"/>
      <c r="MY1358" s="249"/>
      <c r="MZ1358" s="249"/>
      <c r="NA1358" s="249"/>
      <c r="NB1358" s="249"/>
      <c r="NC1358" s="249"/>
      <c r="ND1358" s="249"/>
      <c r="NE1358" s="249"/>
      <c r="NF1358" s="249"/>
      <c r="NG1358" s="249"/>
      <c r="NH1358" s="249"/>
      <c r="NI1358" s="249"/>
      <c r="NJ1358" s="249"/>
      <c r="NK1358" s="249"/>
      <c r="NL1358" s="249"/>
      <c r="NM1358" s="249"/>
      <c r="NN1358" s="249"/>
      <c r="NO1358" s="249"/>
      <c r="NP1358" s="249"/>
      <c r="NQ1358" s="249"/>
      <c r="NR1358" s="249"/>
      <c r="NS1358" s="249"/>
      <c r="NT1358" s="249"/>
      <c r="NU1358" s="249"/>
      <c r="NV1358" s="249"/>
      <c r="NW1358" s="249"/>
      <c r="NX1358" s="249"/>
      <c r="NY1358" s="249"/>
      <c r="NZ1358" s="249"/>
      <c r="OA1358" s="249"/>
      <c r="OB1358" s="249"/>
      <c r="OC1358" s="249"/>
      <c r="OD1358" s="249"/>
      <c r="OE1358" s="249"/>
      <c r="OF1358" s="249"/>
      <c r="OG1358" s="249"/>
      <c r="OH1358" s="249"/>
      <c r="OI1358" s="249"/>
      <c r="OJ1358" s="249"/>
      <c r="OK1358" s="249"/>
      <c r="OL1358" s="249"/>
      <c r="OM1358" s="249"/>
      <c r="ON1358" s="249"/>
      <c r="OO1358" s="249"/>
      <c r="OP1358" s="249"/>
      <c r="OQ1358" s="249"/>
      <c r="OR1358" s="249"/>
    </row>
    <row r="1359" spans="1:408" ht="15.75">
      <c r="A1359" s="931"/>
      <c r="B1359" s="391"/>
      <c r="C1359" s="919" t="s">
        <v>27</v>
      </c>
      <c r="D1359" s="940">
        <v>0.68970695925231795</v>
      </c>
      <c r="E1359" s="1039"/>
      <c r="F1359" s="249"/>
      <c r="G1359" s="249"/>
      <c r="H1359" s="249"/>
      <c r="I1359" s="249"/>
      <c r="J1359" s="249"/>
      <c r="K1359" s="249"/>
      <c r="L1359" s="249"/>
      <c r="ET1359" s="249"/>
      <c r="EU1359" s="249"/>
      <c r="EV1359" s="249"/>
      <c r="EW1359" s="249"/>
      <c r="EX1359" s="249"/>
      <c r="EY1359" s="249"/>
      <c r="EZ1359" s="249"/>
      <c r="FA1359" s="249"/>
      <c r="FB1359" s="249"/>
      <c r="FC1359" s="249"/>
      <c r="FD1359" s="249"/>
      <c r="FE1359" s="249"/>
      <c r="FF1359" s="249"/>
      <c r="FG1359" s="249"/>
      <c r="FH1359" s="249"/>
      <c r="FI1359" s="249"/>
      <c r="FJ1359" s="249"/>
      <c r="FK1359" s="249"/>
      <c r="FL1359" s="249"/>
      <c r="FM1359" s="249"/>
      <c r="FN1359" s="249"/>
      <c r="FO1359" s="249"/>
      <c r="FP1359" s="249"/>
      <c r="FQ1359" s="249"/>
      <c r="FR1359" s="249"/>
      <c r="FS1359" s="249"/>
      <c r="FT1359" s="249"/>
      <c r="FU1359" s="249"/>
      <c r="FV1359" s="249"/>
      <c r="FW1359" s="249"/>
      <c r="FX1359" s="249"/>
      <c r="FY1359" s="249"/>
      <c r="FZ1359" s="249"/>
      <c r="GA1359" s="249"/>
      <c r="GB1359" s="249"/>
      <c r="GC1359" s="249"/>
      <c r="GD1359" s="249"/>
      <c r="GE1359" s="249"/>
      <c r="GF1359" s="249"/>
      <c r="GG1359" s="249"/>
      <c r="GH1359" s="249"/>
      <c r="GI1359" s="249"/>
      <c r="GJ1359" s="249"/>
      <c r="GK1359" s="249"/>
      <c r="GL1359" s="249"/>
      <c r="GM1359" s="249"/>
      <c r="GN1359" s="249"/>
      <c r="GO1359" s="249"/>
      <c r="GP1359" s="249"/>
      <c r="GQ1359" s="249"/>
      <c r="GR1359" s="249"/>
      <c r="GS1359" s="249"/>
      <c r="GT1359" s="249"/>
      <c r="GU1359" s="249"/>
      <c r="GV1359" s="249"/>
      <c r="GW1359" s="249"/>
      <c r="GX1359" s="249"/>
      <c r="GY1359" s="249"/>
      <c r="GZ1359" s="249"/>
      <c r="HA1359" s="249"/>
      <c r="HB1359" s="249"/>
      <c r="HC1359" s="249"/>
      <c r="HD1359" s="249"/>
      <c r="HE1359" s="249"/>
      <c r="HF1359" s="249"/>
      <c r="HG1359" s="249"/>
      <c r="HH1359" s="249"/>
      <c r="HI1359" s="249"/>
      <c r="HJ1359" s="249"/>
      <c r="HK1359" s="249"/>
      <c r="HL1359" s="249"/>
      <c r="HM1359" s="249"/>
      <c r="HN1359" s="249"/>
      <c r="HO1359" s="249"/>
      <c r="HP1359" s="249"/>
      <c r="HQ1359" s="249"/>
      <c r="HR1359" s="249"/>
      <c r="HS1359" s="249"/>
      <c r="HT1359" s="249"/>
      <c r="HU1359" s="249"/>
      <c r="HV1359" s="249"/>
      <c r="HW1359" s="249"/>
      <c r="HX1359" s="249"/>
      <c r="HY1359" s="249"/>
      <c r="HZ1359" s="249"/>
      <c r="IA1359" s="249"/>
      <c r="IB1359" s="249"/>
      <c r="IC1359" s="249"/>
      <c r="ID1359" s="249"/>
      <c r="IE1359" s="249"/>
      <c r="IF1359" s="249"/>
      <c r="IG1359" s="249"/>
      <c r="IH1359" s="249"/>
      <c r="II1359" s="249"/>
      <c r="IJ1359" s="249"/>
      <c r="IK1359" s="249"/>
      <c r="IL1359" s="249"/>
      <c r="IM1359" s="249"/>
      <c r="IN1359" s="249"/>
      <c r="IO1359" s="249"/>
      <c r="IP1359" s="249"/>
      <c r="IQ1359" s="249"/>
      <c r="IR1359" s="249"/>
      <c r="IS1359" s="249"/>
      <c r="IT1359" s="249"/>
      <c r="IU1359" s="249"/>
      <c r="IV1359" s="249"/>
      <c r="IW1359" s="249"/>
      <c r="IX1359" s="249"/>
      <c r="IY1359" s="249"/>
      <c r="IZ1359" s="249"/>
      <c r="JA1359" s="249"/>
      <c r="JB1359" s="249"/>
      <c r="JC1359" s="249"/>
      <c r="JD1359" s="249"/>
      <c r="JE1359" s="249"/>
      <c r="JF1359" s="249"/>
      <c r="JG1359" s="249"/>
      <c r="JH1359" s="249"/>
      <c r="JI1359" s="249"/>
      <c r="JJ1359" s="249"/>
      <c r="JK1359" s="249"/>
      <c r="JL1359" s="249"/>
      <c r="JM1359" s="249"/>
      <c r="JN1359" s="249"/>
      <c r="JO1359" s="249"/>
      <c r="JP1359" s="249"/>
      <c r="JQ1359" s="249"/>
      <c r="JR1359" s="249"/>
      <c r="JS1359" s="249"/>
      <c r="JT1359" s="249"/>
      <c r="JU1359" s="249"/>
      <c r="JV1359" s="249"/>
      <c r="JW1359" s="249"/>
      <c r="JX1359" s="249"/>
      <c r="JY1359" s="249"/>
      <c r="JZ1359" s="249"/>
      <c r="KA1359" s="249"/>
      <c r="KB1359" s="249"/>
      <c r="KC1359" s="249"/>
      <c r="KD1359" s="249"/>
      <c r="KE1359" s="249"/>
      <c r="KF1359" s="249"/>
      <c r="KG1359" s="249"/>
      <c r="KH1359" s="249"/>
      <c r="KI1359" s="249"/>
      <c r="KJ1359" s="249"/>
      <c r="KK1359" s="249"/>
      <c r="KL1359" s="249"/>
      <c r="KM1359" s="249"/>
      <c r="KN1359" s="249"/>
      <c r="KO1359" s="249"/>
      <c r="KP1359" s="249"/>
      <c r="KQ1359" s="249"/>
      <c r="KR1359" s="249"/>
      <c r="KS1359" s="249"/>
      <c r="KT1359" s="249"/>
      <c r="KU1359" s="249"/>
      <c r="KV1359" s="249"/>
      <c r="KW1359" s="249"/>
      <c r="KX1359" s="249"/>
      <c r="KY1359" s="249"/>
      <c r="KZ1359" s="249"/>
      <c r="LA1359" s="249"/>
      <c r="LB1359" s="249"/>
      <c r="LC1359" s="249"/>
      <c r="LD1359" s="249"/>
      <c r="LE1359" s="249"/>
      <c r="LF1359" s="249"/>
      <c r="LG1359" s="249"/>
      <c r="LH1359" s="249"/>
      <c r="LI1359" s="249"/>
      <c r="LJ1359" s="249"/>
      <c r="LK1359" s="249"/>
      <c r="LL1359" s="249"/>
      <c r="LM1359" s="249"/>
      <c r="LN1359" s="249"/>
      <c r="LO1359" s="249"/>
      <c r="LP1359" s="249"/>
      <c r="LQ1359" s="249"/>
      <c r="LR1359" s="249"/>
      <c r="LS1359" s="249"/>
      <c r="LT1359" s="249"/>
      <c r="LU1359" s="249"/>
      <c r="LV1359" s="249"/>
      <c r="LW1359" s="249"/>
      <c r="LX1359" s="249"/>
      <c r="LY1359" s="249"/>
      <c r="LZ1359" s="249"/>
      <c r="MA1359" s="249"/>
      <c r="MB1359" s="249"/>
      <c r="MC1359" s="249"/>
      <c r="MD1359" s="249"/>
      <c r="ME1359" s="249"/>
      <c r="MF1359" s="249"/>
      <c r="MG1359" s="249"/>
      <c r="MH1359" s="249"/>
      <c r="MI1359" s="249"/>
      <c r="MJ1359" s="249"/>
      <c r="MK1359" s="249"/>
      <c r="ML1359" s="249"/>
      <c r="MM1359" s="249"/>
      <c r="MN1359" s="249"/>
      <c r="MO1359" s="249"/>
      <c r="MP1359" s="249"/>
      <c r="MQ1359" s="249"/>
      <c r="MR1359" s="249"/>
      <c r="MS1359" s="249"/>
      <c r="MT1359" s="249"/>
      <c r="MU1359" s="249"/>
      <c r="MV1359" s="249"/>
      <c r="MW1359" s="249"/>
      <c r="MX1359" s="249"/>
      <c r="MY1359" s="249"/>
      <c r="MZ1359" s="249"/>
      <c r="NA1359" s="249"/>
      <c r="NB1359" s="249"/>
      <c r="NC1359" s="249"/>
      <c r="ND1359" s="249"/>
      <c r="NE1359" s="249"/>
      <c r="NF1359" s="249"/>
      <c r="NG1359" s="249"/>
      <c r="NH1359" s="249"/>
      <c r="NI1359" s="249"/>
      <c r="NJ1359" s="249"/>
      <c r="NK1359" s="249"/>
      <c r="NL1359" s="249"/>
      <c r="NM1359" s="249"/>
      <c r="NN1359" s="249"/>
      <c r="NO1359" s="249"/>
      <c r="NP1359" s="249"/>
      <c r="NQ1359" s="249"/>
      <c r="NR1359" s="249"/>
      <c r="NS1359" s="249"/>
      <c r="NT1359" s="249"/>
      <c r="NU1359" s="249"/>
      <c r="NV1359" s="249"/>
      <c r="NW1359" s="249"/>
      <c r="NX1359" s="249"/>
      <c r="NY1359" s="249"/>
      <c r="NZ1359" s="249"/>
      <c r="OA1359" s="249"/>
      <c r="OB1359" s="249"/>
      <c r="OC1359" s="249"/>
      <c r="OD1359" s="249"/>
      <c r="OE1359" s="249"/>
      <c r="OF1359" s="249"/>
      <c r="OG1359" s="249"/>
      <c r="OH1359" s="249"/>
      <c r="OI1359" s="249"/>
      <c r="OJ1359" s="249"/>
      <c r="OK1359" s="249"/>
      <c r="OL1359" s="249"/>
      <c r="OM1359" s="249"/>
      <c r="ON1359" s="249"/>
      <c r="OO1359" s="249"/>
      <c r="OP1359" s="249"/>
      <c r="OQ1359" s="249"/>
      <c r="OR1359" s="249"/>
    </row>
    <row r="1360" spans="1:408" ht="15.75">
      <c r="A1360" s="931"/>
      <c r="B1360" s="391"/>
      <c r="C1360" s="919" t="s">
        <v>236</v>
      </c>
      <c r="D1360" s="940">
        <v>0.68992341409373348</v>
      </c>
      <c r="E1360" s="1039"/>
      <c r="F1360" s="249"/>
      <c r="G1360" s="249"/>
      <c r="H1360" s="249"/>
      <c r="I1360" s="249"/>
      <c r="J1360" s="249"/>
      <c r="K1360" s="249"/>
      <c r="L1360" s="249"/>
      <c r="ET1360" s="249"/>
      <c r="EU1360" s="249"/>
      <c r="EV1360" s="249"/>
      <c r="EW1360" s="249"/>
      <c r="EX1360" s="249"/>
      <c r="EY1360" s="249"/>
      <c r="EZ1360" s="249"/>
      <c r="FA1360" s="249"/>
      <c r="FB1360" s="249"/>
      <c r="FC1360" s="249"/>
      <c r="FD1360" s="249"/>
      <c r="FE1360" s="249"/>
      <c r="FF1360" s="249"/>
      <c r="FG1360" s="249"/>
      <c r="FH1360" s="249"/>
      <c r="FI1360" s="249"/>
      <c r="FJ1360" s="249"/>
      <c r="FK1360" s="249"/>
      <c r="FL1360" s="249"/>
      <c r="FM1360" s="249"/>
      <c r="FN1360" s="249"/>
      <c r="FO1360" s="249"/>
      <c r="FP1360" s="249"/>
      <c r="FQ1360" s="249"/>
      <c r="FR1360" s="249"/>
      <c r="FS1360" s="249"/>
      <c r="FT1360" s="249"/>
      <c r="FU1360" s="249"/>
      <c r="FV1360" s="249"/>
      <c r="FW1360" s="249"/>
      <c r="FX1360" s="249"/>
      <c r="FY1360" s="249"/>
      <c r="FZ1360" s="249"/>
      <c r="GA1360" s="249"/>
      <c r="GB1360" s="249"/>
      <c r="GC1360" s="249"/>
      <c r="GD1360" s="249"/>
      <c r="GE1360" s="249"/>
      <c r="GF1360" s="249"/>
      <c r="GG1360" s="249"/>
      <c r="GH1360" s="249"/>
      <c r="GI1360" s="249"/>
      <c r="GJ1360" s="249"/>
      <c r="GK1360" s="249"/>
      <c r="GL1360" s="249"/>
      <c r="GM1360" s="249"/>
      <c r="GN1360" s="249"/>
      <c r="GO1360" s="249"/>
      <c r="GP1360" s="249"/>
      <c r="GQ1360" s="249"/>
      <c r="GR1360" s="249"/>
      <c r="GS1360" s="249"/>
      <c r="GT1360" s="249"/>
      <c r="GU1360" s="249"/>
      <c r="GV1360" s="249"/>
      <c r="GW1360" s="249"/>
      <c r="GX1360" s="249"/>
      <c r="GY1360" s="249"/>
      <c r="GZ1360" s="249"/>
      <c r="HA1360" s="249"/>
      <c r="HB1360" s="249"/>
      <c r="HC1360" s="249"/>
      <c r="HD1360" s="249"/>
      <c r="HE1360" s="249"/>
      <c r="HF1360" s="249"/>
      <c r="HG1360" s="249"/>
      <c r="HH1360" s="249"/>
      <c r="HI1360" s="249"/>
      <c r="HJ1360" s="249"/>
      <c r="HK1360" s="249"/>
      <c r="HL1360" s="249"/>
      <c r="HM1360" s="249"/>
      <c r="HN1360" s="249"/>
      <c r="HO1360" s="249"/>
      <c r="HP1360" s="249"/>
      <c r="HQ1360" s="249"/>
      <c r="HR1360" s="249"/>
      <c r="HS1360" s="249"/>
      <c r="HT1360" s="249"/>
      <c r="HU1360" s="249"/>
      <c r="HV1360" s="249"/>
      <c r="HW1360" s="249"/>
      <c r="HX1360" s="249"/>
      <c r="HY1360" s="249"/>
      <c r="HZ1360" s="249"/>
      <c r="IA1360" s="249"/>
      <c r="IB1360" s="249"/>
      <c r="IC1360" s="249"/>
      <c r="ID1360" s="249"/>
      <c r="IE1360" s="249"/>
      <c r="IF1360" s="249"/>
      <c r="IG1360" s="249"/>
      <c r="IH1360" s="249"/>
      <c r="II1360" s="249"/>
      <c r="IJ1360" s="249"/>
      <c r="IK1360" s="249"/>
      <c r="IL1360" s="249"/>
      <c r="IM1360" s="249"/>
      <c r="IN1360" s="249"/>
      <c r="IO1360" s="249"/>
      <c r="IP1360" s="249"/>
      <c r="IQ1360" s="249"/>
      <c r="IR1360" s="249"/>
      <c r="IS1360" s="249"/>
      <c r="IT1360" s="249"/>
      <c r="IU1360" s="249"/>
      <c r="IV1360" s="249"/>
      <c r="IW1360" s="249"/>
      <c r="IX1360" s="249"/>
      <c r="IY1360" s="249"/>
      <c r="IZ1360" s="249"/>
      <c r="JA1360" s="249"/>
      <c r="JB1360" s="249"/>
      <c r="JC1360" s="249"/>
      <c r="JD1360" s="249"/>
      <c r="JE1360" s="249"/>
      <c r="JF1360" s="249"/>
      <c r="JG1360" s="249"/>
      <c r="JH1360" s="249"/>
      <c r="JI1360" s="249"/>
      <c r="JJ1360" s="249"/>
      <c r="JK1360" s="249"/>
      <c r="JL1360" s="249"/>
      <c r="JM1360" s="249"/>
      <c r="JN1360" s="249"/>
      <c r="JO1360" s="249"/>
      <c r="JP1360" s="249"/>
      <c r="JQ1360" s="249"/>
      <c r="JR1360" s="249"/>
      <c r="JS1360" s="249"/>
      <c r="JT1360" s="249"/>
      <c r="JU1360" s="249"/>
      <c r="JV1360" s="249"/>
      <c r="JW1360" s="249"/>
      <c r="JX1360" s="249"/>
      <c r="JY1360" s="249"/>
      <c r="JZ1360" s="249"/>
      <c r="KA1360" s="249"/>
      <c r="KB1360" s="249"/>
      <c r="KC1360" s="249"/>
      <c r="KD1360" s="249"/>
      <c r="KE1360" s="249"/>
      <c r="KF1360" s="249"/>
      <c r="KG1360" s="249"/>
      <c r="KH1360" s="249"/>
      <c r="KI1360" s="249"/>
      <c r="KJ1360" s="249"/>
      <c r="KK1360" s="249"/>
      <c r="KL1360" s="249"/>
      <c r="KM1360" s="249"/>
      <c r="KN1360" s="249"/>
      <c r="KO1360" s="249"/>
      <c r="KP1360" s="249"/>
      <c r="KQ1360" s="249"/>
      <c r="KR1360" s="249"/>
      <c r="KS1360" s="249"/>
      <c r="KT1360" s="249"/>
      <c r="KU1360" s="249"/>
      <c r="KV1360" s="249"/>
      <c r="KW1360" s="249"/>
      <c r="KX1360" s="249"/>
      <c r="KY1360" s="249"/>
      <c r="KZ1360" s="249"/>
      <c r="LA1360" s="249"/>
      <c r="LB1360" s="249"/>
      <c r="LC1360" s="249"/>
      <c r="LD1360" s="249"/>
      <c r="LE1360" s="249"/>
      <c r="LF1360" s="249"/>
      <c r="LG1360" s="249"/>
      <c r="LH1360" s="249"/>
      <c r="LI1360" s="249"/>
      <c r="LJ1360" s="249"/>
      <c r="LK1360" s="249"/>
      <c r="LL1360" s="249"/>
      <c r="LM1360" s="249"/>
      <c r="LN1360" s="249"/>
      <c r="LO1360" s="249"/>
      <c r="LP1360" s="249"/>
      <c r="LQ1360" s="249"/>
      <c r="LR1360" s="249"/>
      <c r="LS1360" s="249"/>
      <c r="LT1360" s="249"/>
      <c r="LU1360" s="249"/>
      <c r="LV1360" s="249"/>
      <c r="LW1360" s="249"/>
      <c r="LX1360" s="249"/>
      <c r="LY1360" s="249"/>
      <c r="LZ1360" s="249"/>
      <c r="MA1360" s="249"/>
      <c r="MB1360" s="249"/>
      <c r="MC1360" s="249"/>
      <c r="MD1360" s="249"/>
      <c r="ME1360" s="249"/>
      <c r="MF1360" s="249"/>
      <c r="MG1360" s="249"/>
      <c r="MH1360" s="249"/>
      <c r="MI1360" s="249"/>
      <c r="MJ1360" s="249"/>
      <c r="MK1360" s="249"/>
      <c r="ML1360" s="249"/>
      <c r="MM1360" s="249"/>
      <c r="MN1360" s="249"/>
      <c r="MO1360" s="249"/>
      <c r="MP1360" s="249"/>
      <c r="MQ1360" s="249"/>
      <c r="MR1360" s="249"/>
      <c r="MS1360" s="249"/>
      <c r="MT1360" s="249"/>
      <c r="MU1360" s="249"/>
      <c r="MV1360" s="249"/>
      <c r="MW1360" s="249"/>
      <c r="MX1360" s="249"/>
      <c r="MY1360" s="249"/>
      <c r="MZ1360" s="249"/>
      <c r="NA1360" s="249"/>
      <c r="NB1360" s="249"/>
      <c r="NC1360" s="249"/>
      <c r="ND1360" s="249"/>
      <c r="NE1360" s="249"/>
      <c r="NF1360" s="249"/>
      <c r="NG1360" s="249"/>
      <c r="NH1360" s="249"/>
      <c r="NI1360" s="249"/>
      <c r="NJ1360" s="249"/>
      <c r="NK1360" s="249"/>
      <c r="NL1360" s="249"/>
      <c r="NM1360" s="249"/>
      <c r="NN1360" s="249"/>
      <c r="NO1360" s="249"/>
      <c r="NP1360" s="249"/>
      <c r="NQ1360" s="249"/>
      <c r="NR1360" s="249"/>
      <c r="NS1360" s="249"/>
      <c r="NT1360" s="249"/>
      <c r="NU1360" s="249"/>
      <c r="NV1360" s="249"/>
      <c r="NW1360" s="249"/>
      <c r="NX1360" s="249"/>
      <c r="NY1360" s="249"/>
      <c r="NZ1360" s="249"/>
      <c r="OA1360" s="249"/>
      <c r="OB1360" s="249"/>
      <c r="OC1360" s="249"/>
      <c r="OD1360" s="249"/>
      <c r="OE1360" s="249"/>
      <c r="OF1360" s="249"/>
      <c r="OG1360" s="249"/>
      <c r="OH1360" s="249"/>
      <c r="OI1360" s="249"/>
      <c r="OJ1360" s="249"/>
      <c r="OK1360" s="249"/>
      <c r="OL1360" s="249"/>
      <c r="OM1360" s="249"/>
      <c r="ON1360" s="249"/>
      <c r="OO1360" s="249"/>
      <c r="OP1360" s="249"/>
      <c r="OQ1360" s="249"/>
      <c r="OR1360" s="249"/>
    </row>
    <row r="1361" spans="1:408" ht="15.75">
      <c r="A1361" s="931"/>
      <c r="B1361" s="930"/>
      <c r="C1361" s="920" t="s">
        <v>293</v>
      </c>
      <c r="D1361" s="941">
        <v>0.56111731251428443</v>
      </c>
      <c r="E1361" s="1039"/>
      <c r="F1361" s="249"/>
      <c r="G1361" s="249"/>
      <c r="H1361" s="249"/>
      <c r="I1361" s="249"/>
      <c r="J1361" s="249"/>
      <c r="K1361" s="249"/>
      <c r="L1361" s="249"/>
      <c r="ET1361" s="249"/>
      <c r="EU1361" s="249"/>
      <c r="EV1361" s="249"/>
      <c r="EW1361" s="249"/>
      <c r="EX1361" s="249"/>
      <c r="EY1361" s="249"/>
      <c r="EZ1361" s="249"/>
      <c r="FA1361" s="249"/>
      <c r="FB1361" s="249"/>
      <c r="FC1361" s="249"/>
      <c r="FD1361" s="249"/>
      <c r="FE1361" s="249"/>
      <c r="FF1361" s="249"/>
      <c r="FG1361" s="249"/>
      <c r="FH1361" s="249"/>
      <c r="FI1361" s="249"/>
      <c r="FJ1361" s="249"/>
      <c r="FK1361" s="249"/>
      <c r="FL1361" s="249"/>
      <c r="FM1361" s="249"/>
      <c r="FN1361" s="249"/>
      <c r="FO1361" s="249"/>
      <c r="FP1361" s="249"/>
      <c r="FQ1361" s="249"/>
      <c r="FR1361" s="249"/>
      <c r="FS1361" s="249"/>
      <c r="FT1361" s="249"/>
      <c r="FU1361" s="249"/>
      <c r="FV1361" s="249"/>
      <c r="FW1361" s="249"/>
      <c r="FX1361" s="249"/>
      <c r="FY1361" s="249"/>
      <c r="FZ1361" s="249"/>
      <c r="GA1361" s="249"/>
      <c r="GB1361" s="249"/>
      <c r="GC1361" s="249"/>
      <c r="GD1361" s="249"/>
      <c r="GE1361" s="249"/>
      <c r="GF1361" s="249"/>
      <c r="GG1361" s="249"/>
      <c r="GH1361" s="249"/>
      <c r="GI1361" s="249"/>
      <c r="GJ1361" s="249"/>
      <c r="GK1361" s="249"/>
      <c r="GL1361" s="249"/>
      <c r="GM1361" s="249"/>
      <c r="GN1361" s="249"/>
      <c r="GO1361" s="249"/>
      <c r="GP1361" s="249"/>
      <c r="GQ1361" s="249"/>
      <c r="GR1361" s="249"/>
      <c r="GS1361" s="249"/>
      <c r="GT1361" s="249"/>
      <c r="GU1361" s="249"/>
      <c r="GV1361" s="249"/>
      <c r="GW1361" s="249"/>
      <c r="GX1361" s="249"/>
      <c r="GY1361" s="249"/>
      <c r="GZ1361" s="249"/>
      <c r="HA1361" s="249"/>
      <c r="HB1361" s="249"/>
      <c r="HC1361" s="249"/>
      <c r="HD1361" s="249"/>
      <c r="HE1361" s="249"/>
      <c r="HF1361" s="249"/>
      <c r="HG1361" s="249"/>
      <c r="HH1361" s="249"/>
      <c r="HI1361" s="249"/>
      <c r="HJ1361" s="249"/>
      <c r="HK1361" s="249"/>
      <c r="HL1361" s="249"/>
      <c r="HM1361" s="249"/>
      <c r="HN1361" s="249"/>
      <c r="HO1361" s="249"/>
      <c r="HP1361" s="249"/>
      <c r="HQ1361" s="249"/>
      <c r="HR1361" s="249"/>
      <c r="HS1361" s="249"/>
      <c r="HT1361" s="249"/>
      <c r="HU1361" s="249"/>
      <c r="HV1361" s="249"/>
      <c r="HW1361" s="249"/>
      <c r="HX1361" s="249"/>
      <c r="HY1361" s="249"/>
      <c r="HZ1361" s="249"/>
      <c r="IA1361" s="249"/>
      <c r="IB1361" s="249"/>
      <c r="IC1361" s="249"/>
      <c r="ID1361" s="249"/>
      <c r="IE1361" s="249"/>
      <c r="IF1361" s="249"/>
      <c r="IG1361" s="249"/>
      <c r="IH1361" s="249"/>
      <c r="II1361" s="249"/>
      <c r="IJ1361" s="249"/>
      <c r="IK1361" s="249"/>
      <c r="IL1361" s="249"/>
      <c r="IM1361" s="249"/>
      <c r="IN1361" s="249"/>
      <c r="IO1361" s="249"/>
      <c r="IP1361" s="249"/>
      <c r="IQ1361" s="249"/>
      <c r="IR1361" s="249"/>
      <c r="IS1361" s="249"/>
      <c r="IT1361" s="249"/>
      <c r="IU1361" s="249"/>
      <c r="IV1361" s="249"/>
      <c r="IW1361" s="249"/>
      <c r="IX1361" s="249"/>
      <c r="IY1361" s="249"/>
      <c r="IZ1361" s="249"/>
      <c r="JA1361" s="249"/>
      <c r="JB1361" s="249"/>
      <c r="JC1361" s="249"/>
      <c r="JD1361" s="249"/>
      <c r="JE1361" s="249"/>
      <c r="JF1361" s="249"/>
      <c r="JG1361" s="249"/>
      <c r="JH1361" s="249"/>
      <c r="JI1361" s="249"/>
      <c r="JJ1361" s="249"/>
      <c r="JK1361" s="249"/>
      <c r="JL1361" s="249"/>
      <c r="JM1361" s="249"/>
      <c r="JN1361" s="249"/>
      <c r="JO1361" s="249"/>
      <c r="JP1361" s="249"/>
      <c r="JQ1361" s="249"/>
      <c r="JR1361" s="249"/>
      <c r="JS1361" s="249"/>
      <c r="JT1361" s="249"/>
      <c r="JU1361" s="249"/>
      <c r="JV1361" s="249"/>
      <c r="JW1361" s="249"/>
      <c r="JX1361" s="249"/>
      <c r="JY1361" s="249"/>
      <c r="JZ1361" s="249"/>
      <c r="KA1361" s="249"/>
      <c r="KB1361" s="249"/>
      <c r="KC1361" s="249"/>
      <c r="KD1361" s="249"/>
      <c r="KE1361" s="249"/>
      <c r="KF1361" s="249"/>
      <c r="KG1361" s="249"/>
      <c r="KH1361" s="249"/>
      <c r="KI1361" s="249"/>
      <c r="KJ1361" s="249"/>
      <c r="KK1361" s="249"/>
      <c r="KL1361" s="249"/>
      <c r="KM1361" s="249"/>
      <c r="KN1361" s="249"/>
      <c r="KO1361" s="249"/>
      <c r="KP1361" s="249"/>
      <c r="KQ1361" s="249"/>
      <c r="KR1361" s="249"/>
      <c r="KS1361" s="249"/>
      <c r="KT1361" s="249"/>
      <c r="KU1361" s="249"/>
      <c r="KV1361" s="249"/>
      <c r="KW1361" s="249"/>
      <c r="KX1361" s="249"/>
      <c r="KY1361" s="249"/>
      <c r="KZ1361" s="249"/>
      <c r="LA1361" s="249"/>
      <c r="LB1361" s="249"/>
      <c r="LC1361" s="249"/>
      <c r="LD1361" s="249"/>
      <c r="LE1361" s="249"/>
      <c r="LF1361" s="249"/>
      <c r="LG1361" s="249"/>
      <c r="LH1361" s="249"/>
      <c r="LI1361" s="249"/>
      <c r="LJ1361" s="249"/>
      <c r="LK1361" s="249"/>
      <c r="LL1361" s="249"/>
      <c r="LM1361" s="249"/>
      <c r="LN1361" s="249"/>
      <c r="LO1361" s="249"/>
      <c r="LP1361" s="249"/>
      <c r="LQ1361" s="249"/>
      <c r="LR1361" s="249"/>
      <c r="LS1361" s="249"/>
      <c r="LT1361" s="249"/>
      <c r="LU1361" s="249"/>
      <c r="LV1361" s="249"/>
      <c r="LW1361" s="249"/>
      <c r="LX1361" s="249"/>
      <c r="LY1361" s="249"/>
      <c r="LZ1361" s="249"/>
      <c r="MA1361" s="249"/>
      <c r="MB1361" s="249"/>
      <c r="MC1361" s="249"/>
      <c r="MD1361" s="249"/>
      <c r="ME1361" s="249"/>
      <c r="MF1361" s="249"/>
      <c r="MG1361" s="249"/>
      <c r="MH1361" s="249"/>
      <c r="MI1361" s="249"/>
      <c r="MJ1361" s="249"/>
      <c r="MK1361" s="249"/>
      <c r="ML1361" s="249"/>
      <c r="MM1361" s="249"/>
      <c r="MN1361" s="249"/>
      <c r="MO1361" s="249"/>
      <c r="MP1361" s="249"/>
      <c r="MQ1361" s="249"/>
      <c r="MR1361" s="249"/>
      <c r="MS1361" s="249"/>
      <c r="MT1361" s="249"/>
      <c r="MU1361" s="249"/>
      <c r="MV1361" s="249"/>
      <c r="MW1361" s="249"/>
      <c r="MX1361" s="249"/>
      <c r="MY1361" s="249"/>
      <c r="MZ1361" s="249"/>
      <c r="NA1361" s="249"/>
      <c r="NB1361" s="249"/>
      <c r="NC1361" s="249"/>
      <c r="ND1361" s="249"/>
      <c r="NE1361" s="249"/>
      <c r="NF1361" s="249"/>
      <c r="NG1361" s="249"/>
      <c r="NH1361" s="249"/>
      <c r="NI1361" s="249"/>
      <c r="NJ1361" s="249"/>
      <c r="NK1361" s="249"/>
      <c r="NL1361" s="249"/>
      <c r="NM1361" s="249"/>
      <c r="NN1361" s="249"/>
      <c r="NO1361" s="249"/>
      <c r="NP1361" s="249"/>
      <c r="NQ1361" s="249"/>
      <c r="NR1361" s="249"/>
      <c r="NS1361" s="249"/>
      <c r="NT1361" s="249"/>
      <c r="NU1361" s="249"/>
      <c r="NV1361" s="249"/>
      <c r="NW1361" s="249"/>
      <c r="NX1361" s="249"/>
      <c r="NY1361" s="249"/>
      <c r="NZ1361" s="249"/>
      <c r="OA1361" s="249"/>
      <c r="OB1361" s="249"/>
      <c r="OC1361" s="249"/>
      <c r="OD1361" s="249"/>
      <c r="OE1361" s="249"/>
      <c r="OF1361" s="249"/>
      <c r="OG1361" s="249"/>
      <c r="OH1361" s="249"/>
      <c r="OI1361" s="249"/>
      <c r="OJ1361" s="249"/>
      <c r="OK1361" s="249"/>
      <c r="OL1361" s="249"/>
      <c r="OM1361" s="249"/>
      <c r="ON1361" s="249"/>
      <c r="OO1361" s="249"/>
      <c r="OP1361" s="249"/>
      <c r="OQ1361" s="249"/>
      <c r="OR1361" s="249"/>
    </row>
    <row r="1362" spans="1:408" ht="15.75">
      <c r="A1362" s="931"/>
      <c r="B1362" s="391" t="s">
        <v>745</v>
      </c>
      <c r="C1362" s="919" t="s">
        <v>316</v>
      </c>
      <c r="D1362" s="942">
        <v>0.64682645807363592</v>
      </c>
      <c r="E1362" s="1039"/>
      <c r="F1362" s="249"/>
      <c r="G1362" s="249"/>
      <c r="H1362" s="249"/>
      <c r="I1362" s="249"/>
      <c r="J1362" s="249"/>
      <c r="K1362" s="249"/>
      <c r="L1362" s="249"/>
      <c r="ET1362" s="249"/>
      <c r="EU1362" s="249"/>
      <c r="EV1362" s="249"/>
      <c r="EW1362" s="249"/>
      <c r="EX1362" s="249"/>
      <c r="EY1362" s="249"/>
      <c r="EZ1362" s="249"/>
      <c r="FA1362" s="249"/>
      <c r="FB1362" s="249"/>
      <c r="FC1362" s="249"/>
      <c r="FD1362" s="249"/>
      <c r="FE1362" s="249"/>
      <c r="FF1362" s="249"/>
      <c r="FG1362" s="249"/>
      <c r="FH1362" s="249"/>
      <c r="FI1362" s="249"/>
      <c r="FJ1362" s="249"/>
      <c r="FK1362" s="249"/>
      <c r="FL1362" s="249"/>
      <c r="FM1362" s="249"/>
      <c r="FN1362" s="249"/>
      <c r="FO1362" s="249"/>
      <c r="FP1362" s="249"/>
      <c r="FQ1362" s="249"/>
      <c r="FR1362" s="249"/>
      <c r="FS1362" s="249"/>
      <c r="FT1362" s="249"/>
      <c r="FU1362" s="249"/>
      <c r="FV1362" s="249"/>
      <c r="FW1362" s="249"/>
      <c r="FX1362" s="249"/>
      <c r="FY1362" s="249"/>
      <c r="FZ1362" s="249"/>
      <c r="GA1362" s="249"/>
      <c r="GB1362" s="249"/>
      <c r="GC1362" s="249"/>
      <c r="GD1362" s="249"/>
      <c r="GE1362" s="249"/>
      <c r="GF1362" s="249"/>
      <c r="GG1362" s="249"/>
      <c r="GH1362" s="249"/>
      <c r="GI1362" s="249"/>
      <c r="GJ1362" s="249"/>
      <c r="GK1362" s="249"/>
      <c r="GL1362" s="249"/>
      <c r="GM1362" s="249"/>
      <c r="GN1362" s="249"/>
      <c r="GO1362" s="249"/>
      <c r="GP1362" s="249"/>
      <c r="GQ1362" s="249"/>
      <c r="GR1362" s="249"/>
      <c r="GS1362" s="249"/>
      <c r="GT1362" s="249"/>
      <c r="GU1362" s="249"/>
      <c r="GV1362" s="249"/>
      <c r="GW1362" s="249"/>
      <c r="GX1362" s="249"/>
      <c r="GY1362" s="249"/>
      <c r="GZ1362" s="249"/>
      <c r="HA1362" s="249"/>
      <c r="HB1362" s="249"/>
      <c r="HC1362" s="249"/>
      <c r="HD1362" s="249"/>
      <c r="HE1362" s="249"/>
      <c r="HF1362" s="249"/>
      <c r="HG1362" s="249"/>
      <c r="HH1362" s="249"/>
      <c r="HI1362" s="249"/>
      <c r="HJ1362" s="249"/>
      <c r="HK1362" s="249"/>
      <c r="HL1362" s="249"/>
      <c r="HM1362" s="249"/>
      <c r="HN1362" s="249"/>
      <c r="HO1362" s="249"/>
      <c r="HP1362" s="249"/>
      <c r="HQ1362" s="249"/>
      <c r="HR1362" s="249"/>
      <c r="HS1362" s="249"/>
      <c r="HT1362" s="249"/>
      <c r="HU1362" s="249"/>
      <c r="HV1362" s="249"/>
      <c r="HW1362" s="249"/>
      <c r="HX1362" s="249"/>
      <c r="HY1362" s="249"/>
      <c r="HZ1362" s="249"/>
      <c r="IA1362" s="249"/>
      <c r="IB1362" s="249"/>
      <c r="IC1362" s="249"/>
      <c r="ID1362" s="249"/>
      <c r="IE1362" s="249"/>
      <c r="IF1362" s="249"/>
      <c r="IG1362" s="249"/>
      <c r="IH1362" s="249"/>
      <c r="II1362" s="249"/>
      <c r="IJ1362" s="249"/>
      <c r="IK1362" s="249"/>
      <c r="IL1362" s="249"/>
      <c r="IM1362" s="249"/>
      <c r="IN1362" s="249"/>
      <c r="IO1362" s="249"/>
      <c r="IP1362" s="249"/>
      <c r="IQ1362" s="249"/>
      <c r="IR1362" s="249"/>
      <c r="IS1362" s="249"/>
      <c r="IT1362" s="249"/>
      <c r="IU1362" s="249"/>
      <c r="IV1362" s="249"/>
      <c r="IW1362" s="249"/>
      <c r="IX1362" s="249"/>
      <c r="IY1362" s="249"/>
      <c r="IZ1362" s="249"/>
      <c r="JA1362" s="249"/>
      <c r="JB1362" s="249"/>
      <c r="JC1362" s="249"/>
      <c r="JD1362" s="249"/>
      <c r="JE1362" s="249"/>
      <c r="JF1362" s="249"/>
      <c r="JG1362" s="249"/>
      <c r="JH1362" s="249"/>
      <c r="JI1362" s="249"/>
      <c r="JJ1362" s="249"/>
      <c r="JK1362" s="249"/>
      <c r="JL1362" s="249"/>
      <c r="JM1362" s="249"/>
      <c r="JN1362" s="249"/>
      <c r="JO1362" s="249"/>
      <c r="JP1362" s="249"/>
      <c r="JQ1362" s="249"/>
      <c r="JR1362" s="249"/>
      <c r="JS1362" s="249"/>
      <c r="JT1362" s="249"/>
      <c r="JU1362" s="249"/>
      <c r="JV1362" s="249"/>
      <c r="JW1362" s="249"/>
      <c r="JX1362" s="249"/>
      <c r="JY1362" s="249"/>
      <c r="JZ1362" s="249"/>
      <c r="KA1362" s="249"/>
      <c r="KB1362" s="249"/>
      <c r="KC1362" s="249"/>
      <c r="KD1362" s="249"/>
      <c r="KE1362" s="249"/>
      <c r="KF1362" s="249"/>
      <c r="KG1362" s="249"/>
      <c r="KH1362" s="249"/>
      <c r="KI1362" s="249"/>
      <c r="KJ1362" s="249"/>
      <c r="KK1362" s="249"/>
      <c r="KL1362" s="249"/>
      <c r="KM1362" s="249"/>
      <c r="KN1362" s="249"/>
      <c r="KO1362" s="249"/>
      <c r="KP1362" s="249"/>
      <c r="KQ1362" s="249"/>
      <c r="KR1362" s="249"/>
      <c r="KS1362" s="249"/>
      <c r="KT1362" s="249"/>
      <c r="KU1362" s="249"/>
      <c r="KV1362" s="249"/>
      <c r="KW1362" s="249"/>
      <c r="KX1362" s="249"/>
      <c r="KY1362" s="249"/>
      <c r="KZ1362" s="249"/>
      <c r="LA1362" s="249"/>
      <c r="LB1362" s="249"/>
      <c r="LC1362" s="249"/>
      <c r="LD1362" s="249"/>
      <c r="LE1362" s="249"/>
      <c r="LF1362" s="249"/>
      <c r="LG1362" s="249"/>
      <c r="LH1362" s="249"/>
      <c r="LI1362" s="249"/>
      <c r="LJ1362" s="249"/>
      <c r="LK1362" s="249"/>
      <c r="LL1362" s="249"/>
      <c r="LM1362" s="249"/>
      <c r="LN1362" s="249"/>
      <c r="LO1362" s="249"/>
      <c r="LP1362" s="249"/>
      <c r="LQ1362" s="249"/>
      <c r="LR1362" s="249"/>
      <c r="LS1362" s="249"/>
      <c r="LT1362" s="249"/>
      <c r="LU1362" s="249"/>
      <c r="LV1362" s="249"/>
      <c r="LW1362" s="249"/>
      <c r="LX1362" s="249"/>
      <c r="LY1362" s="249"/>
      <c r="LZ1362" s="249"/>
      <c r="MA1362" s="249"/>
      <c r="MB1362" s="249"/>
      <c r="MC1362" s="249"/>
      <c r="MD1362" s="249"/>
      <c r="ME1362" s="249"/>
      <c r="MF1362" s="249"/>
      <c r="MG1362" s="249"/>
      <c r="MH1362" s="249"/>
      <c r="MI1362" s="249"/>
      <c r="MJ1362" s="249"/>
      <c r="MK1362" s="249"/>
      <c r="ML1362" s="249"/>
      <c r="MM1362" s="249"/>
      <c r="MN1362" s="249"/>
      <c r="MO1362" s="249"/>
      <c r="MP1362" s="249"/>
      <c r="MQ1362" s="249"/>
      <c r="MR1362" s="249"/>
      <c r="MS1362" s="249"/>
      <c r="MT1362" s="249"/>
      <c r="MU1362" s="249"/>
      <c r="MV1362" s="249"/>
      <c r="MW1362" s="249"/>
      <c r="MX1362" s="249"/>
      <c r="MY1362" s="249"/>
      <c r="MZ1362" s="249"/>
      <c r="NA1362" s="249"/>
      <c r="NB1362" s="249"/>
      <c r="NC1362" s="249"/>
      <c r="ND1362" s="249"/>
      <c r="NE1362" s="249"/>
      <c r="NF1362" s="249"/>
      <c r="NG1362" s="249"/>
      <c r="NH1362" s="249"/>
      <c r="NI1362" s="249"/>
      <c r="NJ1362" s="249"/>
      <c r="NK1362" s="249"/>
      <c r="NL1362" s="249"/>
      <c r="NM1362" s="249"/>
      <c r="NN1362" s="249"/>
      <c r="NO1362" s="249"/>
      <c r="NP1362" s="249"/>
      <c r="NQ1362" s="249"/>
      <c r="NR1362" s="249"/>
      <c r="NS1362" s="249"/>
      <c r="NT1362" s="249"/>
      <c r="NU1362" s="249"/>
      <c r="NV1362" s="249"/>
      <c r="NW1362" s="249"/>
      <c r="NX1362" s="249"/>
      <c r="NY1362" s="249"/>
      <c r="NZ1362" s="249"/>
      <c r="OA1362" s="249"/>
      <c r="OB1362" s="249"/>
      <c r="OC1362" s="249"/>
      <c r="OD1362" s="249"/>
      <c r="OE1362" s="249"/>
      <c r="OF1362" s="249"/>
      <c r="OG1362" s="249"/>
      <c r="OH1362" s="249"/>
      <c r="OI1362" s="249"/>
      <c r="OJ1362" s="249"/>
      <c r="OK1362" s="249"/>
      <c r="OL1362" s="249"/>
      <c r="OM1362" s="249"/>
      <c r="ON1362" s="249"/>
      <c r="OO1362" s="249"/>
      <c r="OP1362" s="249"/>
      <c r="OQ1362" s="249"/>
      <c r="OR1362" s="249"/>
    </row>
    <row r="1363" spans="1:408" ht="15.75">
      <c r="A1363" s="931"/>
      <c r="B1363" s="391"/>
      <c r="C1363" s="919" t="s">
        <v>22</v>
      </c>
      <c r="D1363" s="940">
        <v>0.75928765211643245</v>
      </c>
      <c r="E1363" s="1039"/>
      <c r="G1363" s="249"/>
      <c r="H1363" s="249"/>
      <c r="I1363" s="249"/>
      <c r="J1363" s="249"/>
      <c r="K1363" s="249"/>
      <c r="L1363" s="249"/>
      <c r="ET1363" s="249"/>
      <c r="EU1363" s="249"/>
      <c r="EV1363" s="249"/>
      <c r="EW1363" s="249"/>
      <c r="EX1363" s="249"/>
      <c r="EY1363" s="249"/>
      <c r="EZ1363" s="249"/>
      <c r="FA1363" s="249"/>
      <c r="FB1363" s="249"/>
      <c r="FC1363" s="249"/>
      <c r="FD1363" s="249"/>
      <c r="FE1363" s="249"/>
      <c r="FF1363" s="249"/>
      <c r="FG1363" s="249"/>
      <c r="FH1363" s="249"/>
      <c r="FI1363" s="249"/>
      <c r="FJ1363" s="249"/>
      <c r="FK1363" s="249"/>
      <c r="FL1363" s="249"/>
      <c r="FM1363" s="249"/>
      <c r="FN1363" s="249"/>
      <c r="FO1363" s="249"/>
      <c r="FP1363" s="249"/>
      <c r="FQ1363" s="249"/>
      <c r="FR1363" s="249"/>
      <c r="FS1363" s="249"/>
      <c r="FT1363" s="249"/>
      <c r="FU1363" s="249"/>
      <c r="FV1363" s="249"/>
      <c r="FW1363" s="249"/>
      <c r="FX1363" s="249"/>
      <c r="FY1363" s="249"/>
      <c r="FZ1363" s="249"/>
      <c r="GA1363" s="249"/>
      <c r="GB1363" s="249"/>
      <c r="GC1363" s="249"/>
      <c r="GD1363" s="249"/>
      <c r="GE1363" s="249"/>
      <c r="GF1363" s="249"/>
      <c r="GG1363" s="249"/>
      <c r="GH1363" s="249"/>
      <c r="GI1363" s="249"/>
      <c r="GJ1363" s="249"/>
      <c r="GK1363" s="249"/>
      <c r="GL1363" s="249"/>
      <c r="GM1363" s="249"/>
      <c r="GN1363" s="249"/>
      <c r="GO1363" s="249"/>
      <c r="GP1363" s="249"/>
      <c r="GQ1363" s="249"/>
      <c r="GR1363" s="249"/>
      <c r="GS1363" s="249"/>
      <c r="GT1363" s="249"/>
      <c r="GU1363" s="249"/>
      <c r="GV1363" s="249"/>
      <c r="GW1363" s="249"/>
      <c r="GX1363" s="249"/>
      <c r="GY1363" s="249"/>
      <c r="GZ1363" s="249"/>
      <c r="HA1363" s="249"/>
      <c r="HB1363" s="249"/>
      <c r="HC1363" s="249"/>
      <c r="HD1363" s="249"/>
      <c r="HE1363" s="249"/>
      <c r="HF1363" s="249"/>
      <c r="HG1363" s="249"/>
      <c r="HH1363" s="249"/>
      <c r="HI1363" s="249"/>
      <c r="HJ1363" s="249"/>
      <c r="HK1363" s="249"/>
      <c r="HL1363" s="249"/>
      <c r="HM1363" s="249"/>
      <c r="HN1363" s="249"/>
      <c r="HO1363" s="249"/>
      <c r="HP1363" s="249"/>
      <c r="HQ1363" s="249"/>
      <c r="HR1363" s="249"/>
      <c r="HS1363" s="249"/>
      <c r="HT1363" s="249"/>
      <c r="HU1363" s="249"/>
      <c r="HV1363" s="249"/>
      <c r="HW1363" s="249"/>
      <c r="HX1363" s="249"/>
      <c r="HY1363" s="249"/>
      <c r="HZ1363" s="249"/>
      <c r="IA1363" s="249"/>
      <c r="IB1363" s="249"/>
      <c r="IC1363" s="249"/>
      <c r="ID1363" s="249"/>
      <c r="IE1363" s="249"/>
      <c r="IF1363" s="249"/>
      <c r="IG1363" s="249"/>
      <c r="IH1363" s="249"/>
      <c r="II1363" s="249"/>
      <c r="IJ1363" s="249"/>
      <c r="IK1363" s="249"/>
      <c r="IL1363" s="249"/>
      <c r="IM1363" s="249"/>
      <c r="IN1363" s="249"/>
      <c r="IO1363" s="249"/>
      <c r="IP1363" s="249"/>
      <c r="IQ1363" s="249"/>
      <c r="IR1363" s="249"/>
      <c r="IS1363" s="249"/>
      <c r="IT1363" s="249"/>
      <c r="IU1363" s="249"/>
      <c r="IV1363" s="249"/>
      <c r="IW1363" s="249"/>
      <c r="IX1363" s="249"/>
      <c r="IY1363" s="249"/>
      <c r="IZ1363" s="249"/>
      <c r="JA1363" s="249"/>
      <c r="JB1363" s="249"/>
      <c r="JC1363" s="249"/>
      <c r="JD1363" s="249"/>
      <c r="JE1363" s="249"/>
      <c r="JF1363" s="249"/>
      <c r="JG1363" s="249"/>
      <c r="JH1363" s="249"/>
      <c r="JI1363" s="249"/>
      <c r="JJ1363" s="249"/>
      <c r="JK1363" s="249"/>
      <c r="JL1363" s="249"/>
      <c r="JM1363" s="249"/>
      <c r="JN1363" s="249"/>
      <c r="JO1363" s="249"/>
      <c r="JP1363" s="249"/>
      <c r="JQ1363" s="249"/>
      <c r="JR1363" s="249"/>
      <c r="JS1363" s="249"/>
      <c r="JT1363" s="249"/>
      <c r="JU1363" s="249"/>
      <c r="JV1363" s="249"/>
      <c r="JW1363" s="249"/>
      <c r="JX1363" s="249"/>
      <c r="JY1363" s="249"/>
      <c r="JZ1363" s="249"/>
      <c r="KA1363" s="249"/>
      <c r="KB1363" s="249"/>
      <c r="KC1363" s="249"/>
      <c r="KD1363" s="249"/>
      <c r="KE1363" s="249"/>
      <c r="KF1363" s="249"/>
      <c r="KG1363" s="249"/>
      <c r="KH1363" s="249"/>
      <c r="KI1363" s="249"/>
      <c r="KJ1363" s="249"/>
      <c r="KK1363" s="249"/>
      <c r="KL1363" s="249"/>
      <c r="KM1363" s="249"/>
      <c r="KN1363" s="249"/>
      <c r="KO1363" s="249"/>
      <c r="KP1363" s="249"/>
      <c r="KQ1363" s="249"/>
      <c r="KR1363" s="249"/>
      <c r="KS1363" s="249"/>
      <c r="KT1363" s="249"/>
      <c r="KU1363" s="249"/>
      <c r="KV1363" s="249"/>
      <c r="KW1363" s="249"/>
      <c r="KX1363" s="249"/>
      <c r="KY1363" s="249"/>
      <c r="KZ1363" s="249"/>
      <c r="LA1363" s="249"/>
      <c r="LB1363" s="249"/>
      <c r="LC1363" s="249"/>
      <c r="LD1363" s="249"/>
      <c r="LE1363" s="249"/>
      <c r="LF1363" s="249"/>
      <c r="LG1363" s="249"/>
      <c r="LH1363" s="249"/>
      <c r="LI1363" s="249"/>
      <c r="LJ1363" s="249"/>
      <c r="LK1363" s="249"/>
      <c r="LL1363" s="249"/>
      <c r="LM1363" s="249"/>
      <c r="LN1363" s="249"/>
      <c r="LO1363" s="249"/>
      <c r="LP1363" s="249"/>
      <c r="LQ1363" s="249"/>
      <c r="LR1363" s="249"/>
      <c r="LS1363" s="249"/>
      <c r="LT1363" s="249"/>
      <c r="LU1363" s="249"/>
      <c r="LV1363" s="249"/>
      <c r="LW1363" s="249"/>
      <c r="LX1363" s="249"/>
      <c r="LY1363" s="249"/>
      <c r="LZ1363" s="249"/>
      <c r="MA1363" s="249"/>
      <c r="MB1363" s="249"/>
      <c r="MC1363" s="249"/>
      <c r="MD1363" s="249"/>
      <c r="ME1363" s="249"/>
      <c r="MF1363" s="249"/>
      <c r="MG1363" s="249"/>
      <c r="MH1363" s="249"/>
      <c r="MI1363" s="249"/>
      <c r="MJ1363" s="249"/>
      <c r="MK1363" s="249"/>
      <c r="ML1363" s="249"/>
      <c r="MM1363" s="249"/>
      <c r="MN1363" s="249"/>
      <c r="MO1363" s="249"/>
      <c r="MP1363" s="249"/>
      <c r="MQ1363" s="249"/>
      <c r="MR1363" s="249"/>
      <c r="MS1363" s="249"/>
      <c r="MT1363" s="249"/>
      <c r="MU1363" s="249"/>
      <c r="MV1363" s="249"/>
      <c r="MW1363" s="249"/>
      <c r="MX1363" s="249"/>
      <c r="MY1363" s="249"/>
      <c r="MZ1363" s="249"/>
      <c r="NA1363" s="249"/>
      <c r="NB1363" s="249"/>
      <c r="NC1363" s="249"/>
      <c r="ND1363" s="249"/>
      <c r="NE1363" s="249"/>
      <c r="NF1363" s="249"/>
      <c r="NG1363" s="249"/>
      <c r="NH1363" s="249"/>
      <c r="NI1363" s="249"/>
      <c r="NJ1363" s="249"/>
      <c r="NK1363" s="249"/>
      <c r="NL1363" s="249"/>
      <c r="NM1363" s="249"/>
      <c r="NN1363" s="249"/>
      <c r="NO1363" s="249"/>
      <c r="NP1363" s="249"/>
      <c r="NQ1363" s="249"/>
      <c r="NR1363" s="249"/>
      <c r="NS1363" s="249"/>
      <c r="NT1363" s="249"/>
      <c r="NU1363" s="249"/>
      <c r="NV1363" s="249"/>
      <c r="NW1363" s="249"/>
      <c r="NX1363" s="249"/>
      <c r="NY1363" s="249"/>
      <c r="NZ1363" s="249"/>
      <c r="OA1363" s="249"/>
      <c r="OB1363" s="249"/>
      <c r="OC1363" s="249"/>
      <c r="OD1363" s="249"/>
      <c r="OE1363" s="249"/>
      <c r="OF1363" s="249"/>
      <c r="OG1363" s="249"/>
      <c r="OH1363" s="249"/>
      <c r="OI1363" s="249"/>
      <c r="OJ1363" s="249"/>
      <c r="OK1363" s="249"/>
      <c r="OL1363" s="249"/>
      <c r="OM1363" s="249"/>
      <c r="ON1363" s="249"/>
      <c r="OO1363" s="249"/>
      <c r="OP1363" s="249"/>
      <c r="OQ1363" s="249"/>
      <c r="OR1363" s="249"/>
    </row>
    <row r="1364" spans="1:408" ht="15.75">
      <c r="A1364" s="931"/>
      <c r="B1364" s="391"/>
      <c r="C1364" s="919" t="s">
        <v>23</v>
      </c>
      <c r="D1364" s="940">
        <v>0.75899930507296731</v>
      </c>
      <c r="E1364" s="1039"/>
      <c r="F1364" s="249"/>
      <c r="G1364" s="249"/>
      <c r="H1364" s="249"/>
      <c r="I1364" s="249"/>
      <c r="J1364" s="249"/>
      <c r="K1364" s="249"/>
      <c r="L1364" s="249"/>
      <c r="ET1364" s="249"/>
      <c r="EU1364" s="249"/>
      <c r="EV1364" s="249"/>
      <c r="EW1364" s="249"/>
      <c r="EX1364" s="249"/>
      <c r="EY1364" s="249"/>
      <c r="EZ1364" s="249"/>
      <c r="FA1364" s="249"/>
      <c r="FB1364" s="249"/>
      <c r="FC1364" s="249"/>
      <c r="FD1364" s="249"/>
      <c r="FE1364" s="249"/>
      <c r="FF1364" s="249"/>
      <c r="FG1364" s="249"/>
      <c r="FH1364" s="249"/>
      <c r="FI1364" s="249"/>
      <c r="FJ1364" s="249"/>
      <c r="FK1364" s="249"/>
      <c r="FL1364" s="249"/>
      <c r="FM1364" s="249"/>
      <c r="FN1364" s="249"/>
      <c r="FO1364" s="249"/>
      <c r="FP1364" s="249"/>
      <c r="FQ1364" s="249"/>
      <c r="FR1364" s="249"/>
      <c r="FS1364" s="249"/>
      <c r="FT1364" s="249"/>
      <c r="FU1364" s="249"/>
      <c r="FV1364" s="249"/>
      <c r="FW1364" s="249"/>
      <c r="FX1364" s="249"/>
      <c r="FY1364" s="249"/>
      <c r="FZ1364" s="249"/>
      <c r="GA1364" s="249"/>
      <c r="GB1364" s="249"/>
      <c r="GC1364" s="249"/>
      <c r="GD1364" s="249"/>
      <c r="GE1364" s="249"/>
      <c r="GF1364" s="249"/>
      <c r="GG1364" s="249"/>
      <c r="GH1364" s="249"/>
      <c r="GI1364" s="249"/>
      <c r="GJ1364" s="249"/>
      <c r="GK1364" s="249"/>
      <c r="GL1364" s="249"/>
      <c r="GM1364" s="249"/>
      <c r="GN1364" s="249"/>
      <c r="GO1364" s="249"/>
      <c r="GP1364" s="249"/>
      <c r="GQ1364" s="249"/>
      <c r="GR1364" s="249"/>
      <c r="GS1364" s="249"/>
      <c r="GT1364" s="249"/>
      <c r="GU1364" s="249"/>
      <c r="GV1364" s="249"/>
      <c r="GW1364" s="249"/>
      <c r="GX1364" s="249"/>
      <c r="GY1364" s="249"/>
      <c r="GZ1364" s="249"/>
      <c r="HA1364" s="249"/>
      <c r="HB1364" s="249"/>
      <c r="HC1364" s="249"/>
      <c r="HD1364" s="249"/>
      <c r="HE1364" s="249"/>
      <c r="HF1364" s="249"/>
      <c r="HG1364" s="249"/>
      <c r="HH1364" s="249"/>
      <c r="HI1364" s="249"/>
      <c r="HJ1364" s="249"/>
      <c r="HK1364" s="249"/>
      <c r="HL1364" s="249"/>
      <c r="HM1364" s="249"/>
      <c r="HN1364" s="249"/>
      <c r="HO1364" s="249"/>
      <c r="HP1364" s="249"/>
      <c r="HQ1364" s="249"/>
      <c r="HR1364" s="249"/>
      <c r="HS1364" s="249"/>
      <c r="HT1364" s="249"/>
      <c r="HU1364" s="249"/>
      <c r="HV1364" s="249"/>
      <c r="HW1364" s="249"/>
      <c r="HX1364" s="249"/>
      <c r="HY1364" s="249"/>
      <c r="HZ1364" s="249"/>
      <c r="IA1364" s="249"/>
      <c r="IB1364" s="249"/>
      <c r="IC1364" s="249"/>
      <c r="ID1364" s="249"/>
      <c r="IE1364" s="249"/>
      <c r="IF1364" s="249"/>
      <c r="IG1364" s="249"/>
      <c r="IH1364" s="249"/>
      <c r="II1364" s="249"/>
      <c r="IJ1364" s="249"/>
      <c r="IK1364" s="249"/>
      <c r="IL1364" s="249"/>
      <c r="IM1364" s="249"/>
      <c r="IN1364" s="249"/>
      <c r="IO1364" s="249"/>
      <c r="IP1364" s="249"/>
      <c r="IQ1364" s="249"/>
      <c r="IR1364" s="249"/>
      <c r="IS1364" s="249"/>
      <c r="IT1364" s="249"/>
      <c r="IU1364" s="249"/>
      <c r="IV1364" s="249"/>
      <c r="IW1364" s="249"/>
      <c r="IX1364" s="249"/>
      <c r="IY1364" s="249"/>
      <c r="IZ1364" s="249"/>
      <c r="JA1364" s="249"/>
      <c r="JB1364" s="249"/>
      <c r="JC1364" s="249"/>
      <c r="JD1364" s="249"/>
      <c r="JE1364" s="249"/>
      <c r="JF1364" s="249"/>
      <c r="JG1364" s="249"/>
      <c r="JH1364" s="249"/>
      <c r="JI1364" s="249"/>
      <c r="JJ1364" s="249"/>
      <c r="JK1364" s="249"/>
      <c r="JL1364" s="249"/>
      <c r="JM1364" s="249"/>
      <c r="JN1364" s="249"/>
      <c r="JO1364" s="249"/>
      <c r="JP1364" s="249"/>
      <c r="JQ1364" s="249"/>
      <c r="JR1364" s="249"/>
      <c r="JS1364" s="249"/>
      <c r="JT1364" s="249"/>
      <c r="JU1364" s="249"/>
      <c r="JV1364" s="249"/>
      <c r="JW1364" s="249"/>
      <c r="JX1364" s="249"/>
      <c r="JY1364" s="249"/>
      <c r="JZ1364" s="249"/>
      <c r="KA1364" s="249"/>
      <c r="KB1364" s="249"/>
      <c r="KC1364" s="249"/>
      <c r="KD1364" s="249"/>
      <c r="KE1364" s="249"/>
      <c r="KF1364" s="249"/>
      <c r="KG1364" s="249"/>
      <c r="KH1364" s="249"/>
      <c r="KI1364" s="249"/>
      <c r="KJ1364" s="249"/>
      <c r="KK1364" s="249"/>
      <c r="KL1364" s="249"/>
      <c r="KM1364" s="249"/>
      <c r="KN1364" s="249"/>
      <c r="KO1364" s="249"/>
      <c r="KP1364" s="249"/>
      <c r="KQ1364" s="249"/>
      <c r="KR1364" s="249"/>
      <c r="KS1364" s="249"/>
      <c r="KT1364" s="249"/>
      <c r="KU1364" s="249"/>
      <c r="KV1364" s="249"/>
      <c r="KW1364" s="249"/>
      <c r="KX1364" s="249"/>
      <c r="KY1364" s="249"/>
      <c r="KZ1364" s="249"/>
      <c r="LA1364" s="249"/>
      <c r="LB1364" s="249"/>
      <c r="LC1364" s="249"/>
      <c r="LD1364" s="249"/>
      <c r="LE1364" s="249"/>
      <c r="LF1364" s="249"/>
      <c r="LG1364" s="249"/>
      <c r="LH1364" s="249"/>
      <c r="LI1364" s="249"/>
      <c r="LJ1364" s="249"/>
      <c r="LK1364" s="249"/>
      <c r="LL1364" s="249"/>
      <c r="LM1364" s="249"/>
      <c r="LN1364" s="249"/>
      <c r="LO1364" s="249"/>
      <c r="LP1364" s="249"/>
      <c r="LQ1364" s="249"/>
      <c r="LR1364" s="249"/>
      <c r="LS1364" s="249"/>
      <c r="LT1364" s="249"/>
      <c r="LU1364" s="249"/>
      <c r="LV1364" s="249"/>
      <c r="LW1364" s="249"/>
      <c r="LX1364" s="249"/>
      <c r="LY1364" s="249"/>
      <c r="LZ1364" s="249"/>
      <c r="MA1364" s="249"/>
      <c r="MB1364" s="249"/>
      <c r="MC1364" s="249"/>
      <c r="MD1364" s="249"/>
      <c r="ME1364" s="249"/>
      <c r="MF1364" s="249"/>
      <c r="MG1364" s="249"/>
      <c r="MH1364" s="249"/>
      <c r="MI1364" s="249"/>
      <c r="MJ1364" s="249"/>
      <c r="MK1364" s="249"/>
      <c r="ML1364" s="249"/>
      <c r="MM1364" s="249"/>
      <c r="MN1364" s="249"/>
      <c r="MO1364" s="249"/>
      <c r="MP1364" s="249"/>
      <c r="MQ1364" s="249"/>
      <c r="MR1364" s="249"/>
      <c r="MS1364" s="249"/>
      <c r="MT1364" s="249"/>
      <c r="MU1364" s="249"/>
      <c r="MV1364" s="249"/>
      <c r="MW1364" s="249"/>
      <c r="MX1364" s="249"/>
      <c r="MY1364" s="249"/>
      <c r="MZ1364" s="249"/>
      <c r="NA1364" s="249"/>
      <c r="NB1364" s="249"/>
      <c r="NC1364" s="249"/>
      <c r="ND1364" s="249"/>
      <c r="NE1364" s="249"/>
      <c r="NF1364" s="249"/>
      <c r="NG1364" s="249"/>
      <c r="NH1364" s="249"/>
      <c r="NI1364" s="249"/>
      <c r="NJ1364" s="249"/>
      <c r="NK1364" s="249"/>
      <c r="NL1364" s="249"/>
      <c r="NM1364" s="249"/>
      <c r="NN1364" s="249"/>
      <c r="NO1364" s="249"/>
      <c r="NP1364" s="249"/>
      <c r="NQ1364" s="249"/>
      <c r="NR1364" s="249"/>
      <c r="NS1364" s="249"/>
      <c r="NT1364" s="249"/>
      <c r="NU1364" s="249"/>
      <c r="NV1364" s="249"/>
      <c r="NW1364" s="249"/>
      <c r="NX1364" s="249"/>
      <c r="NY1364" s="249"/>
      <c r="NZ1364" s="249"/>
      <c r="OA1364" s="249"/>
      <c r="OB1364" s="249"/>
      <c r="OC1364" s="249"/>
      <c r="OD1364" s="249"/>
      <c r="OE1364" s="249"/>
      <c r="OF1364" s="249"/>
      <c r="OG1364" s="249"/>
      <c r="OH1364" s="249"/>
      <c r="OI1364" s="249"/>
      <c r="OJ1364" s="249"/>
      <c r="OK1364" s="249"/>
      <c r="OL1364" s="249"/>
      <c r="OM1364" s="249"/>
      <c r="ON1364" s="249"/>
      <c r="OO1364" s="249"/>
      <c r="OP1364" s="249"/>
      <c r="OQ1364" s="249"/>
      <c r="OR1364" s="249"/>
    </row>
    <row r="1365" spans="1:408" ht="15.75">
      <c r="A1365" s="931"/>
      <c r="B1365" s="391"/>
      <c r="C1365" s="919" t="s">
        <v>24</v>
      </c>
      <c r="D1365" s="940">
        <v>0.76402303914511394</v>
      </c>
      <c r="E1365" s="1039"/>
      <c r="F1365" s="249"/>
      <c r="G1365" s="249"/>
      <c r="H1365" s="249"/>
      <c r="I1365" s="249"/>
      <c r="J1365" s="249"/>
      <c r="K1365" s="249"/>
      <c r="L1365" s="249"/>
      <c r="ET1365" s="249"/>
      <c r="EU1365" s="249"/>
      <c r="EV1365" s="249"/>
      <c r="EW1365" s="249"/>
      <c r="EX1365" s="249"/>
      <c r="EY1365" s="249"/>
      <c r="EZ1365" s="249"/>
      <c r="FA1365" s="249"/>
      <c r="FB1365" s="249"/>
      <c r="FC1365" s="249"/>
      <c r="FD1365" s="249"/>
      <c r="FE1365" s="249"/>
      <c r="FF1365" s="249"/>
      <c r="FG1365" s="249"/>
      <c r="FH1365" s="249"/>
      <c r="FI1365" s="249"/>
      <c r="FJ1365" s="249"/>
      <c r="FK1365" s="249"/>
      <c r="FL1365" s="249"/>
      <c r="FM1365" s="249"/>
      <c r="FN1365" s="249"/>
      <c r="FO1365" s="249"/>
      <c r="FP1365" s="249"/>
      <c r="FQ1365" s="249"/>
      <c r="FR1365" s="249"/>
      <c r="FS1365" s="249"/>
      <c r="FT1365" s="249"/>
      <c r="FU1365" s="249"/>
      <c r="FV1365" s="249"/>
      <c r="FW1365" s="249"/>
      <c r="FX1365" s="249"/>
      <c r="FY1365" s="249"/>
      <c r="FZ1365" s="249"/>
      <c r="GA1365" s="249"/>
      <c r="GB1365" s="249"/>
      <c r="GC1365" s="249"/>
      <c r="GD1365" s="249"/>
      <c r="GE1365" s="249"/>
      <c r="GF1365" s="249"/>
      <c r="GG1365" s="249"/>
      <c r="GH1365" s="249"/>
      <c r="GI1365" s="249"/>
      <c r="GJ1365" s="249"/>
      <c r="GK1365" s="249"/>
      <c r="GL1365" s="249"/>
      <c r="GM1365" s="249"/>
      <c r="GN1365" s="249"/>
      <c r="GO1365" s="249"/>
      <c r="GP1365" s="249"/>
      <c r="GQ1365" s="249"/>
      <c r="GR1365" s="249"/>
      <c r="GS1365" s="249"/>
      <c r="GT1365" s="249"/>
      <c r="GU1365" s="249"/>
      <c r="GV1365" s="249"/>
      <c r="GW1365" s="249"/>
      <c r="GX1365" s="249"/>
      <c r="GY1365" s="249"/>
      <c r="GZ1365" s="249"/>
      <c r="HA1365" s="249"/>
      <c r="HB1365" s="249"/>
      <c r="HC1365" s="249"/>
      <c r="HD1365" s="249"/>
      <c r="HE1365" s="249"/>
      <c r="HF1365" s="249"/>
      <c r="HG1365" s="249"/>
      <c r="HH1365" s="249"/>
      <c r="HI1365" s="249"/>
      <c r="HJ1365" s="249"/>
      <c r="HK1365" s="249"/>
      <c r="HL1365" s="249"/>
      <c r="HM1365" s="249"/>
      <c r="HN1365" s="249"/>
      <c r="HO1365" s="249"/>
      <c r="HP1365" s="249"/>
      <c r="HQ1365" s="249"/>
      <c r="HR1365" s="249"/>
      <c r="HS1365" s="249"/>
      <c r="HT1365" s="249"/>
      <c r="HU1365" s="249"/>
      <c r="HV1365" s="249"/>
      <c r="HW1365" s="249"/>
      <c r="HX1365" s="249"/>
      <c r="HY1365" s="249"/>
      <c r="HZ1365" s="249"/>
      <c r="IA1365" s="249"/>
      <c r="IB1365" s="249"/>
      <c r="IC1365" s="249"/>
      <c r="ID1365" s="249"/>
      <c r="IE1365" s="249"/>
      <c r="IF1365" s="249"/>
      <c r="IG1365" s="249"/>
      <c r="IH1365" s="249"/>
      <c r="II1365" s="249"/>
      <c r="IJ1365" s="249"/>
      <c r="IK1365" s="249"/>
      <c r="IL1365" s="249"/>
      <c r="IM1365" s="249"/>
      <c r="IN1365" s="249"/>
      <c r="IO1365" s="249"/>
      <c r="IP1365" s="249"/>
      <c r="IQ1365" s="249"/>
      <c r="IR1365" s="249"/>
      <c r="IS1365" s="249"/>
      <c r="IT1365" s="249"/>
      <c r="IU1365" s="249"/>
      <c r="IV1365" s="249"/>
      <c r="IW1365" s="249"/>
      <c r="IX1365" s="249"/>
      <c r="IY1365" s="249"/>
      <c r="IZ1365" s="249"/>
      <c r="JA1365" s="249"/>
      <c r="JB1365" s="249"/>
      <c r="JC1365" s="249"/>
      <c r="JD1365" s="249"/>
      <c r="JE1365" s="249"/>
      <c r="JF1365" s="249"/>
      <c r="JG1365" s="249"/>
      <c r="JH1365" s="249"/>
      <c r="JI1365" s="249"/>
      <c r="JJ1365" s="249"/>
      <c r="JK1365" s="249"/>
      <c r="JL1365" s="249"/>
      <c r="JM1365" s="249"/>
      <c r="JN1365" s="249"/>
      <c r="JO1365" s="249"/>
      <c r="JP1365" s="249"/>
      <c r="JQ1365" s="249"/>
      <c r="JR1365" s="249"/>
      <c r="JS1365" s="249"/>
      <c r="JT1365" s="249"/>
      <c r="JU1365" s="249"/>
      <c r="JV1365" s="249"/>
      <c r="JW1365" s="249"/>
      <c r="JX1365" s="249"/>
      <c r="JY1365" s="249"/>
      <c r="JZ1365" s="249"/>
      <c r="KA1365" s="249"/>
      <c r="KB1365" s="249"/>
      <c r="KC1365" s="249"/>
      <c r="KD1365" s="249"/>
      <c r="KE1365" s="249"/>
      <c r="KF1365" s="249"/>
      <c r="KG1365" s="249"/>
      <c r="KH1365" s="249"/>
      <c r="KI1365" s="249"/>
      <c r="KJ1365" s="249"/>
      <c r="KK1365" s="249"/>
      <c r="KL1365" s="249"/>
      <c r="KM1365" s="249"/>
      <c r="KN1365" s="249"/>
      <c r="KO1365" s="249"/>
      <c r="KP1365" s="249"/>
      <c r="KQ1365" s="249"/>
      <c r="KR1365" s="249"/>
      <c r="KS1365" s="249"/>
      <c r="KT1365" s="249"/>
      <c r="KU1365" s="249"/>
      <c r="KV1365" s="249"/>
      <c r="KW1365" s="249"/>
      <c r="KX1365" s="249"/>
      <c r="KY1365" s="249"/>
      <c r="KZ1365" s="249"/>
      <c r="LA1365" s="249"/>
      <c r="LB1365" s="249"/>
      <c r="LC1365" s="249"/>
      <c r="LD1365" s="249"/>
      <c r="LE1365" s="249"/>
      <c r="LF1365" s="249"/>
      <c r="LG1365" s="249"/>
      <c r="LH1365" s="249"/>
      <c r="LI1365" s="249"/>
      <c r="LJ1365" s="249"/>
      <c r="LK1365" s="249"/>
      <c r="LL1365" s="249"/>
      <c r="LM1365" s="249"/>
      <c r="LN1365" s="249"/>
      <c r="LO1365" s="249"/>
      <c r="LP1365" s="249"/>
      <c r="LQ1365" s="249"/>
      <c r="LR1365" s="249"/>
      <c r="LS1365" s="249"/>
      <c r="LT1365" s="249"/>
      <c r="LU1365" s="249"/>
      <c r="LV1365" s="249"/>
      <c r="LW1365" s="249"/>
      <c r="LX1365" s="249"/>
      <c r="LY1365" s="249"/>
      <c r="LZ1365" s="249"/>
      <c r="MA1365" s="249"/>
      <c r="MB1365" s="249"/>
      <c r="MC1365" s="249"/>
      <c r="MD1365" s="249"/>
      <c r="ME1365" s="249"/>
      <c r="MF1365" s="249"/>
      <c r="MG1365" s="249"/>
      <c r="MH1365" s="249"/>
      <c r="MI1365" s="249"/>
      <c r="MJ1365" s="249"/>
      <c r="MK1365" s="249"/>
      <c r="ML1365" s="249"/>
      <c r="MM1365" s="249"/>
      <c r="MN1365" s="249"/>
      <c r="MO1365" s="249"/>
      <c r="MP1365" s="249"/>
      <c r="MQ1365" s="249"/>
      <c r="MR1365" s="249"/>
      <c r="MS1365" s="249"/>
      <c r="MT1365" s="249"/>
      <c r="MU1365" s="249"/>
      <c r="MV1365" s="249"/>
      <c r="MW1365" s="249"/>
      <c r="MX1365" s="249"/>
      <c r="MY1365" s="249"/>
      <c r="MZ1365" s="249"/>
      <c r="NA1365" s="249"/>
      <c r="NB1365" s="249"/>
      <c r="NC1365" s="249"/>
      <c r="ND1365" s="249"/>
      <c r="NE1365" s="249"/>
      <c r="NF1365" s="249"/>
      <c r="NG1365" s="249"/>
      <c r="NH1365" s="249"/>
      <c r="NI1365" s="249"/>
      <c r="NJ1365" s="249"/>
      <c r="NK1365" s="249"/>
      <c r="NL1365" s="249"/>
      <c r="NM1365" s="249"/>
      <c r="NN1365" s="249"/>
      <c r="NO1365" s="249"/>
      <c r="NP1365" s="249"/>
      <c r="NQ1365" s="249"/>
      <c r="NR1365" s="249"/>
      <c r="NS1365" s="249"/>
      <c r="NT1365" s="249"/>
      <c r="NU1365" s="249"/>
      <c r="NV1365" s="249"/>
      <c r="NW1365" s="249"/>
      <c r="NX1365" s="249"/>
      <c r="NY1365" s="249"/>
      <c r="NZ1365" s="249"/>
      <c r="OA1365" s="249"/>
      <c r="OB1365" s="249"/>
      <c r="OC1365" s="249"/>
      <c r="OD1365" s="249"/>
      <c r="OE1365" s="249"/>
      <c r="OF1365" s="249"/>
      <c r="OG1365" s="249"/>
      <c r="OH1365" s="249"/>
      <c r="OI1365" s="249"/>
      <c r="OJ1365" s="249"/>
      <c r="OK1365" s="249"/>
      <c r="OL1365" s="249"/>
      <c r="OM1365" s="249"/>
      <c r="ON1365" s="249"/>
      <c r="OO1365" s="249"/>
      <c r="OP1365" s="249"/>
      <c r="OQ1365" s="249"/>
      <c r="OR1365" s="249"/>
    </row>
    <row r="1366" spans="1:408" ht="15.75">
      <c r="A1366" s="931"/>
      <c r="B1366" s="391"/>
      <c r="C1366" s="919" t="s">
        <v>25</v>
      </c>
      <c r="D1366" s="940">
        <v>0.76447917222140316</v>
      </c>
      <c r="E1366" s="1039"/>
      <c r="F1366" s="249"/>
      <c r="G1366" s="249"/>
      <c r="H1366" s="249"/>
      <c r="I1366" s="249"/>
      <c r="J1366" s="249"/>
      <c r="K1366" s="249"/>
      <c r="L1366" s="249"/>
      <c r="ET1366" s="249"/>
      <c r="EU1366" s="249"/>
      <c r="EV1366" s="249"/>
      <c r="EW1366" s="249"/>
      <c r="EX1366" s="249"/>
      <c r="EY1366" s="249"/>
      <c r="EZ1366" s="249"/>
      <c r="FA1366" s="249"/>
      <c r="FB1366" s="249"/>
      <c r="FC1366" s="249"/>
      <c r="FD1366" s="249"/>
      <c r="FE1366" s="249"/>
      <c r="FF1366" s="249"/>
      <c r="FG1366" s="249"/>
      <c r="FH1366" s="249"/>
      <c r="FI1366" s="249"/>
      <c r="FJ1366" s="249"/>
      <c r="FK1366" s="249"/>
      <c r="FL1366" s="249"/>
      <c r="FM1366" s="249"/>
      <c r="FN1366" s="249"/>
      <c r="FO1366" s="249"/>
      <c r="FP1366" s="249"/>
      <c r="FQ1366" s="249"/>
      <c r="FR1366" s="249"/>
      <c r="FS1366" s="249"/>
      <c r="FT1366" s="249"/>
      <c r="FU1366" s="249"/>
      <c r="FV1366" s="249"/>
      <c r="FW1366" s="249"/>
      <c r="FX1366" s="249"/>
      <c r="FY1366" s="249"/>
      <c r="FZ1366" s="249"/>
      <c r="GA1366" s="249"/>
      <c r="GB1366" s="249"/>
      <c r="GC1366" s="249"/>
      <c r="GD1366" s="249"/>
      <c r="GE1366" s="249"/>
      <c r="GF1366" s="249"/>
      <c r="GG1366" s="249"/>
      <c r="GH1366" s="249"/>
      <c r="GI1366" s="249"/>
      <c r="GJ1366" s="249"/>
      <c r="GK1366" s="249"/>
      <c r="GL1366" s="249"/>
      <c r="GM1366" s="249"/>
      <c r="GN1366" s="249"/>
      <c r="GO1366" s="249"/>
      <c r="GP1366" s="249"/>
      <c r="GQ1366" s="249"/>
      <c r="GR1366" s="249"/>
      <c r="GS1366" s="249"/>
      <c r="GT1366" s="249"/>
      <c r="GU1366" s="249"/>
      <c r="GV1366" s="249"/>
      <c r="GW1366" s="249"/>
      <c r="GX1366" s="249"/>
      <c r="GY1366" s="249"/>
      <c r="GZ1366" s="249"/>
      <c r="HA1366" s="249"/>
      <c r="HB1366" s="249"/>
      <c r="HC1366" s="249"/>
      <c r="HD1366" s="249"/>
      <c r="HE1366" s="249"/>
      <c r="HF1366" s="249"/>
      <c r="HG1366" s="249"/>
      <c r="HH1366" s="249"/>
      <c r="HI1366" s="249"/>
      <c r="HJ1366" s="249"/>
      <c r="HK1366" s="249"/>
      <c r="HL1366" s="249"/>
      <c r="HM1366" s="249"/>
      <c r="HN1366" s="249"/>
      <c r="HO1366" s="249"/>
      <c r="HP1366" s="249"/>
      <c r="HQ1366" s="249"/>
      <c r="HR1366" s="249"/>
      <c r="HS1366" s="249"/>
      <c r="HT1366" s="249"/>
      <c r="HU1366" s="249"/>
      <c r="HV1366" s="249"/>
      <c r="HW1366" s="249"/>
      <c r="HX1366" s="249"/>
      <c r="HY1366" s="249"/>
      <c r="HZ1366" s="249"/>
      <c r="IA1366" s="249"/>
      <c r="IB1366" s="249"/>
      <c r="IC1366" s="249"/>
      <c r="ID1366" s="249"/>
      <c r="IE1366" s="249"/>
      <c r="IF1366" s="249"/>
      <c r="IG1366" s="249"/>
      <c r="IH1366" s="249"/>
      <c r="II1366" s="249"/>
      <c r="IJ1366" s="249"/>
      <c r="IK1366" s="249"/>
      <c r="IL1366" s="249"/>
      <c r="IM1366" s="249"/>
      <c r="IN1366" s="249"/>
      <c r="IO1366" s="249"/>
      <c r="IP1366" s="249"/>
      <c r="IQ1366" s="249"/>
      <c r="IR1366" s="249"/>
      <c r="IS1366" s="249"/>
      <c r="IT1366" s="249"/>
      <c r="IU1366" s="249"/>
      <c r="IV1366" s="249"/>
      <c r="IW1366" s="249"/>
      <c r="IX1366" s="249"/>
      <c r="IY1366" s="249"/>
      <c r="IZ1366" s="249"/>
      <c r="JA1366" s="249"/>
      <c r="JB1366" s="249"/>
      <c r="JC1366" s="249"/>
      <c r="JD1366" s="249"/>
      <c r="JE1366" s="249"/>
      <c r="JF1366" s="249"/>
      <c r="JG1366" s="249"/>
      <c r="JH1366" s="249"/>
      <c r="JI1366" s="249"/>
      <c r="JJ1366" s="249"/>
      <c r="JK1366" s="249"/>
      <c r="JL1366" s="249"/>
      <c r="JM1366" s="249"/>
      <c r="JN1366" s="249"/>
      <c r="JO1366" s="249"/>
      <c r="JP1366" s="249"/>
      <c r="JQ1366" s="249"/>
      <c r="JR1366" s="249"/>
      <c r="JS1366" s="249"/>
      <c r="JT1366" s="249"/>
      <c r="JU1366" s="249"/>
      <c r="JV1366" s="249"/>
      <c r="JW1366" s="249"/>
      <c r="JX1366" s="249"/>
      <c r="JY1366" s="249"/>
      <c r="JZ1366" s="249"/>
      <c r="KA1366" s="249"/>
      <c r="KB1366" s="249"/>
      <c r="KC1366" s="249"/>
      <c r="KD1366" s="249"/>
      <c r="KE1366" s="249"/>
      <c r="KF1366" s="249"/>
      <c r="KG1366" s="249"/>
      <c r="KH1366" s="249"/>
      <c r="KI1366" s="249"/>
      <c r="KJ1366" s="249"/>
      <c r="KK1366" s="249"/>
      <c r="KL1366" s="249"/>
      <c r="KM1366" s="249"/>
      <c r="KN1366" s="249"/>
      <c r="KO1366" s="249"/>
      <c r="KP1366" s="249"/>
      <c r="KQ1366" s="249"/>
      <c r="KR1366" s="249"/>
      <c r="KS1366" s="249"/>
      <c r="KT1366" s="249"/>
      <c r="KU1366" s="249"/>
      <c r="KV1366" s="249"/>
      <c r="KW1366" s="249"/>
      <c r="KX1366" s="249"/>
      <c r="KY1366" s="249"/>
      <c r="KZ1366" s="249"/>
      <c r="LA1366" s="249"/>
      <c r="LB1366" s="249"/>
      <c r="LC1366" s="249"/>
      <c r="LD1366" s="249"/>
      <c r="LE1366" s="249"/>
      <c r="LF1366" s="249"/>
      <c r="LG1366" s="249"/>
      <c r="LH1366" s="249"/>
      <c r="LI1366" s="249"/>
      <c r="LJ1366" s="249"/>
      <c r="LK1366" s="249"/>
      <c r="LL1366" s="249"/>
      <c r="LM1366" s="249"/>
      <c r="LN1366" s="249"/>
      <c r="LO1366" s="249"/>
      <c r="LP1366" s="249"/>
      <c r="LQ1366" s="249"/>
      <c r="LR1366" s="249"/>
      <c r="LS1366" s="249"/>
      <c r="LT1366" s="249"/>
      <c r="LU1366" s="249"/>
      <c r="LV1366" s="249"/>
      <c r="LW1366" s="249"/>
      <c r="LX1366" s="249"/>
      <c r="LY1366" s="249"/>
      <c r="LZ1366" s="249"/>
      <c r="MA1366" s="249"/>
      <c r="MB1366" s="249"/>
      <c r="MC1366" s="249"/>
      <c r="MD1366" s="249"/>
      <c r="ME1366" s="249"/>
      <c r="MF1366" s="249"/>
      <c r="MG1366" s="249"/>
      <c r="MH1366" s="249"/>
      <c r="MI1366" s="249"/>
      <c r="MJ1366" s="249"/>
      <c r="MK1366" s="249"/>
      <c r="ML1366" s="249"/>
      <c r="MM1366" s="249"/>
      <c r="MN1366" s="249"/>
      <c r="MO1366" s="249"/>
      <c r="MP1366" s="249"/>
      <c r="MQ1366" s="249"/>
      <c r="MR1366" s="249"/>
      <c r="MS1366" s="249"/>
      <c r="MT1366" s="249"/>
      <c r="MU1366" s="249"/>
      <c r="MV1366" s="249"/>
      <c r="MW1366" s="249"/>
      <c r="MX1366" s="249"/>
      <c r="MY1366" s="249"/>
      <c r="MZ1366" s="249"/>
      <c r="NA1366" s="249"/>
      <c r="NB1366" s="249"/>
      <c r="NC1366" s="249"/>
      <c r="ND1366" s="249"/>
      <c r="NE1366" s="249"/>
      <c r="NF1366" s="249"/>
      <c r="NG1366" s="249"/>
      <c r="NH1366" s="249"/>
      <c r="NI1366" s="249"/>
      <c r="NJ1366" s="249"/>
      <c r="NK1366" s="249"/>
      <c r="NL1366" s="249"/>
      <c r="NM1366" s="249"/>
      <c r="NN1366" s="249"/>
      <c r="NO1366" s="249"/>
      <c r="NP1366" s="249"/>
      <c r="NQ1366" s="249"/>
      <c r="NR1366" s="249"/>
      <c r="NS1366" s="249"/>
      <c r="NT1366" s="249"/>
      <c r="NU1366" s="249"/>
      <c r="NV1366" s="249"/>
      <c r="NW1366" s="249"/>
      <c r="NX1366" s="249"/>
      <c r="NY1366" s="249"/>
      <c r="NZ1366" s="249"/>
      <c r="OA1366" s="249"/>
      <c r="OB1366" s="249"/>
      <c r="OC1366" s="249"/>
      <c r="OD1366" s="249"/>
      <c r="OE1366" s="249"/>
      <c r="OF1366" s="249"/>
      <c r="OG1366" s="249"/>
      <c r="OH1366" s="249"/>
      <c r="OI1366" s="249"/>
      <c r="OJ1366" s="249"/>
      <c r="OK1366" s="249"/>
      <c r="OL1366" s="249"/>
      <c r="OM1366" s="249"/>
      <c r="ON1366" s="249"/>
      <c r="OO1366" s="249"/>
      <c r="OP1366" s="249"/>
      <c r="OQ1366" s="249"/>
      <c r="OR1366" s="249"/>
    </row>
    <row r="1367" spans="1:408" ht="15.75">
      <c r="A1367" s="931"/>
      <c r="B1367" s="391"/>
      <c r="C1367" s="919" t="s">
        <v>26</v>
      </c>
      <c r="D1367" s="940">
        <v>0.75752167706433693</v>
      </c>
      <c r="E1367" s="1039"/>
      <c r="F1367" s="249"/>
      <c r="G1367" s="249"/>
      <c r="H1367" s="249"/>
      <c r="I1367" s="249"/>
      <c r="J1367" s="249"/>
      <c r="K1367" s="249"/>
      <c r="L1367" s="249"/>
      <c r="ET1367" s="249"/>
      <c r="EU1367" s="249"/>
      <c r="EV1367" s="249"/>
      <c r="EW1367" s="249"/>
      <c r="EX1367" s="249"/>
      <c r="EY1367" s="249"/>
      <c r="EZ1367" s="249"/>
      <c r="FA1367" s="249"/>
      <c r="FB1367" s="249"/>
      <c r="FC1367" s="249"/>
      <c r="FD1367" s="249"/>
      <c r="FE1367" s="249"/>
      <c r="FF1367" s="249"/>
      <c r="FG1367" s="249"/>
      <c r="FH1367" s="249"/>
      <c r="FI1367" s="249"/>
      <c r="FJ1367" s="249"/>
      <c r="FK1367" s="249"/>
      <c r="FL1367" s="249"/>
      <c r="FM1367" s="249"/>
      <c r="FN1367" s="249"/>
      <c r="FO1367" s="249"/>
      <c r="FP1367" s="249"/>
      <c r="FQ1367" s="249"/>
      <c r="FR1367" s="249"/>
      <c r="FS1367" s="249"/>
      <c r="FT1367" s="249"/>
      <c r="FU1367" s="249"/>
      <c r="FV1367" s="249"/>
      <c r="FW1367" s="249"/>
      <c r="FX1367" s="249"/>
      <c r="FY1367" s="249"/>
      <c r="FZ1367" s="249"/>
      <c r="GA1367" s="249"/>
      <c r="GB1367" s="249"/>
      <c r="GC1367" s="249"/>
      <c r="GD1367" s="249"/>
      <c r="GE1367" s="249"/>
      <c r="GF1367" s="249"/>
      <c r="GG1367" s="249"/>
      <c r="GH1367" s="249"/>
      <c r="GI1367" s="249"/>
      <c r="GJ1367" s="249"/>
      <c r="GK1367" s="249"/>
      <c r="GL1367" s="249"/>
      <c r="GM1367" s="249"/>
      <c r="GN1367" s="249"/>
      <c r="GO1367" s="249"/>
      <c r="GP1367" s="249"/>
      <c r="GQ1367" s="249"/>
      <c r="GR1367" s="249"/>
      <c r="GS1367" s="249"/>
      <c r="GT1367" s="249"/>
      <c r="GU1367" s="249"/>
      <c r="GV1367" s="249"/>
      <c r="GW1367" s="249"/>
      <c r="GX1367" s="249"/>
      <c r="GY1367" s="249"/>
      <c r="GZ1367" s="249"/>
      <c r="HA1367" s="249"/>
      <c r="HB1367" s="249"/>
      <c r="HC1367" s="249"/>
      <c r="HD1367" s="249"/>
      <c r="HE1367" s="249"/>
      <c r="HF1367" s="249"/>
      <c r="HG1367" s="249"/>
      <c r="HH1367" s="249"/>
      <c r="HI1367" s="249"/>
      <c r="HJ1367" s="249"/>
      <c r="HK1367" s="249"/>
      <c r="HL1367" s="249"/>
      <c r="HM1367" s="249"/>
      <c r="HN1367" s="249"/>
      <c r="HO1367" s="249"/>
      <c r="HP1367" s="249"/>
      <c r="HQ1367" s="249"/>
      <c r="HR1367" s="249"/>
      <c r="HS1367" s="249"/>
      <c r="HT1367" s="249"/>
      <c r="HU1367" s="249"/>
      <c r="HV1367" s="249"/>
      <c r="HW1367" s="249"/>
      <c r="HX1367" s="249"/>
      <c r="HY1367" s="249"/>
      <c r="HZ1367" s="249"/>
      <c r="IA1367" s="249"/>
      <c r="IB1367" s="249"/>
      <c r="IC1367" s="249"/>
      <c r="ID1367" s="249"/>
      <c r="IE1367" s="249"/>
      <c r="IF1367" s="249"/>
      <c r="IG1367" s="249"/>
      <c r="IH1367" s="249"/>
      <c r="II1367" s="249"/>
      <c r="IJ1367" s="249"/>
      <c r="IK1367" s="249"/>
      <c r="IL1367" s="249"/>
      <c r="IM1367" s="249"/>
      <c r="IN1367" s="249"/>
      <c r="IO1367" s="249"/>
      <c r="IP1367" s="249"/>
      <c r="IQ1367" s="249"/>
      <c r="IR1367" s="249"/>
      <c r="IS1367" s="249"/>
      <c r="IT1367" s="249"/>
      <c r="IU1367" s="249"/>
      <c r="IV1367" s="249"/>
      <c r="IW1367" s="249"/>
      <c r="IX1367" s="249"/>
      <c r="IY1367" s="249"/>
      <c r="IZ1367" s="249"/>
      <c r="JA1367" s="249"/>
      <c r="JB1367" s="249"/>
      <c r="JC1367" s="249"/>
      <c r="JD1367" s="249"/>
      <c r="JE1367" s="249"/>
      <c r="JF1367" s="249"/>
      <c r="JG1367" s="249"/>
      <c r="JH1367" s="249"/>
      <c r="JI1367" s="249"/>
      <c r="JJ1367" s="249"/>
      <c r="JK1367" s="249"/>
      <c r="JL1367" s="249"/>
      <c r="JM1367" s="249"/>
      <c r="JN1367" s="249"/>
      <c r="JO1367" s="249"/>
      <c r="JP1367" s="249"/>
      <c r="JQ1367" s="249"/>
      <c r="JR1367" s="249"/>
      <c r="JS1367" s="249"/>
      <c r="JT1367" s="249"/>
      <c r="JU1367" s="249"/>
      <c r="JV1367" s="249"/>
      <c r="JW1367" s="249"/>
      <c r="JX1367" s="249"/>
      <c r="JY1367" s="249"/>
      <c r="JZ1367" s="249"/>
      <c r="KA1367" s="249"/>
      <c r="KB1367" s="249"/>
      <c r="KC1367" s="249"/>
      <c r="KD1367" s="249"/>
      <c r="KE1367" s="249"/>
      <c r="KF1367" s="249"/>
      <c r="KG1367" s="249"/>
      <c r="KH1367" s="249"/>
      <c r="KI1367" s="249"/>
      <c r="KJ1367" s="249"/>
      <c r="KK1367" s="249"/>
      <c r="KL1367" s="249"/>
      <c r="KM1367" s="249"/>
      <c r="KN1367" s="249"/>
      <c r="KO1367" s="249"/>
      <c r="KP1367" s="249"/>
      <c r="KQ1367" s="249"/>
      <c r="KR1367" s="249"/>
      <c r="KS1367" s="249"/>
      <c r="KT1367" s="249"/>
      <c r="KU1367" s="249"/>
      <c r="KV1367" s="249"/>
      <c r="KW1367" s="249"/>
      <c r="KX1367" s="249"/>
      <c r="KY1367" s="249"/>
      <c r="KZ1367" s="249"/>
      <c r="LA1367" s="249"/>
      <c r="LB1367" s="249"/>
      <c r="LC1367" s="249"/>
      <c r="LD1367" s="249"/>
      <c r="LE1367" s="249"/>
      <c r="LF1367" s="249"/>
      <c r="LG1367" s="249"/>
      <c r="LH1367" s="249"/>
      <c r="LI1367" s="249"/>
      <c r="LJ1367" s="249"/>
      <c r="LK1367" s="249"/>
      <c r="LL1367" s="249"/>
      <c r="LM1367" s="249"/>
      <c r="LN1367" s="249"/>
      <c r="LO1367" s="249"/>
      <c r="LP1367" s="249"/>
      <c r="LQ1367" s="249"/>
      <c r="LR1367" s="249"/>
      <c r="LS1367" s="249"/>
      <c r="LT1367" s="249"/>
      <c r="LU1367" s="249"/>
      <c r="LV1367" s="249"/>
      <c r="LW1367" s="249"/>
      <c r="LX1367" s="249"/>
      <c r="LY1367" s="249"/>
      <c r="LZ1367" s="249"/>
      <c r="MA1367" s="249"/>
      <c r="MB1367" s="249"/>
      <c r="MC1367" s="249"/>
      <c r="MD1367" s="249"/>
      <c r="ME1367" s="249"/>
      <c r="MF1367" s="249"/>
      <c r="MG1367" s="249"/>
      <c r="MH1367" s="249"/>
      <c r="MI1367" s="249"/>
      <c r="MJ1367" s="249"/>
      <c r="MK1367" s="249"/>
      <c r="ML1367" s="249"/>
      <c r="MM1367" s="249"/>
      <c r="MN1367" s="249"/>
      <c r="MO1367" s="249"/>
      <c r="MP1367" s="249"/>
      <c r="MQ1367" s="249"/>
      <c r="MR1367" s="249"/>
      <c r="MS1367" s="249"/>
      <c r="MT1367" s="249"/>
      <c r="MU1367" s="249"/>
      <c r="MV1367" s="249"/>
      <c r="MW1367" s="249"/>
      <c r="MX1367" s="249"/>
      <c r="MY1367" s="249"/>
      <c r="MZ1367" s="249"/>
      <c r="NA1367" s="249"/>
      <c r="NB1367" s="249"/>
      <c r="NC1367" s="249"/>
      <c r="ND1367" s="249"/>
      <c r="NE1367" s="249"/>
      <c r="NF1367" s="249"/>
      <c r="NG1367" s="249"/>
      <c r="NH1367" s="249"/>
      <c r="NI1367" s="249"/>
      <c r="NJ1367" s="249"/>
      <c r="NK1367" s="249"/>
      <c r="NL1367" s="249"/>
      <c r="NM1367" s="249"/>
      <c r="NN1367" s="249"/>
      <c r="NO1367" s="249"/>
      <c r="NP1367" s="249"/>
      <c r="NQ1367" s="249"/>
      <c r="NR1367" s="249"/>
      <c r="NS1367" s="249"/>
      <c r="NT1367" s="249"/>
      <c r="NU1367" s="249"/>
      <c r="NV1367" s="249"/>
      <c r="NW1367" s="249"/>
      <c r="NX1367" s="249"/>
      <c r="NY1367" s="249"/>
      <c r="NZ1367" s="249"/>
      <c r="OA1367" s="249"/>
      <c r="OB1367" s="249"/>
      <c r="OC1367" s="249"/>
      <c r="OD1367" s="249"/>
      <c r="OE1367" s="249"/>
      <c r="OF1367" s="249"/>
      <c r="OG1367" s="249"/>
      <c r="OH1367" s="249"/>
      <c r="OI1367" s="249"/>
      <c r="OJ1367" s="249"/>
      <c r="OK1367" s="249"/>
      <c r="OL1367" s="249"/>
      <c r="OM1367" s="249"/>
      <c r="ON1367" s="249"/>
      <c r="OO1367" s="249"/>
      <c r="OP1367" s="249"/>
      <c r="OQ1367" s="249"/>
      <c r="OR1367" s="249"/>
    </row>
    <row r="1368" spans="1:408" ht="15.75">
      <c r="A1368" s="931"/>
      <c r="B1368" s="391"/>
      <c r="C1368" s="919" t="s">
        <v>27</v>
      </c>
      <c r="D1368" s="940">
        <v>0.75649904060621997</v>
      </c>
      <c r="E1368" s="1039"/>
      <c r="F1368" s="249"/>
      <c r="G1368" s="249"/>
      <c r="H1368" s="249"/>
      <c r="I1368" s="249"/>
      <c r="J1368" s="249"/>
      <c r="K1368" s="249"/>
      <c r="L1368" s="249"/>
      <c r="ET1368" s="249"/>
      <c r="EU1368" s="249"/>
      <c r="EV1368" s="249"/>
      <c r="EW1368" s="249"/>
      <c r="EX1368" s="249"/>
      <c r="EY1368" s="249"/>
      <c r="EZ1368" s="249"/>
      <c r="FA1368" s="249"/>
      <c r="FB1368" s="249"/>
      <c r="FC1368" s="249"/>
      <c r="FD1368" s="249"/>
      <c r="FE1368" s="249"/>
      <c r="FF1368" s="249"/>
      <c r="FG1368" s="249"/>
      <c r="FH1368" s="249"/>
      <c r="FI1368" s="249"/>
      <c r="FJ1368" s="249"/>
      <c r="FK1368" s="249"/>
      <c r="FL1368" s="249"/>
      <c r="FM1368" s="249"/>
      <c r="FN1368" s="249"/>
      <c r="FO1368" s="249"/>
      <c r="FP1368" s="249"/>
      <c r="FQ1368" s="249"/>
      <c r="FR1368" s="249"/>
      <c r="FS1368" s="249"/>
      <c r="FT1368" s="249"/>
      <c r="FU1368" s="249"/>
      <c r="FV1368" s="249"/>
      <c r="FW1368" s="249"/>
      <c r="FX1368" s="249"/>
      <c r="FY1368" s="249"/>
      <c r="FZ1368" s="249"/>
      <c r="GA1368" s="249"/>
      <c r="GB1368" s="249"/>
      <c r="GC1368" s="249"/>
      <c r="GD1368" s="249"/>
      <c r="GE1368" s="249"/>
      <c r="GF1368" s="249"/>
      <c r="GG1368" s="249"/>
      <c r="GH1368" s="249"/>
      <c r="GI1368" s="249"/>
      <c r="GJ1368" s="249"/>
      <c r="GK1368" s="249"/>
      <c r="GL1368" s="249"/>
      <c r="GM1368" s="249"/>
      <c r="GN1368" s="249"/>
      <c r="GO1368" s="249"/>
      <c r="GP1368" s="249"/>
      <c r="GQ1368" s="249"/>
      <c r="GR1368" s="249"/>
      <c r="GS1368" s="249"/>
      <c r="GT1368" s="249"/>
      <c r="GU1368" s="249"/>
      <c r="GV1368" s="249"/>
      <c r="GW1368" s="249"/>
      <c r="GX1368" s="249"/>
      <c r="GY1368" s="249"/>
      <c r="GZ1368" s="249"/>
      <c r="HA1368" s="249"/>
      <c r="HB1368" s="249"/>
      <c r="HC1368" s="249"/>
      <c r="HD1368" s="249"/>
      <c r="HE1368" s="249"/>
      <c r="HF1368" s="249"/>
      <c r="HG1368" s="249"/>
      <c r="HH1368" s="249"/>
      <c r="HI1368" s="249"/>
      <c r="HJ1368" s="249"/>
      <c r="HK1368" s="249"/>
      <c r="HL1368" s="249"/>
      <c r="HM1368" s="249"/>
      <c r="HN1368" s="249"/>
      <c r="HO1368" s="249"/>
      <c r="HP1368" s="249"/>
      <c r="HQ1368" s="249"/>
      <c r="HR1368" s="249"/>
      <c r="HS1368" s="249"/>
      <c r="HT1368" s="249"/>
      <c r="HU1368" s="249"/>
      <c r="HV1368" s="249"/>
      <c r="HW1368" s="249"/>
      <c r="HX1368" s="249"/>
      <c r="HY1368" s="249"/>
      <c r="HZ1368" s="249"/>
      <c r="IA1368" s="249"/>
      <c r="IB1368" s="249"/>
      <c r="IC1368" s="249"/>
      <c r="ID1368" s="249"/>
      <c r="IE1368" s="249"/>
      <c r="IF1368" s="249"/>
      <c r="IG1368" s="249"/>
      <c r="IH1368" s="249"/>
      <c r="II1368" s="249"/>
      <c r="IJ1368" s="249"/>
      <c r="IK1368" s="249"/>
      <c r="IL1368" s="249"/>
      <c r="IM1368" s="249"/>
      <c r="IN1368" s="249"/>
      <c r="IO1368" s="249"/>
      <c r="IP1368" s="249"/>
      <c r="IQ1368" s="249"/>
      <c r="IR1368" s="249"/>
      <c r="IS1368" s="249"/>
      <c r="IT1368" s="249"/>
      <c r="IU1368" s="249"/>
      <c r="IV1368" s="249"/>
      <c r="IW1368" s="249"/>
      <c r="IX1368" s="249"/>
      <c r="IY1368" s="249"/>
      <c r="IZ1368" s="249"/>
      <c r="JA1368" s="249"/>
      <c r="JB1368" s="249"/>
      <c r="JC1368" s="249"/>
      <c r="JD1368" s="249"/>
      <c r="JE1368" s="249"/>
      <c r="JF1368" s="249"/>
      <c r="JG1368" s="249"/>
      <c r="JH1368" s="249"/>
      <c r="JI1368" s="249"/>
      <c r="JJ1368" s="249"/>
      <c r="JK1368" s="249"/>
      <c r="JL1368" s="249"/>
      <c r="JM1368" s="249"/>
      <c r="JN1368" s="249"/>
      <c r="JO1368" s="249"/>
      <c r="JP1368" s="249"/>
      <c r="JQ1368" s="249"/>
      <c r="JR1368" s="249"/>
      <c r="JS1368" s="249"/>
      <c r="JT1368" s="249"/>
      <c r="JU1368" s="249"/>
      <c r="JV1368" s="249"/>
      <c r="JW1368" s="249"/>
      <c r="JX1368" s="249"/>
      <c r="JY1368" s="249"/>
      <c r="JZ1368" s="249"/>
      <c r="KA1368" s="249"/>
      <c r="KB1368" s="249"/>
      <c r="KC1368" s="249"/>
      <c r="KD1368" s="249"/>
      <c r="KE1368" s="249"/>
      <c r="KF1368" s="249"/>
      <c r="KG1368" s="249"/>
      <c r="KH1368" s="249"/>
      <c r="KI1368" s="249"/>
      <c r="KJ1368" s="249"/>
      <c r="KK1368" s="249"/>
      <c r="KL1368" s="249"/>
      <c r="KM1368" s="249"/>
      <c r="KN1368" s="249"/>
      <c r="KO1368" s="249"/>
      <c r="KP1368" s="249"/>
      <c r="KQ1368" s="249"/>
      <c r="KR1368" s="249"/>
      <c r="KS1368" s="249"/>
      <c r="KT1368" s="249"/>
      <c r="KU1368" s="249"/>
      <c r="KV1368" s="249"/>
      <c r="KW1368" s="249"/>
      <c r="KX1368" s="249"/>
      <c r="KY1368" s="249"/>
      <c r="KZ1368" s="249"/>
      <c r="LA1368" s="249"/>
      <c r="LB1368" s="249"/>
      <c r="LC1368" s="249"/>
      <c r="LD1368" s="249"/>
      <c r="LE1368" s="249"/>
      <c r="LF1368" s="249"/>
      <c r="LG1368" s="249"/>
      <c r="LH1368" s="249"/>
      <c r="LI1368" s="249"/>
      <c r="LJ1368" s="249"/>
      <c r="LK1368" s="249"/>
      <c r="LL1368" s="249"/>
      <c r="LM1368" s="249"/>
      <c r="LN1368" s="249"/>
      <c r="LO1368" s="249"/>
      <c r="LP1368" s="249"/>
      <c r="LQ1368" s="249"/>
      <c r="LR1368" s="249"/>
      <c r="LS1368" s="249"/>
      <c r="LT1368" s="249"/>
      <c r="LU1368" s="249"/>
      <c r="LV1368" s="249"/>
      <c r="LW1368" s="249"/>
      <c r="LX1368" s="249"/>
      <c r="LY1368" s="249"/>
      <c r="LZ1368" s="249"/>
      <c r="MA1368" s="249"/>
      <c r="MB1368" s="249"/>
      <c r="MC1368" s="249"/>
      <c r="MD1368" s="249"/>
      <c r="ME1368" s="249"/>
      <c r="MF1368" s="249"/>
      <c r="MG1368" s="249"/>
      <c r="MH1368" s="249"/>
      <c r="MI1368" s="249"/>
      <c r="MJ1368" s="249"/>
      <c r="MK1368" s="249"/>
      <c r="ML1368" s="249"/>
      <c r="MM1368" s="249"/>
      <c r="MN1368" s="249"/>
      <c r="MO1368" s="249"/>
      <c r="MP1368" s="249"/>
      <c r="MQ1368" s="249"/>
      <c r="MR1368" s="249"/>
      <c r="MS1368" s="249"/>
      <c r="MT1368" s="249"/>
      <c r="MU1368" s="249"/>
      <c r="MV1368" s="249"/>
      <c r="MW1368" s="249"/>
      <c r="MX1368" s="249"/>
      <c r="MY1368" s="249"/>
      <c r="MZ1368" s="249"/>
      <c r="NA1368" s="249"/>
      <c r="NB1368" s="249"/>
      <c r="NC1368" s="249"/>
      <c r="ND1368" s="249"/>
      <c r="NE1368" s="249"/>
      <c r="NF1368" s="249"/>
      <c r="NG1368" s="249"/>
      <c r="NH1368" s="249"/>
      <c r="NI1368" s="249"/>
      <c r="NJ1368" s="249"/>
      <c r="NK1368" s="249"/>
      <c r="NL1368" s="249"/>
      <c r="NM1368" s="249"/>
      <c r="NN1368" s="249"/>
      <c r="NO1368" s="249"/>
      <c r="NP1368" s="249"/>
      <c r="NQ1368" s="249"/>
      <c r="NR1368" s="249"/>
      <c r="NS1368" s="249"/>
      <c r="NT1368" s="249"/>
      <c r="NU1368" s="249"/>
      <c r="NV1368" s="249"/>
      <c r="NW1368" s="249"/>
      <c r="NX1368" s="249"/>
      <c r="NY1368" s="249"/>
      <c r="NZ1368" s="249"/>
      <c r="OA1368" s="249"/>
      <c r="OB1368" s="249"/>
      <c r="OC1368" s="249"/>
      <c r="OD1368" s="249"/>
      <c r="OE1368" s="249"/>
      <c r="OF1368" s="249"/>
      <c r="OG1368" s="249"/>
      <c r="OH1368" s="249"/>
      <c r="OI1368" s="249"/>
      <c r="OJ1368" s="249"/>
      <c r="OK1368" s="249"/>
      <c r="OL1368" s="249"/>
      <c r="OM1368" s="249"/>
      <c r="ON1368" s="249"/>
      <c r="OO1368" s="249"/>
      <c r="OP1368" s="249"/>
      <c r="OQ1368" s="249"/>
      <c r="OR1368" s="249"/>
    </row>
    <row r="1369" spans="1:408" ht="15.75">
      <c r="A1369" s="931"/>
      <c r="B1369" s="391"/>
      <c r="C1369" s="919" t="s">
        <v>236</v>
      </c>
      <c r="D1369" s="940">
        <v>0.75694706637468856</v>
      </c>
      <c r="E1369" s="1039"/>
      <c r="F1369" s="249"/>
      <c r="G1369" s="249"/>
      <c r="H1369" s="249"/>
      <c r="I1369" s="249"/>
      <c r="J1369" s="249"/>
      <c r="K1369" s="249"/>
      <c r="L1369" s="249"/>
      <c r="ET1369" s="249"/>
      <c r="EU1369" s="249"/>
      <c r="EV1369" s="249"/>
      <c r="EW1369" s="249"/>
      <c r="EX1369" s="249"/>
      <c r="EY1369" s="249"/>
      <c r="EZ1369" s="249"/>
      <c r="FA1369" s="249"/>
      <c r="FB1369" s="249"/>
      <c r="FC1369" s="249"/>
      <c r="FD1369" s="249"/>
      <c r="FE1369" s="249"/>
      <c r="FF1369" s="249"/>
      <c r="FG1369" s="249"/>
      <c r="FH1369" s="249"/>
      <c r="FI1369" s="249"/>
      <c r="FJ1369" s="249"/>
      <c r="FK1369" s="249"/>
      <c r="FL1369" s="249"/>
      <c r="FM1369" s="249"/>
      <c r="FN1369" s="249"/>
      <c r="FO1369" s="249"/>
      <c r="FP1369" s="249"/>
      <c r="FQ1369" s="249"/>
      <c r="FR1369" s="249"/>
      <c r="FS1369" s="249"/>
      <c r="FT1369" s="249"/>
      <c r="FU1369" s="249"/>
      <c r="FV1369" s="249"/>
      <c r="FW1369" s="249"/>
      <c r="FX1369" s="249"/>
      <c r="FY1369" s="249"/>
      <c r="FZ1369" s="249"/>
      <c r="GA1369" s="249"/>
      <c r="GB1369" s="249"/>
      <c r="GC1369" s="249"/>
      <c r="GD1369" s="249"/>
      <c r="GE1369" s="249"/>
      <c r="GF1369" s="249"/>
      <c r="GG1369" s="249"/>
      <c r="GH1369" s="249"/>
      <c r="GI1369" s="249"/>
      <c r="GJ1369" s="249"/>
      <c r="GK1369" s="249"/>
      <c r="GL1369" s="249"/>
      <c r="GM1369" s="249"/>
      <c r="GN1369" s="249"/>
      <c r="GO1369" s="249"/>
      <c r="GP1369" s="249"/>
      <c r="GQ1369" s="249"/>
      <c r="GR1369" s="249"/>
      <c r="GS1369" s="249"/>
      <c r="GT1369" s="249"/>
      <c r="GU1369" s="249"/>
      <c r="GV1369" s="249"/>
      <c r="GW1369" s="249"/>
      <c r="GX1369" s="249"/>
      <c r="GY1369" s="249"/>
      <c r="GZ1369" s="249"/>
      <c r="HA1369" s="249"/>
      <c r="HB1369" s="249"/>
      <c r="HC1369" s="249"/>
      <c r="HD1369" s="249"/>
      <c r="HE1369" s="249"/>
      <c r="HF1369" s="249"/>
      <c r="HG1369" s="249"/>
      <c r="HH1369" s="249"/>
      <c r="HI1369" s="249"/>
      <c r="HJ1369" s="249"/>
      <c r="HK1369" s="249"/>
      <c r="HL1369" s="249"/>
      <c r="HM1369" s="249"/>
      <c r="HN1369" s="249"/>
      <c r="HO1369" s="249"/>
      <c r="HP1369" s="249"/>
      <c r="HQ1369" s="249"/>
      <c r="HR1369" s="249"/>
      <c r="HS1369" s="249"/>
      <c r="HT1369" s="249"/>
      <c r="HU1369" s="249"/>
      <c r="HV1369" s="249"/>
      <c r="HW1369" s="249"/>
      <c r="HX1369" s="249"/>
      <c r="HY1369" s="249"/>
      <c r="HZ1369" s="249"/>
      <c r="IA1369" s="249"/>
      <c r="IB1369" s="249"/>
      <c r="IC1369" s="249"/>
      <c r="ID1369" s="249"/>
      <c r="IE1369" s="249"/>
      <c r="IF1369" s="249"/>
      <c r="IG1369" s="249"/>
      <c r="IH1369" s="249"/>
      <c r="II1369" s="249"/>
      <c r="IJ1369" s="249"/>
      <c r="IK1369" s="249"/>
      <c r="IL1369" s="249"/>
      <c r="IM1369" s="249"/>
      <c r="IN1369" s="249"/>
      <c r="IO1369" s="249"/>
      <c r="IP1369" s="249"/>
      <c r="IQ1369" s="249"/>
      <c r="IR1369" s="249"/>
      <c r="IS1369" s="249"/>
      <c r="IT1369" s="249"/>
      <c r="IU1369" s="249"/>
      <c r="IV1369" s="249"/>
      <c r="IW1369" s="249"/>
      <c r="IX1369" s="249"/>
      <c r="IY1369" s="249"/>
      <c r="IZ1369" s="249"/>
      <c r="JA1369" s="249"/>
      <c r="JB1369" s="249"/>
      <c r="JC1369" s="249"/>
      <c r="JD1369" s="249"/>
      <c r="JE1369" s="249"/>
      <c r="JF1369" s="249"/>
      <c r="JG1369" s="249"/>
      <c r="JH1369" s="249"/>
      <c r="JI1369" s="249"/>
      <c r="JJ1369" s="249"/>
      <c r="JK1369" s="249"/>
      <c r="JL1369" s="249"/>
      <c r="JM1369" s="249"/>
      <c r="JN1369" s="249"/>
      <c r="JO1369" s="249"/>
      <c r="JP1369" s="249"/>
      <c r="JQ1369" s="249"/>
      <c r="JR1369" s="249"/>
      <c r="JS1369" s="249"/>
      <c r="JT1369" s="249"/>
      <c r="JU1369" s="249"/>
      <c r="JV1369" s="249"/>
      <c r="JW1369" s="249"/>
      <c r="JX1369" s="249"/>
      <c r="JY1369" s="249"/>
      <c r="JZ1369" s="249"/>
      <c r="KA1369" s="249"/>
      <c r="KB1369" s="249"/>
      <c r="KC1369" s="249"/>
      <c r="KD1369" s="249"/>
      <c r="KE1369" s="249"/>
      <c r="KF1369" s="249"/>
      <c r="KG1369" s="249"/>
      <c r="KH1369" s="249"/>
      <c r="KI1369" s="249"/>
      <c r="KJ1369" s="249"/>
      <c r="KK1369" s="249"/>
      <c r="KL1369" s="249"/>
      <c r="KM1369" s="249"/>
      <c r="KN1369" s="249"/>
      <c r="KO1369" s="249"/>
      <c r="KP1369" s="249"/>
      <c r="KQ1369" s="249"/>
      <c r="KR1369" s="249"/>
      <c r="KS1369" s="249"/>
      <c r="KT1369" s="249"/>
      <c r="KU1369" s="249"/>
      <c r="KV1369" s="249"/>
      <c r="KW1369" s="249"/>
      <c r="KX1369" s="249"/>
      <c r="KY1369" s="249"/>
      <c r="KZ1369" s="249"/>
      <c r="LA1369" s="249"/>
      <c r="LB1369" s="249"/>
      <c r="LC1369" s="249"/>
      <c r="LD1369" s="249"/>
      <c r="LE1369" s="249"/>
      <c r="LF1369" s="249"/>
      <c r="LG1369" s="249"/>
      <c r="LH1369" s="249"/>
      <c r="LI1369" s="249"/>
      <c r="LJ1369" s="249"/>
      <c r="LK1369" s="249"/>
      <c r="LL1369" s="249"/>
      <c r="LM1369" s="249"/>
      <c r="LN1369" s="249"/>
      <c r="LO1369" s="249"/>
      <c r="LP1369" s="249"/>
      <c r="LQ1369" s="249"/>
      <c r="LR1369" s="249"/>
      <c r="LS1369" s="249"/>
      <c r="LT1369" s="249"/>
      <c r="LU1369" s="249"/>
      <c r="LV1369" s="249"/>
      <c r="LW1369" s="249"/>
      <c r="LX1369" s="249"/>
      <c r="LY1369" s="249"/>
      <c r="LZ1369" s="249"/>
      <c r="MA1369" s="249"/>
      <c r="MB1369" s="249"/>
      <c r="MC1369" s="249"/>
      <c r="MD1369" s="249"/>
      <c r="ME1369" s="249"/>
      <c r="MF1369" s="249"/>
      <c r="MG1369" s="249"/>
      <c r="MH1369" s="249"/>
      <c r="MI1369" s="249"/>
      <c r="MJ1369" s="249"/>
      <c r="MK1369" s="249"/>
      <c r="ML1369" s="249"/>
      <c r="MM1369" s="249"/>
      <c r="MN1369" s="249"/>
      <c r="MO1369" s="249"/>
      <c r="MP1369" s="249"/>
      <c r="MQ1369" s="249"/>
      <c r="MR1369" s="249"/>
      <c r="MS1369" s="249"/>
      <c r="MT1369" s="249"/>
      <c r="MU1369" s="249"/>
      <c r="MV1369" s="249"/>
      <c r="MW1369" s="249"/>
      <c r="MX1369" s="249"/>
      <c r="MY1369" s="249"/>
      <c r="MZ1369" s="249"/>
      <c r="NA1369" s="249"/>
      <c r="NB1369" s="249"/>
      <c r="NC1369" s="249"/>
      <c r="ND1369" s="249"/>
      <c r="NE1369" s="249"/>
      <c r="NF1369" s="249"/>
      <c r="NG1369" s="249"/>
      <c r="NH1369" s="249"/>
      <c r="NI1369" s="249"/>
      <c r="NJ1369" s="249"/>
      <c r="NK1369" s="249"/>
      <c r="NL1369" s="249"/>
      <c r="NM1369" s="249"/>
      <c r="NN1369" s="249"/>
      <c r="NO1369" s="249"/>
      <c r="NP1369" s="249"/>
      <c r="NQ1369" s="249"/>
      <c r="NR1369" s="249"/>
      <c r="NS1369" s="249"/>
      <c r="NT1369" s="249"/>
      <c r="NU1369" s="249"/>
      <c r="NV1369" s="249"/>
      <c r="NW1369" s="249"/>
      <c r="NX1369" s="249"/>
      <c r="NY1369" s="249"/>
      <c r="NZ1369" s="249"/>
      <c r="OA1369" s="249"/>
      <c r="OB1369" s="249"/>
      <c r="OC1369" s="249"/>
      <c r="OD1369" s="249"/>
      <c r="OE1369" s="249"/>
      <c r="OF1369" s="249"/>
      <c r="OG1369" s="249"/>
      <c r="OH1369" s="249"/>
      <c r="OI1369" s="249"/>
      <c r="OJ1369" s="249"/>
      <c r="OK1369" s="249"/>
      <c r="OL1369" s="249"/>
      <c r="OM1369" s="249"/>
      <c r="ON1369" s="249"/>
      <c r="OO1369" s="249"/>
      <c r="OP1369" s="249"/>
      <c r="OQ1369" s="249"/>
      <c r="OR1369" s="249"/>
    </row>
    <row r="1370" spans="1:408" ht="15.75">
      <c r="A1370" s="931"/>
      <c r="B1370" s="930"/>
      <c r="C1370" s="920" t="s">
        <v>293</v>
      </c>
      <c r="D1370" s="941">
        <v>0.64682645807363592</v>
      </c>
      <c r="E1370" s="1039"/>
      <c r="F1370" s="249"/>
      <c r="G1370" s="249"/>
      <c r="H1370" s="249"/>
      <c r="I1370" s="249"/>
      <c r="J1370" s="249"/>
      <c r="K1370" s="249"/>
      <c r="L1370" s="249"/>
      <c r="ET1370" s="249"/>
      <c r="EU1370" s="249"/>
      <c r="EV1370" s="249"/>
      <c r="EW1370" s="249"/>
      <c r="EX1370" s="249"/>
      <c r="EY1370" s="249"/>
      <c r="EZ1370" s="249"/>
      <c r="FA1370" s="249"/>
      <c r="FB1370" s="249"/>
      <c r="FC1370" s="249"/>
      <c r="FD1370" s="249"/>
      <c r="FE1370" s="249"/>
      <c r="FF1370" s="249"/>
      <c r="FG1370" s="249"/>
      <c r="FH1370" s="249"/>
      <c r="FI1370" s="249"/>
      <c r="FJ1370" s="249"/>
      <c r="FK1370" s="249"/>
      <c r="FL1370" s="249"/>
      <c r="FM1370" s="249"/>
      <c r="FN1370" s="249"/>
      <c r="FO1370" s="249"/>
      <c r="FP1370" s="249"/>
      <c r="FQ1370" s="249"/>
      <c r="FR1370" s="249"/>
      <c r="FS1370" s="249"/>
      <c r="FT1370" s="249"/>
      <c r="FU1370" s="249"/>
      <c r="FV1370" s="249"/>
      <c r="FW1370" s="249"/>
      <c r="FX1370" s="249"/>
      <c r="FY1370" s="249"/>
      <c r="FZ1370" s="249"/>
      <c r="GA1370" s="249"/>
      <c r="GB1370" s="249"/>
      <c r="GC1370" s="249"/>
      <c r="GD1370" s="249"/>
      <c r="GE1370" s="249"/>
      <c r="GF1370" s="249"/>
      <c r="GG1370" s="249"/>
      <c r="GH1370" s="249"/>
      <c r="GI1370" s="249"/>
      <c r="GJ1370" s="249"/>
      <c r="GK1370" s="249"/>
      <c r="GL1370" s="249"/>
      <c r="GM1370" s="249"/>
      <c r="GN1370" s="249"/>
      <c r="GO1370" s="249"/>
      <c r="GP1370" s="249"/>
      <c r="GQ1370" s="249"/>
      <c r="GR1370" s="249"/>
      <c r="GS1370" s="249"/>
      <c r="GT1370" s="249"/>
      <c r="GU1370" s="249"/>
      <c r="GV1370" s="249"/>
      <c r="GW1370" s="249"/>
      <c r="GX1370" s="249"/>
      <c r="GY1370" s="249"/>
      <c r="GZ1370" s="249"/>
      <c r="HA1370" s="249"/>
      <c r="HB1370" s="249"/>
      <c r="HC1370" s="249"/>
      <c r="HD1370" s="249"/>
      <c r="HE1370" s="249"/>
      <c r="HF1370" s="249"/>
      <c r="HG1370" s="249"/>
      <c r="HH1370" s="249"/>
      <c r="HI1370" s="249"/>
      <c r="HJ1370" s="249"/>
      <c r="HK1370" s="249"/>
      <c r="HL1370" s="249"/>
      <c r="HM1370" s="249"/>
      <c r="HN1370" s="249"/>
      <c r="HO1370" s="249"/>
      <c r="HP1370" s="249"/>
      <c r="HQ1370" s="249"/>
      <c r="HR1370" s="249"/>
      <c r="HS1370" s="249"/>
      <c r="HT1370" s="249"/>
      <c r="HU1370" s="249"/>
      <c r="HV1370" s="249"/>
      <c r="HW1370" s="249"/>
      <c r="HX1370" s="249"/>
      <c r="HY1370" s="249"/>
      <c r="HZ1370" s="249"/>
      <c r="IA1370" s="249"/>
      <c r="IB1370" s="249"/>
      <c r="IC1370" s="249"/>
      <c r="ID1370" s="249"/>
      <c r="IE1370" s="249"/>
      <c r="IF1370" s="249"/>
      <c r="IG1370" s="249"/>
      <c r="IH1370" s="249"/>
      <c r="II1370" s="249"/>
      <c r="IJ1370" s="249"/>
      <c r="IK1370" s="249"/>
      <c r="IL1370" s="249"/>
      <c r="IM1370" s="249"/>
      <c r="IN1370" s="249"/>
      <c r="IO1370" s="249"/>
      <c r="IP1370" s="249"/>
      <c r="IQ1370" s="249"/>
      <c r="IR1370" s="249"/>
      <c r="IS1370" s="249"/>
      <c r="IT1370" s="249"/>
      <c r="IU1370" s="249"/>
      <c r="IV1370" s="249"/>
      <c r="IW1370" s="249"/>
      <c r="IX1370" s="249"/>
      <c r="IY1370" s="249"/>
      <c r="IZ1370" s="249"/>
      <c r="JA1370" s="249"/>
      <c r="JB1370" s="249"/>
      <c r="JC1370" s="249"/>
      <c r="JD1370" s="249"/>
      <c r="JE1370" s="249"/>
      <c r="JF1370" s="249"/>
      <c r="JG1370" s="249"/>
      <c r="JH1370" s="249"/>
      <c r="JI1370" s="249"/>
      <c r="JJ1370" s="249"/>
      <c r="JK1370" s="249"/>
      <c r="JL1370" s="249"/>
      <c r="JM1370" s="249"/>
      <c r="JN1370" s="249"/>
      <c r="JO1370" s="249"/>
      <c r="JP1370" s="249"/>
      <c r="JQ1370" s="249"/>
      <c r="JR1370" s="249"/>
      <c r="JS1370" s="249"/>
      <c r="JT1370" s="249"/>
      <c r="JU1370" s="249"/>
      <c r="JV1370" s="249"/>
      <c r="JW1370" s="249"/>
      <c r="JX1370" s="249"/>
      <c r="JY1370" s="249"/>
      <c r="JZ1370" s="249"/>
      <c r="KA1370" s="249"/>
      <c r="KB1370" s="249"/>
      <c r="KC1370" s="249"/>
      <c r="KD1370" s="249"/>
      <c r="KE1370" s="249"/>
      <c r="KF1370" s="249"/>
      <c r="KG1370" s="249"/>
      <c r="KH1370" s="249"/>
      <c r="KI1370" s="249"/>
      <c r="KJ1370" s="249"/>
      <c r="KK1370" s="249"/>
      <c r="KL1370" s="249"/>
      <c r="KM1370" s="249"/>
      <c r="KN1370" s="249"/>
      <c r="KO1370" s="249"/>
      <c r="KP1370" s="249"/>
      <c r="KQ1370" s="249"/>
      <c r="KR1370" s="249"/>
      <c r="KS1370" s="249"/>
      <c r="KT1370" s="249"/>
      <c r="KU1370" s="249"/>
      <c r="KV1370" s="249"/>
      <c r="KW1370" s="249"/>
      <c r="KX1370" s="249"/>
      <c r="KY1370" s="249"/>
      <c r="KZ1370" s="249"/>
      <c r="LA1370" s="249"/>
      <c r="LB1370" s="249"/>
      <c r="LC1370" s="249"/>
      <c r="LD1370" s="249"/>
      <c r="LE1370" s="249"/>
      <c r="LF1370" s="249"/>
      <c r="LG1370" s="249"/>
      <c r="LH1370" s="249"/>
      <c r="LI1370" s="249"/>
      <c r="LJ1370" s="249"/>
      <c r="LK1370" s="249"/>
      <c r="LL1370" s="249"/>
      <c r="LM1370" s="249"/>
      <c r="LN1370" s="249"/>
      <c r="LO1370" s="249"/>
      <c r="LP1370" s="249"/>
      <c r="LQ1370" s="249"/>
      <c r="LR1370" s="249"/>
      <c r="LS1370" s="249"/>
      <c r="LT1370" s="249"/>
      <c r="LU1370" s="249"/>
      <c r="LV1370" s="249"/>
      <c r="LW1370" s="249"/>
      <c r="LX1370" s="249"/>
      <c r="LY1370" s="249"/>
      <c r="LZ1370" s="249"/>
      <c r="MA1370" s="249"/>
      <c r="MB1370" s="249"/>
      <c r="MC1370" s="249"/>
      <c r="MD1370" s="249"/>
      <c r="ME1370" s="249"/>
      <c r="MF1370" s="249"/>
      <c r="MG1370" s="249"/>
      <c r="MH1370" s="249"/>
      <c r="MI1370" s="249"/>
      <c r="MJ1370" s="249"/>
      <c r="MK1370" s="249"/>
      <c r="ML1370" s="249"/>
      <c r="MM1370" s="249"/>
      <c r="MN1370" s="249"/>
      <c r="MO1370" s="249"/>
      <c r="MP1370" s="249"/>
      <c r="MQ1370" s="249"/>
      <c r="MR1370" s="249"/>
      <c r="MS1370" s="249"/>
      <c r="MT1370" s="249"/>
      <c r="MU1370" s="249"/>
      <c r="MV1370" s="249"/>
      <c r="MW1370" s="249"/>
      <c r="MX1370" s="249"/>
      <c r="MY1370" s="249"/>
      <c r="MZ1370" s="249"/>
      <c r="NA1370" s="249"/>
      <c r="NB1370" s="249"/>
      <c r="NC1370" s="249"/>
      <c r="ND1370" s="249"/>
      <c r="NE1370" s="249"/>
      <c r="NF1370" s="249"/>
      <c r="NG1370" s="249"/>
      <c r="NH1370" s="249"/>
      <c r="NI1370" s="249"/>
      <c r="NJ1370" s="249"/>
      <c r="NK1370" s="249"/>
      <c r="NL1370" s="249"/>
      <c r="NM1370" s="249"/>
      <c r="NN1370" s="249"/>
      <c r="NO1370" s="249"/>
      <c r="NP1370" s="249"/>
      <c r="NQ1370" s="249"/>
      <c r="NR1370" s="249"/>
      <c r="NS1370" s="249"/>
      <c r="NT1370" s="249"/>
      <c r="NU1370" s="249"/>
      <c r="NV1370" s="249"/>
      <c r="NW1370" s="249"/>
      <c r="NX1370" s="249"/>
      <c r="NY1370" s="249"/>
      <c r="NZ1370" s="249"/>
      <c r="OA1370" s="249"/>
      <c r="OB1370" s="249"/>
      <c r="OC1370" s="249"/>
      <c r="OD1370" s="249"/>
      <c r="OE1370" s="249"/>
      <c r="OF1370" s="249"/>
      <c r="OG1370" s="249"/>
      <c r="OH1370" s="249"/>
      <c r="OI1370" s="249"/>
      <c r="OJ1370" s="249"/>
      <c r="OK1370" s="249"/>
      <c r="OL1370" s="249"/>
      <c r="OM1370" s="249"/>
      <c r="ON1370" s="249"/>
      <c r="OO1370" s="249"/>
      <c r="OP1370" s="249"/>
      <c r="OQ1370" s="249"/>
      <c r="OR1370" s="249"/>
    </row>
    <row r="1371" spans="1:408" ht="15.75">
      <c r="A1371" s="931"/>
      <c r="B1371" s="391" t="s">
        <v>804</v>
      </c>
      <c r="C1371" s="919" t="s">
        <v>316</v>
      </c>
      <c r="D1371" s="942">
        <v>0.550011900511722</v>
      </c>
      <c r="E1371" s="1039"/>
      <c r="F1371" s="249"/>
      <c r="G1371" s="249"/>
      <c r="H1371" s="249"/>
      <c r="I1371" s="249"/>
      <c r="J1371" s="249"/>
      <c r="K1371" s="249"/>
      <c r="L1371" s="249"/>
      <c r="ET1371" s="249"/>
      <c r="EU1371" s="249"/>
      <c r="EV1371" s="249"/>
      <c r="EW1371" s="249"/>
      <c r="EX1371" s="249"/>
      <c r="EY1371" s="249"/>
      <c r="EZ1371" s="249"/>
      <c r="FA1371" s="249"/>
      <c r="FB1371" s="249"/>
      <c r="FC1371" s="249"/>
      <c r="FD1371" s="249"/>
      <c r="FE1371" s="249"/>
      <c r="FF1371" s="249"/>
      <c r="FG1371" s="249"/>
      <c r="FH1371" s="249"/>
      <c r="FI1371" s="249"/>
      <c r="FJ1371" s="249"/>
      <c r="FK1371" s="249"/>
      <c r="FL1371" s="249"/>
      <c r="FM1371" s="249"/>
      <c r="FN1371" s="249"/>
      <c r="FO1371" s="249"/>
      <c r="FP1371" s="249"/>
      <c r="FQ1371" s="249"/>
      <c r="FR1371" s="249"/>
      <c r="FS1371" s="249"/>
      <c r="FT1371" s="249"/>
      <c r="FU1371" s="249"/>
      <c r="FV1371" s="249"/>
      <c r="FW1371" s="249"/>
      <c r="FX1371" s="249"/>
      <c r="FY1371" s="249"/>
      <c r="FZ1371" s="249"/>
      <c r="GA1371" s="249"/>
      <c r="GB1371" s="249"/>
      <c r="GC1371" s="249"/>
      <c r="GD1371" s="249"/>
      <c r="GE1371" s="249"/>
      <c r="GF1371" s="249"/>
      <c r="GG1371" s="249"/>
      <c r="GH1371" s="249"/>
      <c r="GI1371" s="249"/>
      <c r="GJ1371" s="249"/>
      <c r="GK1371" s="249"/>
      <c r="GL1371" s="249"/>
      <c r="GM1371" s="249"/>
      <c r="GN1371" s="249"/>
      <c r="GO1371" s="249"/>
      <c r="GP1371" s="249"/>
      <c r="GQ1371" s="249"/>
      <c r="GR1371" s="249"/>
      <c r="GS1371" s="249"/>
      <c r="GT1371" s="249"/>
      <c r="GU1371" s="249"/>
      <c r="GV1371" s="249"/>
      <c r="GW1371" s="249"/>
      <c r="GX1371" s="249"/>
      <c r="GY1371" s="249"/>
      <c r="GZ1371" s="249"/>
      <c r="HA1371" s="249"/>
      <c r="HB1371" s="249"/>
      <c r="HC1371" s="249"/>
      <c r="HD1371" s="249"/>
      <c r="HE1371" s="249"/>
      <c r="HF1371" s="249"/>
      <c r="HG1371" s="249"/>
      <c r="HH1371" s="249"/>
      <c r="HI1371" s="249"/>
      <c r="HJ1371" s="249"/>
      <c r="HK1371" s="249"/>
      <c r="HL1371" s="249"/>
      <c r="HM1371" s="249"/>
      <c r="HN1371" s="249"/>
      <c r="HO1371" s="249"/>
      <c r="HP1371" s="249"/>
      <c r="HQ1371" s="249"/>
      <c r="HR1371" s="249"/>
      <c r="HS1371" s="249"/>
      <c r="HT1371" s="249"/>
      <c r="HU1371" s="249"/>
      <c r="HV1371" s="249"/>
      <c r="HW1371" s="249"/>
      <c r="HX1371" s="249"/>
      <c r="HY1371" s="249"/>
      <c r="HZ1371" s="249"/>
      <c r="IA1371" s="249"/>
      <c r="IB1371" s="249"/>
      <c r="IC1371" s="249"/>
      <c r="ID1371" s="249"/>
      <c r="IE1371" s="249"/>
      <c r="IF1371" s="249"/>
      <c r="IG1371" s="249"/>
      <c r="IH1371" s="249"/>
      <c r="II1371" s="249"/>
      <c r="IJ1371" s="249"/>
      <c r="IK1371" s="249"/>
      <c r="IL1371" s="249"/>
      <c r="IM1371" s="249"/>
      <c r="IN1371" s="249"/>
      <c r="IO1371" s="249"/>
      <c r="IP1371" s="249"/>
      <c r="IQ1371" s="249"/>
      <c r="IR1371" s="249"/>
      <c r="IS1371" s="249"/>
      <c r="IT1371" s="249"/>
      <c r="IU1371" s="249"/>
      <c r="IV1371" s="249"/>
      <c r="IW1371" s="249"/>
      <c r="IX1371" s="249"/>
      <c r="IY1371" s="249"/>
      <c r="IZ1371" s="249"/>
      <c r="JA1371" s="249"/>
      <c r="JB1371" s="249"/>
      <c r="JC1371" s="249"/>
      <c r="JD1371" s="249"/>
      <c r="JE1371" s="249"/>
      <c r="JF1371" s="249"/>
      <c r="JG1371" s="249"/>
      <c r="JH1371" s="249"/>
      <c r="JI1371" s="249"/>
      <c r="JJ1371" s="249"/>
      <c r="JK1371" s="249"/>
      <c r="JL1371" s="249"/>
      <c r="JM1371" s="249"/>
      <c r="JN1371" s="249"/>
      <c r="JO1371" s="249"/>
      <c r="JP1371" s="249"/>
      <c r="JQ1371" s="249"/>
      <c r="JR1371" s="249"/>
      <c r="JS1371" s="249"/>
      <c r="JT1371" s="249"/>
      <c r="JU1371" s="249"/>
      <c r="JV1371" s="249"/>
      <c r="JW1371" s="249"/>
      <c r="JX1371" s="249"/>
      <c r="JY1371" s="249"/>
      <c r="JZ1371" s="249"/>
      <c r="KA1371" s="249"/>
      <c r="KB1371" s="249"/>
      <c r="KC1371" s="249"/>
      <c r="KD1371" s="249"/>
      <c r="KE1371" s="249"/>
      <c r="KF1371" s="249"/>
      <c r="KG1371" s="249"/>
      <c r="KH1371" s="249"/>
      <c r="KI1371" s="249"/>
      <c r="KJ1371" s="249"/>
      <c r="KK1371" s="249"/>
      <c r="KL1371" s="249"/>
      <c r="KM1371" s="249"/>
      <c r="KN1371" s="249"/>
      <c r="KO1371" s="249"/>
      <c r="KP1371" s="249"/>
      <c r="KQ1371" s="249"/>
      <c r="KR1371" s="249"/>
      <c r="KS1371" s="249"/>
      <c r="KT1371" s="249"/>
      <c r="KU1371" s="249"/>
      <c r="KV1371" s="249"/>
      <c r="KW1371" s="249"/>
      <c r="KX1371" s="249"/>
      <c r="KY1371" s="249"/>
      <c r="KZ1371" s="249"/>
      <c r="LA1371" s="249"/>
      <c r="LB1371" s="249"/>
      <c r="LC1371" s="249"/>
      <c r="LD1371" s="249"/>
      <c r="LE1371" s="249"/>
      <c r="LF1371" s="249"/>
      <c r="LG1371" s="249"/>
      <c r="LH1371" s="249"/>
      <c r="LI1371" s="249"/>
      <c r="LJ1371" s="249"/>
      <c r="LK1371" s="249"/>
      <c r="LL1371" s="249"/>
      <c r="LM1371" s="249"/>
      <c r="LN1371" s="249"/>
      <c r="LO1371" s="249"/>
      <c r="LP1371" s="249"/>
      <c r="LQ1371" s="249"/>
      <c r="LR1371" s="249"/>
      <c r="LS1371" s="249"/>
      <c r="LT1371" s="249"/>
      <c r="LU1371" s="249"/>
      <c r="LV1371" s="249"/>
      <c r="LW1371" s="249"/>
      <c r="LX1371" s="249"/>
      <c r="LY1371" s="249"/>
      <c r="LZ1371" s="249"/>
      <c r="MA1371" s="249"/>
      <c r="MB1371" s="249"/>
      <c r="MC1371" s="249"/>
      <c r="MD1371" s="249"/>
      <c r="ME1371" s="249"/>
      <c r="MF1371" s="249"/>
      <c r="MG1371" s="249"/>
      <c r="MH1371" s="249"/>
      <c r="MI1371" s="249"/>
      <c r="MJ1371" s="249"/>
      <c r="MK1371" s="249"/>
      <c r="ML1371" s="249"/>
      <c r="MM1371" s="249"/>
      <c r="MN1371" s="249"/>
      <c r="MO1371" s="249"/>
      <c r="MP1371" s="249"/>
      <c r="MQ1371" s="249"/>
      <c r="MR1371" s="249"/>
      <c r="MS1371" s="249"/>
      <c r="MT1371" s="249"/>
      <c r="MU1371" s="249"/>
      <c r="MV1371" s="249"/>
      <c r="MW1371" s="249"/>
      <c r="MX1371" s="249"/>
      <c r="MY1371" s="249"/>
      <c r="MZ1371" s="249"/>
      <c r="NA1371" s="249"/>
      <c r="NB1371" s="249"/>
      <c r="NC1371" s="249"/>
      <c r="ND1371" s="249"/>
      <c r="NE1371" s="249"/>
      <c r="NF1371" s="249"/>
      <c r="NG1371" s="249"/>
      <c r="NH1371" s="249"/>
      <c r="NI1371" s="249"/>
      <c r="NJ1371" s="249"/>
      <c r="NK1371" s="249"/>
      <c r="NL1371" s="249"/>
      <c r="NM1371" s="249"/>
      <c r="NN1371" s="249"/>
      <c r="NO1371" s="249"/>
      <c r="NP1371" s="249"/>
      <c r="NQ1371" s="249"/>
      <c r="NR1371" s="249"/>
      <c r="NS1371" s="249"/>
      <c r="NT1371" s="249"/>
      <c r="NU1371" s="249"/>
      <c r="NV1371" s="249"/>
      <c r="NW1371" s="249"/>
      <c r="NX1371" s="249"/>
      <c r="NY1371" s="249"/>
      <c r="NZ1371" s="249"/>
      <c r="OA1371" s="249"/>
      <c r="OB1371" s="249"/>
      <c r="OC1371" s="249"/>
      <c r="OD1371" s="249"/>
      <c r="OE1371" s="249"/>
      <c r="OF1371" s="249"/>
      <c r="OG1371" s="249"/>
      <c r="OH1371" s="249"/>
      <c r="OI1371" s="249"/>
      <c r="OJ1371" s="249"/>
      <c r="OK1371" s="249"/>
      <c r="OL1371" s="249"/>
      <c r="OM1371" s="249"/>
      <c r="ON1371" s="249"/>
      <c r="OO1371" s="249"/>
      <c r="OP1371" s="249"/>
      <c r="OQ1371" s="249"/>
      <c r="OR1371" s="249"/>
    </row>
    <row r="1372" spans="1:408" ht="15.75">
      <c r="A1372" s="931"/>
      <c r="B1372" s="391"/>
      <c r="C1372" s="919" t="s">
        <v>22</v>
      </c>
      <c r="D1372" s="940">
        <v>0.70000454047181992</v>
      </c>
      <c r="E1372" s="1039"/>
      <c r="F1372" s="249"/>
      <c r="G1372" s="249"/>
      <c r="H1372" s="249"/>
      <c r="I1372" s="249"/>
      <c r="J1372" s="249"/>
      <c r="K1372" s="249"/>
      <c r="L1372" s="249"/>
      <c r="ET1372" s="249"/>
      <c r="EU1372" s="249"/>
      <c r="EV1372" s="249"/>
      <c r="EW1372" s="249"/>
      <c r="EX1372" s="249"/>
      <c r="EY1372" s="249"/>
      <c r="EZ1372" s="249"/>
      <c r="FA1372" s="249"/>
      <c r="FB1372" s="249"/>
      <c r="FC1372" s="249"/>
      <c r="FD1372" s="249"/>
      <c r="FE1372" s="249"/>
      <c r="FF1372" s="249"/>
      <c r="FG1372" s="249"/>
      <c r="FH1372" s="249"/>
      <c r="FI1372" s="249"/>
      <c r="FJ1372" s="249"/>
      <c r="FK1372" s="249"/>
      <c r="FL1372" s="249"/>
      <c r="FM1372" s="249"/>
      <c r="FN1372" s="249"/>
      <c r="FO1372" s="249"/>
      <c r="FP1372" s="249"/>
      <c r="FQ1372" s="249"/>
      <c r="FR1372" s="249"/>
      <c r="FS1372" s="249"/>
      <c r="FT1372" s="249"/>
      <c r="FU1372" s="249"/>
      <c r="FV1372" s="249"/>
      <c r="FW1372" s="249"/>
      <c r="FX1372" s="249"/>
      <c r="FY1372" s="249"/>
      <c r="FZ1372" s="249"/>
      <c r="GA1372" s="249"/>
      <c r="GB1372" s="249"/>
      <c r="GC1372" s="249"/>
      <c r="GD1372" s="249"/>
      <c r="GE1372" s="249"/>
      <c r="GF1372" s="249"/>
      <c r="GG1372" s="249"/>
      <c r="GH1372" s="249"/>
      <c r="GI1372" s="249"/>
      <c r="GJ1372" s="249"/>
      <c r="GK1372" s="249"/>
      <c r="GL1372" s="249"/>
      <c r="GM1372" s="249"/>
      <c r="GN1372" s="249"/>
      <c r="GO1372" s="249"/>
      <c r="GP1372" s="249"/>
      <c r="GQ1372" s="249"/>
      <c r="GR1372" s="249"/>
      <c r="GS1372" s="249"/>
      <c r="GT1372" s="249"/>
      <c r="GU1372" s="249"/>
      <c r="GV1372" s="249"/>
      <c r="GW1372" s="249"/>
      <c r="GX1372" s="249"/>
      <c r="GY1372" s="249"/>
      <c r="GZ1372" s="249"/>
      <c r="HA1372" s="249"/>
      <c r="HB1372" s="249"/>
      <c r="HC1372" s="249"/>
      <c r="HD1372" s="249"/>
      <c r="HE1372" s="249"/>
      <c r="HF1372" s="249"/>
      <c r="HG1372" s="249"/>
      <c r="HH1372" s="249"/>
      <c r="HI1372" s="249"/>
      <c r="HJ1372" s="249"/>
      <c r="HK1372" s="249"/>
      <c r="HL1372" s="249"/>
      <c r="HM1372" s="249"/>
      <c r="HN1372" s="249"/>
      <c r="HO1372" s="249"/>
      <c r="HP1372" s="249"/>
      <c r="HQ1372" s="249"/>
      <c r="HR1372" s="249"/>
      <c r="HS1372" s="249"/>
      <c r="HT1372" s="249"/>
      <c r="HU1372" s="249"/>
      <c r="HV1372" s="249"/>
      <c r="HW1372" s="249"/>
      <c r="HX1372" s="249"/>
      <c r="HY1372" s="249"/>
      <c r="HZ1372" s="249"/>
      <c r="IA1372" s="249"/>
      <c r="IB1372" s="249"/>
      <c r="IC1372" s="249"/>
      <c r="ID1372" s="249"/>
      <c r="IE1372" s="249"/>
      <c r="IF1372" s="249"/>
      <c r="IG1372" s="249"/>
      <c r="IH1372" s="249"/>
      <c r="II1372" s="249"/>
      <c r="IJ1372" s="249"/>
      <c r="IK1372" s="249"/>
      <c r="IL1372" s="249"/>
      <c r="IM1372" s="249"/>
      <c r="IN1372" s="249"/>
      <c r="IO1372" s="249"/>
      <c r="IP1372" s="249"/>
      <c r="IQ1372" s="249"/>
      <c r="IR1372" s="249"/>
      <c r="IS1372" s="249"/>
      <c r="IT1372" s="249"/>
      <c r="IU1372" s="249"/>
      <c r="IV1372" s="249"/>
      <c r="IW1372" s="249"/>
      <c r="IX1372" s="249"/>
      <c r="IY1372" s="249"/>
      <c r="IZ1372" s="249"/>
      <c r="JA1372" s="249"/>
      <c r="JB1372" s="249"/>
      <c r="JC1372" s="249"/>
      <c r="JD1372" s="249"/>
      <c r="JE1372" s="249"/>
      <c r="JF1372" s="249"/>
      <c r="JG1372" s="249"/>
      <c r="JH1372" s="249"/>
      <c r="JI1372" s="249"/>
      <c r="JJ1372" s="249"/>
      <c r="JK1372" s="249"/>
      <c r="JL1372" s="249"/>
      <c r="JM1372" s="249"/>
      <c r="JN1372" s="249"/>
      <c r="JO1372" s="249"/>
      <c r="JP1372" s="249"/>
      <c r="JQ1372" s="249"/>
      <c r="JR1372" s="249"/>
      <c r="JS1372" s="249"/>
      <c r="JT1372" s="249"/>
      <c r="JU1372" s="249"/>
      <c r="JV1372" s="249"/>
      <c r="JW1372" s="249"/>
      <c r="JX1372" s="249"/>
      <c r="JY1372" s="249"/>
      <c r="JZ1372" s="249"/>
      <c r="KA1372" s="249"/>
      <c r="KB1372" s="249"/>
      <c r="KC1372" s="249"/>
      <c r="KD1372" s="249"/>
      <c r="KE1372" s="249"/>
      <c r="KF1372" s="249"/>
      <c r="KG1372" s="249"/>
      <c r="KH1372" s="249"/>
      <c r="KI1372" s="249"/>
      <c r="KJ1372" s="249"/>
      <c r="KK1372" s="249"/>
      <c r="KL1372" s="249"/>
      <c r="KM1372" s="249"/>
      <c r="KN1372" s="249"/>
      <c r="KO1372" s="249"/>
      <c r="KP1372" s="249"/>
      <c r="KQ1372" s="249"/>
      <c r="KR1372" s="249"/>
      <c r="KS1372" s="249"/>
      <c r="KT1372" s="249"/>
      <c r="KU1372" s="249"/>
      <c r="KV1372" s="249"/>
      <c r="KW1372" s="249"/>
      <c r="KX1372" s="249"/>
      <c r="KY1372" s="249"/>
      <c r="KZ1372" s="249"/>
      <c r="LA1372" s="249"/>
      <c r="LB1372" s="249"/>
      <c r="LC1372" s="249"/>
      <c r="LD1372" s="249"/>
      <c r="LE1372" s="249"/>
      <c r="LF1372" s="249"/>
      <c r="LG1372" s="249"/>
      <c r="LH1372" s="249"/>
      <c r="LI1372" s="249"/>
      <c r="LJ1372" s="249"/>
      <c r="LK1372" s="249"/>
      <c r="LL1372" s="249"/>
      <c r="LM1372" s="249"/>
      <c r="LN1372" s="249"/>
      <c r="LO1372" s="249"/>
      <c r="LP1372" s="249"/>
      <c r="LQ1372" s="249"/>
      <c r="LR1372" s="249"/>
      <c r="LS1372" s="249"/>
      <c r="LT1372" s="249"/>
      <c r="LU1372" s="249"/>
      <c r="LV1372" s="249"/>
      <c r="LW1372" s="249"/>
      <c r="LX1372" s="249"/>
      <c r="LY1372" s="249"/>
      <c r="LZ1372" s="249"/>
      <c r="MA1372" s="249"/>
      <c r="MB1372" s="249"/>
      <c r="MC1372" s="249"/>
      <c r="MD1372" s="249"/>
      <c r="ME1372" s="249"/>
      <c r="MF1372" s="249"/>
      <c r="MG1372" s="249"/>
      <c r="MH1372" s="249"/>
      <c r="MI1372" s="249"/>
      <c r="MJ1372" s="249"/>
      <c r="MK1372" s="249"/>
      <c r="ML1372" s="249"/>
      <c r="MM1372" s="249"/>
      <c r="MN1372" s="249"/>
      <c r="MO1372" s="249"/>
      <c r="MP1372" s="249"/>
      <c r="MQ1372" s="249"/>
      <c r="MR1372" s="249"/>
      <c r="MS1372" s="249"/>
      <c r="MT1372" s="249"/>
      <c r="MU1372" s="249"/>
      <c r="MV1372" s="249"/>
      <c r="MW1372" s="249"/>
      <c r="MX1372" s="249"/>
      <c r="MY1372" s="249"/>
      <c r="MZ1372" s="249"/>
      <c r="NA1372" s="249"/>
      <c r="NB1372" s="249"/>
      <c r="NC1372" s="249"/>
      <c r="ND1372" s="249"/>
      <c r="NE1372" s="249"/>
      <c r="NF1372" s="249"/>
      <c r="NG1372" s="249"/>
      <c r="NH1372" s="249"/>
      <c r="NI1372" s="249"/>
      <c r="NJ1372" s="249"/>
      <c r="NK1372" s="249"/>
      <c r="NL1372" s="249"/>
      <c r="NM1372" s="249"/>
      <c r="NN1372" s="249"/>
      <c r="NO1372" s="249"/>
      <c r="NP1372" s="249"/>
      <c r="NQ1372" s="249"/>
      <c r="NR1372" s="249"/>
      <c r="NS1372" s="249"/>
      <c r="NT1372" s="249"/>
      <c r="NU1372" s="249"/>
      <c r="NV1372" s="249"/>
      <c r="NW1372" s="249"/>
      <c r="NX1372" s="249"/>
      <c r="NY1372" s="249"/>
      <c r="NZ1372" s="249"/>
      <c r="OA1372" s="249"/>
      <c r="OB1372" s="249"/>
      <c r="OC1372" s="249"/>
      <c r="OD1372" s="249"/>
      <c r="OE1372" s="249"/>
      <c r="OF1372" s="249"/>
      <c r="OG1372" s="249"/>
      <c r="OH1372" s="249"/>
      <c r="OI1372" s="249"/>
      <c r="OJ1372" s="249"/>
      <c r="OK1372" s="249"/>
      <c r="OL1372" s="249"/>
      <c r="OM1372" s="249"/>
      <c r="ON1372" s="249"/>
      <c r="OO1372" s="249"/>
      <c r="OP1372" s="249"/>
      <c r="OQ1372" s="249"/>
      <c r="OR1372" s="249"/>
    </row>
    <row r="1373" spans="1:408" ht="15.75">
      <c r="A1373" s="931"/>
      <c r="B1373" s="391"/>
      <c r="C1373" s="919" t="s">
        <v>23</v>
      </c>
      <c r="D1373" s="940">
        <v>0.69966333990090468</v>
      </c>
      <c r="E1373" s="1039"/>
      <c r="G1373" s="249"/>
      <c r="H1373" s="249"/>
      <c r="I1373" s="249"/>
      <c r="J1373" s="249"/>
      <c r="K1373" s="249"/>
      <c r="L1373" s="249"/>
      <c r="ET1373" s="249"/>
      <c r="EU1373" s="249"/>
      <c r="EV1373" s="249"/>
      <c r="EW1373" s="249"/>
      <c r="EX1373" s="249"/>
      <c r="EY1373" s="249"/>
      <c r="EZ1373" s="249"/>
      <c r="FA1373" s="249"/>
      <c r="FB1373" s="249"/>
      <c r="FC1373" s="249"/>
      <c r="FD1373" s="249"/>
      <c r="FE1373" s="249"/>
      <c r="FF1373" s="249"/>
      <c r="FG1373" s="249"/>
      <c r="FH1373" s="249"/>
      <c r="FI1373" s="249"/>
      <c r="FJ1373" s="249"/>
      <c r="FK1373" s="249"/>
      <c r="FL1373" s="249"/>
      <c r="FM1373" s="249"/>
      <c r="FN1373" s="249"/>
      <c r="FO1373" s="249"/>
      <c r="FP1373" s="249"/>
      <c r="FQ1373" s="249"/>
      <c r="FR1373" s="249"/>
      <c r="FS1373" s="249"/>
      <c r="FT1373" s="249"/>
      <c r="FU1373" s="249"/>
      <c r="FV1373" s="249"/>
      <c r="FW1373" s="249"/>
      <c r="FX1373" s="249"/>
      <c r="FY1373" s="249"/>
      <c r="FZ1373" s="249"/>
      <c r="GA1373" s="249"/>
      <c r="GB1373" s="249"/>
      <c r="GC1373" s="249"/>
      <c r="GD1373" s="249"/>
      <c r="GE1373" s="249"/>
      <c r="GF1373" s="249"/>
      <c r="GG1373" s="249"/>
      <c r="GH1373" s="249"/>
      <c r="GI1373" s="249"/>
      <c r="GJ1373" s="249"/>
      <c r="GK1373" s="249"/>
      <c r="GL1373" s="249"/>
      <c r="GM1373" s="249"/>
      <c r="GN1373" s="249"/>
      <c r="GO1373" s="249"/>
      <c r="GP1373" s="249"/>
      <c r="GQ1373" s="249"/>
      <c r="GR1373" s="249"/>
      <c r="GS1373" s="249"/>
      <c r="GT1373" s="249"/>
      <c r="GU1373" s="249"/>
      <c r="GV1373" s="249"/>
      <c r="GW1373" s="249"/>
      <c r="GX1373" s="249"/>
      <c r="GY1373" s="249"/>
      <c r="GZ1373" s="249"/>
      <c r="HA1373" s="249"/>
      <c r="HB1373" s="249"/>
      <c r="HC1373" s="249"/>
      <c r="HD1373" s="249"/>
      <c r="HE1373" s="249"/>
      <c r="HF1373" s="249"/>
      <c r="HG1373" s="249"/>
      <c r="HH1373" s="249"/>
      <c r="HI1373" s="249"/>
      <c r="HJ1373" s="249"/>
      <c r="HK1373" s="249"/>
      <c r="HL1373" s="249"/>
      <c r="HM1373" s="249"/>
      <c r="HN1373" s="249"/>
      <c r="HO1373" s="249"/>
      <c r="HP1373" s="249"/>
      <c r="HQ1373" s="249"/>
      <c r="HR1373" s="249"/>
      <c r="HS1373" s="249"/>
      <c r="HT1373" s="249"/>
      <c r="HU1373" s="249"/>
      <c r="HV1373" s="249"/>
      <c r="HW1373" s="249"/>
      <c r="HX1373" s="249"/>
      <c r="HY1373" s="249"/>
      <c r="HZ1373" s="249"/>
      <c r="IA1373" s="249"/>
      <c r="IB1373" s="249"/>
      <c r="IC1373" s="249"/>
      <c r="ID1373" s="249"/>
      <c r="IE1373" s="249"/>
      <c r="IF1373" s="249"/>
      <c r="IG1373" s="249"/>
      <c r="IH1373" s="249"/>
      <c r="II1373" s="249"/>
      <c r="IJ1373" s="249"/>
      <c r="IK1373" s="249"/>
      <c r="IL1373" s="249"/>
      <c r="IM1373" s="249"/>
      <c r="IN1373" s="249"/>
      <c r="IO1373" s="249"/>
      <c r="IP1373" s="249"/>
      <c r="IQ1373" s="249"/>
      <c r="IR1373" s="249"/>
      <c r="IS1373" s="249"/>
      <c r="IT1373" s="249"/>
      <c r="IU1373" s="249"/>
      <c r="IV1373" s="249"/>
      <c r="IW1373" s="249"/>
      <c r="IX1373" s="249"/>
      <c r="IY1373" s="249"/>
      <c r="IZ1373" s="249"/>
      <c r="JA1373" s="249"/>
      <c r="JB1373" s="249"/>
      <c r="JC1373" s="249"/>
      <c r="JD1373" s="249"/>
      <c r="JE1373" s="249"/>
      <c r="JF1373" s="249"/>
      <c r="JG1373" s="249"/>
      <c r="JH1373" s="249"/>
      <c r="JI1373" s="249"/>
      <c r="JJ1373" s="249"/>
      <c r="JK1373" s="249"/>
      <c r="JL1373" s="249"/>
      <c r="JM1373" s="249"/>
      <c r="JN1373" s="249"/>
      <c r="JO1373" s="249"/>
      <c r="JP1373" s="249"/>
      <c r="JQ1373" s="249"/>
      <c r="JR1373" s="249"/>
      <c r="JS1373" s="249"/>
      <c r="JT1373" s="249"/>
      <c r="JU1373" s="249"/>
      <c r="JV1373" s="249"/>
      <c r="JW1373" s="249"/>
      <c r="JX1373" s="249"/>
      <c r="JY1373" s="249"/>
      <c r="JZ1373" s="249"/>
      <c r="KA1373" s="249"/>
      <c r="KB1373" s="249"/>
      <c r="KC1373" s="249"/>
      <c r="KD1373" s="249"/>
      <c r="KE1373" s="249"/>
      <c r="KF1373" s="249"/>
      <c r="KG1373" s="249"/>
      <c r="KH1373" s="249"/>
      <c r="KI1373" s="249"/>
      <c r="KJ1373" s="249"/>
      <c r="KK1373" s="249"/>
      <c r="KL1373" s="249"/>
      <c r="KM1373" s="249"/>
      <c r="KN1373" s="249"/>
      <c r="KO1373" s="249"/>
      <c r="KP1373" s="249"/>
      <c r="KQ1373" s="249"/>
      <c r="KR1373" s="249"/>
      <c r="KS1373" s="249"/>
      <c r="KT1373" s="249"/>
      <c r="KU1373" s="249"/>
      <c r="KV1373" s="249"/>
      <c r="KW1373" s="249"/>
      <c r="KX1373" s="249"/>
      <c r="KY1373" s="249"/>
      <c r="KZ1373" s="249"/>
      <c r="LA1373" s="249"/>
      <c r="LB1373" s="249"/>
      <c r="LC1373" s="249"/>
      <c r="LD1373" s="249"/>
      <c r="LE1373" s="249"/>
      <c r="LF1373" s="249"/>
      <c r="LG1373" s="249"/>
      <c r="LH1373" s="249"/>
      <c r="LI1373" s="249"/>
      <c r="LJ1373" s="249"/>
      <c r="LK1373" s="249"/>
      <c r="LL1373" s="249"/>
      <c r="LM1373" s="249"/>
      <c r="LN1373" s="249"/>
      <c r="LO1373" s="249"/>
      <c r="LP1373" s="249"/>
      <c r="LQ1373" s="249"/>
      <c r="LR1373" s="249"/>
      <c r="LS1373" s="249"/>
      <c r="LT1373" s="249"/>
      <c r="LU1373" s="249"/>
      <c r="LV1373" s="249"/>
      <c r="LW1373" s="249"/>
      <c r="LX1373" s="249"/>
      <c r="LY1373" s="249"/>
      <c r="LZ1373" s="249"/>
      <c r="MA1373" s="249"/>
      <c r="MB1373" s="249"/>
      <c r="MC1373" s="249"/>
      <c r="MD1373" s="249"/>
      <c r="ME1373" s="249"/>
      <c r="MF1373" s="249"/>
      <c r="MG1373" s="249"/>
      <c r="MH1373" s="249"/>
      <c r="MI1373" s="249"/>
      <c r="MJ1373" s="249"/>
      <c r="MK1373" s="249"/>
      <c r="ML1373" s="249"/>
      <c r="MM1373" s="249"/>
      <c r="MN1373" s="249"/>
      <c r="MO1373" s="249"/>
      <c r="MP1373" s="249"/>
      <c r="MQ1373" s="249"/>
      <c r="MR1373" s="249"/>
      <c r="MS1373" s="249"/>
      <c r="MT1373" s="249"/>
      <c r="MU1373" s="249"/>
      <c r="MV1373" s="249"/>
      <c r="MW1373" s="249"/>
      <c r="MX1373" s="249"/>
      <c r="MY1373" s="249"/>
      <c r="MZ1373" s="249"/>
      <c r="NA1373" s="249"/>
      <c r="NB1373" s="249"/>
      <c r="NC1373" s="249"/>
      <c r="ND1373" s="249"/>
      <c r="NE1373" s="249"/>
      <c r="NF1373" s="249"/>
      <c r="NG1373" s="249"/>
      <c r="NH1373" s="249"/>
      <c r="NI1373" s="249"/>
      <c r="NJ1373" s="249"/>
      <c r="NK1373" s="249"/>
      <c r="NL1373" s="249"/>
      <c r="NM1373" s="249"/>
      <c r="NN1373" s="249"/>
      <c r="NO1373" s="249"/>
      <c r="NP1373" s="249"/>
      <c r="NQ1373" s="249"/>
      <c r="NR1373" s="249"/>
      <c r="NS1373" s="249"/>
      <c r="NT1373" s="249"/>
      <c r="NU1373" s="249"/>
      <c r="NV1373" s="249"/>
      <c r="NW1373" s="249"/>
      <c r="NX1373" s="249"/>
      <c r="NY1373" s="249"/>
      <c r="NZ1373" s="249"/>
      <c r="OA1373" s="249"/>
      <c r="OB1373" s="249"/>
      <c r="OC1373" s="249"/>
      <c r="OD1373" s="249"/>
      <c r="OE1373" s="249"/>
      <c r="OF1373" s="249"/>
      <c r="OG1373" s="249"/>
      <c r="OH1373" s="249"/>
      <c r="OI1373" s="249"/>
      <c r="OJ1373" s="249"/>
      <c r="OK1373" s="249"/>
      <c r="OL1373" s="249"/>
      <c r="OM1373" s="249"/>
      <c r="ON1373" s="249"/>
      <c r="OO1373" s="249"/>
      <c r="OP1373" s="249"/>
      <c r="OQ1373" s="249"/>
      <c r="OR1373" s="249"/>
    </row>
    <row r="1374" spans="1:408" ht="15.75">
      <c r="A1374" s="931"/>
      <c r="B1374" s="391"/>
      <c r="C1374" s="919" t="s">
        <v>24</v>
      </c>
      <c r="D1374" s="940">
        <v>0.70702708304124939</v>
      </c>
      <c r="E1374" s="1039"/>
      <c r="F1374" s="249"/>
      <c r="G1374" s="249"/>
      <c r="H1374" s="249"/>
      <c r="I1374" s="249"/>
      <c r="J1374" s="249"/>
      <c r="K1374" s="249"/>
      <c r="L1374" s="249"/>
      <c r="ET1374" s="249"/>
      <c r="EU1374" s="249"/>
      <c r="EV1374" s="249"/>
      <c r="EW1374" s="249"/>
      <c r="EX1374" s="249"/>
      <c r="EY1374" s="249"/>
      <c r="EZ1374" s="249"/>
      <c r="FA1374" s="249"/>
      <c r="FB1374" s="249"/>
      <c r="FC1374" s="249"/>
      <c r="FD1374" s="249"/>
      <c r="FE1374" s="249"/>
      <c r="FF1374" s="249"/>
      <c r="FG1374" s="249"/>
      <c r="FH1374" s="249"/>
      <c r="FI1374" s="249"/>
      <c r="FJ1374" s="249"/>
      <c r="FK1374" s="249"/>
      <c r="FL1374" s="249"/>
      <c r="FM1374" s="249"/>
      <c r="FN1374" s="249"/>
      <c r="FO1374" s="249"/>
      <c r="FP1374" s="249"/>
      <c r="FQ1374" s="249"/>
      <c r="FR1374" s="249"/>
      <c r="FS1374" s="249"/>
      <c r="FT1374" s="249"/>
      <c r="FU1374" s="249"/>
      <c r="FV1374" s="249"/>
      <c r="FW1374" s="249"/>
      <c r="FX1374" s="249"/>
      <c r="FY1374" s="249"/>
      <c r="FZ1374" s="249"/>
      <c r="GA1374" s="249"/>
      <c r="GB1374" s="249"/>
      <c r="GC1374" s="249"/>
      <c r="GD1374" s="249"/>
      <c r="GE1374" s="249"/>
      <c r="GF1374" s="249"/>
      <c r="GG1374" s="249"/>
      <c r="GH1374" s="249"/>
      <c r="GI1374" s="249"/>
      <c r="GJ1374" s="249"/>
      <c r="GK1374" s="249"/>
      <c r="GL1374" s="249"/>
      <c r="GM1374" s="249"/>
      <c r="GN1374" s="249"/>
      <c r="GO1374" s="249"/>
      <c r="GP1374" s="249"/>
      <c r="GQ1374" s="249"/>
      <c r="GR1374" s="249"/>
      <c r="GS1374" s="249"/>
      <c r="GT1374" s="249"/>
      <c r="GU1374" s="249"/>
      <c r="GV1374" s="249"/>
      <c r="GW1374" s="249"/>
      <c r="GX1374" s="249"/>
      <c r="GY1374" s="249"/>
      <c r="GZ1374" s="249"/>
      <c r="HA1374" s="249"/>
      <c r="HB1374" s="249"/>
      <c r="HC1374" s="249"/>
      <c r="HD1374" s="249"/>
      <c r="HE1374" s="249"/>
      <c r="HF1374" s="249"/>
      <c r="HG1374" s="249"/>
      <c r="HH1374" s="249"/>
      <c r="HI1374" s="249"/>
      <c r="HJ1374" s="249"/>
      <c r="HK1374" s="249"/>
      <c r="HL1374" s="249"/>
      <c r="HM1374" s="249"/>
      <c r="HN1374" s="249"/>
      <c r="HO1374" s="249"/>
      <c r="HP1374" s="249"/>
      <c r="HQ1374" s="249"/>
      <c r="HR1374" s="249"/>
      <c r="HS1374" s="249"/>
      <c r="HT1374" s="249"/>
      <c r="HU1374" s="249"/>
      <c r="HV1374" s="249"/>
      <c r="HW1374" s="249"/>
      <c r="HX1374" s="249"/>
      <c r="HY1374" s="249"/>
      <c r="HZ1374" s="249"/>
      <c r="IA1374" s="249"/>
      <c r="IB1374" s="249"/>
      <c r="IC1374" s="249"/>
      <c r="ID1374" s="249"/>
      <c r="IE1374" s="249"/>
      <c r="IF1374" s="249"/>
      <c r="IG1374" s="249"/>
      <c r="IH1374" s="249"/>
      <c r="II1374" s="249"/>
      <c r="IJ1374" s="249"/>
      <c r="IK1374" s="249"/>
      <c r="IL1374" s="249"/>
      <c r="IM1374" s="249"/>
      <c r="IN1374" s="249"/>
      <c r="IO1374" s="249"/>
      <c r="IP1374" s="249"/>
      <c r="IQ1374" s="249"/>
      <c r="IR1374" s="249"/>
      <c r="IS1374" s="249"/>
      <c r="IT1374" s="249"/>
      <c r="IU1374" s="249"/>
      <c r="IV1374" s="249"/>
      <c r="IW1374" s="249"/>
      <c r="IX1374" s="249"/>
      <c r="IY1374" s="249"/>
      <c r="IZ1374" s="249"/>
      <c r="JA1374" s="249"/>
      <c r="JB1374" s="249"/>
      <c r="JC1374" s="249"/>
      <c r="JD1374" s="249"/>
      <c r="JE1374" s="249"/>
      <c r="JF1374" s="249"/>
      <c r="JG1374" s="249"/>
      <c r="JH1374" s="249"/>
      <c r="JI1374" s="249"/>
      <c r="JJ1374" s="249"/>
      <c r="JK1374" s="249"/>
      <c r="JL1374" s="249"/>
      <c r="JM1374" s="249"/>
      <c r="JN1374" s="249"/>
      <c r="JO1374" s="249"/>
      <c r="JP1374" s="249"/>
      <c r="JQ1374" s="249"/>
      <c r="JR1374" s="249"/>
      <c r="JS1374" s="249"/>
      <c r="JT1374" s="249"/>
      <c r="JU1374" s="249"/>
      <c r="JV1374" s="249"/>
      <c r="JW1374" s="249"/>
      <c r="JX1374" s="249"/>
      <c r="JY1374" s="249"/>
      <c r="JZ1374" s="249"/>
      <c r="KA1374" s="249"/>
      <c r="KB1374" s="249"/>
      <c r="KC1374" s="249"/>
      <c r="KD1374" s="249"/>
      <c r="KE1374" s="249"/>
      <c r="KF1374" s="249"/>
      <c r="KG1374" s="249"/>
      <c r="KH1374" s="249"/>
      <c r="KI1374" s="249"/>
      <c r="KJ1374" s="249"/>
      <c r="KK1374" s="249"/>
      <c r="KL1374" s="249"/>
      <c r="KM1374" s="249"/>
      <c r="KN1374" s="249"/>
      <c r="KO1374" s="249"/>
      <c r="KP1374" s="249"/>
      <c r="KQ1374" s="249"/>
      <c r="KR1374" s="249"/>
      <c r="KS1374" s="249"/>
      <c r="KT1374" s="249"/>
      <c r="KU1374" s="249"/>
      <c r="KV1374" s="249"/>
      <c r="KW1374" s="249"/>
      <c r="KX1374" s="249"/>
      <c r="KY1374" s="249"/>
      <c r="KZ1374" s="249"/>
      <c r="LA1374" s="249"/>
      <c r="LB1374" s="249"/>
      <c r="LC1374" s="249"/>
      <c r="LD1374" s="249"/>
      <c r="LE1374" s="249"/>
      <c r="LF1374" s="249"/>
      <c r="LG1374" s="249"/>
      <c r="LH1374" s="249"/>
      <c r="LI1374" s="249"/>
      <c r="LJ1374" s="249"/>
      <c r="LK1374" s="249"/>
      <c r="LL1374" s="249"/>
      <c r="LM1374" s="249"/>
      <c r="LN1374" s="249"/>
      <c r="LO1374" s="249"/>
      <c r="LP1374" s="249"/>
      <c r="LQ1374" s="249"/>
      <c r="LR1374" s="249"/>
      <c r="LS1374" s="249"/>
      <c r="LT1374" s="249"/>
      <c r="LU1374" s="249"/>
      <c r="LV1374" s="249"/>
      <c r="LW1374" s="249"/>
      <c r="LX1374" s="249"/>
      <c r="LY1374" s="249"/>
      <c r="LZ1374" s="249"/>
      <c r="MA1374" s="249"/>
      <c r="MB1374" s="249"/>
      <c r="MC1374" s="249"/>
      <c r="MD1374" s="249"/>
      <c r="ME1374" s="249"/>
      <c r="MF1374" s="249"/>
      <c r="MG1374" s="249"/>
      <c r="MH1374" s="249"/>
      <c r="MI1374" s="249"/>
      <c r="MJ1374" s="249"/>
      <c r="MK1374" s="249"/>
      <c r="ML1374" s="249"/>
      <c r="MM1374" s="249"/>
      <c r="MN1374" s="249"/>
      <c r="MO1374" s="249"/>
      <c r="MP1374" s="249"/>
      <c r="MQ1374" s="249"/>
      <c r="MR1374" s="249"/>
      <c r="MS1374" s="249"/>
      <c r="MT1374" s="249"/>
      <c r="MU1374" s="249"/>
      <c r="MV1374" s="249"/>
      <c r="MW1374" s="249"/>
      <c r="MX1374" s="249"/>
      <c r="MY1374" s="249"/>
      <c r="MZ1374" s="249"/>
      <c r="NA1374" s="249"/>
      <c r="NB1374" s="249"/>
      <c r="NC1374" s="249"/>
      <c r="ND1374" s="249"/>
      <c r="NE1374" s="249"/>
      <c r="NF1374" s="249"/>
      <c r="NG1374" s="249"/>
      <c r="NH1374" s="249"/>
      <c r="NI1374" s="249"/>
      <c r="NJ1374" s="249"/>
      <c r="NK1374" s="249"/>
      <c r="NL1374" s="249"/>
      <c r="NM1374" s="249"/>
      <c r="NN1374" s="249"/>
      <c r="NO1374" s="249"/>
      <c r="NP1374" s="249"/>
      <c r="NQ1374" s="249"/>
      <c r="NR1374" s="249"/>
      <c r="NS1374" s="249"/>
      <c r="NT1374" s="249"/>
      <c r="NU1374" s="249"/>
      <c r="NV1374" s="249"/>
      <c r="NW1374" s="249"/>
      <c r="NX1374" s="249"/>
      <c r="NY1374" s="249"/>
      <c r="NZ1374" s="249"/>
      <c r="OA1374" s="249"/>
      <c r="OB1374" s="249"/>
      <c r="OC1374" s="249"/>
      <c r="OD1374" s="249"/>
      <c r="OE1374" s="249"/>
      <c r="OF1374" s="249"/>
      <c r="OG1374" s="249"/>
      <c r="OH1374" s="249"/>
      <c r="OI1374" s="249"/>
      <c r="OJ1374" s="249"/>
      <c r="OK1374" s="249"/>
      <c r="OL1374" s="249"/>
      <c r="OM1374" s="249"/>
      <c r="ON1374" s="249"/>
      <c r="OO1374" s="249"/>
      <c r="OP1374" s="249"/>
      <c r="OQ1374" s="249"/>
      <c r="OR1374" s="249"/>
    </row>
    <row r="1375" spans="1:408" ht="15.75">
      <c r="A1375" s="931"/>
      <c r="B1375" s="391"/>
      <c r="C1375" s="919" t="s">
        <v>25</v>
      </c>
      <c r="D1375" s="940">
        <v>0.70704204591517117</v>
      </c>
      <c r="E1375" s="1039"/>
      <c r="F1375" s="249"/>
      <c r="G1375" s="249"/>
      <c r="H1375" s="249"/>
      <c r="I1375" s="249"/>
      <c r="J1375" s="249"/>
      <c r="K1375" s="249"/>
      <c r="L1375" s="249"/>
      <c r="ET1375" s="249"/>
      <c r="EU1375" s="249"/>
      <c r="EV1375" s="249"/>
      <c r="EW1375" s="249"/>
      <c r="EX1375" s="249"/>
      <c r="EY1375" s="249"/>
      <c r="EZ1375" s="249"/>
      <c r="FA1375" s="249"/>
      <c r="FB1375" s="249"/>
      <c r="FC1375" s="249"/>
      <c r="FD1375" s="249"/>
      <c r="FE1375" s="249"/>
      <c r="FF1375" s="249"/>
      <c r="FG1375" s="249"/>
      <c r="FH1375" s="249"/>
      <c r="FI1375" s="249"/>
      <c r="FJ1375" s="249"/>
      <c r="FK1375" s="249"/>
      <c r="FL1375" s="249"/>
      <c r="FM1375" s="249"/>
      <c r="FN1375" s="249"/>
      <c r="FO1375" s="249"/>
      <c r="FP1375" s="249"/>
      <c r="FQ1375" s="249"/>
      <c r="FR1375" s="249"/>
      <c r="FS1375" s="249"/>
      <c r="FT1375" s="249"/>
      <c r="FU1375" s="249"/>
      <c r="FV1375" s="249"/>
      <c r="FW1375" s="249"/>
      <c r="FX1375" s="249"/>
      <c r="FY1375" s="249"/>
      <c r="FZ1375" s="249"/>
      <c r="GA1375" s="249"/>
      <c r="GB1375" s="249"/>
      <c r="GC1375" s="249"/>
      <c r="GD1375" s="249"/>
      <c r="GE1375" s="249"/>
      <c r="GF1375" s="249"/>
      <c r="GG1375" s="249"/>
      <c r="GH1375" s="249"/>
      <c r="GI1375" s="249"/>
      <c r="GJ1375" s="249"/>
      <c r="GK1375" s="249"/>
      <c r="GL1375" s="249"/>
      <c r="GM1375" s="249"/>
      <c r="GN1375" s="249"/>
      <c r="GO1375" s="249"/>
      <c r="GP1375" s="249"/>
      <c r="GQ1375" s="249"/>
      <c r="GR1375" s="249"/>
      <c r="GS1375" s="249"/>
      <c r="GT1375" s="249"/>
      <c r="GU1375" s="249"/>
      <c r="GV1375" s="249"/>
      <c r="GW1375" s="249"/>
      <c r="GX1375" s="249"/>
      <c r="GY1375" s="249"/>
      <c r="GZ1375" s="249"/>
      <c r="HA1375" s="249"/>
      <c r="HB1375" s="249"/>
      <c r="HC1375" s="249"/>
      <c r="HD1375" s="249"/>
      <c r="HE1375" s="249"/>
      <c r="HF1375" s="249"/>
      <c r="HG1375" s="249"/>
      <c r="HH1375" s="249"/>
      <c r="HI1375" s="249"/>
      <c r="HJ1375" s="249"/>
      <c r="HK1375" s="249"/>
      <c r="HL1375" s="249"/>
      <c r="HM1375" s="249"/>
      <c r="HN1375" s="249"/>
      <c r="HO1375" s="249"/>
      <c r="HP1375" s="249"/>
      <c r="HQ1375" s="249"/>
      <c r="HR1375" s="249"/>
      <c r="HS1375" s="249"/>
      <c r="HT1375" s="249"/>
      <c r="HU1375" s="249"/>
      <c r="HV1375" s="249"/>
      <c r="HW1375" s="249"/>
      <c r="HX1375" s="249"/>
      <c r="HY1375" s="249"/>
      <c r="HZ1375" s="249"/>
      <c r="IA1375" s="249"/>
      <c r="IB1375" s="249"/>
      <c r="IC1375" s="249"/>
      <c r="ID1375" s="249"/>
      <c r="IE1375" s="249"/>
      <c r="IF1375" s="249"/>
      <c r="IG1375" s="249"/>
      <c r="IH1375" s="249"/>
      <c r="II1375" s="249"/>
      <c r="IJ1375" s="249"/>
      <c r="IK1375" s="249"/>
      <c r="IL1375" s="249"/>
      <c r="IM1375" s="249"/>
      <c r="IN1375" s="249"/>
      <c r="IO1375" s="249"/>
      <c r="IP1375" s="249"/>
      <c r="IQ1375" s="249"/>
      <c r="IR1375" s="249"/>
      <c r="IS1375" s="249"/>
      <c r="IT1375" s="249"/>
      <c r="IU1375" s="249"/>
      <c r="IV1375" s="249"/>
      <c r="IW1375" s="249"/>
      <c r="IX1375" s="249"/>
      <c r="IY1375" s="249"/>
      <c r="IZ1375" s="249"/>
      <c r="JA1375" s="249"/>
      <c r="JB1375" s="249"/>
      <c r="JC1375" s="249"/>
      <c r="JD1375" s="249"/>
      <c r="JE1375" s="249"/>
      <c r="JF1375" s="249"/>
      <c r="JG1375" s="249"/>
      <c r="JH1375" s="249"/>
      <c r="JI1375" s="249"/>
      <c r="JJ1375" s="249"/>
      <c r="JK1375" s="249"/>
      <c r="JL1375" s="249"/>
      <c r="JM1375" s="249"/>
      <c r="JN1375" s="249"/>
      <c r="JO1375" s="249"/>
      <c r="JP1375" s="249"/>
      <c r="JQ1375" s="249"/>
      <c r="JR1375" s="249"/>
      <c r="JS1375" s="249"/>
      <c r="JT1375" s="249"/>
      <c r="JU1375" s="249"/>
      <c r="JV1375" s="249"/>
      <c r="JW1375" s="249"/>
      <c r="JX1375" s="249"/>
      <c r="JY1375" s="249"/>
      <c r="JZ1375" s="249"/>
      <c r="KA1375" s="249"/>
      <c r="KB1375" s="249"/>
      <c r="KC1375" s="249"/>
      <c r="KD1375" s="249"/>
      <c r="KE1375" s="249"/>
      <c r="KF1375" s="249"/>
      <c r="KG1375" s="249"/>
      <c r="KH1375" s="249"/>
      <c r="KI1375" s="249"/>
      <c r="KJ1375" s="249"/>
      <c r="KK1375" s="249"/>
      <c r="KL1375" s="249"/>
      <c r="KM1375" s="249"/>
      <c r="KN1375" s="249"/>
      <c r="KO1375" s="249"/>
      <c r="KP1375" s="249"/>
      <c r="KQ1375" s="249"/>
      <c r="KR1375" s="249"/>
      <c r="KS1375" s="249"/>
      <c r="KT1375" s="249"/>
      <c r="KU1375" s="249"/>
      <c r="KV1375" s="249"/>
      <c r="KW1375" s="249"/>
      <c r="KX1375" s="249"/>
      <c r="KY1375" s="249"/>
      <c r="KZ1375" s="249"/>
      <c r="LA1375" s="249"/>
      <c r="LB1375" s="249"/>
      <c r="LC1375" s="249"/>
      <c r="LD1375" s="249"/>
      <c r="LE1375" s="249"/>
      <c r="LF1375" s="249"/>
      <c r="LG1375" s="249"/>
      <c r="LH1375" s="249"/>
      <c r="LI1375" s="249"/>
      <c r="LJ1375" s="249"/>
      <c r="LK1375" s="249"/>
      <c r="LL1375" s="249"/>
      <c r="LM1375" s="249"/>
      <c r="LN1375" s="249"/>
      <c r="LO1375" s="249"/>
      <c r="LP1375" s="249"/>
      <c r="LQ1375" s="249"/>
      <c r="LR1375" s="249"/>
      <c r="LS1375" s="249"/>
      <c r="LT1375" s="249"/>
      <c r="LU1375" s="249"/>
      <c r="LV1375" s="249"/>
      <c r="LW1375" s="249"/>
      <c r="LX1375" s="249"/>
      <c r="LY1375" s="249"/>
      <c r="LZ1375" s="249"/>
      <c r="MA1375" s="249"/>
      <c r="MB1375" s="249"/>
      <c r="MC1375" s="249"/>
      <c r="MD1375" s="249"/>
      <c r="ME1375" s="249"/>
      <c r="MF1375" s="249"/>
      <c r="MG1375" s="249"/>
      <c r="MH1375" s="249"/>
      <c r="MI1375" s="249"/>
      <c r="MJ1375" s="249"/>
      <c r="MK1375" s="249"/>
      <c r="ML1375" s="249"/>
      <c r="MM1375" s="249"/>
      <c r="MN1375" s="249"/>
      <c r="MO1375" s="249"/>
      <c r="MP1375" s="249"/>
      <c r="MQ1375" s="249"/>
      <c r="MR1375" s="249"/>
      <c r="MS1375" s="249"/>
      <c r="MT1375" s="249"/>
      <c r="MU1375" s="249"/>
      <c r="MV1375" s="249"/>
      <c r="MW1375" s="249"/>
      <c r="MX1375" s="249"/>
      <c r="MY1375" s="249"/>
      <c r="MZ1375" s="249"/>
      <c r="NA1375" s="249"/>
      <c r="NB1375" s="249"/>
      <c r="NC1375" s="249"/>
      <c r="ND1375" s="249"/>
      <c r="NE1375" s="249"/>
      <c r="NF1375" s="249"/>
      <c r="NG1375" s="249"/>
      <c r="NH1375" s="249"/>
      <c r="NI1375" s="249"/>
      <c r="NJ1375" s="249"/>
      <c r="NK1375" s="249"/>
      <c r="NL1375" s="249"/>
      <c r="NM1375" s="249"/>
      <c r="NN1375" s="249"/>
      <c r="NO1375" s="249"/>
      <c r="NP1375" s="249"/>
      <c r="NQ1375" s="249"/>
      <c r="NR1375" s="249"/>
      <c r="NS1375" s="249"/>
      <c r="NT1375" s="249"/>
      <c r="NU1375" s="249"/>
      <c r="NV1375" s="249"/>
      <c r="NW1375" s="249"/>
      <c r="NX1375" s="249"/>
      <c r="NY1375" s="249"/>
      <c r="NZ1375" s="249"/>
      <c r="OA1375" s="249"/>
      <c r="OB1375" s="249"/>
      <c r="OC1375" s="249"/>
      <c r="OD1375" s="249"/>
      <c r="OE1375" s="249"/>
      <c r="OF1375" s="249"/>
      <c r="OG1375" s="249"/>
      <c r="OH1375" s="249"/>
      <c r="OI1375" s="249"/>
      <c r="OJ1375" s="249"/>
      <c r="OK1375" s="249"/>
      <c r="OL1375" s="249"/>
      <c r="OM1375" s="249"/>
      <c r="ON1375" s="249"/>
      <c r="OO1375" s="249"/>
      <c r="OP1375" s="249"/>
      <c r="OQ1375" s="249"/>
      <c r="OR1375" s="249"/>
    </row>
    <row r="1376" spans="1:408" ht="15.75">
      <c r="A1376" s="931"/>
      <c r="B1376" s="391"/>
      <c r="C1376" s="919" t="s">
        <v>26</v>
      </c>
      <c r="D1376" s="940">
        <v>0.70412654863708479</v>
      </c>
      <c r="E1376" s="1039"/>
      <c r="F1376" s="249"/>
      <c r="G1376" s="249"/>
      <c r="H1376" s="249"/>
      <c r="I1376" s="249"/>
      <c r="J1376" s="249"/>
      <c r="K1376" s="249"/>
      <c r="L1376" s="249"/>
      <c r="ET1376" s="249"/>
      <c r="EU1376" s="249"/>
      <c r="EV1376" s="249"/>
      <c r="EW1376" s="249"/>
      <c r="EX1376" s="249"/>
      <c r="EY1376" s="249"/>
      <c r="EZ1376" s="249"/>
      <c r="FA1376" s="249"/>
      <c r="FB1376" s="249"/>
      <c r="FC1376" s="249"/>
      <c r="FD1376" s="249"/>
      <c r="FE1376" s="249"/>
      <c r="FF1376" s="249"/>
      <c r="FG1376" s="249"/>
      <c r="FH1376" s="249"/>
      <c r="FI1376" s="249"/>
      <c r="FJ1376" s="249"/>
      <c r="FK1376" s="249"/>
      <c r="FL1376" s="249"/>
      <c r="FM1376" s="249"/>
      <c r="FN1376" s="249"/>
      <c r="FO1376" s="249"/>
      <c r="FP1376" s="249"/>
      <c r="FQ1376" s="249"/>
      <c r="FR1376" s="249"/>
      <c r="FS1376" s="249"/>
      <c r="FT1376" s="249"/>
      <c r="FU1376" s="249"/>
      <c r="FV1376" s="249"/>
      <c r="FW1376" s="249"/>
      <c r="FX1376" s="249"/>
      <c r="FY1376" s="249"/>
      <c r="FZ1376" s="249"/>
      <c r="GA1376" s="249"/>
      <c r="GB1376" s="249"/>
      <c r="GC1376" s="249"/>
      <c r="GD1376" s="249"/>
      <c r="GE1376" s="249"/>
      <c r="GF1376" s="249"/>
      <c r="GG1376" s="249"/>
      <c r="GH1376" s="249"/>
      <c r="GI1376" s="249"/>
      <c r="GJ1376" s="249"/>
      <c r="GK1376" s="249"/>
      <c r="GL1376" s="249"/>
      <c r="GM1376" s="249"/>
      <c r="GN1376" s="249"/>
      <c r="GO1376" s="249"/>
      <c r="GP1376" s="249"/>
      <c r="GQ1376" s="249"/>
      <c r="GR1376" s="249"/>
      <c r="GS1376" s="249"/>
      <c r="GT1376" s="249"/>
      <c r="GU1376" s="249"/>
      <c r="GV1376" s="249"/>
      <c r="GW1376" s="249"/>
      <c r="GX1376" s="249"/>
      <c r="GY1376" s="249"/>
      <c r="GZ1376" s="249"/>
      <c r="HA1376" s="249"/>
      <c r="HB1376" s="249"/>
      <c r="HC1376" s="249"/>
      <c r="HD1376" s="249"/>
      <c r="HE1376" s="249"/>
      <c r="HF1376" s="249"/>
      <c r="HG1376" s="249"/>
      <c r="HH1376" s="249"/>
      <c r="HI1376" s="249"/>
      <c r="HJ1376" s="249"/>
      <c r="HK1376" s="249"/>
      <c r="HL1376" s="249"/>
      <c r="HM1376" s="249"/>
      <c r="HN1376" s="249"/>
      <c r="HO1376" s="249"/>
      <c r="HP1376" s="249"/>
      <c r="HQ1376" s="249"/>
      <c r="HR1376" s="249"/>
      <c r="HS1376" s="249"/>
      <c r="HT1376" s="249"/>
      <c r="HU1376" s="249"/>
      <c r="HV1376" s="249"/>
      <c r="HW1376" s="249"/>
      <c r="HX1376" s="249"/>
      <c r="HY1376" s="249"/>
      <c r="HZ1376" s="249"/>
      <c r="IA1376" s="249"/>
      <c r="IB1376" s="249"/>
      <c r="IC1376" s="249"/>
      <c r="ID1376" s="249"/>
      <c r="IE1376" s="249"/>
      <c r="IF1376" s="249"/>
      <c r="IG1376" s="249"/>
      <c r="IH1376" s="249"/>
      <c r="II1376" s="249"/>
      <c r="IJ1376" s="249"/>
      <c r="IK1376" s="249"/>
      <c r="IL1376" s="249"/>
      <c r="IM1376" s="249"/>
      <c r="IN1376" s="249"/>
      <c r="IO1376" s="249"/>
      <c r="IP1376" s="249"/>
      <c r="IQ1376" s="249"/>
      <c r="IR1376" s="249"/>
      <c r="IS1376" s="249"/>
      <c r="IT1376" s="249"/>
      <c r="IU1376" s="249"/>
      <c r="IV1376" s="249"/>
      <c r="IW1376" s="249"/>
      <c r="IX1376" s="249"/>
      <c r="IY1376" s="249"/>
      <c r="IZ1376" s="249"/>
      <c r="JA1376" s="249"/>
      <c r="JB1376" s="249"/>
      <c r="JC1376" s="249"/>
      <c r="JD1376" s="249"/>
      <c r="JE1376" s="249"/>
      <c r="JF1376" s="249"/>
      <c r="JG1376" s="249"/>
      <c r="JH1376" s="249"/>
      <c r="JI1376" s="249"/>
      <c r="JJ1376" s="249"/>
      <c r="JK1376" s="249"/>
      <c r="JL1376" s="249"/>
      <c r="JM1376" s="249"/>
      <c r="JN1376" s="249"/>
      <c r="JO1376" s="249"/>
      <c r="JP1376" s="249"/>
      <c r="JQ1376" s="249"/>
      <c r="JR1376" s="249"/>
      <c r="JS1376" s="249"/>
      <c r="JT1376" s="249"/>
      <c r="JU1376" s="249"/>
      <c r="JV1376" s="249"/>
      <c r="JW1376" s="249"/>
      <c r="JX1376" s="249"/>
      <c r="JY1376" s="249"/>
      <c r="JZ1376" s="249"/>
      <c r="KA1376" s="249"/>
      <c r="KB1376" s="249"/>
      <c r="KC1376" s="249"/>
      <c r="KD1376" s="249"/>
      <c r="KE1376" s="249"/>
      <c r="KF1376" s="249"/>
      <c r="KG1376" s="249"/>
      <c r="KH1376" s="249"/>
      <c r="KI1376" s="249"/>
      <c r="KJ1376" s="249"/>
      <c r="KK1376" s="249"/>
      <c r="KL1376" s="249"/>
      <c r="KM1376" s="249"/>
      <c r="KN1376" s="249"/>
      <c r="KO1376" s="249"/>
      <c r="KP1376" s="249"/>
      <c r="KQ1376" s="249"/>
      <c r="KR1376" s="249"/>
      <c r="KS1376" s="249"/>
      <c r="KT1376" s="249"/>
      <c r="KU1376" s="249"/>
      <c r="KV1376" s="249"/>
      <c r="KW1376" s="249"/>
      <c r="KX1376" s="249"/>
      <c r="KY1376" s="249"/>
      <c r="KZ1376" s="249"/>
      <c r="LA1376" s="249"/>
      <c r="LB1376" s="249"/>
      <c r="LC1376" s="249"/>
      <c r="LD1376" s="249"/>
      <c r="LE1376" s="249"/>
      <c r="LF1376" s="249"/>
      <c r="LG1376" s="249"/>
      <c r="LH1376" s="249"/>
      <c r="LI1376" s="249"/>
      <c r="LJ1376" s="249"/>
      <c r="LK1376" s="249"/>
      <c r="LL1376" s="249"/>
      <c r="LM1376" s="249"/>
      <c r="LN1376" s="249"/>
      <c r="LO1376" s="249"/>
      <c r="LP1376" s="249"/>
      <c r="LQ1376" s="249"/>
      <c r="LR1376" s="249"/>
      <c r="LS1376" s="249"/>
      <c r="LT1376" s="249"/>
      <c r="LU1376" s="249"/>
      <c r="LV1376" s="249"/>
      <c r="LW1376" s="249"/>
      <c r="LX1376" s="249"/>
      <c r="LY1376" s="249"/>
      <c r="LZ1376" s="249"/>
      <c r="MA1376" s="249"/>
      <c r="MB1376" s="249"/>
      <c r="MC1376" s="249"/>
      <c r="MD1376" s="249"/>
      <c r="ME1376" s="249"/>
      <c r="MF1376" s="249"/>
      <c r="MG1376" s="249"/>
      <c r="MH1376" s="249"/>
      <c r="MI1376" s="249"/>
      <c r="MJ1376" s="249"/>
      <c r="MK1376" s="249"/>
      <c r="ML1376" s="249"/>
      <c r="MM1376" s="249"/>
      <c r="MN1376" s="249"/>
      <c r="MO1376" s="249"/>
      <c r="MP1376" s="249"/>
      <c r="MQ1376" s="249"/>
      <c r="MR1376" s="249"/>
      <c r="MS1376" s="249"/>
      <c r="MT1376" s="249"/>
      <c r="MU1376" s="249"/>
      <c r="MV1376" s="249"/>
      <c r="MW1376" s="249"/>
      <c r="MX1376" s="249"/>
      <c r="MY1376" s="249"/>
      <c r="MZ1376" s="249"/>
      <c r="NA1376" s="249"/>
      <c r="NB1376" s="249"/>
      <c r="NC1376" s="249"/>
      <c r="ND1376" s="249"/>
      <c r="NE1376" s="249"/>
      <c r="NF1376" s="249"/>
      <c r="NG1376" s="249"/>
      <c r="NH1376" s="249"/>
      <c r="NI1376" s="249"/>
      <c r="NJ1376" s="249"/>
      <c r="NK1376" s="249"/>
      <c r="NL1376" s="249"/>
      <c r="NM1376" s="249"/>
      <c r="NN1376" s="249"/>
      <c r="NO1376" s="249"/>
      <c r="NP1376" s="249"/>
      <c r="NQ1376" s="249"/>
      <c r="NR1376" s="249"/>
      <c r="NS1376" s="249"/>
      <c r="NT1376" s="249"/>
      <c r="NU1376" s="249"/>
      <c r="NV1376" s="249"/>
      <c r="NW1376" s="249"/>
      <c r="NX1376" s="249"/>
      <c r="NY1376" s="249"/>
      <c r="NZ1376" s="249"/>
      <c r="OA1376" s="249"/>
      <c r="OB1376" s="249"/>
      <c r="OC1376" s="249"/>
      <c r="OD1376" s="249"/>
      <c r="OE1376" s="249"/>
      <c r="OF1376" s="249"/>
      <c r="OG1376" s="249"/>
      <c r="OH1376" s="249"/>
      <c r="OI1376" s="249"/>
      <c r="OJ1376" s="249"/>
      <c r="OK1376" s="249"/>
      <c r="OL1376" s="249"/>
      <c r="OM1376" s="249"/>
      <c r="ON1376" s="249"/>
      <c r="OO1376" s="249"/>
      <c r="OP1376" s="249"/>
      <c r="OQ1376" s="249"/>
      <c r="OR1376" s="249"/>
    </row>
    <row r="1377" spans="1:408" ht="15.75">
      <c r="A1377" s="931"/>
      <c r="B1377" s="391"/>
      <c r="C1377" s="919" t="s">
        <v>27</v>
      </c>
      <c r="D1377" s="940">
        <v>0.70348052514621484</v>
      </c>
      <c r="E1377" s="1039"/>
      <c r="F1377" s="249"/>
      <c r="G1377" s="249"/>
      <c r="H1377" s="249"/>
      <c r="I1377" s="249"/>
      <c r="J1377" s="249"/>
      <c r="K1377" s="249"/>
      <c r="L1377" s="249"/>
      <c r="ET1377" s="249"/>
      <c r="EU1377" s="249"/>
      <c r="EV1377" s="249"/>
      <c r="EW1377" s="249"/>
      <c r="EX1377" s="249"/>
      <c r="EY1377" s="249"/>
      <c r="EZ1377" s="249"/>
      <c r="FA1377" s="249"/>
      <c r="FB1377" s="249"/>
      <c r="FC1377" s="249"/>
      <c r="FD1377" s="249"/>
      <c r="FE1377" s="249"/>
      <c r="FF1377" s="249"/>
      <c r="FG1377" s="249"/>
      <c r="FH1377" s="249"/>
      <c r="FI1377" s="249"/>
      <c r="FJ1377" s="249"/>
      <c r="FK1377" s="249"/>
      <c r="FL1377" s="249"/>
      <c r="FM1377" s="249"/>
      <c r="FN1377" s="249"/>
      <c r="FO1377" s="249"/>
      <c r="FP1377" s="249"/>
      <c r="FQ1377" s="249"/>
      <c r="FR1377" s="249"/>
      <c r="FS1377" s="249"/>
      <c r="FT1377" s="249"/>
      <c r="FU1377" s="249"/>
      <c r="FV1377" s="249"/>
      <c r="FW1377" s="249"/>
      <c r="FX1377" s="249"/>
      <c r="FY1377" s="249"/>
      <c r="FZ1377" s="249"/>
      <c r="GA1377" s="249"/>
      <c r="GB1377" s="249"/>
      <c r="GC1377" s="249"/>
      <c r="GD1377" s="249"/>
      <c r="GE1377" s="249"/>
      <c r="GF1377" s="249"/>
      <c r="GG1377" s="249"/>
      <c r="GH1377" s="249"/>
      <c r="GI1377" s="249"/>
      <c r="GJ1377" s="249"/>
      <c r="GK1377" s="249"/>
      <c r="GL1377" s="249"/>
      <c r="GM1377" s="249"/>
      <c r="GN1377" s="249"/>
      <c r="GO1377" s="249"/>
      <c r="GP1377" s="249"/>
      <c r="GQ1377" s="249"/>
      <c r="GR1377" s="249"/>
      <c r="GS1377" s="249"/>
      <c r="GT1377" s="249"/>
      <c r="GU1377" s="249"/>
      <c r="GV1377" s="249"/>
      <c r="GW1377" s="249"/>
      <c r="GX1377" s="249"/>
      <c r="GY1377" s="249"/>
      <c r="GZ1377" s="249"/>
      <c r="HA1377" s="249"/>
      <c r="HB1377" s="249"/>
      <c r="HC1377" s="249"/>
      <c r="HD1377" s="249"/>
      <c r="HE1377" s="249"/>
      <c r="HF1377" s="249"/>
      <c r="HG1377" s="249"/>
      <c r="HH1377" s="249"/>
      <c r="HI1377" s="249"/>
      <c r="HJ1377" s="249"/>
      <c r="HK1377" s="249"/>
      <c r="HL1377" s="249"/>
      <c r="HM1377" s="249"/>
      <c r="HN1377" s="249"/>
      <c r="HO1377" s="249"/>
      <c r="HP1377" s="249"/>
      <c r="HQ1377" s="249"/>
      <c r="HR1377" s="249"/>
      <c r="HS1377" s="249"/>
      <c r="HT1377" s="249"/>
      <c r="HU1377" s="249"/>
      <c r="HV1377" s="249"/>
      <c r="HW1377" s="249"/>
      <c r="HX1377" s="249"/>
      <c r="HY1377" s="249"/>
      <c r="HZ1377" s="249"/>
      <c r="IA1377" s="249"/>
      <c r="IB1377" s="249"/>
      <c r="IC1377" s="249"/>
      <c r="ID1377" s="249"/>
      <c r="IE1377" s="249"/>
      <c r="IF1377" s="249"/>
      <c r="IG1377" s="249"/>
      <c r="IH1377" s="249"/>
      <c r="II1377" s="249"/>
      <c r="IJ1377" s="249"/>
      <c r="IK1377" s="249"/>
      <c r="IL1377" s="249"/>
      <c r="IM1377" s="249"/>
      <c r="IN1377" s="249"/>
      <c r="IO1377" s="249"/>
      <c r="IP1377" s="249"/>
      <c r="IQ1377" s="249"/>
      <c r="IR1377" s="249"/>
      <c r="IS1377" s="249"/>
      <c r="IT1377" s="249"/>
      <c r="IU1377" s="249"/>
      <c r="IV1377" s="249"/>
      <c r="IW1377" s="249"/>
      <c r="IX1377" s="249"/>
      <c r="IY1377" s="249"/>
      <c r="IZ1377" s="249"/>
      <c r="JA1377" s="249"/>
      <c r="JB1377" s="249"/>
      <c r="JC1377" s="249"/>
      <c r="JD1377" s="249"/>
      <c r="JE1377" s="249"/>
      <c r="JF1377" s="249"/>
      <c r="JG1377" s="249"/>
      <c r="JH1377" s="249"/>
      <c r="JI1377" s="249"/>
      <c r="JJ1377" s="249"/>
      <c r="JK1377" s="249"/>
      <c r="JL1377" s="249"/>
      <c r="JM1377" s="249"/>
      <c r="JN1377" s="249"/>
      <c r="JO1377" s="249"/>
      <c r="JP1377" s="249"/>
      <c r="JQ1377" s="249"/>
      <c r="JR1377" s="249"/>
      <c r="JS1377" s="249"/>
      <c r="JT1377" s="249"/>
      <c r="JU1377" s="249"/>
      <c r="JV1377" s="249"/>
      <c r="JW1377" s="249"/>
      <c r="JX1377" s="249"/>
      <c r="JY1377" s="249"/>
      <c r="JZ1377" s="249"/>
      <c r="KA1377" s="249"/>
      <c r="KB1377" s="249"/>
      <c r="KC1377" s="249"/>
      <c r="KD1377" s="249"/>
      <c r="KE1377" s="249"/>
      <c r="KF1377" s="249"/>
      <c r="KG1377" s="249"/>
      <c r="KH1377" s="249"/>
      <c r="KI1377" s="249"/>
      <c r="KJ1377" s="249"/>
      <c r="KK1377" s="249"/>
      <c r="KL1377" s="249"/>
      <c r="KM1377" s="249"/>
      <c r="KN1377" s="249"/>
      <c r="KO1377" s="249"/>
      <c r="KP1377" s="249"/>
      <c r="KQ1377" s="249"/>
      <c r="KR1377" s="249"/>
      <c r="KS1377" s="249"/>
      <c r="KT1377" s="249"/>
      <c r="KU1377" s="249"/>
      <c r="KV1377" s="249"/>
      <c r="KW1377" s="249"/>
      <c r="KX1377" s="249"/>
      <c r="KY1377" s="249"/>
      <c r="KZ1377" s="249"/>
      <c r="LA1377" s="249"/>
      <c r="LB1377" s="249"/>
      <c r="LC1377" s="249"/>
      <c r="LD1377" s="249"/>
      <c r="LE1377" s="249"/>
      <c r="LF1377" s="249"/>
      <c r="LG1377" s="249"/>
      <c r="LH1377" s="249"/>
      <c r="LI1377" s="249"/>
      <c r="LJ1377" s="249"/>
      <c r="LK1377" s="249"/>
      <c r="LL1377" s="249"/>
      <c r="LM1377" s="249"/>
      <c r="LN1377" s="249"/>
      <c r="LO1377" s="249"/>
      <c r="LP1377" s="249"/>
      <c r="LQ1377" s="249"/>
      <c r="LR1377" s="249"/>
      <c r="LS1377" s="249"/>
      <c r="LT1377" s="249"/>
      <c r="LU1377" s="249"/>
      <c r="LV1377" s="249"/>
      <c r="LW1377" s="249"/>
      <c r="LX1377" s="249"/>
      <c r="LY1377" s="249"/>
      <c r="LZ1377" s="249"/>
      <c r="MA1377" s="249"/>
      <c r="MB1377" s="249"/>
      <c r="MC1377" s="249"/>
      <c r="MD1377" s="249"/>
      <c r="ME1377" s="249"/>
      <c r="MF1377" s="249"/>
      <c r="MG1377" s="249"/>
      <c r="MH1377" s="249"/>
      <c r="MI1377" s="249"/>
      <c r="MJ1377" s="249"/>
      <c r="MK1377" s="249"/>
      <c r="ML1377" s="249"/>
      <c r="MM1377" s="249"/>
      <c r="MN1377" s="249"/>
      <c r="MO1377" s="249"/>
      <c r="MP1377" s="249"/>
      <c r="MQ1377" s="249"/>
      <c r="MR1377" s="249"/>
      <c r="MS1377" s="249"/>
      <c r="MT1377" s="249"/>
      <c r="MU1377" s="249"/>
      <c r="MV1377" s="249"/>
      <c r="MW1377" s="249"/>
      <c r="MX1377" s="249"/>
      <c r="MY1377" s="249"/>
      <c r="MZ1377" s="249"/>
      <c r="NA1377" s="249"/>
      <c r="NB1377" s="249"/>
      <c r="NC1377" s="249"/>
      <c r="ND1377" s="249"/>
      <c r="NE1377" s="249"/>
      <c r="NF1377" s="249"/>
      <c r="NG1377" s="249"/>
      <c r="NH1377" s="249"/>
      <c r="NI1377" s="249"/>
      <c r="NJ1377" s="249"/>
      <c r="NK1377" s="249"/>
      <c r="NL1377" s="249"/>
      <c r="NM1377" s="249"/>
      <c r="NN1377" s="249"/>
      <c r="NO1377" s="249"/>
      <c r="NP1377" s="249"/>
      <c r="NQ1377" s="249"/>
      <c r="NR1377" s="249"/>
      <c r="NS1377" s="249"/>
      <c r="NT1377" s="249"/>
      <c r="NU1377" s="249"/>
      <c r="NV1377" s="249"/>
      <c r="NW1377" s="249"/>
      <c r="NX1377" s="249"/>
      <c r="NY1377" s="249"/>
      <c r="NZ1377" s="249"/>
      <c r="OA1377" s="249"/>
      <c r="OB1377" s="249"/>
      <c r="OC1377" s="249"/>
      <c r="OD1377" s="249"/>
      <c r="OE1377" s="249"/>
      <c r="OF1377" s="249"/>
      <c r="OG1377" s="249"/>
      <c r="OH1377" s="249"/>
      <c r="OI1377" s="249"/>
      <c r="OJ1377" s="249"/>
      <c r="OK1377" s="249"/>
      <c r="OL1377" s="249"/>
      <c r="OM1377" s="249"/>
      <c r="ON1377" s="249"/>
      <c r="OO1377" s="249"/>
      <c r="OP1377" s="249"/>
      <c r="OQ1377" s="249"/>
      <c r="OR1377" s="249"/>
    </row>
    <row r="1378" spans="1:408" ht="15.75">
      <c r="A1378" s="931"/>
      <c r="B1378" s="391"/>
      <c r="C1378" s="919" t="s">
        <v>236</v>
      </c>
      <c r="D1378" s="940">
        <v>0.69544796220847604</v>
      </c>
      <c r="E1378" s="1039"/>
      <c r="F1378" s="249"/>
      <c r="G1378" s="249"/>
      <c r="H1378" s="249"/>
      <c r="I1378" s="249"/>
      <c r="J1378" s="249"/>
      <c r="K1378" s="249"/>
      <c r="L1378" s="249"/>
      <c r="ET1378" s="249"/>
      <c r="EU1378" s="249"/>
      <c r="EV1378" s="249"/>
      <c r="EW1378" s="249"/>
      <c r="EX1378" s="249"/>
      <c r="EY1378" s="249"/>
      <c r="EZ1378" s="249"/>
      <c r="FA1378" s="249"/>
      <c r="FB1378" s="249"/>
      <c r="FC1378" s="249"/>
      <c r="FD1378" s="249"/>
      <c r="FE1378" s="249"/>
      <c r="FF1378" s="249"/>
      <c r="FG1378" s="249"/>
      <c r="FH1378" s="249"/>
      <c r="FI1378" s="249"/>
      <c r="FJ1378" s="249"/>
      <c r="FK1378" s="249"/>
      <c r="FL1378" s="249"/>
      <c r="FM1378" s="249"/>
      <c r="FN1378" s="249"/>
      <c r="FO1378" s="249"/>
      <c r="FP1378" s="249"/>
      <c r="FQ1378" s="249"/>
      <c r="FR1378" s="249"/>
      <c r="FS1378" s="249"/>
      <c r="FT1378" s="249"/>
      <c r="FU1378" s="249"/>
      <c r="FV1378" s="249"/>
      <c r="FW1378" s="249"/>
      <c r="FX1378" s="249"/>
      <c r="FY1378" s="249"/>
      <c r="FZ1378" s="249"/>
      <c r="GA1378" s="249"/>
      <c r="GB1378" s="249"/>
      <c r="GC1378" s="249"/>
      <c r="GD1378" s="249"/>
      <c r="GE1378" s="249"/>
      <c r="GF1378" s="249"/>
      <c r="GG1378" s="249"/>
      <c r="GH1378" s="249"/>
      <c r="GI1378" s="249"/>
      <c r="GJ1378" s="249"/>
      <c r="GK1378" s="249"/>
      <c r="GL1378" s="249"/>
      <c r="GM1378" s="249"/>
      <c r="GN1378" s="249"/>
      <c r="GO1378" s="249"/>
      <c r="GP1378" s="249"/>
      <c r="GQ1378" s="249"/>
      <c r="GR1378" s="249"/>
      <c r="GS1378" s="249"/>
      <c r="GT1378" s="249"/>
      <c r="GU1378" s="249"/>
      <c r="GV1378" s="249"/>
      <c r="GW1378" s="249"/>
      <c r="GX1378" s="249"/>
      <c r="GY1378" s="249"/>
      <c r="GZ1378" s="249"/>
      <c r="HA1378" s="249"/>
      <c r="HB1378" s="249"/>
      <c r="HC1378" s="249"/>
      <c r="HD1378" s="249"/>
      <c r="HE1378" s="249"/>
      <c r="HF1378" s="249"/>
      <c r="HG1378" s="249"/>
      <c r="HH1378" s="249"/>
      <c r="HI1378" s="249"/>
      <c r="HJ1378" s="249"/>
      <c r="HK1378" s="249"/>
      <c r="HL1378" s="249"/>
      <c r="HM1378" s="249"/>
      <c r="HN1378" s="249"/>
      <c r="HO1378" s="249"/>
      <c r="HP1378" s="249"/>
      <c r="HQ1378" s="249"/>
      <c r="HR1378" s="249"/>
      <c r="HS1378" s="249"/>
      <c r="HT1378" s="249"/>
      <c r="HU1378" s="249"/>
      <c r="HV1378" s="249"/>
      <c r="HW1378" s="249"/>
      <c r="HX1378" s="249"/>
      <c r="HY1378" s="249"/>
      <c r="HZ1378" s="249"/>
      <c r="IA1378" s="249"/>
      <c r="IB1378" s="249"/>
      <c r="IC1378" s="249"/>
      <c r="ID1378" s="249"/>
      <c r="IE1378" s="249"/>
      <c r="IF1378" s="249"/>
      <c r="IG1378" s="249"/>
      <c r="IH1378" s="249"/>
      <c r="II1378" s="249"/>
      <c r="IJ1378" s="249"/>
      <c r="IK1378" s="249"/>
      <c r="IL1378" s="249"/>
      <c r="IM1378" s="249"/>
      <c r="IN1378" s="249"/>
      <c r="IO1378" s="249"/>
      <c r="IP1378" s="249"/>
      <c r="IQ1378" s="249"/>
      <c r="IR1378" s="249"/>
      <c r="IS1378" s="249"/>
      <c r="IT1378" s="249"/>
      <c r="IU1378" s="249"/>
      <c r="IV1378" s="249"/>
      <c r="IW1378" s="249"/>
      <c r="IX1378" s="249"/>
      <c r="IY1378" s="249"/>
      <c r="IZ1378" s="249"/>
      <c r="JA1378" s="249"/>
      <c r="JB1378" s="249"/>
      <c r="JC1378" s="249"/>
      <c r="JD1378" s="249"/>
      <c r="JE1378" s="249"/>
      <c r="JF1378" s="249"/>
      <c r="JG1378" s="249"/>
      <c r="JH1378" s="249"/>
      <c r="JI1378" s="249"/>
      <c r="JJ1378" s="249"/>
      <c r="JK1378" s="249"/>
      <c r="JL1378" s="249"/>
      <c r="JM1378" s="249"/>
      <c r="JN1378" s="249"/>
      <c r="JO1378" s="249"/>
      <c r="JP1378" s="249"/>
      <c r="JQ1378" s="249"/>
      <c r="JR1378" s="249"/>
      <c r="JS1378" s="249"/>
      <c r="JT1378" s="249"/>
      <c r="JU1378" s="249"/>
      <c r="JV1378" s="249"/>
      <c r="JW1378" s="249"/>
      <c r="JX1378" s="249"/>
      <c r="JY1378" s="249"/>
      <c r="JZ1378" s="249"/>
      <c r="KA1378" s="249"/>
      <c r="KB1378" s="249"/>
      <c r="KC1378" s="249"/>
      <c r="KD1378" s="249"/>
      <c r="KE1378" s="249"/>
      <c r="KF1378" s="249"/>
      <c r="KG1378" s="249"/>
      <c r="KH1378" s="249"/>
      <c r="KI1378" s="249"/>
      <c r="KJ1378" s="249"/>
      <c r="KK1378" s="249"/>
      <c r="KL1378" s="249"/>
      <c r="KM1378" s="249"/>
      <c r="KN1378" s="249"/>
      <c r="KO1378" s="249"/>
      <c r="KP1378" s="249"/>
      <c r="KQ1378" s="249"/>
      <c r="KR1378" s="249"/>
      <c r="KS1378" s="249"/>
      <c r="KT1378" s="249"/>
      <c r="KU1378" s="249"/>
      <c r="KV1378" s="249"/>
      <c r="KW1378" s="249"/>
      <c r="KX1378" s="249"/>
      <c r="KY1378" s="249"/>
      <c r="KZ1378" s="249"/>
      <c r="LA1378" s="249"/>
      <c r="LB1378" s="249"/>
      <c r="LC1378" s="249"/>
      <c r="LD1378" s="249"/>
      <c r="LE1378" s="249"/>
      <c r="LF1378" s="249"/>
      <c r="LG1378" s="249"/>
      <c r="LH1378" s="249"/>
      <c r="LI1378" s="249"/>
      <c r="LJ1378" s="249"/>
      <c r="LK1378" s="249"/>
      <c r="LL1378" s="249"/>
      <c r="LM1378" s="249"/>
      <c r="LN1378" s="249"/>
      <c r="LO1378" s="249"/>
      <c r="LP1378" s="249"/>
      <c r="LQ1378" s="249"/>
      <c r="LR1378" s="249"/>
      <c r="LS1378" s="249"/>
      <c r="LT1378" s="249"/>
      <c r="LU1378" s="249"/>
      <c r="LV1378" s="249"/>
      <c r="LW1378" s="249"/>
      <c r="LX1378" s="249"/>
      <c r="LY1378" s="249"/>
      <c r="LZ1378" s="249"/>
      <c r="MA1378" s="249"/>
      <c r="MB1378" s="249"/>
      <c r="MC1378" s="249"/>
      <c r="MD1378" s="249"/>
      <c r="ME1378" s="249"/>
      <c r="MF1378" s="249"/>
      <c r="MG1378" s="249"/>
      <c r="MH1378" s="249"/>
      <c r="MI1378" s="249"/>
      <c r="MJ1378" s="249"/>
      <c r="MK1378" s="249"/>
      <c r="ML1378" s="249"/>
      <c r="MM1378" s="249"/>
      <c r="MN1378" s="249"/>
      <c r="MO1378" s="249"/>
      <c r="MP1378" s="249"/>
      <c r="MQ1378" s="249"/>
      <c r="MR1378" s="249"/>
      <c r="MS1378" s="249"/>
      <c r="MT1378" s="249"/>
      <c r="MU1378" s="249"/>
      <c r="MV1378" s="249"/>
      <c r="MW1378" s="249"/>
      <c r="MX1378" s="249"/>
      <c r="MY1378" s="249"/>
      <c r="MZ1378" s="249"/>
      <c r="NA1378" s="249"/>
      <c r="NB1378" s="249"/>
      <c r="NC1378" s="249"/>
      <c r="ND1378" s="249"/>
      <c r="NE1378" s="249"/>
      <c r="NF1378" s="249"/>
      <c r="NG1378" s="249"/>
      <c r="NH1378" s="249"/>
      <c r="NI1378" s="249"/>
      <c r="NJ1378" s="249"/>
      <c r="NK1378" s="249"/>
      <c r="NL1378" s="249"/>
      <c r="NM1378" s="249"/>
      <c r="NN1378" s="249"/>
      <c r="NO1378" s="249"/>
      <c r="NP1378" s="249"/>
      <c r="NQ1378" s="249"/>
      <c r="NR1378" s="249"/>
      <c r="NS1378" s="249"/>
      <c r="NT1378" s="249"/>
      <c r="NU1378" s="249"/>
      <c r="NV1378" s="249"/>
      <c r="NW1378" s="249"/>
      <c r="NX1378" s="249"/>
      <c r="NY1378" s="249"/>
      <c r="NZ1378" s="249"/>
      <c r="OA1378" s="249"/>
      <c r="OB1378" s="249"/>
      <c r="OC1378" s="249"/>
      <c r="OD1378" s="249"/>
      <c r="OE1378" s="249"/>
      <c r="OF1378" s="249"/>
      <c r="OG1378" s="249"/>
      <c r="OH1378" s="249"/>
      <c r="OI1378" s="249"/>
      <c r="OJ1378" s="249"/>
      <c r="OK1378" s="249"/>
      <c r="OL1378" s="249"/>
      <c r="OM1378" s="249"/>
      <c r="ON1378" s="249"/>
      <c r="OO1378" s="249"/>
      <c r="OP1378" s="249"/>
      <c r="OQ1378" s="249"/>
      <c r="OR1378" s="249"/>
    </row>
    <row r="1379" spans="1:408" ht="16.5" thickBot="1">
      <c r="A1379" s="933"/>
      <c r="B1379" s="318"/>
      <c r="C1379" s="922" t="s">
        <v>293</v>
      </c>
      <c r="D1379" s="946">
        <v>0.550011900511722</v>
      </c>
      <c r="E1379" s="1039"/>
      <c r="F1379" s="249"/>
      <c r="G1379" s="249"/>
      <c r="H1379" s="249"/>
      <c r="I1379" s="249"/>
      <c r="J1379" s="249"/>
      <c r="K1379" s="249"/>
      <c r="L1379" s="249"/>
      <c r="ET1379" s="249"/>
      <c r="EU1379" s="249"/>
      <c r="EV1379" s="249"/>
      <c r="EW1379" s="249"/>
      <c r="EX1379" s="249"/>
      <c r="EY1379" s="249"/>
      <c r="EZ1379" s="249"/>
      <c r="FA1379" s="249"/>
      <c r="FB1379" s="249"/>
      <c r="FC1379" s="249"/>
      <c r="FD1379" s="249"/>
      <c r="FE1379" s="249"/>
      <c r="FF1379" s="249"/>
      <c r="FG1379" s="249"/>
      <c r="FH1379" s="249"/>
      <c r="FI1379" s="249"/>
      <c r="FJ1379" s="249"/>
      <c r="FK1379" s="249"/>
      <c r="FL1379" s="249"/>
      <c r="FM1379" s="249"/>
      <c r="FN1379" s="249"/>
      <c r="FO1379" s="249"/>
      <c r="FP1379" s="249"/>
      <c r="FQ1379" s="249"/>
      <c r="FR1379" s="249"/>
      <c r="FS1379" s="249"/>
      <c r="FT1379" s="249"/>
      <c r="FU1379" s="249"/>
      <c r="FV1379" s="249"/>
      <c r="FW1379" s="249"/>
      <c r="FX1379" s="249"/>
      <c r="FY1379" s="249"/>
      <c r="FZ1379" s="249"/>
      <c r="GA1379" s="249"/>
      <c r="GB1379" s="249"/>
      <c r="GC1379" s="249"/>
      <c r="GD1379" s="249"/>
      <c r="GE1379" s="249"/>
      <c r="GF1379" s="249"/>
      <c r="GG1379" s="249"/>
      <c r="GH1379" s="249"/>
      <c r="GI1379" s="249"/>
      <c r="GJ1379" s="249"/>
      <c r="GK1379" s="249"/>
      <c r="GL1379" s="249"/>
      <c r="GM1379" s="249"/>
      <c r="GN1379" s="249"/>
      <c r="GO1379" s="249"/>
      <c r="GP1379" s="249"/>
      <c r="GQ1379" s="249"/>
      <c r="GR1379" s="249"/>
      <c r="GS1379" s="249"/>
      <c r="GT1379" s="249"/>
      <c r="GU1379" s="249"/>
      <c r="GV1379" s="249"/>
      <c r="GW1379" s="249"/>
      <c r="GX1379" s="249"/>
      <c r="GY1379" s="249"/>
      <c r="GZ1379" s="249"/>
      <c r="HA1379" s="249"/>
      <c r="HB1379" s="249"/>
      <c r="HC1379" s="249"/>
      <c r="HD1379" s="249"/>
      <c r="HE1379" s="249"/>
      <c r="HF1379" s="249"/>
      <c r="HG1379" s="249"/>
      <c r="HH1379" s="249"/>
      <c r="HI1379" s="249"/>
      <c r="HJ1379" s="249"/>
      <c r="HK1379" s="249"/>
      <c r="HL1379" s="249"/>
      <c r="HM1379" s="249"/>
      <c r="HN1379" s="249"/>
      <c r="HO1379" s="249"/>
      <c r="HP1379" s="249"/>
      <c r="HQ1379" s="249"/>
      <c r="HR1379" s="249"/>
      <c r="HS1379" s="249"/>
      <c r="HT1379" s="249"/>
      <c r="HU1379" s="249"/>
      <c r="HV1379" s="249"/>
      <c r="HW1379" s="249"/>
      <c r="HX1379" s="249"/>
      <c r="HY1379" s="249"/>
      <c r="HZ1379" s="249"/>
      <c r="IA1379" s="249"/>
      <c r="IB1379" s="249"/>
      <c r="IC1379" s="249"/>
      <c r="ID1379" s="249"/>
      <c r="IE1379" s="249"/>
      <c r="IF1379" s="249"/>
      <c r="IG1379" s="249"/>
      <c r="IH1379" s="249"/>
      <c r="II1379" s="249"/>
      <c r="IJ1379" s="249"/>
      <c r="IK1379" s="249"/>
      <c r="IL1379" s="249"/>
      <c r="IM1379" s="249"/>
      <c r="IN1379" s="249"/>
      <c r="IO1379" s="249"/>
      <c r="IP1379" s="249"/>
      <c r="IQ1379" s="249"/>
      <c r="IR1379" s="249"/>
      <c r="IS1379" s="249"/>
      <c r="IT1379" s="249"/>
      <c r="IU1379" s="249"/>
      <c r="IV1379" s="249"/>
      <c r="IW1379" s="249"/>
      <c r="IX1379" s="249"/>
      <c r="IY1379" s="249"/>
      <c r="IZ1379" s="249"/>
      <c r="JA1379" s="249"/>
      <c r="JB1379" s="249"/>
      <c r="JC1379" s="249"/>
      <c r="JD1379" s="249"/>
      <c r="JE1379" s="249"/>
      <c r="JF1379" s="249"/>
      <c r="JG1379" s="249"/>
      <c r="JH1379" s="249"/>
      <c r="JI1379" s="249"/>
      <c r="JJ1379" s="249"/>
      <c r="JK1379" s="249"/>
      <c r="JL1379" s="249"/>
      <c r="JM1379" s="249"/>
      <c r="JN1379" s="249"/>
      <c r="JO1379" s="249"/>
      <c r="JP1379" s="249"/>
      <c r="JQ1379" s="249"/>
      <c r="JR1379" s="249"/>
      <c r="JS1379" s="249"/>
      <c r="JT1379" s="249"/>
      <c r="JU1379" s="249"/>
      <c r="JV1379" s="249"/>
      <c r="JW1379" s="249"/>
      <c r="JX1379" s="249"/>
      <c r="JY1379" s="249"/>
      <c r="JZ1379" s="249"/>
      <c r="KA1379" s="249"/>
      <c r="KB1379" s="249"/>
      <c r="KC1379" s="249"/>
      <c r="KD1379" s="249"/>
      <c r="KE1379" s="249"/>
      <c r="KF1379" s="249"/>
      <c r="KG1379" s="249"/>
      <c r="KH1379" s="249"/>
      <c r="KI1379" s="249"/>
      <c r="KJ1379" s="249"/>
      <c r="KK1379" s="249"/>
      <c r="KL1379" s="249"/>
      <c r="KM1379" s="249"/>
      <c r="KN1379" s="249"/>
      <c r="KO1379" s="249"/>
      <c r="KP1379" s="249"/>
      <c r="KQ1379" s="249"/>
      <c r="KR1379" s="249"/>
      <c r="KS1379" s="249"/>
      <c r="KT1379" s="249"/>
      <c r="KU1379" s="249"/>
      <c r="KV1379" s="249"/>
      <c r="KW1379" s="249"/>
      <c r="KX1379" s="249"/>
      <c r="KY1379" s="249"/>
      <c r="KZ1379" s="249"/>
      <c r="LA1379" s="249"/>
      <c r="LB1379" s="249"/>
      <c r="LC1379" s="249"/>
      <c r="LD1379" s="249"/>
      <c r="LE1379" s="249"/>
      <c r="LF1379" s="249"/>
      <c r="LG1379" s="249"/>
      <c r="LH1379" s="249"/>
      <c r="LI1379" s="249"/>
      <c r="LJ1379" s="249"/>
      <c r="LK1379" s="249"/>
      <c r="LL1379" s="249"/>
      <c r="LM1379" s="249"/>
      <c r="LN1379" s="249"/>
      <c r="LO1379" s="249"/>
      <c r="LP1379" s="249"/>
      <c r="LQ1379" s="249"/>
      <c r="LR1379" s="249"/>
      <c r="LS1379" s="249"/>
      <c r="LT1379" s="249"/>
      <c r="LU1379" s="249"/>
      <c r="LV1379" s="249"/>
      <c r="LW1379" s="249"/>
      <c r="LX1379" s="249"/>
      <c r="LY1379" s="249"/>
      <c r="LZ1379" s="249"/>
      <c r="MA1379" s="249"/>
      <c r="MB1379" s="249"/>
      <c r="MC1379" s="249"/>
      <c r="MD1379" s="249"/>
      <c r="ME1379" s="249"/>
      <c r="MF1379" s="249"/>
      <c r="MG1379" s="249"/>
      <c r="MH1379" s="249"/>
      <c r="MI1379" s="249"/>
      <c r="MJ1379" s="249"/>
      <c r="MK1379" s="249"/>
      <c r="ML1379" s="249"/>
      <c r="MM1379" s="249"/>
      <c r="MN1379" s="249"/>
      <c r="MO1379" s="249"/>
      <c r="MP1379" s="249"/>
      <c r="MQ1379" s="249"/>
      <c r="MR1379" s="249"/>
      <c r="MS1379" s="249"/>
      <c r="MT1379" s="249"/>
      <c r="MU1379" s="249"/>
      <c r="MV1379" s="249"/>
      <c r="MW1379" s="249"/>
      <c r="MX1379" s="249"/>
      <c r="MY1379" s="249"/>
      <c r="MZ1379" s="249"/>
      <c r="NA1379" s="249"/>
      <c r="NB1379" s="249"/>
      <c r="NC1379" s="249"/>
      <c r="ND1379" s="249"/>
      <c r="NE1379" s="249"/>
      <c r="NF1379" s="249"/>
      <c r="NG1379" s="249"/>
      <c r="NH1379" s="249"/>
      <c r="NI1379" s="249"/>
      <c r="NJ1379" s="249"/>
      <c r="NK1379" s="249"/>
      <c r="NL1379" s="249"/>
      <c r="NM1379" s="249"/>
      <c r="NN1379" s="249"/>
      <c r="NO1379" s="249"/>
      <c r="NP1379" s="249"/>
      <c r="NQ1379" s="249"/>
      <c r="NR1379" s="249"/>
      <c r="NS1379" s="249"/>
      <c r="NT1379" s="249"/>
      <c r="NU1379" s="249"/>
      <c r="NV1379" s="249"/>
      <c r="NW1379" s="249"/>
      <c r="NX1379" s="249"/>
      <c r="NY1379" s="249"/>
      <c r="NZ1379" s="249"/>
      <c r="OA1379" s="249"/>
      <c r="OB1379" s="249"/>
      <c r="OC1379" s="249"/>
      <c r="OD1379" s="249"/>
      <c r="OE1379" s="249"/>
      <c r="OF1379" s="249"/>
      <c r="OG1379" s="249"/>
      <c r="OH1379" s="249"/>
      <c r="OI1379" s="249"/>
      <c r="OJ1379" s="249"/>
      <c r="OK1379" s="249"/>
      <c r="OL1379" s="249"/>
      <c r="OM1379" s="249"/>
      <c r="ON1379" s="249"/>
      <c r="OO1379" s="249"/>
      <c r="OP1379" s="249"/>
      <c r="OQ1379" s="249"/>
      <c r="OR1379" s="249"/>
    </row>
    <row r="1380" spans="1:408" s="249" customFormat="1">
      <c r="C1380" s="336"/>
    </row>
    <row r="1381" spans="1:408" s="249" customFormat="1">
      <c r="C1381" s="336"/>
    </row>
    <row r="1382" spans="1:408" s="259" customFormat="1">
      <c r="M1382" s="839"/>
      <c r="N1382" s="839"/>
      <c r="O1382" s="839"/>
      <c r="P1382" s="830"/>
      <c r="Q1382" s="830"/>
      <c r="R1382" s="830"/>
      <c r="S1382" s="830"/>
      <c r="T1382" s="840"/>
      <c r="U1382" s="840"/>
      <c r="V1382" s="830"/>
      <c r="W1382" s="841"/>
      <c r="X1382" s="841"/>
      <c r="Y1382" s="842"/>
      <c r="AA1382" s="836"/>
      <c r="AB1382" s="836"/>
      <c r="AC1382" s="830"/>
      <c r="AD1382" s="830"/>
      <c r="AE1382" s="847"/>
      <c r="AF1382" s="841"/>
      <c r="AG1382" s="830"/>
      <c r="AH1382" s="830"/>
      <c r="AI1382" s="830"/>
      <c r="AJ1382" s="830"/>
      <c r="AL1382" s="836"/>
      <c r="AM1382" s="830"/>
    </row>
    <row r="1383" spans="1:408" s="259" customFormat="1">
      <c r="F1383" s="260"/>
      <c r="H1383" s="610"/>
      <c r="I1383" s="610"/>
      <c r="J1383" s="830"/>
      <c r="K1383" s="610"/>
      <c r="M1383" s="611"/>
      <c r="N1383" s="611"/>
      <c r="O1383" s="831"/>
      <c r="P1383" s="832"/>
      <c r="Q1383" s="833"/>
      <c r="R1383" s="833"/>
      <c r="S1383" s="832"/>
      <c r="T1383" s="833"/>
      <c r="U1383" s="834"/>
      <c r="V1383" s="831"/>
      <c r="Y1383" s="835"/>
      <c r="Z1383" s="836"/>
      <c r="AA1383" s="837"/>
      <c r="AB1383" s="838"/>
      <c r="AD1383" s="836"/>
      <c r="AE1383" s="837"/>
      <c r="AF1383" s="838"/>
    </row>
    <row r="1384" spans="1:408" s="249" customFormat="1" ht="18">
      <c r="A1384" s="243" t="s">
        <v>925</v>
      </c>
      <c r="B1384" s="245"/>
      <c r="C1384" s="245"/>
      <c r="D1384" s="245"/>
      <c r="E1384" s="245"/>
      <c r="F1384" s="245"/>
      <c r="G1384" s="245"/>
      <c r="H1384" s="245"/>
      <c r="I1384" s="245"/>
      <c r="J1384" s="245"/>
      <c r="K1384" s="245"/>
    </row>
    <row r="1385" spans="1:408" s="249" customFormat="1" ht="18">
      <c r="A1385" s="243" t="s">
        <v>8</v>
      </c>
      <c r="B1385" s="245"/>
      <c r="C1385" s="245"/>
      <c r="D1385" s="245"/>
      <c r="E1385" s="245"/>
      <c r="F1385" s="245"/>
      <c r="G1385" s="245"/>
      <c r="H1385" s="245"/>
      <c r="I1385" s="245"/>
      <c r="J1385" s="245"/>
      <c r="K1385" s="245"/>
    </row>
    <row r="1386" spans="1:408" s="249" customFormat="1">
      <c r="A1386" s="245"/>
      <c r="B1386" s="245"/>
      <c r="C1386" s="245"/>
      <c r="D1386" s="245"/>
      <c r="E1386" s="245"/>
      <c r="F1386" s="245"/>
      <c r="G1386" s="245"/>
      <c r="H1386" s="245"/>
      <c r="I1386" s="245"/>
      <c r="J1386" s="245"/>
      <c r="K1386" s="245"/>
    </row>
    <row r="1387" spans="1:408" s="249" customFormat="1" ht="15.75">
      <c r="A1387" s="1053" t="s">
        <v>851</v>
      </c>
      <c r="B1387" s="247"/>
      <c r="C1387" s="247"/>
      <c r="D1387" s="247"/>
      <c r="E1387" s="247"/>
      <c r="F1387" s="247"/>
      <c r="G1387" s="247"/>
      <c r="H1387" s="245"/>
      <c r="I1387" s="245"/>
      <c r="J1387" s="245"/>
      <c r="K1387" s="245"/>
    </row>
    <row r="1388" spans="1:408" s="249" customFormat="1" ht="15.75" thickBot="1">
      <c r="A1388" s="848"/>
      <c r="B1388" s="848"/>
      <c r="C1388" s="848"/>
      <c r="D1388" s="848"/>
      <c r="E1388" s="848"/>
      <c r="F1388" s="848"/>
      <c r="G1388" s="848"/>
      <c r="H1388" s="848"/>
      <c r="I1388" s="848"/>
      <c r="J1388" s="848"/>
      <c r="K1388" s="848"/>
      <c r="L1388" s="336"/>
    </row>
    <row r="1389" spans="1:408" ht="15.75" customHeight="1">
      <c r="A1389" s="810" t="s">
        <v>41</v>
      </c>
      <c r="B1389" s="781"/>
      <c r="C1389" s="1283" t="s">
        <v>264</v>
      </c>
      <c r="D1389" s="1284"/>
      <c r="E1389" s="1284"/>
      <c r="F1389" s="1284"/>
      <c r="G1389" s="1284"/>
      <c r="H1389" s="1284" t="s">
        <v>40</v>
      </c>
      <c r="I1389" s="1284"/>
      <c r="J1389" s="1284"/>
      <c r="K1389" s="1284"/>
      <c r="L1389" s="1047" t="s">
        <v>265</v>
      </c>
    </row>
    <row r="1390" spans="1:408" ht="15.75" customHeight="1">
      <c r="A1390" s="810"/>
      <c r="B1390" s="810"/>
      <c r="C1390" s="811"/>
      <c r="D1390" s="1322" t="s">
        <v>853</v>
      </c>
      <c r="E1390" s="1323"/>
      <c r="F1390" s="1048"/>
      <c r="G1390" s="1322" t="s">
        <v>852</v>
      </c>
      <c r="H1390" s="1323"/>
      <c r="I1390" s="1323"/>
      <c r="J1390" s="1323"/>
      <c r="K1390" s="1323"/>
      <c r="L1390" s="812"/>
    </row>
    <row r="1391" spans="1:408" ht="15.75" thickBot="1">
      <c r="A1391" s="620"/>
      <c r="B1391" s="620"/>
      <c r="C1391" s="1082" t="s">
        <v>728</v>
      </c>
      <c r="D1391" s="1083" t="s">
        <v>65</v>
      </c>
      <c r="E1391" s="1083" t="s">
        <v>51</v>
      </c>
      <c r="F1391" s="1083" t="s">
        <v>53</v>
      </c>
      <c r="G1391" s="1083" t="s">
        <v>52</v>
      </c>
      <c r="H1391" s="1083" t="s">
        <v>35</v>
      </c>
      <c r="I1391" s="1083" t="s">
        <v>36</v>
      </c>
      <c r="J1391" s="1083" t="s">
        <v>37</v>
      </c>
      <c r="K1391" s="1083" t="s">
        <v>54</v>
      </c>
      <c r="L1391" s="621"/>
    </row>
    <row r="1392" spans="1:408" ht="15.75" customHeight="1">
      <c r="A1392" s="1320" t="s">
        <v>42</v>
      </c>
      <c r="B1392" s="683" t="s">
        <v>43</v>
      </c>
      <c r="C1392" s="1110">
        <v>0</v>
      </c>
      <c r="D1392" s="1110">
        <v>0</v>
      </c>
      <c r="E1392" s="1110">
        <v>2.0310000000000001</v>
      </c>
      <c r="F1392" s="1110">
        <v>0</v>
      </c>
      <c r="G1392" s="1110">
        <v>9.6371599999999997</v>
      </c>
      <c r="H1392" s="1110">
        <v>0</v>
      </c>
      <c r="I1392" s="1110">
        <v>0</v>
      </c>
      <c r="J1392" s="1110">
        <v>0</v>
      </c>
      <c r="K1392" s="1110">
        <v>0</v>
      </c>
      <c r="L1392" s="1111">
        <v>11.66816</v>
      </c>
      <c r="M1392" s="1084"/>
      <c r="N1392" s="1084"/>
      <c r="O1392" s="1084"/>
      <c r="P1392" s="1084"/>
      <c r="Q1392" s="1084"/>
      <c r="R1392" s="1084"/>
      <c r="S1392" s="1084"/>
      <c r="T1392" s="1084"/>
      <c r="U1392" s="1084"/>
      <c r="V1392" s="1084"/>
      <c r="W1392" s="1084"/>
    </row>
    <row r="1393" spans="1:22">
      <c r="A1393" s="1299"/>
      <c r="B1393" s="1112" t="s">
        <v>44</v>
      </c>
      <c r="C1393" s="1113" t="s">
        <v>55</v>
      </c>
      <c r="D1393" s="1113" t="s">
        <v>55</v>
      </c>
      <c r="E1393" s="454">
        <v>0.12397753632035161</v>
      </c>
      <c r="F1393" s="1113" t="s">
        <v>55</v>
      </c>
      <c r="G1393" s="454">
        <v>5.402492446277448E-2</v>
      </c>
      <c r="H1393" s="1113" t="s">
        <v>55</v>
      </c>
      <c r="I1393" s="1113" t="s">
        <v>55</v>
      </c>
      <c r="J1393" s="1113" t="s">
        <v>55</v>
      </c>
      <c r="K1393" s="1113" t="s">
        <v>55</v>
      </c>
      <c r="L1393" s="1119">
        <v>3.6995599662355105E-2</v>
      </c>
    </row>
    <row r="1394" spans="1:22">
      <c r="A1394" s="1321" t="s">
        <v>45</v>
      </c>
      <c r="B1394" s="1115" t="s">
        <v>43</v>
      </c>
      <c r="C1394" s="1116">
        <v>23.108893442099642</v>
      </c>
      <c r="D1394" s="1116">
        <v>0</v>
      </c>
      <c r="E1394" s="1116">
        <v>0</v>
      </c>
      <c r="F1394" s="1116">
        <v>4.2506744854800003</v>
      </c>
      <c r="G1394" s="1116">
        <v>13.50712311</v>
      </c>
      <c r="H1394" s="1116">
        <v>0.92113919000000011</v>
      </c>
      <c r="I1394" s="1116">
        <v>0</v>
      </c>
      <c r="J1394" s="1116">
        <v>0</v>
      </c>
      <c r="K1394" s="1116">
        <v>0</v>
      </c>
      <c r="L1394" s="1117">
        <v>41.787830227579647</v>
      </c>
      <c r="M1394" s="1084"/>
      <c r="N1394" s="1084"/>
      <c r="O1394" s="1084"/>
      <c r="P1394" s="1084"/>
      <c r="Q1394" s="1084"/>
      <c r="R1394" s="1084"/>
      <c r="S1394" s="1084"/>
      <c r="T1394" s="1084"/>
      <c r="U1394" s="1084"/>
      <c r="V1394" s="1084"/>
    </row>
    <row r="1395" spans="1:22">
      <c r="A1395" s="1299"/>
      <c r="B1395" s="1112" t="s">
        <v>729</v>
      </c>
      <c r="C1395" s="1118">
        <v>0.71060577073775366</v>
      </c>
      <c r="D1395" s="1113" t="s">
        <v>55</v>
      </c>
      <c r="E1395" s="1113" t="s">
        <v>55</v>
      </c>
      <c r="F1395" s="1118">
        <v>0.10543409216762974</v>
      </c>
      <c r="G1395" s="1118">
        <v>7.5719538300406508E-2</v>
      </c>
      <c r="H1395" s="1118">
        <v>0.28278830756722423</v>
      </c>
      <c r="I1395" s="1113" t="s">
        <v>55</v>
      </c>
      <c r="J1395" s="1113" t="s">
        <v>55</v>
      </c>
      <c r="K1395" s="1113" t="s">
        <v>55</v>
      </c>
      <c r="L1395" s="1119">
        <v>0.13249439824770984</v>
      </c>
    </row>
    <row r="1396" spans="1:22">
      <c r="A1396" s="1321" t="s">
        <v>46</v>
      </c>
      <c r="B1396" s="1115" t="s">
        <v>43</v>
      </c>
      <c r="C1396" s="1116">
        <v>1.095847628</v>
      </c>
      <c r="D1396" s="1116">
        <v>0.51142129000000003</v>
      </c>
      <c r="E1396" s="1116">
        <v>13.837999999999999</v>
      </c>
      <c r="F1396" s="1116">
        <v>30.73412206942</v>
      </c>
      <c r="G1396" s="1116">
        <v>136.86464574999999</v>
      </c>
      <c r="H1396" s="1116">
        <v>1.52170341</v>
      </c>
      <c r="I1396" s="1116">
        <v>0</v>
      </c>
      <c r="J1396" s="1116">
        <v>0.12807199999999999</v>
      </c>
      <c r="K1396" s="1116">
        <v>0</v>
      </c>
      <c r="L1396" s="1117">
        <v>184.69381214741998</v>
      </c>
      <c r="M1396" s="1084"/>
      <c r="N1396" s="1084"/>
      <c r="O1396" s="1084"/>
      <c r="P1396" s="1084"/>
      <c r="Q1396" s="1084"/>
      <c r="R1396" s="1084"/>
      <c r="S1396" s="1084"/>
      <c r="T1396" s="1084"/>
      <c r="U1396" s="1084"/>
      <c r="V1396" s="1084"/>
    </row>
    <row r="1397" spans="1:22">
      <c r="A1397" s="1299"/>
      <c r="B1397" s="1112" t="s">
        <v>729</v>
      </c>
      <c r="C1397" s="1118">
        <v>3.3697660610932573E-2</v>
      </c>
      <c r="D1397" s="1118">
        <v>1.2030547422198912E-2</v>
      </c>
      <c r="E1397" s="1118">
        <v>0.84470760590892435</v>
      </c>
      <c r="F1397" s="1118">
        <v>0.76233178287998027</v>
      </c>
      <c r="G1397" s="1118">
        <v>0.76724908046230822</v>
      </c>
      <c r="H1397" s="1118">
        <v>0.4671605948425383</v>
      </c>
      <c r="I1397" s="1113" t="s">
        <v>55</v>
      </c>
      <c r="J1397" s="1118">
        <v>0.10054309853493712</v>
      </c>
      <c r="K1397" s="1113" t="s">
        <v>55</v>
      </c>
      <c r="L1397" s="1119">
        <v>0.58559861489045129</v>
      </c>
    </row>
    <row r="1398" spans="1:22" ht="15.75" customHeight="1">
      <c r="A1398" s="1298" t="s">
        <v>47</v>
      </c>
      <c r="B1398" s="685" t="s">
        <v>43</v>
      </c>
      <c r="C1398" s="814">
        <v>5.3094018192965908</v>
      </c>
      <c r="D1398" s="814">
        <v>18.487168640440778</v>
      </c>
      <c r="E1398" s="814">
        <v>0.51300000000000001</v>
      </c>
      <c r="F1398" s="814">
        <v>0</v>
      </c>
      <c r="G1398" s="814">
        <v>0.72804400000000002</v>
      </c>
      <c r="H1398" s="814">
        <v>0.74497464999999996</v>
      </c>
      <c r="I1398" s="814">
        <v>0</v>
      </c>
      <c r="J1398" s="814">
        <v>0</v>
      </c>
      <c r="K1398" s="814">
        <v>0</v>
      </c>
      <c r="L1398" s="815">
        <v>25.782589109737369</v>
      </c>
      <c r="M1398" s="1084"/>
      <c r="N1398" s="1084"/>
      <c r="O1398" s="1084"/>
      <c r="P1398" s="1084"/>
      <c r="Q1398" s="1084"/>
      <c r="R1398" s="1084"/>
      <c r="S1398" s="1084"/>
      <c r="T1398" s="1084"/>
      <c r="U1398" s="1084"/>
      <c r="V1398" s="1084"/>
    </row>
    <row r="1399" spans="1:22">
      <c r="A1399" s="1299"/>
      <c r="B1399" s="1112" t="s">
        <v>729</v>
      </c>
      <c r="C1399" s="1118">
        <v>0.1632657825616286</v>
      </c>
      <c r="D1399" s="1118">
        <v>0.4348875640883299</v>
      </c>
      <c r="E1399" s="1118">
        <v>3.1314857770723965E-2</v>
      </c>
      <c r="F1399" s="1113" t="s">
        <v>55</v>
      </c>
      <c r="G1399" s="1118">
        <v>4.0813395342171538E-3</v>
      </c>
      <c r="H1399" s="1118">
        <v>0.2287060660767079</v>
      </c>
      <c r="I1399" s="1113" t="s">
        <v>55</v>
      </c>
      <c r="J1399" s="1113" t="s">
        <v>55</v>
      </c>
      <c r="K1399" s="1113" t="s">
        <v>55</v>
      </c>
      <c r="L1399" s="1119">
        <v>8.1747451608723251E-2</v>
      </c>
    </row>
    <row r="1400" spans="1:22" ht="15.75" customHeight="1">
      <c r="A1400" s="1298" t="s">
        <v>48</v>
      </c>
      <c r="B1400" s="685" t="s">
        <v>43</v>
      </c>
      <c r="C1400" s="814">
        <v>0.18458124641562859</v>
      </c>
      <c r="D1400" s="814">
        <v>0</v>
      </c>
      <c r="E1400" s="814">
        <v>0</v>
      </c>
      <c r="F1400" s="814">
        <v>0.72036608000000002</v>
      </c>
      <c r="G1400" s="814">
        <v>15.770793599999999</v>
      </c>
      <c r="H1400" s="814">
        <v>0</v>
      </c>
      <c r="I1400" s="814">
        <v>0</v>
      </c>
      <c r="J1400" s="814">
        <v>0.271235</v>
      </c>
      <c r="K1400" s="814">
        <v>0</v>
      </c>
      <c r="L1400" s="815">
        <v>16.946975926415625</v>
      </c>
      <c r="M1400" s="1084"/>
      <c r="N1400" s="1084"/>
      <c r="O1400" s="1084"/>
      <c r="P1400" s="1084"/>
      <c r="Q1400" s="1084"/>
      <c r="R1400" s="1084"/>
      <c r="S1400" s="1084"/>
      <c r="T1400" s="1084"/>
      <c r="U1400" s="1084"/>
      <c r="V1400" s="1084"/>
    </row>
    <row r="1401" spans="1:22">
      <c r="A1401" s="1299"/>
      <c r="B1401" s="1112" t="s">
        <v>729</v>
      </c>
      <c r="C1401" s="1118">
        <v>5.6759316148802816E-3</v>
      </c>
      <c r="D1401" s="1113" t="s">
        <v>55</v>
      </c>
      <c r="E1401" s="1113" t="s">
        <v>55</v>
      </c>
      <c r="F1401" s="1118">
        <v>1.7868021635765761E-2</v>
      </c>
      <c r="G1401" s="1118">
        <v>8.8409441470101893E-2</v>
      </c>
      <c r="H1401" s="1113" t="s">
        <v>55</v>
      </c>
      <c r="I1401" s="1113" t="s">
        <v>55</v>
      </c>
      <c r="J1401" s="1118">
        <v>0.21293340723283524</v>
      </c>
      <c r="K1401" s="1113" t="s">
        <v>55</v>
      </c>
      <c r="L1401" s="1119">
        <v>5.3732853925661121E-2</v>
      </c>
    </row>
    <row r="1402" spans="1:22" ht="15.75" customHeight="1">
      <c r="A1402" s="1298" t="s">
        <v>49</v>
      </c>
      <c r="B1402" s="685" t="s">
        <v>43</v>
      </c>
      <c r="C1402" s="814">
        <v>2.8210725113935071</v>
      </c>
      <c r="D1402" s="814">
        <v>23.511636084405332</v>
      </c>
      <c r="E1402" s="814">
        <v>0</v>
      </c>
      <c r="F1402" s="814">
        <v>4.61077690695</v>
      </c>
      <c r="G1402" s="814">
        <v>1.8758239999999999</v>
      </c>
      <c r="H1402" s="814">
        <v>6.9528140000000002E-2</v>
      </c>
      <c r="I1402" s="814">
        <v>0.71829012000000003</v>
      </c>
      <c r="J1402" s="814">
        <v>0.87449500000000002</v>
      </c>
      <c r="K1402" s="814">
        <v>3.2000000000000001E-2</v>
      </c>
      <c r="L1402" s="815">
        <v>34.513622762748838</v>
      </c>
      <c r="M1402" s="1084"/>
      <c r="N1402" s="1084"/>
      <c r="O1402" s="1084"/>
      <c r="P1402" s="1084"/>
      <c r="Q1402" s="1084"/>
      <c r="R1402" s="1084"/>
      <c r="S1402" s="1084"/>
      <c r="T1402" s="1084"/>
      <c r="U1402" s="1084"/>
      <c r="V1402" s="1084"/>
    </row>
    <row r="1403" spans="1:22">
      <c r="A1403" s="1299"/>
      <c r="B1403" s="1112" t="s">
        <v>729</v>
      </c>
      <c r="C1403" s="1118">
        <v>8.6748870571785014E-2</v>
      </c>
      <c r="D1403" s="1118">
        <v>0.55308188848947115</v>
      </c>
      <c r="E1403" s="1118">
        <v>0</v>
      </c>
      <c r="F1403" s="1118">
        <v>0.11436610331662442</v>
      </c>
      <c r="G1403" s="1118">
        <v>1.0515675770191579E-2</v>
      </c>
      <c r="H1403" s="1118">
        <v>2.1345031513529487E-2</v>
      </c>
      <c r="I1403" s="1118">
        <v>1</v>
      </c>
      <c r="J1403" s="1118">
        <v>0.68652349423222758</v>
      </c>
      <c r="K1403" s="1118">
        <v>1</v>
      </c>
      <c r="L1403" s="1119">
        <v>0.10943046466865405</v>
      </c>
    </row>
    <row r="1404" spans="1:22">
      <c r="A1404" s="1298" t="s">
        <v>50</v>
      </c>
      <c r="B1404" s="685" t="s">
        <v>43</v>
      </c>
      <c r="C1404" s="814">
        <v>1.9459647381114663E-4</v>
      </c>
      <c r="D1404" s="814">
        <v>0</v>
      </c>
      <c r="E1404" s="814">
        <v>0</v>
      </c>
      <c r="F1404" s="814">
        <v>0</v>
      </c>
      <c r="G1404" s="814">
        <v>0</v>
      </c>
      <c r="H1404" s="814">
        <v>0</v>
      </c>
      <c r="I1404" s="814">
        <v>0</v>
      </c>
      <c r="J1404" s="814">
        <v>0</v>
      </c>
      <c r="K1404" s="814">
        <v>0</v>
      </c>
      <c r="L1404" s="815">
        <v>1.9459647381114663E-4</v>
      </c>
      <c r="M1404" s="1084"/>
      <c r="N1404" s="1084"/>
      <c r="O1404" s="1084"/>
      <c r="P1404" s="1084"/>
      <c r="Q1404" s="1084"/>
      <c r="R1404" s="1084"/>
      <c r="S1404" s="1084"/>
      <c r="T1404" s="1084"/>
      <c r="U1404" s="1084"/>
      <c r="V1404" s="1084"/>
    </row>
    <row r="1405" spans="1:22">
      <c r="A1405" s="1299"/>
      <c r="B1405" s="1112" t="s">
        <v>729</v>
      </c>
      <c r="C1405" s="1118">
        <v>0</v>
      </c>
      <c r="D1405" s="1113" t="s">
        <v>55</v>
      </c>
      <c r="E1405" s="1113" t="s">
        <v>55</v>
      </c>
      <c r="F1405" s="1113" t="s">
        <v>55</v>
      </c>
      <c r="G1405" s="1113" t="s">
        <v>55</v>
      </c>
      <c r="H1405" s="1113" t="s">
        <v>55</v>
      </c>
      <c r="I1405" s="1113" t="s">
        <v>55</v>
      </c>
      <c r="J1405" s="1113" t="s">
        <v>55</v>
      </c>
      <c r="K1405" s="1113" t="s">
        <v>55</v>
      </c>
      <c r="L1405" s="1114"/>
    </row>
    <row r="1406" spans="1:22" ht="15.75" thickBot="1">
      <c r="A1406" s="665" t="s">
        <v>34</v>
      </c>
      <c r="B1406" s="687" t="s">
        <v>43</v>
      </c>
      <c r="C1406" s="816">
        <v>32.519991243679179</v>
      </c>
      <c r="D1406" s="816">
        <v>42.510226014846111</v>
      </c>
      <c r="E1406" s="816">
        <v>16.382000000000001</v>
      </c>
      <c r="F1406" s="816">
        <v>40.315939541849993</v>
      </c>
      <c r="G1406" s="816">
        <v>178.38359046000002</v>
      </c>
      <c r="H1406" s="816">
        <v>3.2573453900000002</v>
      </c>
      <c r="I1406" s="816">
        <v>0.71829012000000003</v>
      </c>
      <c r="J1406" s="816">
        <v>1.2738020000000001</v>
      </c>
      <c r="K1406" s="816">
        <v>3.2000000000000001E-2</v>
      </c>
      <c r="L1406" s="817">
        <v>315.39318477037534</v>
      </c>
      <c r="M1406" s="1084"/>
      <c r="N1406" s="1084"/>
      <c r="O1406" s="1084"/>
      <c r="P1406" s="1084"/>
      <c r="Q1406" s="1084"/>
      <c r="R1406" s="1084"/>
      <c r="S1406" s="1084"/>
      <c r="T1406" s="1084"/>
      <c r="U1406" s="1084"/>
      <c r="V1406" s="1084"/>
    </row>
    <row r="1407" spans="1:22" s="249" customFormat="1">
      <c r="A1407" s="849"/>
      <c r="B1407" s="850"/>
      <c r="C1407" s="849"/>
      <c r="D1407" s="849"/>
      <c r="E1407" s="849"/>
      <c r="F1407" s="849"/>
      <c r="G1407" s="849"/>
      <c r="H1407" s="849"/>
      <c r="I1407" s="849"/>
      <c r="J1407" s="849"/>
      <c r="K1407" s="849"/>
      <c r="L1407" s="336"/>
    </row>
    <row r="1408" spans="1:22" s="249" customFormat="1">
      <c r="A1408" s="849"/>
      <c r="B1408" s="850"/>
      <c r="C1408" s="849"/>
      <c r="D1408" s="849"/>
      <c r="E1408" s="849"/>
      <c r="F1408" s="849"/>
      <c r="G1408" s="849"/>
      <c r="H1408" s="849"/>
      <c r="I1408" s="849"/>
      <c r="J1408" s="849"/>
      <c r="K1408" s="849"/>
      <c r="L1408" s="336"/>
    </row>
    <row r="1409" spans="1:149" s="249" customFormat="1">
      <c r="P1409" s="245"/>
      <c r="Q1409" s="851"/>
      <c r="R1409" s="851"/>
      <c r="S1409" s="851"/>
      <c r="V1409" s="852"/>
      <c r="W1409" s="852"/>
      <c r="X1409" s="853"/>
      <c r="Y1409" s="336"/>
    </row>
    <row r="1410" spans="1:149" s="249" customFormat="1" ht="15.75">
      <c r="A1410" s="1053" t="s">
        <v>845</v>
      </c>
      <c r="B1410" s="258"/>
      <c r="C1410" s="248"/>
      <c r="D1410" s="258"/>
      <c r="E1410" s="258"/>
      <c r="F1410" s="248"/>
      <c r="P1410" s="854"/>
      <c r="Q1410" s="855"/>
      <c r="R1410" s="855"/>
      <c r="S1410" s="855"/>
      <c r="V1410" s="852"/>
      <c r="W1410" s="852"/>
      <c r="X1410" s="853"/>
      <c r="Y1410" s="336"/>
    </row>
    <row r="1411" spans="1:149" s="249" customFormat="1">
      <c r="A1411" s="856"/>
      <c r="P1411" s="854"/>
      <c r="Q1411" s="855"/>
      <c r="R1411" s="855"/>
      <c r="S1411" s="855"/>
      <c r="V1411" s="852"/>
      <c r="W1411" s="852"/>
      <c r="X1411" s="853"/>
      <c r="Y1411" s="336"/>
    </row>
    <row r="1412" spans="1:149" s="249" customFormat="1" ht="15.75" thickBot="1">
      <c r="A1412" s="857"/>
      <c r="B1412" s="857"/>
      <c r="C1412" s="857"/>
      <c r="D1412" s="857"/>
      <c r="E1412" s="857"/>
      <c r="F1412" s="857"/>
      <c r="G1412" s="857"/>
      <c r="L1412" s="858"/>
      <c r="P1412" s="854"/>
      <c r="Q1412" s="855"/>
      <c r="R1412" s="855"/>
      <c r="S1412" s="855"/>
      <c r="V1412" s="852"/>
      <c r="W1412" s="852"/>
      <c r="X1412" s="853"/>
      <c r="Y1412" s="336"/>
    </row>
    <row r="1413" spans="1:149" s="1218" customFormat="1" ht="31.5" customHeight="1">
      <c r="A1413" s="1210"/>
      <c r="B1413" s="1211"/>
      <c r="C1413" s="1296" t="s">
        <v>847</v>
      </c>
      <c r="D1413" s="1280"/>
      <c r="E1413" s="1297" t="s">
        <v>846</v>
      </c>
      <c r="F1413" s="1280"/>
      <c r="G1413" s="1297" t="s">
        <v>848</v>
      </c>
      <c r="H1413" s="1280"/>
      <c r="I1413" s="1297" t="s">
        <v>849</v>
      </c>
      <c r="J1413" s="1280"/>
      <c r="K1413" s="1297" t="s">
        <v>850</v>
      </c>
      <c r="L1413" s="1265"/>
      <c r="M1413" s="1085"/>
      <c r="N1413" s="1212"/>
      <c r="O1413" s="1212"/>
      <c r="P1413" s="1212"/>
      <c r="Q1413" s="1212"/>
      <c r="R1413" s="1212"/>
      <c r="S1413" s="1212"/>
      <c r="T1413" s="1212"/>
      <c r="U1413" s="1213"/>
      <c r="V1413" s="1214"/>
      <c r="W1413" s="1214"/>
      <c r="X1413" s="1214"/>
      <c r="Y1413" s="1212"/>
      <c r="Z1413" s="1212"/>
      <c r="AA1413" s="1215"/>
      <c r="AB1413" s="1215"/>
      <c r="AC1413" s="1216"/>
      <c r="AD1413" s="1217"/>
      <c r="AE1413" s="1212"/>
      <c r="AF1413" s="1212"/>
      <c r="AG1413" s="1212"/>
      <c r="AH1413" s="1212"/>
      <c r="AI1413" s="1212"/>
      <c r="AJ1413" s="1212"/>
      <c r="AK1413" s="1212"/>
      <c r="AL1413" s="1212"/>
      <c r="AM1413" s="1212"/>
      <c r="AN1413" s="1212"/>
      <c r="AO1413" s="1212"/>
      <c r="AP1413" s="1212"/>
      <c r="AQ1413" s="1212"/>
      <c r="AR1413" s="1212"/>
      <c r="AS1413" s="1212"/>
      <c r="AT1413" s="1212"/>
      <c r="AU1413" s="1212"/>
      <c r="AV1413" s="1212"/>
      <c r="AW1413" s="1212"/>
      <c r="AX1413" s="1212"/>
      <c r="AY1413" s="1212"/>
      <c r="AZ1413" s="1212"/>
      <c r="BA1413" s="1212"/>
      <c r="BB1413" s="1212"/>
      <c r="BC1413" s="1212"/>
      <c r="BD1413" s="1212"/>
      <c r="BE1413" s="1212"/>
      <c r="BF1413" s="1212"/>
      <c r="BG1413" s="1212"/>
      <c r="BH1413" s="1212"/>
      <c r="BI1413" s="1212"/>
      <c r="BJ1413" s="1212"/>
      <c r="BK1413" s="1212"/>
      <c r="BL1413" s="1212"/>
      <c r="BM1413" s="1212"/>
      <c r="BN1413" s="1212"/>
      <c r="BO1413" s="1212"/>
      <c r="BP1413" s="1212"/>
      <c r="BQ1413" s="1212"/>
      <c r="BR1413" s="1212"/>
      <c r="BS1413" s="1212"/>
      <c r="BT1413" s="1212"/>
      <c r="BU1413" s="1212"/>
      <c r="BV1413" s="1212"/>
      <c r="BW1413" s="1212"/>
      <c r="BX1413" s="1212"/>
      <c r="BY1413" s="1212"/>
      <c r="BZ1413" s="1212"/>
      <c r="CA1413" s="1212"/>
      <c r="CB1413" s="1212"/>
      <c r="CC1413" s="1212"/>
      <c r="CD1413" s="1212"/>
      <c r="CE1413" s="1212"/>
      <c r="CF1413" s="1212"/>
      <c r="CG1413" s="1212"/>
      <c r="CH1413" s="1212"/>
      <c r="CI1413" s="1212"/>
      <c r="CJ1413" s="1212"/>
      <c r="CK1413" s="1212"/>
      <c r="CL1413" s="1212"/>
      <c r="CM1413" s="1212"/>
      <c r="CN1413" s="1212"/>
      <c r="CO1413" s="1212"/>
      <c r="CP1413" s="1212"/>
      <c r="CQ1413" s="1212"/>
      <c r="CR1413" s="1212"/>
      <c r="CS1413" s="1212"/>
      <c r="CT1413" s="1212"/>
      <c r="CU1413" s="1212"/>
      <c r="CV1413" s="1212"/>
      <c r="CW1413" s="1212"/>
      <c r="CX1413" s="1212"/>
      <c r="CY1413" s="1212"/>
      <c r="CZ1413" s="1212"/>
      <c r="DA1413" s="1212"/>
      <c r="DB1413" s="1212"/>
      <c r="DC1413" s="1212"/>
      <c r="DD1413" s="1212"/>
      <c r="DE1413" s="1212"/>
      <c r="DF1413" s="1212"/>
      <c r="DG1413" s="1212"/>
      <c r="DH1413" s="1212"/>
      <c r="DI1413" s="1212"/>
      <c r="DJ1413" s="1212"/>
      <c r="DK1413" s="1212"/>
      <c r="DL1413" s="1212"/>
      <c r="DM1413" s="1212"/>
      <c r="DN1413" s="1212"/>
      <c r="DO1413" s="1212"/>
      <c r="DP1413" s="1212"/>
      <c r="DQ1413" s="1212"/>
      <c r="DR1413" s="1212"/>
      <c r="DS1413" s="1212"/>
      <c r="DT1413" s="1212"/>
      <c r="DU1413" s="1212"/>
      <c r="DV1413" s="1212"/>
      <c r="DW1413" s="1212"/>
      <c r="DX1413" s="1212"/>
      <c r="DY1413" s="1212"/>
      <c r="DZ1413" s="1212"/>
      <c r="EA1413" s="1212"/>
      <c r="EB1413" s="1212"/>
      <c r="EC1413" s="1212"/>
      <c r="ED1413" s="1212"/>
      <c r="EE1413" s="1212"/>
      <c r="EF1413" s="1212"/>
      <c r="EG1413" s="1212"/>
      <c r="EH1413" s="1212"/>
      <c r="EI1413" s="1212"/>
      <c r="EJ1413" s="1212"/>
      <c r="EK1413" s="1212"/>
      <c r="EL1413" s="1212"/>
      <c r="EM1413" s="1212"/>
      <c r="EN1413" s="1212"/>
      <c r="EO1413" s="1212"/>
      <c r="EP1413" s="1212"/>
      <c r="EQ1413" s="1212"/>
      <c r="ER1413" s="1212"/>
      <c r="ES1413" s="1212"/>
    </row>
    <row r="1414" spans="1:149" ht="16.5" thickBot="1">
      <c r="A1414" s="818"/>
      <c r="B1414" s="819"/>
      <c r="C1414" s="822" t="s">
        <v>236</v>
      </c>
      <c r="D1414" s="820" t="s">
        <v>293</v>
      </c>
      <c r="E1414" s="820" t="s">
        <v>236</v>
      </c>
      <c r="F1414" s="820" t="s">
        <v>293</v>
      </c>
      <c r="G1414" s="820" t="s">
        <v>236</v>
      </c>
      <c r="H1414" s="820" t="s">
        <v>293</v>
      </c>
      <c r="I1414" s="820" t="s">
        <v>236</v>
      </c>
      <c r="J1414" s="820" t="s">
        <v>293</v>
      </c>
      <c r="K1414" s="820" t="s">
        <v>236</v>
      </c>
      <c r="L1414" s="821" t="s">
        <v>293</v>
      </c>
      <c r="M1414" s="1085"/>
      <c r="U1414" s="854"/>
      <c r="V1414" s="855"/>
      <c r="W1414" s="855"/>
      <c r="X1414" s="855"/>
      <c r="AA1414" s="852"/>
      <c r="AB1414" s="852"/>
      <c r="AC1414" s="853"/>
      <c r="AD1414" s="336"/>
    </row>
    <row r="1415" spans="1:149" ht="15.75">
      <c r="A1415" s="1090" t="s">
        <v>32</v>
      </c>
      <c r="B1415" s="1091" t="s">
        <v>537</v>
      </c>
      <c r="C1415" s="1092">
        <v>1.143839500509684</v>
      </c>
      <c r="D1415" s="1093">
        <v>1.4373044500000003</v>
      </c>
      <c r="E1415" s="1093">
        <v>0</v>
      </c>
      <c r="F1415" s="1093">
        <v>0</v>
      </c>
      <c r="G1415" s="1093">
        <v>1.7992059123343527</v>
      </c>
      <c r="H1415" s="1093">
        <v>7.755904999999999E-2</v>
      </c>
      <c r="I1415" s="1093">
        <v>1.3117747196738022E-2</v>
      </c>
      <c r="J1415" s="1093">
        <v>8.066799999999999E-3</v>
      </c>
      <c r="K1415" s="1093">
        <v>0</v>
      </c>
      <c r="L1415" s="1094">
        <v>0</v>
      </c>
      <c r="M1415" s="1086"/>
      <c r="AA1415" s="852"/>
      <c r="AB1415" s="852"/>
      <c r="AC1415" s="853"/>
      <c r="AD1415" s="336"/>
    </row>
    <row r="1416" spans="1:149" ht="15.75">
      <c r="A1416" s="823" t="s">
        <v>29</v>
      </c>
      <c r="B1416" s="185" t="s">
        <v>728</v>
      </c>
      <c r="C1416" s="824">
        <v>0</v>
      </c>
      <c r="D1416" s="825">
        <v>0</v>
      </c>
      <c r="E1416" s="825">
        <v>0</v>
      </c>
      <c r="F1416" s="825">
        <v>0</v>
      </c>
      <c r="G1416" s="825">
        <v>0</v>
      </c>
      <c r="H1416" s="825">
        <v>0</v>
      </c>
      <c r="I1416" s="825">
        <v>0</v>
      </c>
      <c r="J1416" s="825">
        <v>0</v>
      </c>
      <c r="K1416" s="825">
        <v>0</v>
      </c>
      <c r="L1416" s="826">
        <v>0</v>
      </c>
      <c r="M1416" s="1086"/>
      <c r="S1416" s="1087"/>
      <c r="AA1416" s="852"/>
      <c r="AB1416" s="852"/>
      <c r="AC1416" s="853"/>
      <c r="AD1416" s="336"/>
    </row>
    <row r="1417" spans="1:149" ht="15.75">
      <c r="A1417" s="1095"/>
      <c r="B1417" s="1096" t="s">
        <v>730</v>
      </c>
      <c r="C1417" s="1097">
        <v>2.9453922833843018</v>
      </c>
      <c r="D1417" s="1098">
        <v>3.5107801599999999</v>
      </c>
      <c r="E1417" s="1098">
        <v>22.26946234454638</v>
      </c>
      <c r="F1417" s="1098">
        <v>21.236419473000005</v>
      </c>
      <c r="G1417" s="1098">
        <v>6.4462489602446489</v>
      </c>
      <c r="H1417" s="1098">
        <v>8.4030094900000023</v>
      </c>
      <c r="I1417" s="1098">
        <v>1.8945541692150862</v>
      </c>
      <c r="J1417" s="1098">
        <v>1.83639939</v>
      </c>
      <c r="K1417" s="1098">
        <v>0</v>
      </c>
      <c r="L1417" s="1099">
        <v>0</v>
      </c>
      <c r="M1417" s="1086"/>
      <c r="S1417" s="1087"/>
      <c r="AA1417" s="852"/>
      <c r="AB1417" s="852"/>
      <c r="AC1417" s="853"/>
      <c r="AD1417" s="336"/>
    </row>
    <row r="1418" spans="1:149" ht="15.75">
      <c r="A1418" s="1100" t="s">
        <v>33</v>
      </c>
      <c r="B1418" s="1101" t="s">
        <v>51</v>
      </c>
      <c r="C1418" s="1102">
        <v>6.5474006116207958E-3</v>
      </c>
      <c r="D1418" s="1103">
        <v>2.5508000000000002E-3</v>
      </c>
      <c r="E1418" s="1103">
        <v>0</v>
      </c>
      <c r="F1418" s="1103">
        <v>0</v>
      </c>
      <c r="G1418" s="1103">
        <v>28.816162079510708</v>
      </c>
      <c r="H1418" s="1103">
        <v>31.236094789999996</v>
      </c>
      <c r="I1418" s="1103">
        <v>0.13330275229357796</v>
      </c>
      <c r="J1418" s="1103">
        <v>9.0146600000000007E-2</v>
      </c>
      <c r="K1418" s="1103">
        <v>0</v>
      </c>
      <c r="L1418" s="1104">
        <v>0</v>
      </c>
      <c r="M1418" s="1086"/>
      <c r="AA1418" s="852"/>
      <c r="AB1418" s="852"/>
      <c r="AC1418" s="853"/>
      <c r="AD1418" s="336"/>
    </row>
    <row r="1419" spans="1:149" ht="15.75">
      <c r="A1419" s="823" t="s">
        <v>30</v>
      </c>
      <c r="B1419" s="185" t="s">
        <v>52</v>
      </c>
      <c r="C1419" s="824">
        <v>5.6628361875637117</v>
      </c>
      <c r="D1419" s="825">
        <v>4.3343550300000002</v>
      </c>
      <c r="E1419" s="825">
        <v>0</v>
      </c>
      <c r="F1419" s="825">
        <v>0</v>
      </c>
      <c r="G1419" s="825">
        <v>0</v>
      </c>
      <c r="H1419" s="825">
        <v>0</v>
      </c>
      <c r="I1419" s="825">
        <v>0</v>
      </c>
      <c r="J1419" s="825">
        <v>0</v>
      </c>
      <c r="K1419" s="825">
        <v>12.972477064220184</v>
      </c>
      <c r="L1419" s="826">
        <v>12.726000000000001</v>
      </c>
      <c r="M1419" s="1086"/>
      <c r="AA1419" s="852"/>
      <c r="AB1419" s="852"/>
      <c r="AC1419" s="853"/>
      <c r="AD1419" s="336"/>
    </row>
    <row r="1420" spans="1:149" ht="15.75">
      <c r="A1420" s="823"/>
      <c r="B1420" s="185" t="s">
        <v>35</v>
      </c>
      <c r="C1420" s="824">
        <v>2.2456431192660551</v>
      </c>
      <c r="D1420" s="825">
        <v>2.3617059999999999</v>
      </c>
      <c r="E1420" s="825">
        <v>0</v>
      </c>
      <c r="F1420" s="825">
        <v>0</v>
      </c>
      <c r="G1420" s="825">
        <v>0</v>
      </c>
      <c r="H1420" s="825">
        <v>0</v>
      </c>
      <c r="I1420" s="825">
        <v>0</v>
      </c>
      <c r="J1420" s="825">
        <v>0</v>
      </c>
      <c r="K1420" s="825">
        <v>0</v>
      </c>
      <c r="L1420" s="826">
        <v>0</v>
      </c>
      <c r="M1420" s="1086"/>
      <c r="AA1420" s="852"/>
      <c r="AB1420" s="852"/>
      <c r="AC1420" s="853"/>
      <c r="AD1420" s="336"/>
    </row>
    <row r="1421" spans="1:149" ht="15.75">
      <c r="A1421" s="823"/>
      <c r="B1421" s="185" t="s">
        <v>36</v>
      </c>
      <c r="C1421" s="824">
        <v>1.0529255861365956E-2</v>
      </c>
      <c r="D1421" s="825">
        <v>1.66953E-2</v>
      </c>
      <c r="E1421" s="825">
        <v>0</v>
      </c>
      <c r="F1421" s="825">
        <v>0</v>
      </c>
      <c r="G1421" s="825">
        <v>0.5260182670744139</v>
      </c>
      <c r="H1421" s="825">
        <v>0.48006888400000008</v>
      </c>
      <c r="I1421" s="825">
        <v>4.1351967380224258E-2</v>
      </c>
      <c r="J1421" s="825">
        <v>4.1859680000000003E-2</v>
      </c>
      <c r="K1421" s="825">
        <v>0</v>
      </c>
      <c r="L1421" s="826">
        <v>0</v>
      </c>
      <c r="M1421" s="1086"/>
      <c r="S1421" s="248"/>
      <c r="AB1421" s="852"/>
      <c r="AC1421" s="853"/>
      <c r="AD1421" s="336"/>
    </row>
    <row r="1422" spans="1:149" ht="15.75">
      <c r="A1422" s="823"/>
      <c r="B1422" s="185" t="s">
        <v>37</v>
      </c>
      <c r="C1422" s="824">
        <v>0.15255050968399594</v>
      </c>
      <c r="D1422" s="825">
        <v>0.14428394999999999</v>
      </c>
      <c r="E1422" s="825">
        <v>1.2647849133537208</v>
      </c>
      <c r="F1422" s="825">
        <v>1.309501</v>
      </c>
      <c r="G1422" s="825">
        <v>0</v>
      </c>
      <c r="H1422" s="825">
        <v>0</v>
      </c>
      <c r="I1422" s="825">
        <v>1.780185524974516E-2</v>
      </c>
      <c r="J1422" s="825">
        <v>1.7726200000000001E-2</v>
      </c>
      <c r="K1422" s="825">
        <v>0</v>
      </c>
      <c r="L1422" s="826">
        <v>0</v>
      </c>
      <c r="M1422" s="1086"/>
      <c r="S1422" s="248"/>
      <c r="Y1422" s="1088"/>
      <c r="Z1422" s="852"/>
      <c r="AB1422" s="852"/>
      <c r="AC1422" s="853"/>
      <c r="AD1422" s="336"/>
    </row>
    <row r="1423" spans="1:149" ht="15.75">
      <c r="A1423" s="823"/>
      <c r="B1423" s="185" t="s">
        <v>54</v>
      </c>
      <c r="C1423" s="824">
        <v>4.836901121304792E-3</v>
      </c>
      <c r="D1423" s="825">
        <v>1.209E-2</v>
      </c>
      <c r="E1423" s="825">
        <v>0</v>
      </c>
      <c r="F1423" s="825">
        <v>0</v>
      </c>
      <c r="G1423" s="825">
        <v>0</v>
      </c>
      <c r="H1423" s="825">
        <v>0</v>
      </c>
      <c r="I1423" s="825">
        <v>0</v>
      </c>
      <c r="J1423" s="825">
        <v>0</v>
      </c>
      <c r="K1423" s="825">
        <v>0</v>
      </c>
      <c r="L1423" s="826">
        <v>0</v>
      </c>
      <c r="M1423" s="1086"/>
      <c r="AA1423" s="852"/>
      <c r="AB1423" s="852"/>
      <c r="AC1423" s="853"/>
      <c r="AD1423" s="336"/>
    </row>
    <row r="1424" spans="1:149" ht="15.75">
      <c r="A1424" s="1105"/>
      <c r="B1424" s="1106" t="s">
        <v>60</v>
      </c>
      <c r="C1424" s="1107">
        <v>8.0763959734964335</v>
      </c>
      <c r="D1424" s="1108">
        <v>6.8691302800000003</v>
      </c>
      <c r="E1424" s="1108">
        <v>1.2647849133537208</v>
      </c>
      <c r="F1424" s="1108">
        <v>1.309501</v>
      </c>
      <c r="G1424" s="1108">
        <v>0.5260182670744139</v>
      </c>
      <c r="H1424" s="1108">
        <v>0.48006888400000008</v>
      </c>
      <c r="I1424" s="1108">
        <v>5.9153822629969419E-2</v>
      </c>
      <c r="J1424" s="1108">
        <v>5.9585880000000008E-2</v>
      </c>
      <c r="K1424" s="1108">
        <v>12.972477064220184</v>
      </c>
      <c r="L1424" s="1109">
        <v>12.726000000000001</v>
      </c>
      <c r="M1424" s="1086"/>
      <c r="AA1424" s="852"/>
      <c r="AB1424" s="852"/>
      <c r="AC1424" s="853"/>
      <c r="AD1424" s="336"/>
      <c r="AF1424" s="1089"/>
    </row>
    <row r="1425" spans="1:53" ht="15.75">
      <c r="A1425" s="1100" t="s">
        <v>31</v>
      </c>
      <c r="B1425" s="1101" t="s">
        <v>53</v>
      </c>
      <c r="C1425" s="1102">
        <v>1.0626602956167175</v>
      </c>
      <c r="D1425" s="1103">
        <v>1.1742918500000001</v>
      </c>
      <c r="E1425" s="1103">
        <v>8.04972118246687</v>
      </c>
      <c r="F1425" s="1103">
        <v>7.9733620947999979</v>
      </c>
      <c r="G1425" s="1103">
        <v>0</v>
      </c>
      <c r="H1425" s="1103">
        <v>0</v>
      </c>
      <c r="I1425" s="1103">
        <v>0.40146788990825688</v>
      </c>
      <c r="J1425" s="1103">
        <v>0.28703959999999995</v>
      </c>
      <c r="K1425" s="1103">
        <v>0</v>
      </c>
      <c r="L1425" s="1104">
        <v>0</v>
      </c>
      <c r="M1425" s="1086"/>
      <c r="AA1425" s="852"/>
      <c r="AB1425" s="852"/>
      <c r="AC1425" s="853"/>
      <c r="AD1425" s="336"/>
      <c r="AF1425" s="859"/>
    </row>
    <row r="1426" spans="1:53" ht="16.5" thickBot="1">
      <c r="A1426" s="1294" t="s">
        <v>709</v>
      </c>
      <c r="B1426" s="1295"/>
      <c r="C1426" s="827">
        <v>13.234835453618757</v>
      </c>
      <c r="D1426" s="828">
        <v>12.994057540000002</v>
      </c>
      <c r="E1426" s="828">
        <v>31.583968440366974</v>
      </c>
      <c r="F1426" s="828">
        <v>30.519282567800005</v>
      </c>
      <c r="G1426" s="828">
        <v>37.587635219164127</v>
      </c>
      <c r="H1426" s="828">
        <v>40.196732214000001</v>
      </c>
      <c r="I1426" s="828">
        <v>2.5015963812436284</v>
      </c>
      <c r="J1426" s="828">
        <v>2.2812382700000007</v>
      </c>
      <c r="K1426" s="828">
        <v>12.972477064220184</v>
      </c>
      <c r="L1426" s="829">
        <v>12.726000000000001</v>
      </c>
      <c r="M1426" s="1086"/>
      <c r="AA1426" s="852"/>
      <c r="AB1426" s="852"/>
      <c r="AC1426" s="853"/>
      <c r="AD1426" s="336"/>
      <c r="AF1426" s="859"/>
    </row>
    <row r="1427" spans="1:53" s="249" customFormat="1">
      <c r="V1427" s="852"/>
      <c r="W1427" s="852"/>
      <c r="X1427" s="853"/>
      <c r="Y1427" s="336"/>
      <c r="AA1427" s="859"/>
    </row>
    <row r="1428" spans="1:53" s="249" customFormat="1">
      <c r="AA1428" s="859"/>
    </row>
    <row r="1429" spans="1:53" s="249" customFormat="1">
      <c r="AA1429" s="336"/>
      <c r="AB1429" s="336"/>
      <c r="AC1429" s="336"/>
      <c r="AD1429" s="853"/>
      <c r="AE1429" s="336"/>
      <c r="AF1429" s="860"/>
      <c r="AG1429" s="860"/>
      <c r="AH1429" s="860"/>
      <c r="AI1429" s="860"/>
      <c r="AJ1429" s="860"/>
      <c r="AK1429" s="860"/>
      <c r="AL1429" s="336"/>
      <c r="AM1429" s="336"/>
      <c r="AN1429" s="336"/>
      <c r="AO1429" s="336"/>
      <c r="AP1429" s="336"/>
      <c r="AQ1429" s="336"/>
      <c r="AR1429" s="336"/>
      <c r="AS1429" s="336"/>
      <c r="AT1429" s="336"/>
      <c r="AU1429" s="336"/>
      <c r="AV1429" s="336"/>
      <c r="AW1429" s="336"/>
      <c r="AX1429" s="336"/>
      <c r="AY1429" s="336"/>
      <c r="AZ1429" s="336"/>
      <c r="BA1429" s="336"/>
    </row>
    <row r="1430" spans="1:53" s="249" customFormat="1" ht="15.75">
      <c r="AA1430" s="861"/>
      <c r="AB1430" s="336"/>
      <c r="AC1430" s="861"/>
      <c r="AD1430" s="336"/>
      <c r="AE1430" s="861"/>
      <c r="AF1430" s="336"/>
      <c r="AG1430" s="861"/>
      <c r="AH1430" s="336"/>
      <c r="AI1430" s="861"/>
      <c r="AJ1430" s="336"/>
      <c r="AK1430" s="861"/>
      <c r="AL1430" s="336"/>
      <c r="AM1430" s="861"/>
      <c r="AN1430" s="853"/>
      <c r="AO1430" s="336"/>
      <c r="AP1430" s="336"/>
      <c r="AQ1430" s="336"/>
      <c r="AR1430" s="336"/>
      <c r="AS1430" s="336"/>
      <c r="AT1430" s="336"/>
      <c r="AU1430" s="336"/>
      <c r="AV1430" s="336"/>
      <c r="AW1430" s="336"/>
      <c r="AX1430" s="336"/>
      <c r="AY1430" s="336"/>
    </row>
    <row r="1431" spans="1:53" s="249" customFormat="1" ht="15.75" customHeight="1">
      <c r="AA1431" s="336"/>
      <c r="AB1431" s="336"/>
      <c r="AC1431" s="336"/>
      <c r="AD1431" s="336"/>
      <c r="AE1431" s="336"/>
      <c r="AF1431" s="336"/>
      <c r="AG1431" s="336"/>
      <c r="AH1431" s="336"/>
      <c r="AI1431" s="336"/>
      <c r="AJ1431" s="336"/>
      <c r="AK1431" s="336"/>
      <c r="AL1431" s="336"/>
      <c r="AM1431" s="336"/>
      <c r="AN1431" s="336"/>
      <c r="AO1431" s="336"/>
      <c r="AP1431" s="336"/>
      <c r="AQ1431" s="336"/>
      <c r="AR1431" s="336"/>
      <c r="AS1431" s="336"/>
      <c r="AT1431" s="336"/>
      <c r="AU1431" s="336"/>
      <c r="AV1431" s="336"/>
      <c r="AW1431" s="336"/>
      <c r="AX1431" s="336"/>
      <c r="AY1431" s="336"/>
    </row>
    <row r="1432" spans="1:53" s="249" customFormat="1">
      <c r="AA1432" s="336"/>
      <c r="AB1432" s="853"/>
      <c r="AC1432" s="336"/>
      <c r="AD1432" s="860"/>
      <c r="AE1432" s="860"/>
      <c r="AF1432" s="860"/>
      <c r="AG1432" s="860"/>
      <c r="AH1432" s="860"/>
      <c r="AI1432" s="860"/>
      <c r="AJ1432" s="336"/>
      <c r="AK1432" s="336"/>
      <c r="AL1432" s="336"/>
      <c r="AM1432" s="336"/>
      <c r="AN1432" s="336"/>
      <c r="AO1432" s="336"/>
      <c r="AP1432" s="336"/>
      <c r="AQ1432" s="336"/>
      <c r="AR1432" s="336"/>
      <c r="AS1432" s="336"/>
      <c r="AT1432" s="336"/>
      <c r="AU1432" s="336"/>
      <c r="AV1432" s="336"/>
      <c r="AW1432" s="336"/>
      <c r="AX1432" s="336"/>
      <c r="AY1432" s="336"/>
    </row>
    <row r="1433" spans="1:53" s="249" customFormat="1" ht="15.75" customHeight="1">
      <c r="AA1433" s="336"/>
      <c r="AB1433" s="853"/>
      <c r="AC1433" s="336"/>
      <c r="AD1433" s="860"/>
      <c r="AE1433" s="860"/>
      <c r="AF1433" s="860"/>
      <c r="AG1433" s="860"/>
      <c r="AH1433" s="860"/>
      <c r="AI1433" s="860"/>
      <c r="AJ1433" s="336"/>
      <c r="AK1433" s="336"/>
      <c r="AL1433" s="336"/>
      <c r="AM1433" s="336"/>
      <c r="AN1433" s="336"/>
      <c r="AO1433" s="336"/>
      <c r="AP1433" s="336"/>
      <c r="AQ1433" s="336"/>
      <c r="AR1433" s="336"/>
      <c r="AS1433" s="336"/>
      <c r="AT1433" s="336"/>
      <c r="AU1433" s="336"/>
      <c r="AV1433" s="336"/>
      <c r="AW1433" s="336"/>
      <c r="AX1433" s="336"/>
      <c r="AY1433" s="336"/>
    </row>
    <row r="1434" spans="1:53" s="336" customFormat="1" ht="15" customHeight="1">
      <c r="AB1434" s="853"/>
      <c r="AD1434" s="860"/>
      <c r="AE1434" s="860"/>
      <c r="AF1434" s="860"/>
      <c r="AG1434" s="860"/>
      <c r="AH1434" s="860"/>
      <c r="AI1434" s="860"/>
    </row>
    <row r="1435" spans="1:53" s="336" customFormat="1" ht="15.75" customHeight="1">
      <c r="AB1435" s="853"/>
      <c r="AD1435" s="860"/>
      <c r="AE1435" s="860"/>
      <c r="AF1435" s="860"/>
      <c r="AG1435" s="860"/>
      <c r="AH1435" s="860"/>
      <c r="AI1435" s="860"/>
    </row>
    <row r="1436" spans="1:53" s="336" customFormat="1" ht="15" customHeight="1">
      <c r="AB1436" s="853"/>
      <c r="AD1436" s="860"/>
      <c r="AE1436" s="860"/>
      <c r="AF1436" s="860"/>
      <c r="AG1436" s="860"/>
      <c r="AH1436" s="860"/>
      <c r="AI1436" s="860"/>
    </row>
    <row r="1437" spans="1:53" s="336" customFormat="1" ht="15.75" customHeight="1"/>
    <row r="1438" spans="1:53" s="336" customFormat="1" ht="15" customHeight="1"/>
    <row r="1439" spans="1:53" s="336" customFormat="1" ht="15.75" customHeight="1"/>
    <row r="1440" spans="1:53" s="336" customFormat="1" ht="15" customHeight="1"/>
    <row r="1441" spans="27:53" s="249" customFormat="1" ht="15" customHeight="1">
      <c r="AA1441" s="336"/>
      <c r="AB1441" s="336"/>
      <c r="AC1441" s="336"/>
      <c r="AD1441" s="336"/>
      <c r="AE1441" s="336"/>
      <c r="AF1441" s="336"/>
      <c r="AG1441" s="336"/>
      <c r="AH1441" s="336"/>
      <c r="AI1441" s="336"/>
      <c r="AJ1441" s="336"/>
      <c r="AK1441" s="336"/>
      <c r="AL1441" s="336"/>
      <c r="AM1441" s="336"/>
      <c r="AN1441" s="336"/>
      <c r="AO1441" s="336"/>
      <c r="AP1441" s="336"/>
      <c r="AQ1441" s="336"/>
      <c r="AR1441" s="336"/>
      <c r="AS1441" s="336"/>
      <c r="AT1441" s="336"/>
      <c r="AU1441" s="336"/>
      <c r="AV1441" s="336"/>
      <c r="AW1441" s="336"/>
      <c r="AX1441" s="336"/>
      <c r="AY1441" s="336"/>
    </row>
    <row r="1442" spans="27:53" s="249" customFormat="1" ht="15" customHeight="1">
      <c r="AA1442" s="336"/>
      <c r="AB1442" s="336"/>
      <c r="AC1442" s="336"/>
      <c r="AD1442" s="336"/>
      <c r="AE1442" s="336"/>
      <c r="AF1442" s="336"/>
      <c r="AG1442" s="336"/>
      <c r="AH1442" s="336"/>
      <c r="AI1442" s="336"/>
      <c r="AJ1442" s="336"/>
      <c r="AK1442" s="336"/>
      <c r="AL1442" s="336"/>
      <c r="AM1442" s="336"/>
      <c r="AN1442" s="336"/>
      <c r="AO1442" s="336"/>
      <c r="AP1442" s="336"/>
      <c r="AQ1442" s="336"/>
      <c r="AR1442" s="336"/>
      <c r="AS1442" s="336"/>
      <c r="AT1442" s="336"/>
      <c r="AU1442" s="336"/>
      <c r="AV1442" s="336"/>
      <c r="AW1442" s="336"/>
      <c r="AX1442" s="336"/>
      <c r="AY1442" s="336"/>
      <c r="AZ1442" s="336"/>
      <c r="BA1442" s="336"/>
    </row>
    <row r="1443" spans="27:53" s="249" customFormat="1" ht="15" customHeight="1">
      <c r="AA1443" s="336"/>
      <c r="AB1443" s="336"/>
      <c r="AC1443" s="336"/>
      <c r="AD1443" s="336"/>
      <c r="AE1443" s="336"/>
      <c r="AF1443" s="336"/>
      <c r="AG1443" s="336"/>
      <c r="AH1443" s="336"/>
      <c r="AI1443" s="336"/>
      <c r="AJ1443" s="336"/>
      <c r="AK1443" s="336"/>
      <c r="AL1443" s="336"/>
      <c r="AM1443" s="336"/>
      <c r="AN1443" s="336"/>
      <c r="AO1443" s="336"/>
      <c r="AP1443" s="336"/>
      <c r="AQ1443" s="336"/>
      <c r="AR1443" s="336"/>
      <c r="AS1443" s="336"/>
      <c r="AT1443" s="336"/>
      <c r="AU1443" s="336"/>
      <c r="AV1443" s="336"/>
      <c r="AW1443" s="336"/>
      <c r="AX1443" s="336"/>
      <c r="AY1443" s="336"/>
      <c r="AZ1443" s="336"/>
      <c r="BA1443" s="336"/>
    </row>
    <row r="1444" spans="27:53" s="249" customFormat="1" ht="15" customHeight="1">
      <c r="AA1444" s="336"/>
      <c r="AB1444" s="336"/>
      <c r="AC1444" s="336"/>
      <c r="AD1444" s="336"/>
      <c r="AE1444" s="336"/>
      <c r="AF1444" s="336"/>
      <c r="AG1444" s="336"/>
      <c r="AH1444" s="336"/>
      <c r="AI1444" s="336"/>
      <c r="AJ1444" s="336"/>
      <c r="AK1444" s="336"/>
      <c r="AL1444" s="336"/>
      <c r="AM1444" s="336"/>
      <c r="AN1444" s="336"/>
      <c r="AO1444" s="336"/>
      <c r="AP1444" s="336"/>
      <c r="AQ1444" s="336"/>
      <c r="AR1444" s="336"/>
      <c r="AS1444" s="336"/>
      <c r="AT1444" s="336"/>
      <c r="AU1444" s="336"/>
      <c r="AV1444" s="336"/>
      <c r="AW1444" s="336"/>
      <c r="AX1444" s="336"/>
      <c r="AY1444" s="336"/>
      <c r="AZ1444" s="336"/>
      <c r="BA1444" s="336"/>
    </row>
    <row r="1445" spans="27:53" s="249" customFormat="1" ht="15" customHeight="1">
      <c r="AA1445" s="336"/>
      <c r="AB1445" s="336"/>
      <c r="AC1445" s="336"/>
      <c r="AD1445" s="336"/>
      <c r="AE1445" s="336"/>
      <c r="AF1445" s="336"/>
      <c r="AG1445" s="336"/>
      <c r="AH1445" s="336"/>
      <c r="AI1445" s="336"/>
      <c r="AJ1445" s="336"/>
      <c r="AK1445" s="336"/>
      <c r="AL1445" s="336"/>
      <c r="AM1445" s="336"/>
      <c r="AN1445" s="336"/>
      <c r="AO1445" s="336"/>
      <c r="AP1445" s="336"/>
      <c r="AQ1445" s="336"/>
      <c r="AR1445" s="336"/>
      <c r="AS1445" s="336"/>
      <c r="AT1445" s="336"/>
      <c r="AU1445" s="336"/>
      <c r="AV1445" s="336"/>
      <c r="AW1445" s="336"/>
      <c r="AX1445" s="336"/>
      <c r="AY1445" s="336"/>
      <c r="AZ1445" s="336"/>
      <c r="BA1445" s="336"/>
    </row>
    <row r="1446" spans="27:53" s="249" customFormat="1" ht="15" customHeight="1">
      <c r="AA1446" s="336"/>
      <c r="AB1446" s="336"/>
      <c r="AC1446" s="336"/>
      <c r="AD1446" s="336"/>
      <c r="AE1446" s="336"/>
      <c r="AF1446" s="336"/>
      <c r="AG1446" s="336"/>
      <c r="AH1446" s="336"/>
      <c r="AI1446" s="336"/>
      <c r="AJ1446" s="336"/>
      <c r="AK1446" s="336"/>
      <c r="AL1446" s="336"/>
      <c r="AM1446" s="336"/>
      <c r="AN1446" s="336"/>
      <c r="AO1446" s="336"/>
      <c r="AP1446" s="336"/>
      <c r="AQ1446" s="336"/>
      <c r="AR1446" s="336"/>
      <c r="AS1446" s="336"/>
      <c r="AT1446" s="336"/>
      <c r="AU1446" s="336"/>
      <c r="AV1446" s="336"/>
      <c r="AW1446" s="336"/>
      <c r="AX1446" s="336"/>
      <c r="AY1446" s="336"/>
      <c r="AZ1446" s="336"/>
      <c r="BA1446" s="336"/>
    </row>
    <row r="1447" spans="27:53" s="249" customFormat="1" ht="15" customHeight="1">
      <c r="AA1447" s="336"/>
      <c r="AB1447" s="336"/>
      <c r="AC1447" s="336"/>
      <c r="AD1447" s="336"/>
      <c r="AE1447" s="336"/>
      <c r="AF1447" s="336"/>
      <c r="AG1447" s="336"/>
      <c r="AH1447" s="336"/>
      <c r="AI1447" s="336"/>
      <c r="AJ1447" s="336"/>
      <c r="AK1447" s="336"/>
      <c r="AL1447" s="336"/>
      <c r="AM1447" s="336"/>
      <c r="AN1447" s="336"/>
      <c r="AO1447" s="336"/>
      <c r="AP1447" s="336"/>
      <c r="AQ1447" s="336"/>
      <c r="AR1447" s="336"/>
      <c r="AS1447" s="336"/>
      <c r="AT1447" s="336"/>
      <c r="AU1447" s="336"/>
      <c r="AV1447" s="336"/>
      <c r="AW1447" s="336"/>
      <c r="AX1447" s="336"/>
      <c r="AY1447" s="336"/>
      <c r="AZ1447" s="336"/>
      <c r="BA1447" s="336"/>
    </row>
    <row r="1448" spans="27:53" s="249" customFormat="1" ht="15" customHeight="1">
      <c r="AA1448" s="336"/>
      <c r="AB1448" s="336"/>
      <c r="AC1448" s="336"/>
      <c r="AD1448" s="336"/>
      <c r="AE1448" s="336"/>
      <c r="AF1448" s="336"/>
      <c r="AG1448" s="336"/>
      <c r="AH1448" s="336"/>
      <c r="AI1448" s="336"/>
      <c r="AJ1448" s="336"/>
      <c r="AK1448" s="336"/>
      <c r="AL1448" s="336"/>
      <c r="AM1448" s="336"/>
      <c r="AN1448" s="336"/>
      <c r="AO1448" s="336"/>
      <c r="AP1448" s="336"/>
      <c r="AQ1448" s="336"/>
      <c r="AR1448" s="336"/>
      <c r="AS1448" s="336"/>
      <c r="AT1448" s="336"/>
      <c r="AU1448" s="336"/>
      <c r="AV1448" s="336"/>
      <c r="AW1448" s="336"/>
      <c r="AX1448" s="336"/>
      <c r="AY1448" s="336"/>
      <c r="AZ1448" s="336"/>
      <c r="BA1448" s="336"/>
    </row>
    <row r="1449" spans="27:53" s="249" customFormat="1" ht="15" customHeight="1">
      <c r="AA1449" s="336"/>
      <c r="AB1449" s="336"/>
      <c r="AC1449" s="336"/>
      <c r="AD1449" s="336"/>
      <c r="AE1449" s="336"/>
      <c r="AF1449" s="336"/>
      <c r="AG1449" s="336"/>
      <c r="AH1449" s="336"/>
      <c r="AI1449" s="336"/>
      <c r="AJ1449" s="336"/>
      <c r="AK1449" s="336"/>
      <c r="AL1449" s="336"/>
      <c r="AM1449" s="336"/>
      <c r="AN1449" s="336"/>
      <c r="AO1449" s="336"/>
      <c r="AP1449" s="336"/>
      <c r="AQ1449" s="336"/>
      <c r="AR1449" s="336"/>
      <c r="AS1449" s="336"/>
      <c r="AT1449" s="336"/>
      <c r="AU1449" s="336"/>
      <c r="AV1449" s="336"/>
      <c r="AW1449" s="336"/>
      <c r="AX1449" s="336"/>
      <c r="AY1449" s="336"/>
      <c r="AZ1449" s="336"/>
      <c r="BA1449" s="336"/>
    </row>
    <row r="1450" spans="27:53" s="249" customFormat="1" ht="15" customHeight="1">
      <c r="AA1450" s="336"/>
      <c r="AB1450" s="336"/>
      <c r="AC1450" s="336"/>
      <c r="AD1450" s="336"/>
      <c r="AE1450" s="336"/>
      <c r="AF1450" s="336"/>
      <c r="AG1450" s="336"/>
      <c r="AH1450" s="336"/>
      <c r="AI1450" s="336"/>
      <c r="AJ1450" s="336"/>
      <c r="AK1450" s="336"/>
      <c r="AL1450" s="336"/>
      <c r="AM1450" s="336"/>
      <c r="AN1450" s="336"/>
      <c r="AO1450" s="336"/>
      <c r="AP1450" s="336"/>
      <c r="AQ1450" s="336"/>
      <c r="AR1450" s="336"/>
      <c r="AS1450" s="336"/>
      <c r="AT1450" s="336"/>
      <c r="AU1450" s="336"/>
      <c r="AV1450" s="336"/>
      <c r="AW1450" s="336"/>
      <c r="AX1450" s="336"/>
      <c r="AY1450" s="336"/>
      <c r="AZ1450" s="336"/>
      <c r="BA1450" s="336"/>
    </row>
    <row r="1451" spans="27:53" s="249" customFormat="1" ht="15" customHeight="1">
      <c r="AA1451" s="336"/>
      <c r="AB1451" s="336"/>
      <c r="AC1451" s="336"/>
      <c r="AD1451" s="336"/>
      <c r="AE1451" s="336"/>
      <c r="AF1451" s="336"/>
      <c r="AG1451" s="336"/>
      <c r="AH1451" s="336"/>
      <c r="AI1451" s="336"/>
      <c r="AJ1451" s="336"/>
      <c r="AK1451" s="336"/>
      <c r="AL1451" s="336"/>
      <c r="AM1451" s="336"/>
      <c r="AN1451" s="336"/>
      <c r="AO1451" s="336"/>
      <c r="AP1451" s="336"/>
      <c r="AQ1451" s="336"/>
      <c r="AR1451" s="336"/>
      <c r="AS1451" s="336"/>
      <c r="AT1451" s="336"/>
      <c r="AU1451" s="336"/>
      <c r="AV1451" s="336"/>
      <c r="AW1451" s="336"/>
      <c r="AX1451" s="336"/>
      <c r="AY1451" s="336"/>
      <c r="AZ1451" s="336"/>
      <c r="BA1451" s="336"/>
    </row>
    <row r="1452" spans="27:53" s="249" customFormat="1">
      <c r="AA1452" s="860"/>
      <c r="AB1452" s="860"/>
      <c r="AC1452" s="860"/>
      <c r="AD1452" s="336"/>
      <c r="AE1452" s="336"/>
      <c r="AF1452" s="336"/>
      <c r="AG1452" s="336"/>
      <c r="AH1452" s="336"/>
      <c r="AI1452" s="336"/>
      <c r="AJ1452" s="336"/>
      <c r="AK1452" s="336"/>
      <c r="AL1452" s="336"/>
      <c r="AM1452" s="336"/>
      <c r="AN1452" s="336"/>
      <c r="AO1452" s="336"/>
      <c r="AP1452" s="336"/>
      <c r="AQ1452" s="336"/>
      <c r="AR1452" s="336"/>
      <c r="AS1452" s="336"/>
      <c r="AT1452" s="336"/>
      <c r="AU1452" s="336"/>
      <c r="AV1452" s="336"/>
      <c r="AW1452" s="336"/>
      <c r="AX1452" s="336"/>
      <c r="AY1452" s="336"/>
      <c r="AZ1452" s="336"/>
      <c r="BA1452" s="336"/>
    </row>
    <row r="1453" spans="27:53" s="249" customFormat="1"/>
    <row r="1454" spans="27:53" s="249" customFormat="1"/>
    <row r="1455" spans="27:53" s="249" customFormat="1"/>
    <row r="1456" spans="27:53" s="249" customFormat="1"/>
    <row r="1457" s="249" customFormat="1"/>
    <row r="1458" s="249" customFormat="1"/>
    <row r="1459" s="249" customFormat="1"/>
    <row r="1460" s="249" customFormat="1"/>
    <row r="1461" s="249" customFormat="1"/>
    <row r="1462" s="249" customFormat="1"/>
    <row r="1463" s="249" customFormat="1"/>
    <row r="1464" s="249" customFormat="1"/>
    <row r="1465" s="249" customFormat="1"/>
    <row r="1466" s="249" customFormat="1"/>
    <row r="1467" s="249" customFormat="1"/>
    <row r="1468" s="249" customFormat="1"/>
    <row r="1469" s="249" customFormat="1"/>
    <row r="1470" s="249" customFormat="1"/>
    <row r="1471" s="249" customFormat="1"/>
    <row r="1472" s="249" customFormat="1"/>
    <row r="1473" s="249" customFormat="1"/>
    <row r="1474" s="249" customFormat="1"/>
    <row r="1475" s="249" customFormat="1"/>
    <row r="1476" s="249" customFormat="1"/>
    <row r="1477" s="249" customFormat="1"/>
    <row r="1478" s="249" customFormat="1"/>
    <row r="1479" s="249" customFormat="1"/>
    <row r="1480" s="249" customFormat="1"/>
    <row r="1481" s="249" customFormat="1"/>
    <row r="1482" s="249" customFormat="1"/>
    <row r="1483" s="249" customFormat="1"/>
    <row r="1484" s="249" customFormat="1"/>
    <row r="1485" s="249" customFormat="1"/>
    <row r="1486" s="249" customFormat="1"/>
    <row r="1487" s="249" customFormat="1"/>
    <row r="1488" s="249" customFormat="1"/>
    <row r="1489" spans="22:25" s="249" customFormat="1"/>
    <row r="1490" spans="22:25" s="249" customFormat="1"/>
    <row r="1491" spans="22:25" s="249" customFormat="1"/>
    <row r="1492" spans="22:25" s="249" customFormat="1"/>
    <row r="1493" spans="22:25" s="249" customFormat="1"/>
    <row r="1494" spans="22:25" s="249" customFormat="1"/>
    <row r="1495" spans="22:25" s="249" customFormat="1"/>
    <row r="1496" spans="22:25" s="249" customFormat="1"/>
    <row r="1497" spans="22:25" s="249" customFormat="1"/>
    <row r="1498" spans="22:25" s="249" customFormat="1"/>
    <row r="1499" spans="22:25" s="249" customFormat="1"/>
    <row r="1500" spans="22:25" s="249" customFormat="1"/>
    <row r="1501" spans="22:25" s="249" customFormat="1"/>
    <row r="1502" spans="22:25" s="249" customFormat="1"/>
    <row r="1503" spans="22:25" s="249" customFormat="1"/>
    <row r="1504" spans="22:25" s="249" customFormat="1">
      <c r="V1504" s="852"/>
      <c r="W1504" s="852"/>
      <c r="X1504" s="853"/>
      <c r="Y1504" s="336"/>
    </row>
    <row r="1505" spans="22:25" s="249" customFormat="1">
      <c r="V1505" s="852"/>
      <c r="W1505" s="852"/>
      <c r="X1505" s="853"/>
      <c r="Y1505" s="336"/>
    </row>
    <row r="1506" spans="22:25" s="249" customFormat="1">
      <c r="V1506" s="852"/>
      <c r="W1506" s="852"/>
      <c r="X1506" s="853"/>
      <c r="Y1506" s="336"/>
    </row>
    <row r="1507" spans="22:25" s="249" customFormat="1">
      <c r="V1507" s="852"/>
      <c r="W1507" s="852"/>
      <c r="X1507" s="853"/>
      <c r="Y1507" s="336"/>
    </row>
    <row r="1508" spans="22:25" s="249" customFormat="1">
      <c r="V1508" s="852"/>
      <c r="W1508" s="852"/>
      <c r="X1508" s="853"/>
      <c r="Y1508" s="336"/>
    </row>
    <row r="1509" spans="22:25" s="249" customFormat="1">
      <c r="V1509" s="852"/>
      <c r="W1509" s="852"/>
      <c r="X1509" s="853"/>
      <c r="Y1509" s="336"/>
    </row>
    <row r="1510" spans="22:25" s="249" customFormat="1">
      <c r="V1510" s="852"/>
      <c r="W1510" s="852"/>
      <c r="X1510" s="853"/>
      <c r="Y1510" s="336"/>
    </row>
    <row r="1511" spans="22:25" s="249" customFormat="1">
      <c r="V1511" s="852"/>
      <c r="W1511" s="852"/>
      <c r="X1511" s="853"/>
      <c r="Y1511" s="336"/>
    </row>
    <row r="1512" spans="22:25" s="249" customFormat="1">
      <c r="V1512" s="852"/>
      <c r="W1512" s="852"/>
      <c r="X1512" s="853"/>
      <c r="Y1512" s="336"/>
    </row>
    <row r="1513" spans="22:25" s="249" customFormat="1">
      <c r="V1513" s="852"/>
      <c r="W1513" s="852"/>
      <c r="X1513" s="853"/>
      <c r="Y1513" s="336"/>
    </row>
    <row r="1514" spans="22:25" s="249" customFormat="1">
      <c r="V1514" s="852"/>
      <c r="W1514" s="852"/>
      <c r="X1514" s="853"/>
      <c r="Y1514" s="336"/>
    </row>
    <row r="1515" spans="22:25" s="249" customFormat="1">
      <c r="V1515" s="852"/>
      <c r="W1515" s="852"/>
      <c r="X1515" s="853"/>
      <c r="Y1515" s="336"/>
    </row>
    <row r="1516" spans="22:25" s="249" customFormat="1">
      <c r="V1516" s="852"/>
      <c r="W1516" s="852"/>
      <c r="X1516" s="853"/>
      <c r="Y1516" s="336"/>
    </row>
    <row r="1517" spans="22:25" s="249" customFormat="1">
      <c r="V1517" s="852"/>
      <c r="W1517" s="852"/>
      <c r="X1517" s="853"/>
      <c r="Y1517" s="336"/>
    </row>
    <row r="1518" spans="22:25" s="249" customFormat="1">
      <c r="V1518" s="852"/>
      <c r="W1518" s="852"/>
      <c r="X1518" s="853"/>
      <c r="Y1518" s="336"/>
    </row>
    <row r="1519" spans="22:25" s="249" customFormat="1">
      <c r="V1519" s="852"/>
      <c r="W1519" s="852"/>
      <c r="X1519" s="853"/>
      <c r="Y1519" s="336"/>
    </row>
    <row r="1520" spans="22:25" s="249" customFormat="1">
      <c r="V1520" s="852"/>
      <c r="W1520" s="852"/>
      <c r="X1520" s="853"/>
      <c r="Y1520" s="336"/>
    </row>
    <row r="1521" spans="22:25" s="249" customFormat="1">
      <c r="V1521" s="852"/>
      <c r="W1521" s="852"/>
      <c r="X1521" s="853"/>
      <c r="Y1521" s="336"/>
    </row>
    <row r="1522" spans="22:25" s="249" customFormat="1">
      <c r="V1522" s="852"/>
      <c r="W1522" s="852"/>
      <c r="X1522" s="853"/>
      <c r="Y1522" s="336"/>
    </row>
    <row r="1523" spans="22:25" s="249" customFormat="1">
      <c r="V1523" s="852"/>
      <c r="W1523" s="852"/>
      <c r="X1523" s="853"/>
      <c r="Y1523" s="336"/>
    </row>
    <row r="1524" spans="22:25" s="249" customFormat="1">
      <c r="V1524" s="852"/>
      <c r="W1524" s="852"/>
      <c r="X1524" s="853"/>
      <c r="Y1524" s="336"/>
    </row>
    <row r="1525" spans="22:25" s="249" customFormat="1">
      <c r="V1525" s="852"/>
      <c r="W1525" s="852"/>
      <c r="X1525" s="853"/>
      <c r="Y1525" s="336"/>
    </row>
    <row r="1526" spans="22:25" s="249" customFormat="1">
      <c r="V1526" s="852"/>
      <c r="W1526" s="852"/>
      <c r="X1526" s="853"/>
      <c r="Y1526" s="336"/>
    </row>
    <row r="1527" spans="22:25" s="249" customFormat="1">
      <c r="V1527" s="852"/>
      <c r="W1527" s="852"/>
      <c r="X1527" s="853"/>
      <c r="Y1527" s="336"/>
    </row>
    <row r="1528" spans="22:25" s="249" customFormat="1">
      <c r="V1528" s="852"/>
      <c r="W1528" s="852"/>
      <c r="X1528" s="853"/>
      <c r="Y1528" s="336"/>
    </row>
    <row r="1529" spans="22:25" s="249" customFormat="1">
      <c r="V1529" s="852"/>
      <c r="W1529" s="852"/>
      <c r="X1529" s="853"/>
      <c r="Y1529" s="336"/>
    </row>
    <row r="1530" spans="22:25" s="249" customFormat="1">
      <c r="V1530" s="852"/>
      <c r="W1530" s="852"/>
      <c r="X1530" s="853"/>
      <c r="Y1530" s="336"/>
    </row>
    <row r="1531" spans="22:25" s="249" customFormat="1">
      <c r="V1531" s="852"/>
      <c r="W1531" s="852"/>
      <c r="X1531" s="853"/>
      <c r="Y1531" s="336"/>
    </row>
    <row r="1532" spans="22:25" s="249" customFormat="1">
      <c r="V1532" s="852"/>
      <c r="W1532" s="852"/>
      <c r="X1532" s="853"/>
      <c r="Y1532" s="336"/>
    </row>
    <row r="1533" spans="22:25" s="249" customFormat="1">
      <c r="V1533" s="852"/>
      <c r="W1533" s="852"/>
      <c r="X1533" s="853"/>
      <c r="Y1533" s="336"/>
    </row>
    <row r="1534" spans="22:25" s="249" customFormat="1">
      <c r="V1534" s="852"/>
      <c r="W1534" s="852"/>
      <c r="X1534" s="853"/>
      <c r="Y1534" s="336"/>
    </row>
    <row r="1535" spans="22:25" s="249" customFormat="1">
      <c r="V1535" s="852"/>
      <c r="W1535" s="852"/>
      <c r="X1535" s="853"/>
      <c r="Y1535" s="336"/>
    </row>
    <row r="1536" spans="22:25" s="249" customFormat="1">
      <c r="V1536" s="852"/>
      <c r="W1536" s="852"/>
      <c r="X1536" s="853"/>
      <c r="Y1536" s="336"/>
    </row>
    <row r="1537" spans="22:25" s="249" customFormat="1">
      <c r="V1537" s="852"/>
      <c r="W1537" s="852"/>
      <c r="X1537" s="853"/>
      <c r="Y1537" s="336"/>
    </row>
    <row r="1538" spans="22:25" s="249" customFormat="1">
      <c r="V1538" s="852"/>
      <c r="W1538" s="852"/>
      <c r="X1538" s="853"/>
      <c r="Y1538" s="336"/>
    </row>
    <row r="1539" spans="22:25" s="249" customFormat="1">
      <c r="V1539" s="852"/>
      <c r="W1539" s="852"/>
      <c r="X1539" s="853"/>
      <c r="Y1539" s="336"/>
    </row>
    <row r="1540" spans="22:25" s="249" customFormat="1">
      <c r="V1540" s="852"/>
      <c r="W1540" s="852"/>
      <c r="X1540" s="853"/>
      <c r="Y1540" s="336"/>
    </row>
    <row r="1541" spans="22:25" s="249" customFormat="1">
      <c r="V1541" s="852"/>
      <c r="W1541" s="852"/>
      <c r="X1541" s="853"/>
      <c r="Y1541" s="336"/>
    </row>
    <row r="1542" spans="22:25" s="249" customFormat="1">
      <c r="V1542" s="852"/>
      <c r="W1542" s="852"/>
      <c r="X1542" s="853"/>
      <c r="Y1542" s="336"/>
    </row>
    <row r="1543" spans="22:25" s="249" customFormat="1">
      <c r="V1543" s="852"/>
      <c r="W1543" s="852"/>
      <c r="X1543" s="853"/>
      <c r="Y1543" s="336"/>
    </row>
    <row r="1544" spans="22:25" s="249" customFormat="1">
      <c r="V1544" s="852"/>
      <c r="W1544" s="852"/>
      <c r="X1544" s="853"/>
      <c r="Y1544" s="336"/>
    </row>
    <row r="1545" spans="22:25" s="249" customFormat="1">
      <c r="V1545" s="852"/>
      <c r="W1545" s="852"/>
      <c r="X1545" s="853"/>
      <c r="Y1545" s="336"/>
    </row>
    <row r="1546" spans="22:25" s="249" customFormat="1">
      <c r="V1546" s="852"/>
      <c r="W1546" s="852"/>
      <c r="X1546" s="853"/>
      <c r="Y1546" s="336"/>
    </row>
    <row r="1547" spans="22:25" s="249" customFormat="1">
      <c r="V1547" s="852"/>
      <c r="W1547" s="852"/>
      <c r="X1547" s="853"/>
      <c r="Y1547" s="336"/>
    </row>
    <row r="1548" spans="22:25" s="249" customFormat="1">
      <c r="V1548" s="852"/>
      <c r="W1548" s="852"/>
      <c r="X1548" s="853"/>
      <c r="Y1548" s="336"/>
    </row>
    <row r="1549" spans="22:25" s="249" customFormat="1">
      <c r="V1549" s="852"/>
      <c r="W1549" s="852"/>
      <c r="X1549" s="853"/>
      <c r="Y1549" s="336"/>
    </row>
    <row r="1550" spans="22:25" s="249" customFormat="1">
      <c r="V1550" s="852"/>
      <c r="W1550" s="852"/>
      <c r="X1550" s="853"/>
      <c r="Y1550" s="336"/>
    </row>
    <row r="1551" spans="22:25" s="249" customFormat="1">
      <c r="V1551" s="852"/>
      <c r="W1551" s="852"/>
      <c r="X1551" s="853"/>
      <c r="Y1551" s="336"/>
    </row>
    <row r="1552" spans="22:25" s="249" customFormat="1">
      <c r="V1552" s="852"/>
      <c r="W1552" s="852"/>
      <c r="X1552" s="853"/>
      <c r="Y1552" s="336"/>
    </row>
    <row r="1553" spans="22:25" s="249" customFormat="1">
      <c r="V1553" s="852"/>
      <c r="W1553" s="852"/>
      <c r="X1553" s="853"/>
      <c r="Y1553" s="336"/>
    </row>
    <row r="1554" spans="22:25" s="249" customFormat="1">
      <c r="V1554" s="852"/>
      <c r="W1554" s="852"/>
      <c r="X1554" s="853"/>
      <c r="Y1554" s="336"/>
    </row>
    <row r="1555" spans="22:25" s="249" customFormat="1">
      <c r="V1555" s="852"/>
      <c r="W1555" s="852"/>
      <c r="X1555" s="853"/>
      <c r="Y1555" s="336"/>
    </row>
    <row r="1556" spans="22:25" s="249" customFormat="1">
      <c r="V1556" s="852"/>
      <c r="W1556" s="852"/>
      <c r="X1556" s="853"/>
      <c r="Y1556" s="336"/>
    </row>
    <row r="1557" spans="22:25" s="249" customFormat="1">
      <c r="V1557" s="852"/>
      <c r="W1557" s="852"/>
      <c r="X1557" s="853"/>
      <c r="Y1557" s="336"/>
    </row>
    <row r="1558" spans="22:25" s="249" customFormat="1">
      <c r="V1558" s="852"/>
      <c r="W1558" s="852"/>
      <c r="X1558" s="853"/>
      <c r="Y1558" s="336"/>
    </row>
    <row r="1559" spans="22:25" s="249" customFormat="1">
      <c r="V1559" s="852"/>
      <c r="W1559" s="852"/>
      <c r="X1559" s="853"/>
      <c r="Y1559" s="336"/>
    </row>
    <row r="1560" spans="22:25" s="249" customFormat="1">
      <c r="V1560" s="852"/>
      <c r="W1560" s="852"/>
      <c r="X1560" s="853"/>
      <c r="Y1560" s="336"/>
    </row>
    <row r="1561" spans="22:25" s="249" customFormat="1">
      <c r="V1561" s="852"/>
      <c r="W1561" s="852"/>
      <c r="X1561" s="853"/>
      <c r="Y1561" s="336"/>
    </row>
    <row r="1562" spans="22:25" s="249" customFormat="1">
      <c r="V1562" s="852"/>
      <c r="W1562" s="852"/>
      <c r="X1562" s="853"/>
      <c r="Y1562" s="336"/>
    </row>
    <row r="1563" spans="22:25" s="249" customFormat="1">
      <c r="V1563" s="852"/>
      <c r="W1563" s="852"/>
      <c r="X1563" s="853"/>
      <c r="Y1563" s="336"/>
    </row>
    <row r="1564" spans="22:25" s="249" customFormat="1">
      <c r="V1564" s="852"/>
      <c r="W1564" s="852"/>
      <c r="X1564" s="853"/>
      <c r="Y1564" s="336"/>
    </row>
    <row r="1565" spans="22:25" s="249" customFormat="1">
      <c r="V1565" s="852"/>
      <c r="W1565" s="852"/>
      <c r="X1565" s="853"/>
      <c r="Y1565" s="336"/>
    </row>
    <row r="1566" spans="22:25" s="249" customFormat="1">
      <c r="V1566" s="852"/>
      <c r="W1566" s="852"/>
      <c r="X1566" s="853"/>
      <c r="Y1566" s="336"/>
    </row>
    <row r="1567" spans="22:25" s="249" customFormat="1">
      <c r="V1567" s="852"/>
      <c r="W1567" s="852"/>
      <c r="X1567" s="853"/>
      <c r="Y1567" s="336"/>
    </row>
    <row r="1568" spans="22:25" s="249" customFormat="1">
      <c r="V1568" s="852"/>
      <c r="W1568" s="852"/>
      <c r="X1568" s="853"/>
      <c r="Y1568" s="336"/>
    </row>
    <row r="1569" spans="22:25" s="249" customFormat="1">
      <c r="V1569" s="852"/>
      <c r="W1569" s="852"/>
      <c r="X1569" s="853"/>
      <c r="Y1569" s="336"/>
    </row>
    <row r="1570" spans="22:25" s="249" customFormat="1">
      <c r="V1570" s="852"/>
      <c r="W1570" s="852"/>
      <c r="X1570" s="853"/>
      <c r="Y1570" s="336"/>
    </row>
    <row r="1571" spans="22:25" s="249" customFormat="1">
      <c r="V1571" s="852"/>
      <c r="W1571" s="852"/>
      <c r="X1571" s="853"/>
      <c r="Y1571" s="336"/>
    </row>
    <row r="1572" spans="22:25" s="249" customFormat="1">
      <c r="V1572" s="852"/>
      <c r="W1572" s="852"/>
      <c r="X1572" s="853"/>
      <c r="Y1572" s="336"/>
    </row>
    <row r="1573" spans="22:25" s="249" customFormat="1">
      <c r="V1573" s="852"/>
      <c r="W1573" s="852"/>
      <c r="X1573" s="853"/>
      <c r="Y1573" s="336"/>
    </row>
    <row r="1574" spans="22:25" s="249" customFormat="1">
      <c r="V1574" s="852"/>
      <c r="W1574" s="852"/>
      <c r="X1574" s="853"/>
      <c r="Y1574" s="336"/>
    </row>
    <row r="1575" spans="22:25" s="249" customFormat="1">
      <c r="V1575" s="852"/>
      <c r="W1575" s="852"/>
      <c r="X1575" s="853"/>
      <c r="Y1575" s="336"/>
    </row>
    <row r="1576" spans="22:25" s="249" customFormat="1">
      <c r="V1576" s="852"/>
      <c r="W1576" s="852"/>
      <c r="X1576" s="853"/>
      <c r="Y1576" s="336"/>
    </row>
    <row r="1577" spans="22:25" s="249" customFormat="1">
      <c r="V1577" s="852"/>
      <c r="W1577" s="852"/>
      <c r="X1577" s="853"/>
      <c r="Y1577" s="336"/>
    </row>
    <row r="1578" spans="22:25" s="249" customFormat="1">
      <c r="V1578" s="852"/>
      <c r="W1578" s="852"/>
      <c r="X1578" s="853"/>
      <c r="Y1578" s="336"/>
    </row>
    <row r="1579" spans="22:25" s="249" customFormat="1">
      <c r="V1579" s="852"/>
      <c r="W1579" s="852"/>
      <c r="X1579" s="853"/>
      <c r="Y1579" s="336"/>
    </row>
    <row r="1580" spans="22:25" s="249" customFormat="1">
      <c r="V1580" s="852"/>
      <c r="W1580" s="852"/>
      <c r="X1580" s="853"/>
      <c r="Y1580" s="336"/>
    </row>
    <row r="1581" spans="22:25" s="249" customFormat="1">
      <c r="V1581" s="852"/>
      <c r="W1581" s="852"/>
      <c r="X1581" s="853"/>
      <c r="Y1581" s="336"/>
    </row>
    <row r="1582" spans="22:25" s="249" customFormat="1">
      <c r="V1582" s="852"/>
      <c r="W1582" s="852"/>
      <c r="X1582" s="853"/>
      <c r="Y1582" s="336"/>
    </row>
    <row r="1583" spans="22:25" s="249" customFormat="1">
      <c r="V1583" s="852"/>
      <c r="W1583" s="852"/>
      <c r="X1583" s="853"/>
      <c r="Y1583" s="336"/>
    </row>
    <row r="1584" spans="22:25" s="249" customFormat="1">
      <c r="V1584" s="852"/>
      <c r="W1584" s="852"/>
      <c r="X1584" s="853"/>
      <c r="Y1584" s="336"/>
    </row>
    <row r="1585" spans="22:25" s="249" customFormat="1">
      <c r="V1585" s="852"/>
      <c r="W1585" s="852"/>
      <c r="X1585" s="853"/>
      <c r="Y1585" s="336"/>
    </row>
    <row r="1586" spans="22:25" s="249" customFormat="1">
      <c r="V1586" s="852"/>
      <c r="W1586" s="852"/>
      <c r="X1586" s="853"/>
      <c r="Y1586" s="336"/>
    </row>
    <row r="1587" spans="22:25" s="249" customFormat="1">
      <c r="V1587" s="852"/>
      <c r="W1587" s="852"/>
      <c r="X1587" s="853"/>
      <c r="Y1587" s="336"/>
    </row>
    <row r="1588" spans="22:25" s="249" customFormat="1">
      <c r="V1588" s="852"/>
      <c r="W1588" s="852"/>
      <c r="X1588" s="853"/>
      <c r="Y1588" s="336"/>
    </row>
    <row r="1589" spans="22:25" s="249" customFormat="1">
      <c r="V1589" s="852"/>
      <c r="W1589" s="852"/>
      <c r="X1589" s="853"/>
      <c r="Y1589" s="336"/>
    </row>
    <row r="1590" spans="22:25" s="249" customFormat="1">
      <c r="V1590" s="852"/>
      <c r="W1590" s="852"/>
      <c r="X1590" s="853"/>
      <c r="Y1590" s="336"/>
    </row>
    <row r="1591" spans="22:25" s="249" customFormat="1">
      <c r="V1591" s="852"/>
      <c r="W1591" s="852"/>
      <c r="X1591" s="853"/>
      <c r="Y1591" s="336"/>
    </row>
    <row r="1592" spans="22:25" s="249" customFormat="1">
      <c r="V1592" s="852"/>
      <c r="W1592" s="852"/>
      <c r="X1592" s="853"/>
      <c r="Y1592" s="336"/>
    </row>
    <row r="1593" spans="22:25" s="249" customFormat="1">
      <c r="V1593" s="852"/>
      <c r="W1593" s="852"/>
      <c r="X1593" s="853"/>
      <c r="Y1593" s="336"/>
    </row>
    <row r="1594" spans="22:25" s="249" customFormat="1">
      <c r="V1594" s="852"/>
      <c r="W1594" s="852"/>
      <c r="X1594" s="853"/>
      <c r="Y1594" s="336"/>
    </row>
    <row r="1595" spans="22:25" s="249" customFormat="1">
      <c r="V1595" s="852"/>
      <c r="W1595" s="852"/>
      <c r="X1595" s="853"/>
      <c r="Y1595" s="336"/>
    </row>
    <row r="1596" spans="22:25" s="249" customFormat="1">
      <c r="V1596" s="852"/>
      <c r="W1596" s="852"/>
      <c r="X1596" s="853"/>
      <c r="Y1596" s="336"/>
    </row>
    <row r="1597" spans="22:25" s="249" customFormat="1">
      <c r="V1597" s="852"/>
      <c r="W1597" s="852"/>
      <c r="X1597" s="853"/>
      <c r="Y1597" s="336"/>
    </row>
    <row r="1598" spans="22:25" s="249" customFormat="1">
      <c r="V1598" s="852"/>
      <c r="W1598" s="852"/>
      <c r="X1598" s="853"/>
      <c r="Y1598" s="336"/>
    </row>
    <row r="1599" spans="22:25" s="249" customFormat="1">
      <c r="V1599" s="852"/>
      <c r="W1599" s="852"/>
      <c r="X1599" s="853"/>
      <c r="Y1599" s="336"/>
    </row>
    <row r="1600" spans="22:25" s="249" customFormat="1">
      <c r="V1600" s="852"/>
      <c r="W1600" s="852"/>
      <c r="X1600" s="853"/>
    </row>
    <row r="1601" spans="22:24" s="249" customFormat="1">
      <c r="V1601" s="852"/>
      <c r="W1601" s="852"/>
      <c r="X1601" s="853"/>
    </row>
    <row r="1602" spans="22:24" s="249" customFormat="1">
      <c r="V1602" s="852"/>
      <c r="W1602" s="852"/>
      <c r="X1602" s="853"/>
    </row>
    <row r="1603" spans="22:24" s="249" customFormat="1"/>
    <row r="1604" spans="22:24" s="249" customFormat="1"/>
    <row r="1605" spans="22:24" s="249" customFormat="1"/>
    <row r="1606" spans="22:24" s="249" customFormat="1"/>
    <row r="1607" spans="22:24" s="249" customFormat="1"/>
    <row r="1608" spans="22:24" s="249" customFormat="1"/>
    <row r="1609" spans="22:24" s="249" customFormat="1"/>
    <row r="1610" spans="22:24" s="249" customFormat="1"/>
    <row r="1611" spans="22:24" s="249" customFormat="1"/>
    <row r="1612" spans="22:24" s="249" customFormat="1"/>
    <row r="1613" spans="22:24" s="249" customFormat="1"/>
    <row r="1614" spans="22:24" s="249" customFormat="1"/>
    <row r="1615" spans="22:24" s="249" customFormat="1"/>
    <row r="1616" spans="22:24" s="249" customFormat="1"/>
    <row r="1617" s="249" customFormat="1"/>
    <row r="1618" s="249" customFormat="1"/>
    <row r="1619" s="249" customFormat="1"/>
    <row r="1620" s="249" customFormat="1"/>
    <row r="1621" s="249" customFormat="1"/>
    <row r="1622" s="249" customFormat="1"/>
    <row r="1623" s="249" customFormat="1"/>
    <row r="1624" s="249" customFormat="1"/>
    <row r="1625" s="249" customFormat="1"/>
    <row r="1626" s="249" customFormat="1"/>
    <row r="1627" s="249" customFormat="1"/>
    <row r="1628" s="249" customFormat="1"/>
    <row r="1629" s="249" customFormat="1"/>
    <row r="1630" s="249" customFormat="1"/>
    <row r="1631" s="249" customFormat="1"/>
    <row r="1632" s="249" customFormat="1"/>
    <row r="1633" s="249" customFormat="1"/>
    <row r="1634" s="249" customFormat="1"/>
    <row r="1635" s="249" customFormat="1"/>
    <row r="1636" s="249" customFormat="1"/>
    <row r="1637" s="249" customFormat="1"/>
    <row r="1638" s="249" customFormat="1"/>
    <row r="1639" s="249" customFormat="1"/>
    <row r="1640" s="249" customFormat="1"/>
    <row r="1641" s="249" customFormat="1"/>
    <row r="1642" s="249" customFormat="1"/>
    <row r="1643" s="249" customFormat="1"/>
    <row r="1644" s="249" customFormat="1"/>
    <row r="1645" s="249" customFormat="1"/>
    <row r="1646" s="249" customFormat="1"/>
    <row r="1647" s="249" customFormat="1"/>
    <row r="1648" s="249" customFormat="1"/>
    <row r="1649" s="249" customFormat="1"/>
    <row r="1650" s="249" customFormat="1"/>
    <row r="1651" s="249" customFormat="1"/>
    <row r="1652" s="249" customFormat="1"/>
    <row r="1653" s="249" customFormat="1"/>
    <row r="1654" s="249" customFormat="1"/>
    <row r="1655" s="249" customFormat="1"/>
    <row r="1656" s="249" customFormat="1"/>
    <row r="1657" s="249" customFormat="1"/>
    <row r="1658" s="249" customFormat="1"/>
    <row r="1659" s="249" customFormat="1"/>
    <row r="1660" s="249" customFormat="1"/>
    <row r="1661" s="249" customFormat="1"/>
    <row r="1662" s="249" customFormat="1"/>
    <row r="1663" s="249" customFormat="1"/>
    <row r="1664" s="249" customFormat="1"/>
    <row r="1665" s="249" customFormat="1"/>
    <row r="1666" s="249" customFormat="1"/>
    <row r="1667" s="249" customFormat="1"/>
    <row r="1668" s="249" customFormat="1"/>
    <row r="1669" s="249" customFormat="1"/>
    <row r="1670" s="249" customFormat="1"/>
    <row r="1671" s="249" customFormat="1"/>
    <row r="1672" s="249" customFormat="1"/>
    <row r="1673" s="249" customFormat="1"/>
    <row r="1674" s="249" customFormat="1"/>
    <row r="1675" s="249" customFormat="1"/>
    <row r="1676" s="249" customFormat="1"/>
    <row r="1677" s="249" customFormat="1"/>
    <row r="1678" s="249" customFormat="1"/>
    <row r="1679" s="249" customFormat="1"/>
    <row r="1680" s="249" customFormat="1"/>
    <row r="1681" s="249" customFormat="1"/>
    <row r="1682" s="249" customFormat="1"/>
    <row r="1683" s="249" customFormat="1"/>
    <row r="1684" s="249" customFormat="1"/>
    <row r="1685" s="249" customFormat="1"/>
    <row r="1686" s="249" customFormat="1"/>
    <row r="1687" s="249" customFormat="1"/>
    <row r="1688" s="249" customFormat="1"/>
    <row r="1689" s="249" customFormat="1"/>
    <row r="1690" s="249" customFormat="1"/>
    <row r="1691" s="249" customFormat="1"/>
    <row r="1692" s="249" customFormat="1"/>
    <row r="1693" s="249" customFormat="1"/>
    <row r="1694" s="249" customFormat="1"/>
    <row r="1695" s="249" customFormat="1"/>
    <row r="1696" s="249" customFormat="1"/>
    <row r="1697" s="249" customFormat="1"/>
    <row r="1698" s="249" customFormat="1"/>
    <row r="1699" s="249" customFormat="1"/>
    <row r="1700" s="249" customFormat="1"/>
    <row r="1701" s="249" customFormat="1"/>
    <row r="1702" s="249" customFormat="1"/>
    <row r="1703" s="249" customFormat="1"/>
    <row r="1704" s="249" customFormat="1"/>
    <row r="1705" s="249" customFormat="1"/>
    <row r="1706" s="249" customFormat="1"/>
    <row r="1707" s="249" customFormat="1"/>
    <row r="1708" s="249" customFormat="1"/>
    <row r="1709" s="249" customFormat="1"/>
    <row r="1710" s="249" customFormat="1"/>
    <row r="1711" s="249" customFormat="1"/>
    <row r="1712" s="249" customFormat="1"/>
    <row r="1713" s="249" customFormat="1"/>
    <row r="1714" s="249" customFormat="1"/>
    <row r="1715" s="249" customFormat="1"/>
    <row r="1716" s="249" customFormat="1"/>
    <row r="1717" s="249" customFormat="1"/>
    <row r="1718" s="249" customFormat="1"/>
    <row r="1719" s="249" customFormat="1"/>
    <row r="1720" s="249" customFormat="1"/>
    <row r="1721" s="249" customFormat="1"/>
    <row r="1722" s="249" customFormat="1"/>
    <row r="1723" s="249" customFormat="1"/>
    <row r="1724" s="249" customFormat="1"/>
    <row r="1725" s="249" customFormat="1"/>
    <row r="1726" s="249" customFormat="1"/>
    <row r="1727" s="249" customFormat="1"/>
    <row r="1728" s="249" customFormat="1"/>
    <row r="1729" s="249" customFormat="1"/>
    <row r="1730" s="249" customFormat="1"/>
    <row r="1731" s="249" customFormat="1"/>
    <row r="1732" s="249" customFormat="1"/>
    <row r="1733" s="249" customFormat="1"/>
    <row r="1734" s="249" customFormat="1"/>
    <row r="1735" s="249" customFormat="1"/>
    <row r="1736" s="249" customFormat="1"/>
    <row r="1737" s="249" customFormat="1"/>
    <row r="1738" s="249" customFormat="1"/>
    <row r="1739" s="249" customFormat="1"/>
    <row r="1740" s="249" customFormat="1"/>
    <row r="1741" s="249" customFormat="1"/>
    <row r="1742" s="249" customFormat="1"/>
    <row r="1743" s="249" customFormat="1"/>
    <row r="1744" s="249" customFormat="1"/>
    <row r="1745" s="249" customFormat="1"/>
    <row r="1746" s="249" customFormat="1"/>
    <row r="1747" s="249" customFormat="1"/>
    <row r="1748" s="249" customFormat="1"/>
    <row r="1749" s="249" customFormat="1"/>
    <row r="1750" s="249" customFormat="1"/>
    <row r="1751" s="249" customFormat="1"/>
    <row r="1752" s="249" customFormat="1"/>
    <row r="1753" s="249" customFormat="1"/>
    <row r="1754" s="249" customFormat="1"/>
    <row r="1755" s="249" customFormat="1"/>
    <row r="1756" s="249" customFormat="1"/>
    <row r="1757" s="249" customFormat="1"/>
    <row r="1758" s="249" customFormat="1"/>
    <row r="1759" s="249" customFormat="1"/>
    <row r="1760" s="249" customFormat="1"/>
    <row r="1761" s="249" customFormat="1"/>
    <row r="1762" s="249" customFormat="1"/>
    <row r="1763" s="249" customFormat="1"/>
    <row r="1764" s="249" customFormat="1"/>
    <row r="1765" s="249" customFormat="1"/>
    <row r="1766" s="249" customFormat="1"/>
    <row r="1767" s="249" customFormat="1"/>
    <row r="1768" s="249" customFormat="1"/>
    <row r="1769" s="249" customFormat="1"/>
    <row r="1770" s="249" customFormat="1"/>
    <row r="1771" s="249" customFormat="1"/>
    <row r="1772" s="249" customFormat="1"/>
    <row r="1773" s="249" customFormat="1"/>
    <row r="1774" s="249" customFormat="1"/>
    <row r="1775" s="249" customFormat="1"/>
    <row r="1776" s="249" customFormat="1"/>
    <row r="1777" s="249" customFormat="1"/>
    <row r="1778" s="249" customFormat="1"/>
    <row r="1779" s="249" customFormat="1"/>
    <row r="1780" s="249" customFormat="1"/>
    <row r="1781" s="249" customFormat="1"/>
    <row r="1782" s="249" customFormat="1"/>
    <row r="1783" s="249" customFormat="1"/>
    <row r="1784" s="249" customFormat="1"/>
    <row r="1785" s="249" customFormat="1"/>
    <row r="1786" s="249" customFormat="1"/>
    <row r="1787" s="249" customFormat="1"/>
    <row r="1788" s="249" customFormat="1"/>
    <row r="1789" s="249" customFormat="1"/>
    <row r="1790" s="249" customFormat="1"/>
    <row r="1791" s="249" customFormat="1"/>
    <row r="1792" s="249" customFormat="1"/>
    <row r="1793" s="249" customFormat="1"/>
    <row r="1794" s="249" customFormat="1"/>
    <row r="1795" s="249" customFormat="1"/>
    <row r="1796" s="249" customFormat="1"/>
    <row r="1797" s="249" customFormat="1"/>
    <row r="1798" s="249" customFormat="1"/>
    <row r="1799" s="249" customFormat="1"/>
    <row r="1800" s="249" customFormat="1"/>
    <row r="1801" s="249" customFormat="1"/>
    <row r="1802" s="249" customFormat="1"/>
    <row r="1803" s="249" customFormat="1"/>
    <row r="1804" s="249" customFormat="1"/>
    <row r="1805" s="249" customFormat="1"/>
    <row r="1806" s="249" customFormat="1"/>
    <row r="1807" s="249" customFormat="1"/>
    <row r="1808" s="249" customFormat="1"/>
    <row r="1809" s="249" customFormat="1"/>
    <row r="1810" s="249" customFormat="1"/>
    <row r="1811" s="249" customFormat="1"/>
    <row r="1812" s="249" customFormat="1"/>
    <row r="1813" s="249" customFormat="1"/>
    <row r="1814" s="249" customFormat="1"/>
    <row r="1815" s="249" customFormat="1"/>
    <row r="1816" s="249" customFormat="1"/>
    <row r="1817" s="249" customFormat="1"/>
    <row r="1818" s="249" customFormat="1"/>
    <row r="1819" s="249" customFormat="1"/>
    <row r="1820" s="249" customFormat="1"/>
    <row r="1821" s="249" customFormat="1"/>
    <row r="1822" s="249" customFormat="1"/>
    <row r="1823" s="249" customFormat="1"/>
    <row r="1824" s="249" customFormat="1"/>
    <row r="1825" s="249" customFormat="1"/>
    <row r="1826" s="249" customFormat="1"/>
    <row r="1827" s="249" customFormat="1"/>
    <row r="1828" s="249" customFormat="1"/>
    <row r="1829" s="249" customFormat="1"/>
    <row r="1830" s="249" customFormat="1"/>
    <row r="1831" s="249" customFormat="1"/>
    <row r="1832" s="249" customFormat="1"/>
    <row r="1833" s="249" customFormat="1"/>
    <row r="1834" s="249" customFormat="1"/>
    <row r="1835" s="249" customFormat="1"/>
    <row r="1836" s="249" customFormat="1"/>
    <row r="1837" s="249" customFormat="1"/>
    <row r="1838" s="249" customFormat="1"/>
    <row r="1839" s="249" customFormat="1"/>
    <row r="1840" s="249" customFormat="1"/>
    <row r="1841" s="249" customFormat="1"/>
    <row r="1842" s="249" customFormat="1"/>
    <row r="1843" s="249" customFormat="1"/>
    <row r="1844" s="249" customFormat="1"/>
    <row r="1845" s="249" customFormat="1"/>
    <row r="1846" s="249" customFormat="1"/>
    <row r="1847" s="249" customFormat="1"/>
    <row r="1848" s="249" customFormat="1"/>
    <row r="1849" s="249" customFormat="1"/>
    <row r="1850" s="249" customFormat="1"/>
    <row r="1851" s="249" customFormat="1"/>
    <row r="1852" s="249" customFormat="1"/>
    <row r="1853" s="249" customFormat="1"/>
    <row r="1854" s="249" customFormat="1"/>
    <row r="1855" s="249" customFormat="1"/>
    <row r="1856" s="249" customFormat="1"/>
    <row r="1857" s="249" customFormat="1"/>
    <row r="1858" s="249" customFormat="1"/>
    <row r="1859" s="249" customFormat="1"/>
    <row r="1860" s="249" customFormat="1"/>
    <row r="1861" s="249" customFormat="1"/>
    <row r="1862" s="249" customFormat="1"/>
    <row r="1863" s="249" customFormat="1"/>
    <row r="1864" s="249" customFormat="1"/>
    <row r="1865" s="249" customFormat="1"/>
    <row r="1866" s="249" customFormat="1"/>
    <row r="1867" s="249" customFormat="1"/>
    <row r="1868" s="249" customFormat="1"/>
    <row r="1869" s="249" customFormat="1"/>
    <row r="1870" s="249" customFormat="1"/>
    <row r="1871" s="249" customFormat="1"/>
    <row r="1872" s="249" customFormat="1"/>
    <row r="1873" s="249" customFormat="1"/>
    <row r="1874" s="249" customFormat="1"/>
    <row r="1875" s="249" customFormat="1"/>
    <row r="1876" s="249" customFormat="1"/>
    <row r="1877" s="249" customFormat="1"/>
    <row r="1878" s="249" customFormat="1"/>
    <row r="1879" s="249" customFormat="1"/>
    <row r="1880" s="249" customFormat="1"/>
    <row r="1881" s="249" customFormat="1"/>
    <row r="1882" s="249" customFormat="1"/>
    <row r="1883" s="249" customFormat="1"/>
    <row r="1884" s="249" customFormat="1"/>
    <row r="1885" s="249" customFormat="1"/>
    <row r="1886" s="249" customFormat="1"/>
    <row r="1887" s="249" customFormat="1"/>
    <row r="1888" s="249" customFormat="1"/>
    <row r="1889" s="249" customFormat="1"/>
    <row r="1890" s="249" customFormat="1"/>
    <row r="1891" s="249" customFormat="1"/>
    <row r="1892" s="249" customFormat="1"/>
    <row r="1893" s="249" customFormat="1"/>
    <row r="1894" s="249" customFormat="1"/>
    <row r="1895" s="249" customFormat="1"/>
    <row r="1896" s="249" customFormat="1"/>
    <row r="1897" s="249" customFormat="1"/>
    <row r="1898" s="249" customFormat="1"/>
    <row r="1899" s="249" customFormat="1"/>
    <row r="1900" s="249" customFormat="1"/>
    <row r="1901" s="249" customFormat="1"/>
    <row r="1902" s="249" customFormat="1"/>
    <row r="1903" s="249" customFormat="1"/>
    <row r="1904" s="249" customFormat="1"/>
    <row r="1905" s="249" customFormat="1"/>
    <row r="1906" s="249" customFormat="1"/>
    <row r="1907" s="249" customFormat="1"/>
    <row r="1908" s="249" customFormat="1"/>
    <row r="1909" s="249" customFormat="1"/>
    <row r="1910" s="249" customFormat="1"/>
    <row r="1911" s="249" customFormat="1"/>
    <row r="1912" s="249" customFormat="1"/>
    <row r="1913" s="249" customFormat="1"/>
    <row r="1914" s="249" customFormat="1"/>
    <row r="1915" s="249" customFormat="1"/>
    <row r="1916" s="249" customFormat="1"/>
    <row r="1917" s="249" customFormat="1"/>
    <row r="1918" s="249" customFormat="1"/>
    <row r="1919" s="249" customFormat="1"/>
    <row r="1920" s="249" customFormat="1"/>
    <row r="1921" s="249" customFormat="1"/>
    <row r="1922" s="249" customFormat="1"/>
    <row r="1923" s="249" customFormat="1"/>
    <row r="1924" s="249" customFormat="1"/>
    <row r="1925" s="249" customFormat="1"/>
    <row r="1926" s="249" customFormat="1"/>
    <row r="1927" s="249" customFormat="1"/>
    <row r="1928" s="249" customFormat="1"/>
    <row r="1929" s="249" customFormat="1"/>
    <row r="1930" s="249" customFormat="1"/>
    <row r="1931" s="249" customFormat="1"/>
    <row r="1932" s="249" customFormat="1"/>
    <row r="1933" s="249" customFormat="1"/>
    <row r="1934" s="249" customFormat="1"/>
    <row r="1935" s="249" customFormat="1"/>
    <row r="1936" s="249" customFormat="1"/>
    <row r="1937" s="249" customFormat="1"/>
    <row r="1938" s="249" customFormat="1"/>
    <row r="1939" s="249" customFormat="1"/>
    <row r="1940" s="249" customFormat="1"/>
    <row r="1941" s="249" customFormat="1"/>
    <row r="1942" s="249" customFormat="1"/>
    <row r="1943" s="249" customFormat="1"/>
    <row r="1944" s="249" customFormat="1"/>
    <row r="1945" s="249" customFormat="1"/>
    <row r="1946" s="249" customFormat="1"/>
    <row r="1947" s="249" customFormat="1"/>
    <row r="1948" s="249" customFormat="1"/>
    <row r="1949" s="249" customFormat="1"/>
    <row r="1950" s="249" customFormat="1"/>
    <row r="1951" s="249" customFormat="1"/>
    <row r="1952" s="249" customFormat="1"/>
    <row r="1953" s="249" customFormat="1"/>
    <row r="1954" s="249" customFormat="1"/>
    <row r="1955" s="249" customFormat="1"/>
    <row r="1956" s="249" customFormat="1"/>
    <row r="1957" s="249" customFormat="1"/>
    <row r="1958" s="249" customFormat="1"/>
    <row r="1959" s="249" customFormat="1"/>
    <row r="1960" s="249" customFormat="1"/>
    <row r="1961" s="249" customFormat="1"/>
    <row r="1962" s="249" customFormat="1"/>
    <row r="1963" s="249" customFormat="1"/>
    <row r="1964" s="249" customFormat="1"/>
    <row r="1965" s="249" customFormat="1"/>
    <row r="1966" s="249" customFormat="1"/>
    <row r="1967" s="249" customFormat="1"/>
    <row r="1968" s="249" customFormat="1"/>
    <row r="1969" s="249" customFormat="1"/>
    <row r="1970" s="249" customFormat="1"/>
    <row r="1971" s="249" customFormat="1"/>
    <row r="1972" s="249" customFormat="1"/>
    <row r="1973" s="249" customFormat="1"/>
    <row r="1974" s="249" customFormat="1"/>
    <row r="1975" s="249" customFormat="1"/>
    <row r="1976" s="249" customFormat="1"/>
    <row r="1977" s="249" customFormat="1"/>
    <row r="1978" s="249" customFormat="1"/>
    <row r="1979" s="249" customFormat="1"/>
    <row r="1980" s="249" customFormat="1"/>
    <row r="1981" s="249" customFormat="1"/>
    <row r="1982" s="249" customFormat="1"/>
    <row r="1983" s="249" customFormat="1"/>
    <row r="1984" s="249" customFormat="1"/>
    <row r="1985" s="249" customFormat="1"/>
    <row r="1986" s="249" customFormat="1"/>
    <row r="1987" s="249" customFormat="1"/>
    <row r="1988" s="249" customFormat="1"/>
    <row r="1989" s="249" customFormat="1"/>
    <row r="1990" s="249" customFormat="1"/>
    <row r="1991" s="249" customFormat="1"/>
    <row r="1992" s="249" customFormat="1"/>
    <row r="1993" s="249" customFormat="1"/>
    <row r="1994" s="249" customFormat="1"/>
    <row r="1995" s="249" customFormat="1"/>
    <row r="1996" s="249" customFormat="1"/>
    <row r="1997" s="249" customFormat="1"/>
    <row r="1998" s="249" customFormat="1"/>
    <row r="1999" s="249" customFormat="1"/>
    <row r="2000" s="249" customFormat="1"/>
    <row r="2001" s="249" customFormat="1"/>
    <row r="2002" s="249" customFormat="1"/>
    <row r="2003" s="249" customFormat="1"/>
    <row r="2004" s="249" customFormat="1"/>
    <row r="2005" s="249" customFormat="1"/>
    <row r="2006" s="249" customFormat="1"/>
    <row r="2007" s="249" customFormat="1"/>
    <row r="2008" s="249" customFormat="1"/>
    <row r="2009" s="249" customFormat="1"/>
    <row r="2010" s="249" customFormat="1"/>
    <row r="2011" s="249" customFormat="1"/>
    <row r="2012" s="249" customFormat="1"/>
    <row r="2013" s="249" customFormat="1"/>
    <row r="2014" s="249" customFormat="1"/>
    <row r="2015" s="249" customFormat="1"/>
    <row r="2016" s="249" customFormat="1"/>
    <row r="2017" s="249" customFormat="1"/>
    <row r="2018" s="249" customFormat="1"/>
    <row r="2019" s="249" customFormat="1"/>
    <row r="2020" s="249" customFormat="1"/>
    <row r="2021" s="249" customFormat="1"/>
    <row r="2022" s="249" customFormat="1"/>
    <row r="2023" s="249" customFormat="1"/>
    <row r="2024" s="249" customFormat="1"/>
    <row r="2025" s="249" customFormat="1"/>
    <row r="2026" s="249" customFormat="1"/>
    <row r="2027" s="249" customFormat="1"/>
    <row r="2028" s="249" customFormat="1"/>
    <row r="2029" s="249" customFormat="1"/>
    <row r="2030" s="249" customFormat="1"/>
    <row r="2031" s="249" customFormat="1"/>
    <row r="2032" s="249" customFormat="1"/>
    <row r="2033" s="249" customFormat="1"/>
    <row r="2034" s="249" customFormat="1"/>
    <row r="2035" s="249" customFormat="1"/>
    <row r="2036" s="249" customFormat="1"/>
    <row r="2037" s="249" customFormat="1"/>
    <row r="2038" s="249" customFormat="1"/>
    <row r="2039" s="249" customFormat="1"/>
    <row r="2040" s="249" customFormat="1"/>
    <row r="2041" s="249" customFormat="1"/>
    <row r="2042" s="249" customFormat="1"/>
    <row r="2043" s="249" customFormat="1"/>
    <row r="2044" s="249" customFormat="1"/>
    <row r="2045" s="249" customFormat="1"/>
    <row r="2046" s="249" customFormat="1"/>
    <row r="2047" s="249" customFormat="1"/>
    <row r="2048" s="249" customFormat="1"/>
    <row r="2049" s="249" customFormat="1"/>
    <row r="2050" s="249" customFormat="1"/>
    <row r="2051" s="249" customFormat="1"/>
    <row r="2052" s="249" customFormat="1"/>
    <row r="2053" s="249" customFormat="1"/>
    <row r="2054" s="249" customFormat="1"/>
    <row r="2055" s="249" customFormat="1"/>
    <row r="2056" s="249" customFormat="1"/>
    <row r="2057" s="249" customFormat="1"/>
    <row r="2058" s="249" customFormat="1"/>
    <row r="2059" s="249" customFormat="1"/>
    <row r="2060" s="249" customFormat="1"/>
    <row r="2061" s="249" customFormat="1"/>
    <row r="2062" s="249" customFormat="1"/>
    <row r="2063" s="249" customFormat="1"/>
    <row r="2064" s="249" customFormat="1"/>
    <row r="2065" s="249" customFormat="1"/>
    <row r="2066" s="249" customFormat="1"/>
    <row r="2067" s="249" customFormat="1"/>
    <row r="2068" s="249" customFormat="1"/>
    <row r="2069" s="249" customFormat="1"/>
    <row r="2070" s="249" customFormat="1"/>
    <row r="2071" s="249" customFormat="1"/>
    <row r="2072" s="249" customFormat="1"/>
    <row r="2073" s="249" customFormat="1"/>
    <row r="2074" s="249" customFormat="1"/>
    <row r="2075" s="249" customFormat="1"/>
    <row r="2076" s="249" customFormat="1"/>
    <row r="2077" s="249" customFormat="1"/>
    <row r="2078" s="249" customFormat="1"/>
    <row r="2079" s="249" customFormat="1"/>
    <row r="2080" s="249" customFormat="1"/>
    <row r="2081" s="249" customFormat="1"/>
    <row r="2082" s="249" customFormat="1"/>
    <row r="2083" s="249" customFormat="1"/>
    <row r="2084" s="249" customFormat="1"/>
    <row r="2085" s="249" customFormat="1"/>
    <row r="2086" s="249" customFormat="1"/>
    <row r="2087" s="249" customFormat="1"/>
    <row r="2088" s="249" customFormat="1"/>
    <row r="2089" s="249" customFormat="1"/>
    <row r="2090" s="249" customFormat="1"/>
    <row r="2091" s="249" customFormat="1"/>
    <row r="2092" s="249" customFormat="1"/>
    <row r="2093" s="249" customFormat="1"/>
    <row r="2094" s="249" customFormat="1"/>
    <row r="2095" s="249" customFormat="1"/>
    <row r="2096" s="249" customFormat="1"/>
    <row r="2097" s="249" customFormat="1"/>
    <row r="2098" s="249" customFormat="1"/>
    <row r="2099" s="249" customFormat="1"/>
    <row r="2100" s="249" customFormat="1"/>
    <row r="2101" s="249" customFormat="1"/>
    <row r="2102" s="249" customFormat="1"/>
    <row r="2103" s="249" customFormat="1"/>
    <row r="2104" s="249" customFormat="1"/>
    <row r="2105" s="249" customFormat="1"/>
    <row r="2106" s="249" customFormat="1"/>
    <row r="2107" s="249" customFormat="1"/>
    <row r="2108" s="249" customFormat="1"/>
    <row r="2109" s="249" customFormat="1"/>
    <row r="2110" s="249" customFormat="1"/>
    <row r="2111" s="249" customFormat="1"/>
    <row r="2112" s="249" customFormat="1"/>
    <row r="2113" s="249" customFormat="1"/>
    <row r="2114" s="249" customFormat="1"/>
    <row r="2115" s="249" customFormat="1"/>
    <row r="2116" s="249" customFormat="1"/>
    <row r="2117" s="249" customFormat="1"/>
    <row r="2118" s="249" customFormat="1"/>
    <row r="2119" s="249" customFormat="1"/>
    <row r="2120" s="249" customFormat="1"/>
    <row r="2121" s="249" customFormat="1"/>
    <row r="2122" s="249" customFormat="1"/>
    <row r="2123" s="249" customFormat="1"/>
    <row r="2124" s="249" customFormat="1"/>
    <row r="2125" s="249" customFormat="1"/>
    <row r="2126" s="249" customFormat="1"/>
    <row r="2127" s="249" customFormat="1"/>
    <row r="2128" s="249" customFormat="1"/>
    <row r="2129" s="249" customFormat="1"/>
    <row r="2130" s="249" customFormat="1"/>
    <row r="2131" s="249" customFormat="1"/>
    <row r="2132" s="249" customFormat="1"/>
    <row r="2133" s="249" customFormat="1"/>
    <row r="2134" s="249" customFormat="1"/>
    <row r="2135" s="249" customFormat="1"/>
    <row r="2136" s="249" customFormat="1"/>
    <row r="2137" s="249" customFormat="1"/>
    <row r="2138" s="249" customFormat="1"/>
    <row r="2139" s="249" customFormat="1"/>
    <row r="2140" s="249" customFormat="1"/>
    <row r="2141" s="249" customFormat="1"/>
    <row r="2142" s="249" customFormat="1"/>
    <row r="2143" s="249" customFormat="1"/>
    <row r="2144" s="249" customFormat="1"/>
    <row r="2145" s="249" customFormat="1"/>
    <row r="2146" s="249" customFormat="1"/>
    <row r="2147" s="249" customFormat="1"/>
    <row r="2148" s="249" customFormat="1"/>
    <row r="2149" s="249" customFormat="1"/>
    <row r="2150" s="249" customFormat="1"/>
    <row r="2151" s="249" customFormat="1"/>
    <row r="2152" s="249" customFormat="1"/>
    <row r="2153" s="249" customFormat="1"/>
    <row r="2154" s="249" customFormat="1"/>
    <row r="2155" s="249" customFormat="1"/>
    <row r="2156" s="249" customFormat="1"/>
    <row r="2157" s="249" customFormat="1"/>
    <row r="2158" s="249" customFormat="1"/>
    <row r="2159" s="249" customFormat="1"/>
    <row r="2160" s="249" customFormat="1"/>
    <row r="2161" s="249" customFormat="1"/>
    <row r="2162" s="249" customFormat="1"/>
    <row r="2163" s="249" customFormat="1"/>
    <row r="2164" s="249" customFormat="1"/>
    <row r="2165" s="249" customFormat="1"/>
    <row r="2166" s="249" customFormat="1"/>
    <row r="2167" s="249" customFormat="1"/>
    <row r="2168" s="249" customFormat="1"/>
    <row r="2169" s="249" customFormat="1"/>
    <row r="2170" s="249" customFormat="1"/>
    <row r="2171" s="249" customFormat="1"/>
    <row r="2172" s="249" customFormat="1"/>
    <row r="2173" s="249" customFormat="1"/>
    <row r="2174" s="249" customFormat="1"/>
    <row r="2175" s="249" customFormat="1"/>
    <row r="2176" s="249" customFormat="1"/>
    <row r="2177" s="249" customFormat="1"/>
    <row r="2178" s="249" customFormat="1"/>
    <row r="2179" s="249" customFormat="1"/>
    <row r="2180" s="249" customFormat="1"/>
    <row r="2181" s="249" customFormat="1"/>
    <row r="2182" s="249" customFormat="1"/>
    <row r="2183" s="249" customFormat="1"/>
    <row r="2184" s="249" customFormat="1"/>
    <row r="2185" s="249" customFormat="1"/>
    <row r="2186" s="249" customFormat="1"/>
    <row r="2187" s="249" customFormat="1"/>
    <row r="2188" s="249" customFormat="1"/>
    <row r="2189" s="249" customFormat="1"/>
    <row r="2190" s="249" customFormat="1"/>
    <row r="2191" s="249" customFormat="1"/>
    <row r="2192" s="249" customFormat="1"/>
    <row r="2193" s="249" customFormat="1"/>
    <row r="2194" s="249" customFormat="1"/>
    <row r="2195" s="249" customFormat="1"/>
    <row r="2196" s="249" customFormat="1"/>
    <row r="2197" s="249" customFormat="1"/>
    <row r="2198" s="249" customFormat="1"/>
    <row r="2199" s="249" customFormat="1"/>
    <row r="2200" s="249" customFormat="1"/>
    <row r="2201" s="249" customFormat="1"/>
    <row r="2202" s="249" customFormat="1"/>
    <row r="2203" s="249" customFormat="1"/>
    <row r="2204" s="249" customFormat="1"/>
    <row r="2205" s="249" customFormat="1"/>
    <row r="2206" s="249" customFormat="1"/>
    <row r="2207" s="249" customFormat="1"/>
    <row r="2208" s="249" customFormat="1"/>
    <row r="2209" s="249" customFormat="1"/>
    <row r="2210" s="249" customFormat="1"/>
    <row r="2211" s="249" customFormat="1"/>
    <row r="2212" s="249" customFormat="1"/>
    <row r="2213" s="249" customFormat="1"/>
    <row r="2214" s="249" customFormat="1"/>
    <row r="2215" s="249" customFormat="1"/>
    <row r="2216" s="249" customFormat="1"/>
    <row r="2217" s="249" customFormat="1"/>
    <row r="2218" s="249" customFormat="1"/>
    <row r="2219" s="249" customFormat="1"/>
    <row r="2220" s="249" customFormat="1"/>
    <row r="2221" s="249" customFormat="1"/>
    <row r="2222" s="249" customFormat="1"/>
    <row r="2223" s="249" customFormat="1"/>
    <row r="2224" s="249" customFormat="1"/>
    <row r="2225" s="249" customFormat="1"/>
    <row r="2226" s="249" customFormat="1"/>
    <row r="2227" s="249" customFormat="1"/>
    <row r="2228" s="249" customFormat="1"/>
    <row r="2229" s="249" customFormat="1"/>
    <row r="2230" s="249" customFormat="1"/>
    <row r="2231" s="249" customFormat="1"/>
    <row r="2232" s="249" customFormat="1"/>
    <row r="2233" s="249" customFormat="1"/>
    <row r="2234" s="249" customFormat="1"/>
    <row r="2235" s="249" customFormat="1"/>
    <row r="2236" s="249" customFormat="1"/>
    <row r="2237" s="249" customFormat="1"/>
    <row r="2238" s="249" customFormat="1"/>
    <row r="2239" s="249" customFormat="1"/>
    <row r="2240" s="249" customFormat="1"/>
    <row r="2241" s="249" customFormat="1"/>
    <row r="2242" s="249" customFormat="1"/>
    <row r="2243" s="249" customFormat="1"/>
    <row r="2244" s="249" customFormat="1"/>
    <row r="2245" s="249" customFormat="1"/>
    <row r="2246" s="249" customFormat="1"/>
    <row r="2247" s="249" customFormat="1"/>
    <row r="2248" s="249" customFormat="1"/>
    <row r="2249" s="249" customFormat="1"/>
    <row r="2250" s="249" customFormat="1"/>
    <row r="2251" s="249" customFormat="1"/>
    <row r="2252" s="249" customFormat="1"/>
    <row r="2253" s="249" customFormat="1"/>
    <row r="2254" s="249" customFormat="1"/>
    <row r="2255" s="249" customFormat="1"/>
    <row r="2256" s="249" customFormat="1"/>
    <row r="2257" s="249" customFormat="1"/>
    <row r="2258" s="249" customFormat="1"/>
    <row r="2259" s="249" customFormat="1"/>
    <row r="2260" s="249" customFormat="1"/>
    <row r="2261" s="249" customFormat="1"/>
    <row r="2262" s="249" customFormat="1"/>
    <row r="2263" s="249" customFormat="1"/>
    <row r="2264" s="249" customFormat="1"/>
    <row r="2265" s="249" customFormat="1"/>
    <row r="2266" s="249" customFormat="1"/>
    <row r="2267" s="249" customFormat="1"/>
    <row r="2268" s="249" customFormat="1"/>
    <row r="2269" s="249" customFormat="1"/>
    <row r="2270" s="249" customFormat="1"/>
    <row r="2271" s="249" customFormat="1"/>
    <row r="2272" s="249" customFormat="1"/>
    <row r="2273" s="249" customFormat="1"/>
    <row r="2274" s="249" customFormat="1"/>
    <row r="2275" s="249" customFormat="1"/>
    <row r="2276" s="249" customFormat="1"/>
    <row r="2277" s="249" customFormat="1"/>
    <row r="2278" s="249" customFormat="1"/>
    <row r="2279" s="249" customFormat="1"/>
    <row r="2280" s="249" customFormat="1"/>
    <row r="2281" s="249" customFormat="1"/>
    <row r="2282" s="249" customFormat="1"/>
    <row r="2283" s="249" customFormat="1"/>
    <row r="2284" s="249" customFormat="1"/>
    <row r="2285" s="249" customFormat="1"/>
    <row r="2286" s="249" customFormat="1"/>
    <row r="2287" s="249" customFormat="1"/>
    <row r="2288" s="249" customFormat="1"/>
    <row r="2289" s="249" customFormat="1"/>
    <row r="2290" s="249" customFormat="1"/>
    <row r="2291" s="249" customFormat="1"/>
    <row r="2292" s="249" customFormat="1"/>
    <row r="2293" s="249" customFormat="1"/>
    <row r="2294" s="249" customFormat="1"/>
    <row r="2295" s="249" customFormat="1"/>
    <row r="2296" s="249" customFormat="1"/>
    <row r="2297" s="249" customFormat="1"/>
    <row r="2298" s="249" customFormat="1"/>
    <row r="2299" s="249" customFormat="1"/>
    <row r="2300" s="249" customFormat="1"/>
    <row r="2301" s="249" customFormat="1"/>
    <row r="2302" s="249" customFormat="1"/>
    <row r="2303" s="249" customFormat="1"/>
    <row r="2304" s="249" customFormat="1"/>
    <row r="2305" s="249" customFormat="1"/>
    <row r="2306" s="249" customFormat="1"/>
    <row r="2307" s="249" customFormat="1"/>
    <row r="2308" s="249" customFormat="1"/>
    <row r="2309" s="249" customFormat="1"/>
    <row r="2310" s="249" customFormat="1"/>
    <row r="2311" s="249" customFormat="1"/>
    <row r="2312" s="249" customFormat="1"/>
    <row r="2313" s="249" customFormat="1"/>
    <row r="2314" s="249" customFormat="1"/>
    <row r="2315" s="249" customFormat="1"/>
    <row r="2316" s="249" customFormat="1"/>
    <row r="2317" s="249" customFormat="1"/>
    <row r="2318" s="249" customFormat="1"/>
    <row r="2319" s="249" customFormat="1"/>
    <row r="2320" s="249" customFormat="1"/>
    <row r="2321" s="249" customFormat="1"/>
    <row r="2322" s="249" customFormat="1"/>
    <row r="2323" s="249" customFormat="1"/>
    <row r="2324" s="249" customFormat="1"/>
    <row r="2325" s="249" customFormat="1"/>
    <row r="2326" s="249" customFormat="1"/>
    <row r="2327" s="249" customFormat="1"/>
    <row r="2328" s="249" customFormat="1"/>
    <row r="2329" s="249" customFormat="1"/>
    <row r="2330" s="249" customFormat="1"/>
    <row r="2331" s="249" customFormat="1"/>
    <row r="2332" s="249" customFormat="1"/>
    <row r="2333" s="249" customFormat="1"/>
    <row r="2334" s="249" customFormat="1"/>
    <row r="2335" s="249" customFormat="1"/>
    <row r="2336" s="249" customFormat="1"/>
    <row r="2337" s="249" customFormat="1"/>
    <row r="2338" s="249" customFormat="1"/>
    <row r="2339" s="249" customFormat="1"/>
    <row r="2340" s="249" customFormat="1"/>
    <row r="2341" s="249" customFormat="1"/>
    <row r="2342" s="249" customFormat="1"/>
    <row r="2343" s="249" customFormat="1"/>
    <row r="2344" s="249" customFormat="1"/>
    <row r="2345" s="249" customFormat="1"/>
    <row r="2346" s="249" customFormat="1"/>
    <row r="2347" s="249" customFormat="1"/>
    <row r="2348" s="249" customFormat="1"/>
    <row r="2349" s="249" customFormat="1"/>
    <row r="2350" s="249" customFormat="1"/>
    <row r="2351" s="249" customFormat="1"/>
    <row r="2352" s="249" customFormat="1"/>
    <row r="2353" s="249" customFormat="1"/>
    <row r="2354" s="249" customFormat="1"/>
    <row r="2355" s="249" customFormat="1"/>
    <row r="2356" s="249" customFormat="1"/>
    <row r="2357" s="249" customFormat="1"/>
    <row r="2358" s="249" customFormat="1"/>
    <row r="2359" s="249" customFormat="1"/>
    <row r="2360" s="249" customFormat="1"/>
    <row r="2361" s="249" customFormat="1"/>
    <row r="2362" s="249" customFormat="1"/>
    <row r="2363" s="249" customFormat="1"/>
    <row r="2364" s="249" customFormat="1"/>
    <row r="2365" s="249" customFormat="1"/>
    <row r="2366" s="249" customFormat="1"/>
    <row r="2367" s="249" customFormat="1"/>
    <row r="2368" s="249" customFormat="1"/>
    <row r="2369" s="249" customFormat="1"/>
    <row r="2370" s="249" customFormat="1"/>
    <row r="2371" s="249" customFormat="1"/>
    <row r="2372" s="249" customFormat="1"/>
    <row r="2373" s="249" customFormat="1"/>
    <row r="2374" s="249" customFormat="1"/>
    <row r="2375" s="249" customFormat="1"/>
    <row r="2376" s="249" customFormat="1"/>
    <row r="2377" s="249" customFormat="1"/>
    <row r="2378" s="249" customFormat="1"/>
    <row r="2379" s="249" customFormat="1"/>
    <row r="2380" s="249" customFormat="1"/>
    <row r="2381" s="249" customFormat="1"/>
    <row r="2382" s="249" customFormat="1"/>
    <row r="2383" s="249" customFormat="1"/>
    <row r="2384" s="249" customFormat="1"/>
    <row r="2385" s="249" customFormat="1"/>
    <row r="2386" s="249" customFormat="1"/>
    <row r="2387" s="249" customFormat="1"/>
    <row r="2388" s="249" customFormat="1"/>
    <row r="2389" s="249" customFormat="1"/>
    <row r="2390" s="249" customFormat="1"/>
    <row r="2391" s="249" customFormat="1"/>
    <row r="2392" s="249" customFormat="1"/>
    <row r="2393" s="249" customFormat="1"/>
    <row r="2394" s="249" customFormat="1"/>
    <row r="2395" s="249" customFormat="1"/>
    <row r="2396" s="249" customFormat="1"/>
    <row r="2397" s="249" customFormat="1"/>
    <row r="2398" s="249" customFormat="1"/>
    <row r="2399" s="249" customFormat="1"/>
    <row r="2400" s="249" customFormat="1"/>
    <row r="2401" s="249" customFormat="1"/>
    <row r="2402" s="249" customFormat="1"/>
    <row r="2403" s="249" customFormat="1"/>
    <row r="2404" s="249" customFormat="1"/>
    <row r="2405" s="249" customFormat="1"/>
    <row r="2406" s="249" customFormat="1"/>
    <row r="2407" s="249" customFormat="1"/>
    <row r="2408" s="249" customFormat="1"/>
    <row r="2409" s="249" customFormat="1"/>
    <row r="2410" s="249" customFormat="1"/>
    <row r="2411" s="249" customFormat="1"/>
    <row r="2412" s="249" customFormat="1"/>
    <row r="2413" s="249" customFormat="1"/>
    <row r="2414" s="249" customFormat="1"/>
    <row r="2415" s="249" customFormat="1"/>
    <row r="2416" s="249" customFormat="1"/>
    <row r="2417" s="249" customFormat="1"/>
    <row r="2418" s="249" customFormat="1"/>
    <row r="2419" s="249" customFormat="1"/>
    <row r="2420" s="249" customFormat="1"/>
    <row r="2421" s="249" customFormat="1"/>
    <row r="2422" s="249" customFormat="1"/>
    <row r="2423" s="249" customFormat="1"/>
    <row r="2424" s="249" customFormat="1"/>
    <row r="2425" s="249" customFormat="1"/>
    <row r="2426" s="249" customFormat="1"/>
    <row r="2427" s="249" customFormat="1"/>
    <row r="2428" s="249" customFormat="1"/>
    <row r="2429" s="249" customFormat="1"/>
    <row r="2430" s="249" customFormat="1"/>
    <row r="2431" s="249" customFormat="1"/>
    <row r="2432" s="249" customFormat="1"/>
    <row r="2433" s="249" customFormat="1"/>
    <row r="2434" s="249" customFormat="1"/>
    <row r="2435" s="249" customFormat="1"/>
    <row r="2436" s="249" customFormat="1"/>
    <row r="2437" s="249" customFormat="1"/>
    <row r="2438" s="249" customFormat="1"/>
    <row r="2439" s="249" customFormat="1"/>
    <row r="2440" s="249" customFormat="1"/>
    <row r="2441" s="249" customFormat="1"/>
    <row r="2442" s="249" customFormat="1"/>
    <row r="2443" s="249" customFormat="1"/>
    <row r="2444" s="249" customFormat="1"/>
    <row r="2445" s="249" customFormat="1"/>
    <row r="2446" s="249" customFormat="1"/>
    <row r="2447" s="249" customFormat="1"/>
    <row r="2448" s="249" customFormat="1"/>
    <row r="2449" s="249" customFormat="1"/>
    <row r="2450" s="249" customFormat="1"/>
    <row r="2451" s="249" customFormat="1"/>
    <row r="2452" s="249" customFormat="1"/>
    <row r="2453" s="249" customFormat="1"/>
    <row r="2454" s="249" customFormat="1"/>
    <row r="2455" s="249" customFormat="1"/>
    <row r="2456" s="249" customFormat="1"/>
    <row r="2457" s="249" customFormat="1"/>
    <row r="2458" s="249" customFormat="1"/>
    <row r="2459" s="249" customFormat="1"/>
    <row r="2460" s="249" customFormat="1"/>
    <row r="2461" s="249" customFormat="1"/>
    <row r="2462" s="249" customFormat="1"/>
    <row r="2463" s="249" customFormat="1"/>
    <row r="2464" s="249" customFormat="1"/>
    <row r="2465" s="249" customFormat="1"/>
    <row r="2466" s="249" customFormat="1"/>
    <row r="2467" s="249" customFormat="1"/>
    <row r="2468" s="249" customFormat="1"/>
    <row r="2469" s="249" customFormat="1"/>
    <row r="2470" s="249" customFormat="1"/>
    <row r="2471" s="249" customFormat="1"/>
    <row r="2472" s="249" customFormat="1"/>
    <row r="2473" s="249" customFormat="1"/>
    <row r="2474" s="249" customFormat="1"/>
    <row r="2475" s="249" customFormat="1"/>
    <row r="2476" s="249" customFormat="1"/>
    <row r="2477" s="249" customFormat="1"/>
    <row r="2478" s="249" customFormat="1"/>
    <row r="2479" s="249" customFormat="1"/>
    <row r="2480" s="249" customFormat="1"/>
    <row r="2481" s="249" customFormat="1"/>
    <row r="2482" s="249" customFormat="1"/>
    <row r="2483" s="249" customFormat="1"/>
    <row r="2484" s="249" customFormat="1"/>
    <row r="2485" s="249" customFormat="1"/>
    <row r="2486" s="249" customFormat="1"/>
    <row r="2487" s="249" customFormat="1"/>
    <row r="2488" s="249" customFormat="1"/>
    <row r="2489" s="249" customFormat="1"/>
    <row r="2490" s="249" customFormat="1"/>
    <row r="2491" s="249" customFormat="1"/>
    <row r="2492" s="249" customFormat="1"/>
    <row r="2493" s="249" customFormat="1"/>
    <row r="2494" s="249" customFormat="1"/>
    <row r="2495" s="249" customFormat="1"/>
    <row r="2496" s="249" customFormat="1"/>
    <row r="2497" s="249" customFormat="1"/>
    <row r="2498" s="249" customFormat="1"/>
    <row r="2499" s="249" customFormat="1"/>
    <row r="2500" s="249" customFormat="1"/>
    <row r="2501" s="249" customFormat="1"/>
    <row r="2502" s="249" customFormat="1"/>
    <row r="2503" s="249" customFormat="1"/>
    <row r="2504" s="249" customFormat="1"/>
    <row r="2505" s="249" customFormat="1"/>
    <row r="2506" s="249" customFormat="1"/>
    <row r="2507" s="249" customFormat="1"/>
    <row r="2508" s="249" customFormat="1"/>
    <row r="2509" s="249" customFormat="1"/>
    <row r="2510" s="249" customFormat="1"/>
    <row r="2511" s="249" customFormat="1"/>
    <row r="2512" s="249" customFormat="1"/>
    <row r="2513" s="249" customFormat="1"/>
    <row r="2514" s="249" customFormat="1"/>
    <row r="2515" s="249" customFormat="1"/>
    <row r="2516" s="249" customFormat="1"/>
    <row r="2517" s="249" customFormat="1"/>
    <row r="2518" s="249" customFormat="1"/>
    <row r="2519" s="249" customFormat="1"/>
    <row r="2520" s="249" customFormat="1"/>
    <row r="2521" s="249" customFormat="1"/>
    <row r="2522" s="249" customFormat="1"/>
    <row r="2523" s="249" customFormat="1"/>
    <row r="2524" s="249" customFormat="1"/>
    <row r="2525" s="249" customFormat="1"/>
    <row r="2526" s="249" customFormat="1"/>
    <row r="2527" s="249" customFormat="1"/>
    <row r="2528" s="249" customFormat="1"/>
    <row r="2529" s="249" customFormat="1"/>
    <row r="2530" s="249" customFormat="1"/>
    <row r="2531" s="249" customFormat="1"/>
    <row r="2532" s="249" customFormat="1"/>
    <row r="2533" s="249" customFormat="1"/>
    <row r="2534" s="249" customFormat="1"/>
    <row r="2535" s="249" customFormat="1"/>
    <row r="2536" s="249" customFormat="1"/>
    <row r="2537" s="249" customFormat="1"/>
    <row r="2538" s="249" customFormat="1"/>
    <row r="2539" s="249" customFormat="1"/>
    <row r="2540" s="249" customFormat="1"/>
    <row r="2541" s="249" customFormat="1"/>
    <row r="2542" s="249" customFormat="1"/>
    <row r="2543" s="249" customFormat="1"/>
    <row r="2544" s="249" customFormat="1"/>
    <row r="2545" s="249" customFormat="1"/>
    <row r="2546" s="249" customFormat="1"/>
    <row r="2547" s="249" customFormat="1"/>
    <row r="2548" s="249" customFormat="1"/>
    <row r="2549" s="249" customFormat="1"/>
    <row r="2550" s="249" customFormat="1"/>
    <row r="2551" s="249" customFormat="1"/>
    <row r="2552" s="249" customFormat="1"/>
    <row r="2553" s="249" customFormat="1"/>
    <row r="2554" s="249" customFormat="1"/>
    <row r="2555" s="249" customFormat="1"/>
    <row r="2556" s="249" customFormat="1"/>
    <row r="2557" s="249" customFormat="1"/>
    <row r="2558" s="249" customFormat="1"/>
    <row r="2559" s="249" customFormat="1"/>
    <row r="2560" s="249" customFormat="1"/>
    <row r="2561" s="249" customFormat="1"/>
    <row r="2562" s="249" customFormat="1"/>
    <row r="2563" s="249" customFormat="1"/>
    <row r="2564" s="249" customFormat="1"/>
    <row r="2565" s="249" customFormat="1"/>
    <row r="2566" s="249" customFormat="1"/>
    <row r="2567" s="249" customFormat="1"/>
    <row r="2568" s="249" customFormat="1"/>
    <row r="2569" s="249" customFormat="1"/>
    <row r="2570" s="249" customFormat="1"/>
    <row r="2571" s="249" customFormat="1"/>
    <row r="2572" s="249" customFormat="1"/>
    <row r="2573" s="249" customFormat="1"/>
    <row r="2574" s="249" customFormat="1"/>
    <row r="2575" s="249" customFormat="1"/>
    <row r="2576" s="249" customFormat="1"/>
    <row r="2577" s="249" customFormat="1"/>
    <row r="2578" s="249" customFormat="1"/>
    <row r="2579" s="249" customFormat="1"/>
    <row r="2580" s="249" customFormat="1"/>
    <row r="2581" s="249" customFormat="1"/>
    <row r="2582" s="249" customFormat="1"/>
    <row r="2583" s="249" customFormat="1"/>
    <row r="2584" s="249" customFormat="1"/>
    <row r="2585" s="249" customFormat="1"/>
    <row r="2586" s="249" customFormat="1"/>
    <row r="2587" s="249" customFormat="1"/>
    <row r="2588" s="249" customFormat="1"/>
    <row r="2589" s="249" customFormat="1"/>
    <row r="2590" s="249" customFormat="1"/>
    <row r="2591" s="249" customFormat="1"/>
    <row r="2592" s="249" customFormat="1"/>
    <row r="2593" s="249" customFormat="1"/>
    <row r="2594" s="249" customFormat="1"/>
    <row r="2595" s="249" customFormat="1"/>
    <row r="2596" s="249" customFormat="1"/>
    <row r="2597" s="249" customFormat="1"/>
    <row r="2598" s="249" customFormat="1"/>
    <row r="2599" s="249" customFormat="1"/>
    <row r="2600" s="249" customFormat="1"/>
    <row r="2601" s="249" customFormat="1"/>
    <row r="2602" s="249" customFormat="1"/>
    <row r="2603" s="249" customFormat="1"/>
    <row r="2604" s="249" customFormat="1"/>
    <row r="2605" s="249" customFormat="1"/>
    <row r="2606" s="249" customFormat="1"/>
    <row r="2607" s="249" customFormat="1"/>
    <row r="2608" s="249" customFormat="1"/>
    <row r="2609" s="249" customFormat="1"/>
    <row r="2610" s="249" customFormat="1"/>
    <row r="2611" s="249" customFormat="1"/>
    <row r="2612" s="249" customFormat="1"/>
    <row r="2613" s="249" customFormat="1"/>
    <row r="2614" s="249" customFormat="1"/>
    <row r="2615" s="249" customFormat="1"/>
    <row r="2616" s="249" customFormat="1"/>
    <row r="2617" s="249" customFormat="1"/>
    <row r="2618" s="249" customFormat="1"/>
    <row r="2619" s="249" customFormat="1"/>
    <row r="2620" s="249" customFormat="1"/>
    <row r="2621" s="249" customFormat="1"/>
    <row r="2622" s="249" customFormat="1"/>
    <row r="2623" s="249" customFormat="1"/>
    <row r="2624" s="249" customFormat="1"/>
    <row r="2625" s="249" customFormat="1"/>
    <row r="2626" s="249" customFormat="1"/>
    <row r="2627" s="249" customFormat="1"/>
    <row r="2628" s="249" customFormat="1"/>
    <row r="2629" s="249" customFormat="1"/>
    <row r="2630" s="249" customFormat="1"/>
    <row r="2631" s="249" customFormat="1"/>
    <row r="2632" s="249" customFormat="1"/>
    <row r="2633" s="249" customFormat="1"/>
    <row r="2634" s="249" customFormat="1"/>
    <row r="2635" s="249" customFormat="1"/>
    <row r="2636" s="249" customFormat="1"/>
    <row r="2637" s="249" customFormat="1"/>
    <row r="2638" s="249" customFormat="1"/>
    <row r="2639" s="249" customFormat="1"/>
    <row r="2640" s="249" customFormat="1"/>
    <row r="2641" s="249" customFormat="1"/>
    <row r="2642" s="249" customFormat="1"/>
    <row r="2643" s="249" customFormat="1"/>
    <row r="2644" s="249" customFormat="1"/>
    <row r="2645" s="249" customFormat="1"/>
    <row r="2646" s="249" customFormat="1"/>
    <row r="2647" s="249" customFormat="1"/>
    <row r="2648" s="249" customFormat="1"/>
    <row r="2649" s="249" customFormat="1"/>
    <row r="2650" s="249" customFormat="1"/>
    <row r="2651" s="249" customFormat="1"/>
    <row r="2652" s="249" customFormat="1"/>
    <row r="2653" s="249" customFormat="1"/>
    <row r="2654" s="249" customFormat="1"/>
    <row r="2655" s="249" customFormat="1"/>
    <row r="2656" s="249" customFormat="1"/>
    <row r="2657" s="249" customFormat="1"/>
    <row r="2658" s="249" customFormat="1"/>
    <row r="2659" s="249" customFormat="1"/>
    <row r="2660" s="249" customFormat="1"/>
    <row r="2661" s="249" customFormat="1"/>
    <row r="2662" s="249" customFormat="1"/>
    <row r="2663" s="249" customFormat="1"/>
    <row r="2664" s="249" customFormat="1"/>
    <row r="2665" s="249" customFormat="1"/>
    <row r="2666" s="249" customFormat="1"/>
    <row r="2667" s="249" customFormat="1"/>
    <row r="2668" s="249" customFormat="1"/>
    <row r="2669" s="249" customFormat="1"/>
    <row r="2670" s="249" customFormat="1"/>
    <row r="2671" s="249" customFormat="1"/>
    <row r="2672" s="249" customFormat="1"/>
    <row r="2673" s="249" customFormat="1"/>
    <row r="2674" s="249" customFormat="1"/>
    <row r="2675" s="249" customFormat="1"/>
    <row r="2676" s="249" customFormat="1"/>
    <row r="2677" s="249" customFormat="1"/>
    <row r="2678" s="249" customFormat="1"/>
    <row r="2679" s="249" customFormat="1"/>
    <row r="2680" s="249" customFormat="1"/>
    <row r="2681" s="249" customFormat="1"/>
    <row r="2682" s="249" customFormat="1"/>
    <row r="2683" s="249" customFormat="1"/>
    <row r="2684" s="249" customFormat="1"/>
    <row r="2685" s="249" customFormat="1"/>
    <row r="2686" s="249" customFormat="1"/>
    <row r="2687" s="249" customFormat="1"/>
    <row r="2688" s="249" customFormat="1"/>
    <row r="2689" s="249" customFormat="1"/>
    <row r="2690" s="249" customFormat="1"/>
    <row r="2691" s="249" customFormat="1"/>
    <row r="2692" s="249" customFormat="1"/>
    <row r="2693" s="249" customFormat="1"/>
    <row r="2694" s="249" customFormat="1"/>
    <row r="2695" s="249" customFormat="1"/>
    <row r="2696" s="249" customFormat="1"/>
    <row r="2697" s="249" customFormat="1"/>
    <row r="2698" s="249" customFormat="1"/>
    <row r="2699" s="249" customFormat="1"/>
    <row r="2700" s="249" customFormat="1"/>
    <row r="2701" s="249" customFormat="1"/>
    <row r="2702" s="249" customFormat="1"/>
    <row r="2703" s="249" customFormat="1"/>
    <row r="2704" s="249" customFormat="1"/>
    <row r="2705" s="249" customFormat="1"/>
    <row r="2706" s="249" customFormat="1"/>
    <row r="2707" s="249" customFormat="1"/>
    <row r="2708" s="249" customFormat="1"/>
    <row r="2709" s="249" customFormat="1"/>
    <row r="2710" s="249" customFormat="1"/>
    <row r="2711" s="249" customFormat="1"/>
    <row r="2712" s="249" customFormat="1"/>
    <row r="2713" s="249" customFormat="1"/>
    <row r="2714" s="249" customFormat="1"/>
    <row r="2715" s="249" customFormat="1"/>
    <row r="2716" s="249" customFormat="1"/>
    <row r="2717" s="249" customFormat="1"/>
    <row r="2718" s="249" customFormat="1"/>
    <row r="2719" s="249" customFormat="1"/>
    <row r="2720" s="249" customFormat="1"/>
    <row r="2721" s="249" customFormat="1"/>
    <row r="2722" s="249" customFormat="1"/>
    <row r="2723" s="249" customFormat="1"/>
    <row r="2724" s="249" customFormat="1"/>
    <row r="2725" s="249" customFormat="1"/>
    <row r="2726" s="249" customFormat="1"/>
    <row r="2727" s="249" customFormat="1"/>
    <row r="2728" s="249" customFormat="1"/>
    <row r="2729" s="249" customFormat="1"/>
    <row r="2730" s="249" customFormat="1"/>
    <row r="2731" s="249" customFormat="1"/>
    <row r="2732" s="249" customFormat="1"/>
    <row r="2733" s="249" customFormat="1"/>
    <row r="2734" s="249" customFormat="1"/>
    <row r="2735" s="249" customFormat="1"/>
    <row r="2736" s="249" customFormat="1"/>
    <row r="2737" s="249" customFormat="1"/>
    <row r="2738" s="249" customFormat="1"/>
    <row r="2739" s="249" customFormat="1"/>
    <row r="2740" s="249" customFormat="1"/>
    <row r="2741" s="249" customFormat="1"/>
    <row r="2742" s="249" customFormat="1"/>
    <row r="2743" s="249" customFormat="1"/>
    <row r="2744" s="249" customFormat="1"/>
    <row r="2745" s="249" customFormat="1"/>
    <row r="2746" s="249" customFormat="1"/>
    <row r="2747" s="249" customFormat="1"/>
    <row r="2748" s="249" customFormat="1"/>
    <row r="2749" s="249" customFormat="1"/>
    <row r="2750" s="249" customFormat="1"/>
    <row r="2751" s="249" customFormat="1"/>
    <row r="2752" s="249" customFormat="1"/>
    <row r="2753" s="249" customFormat="1"/>
    <row r="2754" s="249" customFormat="1"/>
    <row r="2755" s="249" customFormat="1"/>
    <row r="2756" s="249" customFormat="1"/>
    <row r="2757" s="249" customFormat="1"/>
    <row r="2758" s="249" customFormat="1"/>
    <row r="2759" s="249" customFormat="1"/>
    <row r="2760" s="249" customFormat="1"/>
    <row r="2761" s="249" customFormat="1"/>
    <row r="2762" s="249" customFormat="1"/>
    <row r="2763" s="249" customFormat="1"/>
    <row r="2764" s="249" customFormat="1"/>
    <row r="2765" s="249" customFormat="1"/>
    <row r="2766" s="249" customFormat="1"/>
    <row r="2767" s="249" customFormat="1"/>
    <row r="2768" s="249" customFormat="1"/>
    <row r="2769" s="249" customFormat="1"/>
    <row r="2770" s="249" customFormat="1"/>
    <row r="2771" s="249" customFormat="1"/>
    <row r="2772" s="249" customFormat="1"/>
    <row r="2773" s="249" customFormat="1"/>
    <row r="2774" s="249" customFormat="1"/>
    <row r="2775" s="249" customFormat="1"/>
    <row r="2776" s="249" customFormat="1"/>
    <row r="2777" s="249" customFormat="1"/>
    <row r="2778" s="249" customFormat="1"/>
    <row r="2779" s="249" customFormat="1"/>
    <row r="2780" s="249" customFormat="1"/>
    <row r="2781" s="249" customFormat="1"/>
    <row r="2782" s="249" customFormat="1"/>
    <row r="2783" s="249" customFormat="1"/>
    <row r="2784" s="249" customFormat="1"/>
    <row r="2785" s="249" customFormat="1"/>
    <row r="2786" s="249" customFormat="1"/>
    <row r="2787" s="249" customFormat="1"/>
    <row r="2788" s="249" customFormat="1"/>
    <row r="2789" s="249" customFormat="1"/>
    <row r="2790" s="249" customFormat="1"/>
    <row r="2791" s="249" customFormat="1"/>
    <row r="2792" s="249" customFormat="1"/>
    <row r="2793" s="249" customFormat="1"/>
    <row r="2794" s="249" customFormat="1"/>
    <row r="2795" s="249" customFormat="1"/>
    <row r="2796" s="249" customFormat="1"/>
    <row r="2797" s="249" customFormat="1"/>
    <row r="2798" s="249" customFormat="1"/>
    <row r="2799" s="249" customFormat="1"/>
    <row r="2800" s="249" customFormat="1"/>
    <row r="2801" s="249" customFormat="1"/>
    <row r="2802" s="249" customFormat="1"/>
    <row r="2803" s="249" customFormat="1"/>
    <row r="2804" s="249" customFormat="1"/>
    <row r="2805" s="249" customFormat="1"/>
    <row r="2806" s="249" customFormat="1"/>
    <row r="2807" s="249" customFormat="1"/>
    <row r="2808" s="249" customFormat="1"/>
    <row r="2809" s="249" customFormat="1"/>
    <row r="2810" s="249" customFormat="1"/>
    <row r="2811" s="249" customFormat="1"/>
    <row r="2812" s="249" customFormat="1"/>
    <row r="2813" s="249" customFormat="1"/>
    <row r="2814" s="249" customFormat="1"/>
    <row r="2815" s="249" customFormat="1"/>
    <row r="2816" s="249" customFormat="1"/>
    <row r="2817" s="249" customFormat="1"/>
    <row r="2818" s="249" customFormat="1"/>
    <row r="2819" s="249" customFormat="1"/>
    <row r="2820" s="249" customFormat="1"/>
    <row r="2821" s="249" customFormat="1"/>
    <row r="2822" s="249" customFormat="1"/>
    <row r="2823" s="249" customFormat="1"/>
    <row r="2824" s="249" customFormat="1"/>
    <row r="2825" s="249" customFormat="1"/>
    <row r="2826" s="249" customFormat="1"/>
    <row r="2827" s="249" customFormat="1"/>
    <row r="2828" s="249" customFormat="1"/>
    <row r="2829" s="249" customFormat="1"/>
    <row r="2830" s="249" customFormat="1"/>
    <row r="2831" s="249" customFormat="1"/>
    <row r="2832" s="249" customFormat="1"/>
    <row r="2833" s="249" customFormat="1"/>
    <row r="2834" s="249" customFormat="1"/>
    <row r="2835" s="249" customFormat="1"/>
    <row r="2836" s="249" customFormat="1"/>
    <row r="2837" s="249" customFormat="1"/>
    <row r="2838" s="249" customFormat="1"/>
    <row r="2839" s="249" customFormat="1"/>
    <row r="2840" s="249" customFormat="1"/>
    <row r="2841" s="249" customFormat="1"/>
    <row r="2842" s="249" customFormat="1"/>
    <row r="2843" s="249" customFormat="1"/>
    <row r="2844" s="249" customFormat="1"/>
    <row r="2845" s="249" customFormat="1"/>
    <row r="2846" s="249" customFormat="1"/>
    <row r="2847" s="249" customFormat="1"/>
    <row r="2848" s="249" customFormat="1"/>
    <row r="2849" s="249" customFormat="1"/>
    <row r="2850" s="249" customFormat="1"/>
    <row r="2851" s="249" customFormat="1"/>
    <row r="2852" s="249" customFormat="1"/>
    <row r="2853" s="249" customFormat="1"/>
    <row r="2854" s="249" customFormat="1"/>
    <row r="2855" s="249" customFormat="1"/>
    <row r="2856" s="249" customFormat="1"/>
    <row r="2857" s="249" customFormat="1"/>
    <row r="2858" s="249" customFormat="1"/>
    <row r="2859" s="249" customFormat="1"/>
    <row r="2860" s="249" customFormat="1"/>
    <row r="2861" s="249" customFormat="1"/>
    <row r="2862" s="249" customFormat="1"/>
    <row r="2863" s="249" customFormat="1"/>
    <row r="2864" s="249" customFormat="1"/>
    <row r="2865" s="249" customFormat="1"/>
    <row r="2866" s="249" customFormat="1"/>
    <row r="2867" s="249" customFormat="1"/>
    <row r="2868" s="249" customFormat="1"/>
    <row r="2869" s="249" customFormat="1"/>
    <row r="2870" s="249" customFormat="1"/>
    <row r="2871" s="249" customFormat="1"/>
    <row r="2872" s="249" customFormat="1"/>
    <row r="2873" s="249" customFormat="1"/>
    <row r="2874" s="249" customFormat="1"/>
    <row r="2875" s="249" customFormat="1"/>
    <row r="2876" s="249" customFormat="1"/>
    <row r="2877" s="249" customFormat="1"/>
    <row r="2878" s="249" customFormat="1"/>
    <row r="2879" s="249" customFormat="1"/>
    <row r="2880" s="249" customFormat="1"/>
    <row r="2881" s="249" customFormat="1"/>
    <row r="2882" s="249" customFormat="1"/>
    <row r="2883" s="249" customFormat="1"/>
    <row r="2884" s="249" customFormat="1"/>
    <row r="2885" s="249" customFormat="1"/>
    <row r="2886" s="249" customFormat="1"/>
    <row r="2887" s="249" customFormat="1"/>
    <row r="2888" s="249" customFormat="1"/>
    <row r="2889" s="249" customFormat="1"/>
    <row r="2890" s="249" customFormat="1"/>
    <row r="2891" s="249" customFormat="1"/>
    <row r="2892" s="249" customFormat="1"/>
    <row r="2893" s="249" customFormat="1"/>
    <row r="2894" s="249" customFormat="1"/>
    <row r="2895" s="249" customFormat="1"/>
    <row r="2896" s="249" customFormat="1"/>
    <row r="2897" s="249" customFormat="1"/>
    <row r="2898" s="249" customFormat="1"/>
    <row r="2899" s="249" customFormat="1"/>
    <row r="2900" s="249" customFormat="1"/>
    <row r="2901" s="249" customFormat="1"/>
    <row r="2902" s="249" customFormat="1"/>
    <row r="2903" s="249" customFormat="1"/>
    <row r="2904" s="249" customFormat="1"/>
    <row r="2905" s="249" customFormat="1"/>
    <row r="2906" s="249" customFormat="1"/>
    <row r="2907" s="249" customFormat="1"/>
    <row r="2908" s="249" customFormat="1"/>
    <row r="2909" s="249" customFormat="1"/>
    <row r="2910" s="249" customFormat="1"/>
    <row r="2911" s="249" customFormat="1"/>
    <row r="2912" s="249" customFormat="1"/>
    <row r="2913" s="249" customFormat="1"/>
    <row r="2914" s="249" customFormat="1"/>
    <row r="2915" s="249" customFormat="1"/>
    <row r="2916" s="249" customFormat="1"/>
    <row r="2917" s="249" customFormat="1"/>
    <row r="2918" s="249" customFormat="1"/>
    <row r="2919" s="249" customFormat="1"/>
    <row r="2920" s="249" customFormat="1"/>
    <row r="2921" s="249" customFormat="1"/>
    <row r="2922" s="249" customFormat="1"/>
    <row r="2923" s="249" customFormat="1"/>
    <row r="2924" s="249" customFormat="1"/>
    <row r="2925" s="249" customFormat="1"/>
    <row r="2926" s="249" customFormat="1"/>
    <row r="2927" s="249" customFormat="1"/>
    <row r="2928" s="249" customFormat="1"/>
    <row r="2929" s="249" customFormat="1"/>
    <row r="2930" s="249" customFormat="1"/>
    <row r="2931" s="249" customFormat="1"/>
    <row r="2932" s="249" customFormat="1"/>
    <row r="2933" s="249" customFormat="1"/>
    <row r="2934" s="249" customFormat="1"/>
    <row r="2935" s="249" customFormat="1"/>
    <row r="2936" s="249" customFormat="1"/>
    <row r="2937" s="249" customFormat="1"/>
    <row r="2938" s="249" customFormat="1"/>
    <row r="2939" s="249" customFormat="1"/>
    <row r="2940" s="249" customFormat="1"/>
    <row r="2941" s="249" customFormat="1"/>
    <row r="2942" s="249" customFormat="1"/>
    <row r="2943" s="249" customFormat="1"/>
    <row r="2944" s="249" customFormat="1"/>
    <row r="2945" s="249" customFormat="1"/>
    <row r="2946" s="249" customFormat="1"/>
    <row r="2947" s="249" customFormat="1"/>
    <row r="2948" s="249" customFormat="1"/>
    <row r="2949" s="249" customFormat="1"/>
    <row r="2950" s="249" customFormat="1"/>
    <row r="2951" s="249" customFormat="1"/>
    <row r="2952" s="249" customFormat="1"/>
    <row r="2953" s="249" customFormat="1"/>
    <row r="2954" s="249" customFormat="1"/>
    <row r="2955" s="249" customFormat="1"/>
    <row r="2956" s="249" customFormat="1"/>
    <row r="2957" s="249" customFormat="1"/>
    <row r="2958" s="249" customFormat="1"/>
    <row r="2959" s="249" customFormat="1"/>
    <row r="2960" s="249" customFormat="1"/>
    <row r="2961" s="249" customFormat="1"/>
    <row r="2962" s="249" customFormat="1"/>
    <row r="2963" s="249" customFormat="1"/>
    <row r="2964" s="249" customFormat="1"/>
    <row r="2965" s="249" customFormat="1"/>
    <row r="2966" s="249" customFormat="1"/>
    <row r="2967" s="249" customFormat="1"/>
    <row r="2968" s="249" customFormat="1"/>
    <row r="2969" s="249" customFormat="1"/>
    <row r="2970" s="249" customFormat="1"/>
    <row r="2971" s="249" customFormat="1"/>
    <row r="2972" s="249" customFormat="1"/>
    <row r="2973" s="249" customFormat="1"/>
    <row r="2974" s="249" customFormat="1"/>
    <row r="2975" s="249" customFormat="1"/>
    <row r="2976" s="249" customFormat="1"/>
    <row r="2977" s="249" customFormat="1"/>
    <row r="2978" s="249" customFormat="1"/>
    <row r="2979" s="249" customFormat="1"/>
    <row r="2980" s="249" customFormat="1"/>
    <row r="2981" s="249" customFormat="1"/>
    <row r="2982" s="249" customFormat="1"/>
    <row r="2983" s="249" customFormat="1"/>
    <row r="2984" s="249" customFormat="1"/>
    <row r="2985" s="249" customFormat="1"/>
    <row r="2986" s="249" customFormat="1"/>
    <row r="2987" s="249" customFormat="1"/>
    <row r="2988" s="249" customFormat="1"/>
    <row r="2989" s="249" customFormat="1"/>
    <row r="2990" s="249" customFormat="1"/>
    <row r="2991" s="249" customFormat="1"/>
    <row r="2992" s="249" customFormat="1"/>
    <row r="2993" s="249" customFormat="1"/>
    <row r="2994" s="249" customFormat="1"/>
    <row r="2995" s="249" customFormat="1"/>
    <row r="2996" s="249" customFormat="1"/>
    <row r="2997" s="249" customFormat="1"/>
    <row r="2998" s="249" customFormat="1"/>
    <row r="2999" s="249" customFormat="1"/>
    <row r="3000" s="249" customFormat="1"/>
    <row r="3001" s="249" customFormat="1"/>
    <row r="3002" s="249" customFormat="1"/>
    <row r="3003" s="249" customFormat="1"/>
    <row r="3004" s="249" customFormat="1"/>
    <row r="3005" s="249" customFormat="1"/>
    <row r="3006" s="249" customFormat="1"/>
    <row r="3007" s="249" customFormat="1"/>
    <row r="3008" s="249" customFormat="1"/>
    <row r="3009" s="249" customFormat="1"/>
    <row r="3010" s="249" customFormat="1"/>
    <row r="3011" s="249" customFormat="1"/>
    <row r="3012" s="249" customFormat="1"/>
    <row r="3013" s="249" customFormat="1"/>
    <row r="3014" s="249" customFormat="1"/>
    <row r="3015" s="249" customFormat="1"/>
    <row r="3016" s="249" customFormat="1"/>
    <row r="3017" s="249" customFormat="1"/>
    <row r="3018" s="249" customFormat="1"/>
    <row r="3019" s="249" customFormat="1"/>
    <row r="3020" s="249" customFormat="1"/>
    <row r="3021" s="249" customFormat="1"/>
    <row r="3022" s="249" customFormat="1"/>
    <row r="3023" s="249" customFormat="1"/>
    <row r="3024" s="249" customFormat="1"/>
    <row r="3025" s="249" customFormat="1"/>
    <row r="3026" s="249" customFormat="1"/>
    <row r="3027" s="249" customFormat="1"/>
    <row r="3028" s="249" customFormat="1"/>
    <row r="3029" s="249" customFormat="1"/>
    <row r="3030" s="249" customFormat="1"/>
    <row r="3031" s="249" customFormat="1"/>
    <row r="3032" s="249" customFormat="1"/>
    <row r="3033" s="249" customFormat="1"/>
    <row r="3034" s="249" customFormat="1"/>
    <row r="3035" s="249" customFormat="1"/>
    <row r="3036" s="249" customFormat="1"/>
    <row r="3037" s="249" customFormat="1"/>
    <row r="3038" s="249" customFormat="1"/>
    <row r="3039" s="249" customFormat="1"/>
    <row r="3040" s="249" customFormat="1"/>
    <row r="3041" s="249" customFormat="1"/>
    <row r="3042" s="249" customFormat="1"/>
    <row r="3043" s="249" customFormat="1"/>
    <row r="3044" s="249" customFormat="1"/>
    <row r="3045" s="249" customFormat="1"/>
    <row r="3046" s="249" customFormat="1"/>
    <row r="3047" s="249" customFormat="1"/>
    <row r="3048" s="249" customFormat="1"/>
    <row r="3049" s="249" customFormat="1"/>
    <row r="3050" s="249" customFormat="1"/>
    <row r="3051" s="249" customFormat="1"/>
    <row r="3052" s="249" customFormat="1"/>
    <row r="3053" s="249" customFormat="1"/>
    <row r="3054" s="249" customFormat="1"/>
    <row r="3055" s="249" customFormat="1"/>
    <row r="3056" s="249" customFormat="1"/>
    <row r="3057" s="249" customFormat="1"/>
    <row r="3058" s="249" customFormat="1"/>
    <row r="3059" s="249" customFormat="1"/>
    <row r="3060" s="249" customFormat="1"/>
    <row r="3061" s="249" customFormat="1"/>
    <row r="3062" s="249" customFormat="1"/>
    <row r="3063" s="249" customFormat="1"/>
    <row r="3064" s="249" customFormat="1"/>
    <row r="3065" s="249" customFormat="1"/>
    <row r="3066" s="249" customFormat="1"/>
    <row r="3067" s="249" customFormat="1"/>
    <row r="3068" s="249" customFormat="1"/>
    <row r="3069" s="249" customFormat="1"/>
    <row r="3070" s="249" customFormat="1"/>
    <row r="3071" s="249" customFormat="1"/>
    <row r="3072" s="249" customFormat="1"/>
    <row r="3073" s="249" customFormat="1"/>
    <row r="3074" s="249" customFormat="1"/>
    <row r="3075" s="249" customFormat="1"/>
    <row r="3076" s="249" customFormat="1"/>
    <row r="3077" s="249" customFormat="1"/>
    <row r="3078" s="249" customFormat="1"/>
    <row r="3079" s="249" customFormat="1"/>
    <row r="3080" s="249" customFormat="1"/>
    <row r="3081" s="249" customFormat="1"/>
    <row r="3082" s="249" customFormat="1"/>
    <row r="3083" s="249" customFormat="1"/>
    <row r="3084" s="249" customFormat="1"/>
    <row r="3085" s="249" customFormat="1"/>
    <row r="3086" s="249" customFormat="1"/>
    <row r="3087" s="249" customFormat="1"/>
    <row r="3088" s="249" customFormat="1"/>
    <row r="3089" s="249" customFormat="1"/>
    <row r="3090" s="249" customFormat="1"/>
    <row r="3091" s="249" customFormat="1"/>
    <row r="3092" s="249" customFormat="1"/>
    <row r="3093" s="249" customFormat="1"/>
    <row r="3094" s="249" customFormat="1"/>
    <row r="3095" s="249" customFormat="1"/>
    <row r="3096" s="249" customFormat="1"/>
    <row r="3097" s="249" customFormat="1"/>
    <row r="3098" s="249" customFormat="1"/>
    <row r="3099" s="249" customFormat="1"/>
    <row r="3100" s="249" customFormat="1"/>
    <row r="3101" s="249" customFormat="1"/>
    <row r="3102" s="249" customFormat="1"/>
    <row r="3103" s="249" customFormat="1"/>
    <row r="3104" s="249" customFormat="1"/>
    <row r="3105" s="249" customFormat="1"/>
    <row r="3106" s="249" customFormat="1"/>
    <row r="3107" s="249" customFormat="1"/>
    <row r="3108" s="249" customFormat="1"/>
    <row r="3109" s="249" customFormat="1"/>
    <row r="3110" s="249" customFormat="1"/>
    <row r="3111" s="249" customFormat="1"/>
    <row r="3112" s="249" customFormat="1"/>
    <row r="3113" s="249" customFormat="1"/>
    <row r="3114" s="249" customFormat="1"/>
    <row r="3115" s="249" customFormat="1"/>
    <row r="3116" s="249" customFormat="1"/>
    <row r="3117" s="249" customFormat="1"/>
    <row r="3118" s="249" customFormat="1"/>
    <row r="3119" s="249" customFormat="1"/>
    <row r="3120" s="249" customFormat="1"/>
    <row r="3121" s="249" customFormat="1"/>
    <row r="3122" s="249" customFormat="1"/>
    <row r="3123" s="249" customFormat="1"/>
    <row r="3124" s="249" customFormat="1"/>
    <row r="3125" s="249" customFormat="1"/>
    <row r="3126" s="249" customFormat="1"/>
    <row r="3127" s="249" customFormat="1"/>
    <row r="3128" s="249" customFormat="1"/>
    <row r="3129" s="249" customFormat="1"/>
    <row r="3130" s="249" customFormat="1"/>
    <row r="3131" s="249" customFormat="1"/>
    <row r="3132" s="249" customFormat="1"/>
    <row r="3133" s="249" customFormat="1"/>
    <row r="3134" s="249" customFormat="1"/>
    <row r="3135" s="249" customFormat="1"/>
    <row r="3136" s="249" customFormat="1"/>
    <row r="3137" s="249" customFormat="1"/>
    <row r="3138" s="249" customFormat="1"/>
    <row r="3139" s="249" customFormat="1"/>
    <row r="3140" s="249" customFormat="1"/>
    <row r="3141" s="249" customFormat="1"/>
    <row r="3142" s="249" customFormat="1"/>
    <row r="3143" s="249" customFormat="1"/>
    <row r="3144" s="249" customFormat="1"/>
    <row r="3145" s="249" customFormat="1"/>
    <row r="3146" s="249" customFormat="1"/>
    <row r="3147" s="249" customFormat="1"/>
    <row r="3148" s="249" customFormat="1"/>
    <row r="3149" s="249" customFormat="1"/>
    <row r="3150" s="249" customFormat="1"/>
    <row r="3151" s="249" customFormat="1"/>
    <row r="3152" s="249" customFormat="1"/>
    <row r="3153" s="249" customFormat="1"/>
    <row r="3154" s="249" customFormat="1"/>
    <row r="3155" s="249" customFormat="1"/>
    <row r="3156" s="249" customFormat="1"/>
    <row r="3157" s="249" customFormat="1"/>
    <row r="3158" s="249" customFormat="1"/>
    <row r="3159" s="249" customFormat="1"/>
    <row r="3160" s="249" customFormat="1"/>
    <row r="3161" s="249" customFormat="1"/>
    <row r="3162" s="249" customFormat="1"/>
    <row r="3163" s="249" customFormat="1"/>
    <row r="3164" s="249" customFormat="1"/>
    <row r="3165" s="249" customFormat="1"/>
    <row r="3166" s="249" customFormat="1"/>
    <row r="3167" s="249" customFormat="1"/>
    <row r="3168" s="249" customFormat="1"/>
    <row r="3169" s="249" customFormat="1"/>
    <row r="3170" s="249" customFormat="1"/>
    <row r="3171" s="249" customFormat="1"/>
    <row r="3172" s="249" customFormat="1"/>
    <row r="3173" s="249" customFormat="1"/>
    <row r="3174" s="249" customFormat="1"/>
    <row r="3175" s="249" customFormat="1"/>
    <row r="3176" s="249" customFormat="1"/>
    <row r="3177" s="249" customFormat="1"/>
    <row r="3178" s="249" customFormat="1"/>
    <row r="3179" s="249" customFormat="1"/>
    <row r="3180" s="249" customFormat="1"/>
    <row r="3181" s="249" customFormat="1"/>
    <row r="3182" s="249" customFormat="1"/>
    <row r="3183" s="249" customFormat="1"/>
    <row r="3184" s="249" customFormat="1"/>
    <row r="3185" s="249" customFormat="1"/>
    <row r="3186" s="249" customFormat="1"/>
    <row r="3187" s="249" customFormat="1"/>
    <row r="3188" s="249" customFormat="1"/>
    <row r="3189" s="249" customFormat="1"/>
    <row r="3190" s="249" customFormat="1"/>
    <row r="3191" s="249" customFormat="1"/>
    <row r="3192" s="249" customFormat="1"/>
    <row r="3193" s="249" customFormat="1"/>
    <row r="3194" s="249" customFormat="1"/>
    <row r="3195" s="249" customFormat="1"/>
    <row r="3196" s="249" customFormat="1"/>
    <row r="3197" s="249" customFormat="1"/>
    <row r="3198" s="249" customFormat="1"/>
    <row r="3199" s="249" customFormat="1"/>
    <row r="3200" s="249" customFormat="1"/>
    <row r="3201" s="249" customFormat="1"/>
    <row r="3202" s="249" customFormat="1"/>
    <row r="3203" s="249" customFormat="1"/>
    <row r="3204" s="249" customFormat="1"/>
    <row r="3205" s="249" customFormat="1"/>
    <row r="3206" s="249" customFormat="1"/>
    <row r="3207" s="249" customFormat="1"/>
    <row r="3208" s="249" customFormat="1"/>
    <row r="3209" s="249" customFormat="1"/>
    <row r="3210" s="249" customFormat="1"/>
    <row r="3211" s="249" customFormat="1"/>
    <row r="3212" s="249" customFormat="1"/>
    <row r="3213" s="249" customFormat="1"/>
    <row r="3214" s="249" customFormat="1"/>
    <row r="3215" s="249" customFormat="1"/>
    <row r="3216" s="249" customFormat="1"/>
    <row r="3217" s="249" customFormat="1"/>
    <row r="3218" s="249" customFormat="1"/>
    <row r="3219" s="249" customFormat="1"/>
    <row r="3220" s="249" customFormat="1"/>
    <row r="3221" s="249" customFormat="1"/>
    <row r="3222" s="249" customFormat="1"/>
    <row r="3223" s="249" customFormat="1"/>
    <row r="3224" s="249" customFormat="1"/>
    <row r="3225" s="249" customFormat="1"/>
    <row r="3226" s="249" customFormat="1"/>
    <row r="3227" s="249" customFormat="1"/>
    <row r="3228" s="249" customFormat="1"/>
    <row r="3229" s="249" customFormat="1"/>
    <row r="3230" s="249" customFormat="1"/>
    <row r="3231" s="249" customFormat="1"/>
    <row r="3232" s="249" customFormat="1"/>
    <row r="3233" s="249" customFormat="1"/>
    <row r="3234" s="249" customFormat="1"/>
    <row r="3235" s="249" customFormat="1"/>
    <row r="3236" s="249" customFormat="1"/>
    <row r="3237" s="249" customFormat="1"/>
    <row r="3238" s="249" customFormat="1"/>
    <row r="3239" s="249" customFormat="1"/>
    <row r="3240" s="249" customFormat="1"/>
    <row r="3241" s="249" customFormat="1"/>
    <row r="3242" s="249" customFormat="1"/>
    <row r="3243" s="249" customFormat="1"/>
    <row r="3244" s="249" customFormat="1"/>
    <row r="3245" s="249" customFormat="1"/>
    <row r="3246" s="249" customFormat="1"/>
    <row r="3247" s="249" customFormat="1"/>
    <row r="3248" s="249" customFormat="1"/>
    <row r="3249" s="249" customFormat="1"/>
    <row r="3250" s="249" customFormat="1"/>
    <row r="3251" s="249" customFormat="1"/>
    <row r="3252" s="249" customFormat="1"/>
    <row r="3253" s="249" customFormat="1"/>
    <row r="3254" s="249" customFormat="1"/>
    <row r="3255" s="249" customFormat="1"/>
    <row r="3256" s="249" customFormat="1"/>
    <row r="3257" s="249" customFormat="1"/>
    <row r="3258" s="249" customFormat="1"/>
    <row r="3259" s="249" customFormat="1"/>
    <row r="3260" s="249" customFormat="1"/>
    <row r="3261" s="249" customFormat="1"/>
    <row r="3262" s="249" customFormat="1"/>
    <row r="3263" s="249" customFormat="1"/>
    <row r="3264" s="249" customFormat="1"/>
    <row r="3265" s="249" customFormat="1"/>
    <row r="3266" s="249" customFormat="1"/>
    <row r="3267" s="249" customFormat="1"/>
    <row r="3268" s="249" customFormat="1"/>
    <row r="3269" s="249" customFormat="1"/>
    <row r="3270" s="249" customFormat="1"/>
    <row r="3271" s="249" customFormat="1"/>
    <row r="3272" s="249" customFormat="1"/>
    <row r="3273" s="249" customFormat="1"/>
    <row r="3274" s="249" customFormat="1"/>
    <row r="3275" s="249" customFormat="1"/>
    <row r="3276" s="249" customFormat="1"/>
    <row r="3277" s="249" customFormat="1"/>
    <row r="3278" s="249" customFormat="1"/>
    <row r="3279" s="249" customFormat="1"/>
    <row r="3280" s="249" customFormat="1"/>
    <row r="3281" s="249" customFormat="1"/>
    <row r="3282" s="249" customFormat="1"/>
    <row r="3283" s="249" customFormat="1"/>
    <row r="3284" s="249" customFormat="1"/>
    <row r="3285" s="249" customFormat="1"/>
    <row r="3286" s="249" customFormat="1"/>
    <row r="3287" s="249" customFormat="1"/>
    <row r="3288" s="249" customFormat="1"/>
    <row r="3289" s="249" customFormat="1"/>
    <row r="3290" s="249" customFormat="1"/>
    <row r="3291" s="249" customFormat="1"/>
    <row r="3292" s="249" customFormat="1"/>
    <row r="3293" s="249" customFormat="1"/>
    <row r="3294" s="249" customFormat="1"/>
    <row r="3295" s="249" customFormat="1"/>
    <row r="3296" s="249" customFormat="1"/>
    <row r="3297" s="249" customFormat="1"/>
    <row r="3298" s="249" customFormat="1"/>
    <row r="3299" s="249" customFormat="1"/>
    <row r="3300" s="249" customFormat="1"/>
    <row r="3301" s="249" customFormat="1"/>
    <row r="3302" s="249" customFormat="1"/>
    <row r="3303" s="249" customFormat="1"/>
    <row r="3304" s="249" customFormat="1"/>
    <row r="3305" s="249" customFormat="1"/>
    <row r="3306" s="249" customFormat="1"/>
    <row r="3307" s="249" customFormat="1"/>
    <row r="3308" s="249" customFormat="1"/>
    <row r="3309" s="249" customFormat="1"/>
    <row r="3310" s="249" customFormat="1"/>
    <row r="3311" s="249" customFormat="1"/>
    <row r="3312" s="249" customFormat="1"/>
    <row r="3313" s="249" customFormat="1"/>
    <row r="3314" s="249" customFormat="1"/>
    <row r="3315" s="249" customFormat="1"/>
    <row r="3316" s="249" customFormat="1"/>
    <row r="3317" s="249" customFormat="1"/>
    <row r="3318" s="249" customFormat="1"/>
    <row r="3319" s="249" customFormat="1"/>
    <row r="3320" s="249" customFormat="1"/>
    <row r="3321" s="249" customFormat="1"/>
    <row r="3322" s="249" customFormat="1"/>
    <row r="3323" s="249" customFormat="1"/>
    <row r="3324" s="249" customFormat="1"/>
    <row r="3325" s="249" customFormat="1"/>
    <row r="3326" s="249" customFormat="1"/>
    <row r="3327" s="249" customFormat="1"/>
    <row r="3328" s="249" customFormat="1"/>
    <row r="3329" s="249" customFormat="1"/>
    <row r="3330" s="249" customFormat="1"/>
    <row r="3331" s="249" customFormat="1"/>
    <row r="3332" s="249" customFormat="1"/>
    <row r="3333" s="249" customFormat="1"/>
    <row r="3334" s="249" customFormat="1"/>
    <row r="3335" s="249" customFormat="1"/>
    <row r="3336" s="249" customFormat="1"/>
    <row r="3337" s="249" customFormat="1"/>
    <row r="3338" s="249" customFormat="1"/>
    <row r="3339" s="249" customFormat="1"/>
    <row r="3340" s="249" customFormat="1"/>
    <row r="3341" s="249" customFormat="1"/>
    <row r="3342" s="249" customFormat="1"/>
    <row r="3343" s="249" customFormat="1"/>
    <row r="3344" s="249" customFormat="1"/>
    <row r="3345" s="249" customFormat="1"/>
    <row r="3346" s="249" customFormat="1"/>
    <row r="3347" s="249" customFormat="1"/>
    <row r="3348" s="249" customFormat="1"/>
    <row r="3349" s="249" customFormat="1"/>
    <row r="3350" s="249" customFormat="1"/>
    <row r="3351" s="249" customFormat="1"/>
    <row r="3352" s="249" customFormat="1"/>
    <row r="3353" s="249" customFormat="1"/>
    <row r="3354" s="249" customFormat="1"/>
    <row r="3355" s="249" customFormat="1"/>
    <row r="3356" s="249" customFormat="1"/>
    <row r="3357" s="249" customFormat="1"/>
    <row r="3358" s="249" customFormat="1"/>
    <row r="3359" s="249" customFormat="1"/>
    <row r="3360" s="249" customFormat="1"/>
    <row r="3361" s="249" customFormat="1"/>
    <row r="3362" s="249" customFormat="1"/>
    <row r="3363" s="249" customFormat="1"/>
    <row r="3364" s="249" customFormat="1"/>
    <row r="3365" s="249" customFormat="1"/>
    <row r="3366" s="249" customFormat="1"/>
    <row r="3367" s="249" customFormat="1"/>
    <row r="3368" s="249" customFormat="1"/>
    <row r="3369" s="249" customFormat="1"/>
    <row r="3370" s="249" customFormat="1"/>
    <row r="3371" s="249" customFormat="1"/>
    <row r="3372" s="249" customFormat="1"/>
    <row r="3373" s="249" customFormat="1"/>
    <row r="3374" s="249" customFormat="1"/>
    <row r="3375" s="249" customFormat="1"/>
    <row r="3376" s="249" customFormat="1"/>
    <row r="3377" s="249" customFormat="1"/>
    <row r="3378" s="249" customFormat="1"/>
    <row r="3379" s="249" customFormat="1"/>
    <row r="3380" s="249" customFormat="1"/>
    <row r="3381" s="249" customFormat="1"/>
    <row r="3382" s="249" customFormat="1"/>
    <row r="3383" s="249" customFormat="1"/>
    <row r="3384" s="249" customFormat="1"/>
    <row r="3385" s="249" customFormat="1"/>
    <row r="3386" s="249" customFormat="1"/>
    <row r="3387" s="249" customFormat="1"/>
    <row r="3388" s="249" customFormat="1"/>
    <row r="3389" s="249" customFormat="1"/>
    <row r="3390" s="249" customFormat="1"/>
    <row r="3391" s="249" customFormat="1"/>
    <row r="3392" s="249" customFormat="1"/>
    <row r="3393" s="249" customFormat="1"/>
    <row r="3394" s="249" customFormat="1"/>
    <row r="3395" s="249" customFormat="1"/>
    <row r="3396" s="249" customFormat="1"/>
    <row r="3397" s="249" customFormat="1"/>
    <row r="3398" s="249" customFormat="1"/>
    <row r="3399" s="249" customFormat="1"/>
    <row r="3400" s="249" customFormat="1"/>
    <row r="3401" s="249" customFormat="1"/>
    <row r="3402" s="249" customFormat="1"/>
    <row r="3403" s="249" customFormat="1"/>
    <row r="3404" s="249" customFormat="1"/>
    <row r="3405" s="249" customFormat="1"/>
    <row r="3406" s="249" customFormat="1"/>
    <row r="3407" s="249" customFormat="1"/>
    <row r="3408" s="249" customFormat="1"/>
    <row r="3409" s="249" customFormat="1"/>
    <row r="3410" s="249" customFormat="1"/>
    <row r="3411" s="249" customFormat="1"/>
    <row r="3412" s="249" customFormat="1"/>
    <row r="3413" s="249" customFormat="1"/>
    <row r="3414" s="249" customFormat="1"/>
    <row r="3415" s="249" customFormat="1"/>
    <row r="3416" s="249" customFormat="1"/>
    <row r="3417" s="249" customFormat="1"/>
    <row r="3418" s="249" customFormat="1"/>
    <row r="3419" s="249" customFormat="1"/>
    <row r="3420" s="249" customFormat="1"/>
    <row r="3421" s="249" customFormat="1"/>
    <row r="3422" s="249" customFormat="1"/>
    <row r="3423" s="249" customFormat="1"/>
    <row r="3424" s="249" customFormat="1"/>
    <row r="3425" s="249" customFormat="1"/>
    <row r="3426" s="249" customFormat="1"/>
    <row r="3427" s="249" customFormat="1"/>
    <row r="3428" s="249" customFormat="1"/>
    <row r="3429" s="249" customFormat="1"/>
    <row r="3430" s="249" customFormat="1"/>
    <row r="3431" s="249" customFormat="1"/>
    <row r="3432" s="249" customFormat="1"/>
    <row r="3433" s="249" customFormat="1"/>
    <row r="3434" s="249" customFormat="1"/>
    <row r="3435" s="249" customFormat="1"/>
    <row r="3436" s="249" customFormat="1"/>
    <row r="3437" s="249" customFormat="1"/>
    <row r="3438" s="249" customFormat="1"/>
    <row r="3439" s="249" customFormat="1"/>
    <row r="3440" s="249" customFormat="1"/>
    <row r="3441" s="249" customFormat="1"/>
    <row r="3442" s="249" customFormat="1"/>
    <row r="3443" s="249" customFormat="1"/>
    <row r="3444" s="249" customFormat="1"/>
    <row r="3445" s="249" customFormat="1"/>
    <row r="3446" s="249" customFormat="1"/>
    <row r="3447" s="249" customFormat="1"/>
    <row r="3448" s="249" customFormat="1"/>
    <row r="3449" s="249" customFormat="1"/>
    <row r="3450" s="249" customFormat="1"/>
    <row r="3451" s="249" customFormat="1"/>
    <row r="3452" s="249" customFormat="1"/>
    <row r="3453" s="249" customFormat="1"/>
    <row r="3454" s="249" customFormat="1"/>
    <row r="3455" s="249" customFormat="1"/>
    <row r="3456" s="249" customFormat="1"/>
    <row r="3457" s="249" customFormat="1"/>
    <row r="3458" s="249" customFormat="1"/>
    <row r="3459" s="249" customFormat="1"/>
    <row r="3460" s="249" customFormat="1"/>
    <row r="3461" s="249" customFormat="1"/>
    <row r="3462" s="249" customFormat="1"/>
    <row r="3463" s="249" customFormat="1"/>
    <row r="3464" s="249" customFormat="1"/>
    <row r="3465" s="249" customFormat="1"/>
    <row r="3466" s="249" customFormat="1"/>
    <row r="3467" s="249" customFormat="1"/>
    <row r="3468" s="249" customFormat="1"/>
    <row r="3469" s="249" customFormat="1"/>
    <row r="3470" s="249" customFormat="1"/>
    <row r="3471" s="249" customFormat="1"/>
    <row r="3472" s="249" customFormat="1"/>
    <row r="3473" s="249" customFormat="1"/>
    <row r="3474" s="249" customFormat="1"/>
    <row r="3475" s="249" customFormat="1"/>
    <row r="3476" s="249" customFormat="1"/>
    <row r="3477" s="249" customFormat="1"/>
    <row r="3478" s="249" customFormat="1"/>
    <row r="3479" s="249" customFormat="1"/>
    <row r="3480" s="249" customFormat="1"/>
    <row r="3481" s="249" customFormat="1"/>
    <row r="3482" s="249" customFormat="1"/>
    <row r="3483" s="249" customFormat="1"/>
    <row r="3484" s="249" customFormat="1"/>
    <row r="3485" s="249" customFormat="1"/>
    <row r="3486" s="249" customFormat="1"/>
    <row r="3487" s="249" customFormat="1"/>
    <row r="3488" s="249" customFormat="1"/>
    <row r="3489" s="249" customFormat="1"/>
    <row r="3490" s="249" customFormat="1"/>
    <row r="3491" s="249" customFormat="1"/>
    <row r="3492" s="249" customFormat="1"/>
    <row r="3493" s="249" customFormat="1"/>
    <row r="3494" s="249" customFormat="1"/>
    <row r="3495" s="249" customFormat="1"/>
    <row r="3496" s="249" customFormat="1"/>
    <row r="3497" s="249" customFormat="1"/>
    <row r="3498" s="249" customFormat="1"/>
    <row r="3499" s="249" customFormat="1"/>
    <row r="3500" s="249" customFormat="1"/>
    <row r="3501" s="249" customFormat="1"/>
    <row r="3502" s="249" customFormat="1"/>
    <row r="3503" s="249" customFormat="1"/>
    <row r="3504" s="249" customFormat="1"/>
    <row r="3505" s="249" customFormat="1"/>
    <row r="3506" s="249" customFormat="1"/>
    <row r="3507" s="249" customFormat="1"/>
    <row r="3508" s="249" customFormat="1"/>
    <row r="3509" s="249" customFormat="1"/>
    <row r="3510" s="249" customFormat="1"/>
    <row r="3511" s="249" customFormat="1"/>
    <row r="3512" s="249" customFormat="1"/>
    <row r="3513" s="249" customFormat="1"/>
    <row r="3514" s="249" customFormat="1"/>
    <row r="3515" s="249" customFormat="1"/>
    <row r="3516" s="249" customFormat="1"/>
    <row r="3517" s="249" customFormat="1"/>
    <row r="3518" s="249" customFormat="1"/>
    <row r="3519" s="249" customFormat="1"/>
    <row r="3520" s="249" customFormat="1"/>
    <row r="3521" s="249" customFormat="1"/>
    <row r="3522" s="249" customFormat="1"/>
    <row r="3523" s="249" customFormat="1"/>
    <row r="3524" s="249" customFormat="1"/>
    <row r="3525" s="249" customFormat="1"/>
    <row r="3526" s="249" customFormat="1"/>
    <row r="3527" s="249" customFormat="1"/>
    <row r="3528" s="249" customFormat="1"/>
    <row r="3529" s="249" customFormat="1"/>
    <row r="3530" s="249" customFormat="1"/>
    <row r="3531" s="249" customFormat="1"/>
    <row r="3532" s="249" customFormat="1"/>
    <row r="3533" s="249" customFormat="1"/>
    <row r="3534" s="249" customFormat="1"/>
    <row r="3535" s="249" customFormat="1"/>
    <row r="3536" s="249" customFormat="1"/>
    <row r="3537" s="249" customFormat="1"/>
    <row r="3538" s="249" customFormat="1"/>
    <row r="3539" s="249" customFormat="1"/>
    <row r="3540" s="249" customFormat="1"/>
    <row r="3541" s="249" customFormat="1"/>
    <row r="3542" s="249" customFormat="1"/>
    <row r="3543" s="249" customFormat="1"/>
    <row r="3544" s="249" customFormat="1"/>
    <row r="3545" s="249" customFormat="1"/>
    <row r="3546" s="249" customFormat="1"/>
    <row r="3547" s="249" customFormat="1"/>
    <row r="3548" s="249" customFormat="1"/>
    <row r="3549" s="249" customFormat="1"/>
    <row r="3550" s="249" customFormat="1"/>
    <row r="3551" s="249" customFormat="1"/>
    <row r="3552" s="249" customFormat="1"/>
    <row r="3553" s="249" customFormat="1"/>
    <row r="3554" s="249" customFormat="1"/>
    <row r="3555" s="249" customFormat="1"/>
    <row r="3556" s="249" customFormat="1"/>
    <row r="3557" s="249" customFormat="1"/>
    <row r="3558" s="249" customFormat="1"/>
    <row r="3559" s="249" customFormat="1"/>
    <row r="3560" s="249" customFormat="1"/>
    <row r="3561" s="249" customFormat="1"/>
    <row r="3562" s="249" customFormat="1"/>
    <row r="3563" s="249" customFormat="1"/>
    <row r="3564" s="249" customFormat="1"/>
    <row r="3565" s="249" customFormat="1"/>
    <row r="3566" s="249" customFormat="1"/>
    <row r="3567" s="249" customFormat="1"/>
    <row r="3568" s="249" customFormat="1"/>
    <row r="3569" s="249" customFormat="1"/>
    <row r="3570" s="249" customFormat="1"/>
    <row r="3571" s="249" customFormat="1"/>
    <row r="3572" s="249" customFormat="1"/>
    <row r="3573" s="249" customFormat="1"/>
    <row r="3574" s="249" customFormat="1"/>
    <row r="3575" s="249" customFormat="1"/>
    <row r="3576" s="249" customFormat="1"/>
    <row r="3577" s="249" customFormat="1"/>
    <row r="3578" s="249" customFormat="1"/>
    <row r="3579" s="249" customFormat="1"/>
    <row r="3580" s="249" customFormat="1"/>
    <row r="3581" s="249" customFormat="1"/>
    <row r="3582" s="249" customFormat="1"/>
    <row r="3583" s="249" customFormat="1"/>
    <row r="3584" s="249" customFormat="1"/>
    <row r="3585" s="249" customFormat="1"/>
    <row r="3586" s="249" customFormat="1"/>
    <row r="3587" s="249" customFormat="1"/>
    <row r="3588" s="249" customFormat="1"/>
    <row r="3589" s="249" customFormat="1"/>
    <row r="3590" s="249" customFormat="1"/>
    <row r="3591" s="249" customFormat="1"/>
    <row r="3592" s="249" customFormat="1"/>
    <row r="3593" s="249" customFormat="1"/>
    <row r="3594" s="249" customFormat="1"/>
    <row r="3595" s="249" customFormat="1"/>
    <row r="3596" s="249" customFormat="1"/>
    <row r="3597" s="249" customFormat="1"/>
    <row r="3598" s="249" customFormat="1"/>
    <row r="3599" s="249" customFormat="1"/>
    <row r="3600" s="249" customFormat="1"/>
    <row r="3601" s="249" customFormat="1"/>
    <row r="3602" s="249" customFormat="1"/>
    <row r="3603" s="249" customFormat="1"/>
    <row r="3604" s="249" customFormat="1"/>
    <row r="3605" s="249" customFormat="1"/>
    <row r="3606" s="249" customFormat="1"/>
    <row r="3607" s="249" customFormat="1"/>
    <row r="3608" s="249" customFormat="1"/>
    <row r="3609" s="249" customFormat="1"/>
    <row r="3610" s="249" customFormat="1"/>
    <row r="3611" s="249" customFormat="1"/>
    <row r="3612" s="249" customFormat="1"/>
    <row r="3613" s="249" customFormat="1"/>
    <row r="3614" s="249" customFormat="1"/>
    <row r="3615" s="249" customFormat="1"/>
    <row r="3616" s="249" customFormat="1"/>
    <row r="3617" s="249" customFormat="1"/>
    <row r="3618" s="249" customFormat="1"/>
    <row r="3619" s="249" customFormat="1"/>
    <row r="3620" s="249" customFormat="1"/>
    <row r="3621" s="249" customFormat="1"/>
    <row r="3622" s="249" customFormat="1"/>
    <row r="3623" s="249" customFormat="1"/>
    <row r="3624" s="249" customFormat="1"/>
    <row r="3625" s="249" customFormat="1"/>
    <row r="3626" s="249" customFormat="1"/>
    <row r="3627" s="249" customFormat="1"/>
    <row r="3628" s="249" customFormat="1"/>
    <row r="3629" s="249" customFormat="1"/>
    <row r="3630" s="249" customFormat="1"/>
    <row r="3631" s="249" customFormat="1"/>
    <row r="3632" s="249" customFormat="1"/>
    <row r="3633" s="249" customFormat="1"/>
    <row r="3634" s="249" customFormat="1"/>
    <row r="3635" s="249" customFormat="1"/>
    <row r="3636" s="249" customFormat="1"/>
    <row r="3637" s="249" customFormat="1"/>
    <row r="3638" s="249" customFormat="1"/>
    <row r="3639" s="249" customFormat="1"/>
    <row r="3640" s="249" customFormat="1"/>
    <row r="3641" s="249" customFormat="1"/>
    <row r="3642" s="249" customFormat="1"/>
    <row r="3643" s="249" customFormat="1"/>
    <row r="3644" s="249" customFormat="1"/>
    <row r="3645" s="249" customFormat="1"/>
    <row r="3646" s="249" customFormat="1"/>
    <row r="3647" s="249" customFormat="1"/>
    <row r="3648" s="249" customFormat="1"/>
    <row r="3649" s="249" customFormat="1"/>
    <row r="3650" s="249" customFormat="1"/>
    <row r="3651" s="249" customFormat="1"/>
    <row r="3652" s="249" customFormat="1"/>
    <row r="3653" s="249" customFormat="1"/>
    <row r="3654" s="249" customFormat="1"/>
    <row r="3655" s="249" customFormat="1"/>
    <row r="3656" s="249" customFormat="1"/>
    <row r="3657" s="249" customFormat="1"/>
    <row r="3658" s="249" customFormat="1"/>
    <row r="3659" s="249" customFormat="1"/>
    <row r="3660" s="249" customFormat="1"/>
    <row r="3661" s="249" customFormat="1"/>
    <row r="3662" s="249" customFormat="1"/>
    <row r="3663" s="249" customFormat="1"/>
    <row r="3664" s="249" customFormat="1"/>
    <row r="3665" s="249" customFormat="1"/>
    <row r="3666" s="249" customFormat="1"/>
    <row r="3667" s="249" customFormat="1"/>
    <row r="3668" s="249" customFormat="1"/>
    <row r="3669" s="249" customFormat="1"/>
    <row r="3670" s="249" customFormat="1"/>
    <row r="3671" s="249" customFormat="1"/>
    <row r="3672" s="249" customFormat="1"/>
    <row r="3673" s="249" customFormat="1"/>
    <row r="3674" s="249" customFormat="1"/>
    <row r="3675" s="249" customFormat="1"/>
    <row r="3676" s="249" customFormat="1"/>
    <row r="3677" s="249" customFormat="1"/>
    <row r="3678" s="249" customFormat="1"/>
    <row r="3679" s="249" customFormat="1"/>
    <row r="3680" s="249" customFormat="1"/>
    <row r="3681" s="249" customFormat="1"/>
    <row r="3682" s="249" customFormat="1"/>
    <row r="3683" s="249" customFormat="1"/>
    <row r="3684" s="249" customFormat="1"/>
    <row r="3685" s="249" customFormat="1"/>
    <row r="3686" s="249" customFormat="1"/>
    <row r="3687" s="249" customFormat="1"/>
    <row r="3688" s="249" customFormat="1"/>
    <row r="3689" s="249" customFormat="1"/>
    <row r="3690" s="249" customFormat="1"/>
    <row r="3691" s="249" customFormat="1"/>
    <row r="3692" s="249" customFormat="1"/>
    <row r="3693" s="249" customFormat="1"/>
    <row r="3694" s="249" customFormat="1"/>
    <row r="3695" s="249" customFormat="1"/>
    <row r="3696" s="249" customFormat="1"/>
    <row r="3697" s="249" customFormat="1"/>
    <row r="3698" s="249" customFormat="1"/>
    <row r="3699" s="249" customFormat="1"/>
    <row r="3700" s="249" customFormat="1"/>
    <row r="3701" s="249" customFormat="1"/>
    <row r="3702" s="249" customFormat="1"/>
    <row r="3703" s="249" customFormat="1"/>
    <row r="3704" s="249" customFormat="1"/>
    <row r="3705" s="249" customFormat="1"/>
    <row r="3706" s="249" customFormat="1"/>
    <row r="3707" s="249" customFormat="1"/>
    <row r="3708" s="249" customFormat="1"/>
    <row r="3709" s="249" customFormat="1"/>
    <row r="3710" s="249" customFormat="1"/>
    <row r="3711" s="249" customFormat="1"/>
    <row r="3712" s="249" customFormat="1"/>
    <row r="3713" s="249" customFormat="1"/>
    <row r="3714" s="249" customFormat="1"/>
    <row r="3715" s="249" customFormat="1"/>
    <row r="3716" s="249" customFormat="1"/>
    <row r="3717" s="249" customFormat="1"/>
    <row r="3718" s="249" customFormat="1"/>
    <row r="3719" s="249" customFormat="1"/>
    <row r="3720" s="249" customFormat="1"/>
    <row r="3721" s="249" customFormat="1"/>
    <row r="3722" s="249" customFormat="1"/>
    <row r="3723" s="249" customFormat="1"/>
    <row r="3724" s="249" customFormat="1"/>
    <row r="3725" s="249" customFormat="1"/>
    <row r="3726" s="249" customFormat="1"/>
    <row r="3727" s="249" customFormat="1"/>
    <row r="3728" s="249" customFormat="1"/>
    <row r="3729" s="249" customFormat="1"/>
    <row r="3730" s="249" customFormat="1"/>
    <row r="3731" s="249" customFormat="1"/>
    <row r="3732" s="249" customFormat="1"/>
    <row r="3733" s="249" customFormat="1"/>
    <row r="3734" s="249" customFormat="1"/>
    <row r="3735" s="249" customFormat="1"/>
    <row r="3736" s="249" customFormat="1"/>
    <row r="3737" s="249" customFormat="1"/>
    <row r="3738" s="249" customFormat="1"/>
    <row r="3739" s="249" customFormat="1"/>
    <row r="3740" s="249" customFormat="1"/>
    <row r="3741" s="249" customFormat="1"/>
    <row r="3742" s="249" customFormat="1"/>
    <row r="3743" s="249" customFormat="1"/>
    <row r="3744" s="249" customFormat="1"/>
    <row r="3745" s="249" customFormat="1"/>
    <row r="3746" s="249" customFormat="1"/>
    <row r="3747" s="249" customFormat="1"/>
    <row r="3748" s="249" customFormat="1"/>
    <row r="3749" s="249" customFormat="1"/>
    <row r="3750" s="249" customFormat="1"/>
    <row r="3751" s="249" customFormat="1"/>
    <row r="3752" s="249" customFormat="1"/>
    <row r="3753" s="249" customFormat="1"/>
    <row r="3754" s="249" customFormat="1"/>
    <row r="3755" s="249" customFormat="1"/>
    <row r="3756" s="249" customFormat="1"/>
    <row r="3757" s="249" customFormat="1"/>
    <row r="3758" s="249" customFormat="1"/>
    <row r="3759" s="249" customFormat="1"/>
    <row r="3760" s="249" customFormat="1"/>
    <row r="3761" s="249" customFormat="1"/>
    <row r="3762" s="249" customFormat="1"/>
    <row r="3763" s="249" customFormat="1"/>
    <row r="3764" s="249" customFormat="1"/>
    <row r="3765" s="249" customFormat="1"/>
    <row r="3766" s="249" customFormat="1"/>
    <row r="3767" s="249" customFormat="1"/>
    <row r="3768" s="249" customFormat="1"/>
    <row r="3769" s="249" customFormat="1"/>
    <row r="3770" s="249" customFormat="1"/>
    <row r="3771" s="249" customFormat="1"/>
    <row r="3772" s="249" customFormat="1"/>
    <row r="3773" s="249" customFormat="1"/>
    <row r="3774" s="249" customFormat="1"/>
    <row r="3775" s="249" customFormat="1"/>
    <row r="3776" s="249" customFormat="1"/>
    <row r="3777" s="249" customFormat="1"/>
    <row r="3778" s="249" customFormat="1"/>
    <row r="3779" s="249" customFormat="1"/>
    <row r="3780" s="249" customFormat="1"/>
    <row r="3781" s="249" customFormat="1"/>
    <row r="3782" s="249" customFormat="1"/>
    <row r="3783" s="249" customFormat="1"/>
    <row r="3784" s="249" customFormat="1"/>
    <row r="3785" s="249" customFormat="1"/>
    <row r="3786" s="249" customFormat="1"/>
    <row r="3787" s="249" customFormat="1"/>
    <row r="3788" s="249" customFormat="1"/>
    <row r="3789" s="249" customFormat="1"/>
    <row r="3790" s="249" customFormat="1"/>
    <row r="3791" s="249" customFormat="1"/>
    <row r="3792" s="249" customFormat="1"/>
    <row r="3793" s="249" customFormat="1"/>
    <row r="3794" s="249" customFormat="1"/>
    <row r="3795" s="249" customFormat="1"/>
    <row r="3796" s="249" customFormat="1"/>
    <row r="3797" s="249" customFormat="1"/>
    <row r="3798" s="249" customFormat="1"/>
    <row r="3799" s="249" customFormat="1"/>
    <row r="3800" s="249" customFormat="1"/>
    <row r="3801" s="249" customFormat="1"/>
    <row r="3802" s="249" customFormat="1"/>
    <row r="3803" s="249" customFormat="1"/>
    <row r="3804" s="249" customFormat="1"/>
    <row r="3805" s="249" customFormat="1"/>
    <row r="3806" s="249" customFormat="1"/>
    <row r="3807" s="249" customFormat="1"/>
    <row r="3808" s="249" customFormat="1"/>
    <row r="3809" s="249" customFormat="1"/>
    <row r="3810" s="249" customFormat="1"/>
    <row r="3811" s="249" customFormat="1"/>
    <row r="3812" s="249" customFormat="1"/>
    <row r="3813" s="249" customFormat="1"/>
    <row r="3814" s="249" customFormat="1"/>
    <row r="3815" s="249" customFormat="1"/>
    <row r="3816" s="249" customFormat="1"/>
    <row r="3817" s="249" customFormat="1"/>
    <row r="3818" s="249" customFormat="1"/>
    <row r="3819" s="249" customFormat="1"/>
    <row r="3820" s="249" customFormat="1"/>
    <row r="3821" s="249" customFormat="1"/>
    <row r="3822" s="249" customFormat="1"/>
    <row r="3823" s="249" customFormat="1"/>
    <row r="3824" s="249" customFormat="1"/>
    <row r="3825" s="249" customFormat="1"/>
    <row r="3826" s="249" customFormat="1"/>
    <row r="3827" s="249" customFormat="1"/>
    <row r="3828" s="249" customFormat="1"/>
    <row r="3829" s="249" customFormat="1"/>
    <row r="3830" s="249" customFormat="1"/>
    <row r="3831" s="249" customFormat="1"/>
    <row r="3832" s="249" customFormat="1"/>
    <row r="3833" s="249" customFormat="1"/>
    <row r="3834" s="249" customFormat="1"/>
    <row r="3835" s="249" customFormat="1"/>
    <row r="3836" s="249" customFormat="1"/>
    <row r="3837" s="249" customFormat="1"/>
    <row r="3838" s="249" customFormat="1"/>
    <row r="3839" s="249" customFormat="1"/>
    <row r="3840" s="249" customFormat="1"/>
    <row r="3841" s="249" customFormat="1"/>
    <row r="3842" s="249" customFormat="1"/>
    <row r="3843" s="249" customFormat="1"/>
    <row r="3844" s="249" customFormat="1"/>
    <row r="3845" s="249" customFormat="1"/>
    <row r="3846" s="249" customFormat="1"/>
    <row r="3847" s="249" customFormat="1"/>
    <row r="3848" s="249" customFormat="1"/>
    <row r="3849" s="249" customFormat="1"/>
    <row r="3850" s="249" customFormat="1"/>
    <row r="3851" s="249" customFormat="1"/>
    <row r="3852" s="249" customFormat="1"/>
    <row r="3853" s="249" customFormat="1"/>
    <row r="3854" s="249" customFormat="1"/>
    <row r="3855" s="249" customFormat="1"/>
    <row r="3856" s="249" customFormat="1"/>
    <row r="3857" s="249" customFormat="1"/>
    <row r="3858" s="249" customFormat="1"/>
    <row r="3859" s="249" customFormat="1"/>
    <row r="3860" s="249" customFormat="1"/>
    <row r="3861" s="249" customFormat="1"/>
    <row r="3862" s="249" customFormat="1"/>
    <row r="3863" s="249" customFormat="1"/>
    <row r="3864" s="249" customFormat="1"/>
    <row r="3865" s="249" customFormat="1"/>
    <row r="3866" s="249" customFormat="1"/>
    <row r="3867" s="249" customFormat="1"/>
    <row r="3868" s="249" customFormat="1"/>
    <row r="3869" s="249" customFormat="1"/>
    <row r="3870" s="249" customFormat="1"/>
    <row r="3871" s="249" customFormat="1"/>
    <row r="3872" s="249" customFormat="1"/>
    <row r="3873" s="249" customFormat="1"/>
    <row r="3874" s="249" customFormat="1"/>
    <row r="3875" s="249" customFormat="1"/>
    <row r="3876" s="249" customFormat="1"/>
    <row r="3877" s="249" customFormat="1"/>
    <row r="3878" s="249" customFormat="1"/>
    <row r="3879" s="249" customFormat="1"/>
    <row r="3880" s="249" customFormat="1"/>
    <row r="3881" s="249" customFormat="1"/>
    <row r="3882" s="249" customFormat="1"/>
    <row r="3883" s="249" customFormat="1"/>
    <row r="3884" s="249" customFormat="1"/>
    <row r="3885" s="249" customFormat="1"/>
    <row r="3886" s="249" customFormat="1"/>
    <row r="3887" s="249" customFormat="1"/>
    <row r="3888" s="249" customFormat="1"/>
    <row r="3889" s="249" customFormat="1"/>
    <row r="3890" s="249" customFormat="1"/>
    <row r="3891" s="249" customFormat="1"/>
    <row r="3892" s="249" customFormat="1"/>
    <row r="3893" s="249" customFormat="1"/>
    <row r="3894" s="249" customFormat="1"/>
    <row r="3895" s="249" customFormat="1"/>
    <row r="3896" s="249" customFormat="1"/>
    <row r="3897" s="249" customFormat="1"/>
    <row r="3898" s="249" customFormat="1"/>
    <row r="3899" s="249" customFormat="1"/>
    <row r="3900" s="249" customFormat="1"/>
    <row r="3901" s="249" customFormat="1"/>
    <row r="3902" s="249" customFormat="1"/>
    <row r="3903" s="249" customFormat="1"/>
    <row r="3904" s="249" customFormat="1"/>
    <row r="3905" s="249" customFormat="1"/>
    <row r="3906" s="249" customFormat="1"/>
    <row r="3907" s="249" customFormat="1"/>
    <row r="3908" s="249" customFormat="1"/>
    <row r="3909" s="249" customFormat="1"/>
    <row r="3910" s="249" customFormat="1"/>
    <row r="3911" s="249" customFormat="1"/>
    <row r="3912" s="249" customFormat="1"/>
    <row r="3913" s="249" customFormat="1"/>
    <row r="3914" s="249" customFormat="1"/>
    <row r="3915" s="249" customFormat="1"/>
    <row r="3916" s="249" customFormat="1"/>
    <row r="3917" s="249" customFormat="1"/>
    <row r="3918" s="249" customFormat="1"/>
    <row r="3919" s="249" customFormat="1"/>
    <row r="3920" s="249" customFormat="1"/>
    <row r="3921" s="249" customFormat="1"/>
    <row r="3922" s="249" customFormat="1"/>
    <row r="3923" s="249" customFormat="1"/>
    <row r="3924" s="249" customFormat="1"/>
    <row r="3925" s="249" customFormat="1"/>
    <row r="3926" s="249" customFormat="1"/>
    <row r="3927" s="249" customFormat="1"/>
    <row r="3928" s="249" customFormat="1"/>
    <row r="3929" s="249" customFormat="1"/>
    <row r="3930" s="249" customFormat="1"/>
    <row r="3931" s="249" customFormat="1"/>
    <row r="3932" s="249" customFormat="1"/>
    <row r="3933" s="249" customFormat="1"/>
    <row r="3934" s="249" customFormat="1"/>
    <row r="3935" s="249" customFormat="1"/>
    <row r="3936" s="249" customFormat="1"/>
    <row r="3937" s="249" customFormat="1"/>
    <row r="3938" s="249" customFormat="1"/>
    <row r="3939" s="249" customFormat="1"/>
    <row r="3940" s="249" customFormat="1"/>
    <row r="3941" s="249" customFormat="1"/>
    <row r="3942" s="249" customFormat="1"/>
    <row r="3943" s="249" customFormat="1"/>
    <row r="3944" s="249" customFormat="1"/>
    <row r="3945" s="249" customFormat="1"/>
    <row r="3946" s="249" customFormat="1"/>
    <row r="3947" s="249" customFormat="1"/>
    <row r="3948" s="249" customFormat="1"/>
    <row r="3949" s="249" customFormat="1"/>
    <row r="3950" s="249" customFormat="1"/>
    <row r="3951" s="249" customFormat="1"/>
    <row r="3952" s="249" customFormat="1"/>
    <row r="3953" s="249" customFormat="1"/>
    <row r="3954" s="249" customFormat="1"/>
    <row r="3955" s="249" customFormat="1"/>
    <row r="3956" s="249" customFormat="1"/>
    <row r="3957" s="249" customFormat="1"/>
    <row r="3958" s="249" customFormat="1"/>
    <row r="3959" s="249" customFormat="1"/>
    <row r="3960" s="249" customFormat="1"/>
    <row r="3961" s="249" customFormat="1"/>
    <row r="3962" s="249" customFormat="1"/>
    <row r="3963" s="249" customFormat="1"/>
    <row r="3964" s="249" customFormat="1"/>
    <row r="3965" s="249" customFormat="1"/>
    <row r="3966" s="249" customFormat="1"/>
    <row r="3967" s="249" customFormat="1"/>
    <row r="3968" s="249" customFormat="1"/>
    <row r="3969" s="249" customFormat="1"/>
    <row r="3970" s="249" customFormat="1"/>
    <row r="3971" s="249" customFormat="1"/>
    <row r="3972" s="249" customFormat="1"/>
    <row r="3973" s="249" customFormat="1"/>
    <row r="3974" s="249" customFormat="1"/>
    <row r="3975" s="249" customFormat="1"/>
    <row r="3976" s="249" customFormat="1"/>
    <row r="3977" s="249" customFormat="1"/>
    <row r="3978" s="249" customFormat="1"/>
    <row r="3979" s="249" customFormat="1"/>
    <row r="3980" s="249" customFormat="1"/>
    <row r="3981" s="249" customFormat="1"/>
    <row r="3982" s="249" customFormat="1"/>
    <row r="3983" s="249" customFormat="1"/>
    <row r="3984" s="249" customFormat="1"/>
    <row r="3985" s="249" customFormat="1"/>
    <row r="3986" s="249" customFormat="1"/>
    <row r="3987" s="249" customFormat="1"/>
    <row r="3988" s="249" customFormat="1"/>
    <row r="3989" s="249" customFormat="1"/>
    <row r="3990" s="249" customFormat="1"/>
    <row r="3991" s="249" customFormat="1"/>
    <row r="3992" s="249" customFormat="1"/>
    <row r="3993" s="249" customFormat="1"/>
    <row r="3994" s="249" customFormat="1"/>
    <row r="3995" s="249" customFormat="1"/>
    <row r="3996" s="249" customFormat="1"/>
    <row r="3997" s="249" customFormat="1"/>
    <row r="3998" s="249" customFormat="1"/>
    <row r="3999" s="249" customFormat="1"/>
    <row r="4000" s="249" customFormat="1"/>
    <row r="4001" s="249" customFormat="1"/>
    <row r="4002" s="249" customFormat="1"/>
    <row r="4003" s="249" customFormat="1"/>
    <row r="4004" s="249" customFormat="1"/>
    <row r="4005" s="249" customFormat="1"/>
    <row r="4006" s="249" customFormat="1"/>
    <row r="4007" s="249" customFormat="1"/>
    <row r="4008" s="249" customFormat="1"/>
    <row r="4009" s="249" customFormat="1"/>
    <row r="4010" s="249" customFormat="1"/>
    <row r="4011" s="249" customFormat="1"/>
    <row r="4012" s="249" customFormat="1"/>
    <row r="4013" s="249" customFormat="1"/>
    <row r="4014" s="249" customFormat="1"/>
    <row r="4015" s="249" customFormat="1"/>
    <row r="4016" s="249" customFormat="1"/>
    <row r="4017" s="249" customFormat="1"/>
    <row r="4018" s="249" customFormat="1"/>
    <row r="4019" s="249" customFormat="1"/>
    <row r="4020" s="249" customFormat="1"/>
    <row r="4021" s="249" customFormat="1"/>
    <row r="4022" s="249" customFormat="1"/>
    <row r="4023" s="249" customFormat="1"/>
    <row r="4024" s="249" customFormat="1"/>
    <row r="4025" s="249" customFormat="1"/>
    <row r="4026" s="249" customFormat="1"/>
    <row r="4027" s="249" customFormat="1"/>
    <row r="4028" s="249" customFormat="1"/>
    <row r="4029" s="249" customFormat="1"/>
    <row r="4030" s="249" customFormat="1"/>
    <row r="4031" s="249" customFormat="1"/>
    <row r="4032" s="249" customFormat="1"/>
    <row r="4033" s="249" customFormat="1"/>
    <row r="4034" s="249" customFormat="1"/>
    <row r="4035" s="249" customFormat="1"/>
    <row r="4036" s="249" customFormat="1"/>
    <row r="4037" s="249" customFormat="1"/>
    <row r="4038" s="249" customFormat="1"/>
    <row r="4039" s="249" customFormat="1"/>
    <row r="4040" s="249" customFormat="1"/>
    <row r="4041" s="249" customFormat="1"/>
    <row r="4042" s="249" customFormat="1"/>
    <row r="4043" s="249" customFormat="1"/>
    <row r="4044" s="249" customFormat="1"/>
    <row r="4045" s="249" customFormat="1"/>
    <row r="4046" s="249" customFormat="1"/>
    <row r="4047" s="249" customFormat="1"/>
    <row r="4048" s="249" customFormat="1"/>
    <row r="4049" s="249" customFormat="1"/>
    <row r="4050" s="249" customFormat="1"/>
    <row r="4051" s="249" customFormat="1"/>
    <row r="4052" s="249" customFormat="1"/>
    <row r="4053" s="249" customFormat="1"/>
    <row r="4054" s="249" customFormat="1"/>
    <row r="4055" s="249" customFormat="1"/>
    <row r="4056" s="249" customFormat="1"/>
    <row r="4057" s="249" customFormat="1"/>
    <row r="4058" s="249" customFormat="1"/>
    <row r="4059" s="249" customFormat="1"/>
    <row r="4060" s="249" customFormat="1"/>
    <row r="4061" s="249" customFormat="1"/>
    <row r="4062" s="249" customFormat="1"/>
    <row r="4063" s="249" customFormat="1"/>
    <row r="4064" s="249" customFormat="1"/>
    <row r="4065" s="249" customFormat="1"/>
    <row r="4066" s="249" customFormat="1"/>
    <row r="4067" s="249" customFormat="1"/>
    <row r="4068" s="249" customFormat="1"/>
    <row r="4069" s="249" customFormat="1"/>
    <row r="4070" s="249" customFormat="1"/>
    <row r="4071" s="249" customFormat="1"/>
    <row r="4072" s="249" customFormat="1"/>
    <row r="4073" s="249" customFormat="1"/>
    <row r="4074" s="249" customFormat="1"/>
    <row r="4075" s="249" customFormat="1"/>
    <row r="4076" s="249" customFormat="1"/>
    <row r="4077" s="249" customFormat="1"/>
    <row r="4078" s="249" customFormat="1"/>
    <row r="4079" s="249" customFormat="1"/>
    <row r="4080" s="249" customFormat="1"/>
    <row r="4081" s="249" customFormat="1"/>
    <row r="4082" s="249" customFormat="1"/>
    <row r="4083" s="249" customFormat="1"/>
    <row r="4084" s="249" customFormat="1"/>
    <row r="4085" s="249" customFormat="1"/>
    <row r="4086" s="249" customFormat="1"/>
    <row r="4087" s="249" customFormat="1"/>
    <row r="4088" s="249" customFormat="1"/>
    <row r="4089" s="249" customFormat="1"/>
    <row r="4090" s="249" customFormat="1"/>
    <row r="4091" s="249" customFormat="1"/>
    <row r="4092" s="249" customFormat="1"/>
    <row r="4093" s="249" customFormat="1"/>
    <row r="4094" s="249" customFormat="1"/>
    <row r="4095" s="249" customFormat="1"/>
    <row r="4096" s="249" customFormat="1"/>
    <row r="4097" s="249" customFormat="1"/>
    <row r="4098" s="249" customFormat="1"/>
    <row r="4099" s="249" customFormat="1"/>
    <row r="4100" s="249" customFormat="1"/>
    <row r="4101" s="249" customFormat="1"/>
    <row r="4102" s="249" customFormat="1"/>
    <row r="4103" s="249" customFormat="1"/>
    <row r="4104" s="249" customFormat="1"/>
    <row r="4105" s="249" customFormat="1"/>
    <row r="4106" s="249" customFormat="1"/>
    <row r="4107" s="249" customFormat="1"/>
    <row r="4108" s="249" customFormat="1"/>
    <row r="4109" s="249" customFormat="1"/>
    <row r="4110" s="249" customFormat="1"/>
    <row r="4111" s="249" customFormat="1"/>
    <row r="4112" s="249" customFormat="1"/>
    <row r="4113" s="249" customFormat="1"/>
    <row r="4114" s="249" customFormat="1"/>
    <row r="4115" s="249" customFormat="1"/>
    <row r="4116" s="249" customFormat="1"/>
    <row r="4117" s="249" customFormat="1"/>
    <row r="4118" s="249" customFormat="1"/>
    <row r="4119" s="249" customFormat="1"/>
    <row r="4120" s="249" customFormat="1"/>
    <row r="4121" s="249" customFormat="1"/>
    <row r="4122" s="249" customFormat="1"/>
    <row r="4123" s="249" customFormat="1"/>
    <row r="4124" s="249" customFormat="1"/>
    <row r="4125" s="249" customFormat="1"/>
    <row r="4126" s="249" customFormat="1"/>
    <row r="4127" s="249" customFormat="1"/>
    <row r="4128" s="249" customFormat="1"/>
    <row r="4129" s="249" customFormat="1"/>
    <row r="4130" s="249" customFormat="1"/>
    <row r="4131" s="249" customFormat="1"/>
    <row r="4132" s="249" customFormat="1"/>
    <row r="4133" s="249" customFormat="1"/>
    <row r="4134" s="249" customFormat="1"/>
    <row r="4135" s="249" customFormat="1"/>
    <row r="4136" s="249" customFormat="1"/>
    <row r="4137" s="249" customFormat="1"/>
    <row r="4138" s="249" customFormat="1"/>
    <row r="4139" s="249" customFormat="1"/>
    <row r="4140" s="249" customFormat="1"/>
    <row r="4141" s="249" customFormat="1"/>
    <row r="4142" s="249" customFormat="1"/>
    <row r="4143" s="249" customFormat="1"/>
    <row r="4144" s="249" customFormat="1"/>
    <row r="4145" s="249" customFormat="1"/>
    <row r="4146" s="249" customFormat="1"/>
    <row r="4147" s="249" customFormat="1"/>
    <row r="4148" s="249" customFormat="1"/>
    <row r="4149" s="249" customFormat="1"/>
    <row r="4150" s="249" customFormat="1"/>
    <row r="4151" s="249" customFormat="1"/>
    <row r="4152" s="249" customFormat="1"/>
    <row r="4153" s="249" customFormat="1"/>
    <row r="4154" s="249" customFormat="1"/>
    <row r="4155" s="249" customFormat="1"/>
    <row r="4156" s="249" customFormat="1"/>
    <row r="4157" s="249" customFormat="1"/>
    <row r="4158" s="249" customFormat="1"/>
    <row r="4159" s="249" customFormat="1"/>
    <row r="4160" s="249" customFormat="1"/>
    <row r="4161" s="249" customFormat="1"/>
    <row r="4162" s="249" customFormat="1"/>
    <row r="4163" s="249" customFormat="1"/>
    <row r="4164" s="249" customFormat="1"/>
    <row r="4165" s="249" customFormat="1"/>
    <row r="4166" s="249" customFormat="1"/>
    <row r="4167" s="249" customFormat="1"/>
    <row r="4168" s="249" customFormat="1"/>
    <row r="4169" s="249" customFormat="1"/>
    <row r="4170" s="249" customFormat="1"/>
    <row r="4171" s="249" customFormat="1"/>
    <row r="4172" s="249" customFormat="1"/>
    <row r="4173" s="249" customFormat="1"/>
    <row r="4174" s="249" customFormat="1"/>
    <row r="4175" s="249" customFormat="1"/>
    <row r="4176" s="249" customFormat="1"/>
    <row r="4177" s="249" customFormat="1"/>
    <row r="4178" s="249" customFormat="1"/>
    <row r="4179" s="249" customFormat="1"/>
    <row r="4180" s="249" customFormat="1"/>
    <row r="4181" s="249" customFormat="1"/>
    <row r="4182" s="249" customFormat="1"/>
    <row r="4183" s="249" customFormat="1"/>
    <row r="4184" s="249" customFormat="1"/>
    <row r="4185" s="249" customFormat="1"/>
    <row r="4186" s="249" customFormat="1"/>
    <row r="4187" s="249" customFormat="1"/>
    <row r="4188" s="249" customFormat="1"/>
    <row r="4189" s="249" customFormat="1"/>
    <row r="4190" s="249" customFormat="1"/>
    <row r="4191" s="249" customFormat="1"/>
    <row r="4192" s="249" customFormat="1"/>
    <row r="4193" s="249" customFormat="1"/>
    <row r="4194" s="249" customFormat="1"/>
    <row r="4195" s="249" customFormat="1"/>
    <row r="4196" s="249" customFormat="1"/>
    <row r="4197" s="249" customFormat="1"/>
    <row r="4198" s="249" customFormat="1"/>
    <row r="4199" s="249" customFormat="1"/>
    <row r="4200" s="249" customFormat="1"/>
    <row r="4201" s="249" customFormat="1"/>
    <row r="4202" s="249" customFormat="1"/>
    <row r="4203" s="249" customFormat="1"/>
    <row r="4204" s="249" customFormat="1"/>
    <row r="4205" s="249" customFormat="1"/>
    <row r="4206" s="249" customFormat="1"/>
    <row r="4207" s="249" customFormat="1"/>
    <row r="4208" s="249" customFormat="1"/>
    <row r="4209" s="249" customFormat="1"/>
    <row r="4210" s="249" customFormat="1"/>
    <row r="4211" s="249" customFormat="1"/>
    <row r="4212" s="249" customFormat="1"/>
    <row r="4213" s="249" customFormat="1"/>
    <row r="4214" s="249" customFormat="1"/>
    <row r="4215" s="249" customFormat="1"/>
    <row r="4216" s="249" customFormat="1"/>
    <row r="4217" s="249" customFormat="1"/>
    <row r="4218" s="249" customFormat="1"/>
    <row r="4219" s="249" customFormat="1"/>
    <row r="4220" s="249" customFormat="1"/>
    <row r="4221" s="249" customFormat="1"/>
    <row r="4222" s="249" customFormat="1"/>
    <row r="4223" s="249" customFormat="1"/>
    <row r="4224" s="249" customFormat="1"/>
    <row r="4225" s="249" customFormat="1"/>
    <row r="4226" s="249" customFormat="1"/>
    <row r="4227" s="249" customFormat="1"/>
    <row r="4228" s="249" customFormat="1"/>
    <row r="4229" s="249" customFormat="1"/>
    <row r="4230" s="249" customFormat="1"/>
    <row r="4231" s="249" customFormat="1"/>
    <row r="4232" s="249" customFormat="1"/>
    <row r="4233" s="249" customFormat="1"/>
    <row r="4234" s="249" customFormat="1"/>
    <row r="4235" s="249" customFormat="1"/>
    <row r="4236" s="249" customFormat="1"/>
    <row r="4237" s="249" customFormat="1"/>
    <row r="4238" s="249" customFormat="1"/>
    <row r="4239" s="249" customFormat="1"/>
    <row r="4240" s="249" customFormat="1"/>
  </sheetData>
  <mergeCells count="35">
    <mergeCell ref="A297:D298"/>
    <mergeCell ref="A1400:A1401"/>
    <mergeCell ref="A1402:A1403"/>
    <mergeCell ref="H1389:K1389"/>
    <mergeCell ref="A1392:A1393"/>
    <mergeCell ref="A1394:A1395"/>
    <mergeCell ref="A1396:A1397"/>
    <mergeCell ref="D1390:E1390"/>
    <mergeCell ref="G1390:K1390"/>
    <mergeCell ref="A360:A361"/>
    <mergeCell ref="B360:B361"/>
    <mergeCell ref="C360:C361"/>
    <mergeCell ref="D360:D361"/>
    <mergeCell ref="E360:F360"/>
    <mergeCell ref="I1413:J1413"/>
    <mergeCell ref="K1413:L1413"/>
    <mergeCell ref="A337:A339"/>
    <mergeCell ref="B337:B339"/>
    <mergeCell ref="C337:C339"/>
    <mergeCell ref="A340:A341"/>
    <mergeCell ref="A349:A350"/>
    <mergeCell ref="B349:B350"/>
    <mergeCell ref="C349:C350"/>
    <mergeCell ref="E511:F511"/>
    <mergeCell ref="A511:A512"/>
    <mergeCell ref="B511:B512"/>
    <mergeCell ref="C511:C512"/>
    <mergeCell ref="D511:D512"/>
    <mergeCell ref="A1404:A1405"/>
    <mergeCell ref="A1426:B1426"/>
    <mergeCell ref="C1413:D1413"/>
    <mergeCell ref="E1413:F1413"/>
    <mergeCell ref="A1398:A1399"/>
    <mergeCell ref="C1389:G1389"/>
    <mergeCell ref="G1413:H1413"/>
  </mergeCells>
  <conditionalFormatting sqref="C1415:L1426">
    <cfRule type="cellIs" dxfId="3" priority="20" operator="equal">
      <formula>0</formula>
    </cfRule>
  </conditionalFormatting>
  <conditionalFormatting sqref="D895">
    <cfRule type="cellIs" dxfId="2" priority="21" operator="notEqual">
      <formula>#REF!</formula>
    </cfRule>
  </conditionalFormatting>
  <conditionalFormatting sqref="B130:E148">
    <cfRule type="cellIs" dxfId="1" priority="22" operator="notEqual">
      <formula>#REF!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9" operator="containsText" id="{9C5FA50F-6580-4188-B4BF-E178ECE07FBE}">
            <xm:f>NOT(ISERROR(SEARCH("-",C1392)))</xm:f>
            <xm:f>"-"</xm:f>
            <x14:dxf>
              <font>
                <color theme="0"/>
              </font>
            </x14:dxf>
          </x14:cfRule>
          <xm:sqref>C1392:L1406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10099"/>
  </sheetPr>
  <dimension ref="A1:G63"/>
  <sheetViews>
    <sheetView zoomScale="85" zoomScaleNormal="85" workbookViewId="0"/>
  </sheetViews>
  <sheetFormatPr defaultColWidth="9.140625" defaultRowHeight="15"/>
  <cols>
    <col min="1" max="1" width="19.85546875" style="249" customWidth="1"/>
    <col min="2" max="9" width="24.28515625" style="249" customWidth="1"/>
    <col min="10" max="16384" width="9.140625" style="249"/>
  </cols>
  <sheetData>
    <row r="1" spans="1:7" ht="18">
      <c r="A1" s="243" t="s">
        <v>299</v>
      </c>
    </row>
    <row r="2" spans="1:7" ht="18">
      <c r="A2" s="243" t="s">
        <v>812</v>
      </c>
    </row>
    <row r="4" spans="1:7">
      <c r="A4" s="396"/>
      <c r="B4" s="396"/>
      <c r="C4" s="396"/>
      <c r="D4" s="396"/>
      <c r="E4" s="396"/>
      <c r="F4" s="396"/>
      <c r="G4" s="396"/>
    </row>
    <row r="5" spans="1:7" ht="15.75">
      <c r="A5" s="247" t="s">
        <v>302</v>
      </c>
      <c r="B5" s="396"/>
      <c r="C5" s="396"/>
      <c r="E5" s="396"/>
      <c r="F5" s="396"/>
      <c r="G5" s="396"/>
    </row>
    <row r="6" spans="1:7" ht="15.75" thickBot="1">
      <c r="A6" s="396"/>
      <c r="B6" s="396"/>
      <c r="C6" s="396"/>
      <c r="E6" s="396"/>
      <c r="F6" s="396"/>
      <c r="G6" s="396"/>
    </row>
    <row r="7" spans="1:7" ht="32.25" thickBot="1">
      <c r="A7" s="1187"/>
      <c r="B7" s="882" t="s">
        <v>303</v>
      </c>
      <c r="C7" s="396"/>
      <c r="D7" s="396"/>
    </row>
    <row r="8" spans="1:7" ht="15.75">
      <c r="A8" s="403" t="s">
        <v>95</v>
      </c>
      <c r="B8" s="398">
        <v>2292.9636500000006</v>
      </c>
      <c r="C8" s="396"/>
      <c r="D8" s="396"/>
    </row>
    <row r="9" spans="1:7" ht="15.75">
      <c r="A9" s="404" t="s">
        <v>300</v>
      </c>
      <c r="B9" s="399">
        <v>156.80934999999997</v>
      </c>
      <c r="C9" s="396"/>
      <c r="D9" s="396"/>
    </row>
    <row r="10" spans="1:7" ht="15.75">
      <c r="A10" s="404" t="s">
        <v>301</v>
      </c>
      <c r="B10" s="399">
        <v>1597.4456</v>
      </c>
      <c r="C10" s="396"/>
      <c r="D10" s="396"/>
    </row>
    <row r="11" spans="1:7" ht="15.75">
      <c r="A11" s="404" t="s">
        <v>96</v>
      </c>
      <c r="B11" s="399">
        <v>3833.7672000000002</v>
      </c>
      <c r="C11" s="396"/>
      <c r="D11" s="396"/>
    </row>
    <row r="12" spans="1:7" ht="15.75">
      <c r="A12" s="404" t="s">
        <v>286</v>
      </c>
      <c r="B12" s="399">
        <v>61.202419999999996</v>
      </c>
      <c r="C12" s="396"/>
      <c r="D12" s="396"/>
    </row>
    <row r="13" spans="1:7" ht="16.5" thickBot="1">
      <c r="A13" s="380" t="s">
        <v>34</v>
      </c>
      <c r="B13" s="400">
        <v>7942.18822</v>
      </c>
      <c r="C13" s="396"/>
      <c r="D13" s="396"/>
    </row>
    <row r="14" spans="1:7">
      <c r="A14" s="245"/>
      <c r="B14" s="1219"/>
      <c r="C14" s="245"/>
      <c r="D14" s="245"/>
      <c r="E14" s="245"/>
      <c r="F14" s="396"/>
      <c r="G14" s="396"/>
    </row>
    <row r="15" spans="1:7">
      <c r="A15" s="396"/>
      <c r="B15" s="396"/>
      <c r="C15" s="396"/>
      <c r="D15" s="396"/>
      <c r="E15" s="396"/>
      <c r="F15" s="396"/>
      <c r="G15" s="396"/>
    </row>
    <row r="16" spans="1:7">
      <c r="F16" s="396"/>
      <c r="G16" s="396"/>
    </row>
    <row r="17" spans="1:7">
      <c r="F17" s="396"/>
      <c r="G17" s="396"/>
    </row>
    <row r="18" spans="1:7">
      <c r="F18" s="396"/>
      <c r="G18" s="396"/>
    </row>
    <row r="22" spans="1:7" ht="15.75">
      <c r="A22" s="247" t="s">
        <v>304</v>
      </c>
      <c r="B22" s="395"/>
      <c r="C22" s="395"/>
      <c r="D22" s="395"/>
      <c r="E22" s="395"/>
    </row>
    <row r="23" spans="1:7" ht="16.5" thickBot="1">
      <c r="A23" s="395"/>
      <c r="B23" s="1182"/>
      <c r="C23" s="1182"/>
      <c r="D23" s="395"/>
      <c r="E23" s="395"/>
    </row>
    <row r="24" spans="1:7" ht="16.5" thickBot="1">
      <c r="A24" s="397"/>
      <c r="B24" s="881" t="s">
        <v>239</v>
      </c>
      <c r="C24" s="882" t="s">
        <v>305</v>
      </c>
    </row>
    <row r="25" spans="1:7" ht="15.75">
      <c r="A25" s="403" t="s">
        <v>306</v>
      </c>
      <c r="B25" s="1220" t="s">
        <v>307</v>
      </c>
      <c r="C25" s="1221" t="s">
        <v>308</v>
      </c>
    </row>
    <row r="26" spans="1:7" ht="15.75">
      <c r="A26" s="404" t="s">
        <v>309</v>
      </c>
      <c r="B26" s="1222" t="s">
        <v>310</v>
      </c>
      <c r="C26" s="1223" t="s">
        <v>311</v>
      </c>
    </row>
    <row r="27" spans="1:7" ht="16.5" thickBot="1">
      <c r="A27" s="380" t="s">
        <v>312</v>
      </c>
      <c r="B27" s="1224">
        <v>101</v>
      </c>
      <c r="C27" s="1225">
        <v>59</v>
      </c>
    </row>
    <row r="28" spans="1:7">
      <c r="B28" s="336"/>
      <c r="C28" s="336"/>
    </row>
    <row r="29" spans="1:7">
      <c r="B29" s="336"/>
      <c r="C29" s="336"/>
    </row>
    <row r="30" spans="1:7">
      <c r="B30" s="336"/>
      <c r="C30" s="336"/>
    </row>
    <row r="31" spans="1:7" ht="15.75">
      <c r="A31" s="247" t="s">
        <v>313</v>
      </c>
      <c r="B31" s="1183"/>
      <c r="C31" s="1183"/>
    </row>
    <row r="32" spans="1:7" ht="15.75" thickBot="1">
      <c r="A32" s="409"/>
      <c r="B32" s="1183"/>
      <c r="C32" s="1183"/>
    </row>
    <row r="33" spans="1:3" ht="32.25" thickBot="1">
      <c r="A33" s="1187" t="s">
        <v>90</v>
      </c>
      <c r="B33" s="1184" t="s">
        <v>314</v>
      </c>
      <c r="C33" s="1185" t="s">
        <v>315</v>
      </c>
    </row>
    <row r="34" spans="1:3" ht="15.75">
      <c r="A34" s="403" t="s">
        <v>316</v>
      </c>
      <c r="B34" s="405">
        <v>465</v>
      </c>
      <c r="C34" s="1179">
        <v>144.21301699999998</v>
      </c>
    </row>
    <row r="35" spans="1:3" ht="15.75">
      <c r="A35" s="404" t="s">
        <v>22</v>
      </c>
      <c r="B35" s="406">
        <v>291</v>
      </c>
      <c r="C35" s="1180">
        <v>96.426310000000001</v>
      </c>
    </row>
    <row r="36" spans="1:3" ht="15.75">
      <c r="A36" s="404" t="s">
        <v>23</v>
      </c>
      <c r="B36" s="406">
        <v>298</v>
      </c>
      <c r="C36" s="1180">
        <v>78.057181999999997</v>
      </c>
    </row>
    <row r="37" spans="1:3" ht="15.75">
      <c r="A37" s="404" t="s">
        <v>24</v>
      </c>
      <c r="B37" s="406">
        <v>287</v>
      </c>
      <c r="C37" s="1180">
        <v>96.507623000000009</v>
      </c>
    </row>
    <row r="38" spans="1:3" ht="15.75">
      <c r="A38" s="404" t="s">
        <v>25</v>
      </c>
      <c r="B38" s="406">
        <v>206</v>
      </c>
      <c r="C38" s="1180">
        <v>35.405739999999994</v>
      </c>
    </row>
    <row r="39" spans="1:3" ht="15.75">
      <c r="A39" s="404" t="s">
        <v>26</v>
      </c>
      <c r="B39" s="406">
        <v>302</v>
      </c>
      <c r="C39" s="1180">
        <v>68.640341000000006</v>
      </c>
    </row>
    <row r="40" spans="1:3" ht="15.75">
      <c r="A40" s="404" t="s">
        <v>27</v>
      </c>
      <c r="B40" s="406">
        <v>163</v>
      </c>
      <c r="C40" s="1180">
        <v>34.700960000000002</v>
      </c>
    </row>
    <row r="41" spans="1:3" ht="15.75">
      <c r="A41" s="404" t="s">
        <v>236</v>
      </c>
      <c r="B41" s="407">
        <v>133</v>
      </c>
      <c r="C41" s="1180">
        <v>27.846080000000001</v>
      </c>
    </row>
    <row r="42" spans="1:3" ht="16.5" thickBot="1">
      <c r="A42" s="380" t="s">
        <v>293</v>
      </c>
      <c r="B42" s="408">
        <v>176</v>
      </c>
      <c r="C42" s="1181">
        <v>17.307546000000002</v>
      </c>
    </row>
    <row r="43" spans="1:3">
      <c r="B43" s="336"/>
      <c r="C43" s="336"/>
    </row>
    <row r="44" spans="1:3">
      <c r="B44" s="336"/>
      <c r="C44" s="336"/>
    </row>
    <row r="45" spans="1:3">
      <c r="B45" s="336"/>
      <c r="C45" s="336"/>
    </row>
    <row r="46" spans="1:3">
      <c r="B46" s="336"/>
      <c r="C46" s="336"/>
    </row>
    <row r="47" spans="1:3">
      <c r="B47" s="336"/>
      <c r="C47" s="336"/>
    </row>
    <row r="48" spans="1:3">
      <c r="B48" s="336"/>
      <c r="C48" s="336"/>
    </row>
    <row r="49" spans="1:3">
      <c r="B49" s="336"/>
      <c r="C49" s="336"/>
    </row>
    <row r="50" spans="1:3">
      <c r="B50" s="336"/>
      <c r="C50" s="336"/>
    </row>
    <row r="51" spans="1:3" ht="15.75">
      <c r="A51" s="247" t="s">
        <v>317</v>
      </c>
      <c r="B51" s="1183"/>
      <c r="C51" s="1183"/>
    </row>
    <row r="52" spans="1:3" ht="15.75" thickBot="1">
      <c r="A52" s="409"/>
      <c r="B52" s="1186"/>
      <c r="C52" s="1186"/>
    </row>
    <row r="53" spans="1:3" ht="32.25" thickBot="1">
      <c r="A53" s="1187" t="s">
        <v>90</v>
      </c>
      <c r="B53" s="1184" t="s">
        <v>219</v>
      </c>
      <c r="C53" s="1185" t="s">
        <v>318</v>
      </c>
    </row>
    <row r="54" spans="1:3" ht="15.75">
      <c r="A54" s="403" t="s">
        <v>316</v>
      </c>
      <c r="B54" s="405">
        <v>414</v>
      </c>
      <c r="C54" s="1179">
        <v>105.887353</v>
      </c>
    </row>
    <row r="55" spans="1:3" ht="15.75">
      <c r="A55" s="404" t="s">
        <v>22</v>
      </c>
      <c r="B55" s="406">
        <v>94</v>
      </c>
      <c r="C55" s="1180">
        <v>32.567869999999999</v>
      </c>
    </row>
    <row r="56" spans="1:3" ht="15.75">
      <c r="A56" s="404" t="s">
        <v>23</v>
      </c>
      <c r="B56" s="406">
        <v>76</v>
      </c>
      <c r="C56" s="1180">
        <v>30.137039000000001</v>
      </c>
    </row>
    <row r="57" spans="1:3" ht="15.75">
      <c r="A57" s="404" t="s">
        <v>24</v>
      </c>
      <c r="B57" s="406">
        <v>103</v>
      </c>
      <c r="C57" s="1180">
        <v>22.830394999999999</v>
      </c>
    </row>
    <row r="58" spans="1:3" ht="15.75">
      <c r="A58" s="404" t="s">
        <v>25</v>
      </c>
      <c r="B58" s="406">
        <v>89</v>
      </c>
      <c r="C58" s="1180">
        <v>36.525832999999999</v>
      </c>
    </row>
    <row r="59" spans="1:3" ht="15.75">
      <c r="A59" s="404" t="s">
        <v>26</v>
      </c>
      <c r="B59" s="406">
        <v>36</v>
      </c>
      <c r="C59" s="1180">
        <v>5.5476019999999995</v>
      </c>
    </row>
    <row r="60" spans="1:3" ht="15.75">
      <c r="A60" s="404" t="s">
        <v>27</v>
      </c>
      <c r="B60" s="406">
        <v>80</v>
      </c>
      <c r="C60" s="1180">
        <v>10.788278</v>
      </c>
    </row>
    <row r="61" spans="1:3" ht="15.75">
      <c r="A61" s="404" t="s">
        <v>236</v>
      </c>
      <c r="B61" s="407">
        <v>48</v>
      </c>
      <c r="C61" s="1180">
        <v>5.2593030000000001</v>
      </c>
    </row>
    <row r="62" spans="1:3" ht="16.5" thickBot="1">
      <c r="A62" s="380" t="s">
        <v>293</v>
      </c>
      <c r="B62" s="408">
        <v>30</v>
      </c>
      <c r="C62" s="1181">
        <v>2.6162920000000001</v>
      </c>
    </row>
    <row r="63" spans="1:3">
      <c r="B63" s="336"/>
      <c r="C63" s="336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CEC7"/>
  </sheetPr>
  <dimension ref="A1:DR6263"/>
  <sheetViews>
    <sheetView zoomScale="85" zoomScaleNormal="85" workbookViewId="0"/>
  </sheetViews>
  <sheetFormatPr defaultRowHeight="15"/>
  <cols>
    <col min="1" max="1" width="21.140625" customWidth="1"/>
    <col min="2" max="2" width="24.28515625" customWidth="1"/>
    <col min="3" max="3" width="23" customWidth="1"/>
    <col min="4" max="4" width="21.7109375" customWidth="1"/>
    <col min="5" max="5" width="23.5703125" customWidth="1"/>
    <col min="6" max="6" width="18" style="249" customWidth="1"/>
    <col min="7" max="7" width="18.42578125" style="249" customWidth="1"/>
    <col min="8" max="8" width="18.140625" style="249" customWidth="1"/>
    <col min="9" max="22" width="11.42578125" style="249" customWidth="1"/>
    <col min="23" max="122" width="9.140625" style="249"/>
  </cols>
  <sheetData>
    <row r="1" spans="1:6" s="249" customFormat="1" ht="18">
      <c r="A1" s="243" t="s">
        <v>864</v>
      </c>
    </row>
    <row r="2" spans="1:6" s="249" customFormat="1" ht="18">
      <c r="A2" s="243" t="s">
        <v>447</v>
      </c>
    </row>
    <row r="3" spans="1:6" s="249" customFormat="1"/>
    <row r="4" spans="1:6" s="249" customFormat="1"/>
    <row r="5" spans="1:6">
      <c r="A5" s="11" t="s">
        <v>321</v>
      </c>
      <c r="B5" s="11"/>
      <c r="C5" s="11"/>
      <c r="D5" s="11"/>
      <c r="E5" s="11"/>
    </row>
    <row r="6" spans="1:6" s="249" customFormat="1"/>
    <row r="7" spans="1:6" s="249" customFormat="1"/>
    <row r="8" spans="1:6" s="249" customFormat="1" ht="15.75">
      <c r="A8" s="247" t="s">
        <v>776</v>
      </c>
      <c r="B8" s="248"/>
      <c r="C8" s="248"/>
      <c r="D8" s="248"/>
      <c r="E8" s="248"/>
      <c r="F8" s="248"/>
    </row>
    <row r="9" spans="1:6" s="249" customFormat="1" ht="15.75" thickBot="1">
      <c r="A9" s="245"/>
      <c r="B9" s="245"/>
      <c r="C9" s="245"/>
      <c r="D9" s="245"/>
      <c r="E9" s="245"/>
      <c r="F9" s="245"/>
    </row>
    <row r="10" spans="1:6" ht="60" customHeight="1" thickBot="1">
      <c r="A10" s="179" t="s">
        <v>12</v>
      </c>
      <c r="B10" s="401" t="s">
        <v>814</v>
      </c>
      <c r="C10" s="401" t="s">
        <v>813</v>
      </c>
      <c r="D10" s="401" t="s">
        <v>815</v>
      </c>
      <c r="E10" s="1188" t="s">
        <v>813</v>
      </c>
      <c r="F10" s="245"/>
    </row>
    <row r="11" spans="1:6" ht="15.75">
      <c r="A11" s="429" t="s">
        <v>316</v>
      </c>
      <c r="B11" s="422">
        <v>3917159</v>
      </c>
      <c r="C11" s="252"/>
      <c r="D11" s="425">
        <v>121377</v>
      </c>
      <c r="E11" s="253"/>
      <c r="F11" s="245"/>
    </row>
    <row r="12" spans="1:6" ht="15.75">
      <c r="A12" s="430" t="s">
        <v>22</v>
      </c>
      <c r="B12" s="423">
        <v>5824350</v>
      </c>
      <c r="C12" s="419">
        <v>0.4869</v>
      </c>
      <c r="D12" s="426">
        <v>2396219</v>
      </c>
      <c r="E12" s="254">
        <v>18.741900000000001</v>
      </c>
      <c r="F12" s="245"/>
    </row>
    <row r="13" spans="1:6" ht="15.75">
      <c r="A13" s="430" t="s">
        <v>23</v>
      </c>
      <c r="B13" s="423">
        <v>5592378</v>
      </c>
      <c r="C13" s="419">
        <v>-3.9800000000000002E-2</v>
      </c>
      <c r="D13" s="426">
        <v>2346557</v>
      </c>
      <c r="E13" s="254">
        <v>-2.07E-2</v>
      </c>
      <c r="F13" s="245"/>
    </row>
    <row r="14" spans="1:6" ht="15.75">
      <c r="A14" s="430" t="s">
        <v>24</v>
      </c>
      <c r="B14" s="423">
        <v>6011034</v>
      </c>
      <c r="C14" s="419">
        <v>7.4900000000000008E-2</v>
      </c>
      <c r="D14" s="426">
        <v>831498</v>
      </c>
      <c r="E14" s="254">
        <v>-0.64569999999999994</v>
      </c>
      <c r="F14" s="245"/>
    </row>
    <row r="15" spans="1:6" ht="15.75">
      <c r="A15" s="430" t="s">
        <v>25</v>
      </c>
      <c r="B15" s="423">
        <v>6341602</v>
      </c>
      <c r="C15" s="419">
        <v>5.5E-2</v>
      </c>
      <c r="D15" s="426">
        <v>172305</v>
      </c>
      <c r="E15" s="254">
        <v>-0.79280000000000006</v>
      </c>
      <c r="F15" s="245"/>
    </row>
    <row r="16" spans="1:6" ht="15.75">
      <c r="A16" s="430" t="s">
        <v>26</v>
      </c>
      <c r="B16" s="423">
        <v>5425298</v>
      </c>
      <c r="C16" s="419">
        <v>-0.14449999999999999</v>
      </c>
      <c r="D16" s="426">
        <v>111209</v>
      </c>
      <c r="E16" s="254">
        <v>-0.35460000000000003</v>
      </c>
      <c r="F16" s="245"/>
    </row>
    <row r="17" spans="1:9" ht="15.75">
      <c r="A17" s="430" t="s">
        <v>27</v>
      </c>
      <c r="B17" s="423">
        <v>4407601</v>
      </c>
      <c r="C17" s="419">
        <v>-0.18760000000000002</v>
      </c>
      <c r="D17" s="426">
        <v>379857</v>
      </c>
      <c r="E17" s="254">
        <v>2.4156999999999997</v>
      </c>
      <c r="F17" s="245"/>
    </row>
    <row r="18" spans="1:9" ht="15.75">
      <c r="A18" s="430" t="s">
        <v>236</v>
      </c>
      <c r="B18" s="423">
        <v>7157394</v>
      </c>
      <c r="C18" s="419">
        <v>0.62390000000000001</v>
      </c>
      <c r="D18" s="426">
        <v>2516064</v>
      </c>
      <c r="E18" s="254">
        <v>5.6237000000000004</v>
      </c>
      <c r="F18" s="245"/>
    </row>
    <row r="19" spans="1:9" ht="16.5" thickBot="1">
      <c r="A19" s="431" t="s">
        <v>293</v>
      </c>
      <c r="B19" s="424" t="s">
        <v>319</v>
      </c>
      <c r="C19" s="421">
        <v>-0.26600000000000001</v>
      </c>
      <c r="D19" s="427" t="s">
        <v>320</v>
      </c>
      <c r="E19" s="420">
        <v>-0.78900000000000003</v>
      </c>
      <c r="F19" s="245"/>
      <c r="G19" s="245"/>
      <c r="H19" s="245"/>
      <c r="I19" s="245"/>
    </row>
    <row r="20" spans="1:9" s="249" customFormat="1"/>
    <row r="21" spans="1:9" s="249" customFormat="1"/>
    <row r="22" spans="1:9" s="249" customFormat="1" ht="15.75">
      <c r="A22" s="247" t="s">
        <v>781</v>
      </c>
    </row>
    <row r="23" spans="1:9" s="249" customFormat="1" ht="15.75" thickBot="1"/>
    <row r="24" spans="1:9" ht="16.5" thickBot="1">
      <c r="A24" s="439" t="s">
        <v>34</v>
      </c>
      <c r="B24" s="440" t="s">
        <v>323</v>
      </c>
      <c r="C24" s="434" t="s">
        <v>324</v>
      </c>
      <c r="D24" s="402" t="s">
        <v>322</v>
      </c>
      <c r="E24" s="249"/>
    </row>
    <row r="25" spans="1:9">
      <c r="A25" s="442" t="s">
        <v>329</v>
      </c>
      <c r="B25" s="447">
        <v>22598.125</v>
      </c>
      <c r="C25" s="443">
        <v>1</v>
      </c>
      <c r="D25" s="456"/>
      <c r="E25" s="249"/>
    </row>
    <row r="26" spans="1:9">
      <c r="A26" s="441" t="s">
        <v>322</v>
      </c>
      <c r="B26" s="448">
        <v>600.84199999999998</v>
      </c>
      <c r="C26" s="444">
        <v>2.6588135077578338E-2</v>
      </c>
      <c r="D26" s="457"/>
      <c r="E26" s="249"/>
    </row>
    <row r="27" spans="1:9">
      <c r="A27" s="432">
        <v>37557</v>
      </c>
      <c r="B27" s="449">
        <v>7766.3580599999996</v>
      </c>
      <c r="C27" s="445">
        <v>0.34367267461349116</v>
      </c>
      <c r="D27" s="436">
        <v>2.6588135077578338E-2</v>
      </c>
      <c r="E27" s="249"/>
    </row>
    <row r="28" spans="1:9">
      <c r="A28" s="432"/>
      <c r="B28" s="449">
        <v>7531.5031499999986</v>
      </c>
      <c r="C28" s="445">
        <v>0.33328000221257292</v>
      </c>
      <c r="D28" s="436">
        <v>2.6588135077578338E-2</v>
      </c>
      <c r="E28" s="249"/>
    </row>
    <row r="29" spans="1:9">
      <c r="A29" s="432"/>
      <c r="B29" s="449">
        <v>7268.7186280000005</v>
      </c>
      <c r="C29" s="445">
        <v>0.32165140373371687</v>
      </c>
      <c r="D29" s="436">
        <v>2.6588135077578338E-2</v>
      </c>
      <c r="E29" s="249"/>
    </row>
    <row r="30" spans="1:9">
      <c r="A30" s="432"/>
      <c r="B30" s="449">
        <v>6936.3678999999993</v>
      </c>
      <c r="C30" s="445">
        <v>0.30694439914815941</v>
      </c>
      <c r="D30" s="436">
        <v>2.6588135077578338E-2</v>
      </c>
      <c r="E30" s="249"/>
    </row>
    <row r="31" spans="1:9">
      <c r="A31" s="432"/>
      <c r="B31" s="449">
        <v>6712.7624599999999</v>
      </c>
      <c r="C31" s="445">
        <v>0.29704953220676494</v>
      </c>
      <c r="D31" s="436">
        <v>2.6588135077578338E-2</v>
      </c>
      <c r="E31" s="249"/>
    </row>
    <row r="32" spans="1:9">
      <c r="A32" s="432"/>
      <c r="B32" s="449">
        <v>6467.4229600000008</v>
      </c>
      <c r="C32" s="445">
        <v>0.28619290140221815</v>
      </c>
      <c r="D32" s="436">
        <v>2.6588135077578338E-2</v>
      </c>
      <c r="E32" s="249"/>
    </row>
    <row r="33" spans="1:5">
      <c r="A33" s="432">
        <v>37622</v>
      </c>
      <c r="B33" s="449">
        <v>5455.3961299999983</v>
      </c>
      <c r="C33" s="445">
        <v>0.2414092377133058</v>
      </c>
      <c r="D33" s="436">
        <v>2.6588135077578338E-2</v>
      </c>
      <c r="E33" s="249"/>
    </row>
    <row r="34" spans="1:5">
      <c r="A34" s="432">
        <v>37627</v>
      </c>
      <c r="B34" s="449">
        <v>5218.7842800000008</v>
      </c>
      <c r="C34" s="445">
        <v>0.23093881815416104</v>
      </c>
      <c r="D34" s="436">
        <v>2.6588135077578338E-2</v>
      </c>
      <c r="E34" s="249"/>
    </row>
    <row r="35" spans="1:5">
      <c r="A35" s="432">
        <v>37634</v>
      </c>
      <c r="B35" s="449">
        <v>4932.0979800000005</v>
      </c>
      <c r="C35" s="445">
        <v>0.21825253112813567</v>
      </c>
      <c r="D35" s="436">
        <v>2.6588135077578338E-2</v>
      </c>
      <c r="E35" s="249"/>
    </row>
    <row r="36" spans="1:5">
      <c r="A36" s="432">
        <v>37641</v>
      </c>
      <c r="B36" s="449">
        <v>4603.6370200000001</v>
      </c>
      <c r="C36" s="445">
        <v>0.2037176544514202</v>
      </c>
      <c r="D36" s="436">
        <v>2.6588135077578338E-2</v>
      </c>
      <c r="E36" s="249"/>
    </row>
    <row r="37" spans="1:5">
      <c r="A37" s="432">
        <v>37648</v>
      </c>
      <c r="B37" s="449">
        <v>4361.272460000001</v>
      </c>
      <c r="C37" s="445">
        <v>0.19299266908205887</v>
      </c>
      <c r="D37" s="436">
        <v>2.6588135077578338E-2</v>
      </c>
      <c r="E37" s="249"/>
    </row>
    <row r="38" spans="1:5">
      <c r="A38" s="432">
        <v>37655</v>
      </c>
      <c r="B38" s="449">
        <v>4148.1068999999998</v>
      </c>
      <c r="C38" s="445">
        <v>0.18355978206156481</v>
      </c>
      <c r="D38" s="436">
        <v>2.6588135077578338E-2</v>
      </c>
      <c r="E38" s="249"/>
    </row>
    <row r="39" spans="1:5">
      <c r="A39" s="432">
        <v>37662</v>
      </c>
      <c r="B39" s="449">
        <v>3875.4276399999999</v>
      </c>
      <c r="C39" s="445">
        <v>0.17149332699062422</v>
      </c>
      <c r="D39" s="436">
        <v>2.6588135077578338E-2</v>
      </c>
      <c r="E39" s="249"/>
    </row>
    <row r="40" spans="1:5">
      <c r="A40" s="432">
        <v>37669</v>
      </c>
      <c r="B40" s="449">
        <v>3707.9955199999999</v>
      </c>
      <c r="C40" s="445">
        <v>0.16408421141134497</v>
      </c>
      <c r="D40" s="436">
        <v>2.6588135077578338E-2</v>
      </c>
      <c r="E40" s="249"/>
    </row>
    <row r="41" spans="1:5">
      <c r="A41" s="432">
        <v>37676</v>
      </c>
      <c r="B41" s="449">
        <v>3723.3378600000005</v>
      </c>
      <c r="C41" s="445">
        <v>0.16476313233951934</v>
      </c>
      <c r="D41" s="436">
        <v>2.6588135077578338E-2</v>
      </c>
      <c r="E41" s="249"/>
    </row>
    <row r="42" spans="1:5">
      <c r="A42" s="432">
        <v>37683</v>
      </c>
      <c r="B42" s="449">
        <v>3730.7009600000001</v>
      </c>
      <c r="C42" s="445">
        <v>0.16508896025665848</v>
      </c>
      <c r="D42" s="436">
        <v>2.6588135077578338E-2</v>
      </c>
      <c r="E42" s="249"/>
    </row>
    <row r="43" spans="1:5">
      <c r="A43" s="432">
        <v>37690</v>
      </c>
      <c r="B43" s="449">
        <v>3670.0924599999998</v>
      </c>
      <c r="C43" s="445">
        <v>0.16240694570899133</v>
      </c>
      <c r="D43" s="436">
        <v>2.6588135077578338E-2</v>
      </c>
      <c r="E43" s="249"/>
    </row>
    <row r="44" spans="1:5">
      <c r="A44" s="432">
        <v>37697</v>
      </c>
      <c r="B44" s="449">
        <v>3555.4857600000009</v>
      </c>
      <c r="C44" s="445">
        <v>0.15733543203252487</v>
      </c>
      <c r="D44" s="436">
        <v>2.6588135077578338E-2</v>
      </c>
      <c r="E44" s="249"/>
    </row>
    <row r="45" spans="1:5">
      <c r="A45" s="432">
        <v>37704</v>
      </c>
      <c r="B45" s="449">
        <v>3438.4804999999988</v>
      </c>
      <c r="C45" s="445">
        <v>0.15215777857676241</v>
      </c>
      <c r="D45" s="436">
        <v>2.6588135077578338E-2</v>
      </c>
      <c r="E45" s="249"/>
    </row>
    <row r="46" spans="1:5">
      <c r="A46" s="432">
        <v>37711</v>
      </c>
      <c r="B46" s="449">
        <v>3357.5246000000002</v>
      </c>
      <c r="C46" s="445">
        <v>0.14857536189396245</v>
      </c>
      <c r="D46" s="436">
        <v>2.6588135077578338E-2</v>
      </c>
      <c r="E46" s="249"/>
    </row>
    <row r="47" spans="1:5">
      <c r="A47" s="432">
        <v>37718</v>
      </c>
      <c r="B47" s="449">
        <v>3251.2840999999994</v>
      </c>
      <c r="C47" s="445">
        <v>0.14387406477307296</v>
      </c>
      <c r="D47" s="436">
        <v>2.6588135077578338E-2</v>
      </c>
      <c r="E47" s="249"/>
    </row>
    <row r="48" spans="1:5">
      <c r="A48" s="432">
        <v>37725</v>
      </c>
      <c r="B48" s="449">
        <v>3201.0437200000001</v>
      </c>
      <c r="C48" s="445">
        <v>0.14165085466161462</v>
      </c>
      <c r="D48" s="436">
        <v>2.6588135077578338E-2</v>
      </c>
      <c r="E48" s="249"/>
    </row>
    <row r="49" spans="1:5">
      <c r="A49" s="432">
        <v>37732</v>
      </c>
      <c r="B49" s="449">
        <v>3288.1258200000002</v>
      </c>
      <c r="C49" s="445">
        <v>0.14550436463202149</v>
      </c>
      <c r="D49" s="436">
        <v>2.6588135077578338E-2</v>
      </c>
      <c r="E49" s="249"/>
    </row>
    <row r="50" spans="1:5">
      <c r="A50" s="432">
        <v>37739</v>
      </c>
      <c r="B50" s="449">
        <v>3284.0328399999999</v>
      </c>
      <c r="C50" s="445">
        <v>0.14532324429571039</v>
      </c>
      <c r="D50" s="436">
        <v>2.6588135077578338E-2</v>
      </c>
      <c r="E50" s="249"/>
    </row>
    <row r="51" spans="1:5">
      <c r="A51" s="432">
        <v>37746</v>
      </c>
      <c r="B51" s="449">
        <v>3271.3660799999998</v>
      </c>
      <c r="C51" s="445">
        <v>0.14476272168598059</v>
      </c>
      <c r="D51" s="436">
        <v>2.6588135077578338E-2</v>
      </c>
      <c r="E51" s="249"/>
    </row>
    <row r="52" spans="1:5">
      <c r="A52" s="432">
        <v>37753</v>
      </c>
      <c r="B52" s="449">
        <v>3278.5209999999997</v>
      </c>
      <c r="C52" s="445">
        <v>0.14507933733440273</v>
      </c>
      <c r="D52" s="436">
        <v>2.6588135077578338E-2</v>
      </c>
      <c r="E52" s="249"/>
    </row>
    <row r="53" spans="1:5">
      <c r="A53" s="432">
        <v>37760</v>
      </c>
      <c r="B53" s="449">
        <v>3297.4392800000001</v>
      </c>
      <c r="C53" s="445">
        <v>0.14591649882457061</v>
      </c>
      <c r="D53" s="436">
        <v>2.6588135077578338E-2</v>
      </c>
      <c r="E53" s="249"/>
    </row>
    <row r="54" spans="1:5">
      <c r="A54" s="432">
        <v>37767</v>
      </c>
      <c r="B54" s="449">
        <v>3389.7396400000002</v>
      </c>
      <c r="C54" s="445">
        <v>0.15000092441297674</v>
      </c>
      <c r="D54" s="436">
        <v>2.6588135077578338E-2</v>
      </c>
      <c r="E54" s="249"/>
    </row>
    <row r="55" spans="1:5">
      <c r="A55" s="432">
        <v>37774</v>
      </c>
      <c r="B55" s="449">
        <v>3491.0507600000001</v>
      </c>
      <c r="C55" s="445">
        <v>0.15448408927731838</v>
      </c>
      <c r="D55" s="436">
        <v>2.6588135077578338E-2</v>
      </c>
      <c r="E55" s="249"/>
    </row>
    <row r="56" spans="1:5">
      <c r="A56" s="432">
        <v>37781</v>
      </c>
      <c r="B56" s="449">
        <v>3541.8487800000003</v>
      </c>
      <c r="C56" s="445">
        <v>0.15673197577232625</v>
      </c>
      <c r="D56" s="436">
        <v>2.6588135077578338E-2</v>
      </c>
      <c r="E56" s="249"/>
    </row>
    <row r="57" spans="1:5">
      <c r="A57" s="432">
        <v>37788</v>
      </c>
      <c r="B57" s="449">
        <v>3634.3820799999999</v>
      </c>
      <c r="C57" s="445">
        <v>0.16082670929557208</v>
      </c>
      <c r="D57" s="436">
        <v>2.6588135077578338E-2</v>
      </c>
      <c r="E57" s="249"/>
    </row>
    <row r="58" spans="1:5">
      <c r="A58" s="432">
        <v>37795</v>
      </c>
      <c r="B58" s="449">
        <v>3791.9222400000003</v>
      </c>
      <c r="C58" s="445">
        <v>0.16779809121331973</v>
      </c>
      <c r="D58" s="436">
        <v>2.6588135077578338E-2</v>
      </c>
      <c r="E58" s="249"/>
    </row>
    <row r="59" spans="1:5">
      <c r="A59" s="432">
        <v>37802</v>
      </c>
      <c r="B59" s="449">
        <v>3939.5013399999998</v>
      </c>
      <c r="C59" s="445">
        <v>0.17432868169372454</v>
      </c>
      <c r="D59" s="436">
        <v>2.6588135077578338E-2</v>
      </c>
      <c r="E59" s="249"/>
    </row>
    <row r="60" spans="1:5">
      <c r="A60" s="432">
        <v>37809</v>
      </c>
      <c r="B60" s="449">
        <v>4065.8136199999994</v>
      </c>
      <c r="C60" s="445">
        <v>0.17991818436264068</v>
      </c>
      <c r="D60" s="436">
        <v>2.6588135077578338E-2</v>
      </c>
      <c r="E60" s="249"/>
    </row>
    <row r="61" spans="1:5">
      <c r="A61" s="432">
        <v>37816</v>
      </c>
      <c r="B61" s="449">
        <v>4222.9129799999992</v>
      </c>
      <c r="C61" s="445">
        <v>0.18687006023729844</v>
      </c>
      <c r="D61" s="436">
        <v>2.6588135077578338E-2</v>
      </c>
      <c r="E61" s="249"/>
    </row>
    <row r="62" spans="1:5">
      <c r="A62" s="432">
        <v>37823</v>
      </c>
      <c r="B62" s="449">
        <v>4303.165</v>
      </c>
      <c r="C62" s="445">
        <v>0.19042132920319715</v>
      </c>
      <c r="D62" s="436">
        <v>2.6588135077578338E-2</v>
      </c>
      <c r="E62" s="249"/>
    </row>
    <row r="63" spans="1:5">
      <c r="A63" s="432">
        <v>37830</v>
      </c>
      <c r="B63" s="449">
        <v>4624.1945000000005</v>
      </c>
      <c r="C63" s="445">
        <v>0.20462735293304207</v>
      </c>
      <c r="D63" s="436">
        <v>2.6588135077578338E-2</v>
      </c>
      <c r="E63" s="249"/>
    </row>
    <row r="64" spans="1:5">
      <c r="A64" s="432">
        <v>37837</v>
      </c>
      <c r="B64" s="449">
        <v>5011.0437000000002</v>
      </c>
      <c r="C64" s="445">
        <v>0.22174599441325329</v>
      </c>
      <c r="D64" s="436">
        <v>2.6588135077578338E-2</v>
      </c>
      <c r="E64" s="249"/>
    </row>
    <row r="65" spans="1:5">
      <c r="A65" s="432">
        <v>37844</v>
      </c>
      <c r="B65" s="449">
        <v>5179.8852999999999</v>
      </c>
      <c r="C65" s="445">
        <v>0.22921748153884447</v>
      </c>
      <c r="D65" s="436">
        <v>2.6588135077578338E-2</v>
      </c>
      <c r="E65" s="249"/>
    </row>
    <row r="66" spans="1:5">
      <c r="A66" s="432">
        <v>37851</v>
      </c>
      <c r="B66" s="449">
        <v>5806.8521400000018</v>
      </c>
      <c r="C66" s="445">
        <v>0.25696167890035132</v>
      </c>
      <c r="D66" s="436">
        <v>2.6588135077578338E-2</v>
      </c>
      <c r="E66" s="249"/>
    </row>
    <row r="67" spans="1:5">
      <c r="A67" s="432">
        <v>37858</v>
      </c>
      <c r="B67" s="449">
        <v>6576.8069430839996</v>
      </c>
      <c r="C67" s="445">
        <v>0.29103330223565005</v>
      </c>
      <c r="D67" s="436">
        <v>2.6588135077578338E-2</v>
      </c>
      <c r="E67" s="249"/>
    </row>
    <row r="68" spans="1:5">
      <c r="A68" s="432">
        <v>37865</v>
      </c>
      <c r="B68" s="449">
        <v>7393.0623652580016</v>
      </c>
      <c r="C68" s="445">
        <v>0.32715379551436241</v>
      </c>
      <c r="D68" s="436">
        <v>2.6588135077578338E-2</v>
      </c>
      <c r="E68" s="249"/>
    </row>
    <row r="69" spans="1:5">
      <c r="A69" s="432">
        <v>37872</v>
      </c>
      <c r="B69" s="449">
        <v>7833.8715452150009</v>
      </c>
      <c r="C69" s="445">
        <v>0.34666024483071056</v>
      </c>
      <c r="D69" s="436">
        <v>2.6588135077578338E-2</v>
      </c>
      <c r="E69" s="249"/>
    </row>
    <row r="70" spans="1:5">
      <c r="A70" s="432">
        <v>37879</v>
      </c>
      <c r="B70" s="449">
        <v>8083.9251512689998</v>
      </c>
      <c r="C70" s="445">
        <v>0.35772548170562823</v>
      </c>
      <c r="D70" s="436">
        <v>2.6588135077578338E-2</v>
      </c>
      <c r="E70" s="249"/>
    </row>
    <row r="71" spans="1:5">
      <c r="A71" s="432">
        <v>37886</v>
      </c>
      <c r="B71" s="449">
        <v>8420.7223799170006</v>
      </c>
      <c r="C71" s="445">
        <v>0.37262925043192746</v>
      </c>
      <c r="D71" s="436">
        <v>2.6588135077578338E-2</v>
      </c>
      <c r="E71" s="249"/>
    </row>
    <row r="72" spans="1:5">
      <c r="A72" s="432">
        <v>37893</v>
      </c>
      <c r="B72" s="449">
        <v>8701.1030154990003</v>
      </c>
      <c r="C72" s="445">
        <v>0.38503650260802613</v>
      </c>
      <c r="D72" s="436">
        <v>2.6588135077578338E-2</v>
      </c>
      <c r="E72" s="249"/>
    </row>
    <row r="73" spans="1:5">
      <c r="A73" s="432">
        <v>37900</v>
      </c>
      <c r="B73" s="449">
        <v>9103.1674937499993</v>
      </c>
      <c r="C73" s="445">
        <v>0.40282844234864618</v>
      </c>
      <c r="D73" s="436">
        <v>2.6588135077578338E-2</v>
      </c>
      <c r="E73" s="249"/>
    </row>
    <row r="74" spans="1:5">
      <c r="A74" s="432">
        <v>37907</v>
      </c>
      <c r="B74" s="449">
        <v>9386.0735478610004</v>
      </c>
      <c r="C74" s="445">
        <v>0.41534744797902484</v>
      </c>
      <c r="D74" s="436">
        <v>2.6588135077578338E-2</v>
      </c>
      <c r="E74" s="249"/>
    </row>
    <row r="75" spans="1:5">
      <c r="A75" s="432">
        <v>37914</v>
      </c>
      <c r="B75" s="449">
        <v>9447.7338543970018</v>
      </c>
      <c r="C75" s="445">
        <v>0.41807600650040672</v>
      </c>
      <c r="D75" s="436">
        <v>2.6588135077578338E-2</v>
      </c>
      <c r="E75" s="249"/>
    </row>
    <row r="76" spans="1:5">
      <c r="A76" s="432">
        <v>37921</v>
      </c>
      <c r="B76" s="449">
        <v>9516.0317220750003</v>
      </c>
      <c r="C76" s="445">
        <v>0.42109828678596128</v>
      </c>
      <c r="D76" s="436">
        <v>2.6588135077578338E-2</v>
      </c>
      <c r="E76" s="249"/>
    </row>
    <row r="77" spans="1:5">
      <c r="A77" s="432">
        <v>37928</v>
      </c>
      <c r="B77" s="449">
        <v>9597.0090547430009</v>
      </c>
      <c r="C77" s="445">
        <v>0.42468165189558876</v>
      </c>
      <c r="D77" s="436">
        <v>2.6588135077578338E-2</v>
      </c>
      <c r="E77" s="249"/>
    </row>
    <row r="78" spans="1:5">
      <c r="A78" s="432">
        <v>37935</v>
      </c>
      <c r="B78" s="449">
        <v>9593.182734961998</v>
      </c>
      <c r="C78" s="445">
        <v>0.4245123316630029</v>
      </c>
      <c r="D78" s="436">
        <v>2.6588135077578338E-2</v>
      </c>
      <c r="E78" s="249"/>
    </row>
    <row r="79" spans="1:5">
      <c r="A79" s="432">
        <v>37942</v>
      </c>
      <c r="B79" s="449">
        <v>9521.3137942560006</v>
      </c>
      <c r="C79" s="445">
        <v>0.42133202618606641</v>
      </c>
      <c r="D79" s="436">
        <v>2.6588135077578338E-2</v>
      </c>
      <c r="E79" s="249"/>
    </row>
    <row r="80" spans="1:5">
      <c r="A80" s="432">
        <v>37949</v>
      </c>
      <c r="B80" s="449">
        <v>9461.0721777299987</v>
      </c>
      <c r="C80" s="445">
        <v>0.41866624676737557</v>
      </c>
      <c r="D80" s="436">
        <v>2.6588135077578338E-2</v>
      </c>
      <c r="E80" s="249"/>
    </row>
    <row r="81" spans="1:5">
      <c r="A81" s="432">
        <v>37956</v>
      </c>
      <c r="B81" s="449">
        <v>9446.1746222729998</v>
      </c>
      <c r="C81" s="445">
        <v>0.418007008204132</v>
      </c>
      <c r="D81" s="436">
        <v>2.6588135077578338E-2</v>
      </c>
      <c r="E81" s="249"/>
    </row>
    <row r="82" spans="1:5">
      <c r="A82" s="432">
        <v>37963</v>
      </c>
      <c r="B82" s="449">
        <v>9443.5239212240012</v>
      </c>
      <c r="C82" s="445">
        <v>0.41788971081556547</v>
      </c>
      <c r="D82" s="436">
        <v>2.6588135077578338E-2</v>
      </c>
      <c r="E82" s="249"/>
    </row>
    <row r="83" spans="1:5">
      <c r="A83" s="432">
        <v>37970</v>
      </c>
      <c r="B83" s="449">
        <v>9366.5062499829983</v>
      </c>
      <c r="C83" s="445">
        <v>0.41448156650089329</v>
      </c>
      <c r="D83" s="436">
        <v>2.6588135077578338E-2</v>
      </c>
      <c r="E83" s="249"/>
    </row>
    <row r="84" spans="1:5">
      <c r="A84" s="432">
        <v>37984</v>
      </c>
      <c r="B84" s="449">
        <v>9119.2914929860017</v>
      </c>
      <c r="C84" s="445">
        <v>0.40354195283838817</v>
      </c>
      <c r="D84" s="436">
        <v>2.6588135077578338E-2</v>
      </c>
      <c r="E84" s="249"/>
    </row>
    <row r="85" spans="1:5">
      <c r="A85" s="432">
        <v>37991</v>
      </c>
      <c r="B85" s="449">
        <v>8884.7314406249989</v>
      </c>
      <c r="C85" s="445">
        <v>0.39316232831816789</v>
      </c>
      <c r="D85" s="436">
        <v>2.6588135077578338E-2</v>
      </c>
      <c r="E85" s="249"/>
    </row>
    <row r="86" spans="1:5">
      <c r="A86" s="432">
        <v>37998</v>
      </c>
      <c r="B86" s="449">
        <v>8602.3445872079974</v>
      </c>
      <c r="C86" s="445">
        <v>0.38066629807596863</v>
      </c>
      <c r="D86" s="436">
        <v>2.6588135077578338E-2</v>
      </c>
      <c r="E86" s="249"/>
    </row>
    <row r="87" spans="1:5">
      <c r="A87" s="432">
        <v>38005</v>
      </c>
      <c r="B87" s="449">
        <v>8864.8251375</v>
      </c>
      <c r="C87" s="445">
        <v>0.3922814453632768</v>
      </c>
      <c r="D87" s="436">
        <v>2.6588135077578338E-2</v>
      </c>
      <c r="E87" s="249"/>
    </row>
    <row r="88" spans="1:5">
      <c r="A88" s="432">
        <v>38013</v>
      </c>
      <c r="B88" s="449">
        <v>8519.0643097489992</v>
      </c>
      <c r="C88" s="445">
        <v>0.37698102429953811</v>
      </c>
      <c r="D88" s="436">
        <v>2.6588135077578338E-2</v>
      </c>
      <c r="E88" s="249"/>
    </row>
    <row r="89" spans="1:5">
      <c r="A89" s="432">
        <v>38019</v>
      </c>
      <c r="B89" s="449">
        <v>8287.6751388339981</v>
      </c>
      <c r="C89" s="445">
        <v>0.36674171590935084</v>
      </c>
      <c r="D89" s="436">
        <v>2.6588135077578338E-2</v>
      </c>
      <c r="E89" s="249"/>
    </row>
    <row r="90" spans="1:5">
      <c r="A90" s="432">
        <v>38026</v>
      </c>
      <c r="B90" s="449">
        <v>8088.3232301119997</v>
      </c>
      <c r="C90" s="445">
        <v>0.35792010311085543</v>
      </c>
      <c r="D90" s="436">
        <v>2.6588135077578338E-2</v>
      </c>
      <c r="E90" s="249"/>
    </row>
    <row r="91" spans="1:5">
      <c r="A91" s="432">
        <v>38033</v>
      </c>
      <c r="B91" s="449">
        <v>7838.8736018250011</v>
      </c>
      <c r="C91" s="445">
        <v>0.34688159313327993</v>
      </c>
      <c r="D91" s="436">
        <v>2.6588135077578338E-2</v>
      </c>
      <c r="E91" s="249"/>
    </row>
    <row r="92" spans="1:5">
      <c r="A92" s="432">
        <v>38040</v>
      </c>
      <c r="B92" s="449">
        <v>7665.1240429040008</v>
      </c>
      <c r="C92" s="445">
        <v>0.3391929216651382</v>
      </c>
      <c r="D92" s="436">
        <v>2.6588135077578338E-2</v>
      </c>
      <c r="E92" s="249"/>
    </row>
    <row r="93" spans="1:5">
      <c r="A93" s="432">
        <v>38047</v>
      </c>
      <c r="B93" s="449">
        <v>7485.8666494879999</v>
      </c>
      <c r="C93" s="445">
        <v>0.33126052048512877</v>
      </c>
      <c r="D93" s="436">
        <v>2.6588135077578338E-2</v>
      </c>
      <c r="E93" s="249"/>
    </row>
    <row r="94" spans="1:5">
      <c r="A94" s="432">
        <v>38054</v>
      </c>
      <c r="B94" s="449">
        <v>7248.8299978180003</v>
      </c>
      <c r="C94" s="445">
        <v>0.32077130283233679</v>
      </c>
      <c r="D94" s="436">
        <v>2.6588135077578338E-2</v>
      </c>
      <c r="E94" s="249"/>
    </row>
    <row r="95" spans="1:5">
      <c r="A95" s="432">
        <v>38061</v>
      </c>
      <c r="B95" s="449">
        <v>7071.0212909180009</v>
      </c>
      <c r="C95" s="445">
        <v>0.31290300814417127</v>
      </c>
      <c r="D95" s="436">
        <v>2.6588135077578338E-2</v>
      </c>
      <c r="E95" s="249"/>
    </row>
    <row r="96" spans="1:5">
      <c r="A96" s="432">
        <v>38068</v>
      </c>
      <c r="B96" s="449">
        <v>6729.3197379879994</v>
      </c>
      <c r="C96" s="445">
        <v>0.29778221591339987</v>
      </c>
      <c r="D96" s="436">
        <v>2.6588135077578338E-2</v>
      </c>
      <c r="E96" s="249"/>
    </row>
    <row r="97" spans="1:5">
      <c r="A97" s="432">
        <v>38075</v>
      </c>
      <c r="B97" s="449">
        <v>6485.2747025200006</v>
      </c>
      <c r="C97" s="445">
        <v>0.28698286705290821</v>
      </c>
      <c r="D97" s="436">
        <v>2.6588135077578338E-2</v>
      </c>
      <c r="E97" s="249"/>
    </row>
    <row r="98" spans="1:5">
      <c r="A98" s="432">
        <v>38082</v>
      </c>
      <c r="B98" s="449">
        <v>6316.9757095020004</v>
      </c>
      <c r="C98" s="445">
        <v>0.27953539107788811</v>
      </c>
      <c r="D98" s="436">
        <v>2.6588135077578338E-2</v>
      </c>
      <c r="E98" s="249"/>
    </row>
    <row r="99" spans="1:5">
      <c r="A99" s="432">
        <v>38089</v>
      </c>
      <c r="B99" s="449">
        <v>6091.6483187989998</v>
      </c>
      <c r="C99" s="445">
        <v>0.26956432530570568</v>
      </c>
      <c r="D99" s="436">
        <v>2.6588135077578338E-2</v>
      </c>
      <c r="E99" s="249"/>
    </row>
    <row r="100" spans="1:5">
      <c r="A100" s="432">
        <v>38096</v>
      </c>
      <c r="B100" s="449">
        <v>5987.1708593349995</v>
      </c>
      <c r="C100" s="445">
        <v>0.26494104530066098</v>
      </c>
      <c r="D100" s="436">
        <v>2.6588135077578338E-2</v>
      </c>
      <c r="E100" s="249"/>
    </row>
    <row r="101" spans="1:5">
      <c r="A101" s="432">
        <v>38103</v>
      </c>
      <c r="B101" s="449">
        <v>5825.9760855510003</v>
      </c>
      <c r="C101" s="445">
        <v>0.2578079413911995</v>
      </c>
      <c r="D101" s="436">
        <v>2.6588135077578338E-2</v>
      </c>
      <c r="E101" s="249"/>
    </row>
    <row r="102" spans="1:5">
      <c r="A102" s="432">
        <v>38110</v>
      </c>
      <c r="B102" s="449">
        <v>5771.6593303419995</v>
      </c>
      <c r="C102" s="445">
        <v>0.25540434572965676</v>
      </c>
      <c r="D102" s="436">
        <v>2.6588135077578338E-2</v>
      </c>
      <c r="E102" s="249"/>
    </row>
    <row r="103" spans="1:5">
      <c r="A103" s="432">
        <v>38117</v>
      </c>
      <c r="B103" s="449">
        <v>5669.9610162479994</v>
      </c>
      <c r="C103" s="445">
        <v>0.25090404696177226</v>
      </c>
      <c r="D103" s="436">
        <v>2.6588135077578338E-2</v>
      </c>
      <c r="E103" s="249"/>
    </row>
    <row r="104" spans="1:5">
      <c r="A104" s="432">
        <v>38124</v>
      </c>
      <c r="B104" s="449">
        <v>5578.6790048049988</v>
      </c>
      <c r="C104" s="445">
        <v>0.24686468478269766</v>
      </c>
      <c r="D104" s="436">
        <v>2.6588135077578338E-2</v>
      </c>
      <c r="E104" s="249"/>
    </row>
    <row r="105" spans="1:5">
      <c r="A105" s="432">
        <v>38131</v>
      </c>
      <c r="B105" s="449">
        <v>5587.9877904599989</v>
      </c>
      <c r="C105" s="445">
        <v>0.24727661212866106</v>
      </c>
      <c r="D105" s="436">
        <v>2.6588135077578338E-2</v>
      </c>
      <c r="E105" s="249"/>
    </row>
    <row r="106" spans="1:5">
      <c r="A106" s="432">
        <v>38138</v>
      </c>
      <c r="B106" s="449">
        <v>5603.7767707649991</v>
      </c>
      <c r="C106" s="445">
        <v>0.24797529754194206</v>
      </c>
      <c r="D106" s="436">
        <v>2.6588135077578338E-2</v>
      </c>
      <c r="E106" s="249"/>
    </row>
    <row r="107" spans="1:5">
      <c r="A107" s="432">
        <v>38145</v>
      </c>
      <c r="B107" s="449">
        <v>5616.6183847230013</v>
      </c>
      <c r="C107" s="445">
        <v>0.24854355769441053</v>
      </c>
      <c r="D107" s="436">
        <v>2.6588135077578338E-2</v>
      </c>
      <c r="E107" s="249"/>
    </row>
    <row r="108" spans="1:5">
      <c r="A108" s="432">
        <v>38152</v>
      </c>
      <c r="B108" s="449">
        <v>5636.5734063259997</v>
      </c>
      <c r="C108" s="445">
        <v>0.24942659651302929</v>
      </c>
      <c r="D108" s="436">
        <v>2.6588135077578338E-2</v>
      </c>
      <c r="E108" s="249"/>
    </row>
    <row r="109" spans="1:5">
      <c r="A109" s="432">
        <v>38159</v>
      </c>
      <c r="B109" s="449">
        <v>5659.9398138039996</v>
      </c>
      <c r="C109" s="445">
        <v>0.25046059413353983</v>
      </c>
      <c r="D109" s="436">
        <v>2.6588135077578338E-2</v>
      </c>
      <c r="E109" s="249"/>
    </row>
    <row r="110" spans="1:5">
      <c r="A110" s="432">
        <v>38166</v>
      </c>
      <c r="B110" s="449">
        <v>5766.1674094159989</v>
      </c>
      <c r="C110" s="445">
        <v>0.25516132021643384</v>
      </c>
      <c r="D110" s="436">
        <v>2.6588135077578338E-2</v>
      </c>
      <c r="E110" s="249"/>
    </row>
    <row r="111" spans="1:5">
      <c r="A111" s="432">
        <v>38173</v>
      </c>
      <c r="B111" s="449">
        <v>5874.8327923390007</v>
      </c>
      <c r="C111" s="445">
        <v>0.25996992194436486</v>
      </c>
      <c r="D111" s="436">
        <v>2.6588135077578338E-2</v>
      </c>
      <c r="E111" s="249"/>
    </row>
    <row r="112" spans="1:5">
      <c r="A112" s="432">
        <v>38180</v>
      </c>
      <c r="B112" s="449">
        <v>5961.5397845509997</v>
      </c>
      <c r="C112" s="445">
        <v>0.26380683284790218</v>
      </c>
      <c r="D112" s="436">
        <v>2.6588135077578338E-2</v>
      </c>
      <c r="E112" s="249"/>
    </row>
    <row r="113" spans="1:5">
      <c r="A113" s="432">
        <v>38187</v>
      </c>
      <c r="B113" s="449">
        <v>6049.8170206650011</v>
      </c>
      <c r="C113" s="445">
        <v>0.26771322933495595</v>
      </c>
      <c r="D113" s="436">
        <v>2.6588135077578338E-2</v>
      </c>
      <c r="E113" s="249"/>
    </row>
    <row r="114" spans="1:5">
      <c r="A114" s="432">
        <v>38194</v>
      </c>
      <c r="B114" s="449">
        <v>6173.6508323389999</v>
      </c>
      <c r="C114" s="445">
        <v>0.27319305616457118</v>
      </c>
      <c r="D114" s="436">
        <v>2.6588135077578338E-2</v>
      </c>
      <c r="E114" s="249"/>
    </row>
    <row r="115" spans="1:5">
      <c r="A115" s="432">
        <v>38201</v>
      </c>
      <c r="B115" s="449">
        <v>6377.361107703</v>
      </c>
      <c r="C115" s="445">
        <v>0.28220753304546287</v>
      </c>
      <c r="D115" s="436">
        <v>2.6588135077578338E-2</v>
      </c>
      <c r="E115" s="249"/>
    </row>
    <row r="116" spans="1:5">
      <c r="A116" s="432">
        <v>38208</v>
      </c>
      <c r="B116" s="449">
        <v>6654.3765562939989</v>
      </c>
      <c r="C116" s="445">
        <v>0.29446587078768699</v>
      </c>
      <c r="D116" s="436">
        <v>2.6588135077578338E-2</v>
      </c>
      <c r="E116" s="249"/>
    </row>
    <row r="117" spans="1:5">
      <c r="A117" s="432">
        <v>38215</v>
      </c>
      <c r="B117" s="449">
        <v>6906.7977843799999</v>
      </c>
      <c r="C117" s="445">
        <v>0.30563587839168072</v>
      </c>
      <c r="D117" s="436">
        <v>2.6588135077578338E-2</v>
      </c>
      <c r="E117" s="249"/>
    </row>
    <row r="118" spans="1:5">
      <c r="A118" s="432">
        <v>38222</v>
      </c>
      <c r="B118" s="449">
        <v>7207.6539375389993</v>
      </c>
      <c r="C118" s="445">
        <v>0.31894920209260719</v>
      </c>
      <c r="D118" s="436">
        <v>2.6588135077578338E-2</v>
      </c>
      <c r="E118" s="249"/>
    </row>
    <row r="119" spans="1:5">
      <c r="A119" s="432">
        <v>38229</v>
      </c>
      <c r="B119" s="449">
        <v>7316.7559328850011</v>
      </c>
      <c r="C119" s="445">
        <v>0.32377712455723651</v>
      </c>
      <c r="D119" s="436">
        <v>2.6588135077578338E-2</v>
      </c>
      <c r="E119" s="249"/>
    </row>
    <row r="120" spans="1:5">
      <c r="A120" s="432">
        <v>38236</v>
      </c>
      <c r="B120" s="449">
        <v>7569.2307307259989</v>
      </c>
      <c r="C120" s="445">
        <v>0.33494950270104262</v>
      </c>
      <c r="D120" s="436">
        <v>2.6588135077578338E-2</v>
      </c>
      <c r="E120" s="249"/>
    </row>
    <row r="121" spans="1:5">
      <c r="A121" s="432">
        <v>38243</v>
      </c>
      <c r="B121" s="449">
        <v>8020.132460658001</v>
      </c>
      <c r="C121" s="445">
        <v>0.35490256207796006</v>
      </c>
      <c r="D121" s="436">
        <v>2.6588135077578338E-2</v>
      </c>
      <c r="E121" s="249"/>
    </row>
    <row r="122" spans="1:5">
      <c r="A122" s="432">
        <v>38250</v>
      </c>
      <c r="B122" s="449">
        <v>8481.8437093230004</v>
      </c>
      <c r="C122" s="445">
        <v>0.3753339584289847</v>
      </c>
      <c r="D122" s="436">
        <v>2.6588135077578338E-2</v>
      </c>
      <c r="E122" s="249"/>
    </row>
    <row r="123" spans="1:5">
      <c r="A123" s="432">
        <v>38257</v>
      </c>
      <c r="B123" s="449">
        <v>8628.7586952180009</v>
      </c>
      <c r="C123" s="445">
        <v>0.38183516089135722</v>
      </c>
      <c r="D123" s="436">
        <v>2.6588135077578338E-2</v>
      </c>
      <c r="E123" s="249"/>
    </row>
    <row r="124" spans="1:5">
      <c r="A124" s="432">
        <v>38264</v>
      </c>
      <c r="B124" s="449">
        <v>8801.784274884003</v>
      </c>
      <c r="C124" s="445">
        <v>0.38949179522124083</v>
      </c>
      <c r="D124" s="436">
        <v>2.6588135077578338E-2</v>
      </c>
      <c r="E124" s="249"/>
    </row>
    <row r="125" spans="1:5">
      <c r="A125" s="432">
        <v>38271</v>
      </c>
      <c r="B125" s="449">
        <v>8817.902134789003</v>
      </c>
      <c r="C125" s="445">
        <v>0.39020503403662926</v>
      </c>
      <c r="D125" s="436">
        <v>2.6588135077578338E-2</v>
      </c>
      <c r="E125" s="249"/>
    </row>
    <row r="126" spans="1:5">
      <c r="A126" s="432">
        <v>38278</v>
      </c>
      <c r="B126" s="449">
        <v>8782.6110882030007</v>
      </c>
      <c r="C126" s="445">
        <v>0.38864335373855141</v>
      </c>
      <c r="D126" s="436">
        <v>2.6588135077578338E-2</v>
      </c>
      <c r="E126" s="249"/>
    </row>
    <row r="127" spans="1:5">
      <c r="A127" s="432">
        <v>38285</v>
      </c>
      <c r="B127" s="449">
        <v>8674.5858628120022</v>
      </c>
      <c r="C127" s="445">
        <v>0.38386307991534707</v>
      </c>
      <c r="D127" s="436">
        <v>2.6588135077578338E-2</v>
      </c>
      <c r="E127" s="249"/>
    </row>
    <row r="128" spans="1:5">
      <c r="A128" s="432">
        <v>38292</v>
      </c>
      <c r="B128" s="449">
        <v>8593.4160014080026</v>
      </c>
      <c r="C128" s="445">
        <v>0.38027119512826846</v>
      </c>
      <c r="D128" s="436">
        <v>2.6588135077578338E-2</v>
      </c>
      <c r="E128" s="249"/>
    </row>
    <row r="129" spans="1:5">
      <c r="A129" s="432">
        <v>38299</v>
      </c>
      <c r="B129" s="449">
        <v>8675.4297429779999</v>
      </c>
      <c r="C129" s="445">
        <v>0.38390042284384213</v>
      </c>
      <c r="D129" s="436">
        <v>2.6588135077578338E-2</v>
      </c>
      <c r="E129" s="249"/>
    </row>
    <row r="130" spans="1:5">
      <c r="A130" s="432">
        <v>38306</v>
      </c>
      <c r="B130" s="449">
        <v>8814.6878017199979</v>
      </c>
      <c r="C130" s="445">
        <v>0.3900627951088862</v>
      </c>
      <c r="D130" s="436">
        <v>2.6588135077578338E-2</v>
      </c>
      <c r="E130" s="249"/>
    </row>
    <row r="131" spans="1:5">
      <c r="A131" s="432">
        <v>38313</v>
      </c>
      <c r="B131" s="449">
        <v>8980.4583379730011</v>
      </c>
      <c r="C131" s="445">
        <v>0.39739838318325094</v>
      </c>
      <c r="D131" s="436">
        <v>2.6588135077578338E-2</v>
      </c>
      <c r="E131" s="249"/>
    </row>
    <row r="132" spans="1:5">
      <c r="A132" s="432">
        <v>38320</v>
      </c>
      <c r="B132" s="449">
        <v>8926.6792230300016</v>
      </c>
      <c r="C132" s="445">
        <v>0.3950185788878503</v>
      </c>
      <c r="D132" s="436">
        <v>2.6588135077578338E-2</v>
      </c>
      <c r="E132" s="249"/>
    </row>
    <row r="133" spans="1:5">
      <c r="A133" s="432">
        <v>38327</v>
      </c>
      <c r="B133" s="449">
        <v>8840.8730258159976</v>
      </c>
      <c r="C133" s="445">
        <v>0.39122152947715788</v>
      </c>
      <c r="D133" s="436">
        <v>2.6588135077578338E-2</v>
      </c>
      <c r="E133" s="249"/>
    </row>
    <row r="134" spans="1:5">
      <c r="A134" s="432">
        <v>38348</v>
      </c>
      <c r="B134" s="449">
        <v>8776.543234130666</v>
      </c>
      <c r="C134" s="445">
        <v>0.38837484234336545</v>
      </c>
      <c r="D134" s="436">
        <v>2.6588135077578338E-2</v>
      </c>
      <c r="E134" s="249"/>
    </row>
    <row r="135" spans="1:5">
      <c r="A135" s="432">
        <v>38355</v>
      </c>
      <c r="B135" s="449">
        <v>8557.3829794623325</v>
      </c>
      <c r="C135" s="445">
        <v>0.37867668133804605</v>
      </c>
      <c r="D135" s="436">
        <v>2.6588135077578338E-2</v>
      </c>
      <c r="E135" s="249"/>
    </row>
    <row r="136" spans="1:5">
      <c r="A136" s="432">
        <v>38362</v>
      </c>
      <c r="B136" s="449">
        <v>8350.3946488296679</v>
      </c>
      <c r="C136" s="445">
        <v>0.36951714572911099</v>
      </c>
      <c r="D136" s="436">
        <v>2.6588135077578338E-2</v>
      </c>
      <c r="E136" s="249"/>
    </row>
    <row r="137" spans="1:5">
      <c r="A137" s="432">
        <v>38369</v>
      </c>
      <c r="B137" s="449">
        <v>8195.5883979929986</v>
      </c>
      <c r="C137" s="445">
        <v>0.36266674328038273</v>
      </c>
      <c r="D137" s="436">
        <v>2.6588135077578338E-2</v>
      </c>
      <c r="E137" s="249"/>
    </row>
    <row r="138" spans="1:5">
      <c r="A138" s="432">
        <v>38376</v>
      </c>
      <c r="B138" s="449">
        <v>8062.3177865989992</v>
      </c>
      <c r="C138" s="445">
        <v>0.3567693242956661</v>
      </c>
      <c r="D138" s="436">
        <v>2.6588135077578338E-2</v>
      </c>
      <c r="E138" s="249"/>
    </row>
    <row r="139" spans="1:5">
      <c r="A139" s="432">
        <v>38383</v>
      </c>
      <c r="B139" s="449">
        <v>7982.9229897340019</v>
      </c>
      <c r="C139" s="445">
        <v>0.35325598870410713</v>
      </c>
      <c r="D139" s="436">
        <v>2.6588135077578338E-2</v>
      </c>
      <c r="E139" s="249"/>
    </row>
    <row r="140" spans="1:5">
      <c r="A140" s="432">
        <v>38390</v>
      </c>
      <c r="B140" s="449">
        <v>7979.8485197619993</v>
      </c>
      <c r="C140" s="445">
        <v>0.3531199389224548</v>
      </c>
      <c r="D140" s="436">
        <v>2.6588135077578338E-2</v>
      </c>
      <c r="E140" s="249"/>
    </row>
    <row r="141" spans="1:5">
      <c r="A141" s="432">
        <v>38397</v>
      </c>
      <c r="B141" s="449">
        <v>8060.8850453419991</v>
      </c>
      <c r="C141" s="445">
        <v>0.35670592340479573</v>
      </c>
      <c r="D141" s="436">
        <v>2.6588135077578338E-2</v>
      </c>
      <c r="E141" s="249"/>
    </row>
    <row r="142" spans="1:5">
      <c r="A142" s="432">
        <v>38404</v>
      </c>
      <c r="B142" s="449">
        <v>7992.0980184439995</v>
      </c>
      <c r="C142" s="445">
        <v>0.3536619971101142</v>
      </c>
      <c r="D142" s="436">
        <v>2.6588135077578338E-2</v>
      </c>
      <c r="E142" s="249"/>
    </row>
    <row r="143" spans="1:5">
      <c r="A143" s="432">
        <v>38411</v>
      </c>
      <c r="B143" s="449">
        <v>7888.2000867689985</v>
      </c>
      <c r="C143" s="445">
        <v>0.34906436205521468</v>
      </c>
      <c r="D143" s="436">
        <v>2.6588135077578338E-2</v>
      </c>
      <c r="E143" s="249"/>
    </row>
    <row r="144" spans="1:5">
      <c r="A144" s="432">
        <v>38418</v>
      </c>
      <c r="B144" s="449">
        <v>7653.5081125489987</v>
      </c>
      <c r="C144" s="445">
        <v>0.33867889980027099</v>
      </c>
      <c r="D144" s="436">
        <v>2.6588135077578338E-2</v>
      </c>
      <c r="E144" s="249"/>
    </row>
    <row r="145" spans="1:5">
      <c r="A145" s="432">
        <v>38425</v>
      </c>
      <c r="B145" s="449">
        <v>7422.1503053669994</v>
      </c>
      <c r="C145" s="445">
        <v>0.32844097930102606</v>
      </c>
      <c r="D145" s="436">
        <v>2.6588135077578338E-2</v>
      </c>
      <c r="E145" s="249"/>
    </row>
    <row r="146" spans="1:5">
      <c r="A146" s="432">
        <v>38432</v>
      </c>
      <c r="B146" s="449">
        <v>7228.6992130829994</v>
      </c>
      <c r="C146" s="445">
        <v>0.31988048623870341</v>
      </c>
      <c r="D146" s="436">
        <v>2.6588135077578338E-2</v>
      </c>
      <c r="E146" s="249"/>
    </row>
    <row r="147" spans="1:5">
      <c r="A147" s="432">
        <v>38439</v>
      </c>
      <c r="B147" s="449">
        <v>7004.3310572619985</v>
      </c>
      <c r="C147" s="445">
        <v>0.30995186800949187</v>
      </c>
      <c r="D147" s="436">
        <v>2.6588135077578338E-2</v>
      </c>
      <c r="E147" s="249"/>
    </row>
    <row r="148" spans="1:5">
      <c r="A148" s="432">
        <v>38446</v>
      </c>
      <c r="B148" s="449">
        <v>6762.1485236199987</v>
      </c>
      <c r="C148" s="445">
        <v>0.29923493757203301</v>
      </c>
      <c r="D148" s="436">
        <v>2.6588135077578338E-2</v>
      </c>
      <c r="E148" s="249"/>
    </row>
    <row r="149" spans="1:5">
      <c r="A149" s="432">
        <v>38453</v>
      </c>
      <c r="B149" s="449">
        <v>6673.5370529660004</v>
      </c>
      <c r="C149" s="445">
        <v>0.29531375071896454</v>
      </c>
      <c r="D149" s="436">
        <v>2.6588135077578338E-2</v>
      </c>
      <c r="E149" s="249"/>
    </row>
    <row r="150" spans="1:5">
      <c r="A150" s="432">
        <v>38460</v>
      </c>
      <c r="B150" s="449">
        <v>6597.8292036819985</v>
      </c>
      <c r="C150" s="445">
        <v>0.29196356793680883</v>
      </c>
      <c r="D150" s="436">
        <v>2.6588135077578338E-2</v>
      </c>
      <c r="E150" s="249"/>
    </row>
    <row r="151" spans="1:5">
      <c r="A151" s="432">
        <v>38467</v>
      </c>
      <c r="B151" s="449">
        <v>6433.9003707890006</v>
      </c>
      <c r="C151" s="445">
        <v>0.28470947792301354</v>
      </c>
      <c r="D151" s="436">
        <v>2.6588135077578338E-2</v>
      </c>
      <c r="E151" s="249"/>
    </row>
    <row r="152" spans="1:5">
      <c r="A152" s="432">
        <v>38474</v>
      </c>
      <c r="B152" s="449">
        <v>6272.0101429090009</v>
      </c>
      <c r="C152" s="445">
        <v>0.27754559915519544</v>
      </c>
      <c r="D152" s="436">
        <v>2.6588135077578338E-2</v>
      </c>
      <c r="E152" s="249"/>
    </row>
    <row r="153" spans="1:5">
      <c r="A153" s="432">
        <v>38481</v>
      </c>
      <c r="B153" s="449">
        <v>6196.0861849580006</v>
      </c>
      <c r="C153" s="445">
        <v>0.27418585324924083</v>
      </c>
      <c r="D153" s="436">
        <v>2.6588135077578338E-2</v>
      </c>
      <c r="E153" s="249"/>
    </row>
    <row r="154" spans="1:5">
      <c r="A154" s="432">
        <v>38488</v>
      </c>
      <c r="B154" s="449">
        <v>6150.7226786980009</v>
      </c>
      <c r="C154" s="445">
        <v>0.27217845191572315</v>
      </c>
      <c r="D154" s="436">
        <v>2.6588135077578338E-2</v>
      </c>
      <c r="E154" s="249"/>
    </row>
    <row r="155" spans="1:5">
      <c r="A155" s="432">
        <v>38495</v>
      </c>
      <c r="B155" s="449">
        <v>6153.2254149779992</v>
      </c>
      <c r="C155" s="445">
        <v>0.27228920164739329</v>
      </c>
      <c r="D155" s="436">
        <v>2.6588135077578338E-2</v>
      </c>
      <c r="E155" s="249"/>
    </row>
    <row r="156" spans="1:5">
      <c r="A156" s="432">
        <v>38502</v>
      </c>
      <c r="B156" s="449">
        <v>6165.9650977320007</v>
      </c>
      <c r="C156" s="445">
        <v>0.27285295119537578</v>
      </c>
      <c r="D156" s="436">
        <v>2.6588135077578338E-2</v>
      </c>
      <c r="E156" s="249"/>
    </row>
    <row r="157" spans="1:5">
      <c r="A157" s="432">
        <v>38509</v>
      </c>
      <c r="B157" s="449">
        <v>6194.0989432699998</v>
      </c>
      <c r="C157" s="445">
        <v>0.27409791490532953</v>
      </c>
      <c r="D157" s="436">
        <v>2.6588135077578338E-2</v>
      </c>
      <c r="E157" s="249"/>
    </row>
    <row r="158" spans="1:5">
      <c r="A158" s="432">
        <v>38516</v>
      </c>
      <c r="B158" s="449">
        <v>6226.7724237350012</v>
      </c>
      <c r="C158" s="445">
        <v>0.27554376408374592</v>
      </c>
      <c r="D158" s="436">
        <v>2.6588135077578338E-2</v>
      </c>
      <c r="E158" s="249"/>
    </row>
    <row r="159" spans="1:5">
      <c r="A159" s="432">
        <v>38523</v>
      </c>
      <c r="B159" s="449">
        <v>6341.6493977720002</v>
      </c>
      <c r="C159" s="445">
        <v>0.28062723778065662</v>
      </c>
      <c r="D159" s="436">
        <v>2.6588135077578338E-2</v>
      </c>
      <c r="E159" s="249"/>
    </row>
    <row r="160" spans="1:5">
      <c r="A160" s="432">
        <v>38530</v>
      </c>
      <c r="B160" s="449">
        <v>6517.9421595220001</v>
      </c>
      <c r="C160" s="445">
        <v>0.28842844968429904</v>
      </c>
      <c r="D160" s="436">
        <v>2.6588135077578338E-2</v>
      </c>
      <c r="E160" s="249"/>
    </row>
    <row r="161" spans="1:5">
      <c r="A161" s="432">
        <v>38537</v>
      </c>
      <c r="B161" s="449">
        <v>6775.223588935999</v>
      </c>
      <c r="C161" s="445">
        <v>0.29981352828767871</v>
      </c>
      <c r="D161" s="436">
        <v>2.6588135077578338E-2</v>
      </c>
      <c r="E161" s="249"/>
    </row>
    <row r="162" spans="1:5">
      <c r="A162" s="432">
        <v>38544</v>
      </c>
      <c r="B162" s="449">
        <v>7010.081390628</v>
      </c>
      <c r="C162" s="445">
        <v>0.31020632865018666</v>
      </c>
      <c r="D162" s="436">
        <v>2.6588135077578338E-2</v>
      </c>
      <c r="E162" s="249"/>
    </row>
    <row r="163" spans="1:5">
      <c r="A163" s="432">
        <v>38551</v>
      </c>
      <c r="B163" s="449">
        <v>7295.4555422529993</v>
      </c>
      <c r="C163" s="445">
        <v>0.32283455119630505</v>
      </c>
      <c r="D163" s="436">
        <v>2.6588135077578338E-2</v>
      </c>
      <c r="E163" s="249"/>
    </row>
    <row r="164" spans="1:5">
      <c r="A164" s="432">
        <v>38558</v>
      </c>
      <c r="B164" s="449">
        <v>7502.0012663969992</v>
      </c>
      <c r="C164" s="445">
        <v>0.33197450082239122</v>
      </c>
      <c r="D164" s="436">
        <v>2.6588135077578338E-2</v>
      </c>
      <c r="E164" s="249"/>
    </row>
    <row r="165" spans="1:5">
      <c r="A165" s="432">
        <v>38565</v>
      </c>
      <c r="B165" s="449">
        <v>7703.4045213489999</v>
      </c>
      <c r="C165" s="445">
        <v>0.3408868886843045</v>
      </c>
      <c r="D165" s="436">
        <v>2.6588135077578338E-2</v>
      </c>
      <c r="E165" s="249"/>
    </row>
    <row r="166" spans="1:5">
      <c r="A166" s="432">
        <v>38572</v>
      </c>
      <c r="B166" s="449">
        <v>8066.2935561049999</v>
      </c>
      <c r="C166" s="445">
        <v>0.35694525789661752</v>
      </c>
      <c r="D166" s="436">
        <v>2.6588135077578338E-2</v>
      </c>
      <c r="E166" s="249"/>
    </row>
    <row r="167" spans="1:5">
      <c r="A167" s="432">
        <v>38579</v>
      </c>
      <c r="B167" s="449">
        <v>8586.8311978909987</v>
      </c>
      <c r="C167" s="445">
        <v>0.37997980796597053</v>
      </c>
      <c r="D167" s="436">
        <v>2.6588135077578338E-2</v>
      </c>
      <c r="E167" s="249"/>
    </row>
    <row r="168" spans="1:5">
      <c r="A168" s="432">
        <v>38586</v>
      </c>
      <c r="B168" s="449">
        <v>8851.7324176719994</v>
      </c>
      <c r="C168" s="445">
        <v>0.39170207340971869</v>
      </c>
      <c r="D168" s="436">
        <v>2.6588135077578338E-2</v>
      </c>
      <c r="E168" s="249"/>
    </row>
    <row r="169" spans="1:5">
      <c r="A169" s="432">
        <v>38593</v>
      </c>
      <c r="B169" s="449">
        <v>9286.5889999999999</v>
      </c>
      <c r="C169" s="445">
        <v>0.41094511159664793</v>
      </c>
      <c r="D169" s="436">
        <v>2.6588135077578338E-2</v>
      </c>
      <c r="E169" s="249"/>
    </row>
    <row r="170" spans="1:5">
      <c r="A170" s="432">
        <v>38610</v>
      </c>
      <c r="B170" s="449">
        <v>10033.819892180001</v>
      </c>
      <c r="C170" s="445">
        <v>0.44401116872218382</v>
      </c>
      <c r="D170" s="436">
        <v>2.6588135077578338E-2</v>
      </c>
      <c r="E170" s="249"/>
    </row>
    <row r="171" spans="1:5">
      <c r="A171" s="432">
        <v>38624</v>
      </c>
      <c r="B171" s="449">
        <v>11400.31604</v>
      </c>
      <c r="C171" s="445">
        <v>0.50448061686533729</v>
      </c>
      <c r="D171" s="436">
        <v>2.6588135077578338E-2</v>
      </c>
      <c r="E171" s="249"/>
    </row>
    <row r="172" spans="1:5">
      <c r="A172" s="432">
        <v>38638</v>
      </c>
      <c r="B172" s="449">
        <v>12170.058879999999</v>
      </c>
      <c r="C172" s="445">
        <v>0.53854286052493294</v>
      </c>
      <c r="D172" s="436">
        <v>2.6588135077578338E-2</v>
      </c>
      <c r="E172" s="249"/>
    </row>
    <row r="173" spans="1:5">
      <c r="A173" s="432">
        <v>38666</v>
      </c>
      <c r="B173" s="449">
        <v>12554.302190000002</v>
      </c>
      <c r="C173" s="445">
        <v>0.5555461875708716</v>
      </c>
      <c r="D173" s="436">
        <v>2.6588135077578338E-2</v>
      </c>
      <c r="E173" s="249"/>
    </row>
    <row r="174" spans="1:5">
      <c r="A174" s="432">
        <v>38687</v>
      </c>
      <c r="B174" s="449">
        <v>12895.208297562</v>
      </c>
      <c r="C174" s="445">
        <v>0.57063178018362148</v>
      </c>
      <c r="D174" s="436">
        <v>2.6588135077578338E-2</v>
      </c>
      <c r="E174" s="249"/>
    </row>
    <row r="175" spans="1:5">
      <c r="A175" s="432">
        <v>38702</v>
      </c>
      <c r="B175" s="449">
        <v>12891.036152943001</v>
      </c>
      <c r="C175" s="445">
        <v>0.57044715669742518</v>
      </c>
      <c r="D175" s="436">
        <v>2.6588135077578338E-2</v>
      </c>
      <c r="E175" s="249"/>
    </row>
    <row r="176" spans="1:5">
      <c r="A176" s="432">
        <v>38733</v>
      </c>
      <c r="B176" s="449">
        <v>11211.556584447117</v>
      </c>
      <c r="C176" s="445">
        <v>0.49612773557306711</v>
      </c>
      <c r="D176" s="436">
        <v>2.6588135077578338E-2</v>
      </c>
      <c r="E176" s="249"/>
    </row>
    <row r="177" spans="1:5">
      <c r="A177" s="432">
        <v>38755</v>
      </c>
      <c r="B177" s="449">
        <v>10279.878000000001</v>
      </c>
      <c r="C177" s="445">
        <v>0.45489959897115362</v>
      </c>
      <c r="D177" s="436">
        <v>2.6588135077578338E-2</v>
      </c>
      <c r="E177" s="249"/>
    </row>
    <row r="178" spans="1:5">
      <c r="A178" s="432">
        <v>38782</v>
      </c>
      <c r="B178" s="449">
        <v>9315.31</v>
      </c>
      <c r="C178" s="445">
        <v>0.4122160577481539</v>
      </c>
      <c r="D178" s="436">
        <v>2.6588135077578338E-2</v>
      </c>
      <c r="E178" s="249"/>
    </row>
    <row r="179" spans="1:5">
      <c r="A179" s="432">
        <v>38799</v>
      </c>
      <c r="B179" s="449">
        <v>8453.1159499999994</v>
      </c>
      <c r="C179" s="445">
        <v>0.37406271316757478</v>
      </c>
      <c r="D179" s="436">
        <v>2.6588135077578338E-2</v>
      </c>
      <c r="E179" s="249"/>
    </row>
    <row r="180" spans="1:5">
      <c r="A180" s="432">
        <v>38803</v>
      </c>
      <c r="B180" s="449">
        <v>8099.7874348169989</v>
      </c>
      <c r="C180" s="445">
        <v>0.35842741089435515</v>
      </c>
      <c r="D180" s="436">
        <v>2.6588135077578338E-2</v>
      </c>
      <c r="E180" s="249"/>
    </row>
    <row r="181" spans="1:5">
      <c r="A181" s="432">
        <v>38810</v>
      </c>
      <c r="B181" s="449">
        <v>7924.1528769140004</v>
      </c>
      <c r="C181" s="445">
        <v>0.35065532547120609</v>
      </c>
      <c r="D181" s="436">
        <v>2.6588135077578338E-2</v>
      </c>
      <c r="E181" s="249"/>
    </row>
    <row r="182" spans="1:5">
      <c r="A182" s="432">
        <v>38827</v>
      </c>
      <c r="B182" s="449">
        <v>7659.8340601869986</v>
      </c>
      <c r="C182" s="445">
        <v>0.33895883221227424</v>
      </c>
      <c r="D182" s="436">
        <v>2.6588135077578338E-2</v>
      </c>
      <c r="E182" s="249"/>
    </row>
    <row r="183" spans="1:5">
      <c r="A183" s="432">
        <v>38835</v>
      </c>
      <c r="B183" s="449">
        <v>7468.5402502999996</v>
      </c>
      <c r="C183" s="445">
        <v>0.33049380204331108</v>
      </c>
      <c r="D183" s="436">
        <v>2.6588135077578338E-2</v>
      </c>
      <c r="E183" s="249"/>
    </row>
    <row r="184" spans="1:5">
      <c r="A184" s="432">
        <v>38845</v>
      </c>
      <c r="B184" s="449">
        <v>7359.5270942939997</v>
      </c>
      <c r="C184" s="445">
        <v>0.32566981084908592</v>
      </c>
      <c r="D184" s="436">
        <v>2.6588135077578338E-2</v>
      </c>
      <c r="E184" s="249"/>
    </row>
    <row r="185" spans="1:5">
      <c r="A185" s="432">
        <v>38860</v>
      </c>
      <c r="B185" s="449">
        <v>7401.3788707919994</v>
      </c>
      <c r="C185" s="445">
        <v>0.32752181301731897</v>
      </c>
      <c r="D185" s="436">
        <v>2.6588135077578338E-2</v>
      </c>
      <c r="E185" s="249"/>
    </row>
    <row r="186" spans="1:5">
      <c r="A186" s="432">
        <v>38881</v>
      </c>
      <c r="B186" s="449">
        <v>7690.3379254929996</v>
      </c>
      <c r="C186" s="445">
        <v>0.34030867275462012</v>
      </c>
      <c r="D186" s="436">
        <v>2.6588135077578338E-2</v>
      </c>
      <c r="E186" s="249"/>
    </row>
    <row r="187" spans="1:5">
      <c r="A187" s="432">
        <v>38889</v>
      </c>
      <c r="B187" s="449">
        <v>7759.585443895</v>
      </c>
      <c r="C187" s="445">
        <v>0.34337297647017179</v>
      </c>
      <c r="D187" s="436">
        <v>2.6588135077578338E-2</v>
      </c>
      <c r="E187" s="249"/>
    </row>
    <row r="188" spans="1:5">
      <c r="A188" s="432">
        <v>38904</v>
      </c>
      <c r="B188" s="449">
        <v>7869.8745530280003</v>
      </c>
      <c r="C188" s="445">
        <v>0.34825343045177426</v>
      </c>
      <c r="D188" s="436">
        <v>2.6588135077578338E-2</v>
      </c>
      <c r="E188" s="249"/>
    </row>
    <row r="189" spans="1:5">
      <c r="A189" s="432">
        <v>38931</v>
      </c>
      <c r="B189" s="449">
        <v>7960.5736838310004</v>
      </c>
      <c r="C189" s="445">
        <v>0.35226699931215533</v>
      </c>
      <c r="D189" s="436">
        <v>2.6588135077578338E-2</v>
      </c>
      <c r="E189" s="249"/>
    </row>
    <row r="190" spans="1:5">
      <c r="A190" s="432">
        <v>38957</v>
      </c>
      <c r="B190" s="449">
        <v>7734.5735400000003</v>
      </c>
      <c r="C190" s="445">
        <v>0.34226616323256903</v>
      </c>
      <c r="D190" s="436">
        <v>2.6588135077578338E-2</v>
      </c>
      <c r="E190" s="249"/>
    </row>
    <row r="191" spans="1:5">
      <c r="A191" s="432">
        <v>38971</v>
      </c>
      <c r="B191" s="449">
        <v>7534.280092856</v>
      </c>
      <c r="C191" s="445">
        <v>0.33340288598527534</v>
      </c>
      <c r="D191" s="436">
        <v>2.6588135077578338E-2</v>
      </c>
      <c r="E191" s="249"/>
    </row>
    <row r="192" spans="1:5">
      <c r="A192" s="432">
        <v>38988</v>
      </c>
      <c r="B192" s="449">
        <v>7110.2280939579996</v>
      </c>
      <c r="C192" s="445">
        <v>0.31463796637809555</v>
      </c>
      <c r="D192" s="436">
        <v>2.6588135077578338E-2</v>
      </c>
      <c r="E192" s="249"/>
    </row>
    <row r="193" spans="1:5">
      <c r="A193" s="432">
        <v>38992</v>
      </c>
      <c r="B193" s="449">
        <v>7039.0271819540003</v>
      </c>
      <c r="C193" s="445">
        <v>0.31148722214581964</v>
      </c>
      <c r="D193" s="436">
        <v>2.6588135077578338E-2</v>
      </c>
      <c r="E193" s="249"/>
    </row>
    <row r="194" spans="1:5">
      <c r="A194" s="432">
        <v>39001</v>
      </c>
      <c r="B194" s="449">
        <v>6801.923273639999</v>
      </c>
      <c r="C194" s="445">
        <v>0.30099502828840885</v>
      </c>
      <c r="D194" s="436">
        <v>2.6588135077578338E-2</v>
      </c>
      <c r="E194" s="249"/>
    </row>
    <row r="195" spans="1:5">
      <c r="A195" s="432">
        <v>39006</v>
      </c>
      <c r="B195" s="449">
        <v>6785.9522736399995</v>
      </c>
      <c r="C195" s="445">
        <v>0.30028828823807285</v>
      </c>
      <c r="D195" s="436">
        <v>2.6588135077578338E-2</v>
      </c>
      <c r="E195" s="249"/>
    </row>
    <row r="196" spans="1:5">
      <c r="A196" s="432">
        <v>39013</v>
      </c>
      <c r="B196" s="449">
        <v>6535.5135700000001</v>
      </c>
      <c r="C196" s="445">
        <v>0.2892060102331499</v>
      </c>
      <c r="D196" s="436">
        <v>2.6588135077578338E-2</v>
      </c>
      <c r="E196" s="249"/>
    </row>
    <row r="197" spans="1:5">
      <c r="A197" s="432">
        <v>39024</v>
      </c>
      <c r="B197" s="449">
        <v>6030.4069667569993</v>
      </c>
      <c r="C197" s="445">
        <v>0.26685430613190247</v>
      </c>
      <c r="D197" s="436">
        <v>2.6588135077578338E-2</v>
      </c>
      <c r="E197" s="249"/>
    </row>
    <row r="198" spans="1:5">
      <c r="A198" s="432">
        <v>39044</v>
      </c>
      <c r="B198" s="449">
        <v>5612.2154385430003</v>
      </c>
      <c r="C198" s="445">
        <v>0.24834872090242002</v>
      </c>
      <c r="D198" s="436">
        <v>2.6588135077578338E-2</v>
      </c>
      <c r="E198" s="249"/>
    </row>
    <row r="199" spans="1:5">
      <c r="A199" s="432">
        <v>39051</v>
      </c>
      <c r="B199" s="449">
        <v>5433.9693925889997</v>
      </c>
      <c r="C199" s="445">
        <v>0.24046107332307437</v>
      </c>
      <c r="D199" s="436">
        <v>2.6588135077578338E-2</v>
      </c>
      <c r="E199" s="249"/>
    </row>
    <row r="200" spans="1:5">
      <c r="A200" s="432">
        <v>39056</v>
      </c>
      <c r="B200" s="449">
        <v>5232.5766816330006</v>
      </c>
      <c r="C200" s="445">
        <v>0.23154915204836687</v>
      </c>
      <c r="D200" s="436">
        <v>2.6588135077578338E-2</v>
      </c>
      <c r="E200" s="249"/>
    </row>
    <row r="201" spans="1:5">
      <c r="A201" s="432">
        <v>39064</v>
      </c>
      <c r="B201" s="449">
        <v>5047.5527397099995</v>
      </c>
      <c r="C201" s="445">
        <v>0.22336157268401691</v>
      </c>
      <c r="D201" s="436">
        <v>2.6588135077578338E-2</v>
      </c>
      <c r="E201" s="249"/>
    </row>
    <row r="202" spans="1:5">
      <c r="A202" s="432">
        <v>39069</v>
      </c>
      <c r="B202" s="449">
        <v>4911.5747397099994</v>
      </c>
      <c r="C202" s="445">
        <v>0.21734434780363415</v>
      </c>
      <c r="D202" s="436">
        <v>2.6588135077578338E-2</v>
      </c>
      <c r="E202" s="249"/>
    </row>
    <row r="203" spans="1:5">
      <c r="A203" s="432">
        <v>39084</v>
      </c>
      <c r="B203" s="449">
        <v>4432.4681394150002</v>
      </c>
      <c r="C203" s="445">
        <v>0.19614318176463758</v>
      </c>
      <c r="D203" s="436">
        <v>2.6588135077578338E-2</v>
      </c>
      <c r="E203" s="249"/>
    </row>
    <row r="204" spans="1:5">
      <c r="A204" s="432">
        <v>39093</v>
      </c>
      <c r="B204" s="449">
        <v>3966.5753242100004</v>
      </c>
      <c r="C204" s="445">
        <v>0.17552674499366652</v>
      </c>
      <c r="D204" s="436">
        <v>2.6588135077578338E-2</v>
      </c>
      <c r="E204" s="249"/>
    </row>
    <row r="205" spans="1:5">
      <c r="A205" s="432">
        <v>39100</v>
      </c>
      <c r="B205" s="449">
        <v>3798.5882491870002</v>
      </c>
      <c r="C205" s="445">
        <v>0.16809307184498715</v>
      </c>
      <c r="D205" s="436">
        <v>2.6588135077578338E-2</v>
      </c>
      <c r="E205" s="249"/>
    </row>
    <row r="206" spans="1:5">
      <c r="A206" s="432">
        <v>39107</v>
      </c>
      <c r="B206" s="449">
        <v>3611.4319387670002</v>
      </c>
      <c r="C206" s="445">
        <v>0.15981113206369998</v>
      </c>
      <c r="D206" s="436">
        <v>2.6588135077578338E-2</v>
      </c>
      <c r="E206" s="249"/>
    </row>
    <row r="207" spans="1:5">
      <c r="A207" s="432">
        <v>39114</v>
      </c>
      <c r="B207" s="449">
        <v>3411.3311310609997</v>
      </c>
      <c r="C207" s="445">
        <v>0.15095637939258236</v>
      </c>
      <c r="D207" s="436">
        <v>2.6588135077578338E-2</v>
      </c>
      <c r="E207" s="249"/>
    </row>
    <row r="208" spans="1:5">
      <c r="A208" s="432">
        <v>39121</v>
      </c>
      <c r="B208" s="449">
        <v>3204.1307421870001</v>
      </c>
      <c r="C208" s="445">
        <v>0.14178745989709324</v>
      </c>
      <c r="D208" s="436">
        <v>2.6588135077578338E-2</v>
      </c>
      <c r="E208" s="249"/>
    </row>
    <row r="209" spans="1:5">
      <c r="A209" s="432">
        <v>39128</v>
      </c>
      <c r="B209" s="449">
        <v>3051.625</v>
      </c>
      <c r="C209" s="445">
        <v>0.13503885831235998</v>
      </c>
      <c r="D209" s="436">
        <v>2.6588135077578338E-2</v>
      </c>
      <c r="E209" s="249"/>
    </row>
    <row r="210" spans="1:5">
      <c r="A210" s="432">
        <v>39135</v>
      </c>
      <c r="B210" s="449">
        <v>2910.9844214720001</v>
      </c>
      <c r="C210" s="445">
        <v>0.12881530752980613</v>
      </c>
      <c r="D210" s="436">
        <v>2.6588135077578338E-2</v>
      </c>
      <c r="E210" s="249"/>
    </row>
    <row r="211" spans="1:5">
      <c r="A211" s="432">
        <v>39142</v>
      </c>
      <c r="B211" s="449">
        <v>2900.1034214720003</v>
      </c>
      <c r="C211" s="445">
        <v>0.12833380740534889</v>
      </c>
      <c r="D211" s="436">
        <v>2.6588135077578338E-2</v>
      </c>
      <c r="E211" s="249"/>
    </row>
    <row r="212" spans="1:5">
      <c r="A212" s="432">
        <v>39149</v>
      </c>
      <c r="B212" s="449">
        <v>2758.0809999999997</v>
      </c>
      <c r="C212" s="445">
        <v>0.12204910805653123</v>
      </c>
      <c r="D212" s="436">
        <v>2.6588135077578338E-2</v>
      </c>
      <c r="E212" s="249"/>
    </row>
    <row r="213" spans="1:5">
      <c r="A213" s="432">
        <v>39156</v>
      </c>
      <c r="B213" s="449">
        <v>2670.8691752069999</v>
      </c>
      <c r="C213" s="445">
        <v>0.11818985757477667</v>
      </c>
      <c r="D213" s="436">
        <v>2.6588135077578338E-2</v>
      </c>
      <c r="E213" s="249"/>
    </row>
    <row r="214" spans="1:5">
      <c r="A214" s="432">
        <v>39163</v>
      </c>
      <c r="B214" s="449">
        <v>2577.6109045810003</v>
      </c>
      <c r="C214" s="445">
        <v>0.11406304304365961</v>
      </c>
      <c r="D214" s="436">
        <v>2.6588135077578338E-2</v>
      </c>
      <c r="E214" s="249"/>
    </row>
    <row r="215" spans="1:5">
      <c r="A215" s="432">
        <v>39170</v>
      </c>
      <c r="B215" s="449">
        <v>2619.5089432210002</v>
      </c>
      <c r="C215" s="445">
        <v>0.11591709237916864</v>
      </c>
      <c r="D215" s="436">
        <v>2.6588135077578338E-2</v>
      </c>
      <c r="E215" s="249"/>
    </row>
    <row r="216" spans="1:5">
      <c r="A216" s="432">
        <v>39177</v>
      </c>
      <c r="B216" s="449">
        <v>2544.7121529730002</v>
      </c>
      <c r="C216" s="445">
        <v>0.11260722528851398</v>
      </c>
      <c r="D216" s="436">
        <v>2.6588135077578338E-2</v>
      </c>
      <c r="E216" s="249"/>
    </row>
    <row r="217" spans="1:5">
      <c r="A217" s="432">
        <v>39184</v>
      </c>
      <c r="B217" s="449">
        <v>2423.6400390600002</v>
      </c>
      <c r="C217" s="445">
        <v>0.10724960761390603</v>
      </c>
      <c r="D217" s="436">
        <v>2.6588135077578338E-2</v>
      </c>
      <c r="E217" s="249"/>
    </row>
    <row r="218" spans="1:5">
      <c r="A218" s="432">
        <v>39191</v>
      </c>
      <c r="B218" s="449">
        <v>2351.4215300326582</v>
      </c>
      <c r="C218" s="445">
        <v>0.1040538332287594</v>
      </c>
      <c r="D218" s="436">
        <v>2.6588135077578338E-2</v>
      </c>
      <c r="E218" s="249"/>
    </row>
    <row r="219" spans="1:5">
      <c r="A219" s="432">
        <v>39198</v>
      </c>
      <c r="B219" s="449">
        <v>2309.5995353769999</v>
      </c>
      <c r="C219" s="445">
        <v>0.10220314895049923</v>
      </c>
      <c r="D219" s="436">
        <v>2.6588135077578338E-2</v>
      </c>
      <c r="E219" s="249"/>
    </row>
    <row r="220" spans="1:5">
      <c r="A220" s="432">
        <v>39205</v>
      </c>
      <c r="B220" s="449">
        <v>2343.2712748529998</v>
      </c>
      <c r="C220" s="445">
        <v>0.10369317254652763</v>
      </c>
      <c r="D220" s="436">
        <v>2.6588135077578338E-2</v>
      </c>
      <c r="E220" s="249"/>
    </row>
    <row r="221" spans="1:5">
      <c r="A221" s="432">
        <v>39212</v>
      </c>
      <c r="B221" s="449">
        <v>2370.1535547600001</v>
      </c>
      <c r="C221" s="445">
        <v>0.1048827526513815</v>
      </c>
      <c r="D221" s="436">
        <v>2.6588135077578338E-2</v>
      </c>
      <c r="E221" s="249"/>
    </row>
    <row r="222" spans="1:5">
      <c r="A222" s="432">
        <v>39219</v>
      </c>
      <c r="B222" s="449">
        <v>2397.5495711190001</v>
      </c>
      <c r="C222" s="445">
        <v>0.10609506634373428</v>
      </c>
      <c r="D222" s="436">
        <v>2.6588135077578338E-2</v>
      </c>
      <c r="E222" s="249"/>
    </row>
    <row r="223" spans="1:5">
      <c r="A223" s="432">
        <v>39226</v>
      </c>
      <c r="B223" s="449">
        <v>2501.4682678740005</v>
      </c>
      <c r="C223" s="445">
        <v>0.11069362028371826</v>
      </c>
      <c r="D223" s="436">
        <v>2.6588135077578338E-2</v>
      </c>
      <c r="E223" s="249"/>
    </row>
    <row r="224" spans="1:5">
      <c r="A224" s="432">
        <v>39233</v>
      </c>
      <c r="B224" s="449">
        <v>2570.869009472</v>
      </c>
      <c r="C224" s="445">
        <v>0.11376470434923253</v>
      </c>
      <c r="D224" s="436">
        <v>2.6588135077578338E-2</v>
      </c>
      <c r="E224" s="249"/>
    </row>
    <row r="225" spans="1:5">
      <c r="A225" s="432">
        <v>39240</v>
      </c>
      <c r="B225" s="449">
        <v>2684.8256793450005</v>
      </c>
      <c r="C225" s="445">
        <v>0.11880745324424041</v>
      </c>
      <c r="D225" s="436">
        <v>2.6588135077578338E-2</v>
      </c>
      <c r="E225" s="249"/>
    </row>
    <row r="226" spans="1:5">
      <c r="A226" s="432">
        <v>39247</v>
      </c>
      <c r="B226" s="449">
        <v>2772.6663244590004</v>
      </c>
      <c r="C226" s="445">
        <v>0.12269452994259482</v>
      </c>
      <c r="D226" s="436">
        <v>2.6588135077578338E-2</v>
      </c>
      <c r="E226" s="249"/>
    </row>
    <row r="227" spans="1:5">
      <c r="A227" s="432">
        <v>39254</v>
      </c>
      <c r="B227" s="449">
        <v>2914.5912043460003</v>
      </c>
      <c r="C227" s="445">
        <v>0.12897491293397131</v>
      </c>
      <c r="D227" s="436">
        <v>2.6588135077578338E-2</v>
      </c>
      <c r="E227" s="249"/>
    </row>
    <row r="228" spans="1:5">
      <c r="A228" s="432">
        <v>39261</v>
      </c>
      <c r="B228" s="449">
        <v>3158.606156671</v>
      </c>
      <c r="C228" s="445">
        <v>0.13977293057149653</v>
      </c>
      <c r="D228" s="436">
        <v>2.6588135077578338E-2</v>
      </c>
      <c r="E228" s="249"/>
    </row>
    <row r="229" spans="1:5">
      <c r="A229" s="432">
        <v>39268</v>
      </c>
      <c r="B229" s="449">
        <v>3573.5723836340003</v>
      </c>
      <c r="C229" s="445">
        <v>0.15813579151518103</v>
      </c>
      <c r="D229" s="436">
        <v>2.6588135077578338E-2</v>
      </c>
      <c r="E229" s="249"/>
    </row>
    <row r="230" spans="1:5">
      <c r="A230" s="432">
        <v>39275</v>
      </c>
      <c r="B230" s="449">
        <v>3934.0498149443329</v>
      </c>
      <c r="C230" s="445">
        <v>0.17408744375669807</v>
      </c>
      <c r="D230" s="436">
        <v>2.6588135077578338E-2</v>
      </c>
      <c r="E230" s="249"/>
    </row>
    <row r="231" spans="1:5">
      <c r="A231" s="432">
        <v>39282</v>
      </c>
      <c r="B231" s="449">
        <v>4095.074083818</v>
      </c>
      <c r="C231" s="445">
        <v>0.18121300257512515</v>
      </c>
      <c r="D231" s="436">
        <v>2.6588135077578338E-2</v>
      </c>
      <c r="E231" s="249"/>
    </row>
    <row r="232" spans="1:5">
      <c r="A232" s="432">
        <v>39289</v>
      </c>
      <c r="B232" s="449">
        <v>4239.6279235914999</v>
      </c>
      <c r="C232" s="445">
        <v>0.18760972087690903</v>
      </c>
      <c r="D232" s="436">
        <v>2.6588135077578338E-2</v>
      </c>
      <c r="E232" s="249"/>
    </row>
    <row r="233" spans="1:5">
      <c r="A233" s="432">
        <v>39296</v>
      </c>
      <c r="B233" s="449">
        <v>4367.8393478340004</v>
      </c>
      <c r="C233" s="445">
        <v>0.19328326344924637</v>
      </c>
      <c r="D233" s="436">
        <v>2.6588135077578338E-2</v>
      </c>
      <c r="E233" s="249"/>
    </row>
    <row r="234" spans="1:5">
      <c r="A234" s="432">
        <v>39303</v>
      </c>
      <c r="B234" s="449">
        <v>4504.1416357469998</v>
      </c>
      <c r="C234" s="445">
        <v>0.19931483854288795</v>
      </c>
      <c r="D234" s="436">
        <v>2.6588135077578338E-2</v>
      </c>
      <c r="E234" s="249"/>
    </row>
    <row r="235" spans="1:5">
      <c r="A235" s="432">
        <v>39310</v>
      </c>
      <c r="B235" s="449">
        <v>4700.6236085979999</v>
      </c>
      <c r="C235" s="445">
        <v>0.20800945249209835</v>
      </c>
      <c r="D235" s="436">
        <v>2.6588135077578338E-2</v>
      </c>
      <c r="E235" s="249"/>
    </row>
    <row r="236" spans="1:5">
      <c r="A236" s="432">
        <v>39317</v>
      </c>
      <c r="B236" s="449">
        <v>4840.8253521220004</v>
      </c>
      <c r="C236" s="445">
        <v>0.21421358418550215</v>
      </c>
      <c r="D236" s="436">
        <v>2.6588135077578338E-2</v>
      </c>
      <c r="E236" s="249"/>
    </row>
    <row r="237" spans="1:5">
      <c r="A237" s="432">
        <v>39324</v>
      </c>
      <c r="B237" s="449">
        <v>5034.2450407683336</v>
      </c>
      <c r="C237" s="445">
        <v>0.22277268759104282</v>
      </c>
      <c r="D237" s="436">
        <v>2.6588135077578338E-2</v>
      </c>
      <c r="E237" s="249"/>
    </row>
    <row r="238" spans="1:5">
      <c r="A238" s="432">
        <v>39331</v>
      </c>
      <c r="B238" s="449">
        <v>5076.2448560959992</v>
      </c>
      <c r="C238" s="445">
        <v>0.2246312406934646</v>
      </c>
      <c r="D238" s="436">
        <v>2.6588135077578338E-2</v>
      </c>
      <c r="E238" s="249"/>
    </row>
    <row r="239" spans="1:5">
      <c r="A239" s="432">
        <v>39338</v>
      </c>
      <c r="B239" s="449">
        <v>5110.3628560959996</v>
      </c>
      <c r="C239" s="445">
        <v>0.22614101196873634</v>
      </c>
      <c r="D239" s="436">
        <v>2.6588135077578338E-2</v>
      </c>
      <c r="E239" s="249"/>
    </row>
    <row r="240" spans="1:5">
      <c r="A240" s="432">
        <v>39345</v>
      </c>
      <c r="B240" s="449">
        <v>5168.4512598810006</v>
      </c>
      <c r="C240" s="445">
        <v>0.22871150858228284</v>
      </c>
      <c r="D240" s="436">
        <v>2.6588135077578338E-2</v>
      </c>
      <c r="E240" s="249"/>
    </row>
    <row r="241" spans="1:5">
      <c r="A241" s="432">
        <v>39352</v>
      </c>
      <c r="B241" s="449">
        <v>5178.5237633260012</v>
      </c>
      <c r="C241" s="445">
        <v>0.22915723155465337</v>
      </c>
      <c r="D241" s="436">
        <v>2.6588135077578338E-2</v>
      </c>
      <c r="E241" s="249"/>
    </row>
    <row r="242" spans="1:5">
      <c r="A242" s="432">
        <v>39359</v>
      </c>
      <c r="B242" s="449">
        <v>5196.5728348520006</v>
      </c>
      <c r="C242" s="445">
        <v>0.22995592930174516</v>
      </c>
      <c r="D242" s="436">
        <v>2.6588135077578338E-2</v>
      </c>
      <c r="E242" s="249"/>
    </row>
    <row r="243" spans="1:5">
      <c r="A243" s="432">
        <v>39366</v>
      </c>
      <c r="B243" s="449">
        <v>5162.5931008520001</v>
      </c>
      <c r="C243" s="445">
        <v>0.22845227649869179</v>
      </c>
      <c r="D243" s="436">
        <v>2.6588135077578338E-2</v>
      </c>
      <c r="E243" s="249"/>
    </row>
    <row r="244" spans="1:5">
      <c r="A244" s="432">
        <v>39373</v>
      </c>
      <c r="B244" s="449">
        <v>5136.4488554879999</v>
      </c>
      <c r="C244" s="445">
        <v>0.22729535549909563</v>
      </c>
      <c r="D244" s="436">
        <v>2.6588135077578338E-2</v>
      </c>
      <c r="E244" s="249"/>
    </row>
    <row r="245" spans="1:5">
      <c r="A245" s="432">
        <v>39379</v>
      </c>
      <c r="B245" s="449">
        <v>5066.8219474929992</v>
      </c>
      <c r="C245" s="445">
        <v>0.22421426324055646</v>
      </c>
      <c r="D245" s="436">
        <v>2.6588135077578338E-2</v>
      </c>
      <c r="E245" s="249"/>
    </row>
    <row r="246" spans="1:5">
      <c r="A246" s="432">
        <v>39387</v>
      </c>
      <c r="B246" s="449">
        <v>5074.630937803001</v>
      </c>
      <c r="C246" s="445">
        <v>0.22455982245442932</v>
      </c>
      <c r="D246" s="436">
        <v>2.6588135077578338E-2</v>
      </c>
      <c r="E246" s="249"/>
    </row>
    <row r="247" spans="1:5">
      <c r="A247" s="432">
        <v>39394</v>
      </c>
      <c r="B247" s="449">
        <v>5101.4985781519999</v>
      </c>
      <c r="C247" s="445">
        <v>0.22574875473748379</v>
      </c>
      <c r="D247" s="436">
        <v>2.6588135077578338E-2</v>
      </c>
      <c r="E247" s="249"/>
    </row>
    <row r="248" spans="1:5">
      <c r="A248" s="432">
        <v>39401</v>
      </c>
      <c r="B248" s="449">
        <v>5098.465478082001</v>
      </c>
      <c r="C248" s="445">
        <v>0.22561453563435024</v>
      </c>
      <c r="D248" s="436">
        <v>2.6588135077578338E-2</v>
      </c>
      <c r="E248" s="249"/>
    </row>
    <row r="249" spans="1:5">
      <c r="A249" s="432">
        <v>39408</v>
      </c>
      <c r="B249" s="449">
        <v>4979.2047999999995</v>
      </c>
      <c r="C249" s="445">
        <v>0.2203370766379954</v>
      </c>
      <c r="D249" s="436">
        <v>2.6588135077578338E-2</v>
      </c>
      <c r="E249" s="249"/>
    </row>
    <row r="250" spans="1:5">
      <c r="A250" s="432">
        <v>39415</v>
      </c>
      <c r="B250" s="449">
        <v>4990.3723269999991</v>
      </c>
      <c r="C250" s="445">
        <v>0.22083125600022124</v>
      </c>
      <c r="D250" s="436">
        <v>2.6588135077578338E-2</v>
      </c>
      <c r="E250" s="249"/>
    </row>
    <row r="251" spans="1:5">
      <c r="A251" s="432">
        <v>39422</v>
      </c>
      <c r="B251" s="449">
        <v>5029.6849999999995</v>
      </c>
      <c r="C251" s="445">
        <v>0.22257089913433084</v>
      </c>
      <c r="D251" s="436">
        <v>2.6588135077578338E-2</v>
      </c>
      <c r="E251" s="249"/>
    </row>
    <row r="252" spans="1:5">
      <c r="A252" s="432">
        <v>39429</v>
      </c>
      <c r="B252" s="449">
        <v>5091.3959738959993</v>
      </c>
      <c r="C252" s="445">
        <v>0.22530169976031197</v>
      </c>
      <c r="D252" s="436">
        <v>2.6588135077578338E-2</v>
      </c>
      <c r="E252" s="249"/>
    </row>
    <row r="253" spans="1:5">
      <c r="A253" s="432">
        <v>39436</v>
      </c>
      <c r="B253" s="449">
        <v>5041.4760000000006</v>
      </c>
      <c r="C253" s="445">
        <v>0.22309266808640099</v>
      </c>
      <c r="D253" s="436">
        <v>2.6588135077578338E-2</v>
      </c>
      <c r="E253" s="249"/>
    </row>
    <row r="254" spans="1:5">
      <c r="A254" s="432">
        <v>39443</v>
      </c>
      <c r="B254" s="449">
        <v>5205.3670660000007</v>
      </c>
      <c r="C254" s="445">
        <v>0.23034508686008245</v>
      </c>
      <c r="D254" s="436">
        <v>2.6588135077578338E-2</v>
      </c>
      <c r="E254" s="249"/>
    </row>
    <row r="255" spans="1:5">
      <c r="A255" s="432">
        <v>39450</v>
      </c>
      <c r="B255" s="449">
        <v>5170.1867669999992</v>
      </c>
      <c r="C255" s="445">
        <v>0.22878830730425639</v>
      </c>
      <c r="D255" s="436">
        <v>2.6588135077578338E-2</v>
      </c>
      <c r="E255" s="249"/>
    </row>
    <row r="256" spans="1:5">
      <c r="A256" s="432">
        <v>39457</v>
      </c>
      <c r="B256" s="449">
        <v>5120.1444140000003</v>
      </c>
      <c r="C256" s="445">
        <v>0.2265738601764527</v>
      </c>
      <c r="D256" s="436">
        <v>2.6588135077578338E-2</v>
      </c>
      <c r="E256" s="249"/>
    </row>
    <row r="257" spans="1:5">
      <c r="A257" s="432">
        <v>39464</v>
      </c>
      <c r="B257" s="449">
        <v>5030.5139320000017</v>
      </c>
      <c r="C257" s="445">
        <v>0.22260758058467245</v>
      </c>
      <c r="D257" s="436">
        <v>2.6588135077578338E-2</v>
      </c>
      <c r="E257" s="249"/>
    </row>
    <row r="258" spans="1:5">
      <c r="A258" s="432">
        <v>39471</v>
      </c>
      <c r="B258" s="449">
        <v>5056.1366469999984</v>
      </c>
      <c r="C258" s="445">
        <v>0.22374142310479292</v>
      </c>
      <c r="D258" s="436">
        <v>2.6588135077578338E-2</v>
      </c>
      <c r="E258" s="249"/>
    </row>
    <row r="259" spans="1:5">
      <c r="A259" s="432">
        <v>39478</v>
      </c>
      <c r="B259" s="449">
        <v>5062.8475699999999</v>
      </c>
      <c r="C259" s="445">
        <v>0.22403839123821112</v>
      </c>
      <c r="D259" s="436">
        <v>2.6588135077578338E-2</v>
      </c>
      <c r="E259" s="249"/>
    </row>
    <row r="260" spans="1:5">
      <c r="A260" s="432">
        <v>39485</v>
      </c>
      <c r="B260" s="449">
        <v>5183.0844460000008</v>
      </c>
      <c r="C260" s="445">
        <v>0.22935904841662752</v>
      </c>
      <c r="D260" s="436">
        <v>2.6588135077578338E-2</v>
      </c>
      <c r="E260" s="249"/>
    </row>
    <row r="261" spans="1:5">
      <c r="A261" s="432">
        <v>39492</v>
      </c>
      <c r="B261" s="449">
        <v>5307.840706</v>
      </c>
      <c r="C261" s="445">
        <v>0.23487969493044225</v>
      </c>
      <c r="D261" s="436">
        <v>2.6588135077578338E-2</v>
      </c>
      <c r="E261" s="249"/>
    </row>
    <row r="262" spans="1:5">
      <c r="A262" s="432">
        <v>39499</v>
      </c>
      <c r="B262" s="449">
        <v>5313.6130260000018</v>
      </c>
      <c r="C262" s="445">
        <v>0.23513512851176815</v>
      </c>
      <c r="D262" s="436">
        <v>2.6588135077578338E-2</v>
      </c>
      <c r="E262" s="249"/>
    </row>
    <row r="263" spans="1:5">
      <c r="A263" s="432">
        <v>39506</v>
      </c>
      <c r="B263" s="449">
        <v>5286.0524750000004</v>
      </c>
      <c r="C263" s="445">
        <v>0.23391553392150899</v>
      </c>
      <c r="D263" s="436">
        <v>2.6588135077578338E-2</v>
      </c>
      <c r="E263" s="249"/>
    </row>
    <row r="264" spans="1:5">
      <c r="A264" s="432">
        <v>39513</v>
      </c>
      <c r="B264" s="449">
        <v>5279.2625600000001</v>
      </c>
      <c r="C264" s="445">
        <v>0.23361507027684822</v>
      </c>
      <c r="D264" s="436">
        <v>2.6588135077578338E-2</v>
      </c>
      <c r="E264" s="249"/>
    </row>
    <row r="265" spans="1:5">
      <c r="A265" s="432">
        <v>39520</v>
      </c>
      <c r="B265" s="449">
        <v>5271.9664649999995</v>
      </c>
      <c r="C265" s="445">
        <v>0.23329220742871365</v>
      </c>
      <c r="D265" s="436">
        <v>2.6588135077578338E-2</v>
      </c>
      <c r="E265" s="249"/>
    </row>
    <row r="266" spans="1:5">
      <c r="A266" s="432">
        <v>39527</v>
      </c>
      <c r="B266" s="449">
        <v>5207.7153710000011</v>
      </c>
      <c r="C266" s="445">
        <v>0.23044900278231051</v>
      </c>
      <c r="D266" s="436">
        <v>2.6588135077578338E-2</v>
      </c>
      <c r="E266" s="249"/>
    </row>
    <row r="267" spans="1:5">
      <c r="A267" s="432">
        <v>39534</v>
      </c>
      <c r="B267" s="449">
        <v>5115.4353340000016</v>
      </c>
      <c r="C267" s="445">
        <v>0.22636547651630398</v>
      </c>
      <c r="D267" s="436">
        <v>2.6588135077578338E-2</v>
      </c>
      <c r="E267" s="249"/>
    </row>
    <row r="268" spans="1:5">
      <c r="A268" s="432">
        <v>39541</v>
      </c>
      <c r="B268" s="449">
        <v>5047.4696569999996</v>
      </c>
      <c r="C268" s="445">
        <v>0.22335789615288879</v>
      </c>
      <c r="D268" s="436">
        <v>2.6588135077578338E-2</v>
      </c>
      <c r="E268" s="249"/>
    </row>
    <row r="269" spans="1:5">
      <c r="A269" s="432">
        <v>39548</v>
      </c>
      <c r="B269" s="449">
        <v>4921.3828169999997</v>
      </c>
      <c r="C269" s="445">
        <v>0.21777836953287052</v>
      </c>
      <c r="D269" s="436">
        <v>2.6588135077578338E-2</v>
      </c>
      <c r="E269" s="249"/>
    </row>
    <row r="270" spans="1:5">
      <c r="A270" s="432">
        <v>39555</v>
      </c>
      <c r="B270" s="449">
        <v>4833.8154800520015</v>
      </c>
      <c r="C270" s="445">
        <v>0.21390338711959514</v>
      </c>
      <c r="D270" s="436">
        <v>2.6588135077578338E-2</v>
      </c>
      <c r="E270" s="249"/>
    </row>
    <row r="271" spans="1:5">
      <c r="A271" s="432">
        <v>39562</v>
      </c>
      <c r="B271" s="449">
        <v>4751.962078051999</v>
      </c>
      <c r="C271" s="445">
        <v>0.21028125466391567</v>
      </c>
      <c r="D271" s="436">
        <v>2.6588135077578338E-2</v>
      </c>
      <c r="E271" s="249"/>
    </row>
    <row r="272" spans="1:5">
      <c r="A272" s="432">
        <v>39569</v>
      </c>
      <c r="B272" s="449">
        <v>4716.3749299490009</v>
      </c>
      <c r="C272" s="445">
        <v>0.20870647144172363</v>
      </c>
      <c r="D272" s="436">
        <v>2.6588135077578338E-2</v>
      </c>
      <c r="E272" s="249"/>
    </row>
    <row r="273" spans="1:5">
      <c r="A273" s="432">
        <v>39576</v>
      </c>
      <c r="B273" s="449">
        <v>4724.9617900000012</v>
      </c>
      <c r="C273" s="445">
        <v>0.20908645252648178</v>
      </c>
      <c r="D273" s="436">
        <v>2.6588135077578338E-2</v>
      </c>
      <c r="E273" s="249"/>
    </row>
    <row r="274" spans="1:5">
      <c r="A274" s="432">
        <v>39583</v>
      </c>
      <c r="B274" s="449">
        <v>4751.7857199999999</v>
      </c>
      <c r="C274" s="445">
        <v>0.21027345056282326</v>
      </c>
      <c r="D274" s="436">
        <v>2.6588135077578338E-2</v>
      </c>
      <c r="E274" s="249"/>
    </row>
    <row r="275" spans="1:5">
      <c r="A275" s="432">
        <v>39590</v>
      </c>
      <c r="B275" s="449">
        <v>4766.3940049999983</v>
      </c>
      <c r="C275" s="445">
        <v>0.21091988848632348</v>
      </c>
      <c r="D275" s="436">
        <v>2.6588135077578338E-2</v>
      </c>
      <c r="E275" s="249"/>
    </row>
    <row r="276" spans="1:5">
      <c r="A276" s="432">
        <v>39597</v>
      </c>
      <c r="B276" s="449">
        <v>4808.9105409999993</v>
      </c>
      <c r="C276" s="445">
        <v>0.2128013072323478</v>
      </c>
      <c r="D276" s="436">
        <v>2.6588135077578338E-2</v>
      </c>
      <c r="E276" s="249"/>
    </row>
    <row r="277" spans="1:5">
      <c r="A277" s="432">
        <v>39604</v>
      </c>
      <c r="B277" s="449">
        <v>4827.7622569999994</v>
      </c>
      <c r="C277" s="445">
        <v>0.21363552316840445</v>
      </c>
      <c r="D277" s="436">
        <v>2.6588135077578338E-2</v>
      </c>
      <c r="E277" s="249"/>
    </row>
    <row r="278" spans="1:5">
      <c r="A278" s="432">
        <v>39611</v>
      </c>
      <c r="B278" s="449">
        <v>4871.665844000001</v>
      </c>
      <c r="C278" s="445">
        <v>0.2155783209447687</v>
      </c>
      <c r="D278" s="436">
        <v>2.6588135077578338E-2</v>
      </c>
      <c r="E278" s="249"/>
    </row>
    <row r="279" spans="1:5">
      <c r="A279" s="432">
        <v>39618</v>
      </c>
      <c r="B279" s="449">
        <v>4921.7541239999991</v>
      </c>
      <c r="C279" s="445">
        <v>0.21779480040932597</v>
      </c>
      <c r="D279" s="436">
        <v>2.6588135077578338E-2</v>
      </c>
      <c r="E279" s="249"/>
    </row>
    <row r="280" spans="1:5">
      <c r="A280" s="432">
        <v>39625</v>
      </c>
      <c r="B280" s="449">
        <v>4978.4583060000004</v>
      </c>
      <c r="C280" s="445">
        <v>0.22030404318942393</v>
      </c>
      <c r="D280" s="436">
        <v>2.6588135077578338E-2</v>
      </c>
      <c r="E280" s="249"/>
    </row>
    <row r="281" spans="1:5">
      <c r="A281" s="432">
        <v>39632</v>
      </c>
      <c r="B281" s="449">
        <v>5021.9819210000005</v>
      </c>
      <c r="C281" s="445">
        <v>0.22223002665044114</v>
      </c>
      <c r="D281" s="436">
        <v>2.6588135077578338E-2</v>
      </c>
      <c r="E281" s="249"/>
    </row>
    <row r="282" spans="1:5">
      <c r="A282" s="432">
        <v>39639</v>
      </c>
      <c r="B282" s="449">
        <v>5073.9849709999999</v>
      </c>
      <c r="C282" s="445">
        <v>0.22453123748098569</v>
      </c>
      <c r="D282" s="436">
        <v>2.6588135077578338E-2</v>
      </c>
      <c r="E282" s="249"/>
    </row>
    <row r="283" spans="1:5">
      <c r="A283" s="432">
        <v>39646</v>
      </c>
      <c r="B283" s="449">
        <v>5213.6274040000008</v>
      </c>
      <c r="C283" s="445">
        <v>0.23071061886771582</v>
      </c>
      <c r="D283" s="436">
        <v>2.6588135077578338E-2</v>
      </c>
      <c r="E283" s="249"/>
    </row>
    <row r="284" spans="1:5">
      <c r="A284" s="432">
        <v>39653</v>
      </c>
      <c r="B284" s="449">
        <v>5380.3912340000006</v>
      </c>
      <c r="C284" s="445">
        <v>0.23809016163951657</v>
      </c>
      <c r="D284" s="436">
        <v>2.6588135077578338E-2</v>
      </c>
      <c r="E284" s="249"/>
    </row>
    <row r="285" spans="1:5">
      <c r="A285" s="432">
        <v>39660</v>
      </c>
      <c r="B285" s="449">
        <v>5560.847342</v>
      </c>
      <c r="C285" s="445">
        <v>0.24607560768869097</v>
      </c>
      <c r="D285" s="436">
        <v>2.6588135077578338E-2</v>
      </c>
      <c r="E285" s="249"/>
    </row>
    <row r="286" spans="1:5">
      <c r="A286" s="432">
        <v>39667</v>
      </c>
      <c r="B286" s="449">
        <v>5618.0388719999992</v>
      </c>
      <c r="C286" s="445">
        <v>0.24860641632878833</v>
      </c>
      <c r="D286" s="436">
        <v>2.6588135077578338E-2</v>
      </c>
      <c r="E286" s="249"/>
    </row>
    <row r="287" spans="1:5">
      <c r="A287" s="432">
        <v>39674</v>
      </c>
      <c r="B287" s="449">
        <v>5707.3642040000004</v>
      </c>
      <c r="C287" s="445">
        <v>0.25255919258788062</v>
      </c>
      <c r="D287" s="436">
        <v>2.6588135077578338E-2</v>
      </c>
      <c r="E287" s="249"/>
    </row>
    <row r="288" spans="1:5">
      <c r="A288" s="432">
        <v>39681</v>
      </c>
      <c r="B288" s="449">
        <v>5846.7467299999998</v>
      </c>
      <c r="C288" s="445">
        <v>0.25872707271067841</v>
      </c>
      <c r="D288" s="436">
        <v>2.6588135077578338E-2</v>
      </c>
      <c r="E288" s="249"/>
    </row>
    <row r="289" spans="1:5">
      <c r="A289" s="432">
        <v>39688</v>
      </c>
      <c r="B289" s="449">
        <v>5936.2867500000002</v>
      </c>
      <c r="C289" s="445">
        <v>0.26268934922698234</v>
      </c>
      <c r="D289" s="436">
        <v>2.6588135077578338E-2</v>
      </c>
      <c r="E289" s="249"/>
    </row>
    <row r="290" spans="1:5">
      <c r="A290" s="432">
        <v>39695</v>
      </c>
      <c r="B290" s="449">
        <v>6008.8317770000012</v>
      </c>
      <c r="C290" s="445">
        <v>0.26589957250878121</v>
      </c>
      <c r="D290" s="436">
        <v>2.6588135077578338E-2</v>
      </c>
      <c r="E290" s="249"/>
    </row>
    <row r="291" spans="1:5">
      <c r="A291" s="432">
        <v>39702</v>
      </c>
      <c r="B291" s="449">
        <v>6175.9714819999999</v>
      </c>
      <c r="C291" s="445">
        <v>0.2732957482977017</v>
      </c>
      <c r="D291" s="436">
        <v>2.6588135077578338E-2</v>
      </c>
      <c r="E291" s="249"/>
    </row>
    <row r="292" spans="1:5">
      <c r="A292" s="432">
        <v>39709</v>
      </c>
      <c r="B292" s="449">
        <v>6274.1663770000005</v>
      </c>
      <c r="C292" s="445">
        <v>0.27764101565948501</v>
      </c>
      <c r="D292" s="436">
        <v>2.6588135077578338E-2</v>
      </c>
      <c r="E292" s="249"/>
    </row>
    <row r="293" spans="1:5">
      <c r="A293" s="432">
        <v>39716</v>
      </c>
      <c r="B293" s="449">
        <v>6350.9668549999997</v>
      </c>
      <c r="C293" s="445">
        <v>0.28103954885637633</v>
      </c>
      <c r="D293" s="436">
        <v>2.6588135077578338E-2</v>
      </c>
      <c r="E293" s="249"/>
    </row>
    <row r="294" spans="1:5">
      <c r="A294" s="432">
        <v>39723</v>
      </c>
      <c r="B294" s="449">
        <v>6351.3259279999993</v>
      </c>
      <c r="C294" s="445">
        <v>0.28105543836048341</v>
      </c>
      <c r="D294" s="436">
        <v>2.6588135077578338E-2</v>
      </c>
      <c r="E294" s="249"/>
    </row>
    <row r="295" spans="1:5">
      <c r="A295" s="432">
        <v>39730</v>
      </c>
      <c r="B295" s="449">
        <v>6361.1839539999983</v>
      </c>
      <c r="C295" s="445">
        <v>0.28149167039300821</v>
      </c>
      <c r="D295" s="436">
        <v>2.6588135077578338E-2</v>
      </c>
      <c r="E295" s="249"/>
    </row>
    <row r="296" spans="1:5">
      <c r="A296" s="432">
        <v>39737</v>
      </c>
      <c r="B296" s="449">
        <v>6303.1637699999992</v>
      </c>
      <c r="C296" s="445">
        <v>0.27892419260447493</v>
      </c>
      <c r="D296" s="436">
        <v>2.6588135077578338E-2</v>
      </c>
      <c r="E296" s="249"/>
    </row>
    <row r="297" spans="1:5">
      <c r="A297" s="432">
        <v>39744</v>
      </c>
      <c r="B297" s="449">
        <v>6131.9573299999984</v>
      </c>
      <c r="C297" s="445">
        <v>0.27134805785878247</v>
      </c>
      <c r="D297" s="436">
        <v>2.6588135077578338E-2</v>
      </c>
      <c r="E297" s="249"/>
    </row>
    <row r="298" spans="1:5">
      <c r="A298" s="432">
        <v>39751</v>
      </c>
      <c r="B298" s="449">
        <v>6132.8967440000006</v>
      </c>
      <c r="C298" s="445">
        <v>0.27138962829880803</v>
      </c>
      <c r="D298" s="436">
        <v>2.6588135077578338E-2</v>
      </c>
      <c r="E298" s="249"/>
    </row>
    <row r="299" spans="1:5">
      <c r="A299" s="432">
        <v>39758</v>
      </c>
      <c r="B299" s="449">
        <v>6042.8208449999993</v>
      </c>
      <c r="C299" s="445">
        <v>0.26740363835495201</v>
      </c>
      <c r="D299" s="436">
        <v>2.6588135077578338E-2</v>
      </c>
      <c r="E299" s="249"/>
    </row>
    <row r="300" spans="1:5">
      <c r="A300" s="432">
        <v>39765</v>
      </c>
      <c r="B300" s="449">
        <v>5983.830782</v>
      </c>
      <c r="C300" s="445">
        <v>0.26479324200569737</v>
      </c>
      <c r="D300" s="436">
        <v>2.6588135077578338E-2</v>
      </c>
      <c r="E300" s="249"/>
    </row>
    <row r="301" spans="1:5">
      <c r="A301" s="432">
        <v>39772</v>
      </c>
      <c r="B301" s="449">
        <v>5893.9403119999997</v>
      </c>
      <c r="C301" s="445">
        <v>0.26081545756561664</v>
      </c>
      <c r="D301" s="436">
        <v>2.6588135077578338E-2</v>
      </c>
      <c r="E301" s="249"/>
    </row>
    <row r="302" spans="1:5">
      <c r="A302" s="432">
        <v>39779</v>
      </c>
      <c r="B302" s="449">
        <v>5906.8284469999999</v>
      </c>
      <c r="C302" s="445">
        <v>0.26138577634206378</v>
      </c>
      <c r="D302" s="436">
        <v>2.6588135077578338E-2</v>
      </c>
      <c r="E302" s="249"/>
    </row>
    <row r="303" spans="1:5">
      <c r="A303" s="432">
        <v>39786</v>
      </c>
      <c r="B303" s="449">
        <v>5985.7418720000005</v>
      </c>
      <c r="C303" s="445">
        <v>0.26487781052631582</v>
      </c>
      <c r="D303" s="436">
        <v>2.6588135077578338E-2</v>
      </c>
      <c r="E303" s="249"/>
    </row>
    <row r="304" spans="1:5">
      <c r="A304" s="432">
        <v>39793</v>
      </c>
      <c r="B304" s="449">
        <v>5901.9981480000006</v>
      </c>
      <c r="C304" s="445">
        <v>0.26117202856431676</v>
      </c>
      <c r="D304" s="436">
        <v>2.6588135077578338E-2</v>
      </c>
      <c r="E304" s="249"/>
    </row>
    <row r="305" spans="1:5">
      <c r="A305" s="432">
        <v>39800</v>
      </c>
      <c r="B305" s="449">
        <v>5954.1729779999996</v>
      </c>
      <c r="C305" s="445">
        <v>0.26348084091047375</v>
      </c>
      <c r="D305" s="436">
        <v>2.6588135077578338E-2</v>
      </c>
      <c r="E305" s="249"/>
    </row>
    <row r="306" spans="1:5">
      <c r="A306" s="432">
        <v>39807</v>
      </c>
      <c r="B306" s="449">
        <v>5915.8701084799995</v>
      </c>
      <c r="C306" s="445">
        <v>0.26178588305357187</v>
      </c>
      <c r="D306" s="436">
        <v>2.6588135077578338E-2</v>
      </c>
      <c r="E306" s="249"/>
    </row>
    <row r="307" spans="1:5">
      <c r="A307" s="432">
        <v>39814</v>
      </c>
      <c r="B307" s="449">
        <v>5853.0102654000002</v>
      </c>
      <c r="C307" s="445">
        <v>0.25900424329009597</v>
      </c>
      <c r="D307" s="436">
        <v>2.6588135077578338E-2</v>
      </c>
      <c r="E307" s="249"/>
    </row>
    <row r="308" spans="1:5">
      <c r="A308" s="432">
        <v>39821</v>
      </c>
      <c r="B308" s="449">
        <v>5750.9994299999998</v>
      </c>
      <c r="C308" s="445">
        <v>0.25449011499847884</v>
      </c>
      <c r="D308" s="436">
        <v>2.6588135077578338E-2</v>
      </c>
      <c r="E308" s="249"/>
    </row>
    <row r="309" spans="1:5">
      <c r="A309" s="432">
        <v>39828</v>
      </c>
      <c r="B309" s="449">
        <v>5587.421456</v>
      </c>
      <c r="C309" s="445">
        <v>0.24725155100257215</v>
      </c>
      <c r="D309" s="436">
        <v>2.6588135077578338E-2</v>
      </c>
      <c r="E309" s="249"/>
    </row>
    <row r="310" spans="1:5">
      <c r="A310" s="432">
        <v>39835</v>
      </c>
      <c r="B310" s="449">
        <v>5430.6582540000009</v>
      </c>
      <c r="C310" s="445">
        <v>0.24031455060984047</v>
      </c>
      <c r="D310" s="436">
        <v>2.6588135077578338E-2</v>
      </c>
      <c r="E310" s="249"/>
    </row>
    <row r="311" spans="1:5">
      <c r="A311" s="432">
        <v>39842</v>
      </c>
      <c r="B311" s="449">
        <v>5303.5465510000004</v>
      </c>
      <c r="C311" s="445">
        <v>0.23468967230688384</v>
      </c>
      <c r="D311" s="436">
        <v>2.6588135077578338E-2</v>
      </c>
      <c r="E311" s="249"/>
    </row>
    <row r="312" spans="1:5">
      <c r="A312" s="432">
        <v>39849</v>
      </c>
      <c r="B312" s="449">
        <v>5168.8980359999987</v>
      </c>
      <c r="C312" s="445">
        <v>0.22873127907735705</v>
      </c>
      <c r="D312" s="436">
        <v>2.6588135077578338E-2</v>
      </c>
      <c r="E312" s="249"/>
    </row>
    <row r="313" spans="1:5">
      <c r="A313" s="432">
        <v>39856</v>
      </c>
      <c r="B313" s="449">
        <v>5009.1446400000004</v>
      </c>
      <c r="C313" s="445">
        <v>0.22166195823768567</v>
      </c>
      <c r="D313" s="436">
        <v>2.6588135077578338E-2</v>
      </c>
      <c r="E313" s="249"/>
    </row>
    <row r="314" spans="1:5">
      <c r="A314" s="432">
        <v>39863</v>
      </c>
      <c r="B314" s="449">
        <v>4852.0836569999992</v>
      </c>
      <c r="C314" s="445">
        <v>0.21471178060126669</v>
      </c>
      <c r="D314" s="436">
        <v>2.6588135077578338E-2</v>
      </c>
      <c r="E314" s="249"/>
    </row>
    <row r="315" spans="1:5">
      <c r="A315" s="432">
        <v>39870</v>
      </c>
      <c r="B315" s="449">
        <v>4760.1866010000003</v>
      </c>
      <c r="C315" s="445">
        <v>0.21064520180324695</v>
      </c>
      <c r="D315" s="436">
        <v>2.6588135077578338E-2</v>
      </c>
      <c r="E315" s="249"/>
    </row>
    <row r="316" spans="1:5">
      <c r="A316" s="432">
        <v>39877</v>
      </c>
      <c r="B316" s="449">
        <v>4721.3545669999994</v>
      </c>
      <c r="C316" s="445">
        <v>0.20892682764609893</v>
      </c>
      <c r="D316" s="436">
        <v>2.6588135077578338E-2</v>
      </c>
      <c r="E316" s="249"/>
    </row>
    <row r="317" spans="1:5">
      <c r="A317" s="432">
        <v>39884</v>
      </c>
      <c r="B317" s="449">
        <v>4609.4335840000003</v>
      </c>
      <c r="C317" s="445">
        <v>0.20397416086511605</v>
      </c>
      <c r="D317" s="436">
        <v>2.6588135077578338E-2</v>
      </c>
      <c r="E317" s="249"/>
    </row>
    <row r="318" spans="1:5">
      <c r="A318" s="432">
        <v>39891</v>
      </c>
      <c r="B318" s="449">
        <v>4532.1482469999992</v>
      </c>
      <c r="C318" s="445">
        <v>0.20055417195010647</v>
      </c>
      <c r="D318" s="436">
        <v>2.6588135077578338E-2</v>
      </c>
      <c r="E318" s="249"/>
    </row>
    <row r="319" spans="1:5">
      <c r="A319" s="432">
        <v>39898</v>
      </c>
      <c r="B319" s="449">
        <v>4418.6018480000002</v>
      </c>
      <c r="C319" s="445">
        <v>0.19552957813977934</v>
      </c>
      <c r="D319" s="436">
        <v>2.6588135077578338E-2</v>
      </c>
      <c r="E319" s="249"/>
    </row>
    <row r="320" spans="1:5">
      <c r="A320" s="432">
        <v>39905</v>
      </c>
      <c r="B320" s="449">
        <v>4338.1807579999995</v>
      </c>
      <c r="C320" s="445">
        <v>0.19197082757972173</v>
      </c>
      <c r="D320" s="436">
        <v>2.6588135077578338E-2</v>
      </c>
      <c r="E320" s="249"/>
    </row>
    <row r="321" spans="1:5">
      <c r="A321" s="432">
        <v>39912</v>
      </c>
      <c r="B321" s="449">
        <v>4223.6130459999995</v>
      </c>
      <c r="C321" s="445">
        <v>0.18690103917913542</v>
      </c>
      <c r="D321" s="436">
        <v>2.6588135077578338E-2</v>
      </c>
      <c r="E321" s="249"/>
    </row>
    <row r="322" spans="1:5">
      <c r="A322" s="432">
        <v>39919</v>
      </c>
      <c r="B322" s="449">
        <v>4088.8077459999995</v>
      </c>
      <c r="C322" s="445">
        <v>0.18093570798462261</v>
      </c>
      <c r="D322" s="436">
        <v>2.6588135077578338E-2</v>
      </c>
      <c r="E322" s="249"/>
    </row>
    <row r="323" spans="1:5">
      <c r="A323" s="432">
        <v>39926</v>
      </c>
      <c r="B323" s="449">
        <v>4004.9826920000005</v>
      </c>
      <c r="C323" s="445">
        <v>0.17722632705146998</v>
      </c>
      <c r="D323" s="436">
        <v>2.6588135077578338E-2</v>
      </c>
      <c r="E323" s="249"/>
    </row>
    <row r="324" spans="1:5">
      <c r="A324" s="432">
        <v>39933</v>
      </c>
      <c r="B324" s="449">
        <v>4006.6231610000004</v>
      </c>
      <c r="C324" s="445">
        <v>0.17729892019802526</v>
      </c>
      <c r="D324" s="436">
        <v>2.6588135077578338E-2</v>
      </c>
      <c r="E324" s="249"/>
    </row>
    <row r="325" spans="1:5">
      <c r="A325" s="432">
        <v>39940</v>
      </c>
      <c r="B325" s="449">
        <v>4009.4305480000003</v>
      </c>
      <c r="C325" s="445">
        <v>0.17742315116851506</v>
      </c>
      <c r="D325" s="436">
        <v>2.6588135077578338E-2</v>
      </c>
      <c r="E325" s="249"/>
    </row>
    <row r="326" spans="1:5">
      <c r="A326" s="432">
        <v>39947</v>
      </c>
      <c r="B326" s="449">
        <v>3991.5873190000002</v>
      </c>
      <c r="C326" s="445">
        <v>0.17663356225350554</v>
      </c>
      <c r="D326" s="436">
        <v>2.6588135077578338E-2</v>
      </c>
      <c r="E326" s="249"/>
    </row>
    <row r="327" spans="1:5">
      <c r="A327" s="432">
        <v>39954</v>
      </c>
      <c r="B327" s="449">
        <v>3991.4154639999997</v>
      </c>
      <c r="C327" s="445">
        <v>0.17662595741903364</v>
      </c>
      <c r="D327" s="436">
        <v>2.6588135077578338E-2</v>
      </c>
      <c r="E327" s="249"/>
    </row>
    <row r="328" spans="1:5">
      <c r="A328" s="432">
        <v>39961</v>
      </c>
      <c r="B328" s="449">
        <v>4040.8592619999995</v>
      </c>
      <c r="C328" s="445">
        <v>0.17881391761484636</v>
      </c>
      <c r="D328" s="436">
        <v>2.6588135077578338E-2</v>
      </c>
      <c r="E328" s="249"/>
    </row>
    <row r="329" spans="1:5">
      <c r="A329" s="432">
        <v>39968</v>
      </c>
      <c r="B329" s="449">
        <v>4072.3844319999998</v>
      </c>
      <c r="C329" s="445">
        <v>0.18020895237989876</v>
      </c>
      <c r="D329" s="436">
        <v>2.6588135077578338E-2</v>
      </c>
      <c r="E329" s="249"/>
    </row>
    <row r="330" spans="1:5">
      <c r="A330" s="432">
        <v>39975</v>
      </c>
      <c r="B330" s="449">
        <v>4106.2322409999997</v>
      </c>
      <c r="C330" s="445">
        <v>0.18170676730923471</v>
      </c>
      <c r="D330" s="436">
        <v>2.6588135077578338E-2</v>
      </c>
      <c r="E330" s="249"/>
    </row>
    <row r="331" spans="1:5">
      <c r="A331" s="432">
        <v>39982</v>
      </c>
      <c r="B331" s="449">
        <v>4195.7514739999997</v>
      </c>
      <c r="C331" s="445">
        <v>0.18566812397046215</v>
      </c>
      <c r="D331" s="436">
        <v>2.6588135077578338E-2</v>
      </c>
      <c r="E331" s="249"/>
    </row>
    <row r="332" spans="1:5">
      <c r="A332" s="432">
        <v>39989</v>
      </c>
      <c r="B332" s="449">
        <v>4270.1756840000007</v>
      </c>
      <c r="C332" s="445">
        <v>0.18896150384157981</v>
      </c>
      <c r="D332" s="436">
        <v>2.6588135077578338E-2</v>
      </c>
      <c r="E332" s="249"/>
    </row>
    <row r="333" spans="1:5">
      <c r="A333" s="432">
        <v>39996</v>
      </c>
      <c r="B333" s="449">
        <v>4347.8644639999993</v>
      </c>
      <c r="C333" s="445">
        <v>0.19239934569792846</v>
      </c>
      <c r="D333" s="436">
        <v>2.6588135077578338E-2</v>
      </c>
      <c r="E333" s="249"/>
    </row>
    <row r="334" spans="1:5">
      <c r="A334" s="432">
        <v>40003</v>
      </c>
      <c r="B334" s="449">
        <v>4550.5342909999999</v>
      </c>
      <c r="C334" s="445">
        <v>0.20136778122078713</v>
      </c>
      <c r="D334" s="436">
        <v>2.6588135077578338E-2</v>
      </c>
      <c r="E334" s="249"/>
    </row>
    <row r="335" spans="1:5">
      <c r="A335" s="432">
        <v>40010</v>
      </c>
      <c r="B335" s="449">
        <v>4686.6423440000008</v>
      </c>
      <c r="C335" s="445">
        <v>0.20739076113615623</v>
      </c>
      <c r="D335" s="436">
        <v>2.6588135077578338E-2</v>
      </c>
      <c r="E335" s="249"/>
    </row>
    <row r="336" spans="1:5">
      <c r="A336" s="432">
        <v>40017</v>
      </c>
      <c r="B336" s="449">
        <v>4829.3337440000005</v>
      </c>
      <c r="C336" s="445">
        <v>0.21370506376082088</v>
      </c>
      <c r="D336" s="436">
        <v>2.6588135077578338E-2</v>
      </c>
      <c r="E336" s="249"/>
    </row>
    <row r="337" spans="1:5">
      <c r="A337" s="432">
        <v>40024</v>
      </c>
      <c r="B337" s="449">
        <v>4972.3367939999998</v>
      </c>
      <c r="C337" s="445">
        <v>0.22003315735265644</v>
      </c>
      <c r="D337" s="436">
        <v>2.6588135077578338E-2</v>
      </c>
      <c r="E337" s="249"/>
    </row>
    <row r="338" spans="1:5">
      <c r="A338" s="432">
        <v>40031</v>
      </c>
      <c r="B338" s="449">
        <v>5080.0829339999991</v>
      </c>
      <c r="C338" s="445">
        <v>0.22480108124014714</v>
      </c>
      <c r="D338" s="436">
        <v>2.6588135077578338E-2</v>
      </c>
      <c r="E338" s="249"/>
    </row>
    <row r="339" spans="1:5">
      <c r="A339" s="432">
        <v>40038</v>
      </c>
      <c r="B339" s="449">
        <v>5160.8699840000008</v>
      </c>
      <c r="C339" s="445">
        <v>0.22837602606410934</v>
      </c>
      <c r="D339" s="436">
        <v>2.6588135077578338E-2</v>
      </c>
      <c r="E339" s="249"/>
    </row>
    <row r="340" spans="1:5">
      <c r="A340" s="432">
        <v>40045</v>
      </c>
      <c r="B340" s="449">
        <v>5206.3816189999998</v>
      </c>
      <c r="C340" s="445">
        <v>0.2303899823104793</v>
      </c>
      <c r="D340" s="436">
        <v>2.6588135077578338E-2</v>
      </c>
      <c r="E340" s="249"/>
    </row>
    <row r="341" spans="1:5">
      <c r="A341" s="432">
        <v>40052</v>
      </c>
      <c r="B341" s="449">
        <v>5314.6004940000003</v>
      </c>
      <c r="C341" s="445">
        <v>0.23517882541140034</v>
      </c>
      <c r="D341" s="436">
        <v>2.6588135077578338E-2</v>
      </c>
      <c r="E341" s="249"/>
    </row>
    <row r="342" spans="1:5">
      <c r="A342" s="432">
        <v>40059</v>
      </c>
      <c r="B342" s="449">
        <v>5472.8163020000002</v>
      </c>
      <c r="C342" s="445">
        <v>0.24218010573886109</v>
      </c>
      <c r="D342" s="436">
        <v>2.6588135077578338E-2</v>
      </c>
      <c r="E342" s="249"/>
    </row>
    <row r="343" spans="1:5">
      <c r="A343" s="432">
        <v>40066</v>
      </c>
      <c r="B343" s="449">
        <v>5603.8012639999997</v>
      </c>
      <c r="C343" s="445">
        <v>0.24797638140332437</v>
      </c>
      <c r="D343" s="436">
        <v>2.6588135077578338E-2</v>
      </c>
      <c r="E343" s="249"/>
    </row>
    <row r="344" spans="1:5">
      <c r="A344" s="432">
        <v>40073</v>
      </c>
      <c r="B344" s="449">
        <v>5687.8282730000001</v>
      </c>
      <c r="C344" s="445">
        <v>0.25169469913986225</v>
      </c>
      <c r="D344" s="436">
        <v>2.6588135077578338E-2</v>
      </c>
      <c r="E344" s="249"/>
    </row>
    <row r="345" spans="1:5">
      <c r="A345" s="432">
        <v>40080</v>
      </c>
      <c r="B345" s="449">
        <v>5778.4282319999993</v>
      </c>
      <c r="C345" s="445">
        <v>0.25570387950327733</v>
      </c>
      <c r="D345" s="436">
        <v>2.6588135077578338E-2</v>
      </c>
      <c r="E345" s="249"/>
    </row>
    <row r="346" spans="1:5">
      <c r="A346" s="432">
        <v>40087</v>
      </c>
      <c r="B346" s="449">
        <v>6031.8800069999998</v>
      </c>
      <c r="C346" s="445">
        <v>0.26691949031169621</v>
      </c>
      <c r="D346" s="436">
        <v>2.6588135077578338E-2</v>
      </c>
      <c r="E346" s="249"/>
    </row>
    <row r="347" spans="1:5">
      <c r="A347" s="432">
        <v>40094</v>
      </c>
      <c r="B347" s="449">
        <v>6242.1586739999993</v>
      </c>
      <c r="C347" s="445">
        <v>0.27622462810520781</v>
      </c>
      <c r="D347" s="436">
        <v>2.6588135077578338E-2</v>
      </c>
      <c r="E347" s="249"/>
    </row>
    <row r="348" spans="1:5">
      <c r="A348" s="432">
        <v>40101</v>
      </c>
      <c r="B348" s="449">
        <v>6326.34076</v>
      </c>
      <c r="C348" s="445">
        <v>0.2799498082252399</v>
      </c>
      <c r="D348" s="436">
        <v>2.6588135077578338E-2</v>
      </c>
      <c r="E348" s="249"/>
    </row>
    <row r="349" spans="1:5">
      <c r="A349" s="432">
        <v>40108</v>
      </c>
      <c r="B349" s="449">
        <v>6562.9912210000002</v>
      </c>
      <c r="C349" s="445">
        <v>0.29042193637746494</v>
      </c>
      <c r="D349" s="436">
        <v>2.6588135077578338E-2</v>
      </c>
      <c r="E349" s="249"/>
    </row>
    <row r="350" spans="1:5">
      <c r="A350" s="432">
        <v>40115</v>
      </c>
      <c r="B350" s="449">
        <v>6647.2172359999995</v>
      </c>
      <c r="C350" s="445">
        <v>0.29414906041983568</v>
      </c>
      <c r="D350" s="436">
        <v>2.6588135077578338E-2</v>
      </c>
      <c r="E350" s="249"/>
    </row>
    <row r="351" spans="1:5">
      <c r="A351" s="432">
        <v>40122</v>
      </c>
      <c r="B351" s="449">
        <v>6648.7819550000004</v>
      </c>
      <c r="C351" s="445">
        <v>0.29421830151837819</v>
      </c>
      <c r="D351" s="436">
        <v>2.6588135077578338E-2</v>
      </c>
      <c r="E351" s="249"/>
    </row>
    <row r="352" spans="1:5">
      <c r="A352" s="432">
        <v>40129</v>
      </c>
      <c r="B352" s="449">
        <v>6557.4509950000001</v>
      </c>
      <c r="C352" s="445">
        <v>0.29017677329424457</v>
      </c>
      <c r="D352" s="436">
        <v>2.6588135077578338E-2</v>
      </c>
      <c r="E352" s="249"/>
    </row>
    <row r="353" spans="1:5">
      <c r="A353" s="432">
        <v>40136</v>
      </c>
      <c r="B353" s="449">
        <v>6407.7403519999998</v>
      </c>
      <c r="C353" s="445">
        <v>0.28355185892634899</v>
      </c>
      <c r="D353" s="436">
        <v>2.6588135077578338E-2</v>
      </c>
      <c r="E353" s="249"/>
    </row>
    <row r="354" spans="1:5">
      <c r="A354" s="432">
        <v>40143</v>
      </c>
      <c r="B354" s="449">
        <v>6357.3817820000004</v>
      </c>
      <c r="C354" s="445">
        <v>0.28132341873496142</v>
      </c>
      <c r="D354" s="436">
        <v>2.6588135077578338E-2</v>
      </c>
      <c r="E354" s="249"/>
    </row>
    <row r="355" spans="1:5">
      <c r="A355" s="432">
        <v>40150</v>
      </c>
      <c r="B355" s="449">
        <v>6328.4605410000004</v>
      </c>
      <c r="C355" s="445">
        <v>0.28004361162707087</v>
      </c>
      <c r="D355" s="436">
        <v>2.6588135077578338E-2</v>
      </c>
      <c r="E355" s="249"/>
    </row>
    <row r="356" spans="1:5">
      <c r="A356" s="432">
        <v>40157</v>
      </c>
      <c r="B356" s="449">
        <v>6208.6162399999994</v>
      </c>
      <c r="C356" s="445">
        <v>0.27474032646513813</v>
      </c>
      <c r="D356" s="436">
        <v>2.6588135077578338E-2</v>
      </c>
      <c r="E356" s="249"/>
    </row>
    <row r="357" spans="1:5">
      <c r="A357" s="432">
        <v>40164</v>
      </c>
      <c r="B357" s="449">
        <v>6021.1439220000002</v>
      </c>
      <c r="C357" s="445">
        <v>0.26644440288740773</v>
      </c>
      <c r="D357" s="436">
        <v>2.6588135077578338E-2</v>
      </c>
      <c r="E357" s="249"/>
    </row>
    <row r="358" spans="1:5">
      <c r="A358" s="432">
        <v>40171</v>
      </c>
      <c r="B358" s="449">
        <v>5858.7310020000004</v>
      </c>
      <c r="C358" s="445">
        <v>0.25925739423071609</v>
      </c>
      <c r="D358" s="436">
        <v>2.6588135077578338E-2</v>
      </c>
      <c r="E358" s="249"/>
    </row>
    <row r="359" spans="1:5">
      <c r="A359" s="432">
        <v>40178</v>
      </c>
      <c r="B359" s="449">
        <v>5780.0466100000003</v>
      </c>
      <c r="C359" s="445">
        <v>0.25577549509085379</v>
      </c>
      <c r="D359" s="436">
        <v>2.6588135077578338E-2</v>
      </c>
      <c r="E359" s="249"/>
    </row>
    <row r="360" spans="1:5">
      <c r="A360" s="432">
        <v>40185</v>
      </c>
      <c r="B360" s="449">
        <v>5761.1460989999996</v>
      </c>
      <c r="C360" s="445">
        <v>0.25493911990485935</v>
      </c>
      <c r="D360" s="436">
        <v>2.6588135077578338E-2</v>
      </c>
      <c r="E360" s="249"/>
    </row>
    <row r="361" spans="1:5">
      <c r="A361" s="432">
        <v>40192</v>
      </c>
      <c r="B361" s="449">
        <v>5725.5220070000005</v>
      </c>
      <c r="C361" s="445">
        <v>0.25336270186132703</v>
      </c>
      <c r="D361" s="436">
        <v>2.6588135077578338E-2</v>
      </c>
      <c r="E361" s="249"/>
    </row>
    <row r="362" spans="1:5">
      <c r="A362" s="432">
        <v>40199</v>
      </c>
      <c r="B362" s="449">
        <v>5644.8197230000005</v>
      </c>
      <c r="C362" s="445">
        <v>0.24979150805653125</v>
      </c>
      <c r="D362" s="436">
        <v>2.6588135077578338E-2</v>
      </c>
      <c r="E362" s="249"/>
    </row>
    <row r="363" spans="1:5">
      <c r="A363" s="432">
        <v>40206</v>
      </c>
      <c r="B363" s="449">
        <v>5648.5320560000009</v>
      </c>
      <c r="C363" s="445">
        <v>0.24995578420776063</v>
      </c>
      <c r="D363" s="436">
        <v>2.6588135077578338E-2</v>
      </c>
      <c r="E363" s="249"/>
    </row>
    <row r="364" spans="1:5">
      <c r="A364" s="432">
        <v>40213</v>
      </c>
      <c r="B364" s="449">
        <v>5558.9977870000012</v>
      </c>
      <c r="C364" s="445">
        <v>0.24599376218159696</v>
      </c>
      <c r="D364" s="436">
        <v>2.6588135077578338E-2</v>
      </c>
      <c r="E364" s="249"/>
    </row>
    <row r="365" spans="1:5">
      <c r="A365" s="432">
        <v>40220</v>
      </c>
      <c r="B365" s="449">
        <v>5724.251808</v>
      </c>
      <c r="C365" s="445">
        <v>0.25330649370246427</v>
      </c>
      <c r="D365" s="436">
        <v>2.6588135077578338E-2</v>
      </c>
      <c r="E365" s="249"/>
    </row>
    <row r="366" spans="1:5">
      <c r="A366" s="432">
        <v>40227</v>
      </c>
      <c r="B366" s="449">
        <v>5929.0074709999999</v>
      </c>
      <c r="C366" s="445">
        <v>0.26236723051138094</v>
      </c>
      <c r="D366" s="436">
        <v>2.6588135077578338E-2</v>
      </c>
      <c r="E366" s="249"/>
    </row>
    <row r="367" spans="1:5">
      <c r="A367" s="432">
        <v>40234</v>
      </c>
      <c r="B367" s="449">
        <v>5987.1670000000004</v>
      </c>
      <c r="C367" s="445">
        <v>0.26494087451945686</v>
      </c>
      <c r="D367" s="436">
        <v>2.6588135077578338E-2</v>
      </c>
      <c r="E367" s="249"/>
    </row>
    <row r="368" spans="1:5">
      <c r="A368" s="432">
        <v>40241</v>
      </c>
      <c r="B368" s="449">
        <v>5984.7417880000012</v>
      </c>
      <c r="C368" s="445">
        <v>0.26483355535027797</v>
      </c>
      <c r="D368" s="436">
        <v>2.6588135077578338E-2</v>
      </c>
      <c r="E368" s="249"/>
    </row>
    <row r="369" spans="1:5">
      <c r="A369" s="432">
        <v>40248</v>
      </c>
      <c r="B369" s="449">
        <v>6138.4588200000007</v>
      </c>
      <c r="C369" s="445">
        <v>0.27163575827640568</v>
      </c>
      <c r="D369" s="436">
        <v>2.6588135077578338E-2</v>
      </c>
      <c r="E369" s="249"/>
    </row>
    <row r="370" spans="1:5">
      <c r="A370" s="432">
        <v>40255</v>
      </c>
      <c r="B370" s="449">
        <v>6189.4304450000009</v>
      </c>
      <c r="C370" s="445">
        <v>0.2738913270459386</v>
      </c>
      <c r="D370" s="436">
        <v>2.6588135077578338E-2</v>
      </c>
      <c r="E370" s="249"/>
    </row>
    <row r="371" spans="1:5">
      <c r="A371" s="432">
        <v>40262</v>
      </c>
      <c r="B371" s="449">
        <v>6115.5476630000003</v>
      </c>
      <c r="C371" s="445">
        <v>0.27062190615371851</v>
      </c>
      <c r="D371" s="436">
        <v>2.6588135077578338E-2</v>
      </c>
      <c r="E371" s="249"/>
    </row>
    <row r="372" spans="1:5">
      <c r="A372" s="432">
        <v>40269</v>
      </c>
      <c r="B372" s="449">
        <v>6048.2023039999995</v>
      </c>
      <c r="C372" s="445">
        <v>0.26764177576679477</v>
      </c>
      <c r="D372" s="436">
        <v>2.6588135077578338E-2</v>
      </c>
      <c r="E372" s="249"/>
    </row>
    <row r="373" spans="1:5">
      <c r="A373" s="432">
        <v>40276</v>
      </c>
      <c r="B373" s="449">
        <v>6071.8680500000009</v>
      </c>
      <c r="C373" s="445">
        <v>0.26868901955361346</v>
      </c>
      <c r="D373" s="436">
        <v>2.6588135077578338E-2</v>
      </c>
      <c r="E373" s="249"/>
    </row>
    <row r="374" spans="1:5">
      <c r="A374" s="432">
        <v>40283</v>
      </c>
      <c r="B374" s="449">
        <v>6122.4412339999999</v>
      </c>
      <c r="C374" s="445">
        <v>0.27092695672760464</v>
      </c>
      <c r="D374" s="436">
        <v>2.6588135077578338E-2</v>
      </c>
      <c r="E374" s="249"/>
    </row>
    <row r="375" spans="1:5">
      <c r="A375" s="432">
        <v>40290</v>
      </c>
      <c r="B375" s="449">
        <v>6183.0602669999998</v>
      </c>
      <c r="C375" s="445">
        <v>0.2736094373758885</v>
      </c>
      <c r="D375" s="436">
        <v>2.6588135077578338E-2</v>
      </c>
      <c r="E375" s="249"/>
    </row>
    <row r="376" spans="1:5">
      <c r="A376" s="432">
        <v>40297</v>
      </c>
      <c r="B376" s="449">
        <v>6304.3977300000006</v>
      </c>
      <c r="C376" s="445">
        <v>0.27897879713471807</v>
      </c>
      <c r="D376" s="436">
        <v>2.6588135077578338E-2</v>
      </c>
      <c r="E376" s="249"/>
    </row>
    <row r="377" spans="1:5">
      <c r="A377" s="432">
        <v>40304</v>
      </c>
      <c r="B377" s="449">
        <v>6437.3827029999993</v>
      </c>
      <c r="C377" s="445">
        <v>0.28486357620377795</v>
      </c>
      <c r="D377" s="436">
        <v>2.6588135077578338E-2</v>
      </c>
      <c r="E377" s="249"/>
    </row>
    <row r="378" spans="1:5">
      <c r="A378" s="432">
        <v>40311</v>
      </c>
      <c r="B378" s="449">
        <v>6542.5413059999992</v>
      </c>
      <c r="C378" s="445">
        <v>0.28951699780402135</v>
      </c>
      <c r="D378" s="436">
        <v>2.6588135077578338E-2</v>
      </c>
      <c r="E378" s="249"/>
    </row>
    <row r="379" spans="1:5">
      <c r="A379" s="432">
        <v>40318</v>
      </c>
      <c r="B379" s="449">
        <v>6594.2544600000001</v>
      </c>
      <c r="C379" s="445">
        <v>0.29180538031363223</v>
      </c>
      <c r="D379" s="436">
        <v>2.6588135077578338E-2</v>
      </c>
      <c r="E379" s="249"/>
    </row>
    <row r="380" spans="1:5">
      <c r="A380" s="432">
        <v>40325</v>
      </c>
      <c r="B380" s="449">
        <v>6671.6269199999997</v>
      </c>
      <c r="C380" s="445">
        <v>0.29522922454849682</v>
      </c>
      <c r="D380" s="436">
        <v>2.6588135077578338E-2</v>
      </c>
      <c r="E380" s="249"/>
    </row>
    <row r="381" spans="1:5">
      <c r="A381" s="432">
        <v>40332</v>
      </c>
      <c r="B381" s="449">
        <v>6830.845233</v>
      </c>
      <c r="C381" s="445">
        <v>0.30227486718477747</v>
      </c>
      <c r="D381" s="436">
        <v>2.6588135077578338E-2</v>
      </c>
      <c r="E381" s="249"/>
    </row>
    <row r="382" spans="1:5">
      <c r="A382" s="432">
        <v>40339</v>
      </c>
      <c r="B382" s="449">
        <v>6973.7493599999998</v>
      </c>
      <c r="C382" s="445">
        <v>0.30859858328954282</v>
      </c>
      <c r="D382" s="436">
        <v>2.6588135077578338E-2</v>
      </c>
      <c r="E382" s="249"/>
    </row>
    <row r="383" spans="1:5">
      <c r="A383" s="432">
        <v>40346</v>
      </c>
      <c r="B383" s="449">
        <v>7055.8412970000018</v>
      </c>
      <c r="C383" s="445">
        <v>0.31223127126697464</v>
      </c>
      <c r="D383" s="436">
        <v>2.6588135077578338E-2</v>
      </c>
      <c r="E383" s="249"/>
    </row>
    <row r="384" spans="1:5">
      <c r="A384" s="432">
        <v>40353</v>
      </c>
      <c r="B384" s="449">
        <v>7209.9350880000011</v>
      </c>
      <c r="C384" s="445">
        <v>0.31905014632851181</v>
      </c>
      <c r="D384" s="436">
        <v>2.6588135077578338E-2</v>
      </c>
      <c r="E384" s="249"/>
    </row>
    <row r="385" spans="1:5">
      <c r="A385" s="432">
        <v>40360</v>
      </c>
      <c r="B385" s="449">
        <v>7459.5890920000011</v>
      </c>
      <c r="C385" s="445">
        <v>0.33009770022955448</v>
      </c>
      <c r="D385" s="436">
        <v>2.6588135077578338E-2</v>
      </c>
      <c r="E385" s="249"/>
    </row>
    <row r="386" spans="1:5">
      <c r="A386" s="432">
        <v>40367</v>
      </c>
      <c r="B386" s="449">
        <v>7632.0636399999994</v>
      </c>
      <c r="C386" s="445">
        <v>0.33772995060430894</v>
      </c>
      <c r="D386" s="436">
        <v>2.6588135077578338E-2</v>
      </c>
      <c r="E386" s="249"/>
    </row>
    <row r="387" spans="1:5">
      <c r="A387" s="432">
        <v>40374</v>
      </c>
      <c r="B387" s="449">
        <v>7858.1299790000003</v>
      </c>
      <c r="C387" s="445">
        <v>0.34773371591669666</v>
      </c>
      <c r="D387" s="436">
        <v>2.6588135077578338E-2</v>
      </c>
      <c r="E387" s="249"/>
    </row>
    <row r="388" spans="1:5">
      <c r="A388" s="432">
        <v>40381</v>
      </c>
      <c r="B388" s="449">
        <v>8254.1264640000009</v>
      </c>
      <c r="C388" s="445">
        <v>0.36525713810327187</v>
      </c>
      <c r="D388" s="436">
        <v>2.6588135077578338E-2</v>
      </c>
      <c r="E388" s="249"/>
    </row>
    <row r="389" spans="1:5">
      <c r="A389" s="432">
        <v>40388</v>
      </c>
      <c r="B389" s="449">
        <v>8483.9255559999983</v>
      </c>
      <c r="C389" s="445">
        <v>0.37542608318167986</v>
      </c>
      <c r="D389" s="436">
        <v>2.6588135077578338E-2</v>
      </c>
      <c r="E389" s="249"/>
    </row>
    <row r="390" spans="1:5">
      <c r="A390" s="432">
        <v>40395</v>
      </c>
      <c r="B390" s="449">
        <v>9001.2176950000012</v>
      </c>
      <c r="C390" s="445">
        <v>0.39831701501783895</v>
      </c>
      <c r="D390" s="436">
        <v>2.6588135077578338E-2</v>
      </c>
      <c r="E390" s="249"/>
    </row>
    <row r="391" spans="1:5">
      <c r="A391" s="432">
        <v>40402</v>
      </c>
      <c r="B391" s="449">
        <v>9557.7295870000016</v>
      </c>
      <c r="C391" s="445">
        <v>0.42294347814254507</v>
      </c>
      <c r="D391" s="436">
        <v>2.6588135077578338E-2</v>
      </c>
      <c r="E391" s="249"/>
    </row>
    <row r="392" spans="1:5">
      <c r="A392" s="432">
        <v>40409</v>
      </c>
      <c r="B392" s="449">
        <v>10342.847024999999</v>
      </c>
      <c r="C392" s="445">
        <v>0.45768607019387664</v>
      </c>
      <c r="D392" s="436">
        <v>2.6588135077578338E-2</v>
      </c>
      <c r="E392" s="249"/>
    </row>
    <row r="393" spans="1:5">
      <c r="A393" s="432">
        <v>40416</v>
      </c>
      <c r="B393" s="449">
        <v>11053.149063999999</v>
      </c>
      <c r="C393" s="445">
        <v>0.48911797169012916</v>
      </c>
      <c r="D393" s="436">
        <v>2.6588135077578338E-2</v>
      </c>
      <c r="E393" s="249"/>
    </row>
    <row r="394" spans="1:5">
      <c r="A394" s="432">
        <v>40423</v>
      </c>
      <c r="B394" s="449">
        <v>11755.185048999998</v>
      </c>
      <c r="C394" s="445">
        <v>0.52018408823740903</v>
      </c>
      <c r="D394" s="436">
        <v>2.6588135077578338E-2</v>
      </c>
      <c r="E394" s="249"/>
    </row>
    <row r="395" spans="1:5">
      <c r="A395" s="432">
        <v>40430</v>
      </c>
      <c r="B395" s="449">
        <v>13495.296548999999</v>
      </c>
      <c r="C395" s="445">
        <v>0.59718656078767596</v>
      </c>
      <c r="D395" s="436">
        <v>2.6588135077578338E-2</v>
      </c>
      <c r="E395" s="249"/>
    </row>
    <row r="396" spans="1:5">
      <c r="A396" s="432">
        <v>40437</v>
      </c>
      <c r="B396" s="449">
        <v>14532.230798999999</v>
      </c>
      <c r="C396" s="445">
        <v>0.64307241414940397</v>
      </c>
      <c r="D396" s="436">
        <v>2.6588135077578338E-2</v>
      </c>
      <c r="E396" s="249"/>
    </row>
    <row r="397" spans="1:5">
      <c r="A397" s="432">
        <v>40444</v>
      </c>
      <c r="B397" s="449">
        <v>15021.281903000001</v>
      </c>
      <c r="C397" s="445">
        <v>0.66471363898553537</v>
      </c>
      <c r="D397" s="436">
        <v>2.6588135077578338E-2</v>
      </c>
      <c r="E397" s="249"/>
    </row>
    <row r="398" spans="1:5">
      <c r="A398" s="432">
        <v>40451</v>
      </c>
      <c r="B398" s="449">
        <v>15297.082118</v>
      </c>
      <c r="C398" s="445">
        <v>0.67691820086843491</v>
      </c>
      <c r="D398" s="436">
        <v>2.6588135077578338E-2</v>
      </c>
      <c r="E398" s="249"/>
    </row>
    <row r="399" spans="1:5">
      <c r="A399" s="432">
        <v>40458</v>
      </c>
      <c r="B399" s="449">
        <v>15511.777031</v>
      </c>
      <c r="C399" s="445">
        <v>0.68641876399037527</v>
      </c>
      <c r="D399" s="436">
        <v>2.6588135077578338E-2</v>
      </c>
      <c r="E399" s="249"/>
    </row>
    <row r="400" spans="1:5">
      <c r="A400" s="432">
        <v>40465</v>
      </c>
      <c r="B400" s="449">
        <v>15658.004241999999</v>
      </c>
      <c r="C400" s="445">
        <v>0.69288953141023868</v>
      </c>
      <c r="D400" s="436">
        <v>2.6588135077578338E-2</v>
      </c>
      <c r="E400" s="249"/>
    </row>
    <row r="401" spans="1:5">
      <c r="A401" s="432">
        <v>40472</v>
      </c>
      <c r="B401" s="449">
        <v>16616.503471</v>
      </c>
      <c r="C401" s="445">
        <v>0.73530452066266572</v>
      </c>
      <c r="D401" s="436">
        <v>2.6588135077578338E-2</v>
      </c>
      <c r="E401" s="249"/>
    </row>
    <row r="402" spans="1:5">
      <c r="A402" s="432">
        <v>40479</v>
      </c>
      <c r="B402" s="449">
        <v>16797.16</v>
      </c>
      <c r="C402" s="445">
        <v>0.74329883563348742</v>
      </c>
      <c r="D402" s="436">
        <v>2.6588135077578338E-2</v>
      </c>
      <c r="E402" s="249"/>
    </row>
    <row r="403" spans="1:5">
      <c r="A403" s="432">
        <v>40486</v>
      </c>
      <c r="B403" s="449">
        <v>16835.896328999999</v>
      </c>
      <c r="C403" s="445">
        <v>0.7450129747047598</v>
      </c>
      <c r="D403" s="436">
        <v>2.6588135077578338E-2</v>
      </c>
      <c r="E403" s="249"/>
    </row>
    <row r="404" spans="1:5">
      <c r="A404" s="432">
        <v>40493</v>
      </c>
      <c r="B404" s="449">
        <v>16930.148807999998</v>
      </c>
      <c r="C404" s="445">
        <v>0.74918378440689215</v>
      </c>
      <c r="D404" s="436">
        <v>2.6588135077578338E-2</v>
      </c>
      <c r="E404" s="249"/>
    </row>
    <row r="405" spans="1:5">
      <c r="A405" s="432">
        <v>40500</v>
      </c>
      <c r="B405" s="449">
        <v>17228.891361000002</v>
      </c>
      <c r="C405" s="445">
        <v>0.76240357821721938</v>
      </c>
      <c r="D405" s="436">
        <v>2.6588135077578338E-2</v>
      </c>
      <c r="E405" s="249"/>
    </row>
    <row r="406" spans="1:5">
      <c r="A406" s="432">
        <v>40507</v>
      </c>
      <c r="B406" s="449">
        <v>17306.876024000001</v>
      </c>
      <c r="C406" s="445">
        <v>0.76585451332798637</v>
      </c>
      <c r="D406" s="436">
        <v>2.6588135077578338E-2</v>
      </c>
      <c r="E406" s="249"/>
    </row>
    <row r="407" spans="1:5">
      <c r="A407" s="432">
        <v>40514</v>
      </c>
      <c r="B407" s="449">
        <v>17999.811000000002</v>
      </c>
      <c r="C407" s="445">
        <v>0.79651789694941511</v>
      </c>
      <c r="D407" s="436">
        <v>2.6588135077578338E-2</v>
      </c>
      <c r="E407" s="249"/>
    </row>
    <row r="408" spans="1:5">
      <c r="A408" s="432">
        <v>40521</v>
      </c>
      <c r="B408" s="449">
        <v>18225.825000000001</v>
      </c>
      <c r="C408" s="445">
        <v>0.80651934618469456</v>
      </c>
      <c r="D408" s="436">
        <v>2.6588135077578338E-2</v>
      </c>
      <c r="E408" s="249"/>
    </row>
    <row r="409" spans="1:5">
      <c r="A409" s="432">
        <v>40528</v>
      </c>
      <c r="B409" s="449">
        <v>18746.448499999999</v>
      </c>
      <c r="C409" s="445">
        <v>0.82955769560527703</v>
      </c>
      <c r="D409" s="436">
        <v>2.6588135077578338E-2</v>
      </c>
      <c r="E409" s="249"/>
    </row>
    <row r="410" spans="1:5">
      <c r="A410" s="432">
        <v>40535</v>
      </c>
      <c r="B410" s="449">
        <v>18671.603000000003</v>
      </c>
      <c r="C410" s="445">
        <v>0.826245673037033</v>
      </c>
      <c r="D410" s="436">
        <v>2.6588135077578338E-2</v>
      </c>
      <c r="E410" s="249"/>
    </row>
    <row r="411" spans="1:5">
      <c r="A411" s="432">
        <v>40542</v>
      </c>
      <c r="B411" s="449">
        <v>18671.603000000003</v>
      </c>
      <c r="C411" s="445">
        <v>0.826245673037033</v>
      </c>
      <c r="D411" s="436">
        <v>2.6588135077578338E-2</v>
      </c>
      <c r="E411" s="249"/>
    </row>
    <row r="412" spans="1:5">
      <c r="A412" s="432">
        <v>40549</v>
      </c>
      <c r="B412" s="449">
        <v>18444.803572999997</v>
      </c>
      <c r="C412" s="445">
        <v>0.81620946751113199</v>
      </c>
      <c r="D412" s="436">
        <v>2.6588135077578338E-2</v>
      </c>
      <c r="E412" s="249"/>
    </row>
    <row r="413" spans="1:5">
      <c r="A413" s="432">
        <v>40556</v>
      </c>
      <c r="B413" s="449">
        <v>18314.841901</v>
      </c>
      <c r="C413" s="445">
        <v>0.81045847392206216</v>
      </c>
      <c r="D413" s="436">
        <v>2.6588135077578338E-2</v>
      </c>
      <c r="E413" s="249"/>
    </row>
    <row r="414" spans="1:5">
      <c r="A414" s="432">
        <v>40563</v>
      </c>
      <c r="B414" s="449">
        <v>18324.155000000002</v>
      </c>
      <c r="C414" s="445">
        <v>0.8108705921398347</v>
      </c>
      <c r="D414" s="436">
        <v>2.6588135077578338E-2</v>
      </c>
      <c r="E414" s="249"/>
    </row>
    <row r="415" spans="1:5">
      <c r="A415" s="432">
        <v>40570</v>
      </c>
      <c r="B415" s="449">
        <v>18158.19325</v>
      </c>
      <c r="C415" s="445">
        <v>0.80352654257820066</v>
      </c>
      <c r="D415" s="436">
        <v>2.6588135077578338E-2</v>
      </c>
      <c r="E415" s="249"/>
    </row>
    <row r="416" spans="1:5">
      <c r="A416" s="432">
        <v>40577</v>
      </c>
      <c r="B416" s="449">
        <v>17991.018</v>
      </c>
      <c r="C416" s="445">
        <v>0.79612879387117308</v>
      </c>
      <c r="D416" s="436">
        <v>2.6588135077578338E-2</v>
      </c>
      <c r="E416" s="249"/>
    </row>
    <row r="417" spans="1:5">
      <c r="A417" s="432">
        <v>40584</v>
      </c>
      <c r="B417" s="449">
        <v>18165.891</v>
      </c>
      <c r="C417" s="445">
        <v>0.80386717924606577</v>
      </c>
      <c r="D417" s="436">
        <v>2.6588135077578338E-2</v>
      </c>
      <c r="E417" s="249"/>
    </row>
    <row r="418" spans="1:5">
      <c r="A418" s="432">
        <v>40591</v>
      </c>
      <c r="B418" s="449">
        <v>18481.837</v>
      </c>
      <c r="C418" s="445">
        <v>0.81784825068451472</v>
      </c>
      <c r="D418" s="436">
        <v>2.6588135077578338E-2</v>
      </c>
      <c r="E418" s="249"/>
    </row>
    <row r="419" spans="1:5">
      <c r="A419" s="432">
        <v>40598</v>
      </c>
      <c r="B419" s="449">
        <v>18620.484999999997</v>
      </c>
      <c r="C419" s="445">
        <v>0.82398362696020133</v>
      </c>
      <c r="D419" s="436">
        <v>2.6588135077578338E-2</v>
      </c>
      <c r="E419" s="249"/>
    </row>
    <row r="420" spans="1:5">
      <c r="A420" s="432">
        <v>40605</v>
      </c>
      <c r="B420" s="449">
        <v>18511.964</v>
      </c>
      <c r="C420" s="445">
        <v>0.81918141438725556</v>
      </c>
      <c r="D420" s="436">
        <v>2.6588135077578338E-2</v>
      </c>
      <c r="E420" s="249"/>
    </row>
    <row r="421" spans="1:5">
      <c r="A421" s="432">
        <v>40612</v>
      </c>
      <c r="B421" s="449">
        <v>18438.013999999999</v>
      </c>
      <c r="C421" s="445">
        <v>0.81590901900047019</v>
      </c>
      <c r="D421" s="436">
        <v>2.6588135077578338E-2</v>
      </c>
      <c r="E421" s="249"/>
    </row>
    <row r="422" spans="1:5">
      <c r="A422" s="432">
        <v>40619</v>
      </c>
      <c r="B422" s="449">
        <v>18433.802</v>
      </c>
      <c r="C422" s="445">
        <v>0.81572263185551885</v>
      </c>
      <c r="D422" s="436">
        <v>2.6588135077578338E-2</v>
      </c>
      <c r="E422" s="249"/>
    </row>
    <row r="423" spans="1:5">
      <c r="A423" s="432">
        <v>40626</v>
      </c>
      <c r="B423" s="449">
        <v>18363.425999999999</v>
      </c>
      <c r="C423" s="445">
        <v>0.81260839118289685</v>
      </c>
      <c r="D423" s="436">
        <v>2.6588135077578338E-2</v>
      </c>
      <c r="E423" s="249"/>
    </row>
    <row r="424" spans="1:5">
      <c r="A424" s="432">
        <v>40633</v>
      </c>
      <c r="B424" s="449">
        <v>18540.370999999999</v>
      </c>
      <c r="C424" s="445">
        <v>0.82043846558066202</v>
      </c>
      <c r="D424" s="436">
        <v>2.6588135077578338E-2</v>
      </c>
      <c r="E424" s="249"/>
    </row>
    <row r="425" spans="1:5">
      <c r="A425" s="432">
        <v>40640</v>
      </c>
      <c r="B425" s="449">
        <v>18683.292999999998</v>
      </c>
      <c r="C425" s="445">
        <v>0.82676297259175258</v>
      </c>
      <c r="D425" s="436">
        <v>2.6588135077578338E-2</v>
      </c>
      <c r="E425" s="249"/>
    </row>
    <row r="426" spans="1:5">
      <c r="A426" s="432">
        <v>40647</v>
      </c>
      <c r="B426" s="449">
        <v>18701.979000000003</v>
      </c>
      <c r="C426" s="445">
        <v>0.82758985535304375</v>
      </c>
      <c r="D426" s="436">
        <v>2.6588135077578338E-2</v>
      </c>
      <c r="E426" s="249"/>
    </row>
    <row r="427" spans="1:5">
      <c r="A427" s="432">
        <v>40654</v>
      </c>
      <c r="B427" s="449">
        <v>18804.016</v>
      </c>
      <c r="C427" s="445">
        <v>0.8321051414663827</v>
      </c>
      <c r="D427" s="436">
        <v>2.6588135077578338E-2</v>
      </c>
      <c r="E427" s="249"/>
    </row>
    <row r="428" spans="1:5">
      <c r="A428" s="432">
        <v>40661</v>
      </c>
      <c r="B428" s="449">
        <v>18661.598000000002</v>
      </c>
      <c r="C428" s="445">
        <v>0.82580293719058562</v>
      </c>
      <c r="D428" s="436">
        <v>2.6588135077578338E-2</v>
      </c>
      <c r="E428" s="249"/>
    </row>
    <row r="429" spans="1:5">
      <c r="A429" s="432">
        <v>40668</v>
      </c>
      <c r="B429" s="449">
        <v>18655.424999999999</v>
      </c>
      <c r="C429" s="445">
        <v>0.82552977293470153</v>
      </c>
      <c r="D429" s="436">
        <v>2.6588135077578338E-2</v>
      </c>
      <c r="E429" s="249"/>
    </row>
    <row r="430" spans="1:5">
      <c r="A430" s="432">
        <v>40675</v>
      </c>
      <c r="B430" s="449">
        <v>18586.324000000001</v>
      </c>
      <c r="C430" s="445">
        <v>0.82247195287219621</v>
      </c>
      <c r="D430" s="436">
        <v>2.6588135077578338E-2</v>
      </c>
      <c r="E430" s="249"/>
    </row>
    <row r="431" spans="1:5">
      <c r="A431" s="432">
        <v>40682</v>
      </c>
      <c r="B431" s="449">
        <v>18453.099000000002</v>
      </c>
      <c r="C431" s="445">
        <v>0.81657655225820736</v>
      </c>
      <c r="D431" s="436">
        <v>2.6588135077578338E-2</v>
      </c>
      <c r="E431" s="249"/>
    </row>
    <row r="432" spans="1:5">
      <c r="A432" s="432">
        <v>40689</v>
      </c>
      <c r="B432" s="449">
        <v>18488.569</v>
      </c>
      <c r="C432" s="445">
        <v>0.8181461515059324</v>
      </c>
      <c r="D432" s="436">
        <v>2.6588135077578338E-2</v>
      </c>
      <c r="E432" s="249"/>
    </row>
    <row r="433" spans="1:5">
      <c r="A433" s="432">
        <v>40696</v>
      </c>
      <c r="B433" s="449">
        <v>18461.68</v>
      </c>
      <c r="C433" s="445">
        <v>0.81695627402715942</v>
      </c>
      <c r="D433" s="436">
        <v>2.6588135077578338E-2</v>
      </c>
      <c r="E433" s="249"/>
    </row>
    <row r="434" spans="1:5">
      <c r="A434" s="432">
        <v>40703</v>
      </c>
      <c r="B434" s="449">
        <v>18464.271000000001</v>
      </c>
      <c r="C434" s="445">
        <v>0.81707092955720884</v>
      </c>
      <c r="D434" s="436">
        <v>2.6588135077578338E-2</v>
      </c>
      <c r="E434" s="249"/>
    </row>
    <row r="435" spans="1:5">
      <c r="A435" s="432">
        <v>40710</v>
      </c>
      <c r="B435" s="449">
        <v>18515.684000000001</v>
      </c>
      <c r="C435" s="445">
        <v>0.81934602981442051</v>
      </c>
      <c r="D435" s="436">
        <v>2.6588135077578338E-2</v>
      </c>
      <c r="E435" s="249"/>
    </row>
    <row r="436" spans="1:5">
      <c r="A436" s="432">
        <v>40717</v>
      </c>
      <c r="B436" s="449">
        <v>18543.681</v>
      </c>
      <c r="C436" s="445">
        <v>0.82058493790967157</v>
      </c>
      <c r="D436" s="436">
        <v>2.6588135077578338E-2</v>
      </c>
      <c r="E436" s="249"/>
    </row>
    <row r="437" spans="1:5">
      <c r="A437" s="432">
        <v>40724</v>
      </c>
      <c r="B437" s="449">
        <v>18696.494999999999</v>
      </c>
      <c r="C437" s="445">
        <v>0.82734718035235222</v>
      </c>
      <c r="D437" s="436">
        <v>2.6588135077578338E-2</v>
      </c>
      <c r="E437" s="249"/>
    </row>
    <row r="438" spans="1:5">
      <c r="A438" s="432">
        <v>40731</v>
      </c>
      <c r="B438" s="449">
        <v>18838.911</v>
      </c>
      <c r="C438" s="445">
        <v>0.83364929612523175</v>
      </c>
      <c r="D438" s="436">
        <v>2.6588135077578338E-2</v>
      </c>
      <c r="E438" s="249"/>
    </row>
    <row r="439" spans="1:5">
      <c r="A439" s="432">
        <v>40738</v>
      </c>
      <c r="B439" s="449">
        <v>19001.773000000001</v>
      </c>
      <c r="C439" s="445">
        <v>0.84085617722709283</v>
      </c>
      <c r="D439" s="436">
        <v>2.6588135077578338E-2</v>
      </c>
      <c r="E439" s="249"/>
    </row>
    <row r="440" spans="1:5">
      <c r="A440" s="432">
        <v>40745</v>
      </c>
      <c r="B440" s="449">
        <v>19043.251</v>
      </c>
      <c r="C440" s="445">
        <v>0.84269163923998125</v>
      </c>
      <c r="D440" s="436">
        <v>2.6588135077578338E-2</v>
      </c>
      <c r="E440" s="249"/>
    </row>
    <row r="441" spans="1:5">
      <c r="A441" s="432">
        <v>40752</v>
      </c>
      <c r="B441" s="449">
        <v>19103.224999999999</v>
      </c>
      <c r="C441" s="445">
        <v>0.84534557623696638</v>
      </c>
      <c r="D441" s="436">
        <v>2.6588135077578338E-2</v>
      </c>
      <c r="E441" s="249"/>
    </row>
    <row r="442" spans="1:5">
      <c r="A442" s="432">
        <v>40759</v>
      </c>
      <c r="B442" s="449">
        <v>19160.630999999998</v>
      </c>
      <c r="C442" s="445">
        <v>0.84788587548745742</v>
      </c>
      <c r="D442" s="436">
        <v>2.6588135077578338E-2</v>
      </c>
      <c r="E442" s="249"/>
    </row>
    <row r="443" spans="1:5">
      <c r="A443" s="432">
        <v>40766</v>
      </c>
      <c r="B443" s="449">
        <v>19334.977999999999</v>
      </c>
      <c r="C443" s="445">
        <v>0.8556009845949607</v>
      </c>
      <c r="D443" s="436">
        <v>2.6588135077578338E-2</v>
      </c>
      <c r="E443" s="249"/>
    </row>
    <row r="444" spans="1:5">
      <c r="A444" s="432">
        <v>40773</v>
      </c>
      <c r="B444" s="449">
        <v>19433.565999999999</v>
      </c>
      <c r="C444" s="445">
        <v>0.85996364742650111</v>
      </c>
      <c r="D444" s="436">
        <v>2.6588135077578338E-2</v>
      </c>
      <c r="E444" s="249"/>
    </row>
    <row r="445" spans="1:5">
      <c r="A445" s="432">
        <v>40780</v>
      </c>
      <c r="B445" s="449">
        <v>19577.002</v>
      </c>
      <c r="C445" s="445">
        <v>0.86631089968747399</v>
      </c>
      <c r="D445" s="436">
        <v>2.6588135077578338E-2</v>
      </c>
      <c r="E445" s="249"/>
    </row>
    <row r="446" spans="1:5">
      <c r="A446" s="432">
        <v>40787</v>
      </c>
      <c r="B446" s="449">
        <v>19600.971000000001</v>
      </c>
      <c r="C446" s="445">
        <v>0.86737156290621475</v>
      </c>
      <c r="D446" s="436">
        <v>2.6588135077578338E-2</v>
      </c>
      <c r="E446" s="249"/>
    </row>
    <row r="447" spans="1:5">
      <c r="A447" s="432">
        <v>40794</v>
      </c>
      <c r="B447" s="449">
        <v>19622.132000000001</v>
      </c>
      <c r="C447" s="445">
        <v>0.868307968028321</v>
      </c>
      <c r="D447" s="436">
        <v>2.6588135077578338E-2</v>
      </c>
      <c r="E447" s="249"/>
    </row>
    <row r="448" spans="1:5">
      <c r="A448" s="432">
        <v>40801</v>
      </c>
      <c r="B448" s="449">
        <v>19731.418999999998</v>
      </c>
      <c r="C448" s="445">
        <v>0.87314407721879572</v>
      </c>
      <c r="D448" s="436">
        <v>2.6588135077578338E-2</v>
      </c>
      <c r="E448" s="249"/>
    </row>
    <row r="449" spans="1:5">
      <c r="A449" s="432">
        <v>40808</v>
      </c>
      <c r="B449" s="449">
        <v>19658.916999999998</v>
      </c>
      <c r="C449" s="445">
        <v>0.86993575794451972</v>
      </c>
      <c r="D449" s="436">
        <v>2.6588135077578338E-2</v>
      </c>
      <c r="E449" s="249"/>
    </row>
    <row r="450" spans="1:5">
      <c r="A450" s="432">
        <v>40815</v>
      </c>
      <c r="B450" s="449">
        <v>19618.54</v>
      </c>
      <c r="C450" s="445">
        <v>0.86814901678789724</v>
      </c>
      <c r="D450" s="436">
        <v>2.6588135077578338E-2</v>
      </c>
      <c r="E450" s="249"/>
    </row>
    <row r="451" spans="1:5">
      <c r="A451" s="432">
        <v>40822</v>
      </c>
      <c r="B451" s="449">
        <v>19865.117000000002</v>
      </c>
      <c r="C451" s="445">
        <v>0.87906040877285174</v>
      </c>
      <c r="D451" s="436">
        <v>2.6588135077578338E-2</v>
      </c>
      <c r="E451" s="249"/>
    </row>
    <row r="452" spans="1:5">
      <c r="A452" s="432">
        <v>40829</v>
      </c>
      <c r="B452" s="449">
        <v>19929.867999999999</v>
      </c>
      <c r="C452" s="445">
        <v>0.88192573498907545</v>
      </c>
      <c r="D452" s="436">
        <v>2.6588135077578338E-2</v>
      </c>
      <c r="E452" s="249"/>
    </row>
    <row r="453" spans="1:5">
      <c r="A453" s="432">
        <v>40836</v>
      </c>
      <c r="B453" s="449">
        <v>19868.493000000002</v>
      </c>
      <c r="C453" s="445">
        <v>0.87920980169814977</v>
      </c>
      <c r="D453" s="436">
        <v>2.6588135077578338E-2</v>
      </c>
      <c r="E453" s="249"/>
    </row>
    <row r="454" spans="1:5">
      <c r="A454" s="432">
        <v>40843</v>
      </c>
      <c r="B454" s="449">
        <v>19776.406000000003</v>
      </c>
      <c r="C454" s="445">
        <v>0.87513481760101786</v>
      </c>
      <c r="D454" s="436">
        <v>2.6588135077578338E-2</v>
      </c>
      <c r="E454" s="249"/>
    </row>
    <row r="455" spans="1:5">
      <c r="A455" s="432">
        <v>40850</v>
      </c>
      <c r="B455" s="449">
        <v>19675.264999999999</v>
      </c>
      <c r="C455" s="445">
        <v>0.87065918079486682</v>
      </c>
      <c r="D455" s="436">
        <v>2.6588135077578338E-2</v>
      </c>
      <c r="E455" s="249"/>
    </row>
    <row r="456" spans="1:5">
      <c r="A456" s="432">
        <v>40857</v>
      </c>
      <c r="B456" s="449">
        <v>19666.847000000002</v>
      </c>
      <c r="C456" s="445">
        <v>0.87028667201371801</v>
      </c>
      <c r="D456" s="436">
        <v>2.6588135077578338E-2</v>
      </c>
      <c r="E456" s="249"/>
    </row>
    <row r="457" spans="1:5">
      <c r="A457" s="432">
        <v>40864</v>
      </c>
      <c r="B457" s="449">
        <v>19591.311999999998</v>
      </c>
      <c r="C457" s="445">
        <v>0.86694413806455173</v>
      </c>
      <c r="D457" s="436">
        <v>2.6588135077578338E-2</v>
      </c>
      <c r="E457" s="249"/>
    </row>
    <row r="458" spans="1:5">
      <c r="A458" s="432">
        <v>40871</v>
      </c>
      <c r="B458" s="449">
        <v>19396.823</v>
      </c>
      <c r="C458" s="445">
        <v>0.85833771607157683</v>
      </c>
      <c r="D458" s="436">
        <v>2.6588135077578338E-2</v>
      </c>
      <c r="E458" s="249"/>
    </row>
    <row r="459" spans="1:5">
      <c r="A459" s="432">
        <v>40878</v>
      </c>
      <c r="B459" s="449">
        <v>20041.992000000002</v>
      </c>
      <c r="C459" s="445">
        <v>0.886887385568493</v>
      </c>
      <c r="D459" s="436">
        <v>2.6588135077578338E-2</v>
      </c>
      <c r="E459" s="249"/>
    </row>
    <row r="460" spans="1:5">
      <c r="A460" s="432">
        <v>40885</v>
      </c>
      <c r="B460" s="449">
        <v>20023.704999999998</v>
      </c>
      <c r="C460" s="445">
        <v>0.8860781591393091</v>
      </c>
      <c r="D460" s="436">
        <v>2.6588135077578338E-2</v>
      </c>
      <c r="E460" s="249"/>
    </row>
    <row r="461" spans="1:5">
      <c r="A461" s="432">
        <v>40892</v>
      </c>
      <c r="B461" s="449">
        <v>20006.115999999998</v>
      </c>
      <c r="C461" s="445">
        <v>0.88529982022844811</v>
      </c>
      <c r="D461" s="436">
        <v>2.6588135077578338E-2</v>
      </c>
      <c r="E461" s="249"/>
    </row>
    <row r="462" spans="1:5">
      <c r="A462" s="432">
        <v>40899</v>
      </c>
      <c r="B462" s="449">
        <v>19859.620999999999</v>
      </c>
      <c r="C462" s="445">
        <v>0.87881720275465336</v>
      </c>
      <c r="D462" s="436">
        <v>2.6588135077578338E-2</v>
      </c>
      <c r="E462" s="249"/>
    </row>
    <row r="463" spans="1:5">
      <c r="A463" s="432">
        <v>40906</v>
      </c>
      <c r="B463" s="449">
        <v>19859.620999999999</v>
      </c>
      <c r="C463" s="445">
        <v>0.87881720275465336</v>
      </c>
      <c r="D463" s="436">
        <v>2.6588135077578338E-2</v>
      </c>
      <c r="E463" s="249"/>
    </row>
    <row r="464" spans="1:5">
      <c r="A464" s="432">
        <v>40913</v>
      </c>
      <c r="B464" s="449">
        <v>19509.367999999999</v>
      </c>
      <c r="C464" s="445">
        <v>0.86331799651519758</v>
      </c>
      <c r="D464" s="436">
        <v>2.6588135077578338E-2</v>
      </c>
      <c r="E464" s="249"/>
    </row>
    <row r="465" spans="1:5">
      <c r="A465" s="432">
        <v>40920</v>
      </c>
      <c r="B465" s="449">
        <v>18989.297000000002</v>
      </c>
      <c r="C465" s="445">
        <v>0.84030409602566591</v>
      </c>
      <c r="D465" s="436">
        <v>2.6588135077578338E-2</v>
      </c>
      <c r="E465" s="249"/>
    </row>
    <row r="466" spans="1:5">
      <c r="A466" s="432">
        <v>40927</v>
      </c>
      <c r="B466" s="449">
        <v>18725.156999999999</v>
      </c>
      <c r="C466" s="445">
        <v>0.82861551566778213</v>
      </c>
      <c r="D466" s="436">
        <v>2.6588135077578338E-2</v>
      </c>
      <c r="E466" s="249"/>
    </row>
    <row r="467" spans="1:5">
      <c r="A467" s="432">
        <v>40934</v>
      </c>
      <c r="B467" s="449">
        <v>18526.605</v>
      </c>
      <c r="C467" s="445">
        <v>0.8198292999972342</v>
      </c>
      <c r="D467" s="436">
        <v>2.6588135077578338E-2</v>
      </c>
      <c r="E467" s="249"/>
    </row>
    <row r="468" spans="1:5">
      <c r="A468" s="432">
        <v>40941</v>
      </c>
      <c r="B468" s="449">
        <v>18545.819000000003</v>
      </c>
      <c r="C468" s="445">
        <v>0.82067954752883265</v>
      </c>
      <c r="D468" s="436">
        <v>2.6588135077578338E-2</v>
      </c>
      <c r="E468" s="249"/>
    </row>
    <row r="469" spans="1:5">
      <c r="A469" s="432">
        <v>40948</v>
      </c>
      <c r="B469" s="449">
        <v>18617.474000000002</v>
      </c>
      <c r="C469" s="445">
        <v>0.82385038581740755</v>
      </c>
      <c r="D469" s="436">
        <v>2.6588135077578338E-2</v>
      </c>
      <c r="E469" s="249"/>
    </row>
    <row r="470" spans="1:5">
      <c r="A470" s="432">
        <v>40955</v>
      </c>
      <c r="B470" s="449">
        <v>18323.63</v>
      </c>
      <c r="C470" s="445">
        <v>0.81084736012390413</v>
      </c>
      <c r="D470" s="436">
        <v>2.6588135077578338E-2</v>
      </c>
      <c r="E470" s="249"/>
    </row>
    <row r="471" spans="1:5">
      <c r="A471" s="432">
        <v>40962</v>
      </c>
      <c r="B471" s="449">
        <v>18171.655000000002</v>
      </c>
      <c r="C471" s="445">
        <v>0.8041222446552535</v>
      </c>
      <c r="D471" s="436">
        <v>2.6588135077578338E-2</v>
      </c>
      <c r="E471" s="249"/>
    </row>
    <row r="472" spans="1:5">
      <c r="A472" s="432">
        <v>40969</v>
      </c>
      <c r="B472" s="449">
        <v>18300.351999999999</v>
      </c>
      <c r="C472" s="445">
        <v>0.80981727466327402</v>
      </c>
      <c r="D472" s="436">
        <v>2.6588135077578338E-2</v>
      </c>
      <c r="E472" s="249"/>
    </row>
    <row r="473" spans="1:5">
      <c r="A473" s="432">
        <v>40976</v>
      </c>
      <c r="B473" s="449">
        <v>20370.349000000002</v>
      </c>
      <c r="C473" s="445">
        <v>0.90141766186353967</v>
      </c>
      <c r="D473" s="436">
        <v>2.6588135077578338E-2</v>
      </c>
      <c r="E473" s="249"/>
    </row>
    <row r="474" spans="1:5">
      <c r="A474" s="432">
        <v>40983</v>
      </c>
      <c r="B474" s="449">
        <v>20470.456999999999</v>
      </c>
      <c r="C474" s="445">
        <v>0.90584758691263101</v>
      </c>
      <c r="D474" s="436">
        <v>2.6588135077578338E-2</v>
      </c>
      <c r="E474" s="249"/>
    </row>
    <row r="475" spans="1:5">
      <c r="A475" s="432">
        <v>40990</v>
      </c>
      <c r="B475" s="449">
        <v>20448.157999999999</v>
      </c>
      <c r="C475" s="445">
        <v>0.90486082363027909</v>
      </c>
      <c r="D475" s="436">
        <v>2.6588135077578338E-2</v>
      </c>
      <c r="E475" s="249"/>
    </row>
    <row r="476" spans="1:5">
      <c r="A476" s="432">
        <v>40997</v>
      </c>
      <c r="B476" s="449">
        <v>20246.18</v>
      </c>
      <c r="C476" s="445">
        <v>0.89592300246148737</v>
      </c>
      <c r="D476" s="436">
        <v>2.6588135077578338E-2</v>
      </c>
      <c r="E476" s="249"/>
    </row>
    <row r="477" spans="1:5">
      <c r="A477" s="432">
        <v>41004</v>
      </c>
      <c r="B477" s="449">
        <v>20031.678</v>
      </c>
      <c r="C477" s="445">
        <v>0.88643097602124077</v>
      </c>
      <c r="D477" s="436">
        <v>2.6588135077578338E-2</v>
      </c>
      <c r="E477" s="249"/>
    </row>
    <row r="478" spans="1:5">
      <c r="A478" s="432">
        <v>41011</v>
      </c>
      <c r="B478" s="449">
        <v>19883.977000000003</v>
      </c>
      <c r="C478" s="445">
        <v>0.87989499128799409</v>
      </c>
      <c r="D478" s="436">
        <v>2.6588135077578338E-2</v>
      </c>
      <c r="E478" s="249"/>
    </row>
    <row r="479" spans="1:5">
      <c r="A479" s="432">
        <v>41018</v>
      </c>
      <c r="B479" s="449">
        <v>19860.55</v>
      </c>
      <c r="C479" s="445">
        <v>0.87885831235998568</v>
      </c>
      <c r="D479" s="436">
        <v>2.6588135077578338E-2</v>
      </c>
      <c r="E479" s="249"/>
    </row>
    <row r="480" spans="1:5">
      <c r="A480" s="432">
        <v>41025</v>
      </c>
      <c r="B480" s="449">
        <v>20037.306</v>
      </c>
      <c r="C480" s="445">
        <v>0.886680023232016</v>
      </c>
      <c r="D480" s="436">
        <v>2.6588135077578338E-2</v>
      </c>
      <c r="E480" s="249"/>
    </row>
    <row r="481" spans="1:5">
      <c r="A481" s="432">
        <v>41032</v>
      </c>
      <c r="B481" s="449">
        <v>20129.468000000001</v>
      </c>
      <c r="C481" s="445">
        <v>0.89075832618856654</v>
      </c>
      <c r="D481" s="436">
        <v>2.6588135077578338E-2</v>
      </c>
      <c r="E481" s="249"/>
    </row>
    <row r="482" spans="1:5">
      <c r="A482" s="432">
        <v>41039</v>
      </c>
      <c r="B482" s="449">
        <v>20180.234</v>
      </c>
      <c r="C482" s="445">
        <v>0.89300479575185987</v>
      </c>
      <c r="D482" s="436">
        <v>2.6588135077578338E-2</v>
      </c>
      <c r="E482" s="249"/>
    </row>
    <row r="483" spans="1:5">
      <c r="A483" s="432">
        <v>41046</v>
      </c>
      <c r="B483" s="449">
        <v>20135.342999999997</v>
      </c>
      <c r="C483" s="445">
        <v>0.8910183035096938</v>
      </c>
      <c r="D483" s="436">
        <v>2.6588135077578338E-2</v>
      </c>
      <c r="E483" s="249"/>
    </row>
    <row r="484" spans="1:5">
      <c r="A484" s="432">
        <v>41053</v>
      </c>
      <c r="B484" s="449">
        <v>20133.268</v>
      </c>
      <c r="C484" s="445">
        <v>0.89092648173244471</v>
      </c>
      <c r="D484" s="436">
        <v>2.6588135077578338E-2</v>
      </c>
      <c r="E484" s="249"/>
    </row>
    <row r="485" spans="1:5">
      <c r="A485" s="432">
        <v>41060</v>
      </c>
      <c r="B485" s="449">
        <v>20189.159</v>
      </c>
      <c r="C485" s="445">
        <v>0.89339974002267875</v>
      </c>
      <c r="D485" s="436">
        <v>2.6588135077578338E-2</v>
      </c>
      <c r="E485" s="249"/>
    </row>
    <row r="486" spans="1:5">
      <c r="A486" s="432">
        <v>41067</v>
      </c>
      <c r="B486" s="449">
        <v>20366.185999999998</v>
      </c>
      <c r="C486" s="445">
        <v>0.90123344304007535</v>
      </c>
      <c r="D486" s="436">
        <v>2.6588135077578338E-2</v>
      </c>
      <c r="E486" s="249"/>
    </row>
    <row r="487" spans="1:5">
      <c r="A487" s="432">
        <v>41074</v>
      </c>
      <c r="B487" s="449">
        <v>20512.530999999999</v>
      </c>
      <c r="C487" s="445">
        <v>0.90770942279503275</v>
      </c>
      <c r="D487" s="436">
        <v>2.6588135077578338E-2</v>
      </c>
      <c r="E487" s="249"/>
    </row>
    <row r="488" spans="1:5">
      <c r="A488" s="432">
        <v>41081</v>
      </c>
      <c r="B488" s="449">
        <v>20620.683000000001</v>
      </c>
      <c r="C488" s="445">
        <v>0.91249530657963884</v>
      </c>
      <c r="D488" s="436">
        <v>2.6588135077578338E-2</v>
      </c>
      <c r="E488" s="249"/>
    </row>
    <row r="489" spans="1:5">
      <c r="A489" s="432">
        <v>41088</v>
      </c>
      <c r="B489" s="449">
        <v>20793.359</v>
      </c>
      <c r="C489" s="445">
        <v>0.92013647149929467</v>
      </c>
      <c r="D489" s="436">
        <v>2.6588135077578338E-2</v>
      </c>
      <c r="E489" s="249"/>
    </row>
    <row r="490" spans="1:5">
      <c r="A490" s="432">
        <v>41095</v>
      </c>
      <c r="B490" s="449">
        <v>20886.698</v>
      </c>
      <c r="C490" s="445">
        <v>0.92426685842298861</v>
      </c>
      <c r="D490" s="436">
        <v>2.6588135077578338E-2</v>
      </c>
      <c r="E490" s="249"/>
    </row>
    <row r="491" spans="1:5">
      <c r="A491" s="432">
        <v>41102</v>
      </c>
      <c r="B491" s="449">
        <v>21009.098999999998</v>
      </c>
      <c r="C491" s="445">
        <v>0.92968328124567856</v>
      </c>
      <c r="D491" s="436">
        <v>2.6588135077578338E-2</v>
      </c>
      <c r="E491" s="249"/>
    </row>
    <row r="492" spans="1:5">
      <c r="A492" s="432">
        <v>41109</v>
      </c>
      <c r="B492" s="449">
        <v>21418.102000000003</v>
      </c>
      <c r="C492" s="445">
        <v>0.94778226069640736</v>
      </c>
      <c r="D492" s="436">
        <v>2.6588135077578338E-2</v>
      </c>
      <c r="E492" s="249"/>
    </row>
    <row r="493" spans="1:5">
      <c r="A493" s="432">
        <v>41116</v>
      </c>
      <c r="B493" s="449">
        <v>21397.983</v>
      </c>
      <c r="C493" s="445">
        <v>0.94689196559449074</v>
      </c>
      <c r="D493" s="436">
        <v>2.6588135077578338E-2</v>
      </c>
      <c r="E493" s="249"/>
    </row>
    <row r="494" spans="1:5">
      <c r="A494" s="432">
        <v>41123</v>
      </c>
      <c r="B494" s="449">
        <v>21398.634999999998</v>
      </c>
      <c r="C494" s="445">
        <v>0.94692081754570334</v>
      </c>
      <c r="D494" s="436">
        <v>2.6588135077578338E-2</v>
      </c>
      <c r="E494" s="249"/>
    </row>
    <row r="495" spans="1:5">
      <c r="A495" s="432">
        <v>41130</v>
      </c>
      <c r="B495" s="449">
        <v>21431.705999999998</v>
      </c>
      <c r="C495" s="445">
        <v>0.94838425754349087</v>
      </c>
      <c r="D495" s="436">
        <v>2.6588135077578338E-2</v>
      </c>
      <c r="E495" s="249"/>
    </row>
    <row r="496" spans="1:5">
      <c r="A496" s="432">
        <v>41137</v>
      </c>
      <c r="B496" s="449">
        <v>21500.764999999999</v>
      </c>
      <c r="C496" s="445">
        <v>0.95144021904472165</v>
      </c>
      <c r="D496" s="436">
        <v>2.6588135077578338E-2</v>
      </c>
      <c r="E496" s="249"/>
    </row>
    <row r="497" spans="1:5">
      <c r="A497" s="432">
        <v>41144</v>
      </c>
      <c r="B497" s="449">
        <v>21617.920000000002</v>
      </c>
      <c r="C497" s="445">
        <v>0.95662449871394206</v>
      </c>
      <c r="D497" s="436">
        <v>2.6588135077578338E-2</v>
      </c>
      <c r="E497" s="249"/>
    </row>
    <row r="498" spans="1:5">
      <c r="A498" s="432">
        <v>41151</v>
      </c>
      <c r="B498" s="449">
        <v>21780.833000000002</v>
      </c>
      <c r="C498" s="445">
        <v>0.96383363664020805</v>
      </c>
      <c r="D498" s="436">
        <v>2.6588135077578338E-2</v>
      </c>
      <c r="E498" s="249"/>
    </row>
    <row r="499" spans="1:5">
      <c r="A499" s="432">
        <v>41158</v>
      </c>
      <c r="B499" s="449">
        <v>21824.198</v>
      </c>
      <c r="C499" s="445">
        <v>0.96575260115606942</v>
      </c>
      <c r="D499" s="436">
        <v>2.6588135077578338E-2</v>
      </c>
      <c r="E499" s="249"/>
    </row>
    <row r="500" spans="1:5">
      <c r="A500" s="432">
        <v>41165</v>
      </c>
      <c r="B500" s="449">
        <v>21959.633000000002</v>
      </c>
      <c r="C500" s="445">
        <v>0.97174579749426115</v>
      </c>
      <c r="D500" s="436">
        <v>2.6588135077578338E-2</v>
      </c>
      <c r="E500" s="249"/>
    </row>
    <row r="501" spans="1:5">
      <c r="A501" s="432">
        <v>41172</v>
      </c>
      <c r="B501" s="449">
        <v>22064.828600000001</v>
      </c>
      <c r="C501" s="445">
        <v>0.97640085626573014</v>
      </c>
      <c r="D501" s="436">
        <v>2.6588135077578338E-2</v>
      </c>
      <c r="E501" s="249"/>
    </row>
    <row r="502" spans="1:5">
      <c r="A502" s="432">
        <v>41179</v>
      </c>
      <c r="B502" s="449">
        <v>22078.700999999997</v>
      </c>
      <c r="C502" s="445">
        <v>0.97701473020438645</v>
      </c>
      <c r="D502" s="436">
        <v>2.6588135077578338E-2</v>
      </c>
      <c r="E502" s="249"/>
    </row>
    <row r="503" spans="1:5">
      <c r="A503" s="432">
        <v>41186</v>
      </c>
      <c r="B503" s="449">
        <v>22050.388000000003</v>
      </c>
      <c r="C503" s="445">
        <v>0.97576183864811805</v>
      </c>
      <c r="D503" s="436">
        <v>2.6588135077578338E-2</v>
      </c>
      <c r="E503" s="249"/>
    </row>
    <row r="504" spans="1:5">
      <c r="A504" s="432">
        <v>41193</v>
      </c>
      <c r="B504" s="449">
        <v>21965.478999999999</v>
      </c>
      <c r="C504" s="445">
        <v>0.97372990310080443</v>
      </c>
      <c r="D504" s="436">
        <v>2.6588135077578338E-2</v>
      </c>
      <c r="E504" s="249"/>
    </row>
    <row r="505" spans="1:5">
      <c r="A505" s="432">
        <v>41200</v>
      </c>
      <c r="B505" s="449">
        <v>21967.82</v>
      </c>
      <c r="C505" s="445">
        <v>0.97210808418840056</v>
      </c>
      <c r="D505" s="436">
        <v>2.6588135077578338E-2</v>
      </c>
      <c r="E505" s="249"/>
    </row>
    <row r="506" spans="1:5">
      <c r="A506" s="432">
        <v>41207</v>
      </c>
      <c r="B506" s="449">
        <v>21823.556</v>
      </c>
      <c r="C506" s="445">
        <v>0.96572419171944579</v>
      </c>
      <c r="D506" s="436">
        <v>2.6588135077578338E-2</v>
      </c>
      <c r="E506" s="249"/>
    </row>
    <row r="507" spans="1:5">
      <c r="A507" s="432">
        <v>41214</v>
      </c>
      <c r="B507" s="449">
        <v>21568.59</v>
      </c>
      <c r="C507" s="445">
        <v>0.9544415742456509</v>
      </c>
      <c r="D507" s="436">
        <v>2.6588135077578338E-2</v>
      </c>
      <c r="E507" s="249"/>
    </row>
    <row r="508" spans="1:5">
      <c r="A508" s="432">
        <v>41221</v>
      </c>
      <c r="B508" s="449">
        <v>21433.445</v>
      </c>
      <c r="C508" s="445">
        <v>0.94846121083054458</v>
      </c>
      <c r="D508" s="436">
        <v>2.6588135077578338E-2</v>
      </c>
      <c r="E508" s="249"/>
    </row>
    <row r="509" spans="1:5">
      <c r="A509" s="432">
        <v>41228</v>
      </c>
      <c r="B509" s="449">
        <v>21355.748</v>
      </c>
      <c r="C509" s="445">
        <v>0.94502300522720351</v>
      </c>
      <c r="D509" s="436">
        <v>2.6588135077578338E-2</v>
      </c>
      <c r="E509" s="249"/>
    </row>
    <row r="510" spans="1:5">
      <c r="A510" s="432">
        <v>41235</v>
      </c>
      <c r="B510" s="449">
        <v>21042.370999999999</v>
      </c>
      <c r="C510" s="445">
        <v>0.93115561578670791</v>
      </c>
      <c r="D510" s="436">
        <v>2.6588135077578338E-2</v>
      </c>
      <c r="E510" s="249"/>
    </row>
    <row r="511" spans="1:5">
      <c r="A511" s="432">
        <v>41242</v>
      </c>
      <c r="B511" s="449">
        <v>20662.210999999999</v>
      </c>
      <c r="C511" s="445">
        <v>0.91433298116547279</v>
      </c>
      <c r="D511" s="436">
        <v>2.6588135077578338E-2</v>
      </c>
      <c r="E511" s="249"/>
    </row>
    <row r="512" spans="1:5">
      <c r="A512" s="432">
        <v>41249</v>
      </c>
      <c r="B512" s="449">
        <v>20276.081000000002</v>
      </c>
      <c r="C512" s="445">
        <v>0.8972461653345134</v>
      </c>
      <c r="D512" s="436">
        <v>2.6588135077578338E-2</v>
      </c>
      <c r="E512" s="249"/>
    </row>
    <row r="513" spans="1:5">
      <c r="A513" s="432">
        <v>41256</v>
      </c>
      <c r="B513" s="449">
        <v>19893.838</v>
      </c>
      <c r="C513" s="445">
        <v>0.88033135492435766</v>
      </c>
      <c r="D513" s="436">
        <v>2.6588135077578338E-2</v>
      </c>
      <c r="E513" s="249"/>
    </row>
    <row r="514" spans="1:5">
      <c r="A514" s="432">
        <v>41263</v>
      </c>
      <c r="B514" s="449">
        <v>19498.187000000002</v>
      </c>
      <c r="C514" s="445">
        <v>0.86282322095306585</v>
      </c>
      <c r="D514" s="436">
        <v>2.6588135077578338E-2</v>
      </c>
      <c r="E514" s="249"/>
    </row>
    <row r="515" spans="1:5">
      <c r="A515" s="432">
        <v>41270</v>
      </c>
      <c r="B515" s="449">
        <v>19050.221000000001</v>
      </c>
      <c r="C515" s="445">
        <v>0.84300007190862081</v>
      </c>
      <c r="D515" s="436">
        <v>2.6588135077578338E-2</v>
      </c>
      <c r="E515" s="249"/>
    </row>
    <row r="516" spans="1:5">
      <c r="A516" s="432">
        <v>41277</v>
      </c>
      <c r="B516" s="449">
        <v>18542.469000000001</v>
      </c>
      <c r="C516" s="445">
        <v>0.82053130514146644</v>
      </c>
      <c r="D516" s="436">
        <v>2.6588135077578338E-2</v>
      </c>
      <c r="E516" s="249"/>
    </row>
    <row r="517" spans="1:5">
      <c r="A517" s="432">
        <v>41284</v>
      </c>
      <c r="B517" s="449">
        <v>18013.374</v>
      </c>
      <c r="C517" s="445">
        <v>0.7971180794866829</v>
      </c>
      <c r="D517" s="436">
        <v>2.6588135077578338E-2</v>
      </c>
      <c r="E517" s="249"/>
    </row>
    <row r="518" spans="1:5">
      <c r="A518" s="432">
        <v>41291</v>
      </c>
      <c r="B518" s="449">
        <v>17409.181</v>
      </c>
      <c r="C518" s="445">
        <v>0.77038165777027967</v>
      </c>
      <c r="D518" s="436">
        <v>2.6588135077578338E-2</v>
      </c>
      <c r="E518" s="249"/>
    </row>
    <row r="519" spans="1:5">
      <c r="A519" s="432">
        <v>41298</v>
      </c>
      <c r="B519" s="449">
        <v>16882.082000000002</v>
      </c>
      <c r="C519" s="445">
        <v>0.74705675802749127</v>
      </c>
      <c r="D519" s="436">
        <v>2.6588135077578338E-2</v>
      </c>
      <c r="E519" s="249"/>
    </row>
    <row r="520" spans="1:5">
      <c r="A520" s="432">
        <v>41305</v>
      </c>
      <c r="B520" s="449">
        <v>16445.703999999998</v>
      </c>
      <c r="C520" s="445">
        <v>0.72774639488895643</v>
      </c>
      <c r="D520" s="436">
        <v>2.6588135077578338E-2</v>
      </c>
      <c r="E520" s="249"/>
    </row>
    <row r="521" spans="1:5">
      <c r="A521" s="432">
        <v>41312</v>
      </c>
      <c r="B521" s="449">
        <v>16202.504999999999</v>
      </c>
      <c r="C521" s="445">
        <v>0.71698448433221773</v>
      </c>
      <c r="D521" s="436">
        <v>2.6588135077578338E-2</v>
      </c>
      <c r="E521" s="249"/>
    </row>
    <row r="522" spans="1:5">
      <c r="A522" s="432">
        <v>41319</v>
      </c>
      <c r="B522" s="449">
        <v>15839.033000000001</v>
      </c>
      <c r="C522" s="445">
        <v>0.70090031805736108</v>
      </c>
      <c r="D522" s="436">
        <v>2.6588135077578338E-2</v>
      </c>
      <c r="E522" s="249"/>
    </row>
    <row r="523" spans="1:5">
      <c r="A523" s="432">
        <v>41326</v>
      </c>
      <c r="B523" s="449">
        <v>15550.712000000001</v>
      </c>
      <c r="C523" s="445">
        <v>0.6881416931714468</v>
      </c>
      <c r="D523" s="436">
        <v>2.6588135077578338E-2</v>
      </c>
      <c r="E523" s="249"/>
    </row>
    <row r="524" spans="1:5">
      <c r="A524" s="432">
        <v>41333</v>
      </c>
      <c r="B524" s="449">
        <v>15337.051000000001</v>
      </c>
      <c r="C524" s="445">
        <v>0.67868688220814788</v>
      </c>
      <c r="D524" s="436">
        <v>2.6588135077578338E-2</v>
      </c>
      <c r="E524" s="249"/>
    </row>
    <row r="525" spans="1:5">
      <c r="A525" s="432">
        <v>41340</v>
      </c>
      <c r="B525" s="449">
        <v>15408.885</v>
      </c>
      <c r="C525" s="445">
        <v>0.68186564150786855</v>
      </c>
      <c r="D525" s="436">
        <v>2.6588135077578338E-2</v>
      </c>
      <c r="E525" s="249"/>
    </row>
    <row r="526" spans="1:5">
      <c r="A526" s="432">
        <v>41347</v>
      </c>
      <c r="B526" s="449">
        <v>15404.347</v>
      </c>
      <c r="C526" s="445">
        <v>0.68166482838731079</v>
      </c>
      <c r="D526" s="436">
        <v>2.6588135077578338E-2</v>
      </c>
      <c r="E526" s="249"/>
    </row>
    <row r="527" spans="1:5">
      <c r="A527" s="432">
        <v>41354</v>
      </c>
      <c r="B527" s="449">
        <v>15235.870999999999</v>
      </c>
      <c r="C527" s="445">
        <v>0.67420951959509912</v>
      </c>
      <c r="D527" s="436">
        <v>2.6588135077578338E-2</v>
      </c>
      <c r="E527" s="249"/>
    </row>
    <row r="528" spans="1:5">
      <c r="A528" s="432">
        <v>41361</v>
      </c>
      <c r="B528" s="449">
        <v>14880.75</v>
      </c>
      <c r="C528" s="445">
        <v>0.65849489725364374</v>
      </c>
      <c r="D528" s="436">
        <v>2.6588135077578338E-2</v>
      </c>
      <c r="E528" s="249"/>
    </row>
    <row r="529" spans="1:5">
      <c r="A529" s="432">
        <v>41368</v>
      </c>
      <c r="B529" s="449">
        <v>14824.199000000001</v>
      </c>
      <c r="C529" s="445">
        <v>0.65599243300052545</v>
      </c>
      <c r="D529" s="436">
        <v>2.6588135077578338E-2</v>
      </c>
      <c r="E529" s="249"/>
    </row>
    <row r="530" spans="1:5">
      <c r="A530" s="432">
        <v>41375</v>
      </c>
      <c r="B530" s="449">
        <v>15033.45</v>
      </c>
      <c r="C530" s="445">
        <v>0.66525209503000804</v>
      </c>
      <c r="D530" s="436">
        <v>2.6588135077578338E-2</v>
      </c>
      <c r="E530" s="249"/>
    </row>
    <row r="531" spans="1:5">
      <c r="A531" s="432">
        <v>41382</v>
      </c>
      <c r="B531" s="449">
        <v>15004.877</v>
      </c>
      <c r="C531" s="445">
        <v>0.6639876980944216</v>
      </c>
      <c r="D531" s="436">
        <v>2.6588135077578338E-2</v>
      </c>
      <c r="E531" s="249"/>
    </row>
    <row r="532" spans="1:5">
      <c r="A532" s="432">
        <v>41389</v>
      </c>
      <c r="B532" s="449">
        <v>14945.111999999999</v>
      </c>
      <c r="C532" s="445">
        <v>0.66134300965234938</v>
      </c>
      <c r="D532" s="436">
        <v>2.6588135077578338E-2</v>
      </c>
      <c r="E532" s="249"/>
    </row>
    <row r="533" spans="1:5">
      <c r="A533" s="432">
        <v>41396</v>
      </c>
      <c r="B533" s="449">
        <v>14931.577000000001</v>
      </c>
      <c r="C533" s="445">
        <v>0.66074406615593118</v>
      </c>
      <c r="D533" s="436">
        <v>2.6588135077578338E-2</v>
      </c>
      <c r="E533" s="249"/>
    </row>
    <row r="534" spans="1:5">
      <c r="A534" s="432">
        <v>41403</v>
      </c>
      <c r="B534" s="449">
        <v>14864.846</v>
      </c>
      <c r="C534" s="445">
        <v>0.65779112205105517</v>
      </c>
      <c r="D534" s="436">
        <v>2.6588135077578338E-2</v>
      </c>
      <c r="E534" s="249"/>
    </row>
    <row r="535" spans="1:5">
      <c r="A535" s="432">
        <v>41410</v>
      </c>
      <c r="B535" s="449">
        <v>14866.630999999999</v>
      </c>
      <c r="C535" s="445">
        <v>0.65787011090521896</v>
      </c>
      <c r="D535" s="436">
        <v>2.6588135077578338E-2</v>
      </c>
      <c r="E535" s="249"/>
    </row>
    <row r="536" spans="1:5">
      <c r="A536" s="432">
        <v>41417</v>
      </c>
      <c r="B536" s="449">
        <v>14974.813</v>
      </c>
      <c r="C536" s="445">
        <v>0.66265732223359242</v>
      </c>
      <c r="D536" s="436">
        <v>2.6588135077578338E-2</v>
      </c>
      <c r="E536" s="249"/>
    </row>
    <row r="537" spans="1:5">
      <c r="A537" s="432">
        <v>41424</v>
      </c>
      <c r="B537" s="449">
        <v>15028.852000000001</v>
      </c>
      <c r="C537" s="445">
        <v>0.66504862682191557</v>
      </c>
      <c r="D537" s="436">
        <v>2.6588135077578338E-2</v>
      </c>
      <c r="E537" s="249"/>
    </row>
    <row r="538" spans="1:5">
      <c r="A538" s="432">
        <v>41431</v>
      </c>
      <c r="B538" s="449">
        <v>15284.157000000001</v>
      </c>
      <c r="C538" s="445">
        <v>0.67634624554028266</v>
      </c>
      <c r="D538" s="436">
        <v>2.6588135077578338E-2</v>
      </c>
      <c r="E538" s="249"/>
    </row>
    <row r="539" spans="1:5">
      <c r="A539" s="432">
        <v>41438</v>
      </c>
      <c r="B539" s="449">
        <v>15433.569</v>
      </c>
      <c r="C539" s="445">
        <v>0.68295794451973346</v>
      </c>
      <c r="D539" s="436">
        <v>2.6588135077578338E-2</v>
      </c>
      <c r="E539" s="249"/>
    </row>
    <row r="540" spans="1:5">
      <c r="A540" s="432">
        <v>41445</v>
      </c>
      <c r="B540" s="449">
        <v>15624.247000000001</v>
      </c>
      <c r="C540" s="445">
        <v>0.69139572420278239</v>
      </c>
      <c r="D540" s="436">
        <v>2.6588135077578338E-2</v>
      </c>
      <c r="E540" s="249"/>
    </row>
    <row r="541" spans="1:5">
      <c r="A541" s="432">
        <v>41452</v>
      </c>
      <c r="B541" s="449">
        <v>15838.245999999999</v>
      </c>
      <c r="C541" s="445">
        <v>0.70086549215919458</v>
      </c>
      <c r="D541" s="436">
        <v>2.6588135077578338E-2</v>
      </c>
      <c r="E541" s="249"/>
    </row>
    <row r="542" spans="1:5">
      <c r="A542" s="432">
        <v>41459</v>
      </c>
      <c r="B542" s="449">
        <v>16021.677</v>
      </c>
      <c r="C542" s="445">
        <v>0.70898258151948435</v>
      </c>
      <c r="D542" s="436">
        <v>2.6588135077578338E-2</v>
      </c>
      <c r="E542" s="249"/>
    </row>
    <row r="543" spans="1:5">
      <c r="A543" s="432">
        <v>41466</v>
      </c>
      <c r="B543" s="449">
        <v>16178.284000000001</v>
      </c>
      <c r="C543" s="445">
        <v>0.71591266974583079</v>
      </c>
      <c r="D543" s="436">
        <v>2.6588135077578338E-2</v>
      </c>
      <c r="E543" s="249"/>
    </row>
    <row r="544" spans="1:5">
      <c r="A544" s="432">
        <v>41473</v>
      </c>
      <c r="B544" s="449">
        <v>16377.116000000002</v>
      </c>
      <c r="C544" s="445">
        <v>0.72471127582487493</v>
      </c>
      <c r="D544" s="436">
        <v>2.6588135077578338E-2</v>
      </c>
      <c r="E544" s="249"/>
    </row>
    <row r="545" spans="1:5">
      <c r="A545" s="432">
        <v>41480</v>
      </c>
      <c r="B545" s="449">
        <v>16935.328999999998</v>
      </c>
      <c r="C545" s="445">
        <v>0.74941301546035344</v>
      </c>
      <c r="D545" s="436">
        <v>2.6588135077578338E-2</v>
      </c>
      <c r="E545" s="249"/>
    </row>
    <row r="546" spans="1:5">
      <c r="A546" s="432">
        <v>41487</v>
      </c>
      <c r="B546" s="449">
        <v>17210.11</v>
      </c>
      <c r="C546" s="445">
        <v>0.7615724755925547</v>
      </c>
      <c r="D546" s="436">
        <v>2.6588135077578338E-2</v>
      </c>
      <c r="E546" s="249"/>
    </row>
    <row r="547" spans="1:5">
      <c r="A547" s="432">
        <v>41494</v>
      </c>
      <c r="B547" s="449">
        <v>17502.918000000001</v>
      </c>
      <c r="C547" s="445">
        <v>0.77452965677462193</v>
      </c>
      <c r="D547" s="436">
        <v>2.6588135077578338E-2</v>
      </c>
      <c r="E547" s="249"/>
    </row>
    <row r="548" spans="1:5">
      <c r="A548" s="432">
        <v>41501</v>
      </c>
      <c r="B548" s="449">
        <v>17898.806</v>
      </c>
      <c r="C548" s="445">
        <v>0.79204827834167657</v>
      </c>
      <c r="D548" s="436">
        <v>2.6588135077578338E-2</v>
      </c>
      <c r="E548" s="249"/>
    </row>
    <row r="549" spans="1:5">
      <c r="A549" s="432">
        <v>41508</v>
      </c>
      <c r="B549" s="449">
        <v>18150.118999999999</v>
      </c>
      <c r="C549" s="445">
        <v>0.80316924523605393</v>
      </c>
      <c r="D549" s="436">
        <v>2.6588135077578338E-2</v>
      </c>
      <c r="E549" s="249"/>
    </row>
    <row r="550" spans="1:5">
      <c r="A550" s="432">
        <v>41515</v>
      </c>
      <c r="B550" s="449">
        <v>18593.492999999999</v>
      </c>
      <c r="C550" s="445">
        <v>0.82278919158115993</v>
      </c>
      <c r="D550" s="436">
        <v>2.6588135077578338E-2</v>
      </c>
      <c r="E550" s="249"/>
    </row>
    <row r="551" spans="1:5">
      <c r="A551" s="432">
        <v>41522</v>
      </c>
      <c r="B551" s="449">
        <v>18682.189999999999</v>
      </c>
      <c r="C551" s="445">
        <v>0.82671416323256908</v>
      </c>
      <c r="D551" s="436">
        <v>2.6588135077578338E-2</v>
      </c>
      <c r="E551" s="249"/>
    </row>
    <row r="552" spans="1:5">
      <c r="A552" s="432">
        <v>41529</v>
      </c>
      <c r="B552" s="449">
        <v>18676.310000000001</v>
      </c>
      <c r="C552" s="445">
        <v>0.82645396465414722</v>
      </c>
      <c r="D552" s="436">
        <v>2.6588135077578338E-2</v>
      </c>
      <c r="E552" s="249"/>
    </row>
    <row r="553" spans="1:5">
      <c r="A553" s="432">
        <v>41536</v>
      </c>
      <c r="B553" s="449">
        <v>18781.121999999999</v>
      </c>
      <c r="C553" s="445">
        <v>0.83109204856597618</v>
      </c>
      <c r="D553" s="436">
        <v>2.6588135077578338E-2</v>
      </c>
      <c r="E553" s="249"/>
    </row>
    <row r="554" spans="1:5">
      <c r="A554" s="432">
        <v>41543</v>
      </c>
      <c r="B554" s="449">
        <v>18964.956000000002</v>
      </c>
      <c r="C554" s="445">
        <v>0.83922697126420887</v>
      </c>
      <c r="D554" s="436">
        <v>2.6588135077578338E-2</v>
      </c>
      <c r="E554" s="249"/>
    </row>
    <row r="555" spans="1:5">
      <c r="A555" s="432">
        <v>41550</v>
      </c>
      <c r="B555" s="449">
        <v>18673.935000000001</v>
      </c>
      <c r="C555" s="445">
        <v>0.82634886743922342</v>
      </c>
      <c r="D555" s="436">
        <v>2.6588135077578338E-2</v>
      </c>
      <c r="E555" s="249"/>
    </row>
    <row r="556" spans="1:5">
      <c r="A556" s="432">
        <v>41557</v>
      </c>
      <c r="B556" s="449">
        <v>18884.995999999999</v>
      </c>
      <c r="C556" s="445">
        <v>0.83568862460934268</v>
      </c>
      <c r="D556" s="436">
        <v>2.6588135077578338E-2</v>
      </c>
      <c r="E556" s="249"/>
    </row>
    <row r="557" spans="1:5">
      <c r="A557" s="432">
        <v>41564</v>
      </c>
      <c r="B557" s="449">
        <v>18681.706999999999</v>
      </c>
      <c r="C557" s="445">
        <v>0.82669278977791294</v>
      </c>
      <c r="D557" s="436">
        <v>2.6588135077578338E-2</v>
      </c>
      <c r="E557" s="249"/>
    </row>
    <row r="558" spans="1:5">
      <c r="A558" s="432">
        <v>41571</v>
      </c>
      <c r="B558" s="449">
        <v>18537.923999999999</v>
      </c>
      <c r="C558" s="445">
        <v>0.82033018226069643</v>
      </c>
      <c r="D558" s="436">
        <v>2.6588135077578338E-2</v>
      </c>
      <c r="E558" s="249"/>
    </row>
    <row r="559" spans="1:5">
      <c r="A559" s="432">
        <v>41578</v>
      </c>
      <c r="B559" s="449">
        <v>18389.784500000002</v>
      </c>
      <c r="C559" s="445">
        <v>0.8137747932627154</v>
      </c>
      <c r="D559" s="436">
        <v>2.6588135077578338E-2</v>
      </c>
      <c r="E559" s="249"/>
    </row>
    <row r="560" spans="1:5">
      <c r="A560" s="432">
        <v>41585</v>
      </c>
      <c r="B560" s="449">
        <v>18175.949000000001</v>
      </c>
      <c r="C560" s="445">
        <v>0.80431226041983583</v>
      </c>
      <c r="D560" s="436">
        <v>2.6588135077578338E-2</v>
      </c>
      <c r="E560" s="249"/>
    </row>
    <row r="561" spans="1:5">
      <c r="A561" s="432">
        <v>41592</v>
      </c>
      <c r="B561" s="449">
        <v>17992.212</v>
      </c>
      <c r="C561" s="445">
        <v>0.7961816301131176</v>
      </c>
      <c r="D561" s="436">
        <v>2.6588135077578338E-2</v>
      </c>
      <c r="E561" s="249"/>
    </row>
    <row r="562" spans="1:5">
      <c r="A562" s="432">
        <v>41599</v>
      </c>
      <c r="B562" s="449">
        <v>17760.751500000002</v>
      </c>
      <c r="C562" s="445">
        <v>0.78593916530685637</v>
      </c>
      <c r="D562" s="436">
        <v>2.6588135077578338E-2</v>
      </c>
      <c r="E562" s="249"/>
    </row>
    <row r="563" spans="1:5">
      <c r="A563" s="432">
        <v>41606</v>
      </c>
      <c r="B563" s="449">
        <v>17427.386999999999</v>
      </c>
      <c r="C563" s="445">
        <v>0.77118729983129131</v>
      </c>
      <c r="D563" s="436">
        <v>2.6588135077578338E-2</v>
      </c>
      <c r="E563" s="249"/>
    </row>
    <row r="564" spans="1:5">
      <c r="A564" s="432">
        <v>41613</v>
      </c>
      <c r="B564" s="449">
        <v>17178.762999999999</v>
      </c>
      <c r="C564" s="445">
        <v>0.76018532510993719</v>
      </c>
      <c r="D564" s="436">
        <v>2.6588135077578338E-2</v>
      </c>
      <c r="E564" s="249"/>
    </row>
    <row r="565" spans="1:5">
      <c r="A565" s="432">
        <v>41620</v>
      </c>
      <c r="B565" s="449">
        <v>16982.288</v>
      </c>
      <c r="C565" s="445">
        <v>0.75149101971955645</v>
      </c>
      <c r="D565" s="436">
        <v>2.6588135077578338E-2</v>
      </c>
      <c r="E565" s="249"/>
    </row>
    <row r="566" spans="1:5">
      <c r="A566" s="432">
        <v>41627</v>
      </c>
      <c r="B566" s="449">
        <v>16560.739000000001</v>
      </c>
      <c r="C566" s="445">
        <v>0.73283686146527638</v>
      </c>
      <c r="D566" s="436">
        <v>2.6588135077578338E-2</v>
      </c>
      <c r="E566" s="249"/>
    </row>
    <row r="567" spans="1:5">
      <c r="A567" s="432">
        <v>41634</v>
      </c>
      <c r="B567" s="449">
        <v>16265.32</v>
      </c>
      <c r="C567" s="445">
        <v>0.71976413972398146</v>
      </c>
      <c r="D567" s="436">
        <v>2.6588135077578338E-2</v>
      </c>
      <c r="E567" s="249"/>
    </row>
    <row r="568" spans="1:5">
      <c r="A568" s="432">
        <v>41641</v>
      </c>
      <c r="B568" s="449">
        <v>15976.946</v>
      </c>
      <c r="C568" s="445">
        <v>0.70700316951074482</v>
      </c>
      <c r="D568" s="436">
        <v>2.6588135077578338E-2</v>
      </c>
      <c r="E568" s="249"/>
    </row>
    <row r="569" spans="1:5">
      <c r="A569" s="432">
        <v>41648</v>
      </c>
      <c r="B569" s="449">
        <v>15320.73</v>
      </c>
      <c r="C569" s="445">
        <v>0.67796465414719131</v>
      </c>
      <c r="D569" s="436">
        <v>2.6588135077578338E-2</v>
      </c>
      <c r="E569" s="249"/>
    </row>
    <row r="570" spans="1:5">
      <c r="A570" s="432">
        <v>41655</v>
      </c>
      <c r="B570" s="449">
        <v>14853.210000000001</v>
      </c>
      <c r="C570" s="445">
        <v>0.65727621207511688</v>
      </c>
      <c r="D570" s="436">
        <v>2.6588135077578338E-2</v>
      </c>
      <c r="E570" s="249"/>
    </row>
    <row r="571" spans="1:5">
      <c r="A571" s="432">
        <v>41662</v>
      </c>
      <c r="B571" s="449">
        <v>14367.748000000001</v>
      </c>
      <c r="C571" s="445">
        <v>0.63579381032718429</v>
      </c>
      <c r="D571" s="436">
        <v>2.6588135077578338E-2</v>
      </c>
      <c r="E571" s="249"/>
    </row>
    <row r="572" spans="1:5">
      <c r="A572" s="432">
        <v>41669</v>
      </c>
      <c r="B572" s="449">
        <v>14030.155999999999</v>
      </c>
      <c r="C572" s="445">
        <v>0.62085487180905496</v>
      </c>
      <c r="D572" s="436">
        <v>2.6588135077578338E-2</v>
      </c>
      <c r="E572" s="249"/>
    </row>
    <row r="573" spans="1:5">
      <c r="A573" s="432">
        <v>41676</v>
      </c>
      <c r="B573" s="449">
        <v>13511.468999999999</v>
      </c>
      <c r="C573" s="445">
        <v>0.59790221533866195</v>
      </c>
      <c r="D573" s="436">
        <v>2.6588135077578338E-2</v>
      </c>
      <c r="E573" s="249"/>
    </row>
    <row r="574" spans="1:5">
      <c r="A574" s="432">
        <v>41683</v>
      </c>
      <c r="B574" s="449">
        <v>13095.914999999999</v>
      </c>
      <c r="C574" s="445">
        <v>0.57951334458057913</v>
      </c>
      <c r="D574" s="436">
        <v>2.6588135077578338E-2</v>
      </c>
      <c r="E574" s="249"/>
    </row>
    <row r="575" spans="1:5">
      <c r="A575" s="432">
        <v>41690</v>
      </c>
      <c r="B575" s="449">
        <v>12830.251</v>
      </c>
      <c r="C575" s="445">
        <v>0.56775732499930864</v>
      </c>
      <c r="D575" s="436">
        <v>2.6588135077578338E-2</v>
      </c>
      <c r="E575" s="249"/>
    </row>
    <row r="576" spans="1:5">
      <c r="A576" s="432">
        <v>41697</v>
      </c>
      <c r="B576" s="449">
        <v>12612.368</v>
      </c>
      <c r="C576" s="445">
        <v>0.5581156843764693</v>
      </c>
      <c r="D576" s="436">
        <v>2.6588135077578338E-2</v>
      </c>
      <c r="E576" s="249"/>
    </row>
    <row r="577" spans="1:5">
      <c r="A577" s="432">
        <v>41704</v>
      </c>
      <c r="B577" s="449">
        <v>12398.312</v>
      </c>
      <c r="C577" s="445">
        <v>0.54864339408689888</v>
      </c>
      <c r="D577" s="436">
        <v>2.6588135077578338E-2</v>
      </c>
      <c r="E577" s="249"/>
    </row>
    <row r="578" spans="1:5">
      <c r="A578" s="432">
        <v>41711</v>
      </c>
      <c r="B578" s="449">
        <v>12136.399000000001</v>
      </c>
      <c r="C578" s="445">
        <v>0.53705336172801954</v>
      </c>
      <c r="D578" s="436">
        <v>2.6588135077578338E-2</v>
      </c>
      <c r="E578" s="249"/>
    </row>
    <row r="579" spans="1:5">
      <c r="A579" s="432">
        <v>41718</v>
      </c>
      <c r="B579" s="449">
        <v>11983.924999999999</v>
      </c>
      <c r="C579" s="445">
        <v>0.53030616478137016</v>
      </c>
      <c r="D579" s="436">
        <v>2.6588135077578338E-2</v>
      </c>
      <c r="E579" s="249"/>
    </row>
    <row r="580" spans="1:5">
      <c r="A580" s="432">
        <v>41725</v>
      </c>
      <c r="B580" s="449">
        <v>11789.645</v>
      </c>
      <c r="C580" s="445">
        <v>0.52170899134330839</v>
      </c>
      <c r="D580" s="436">
        <v>2.6588135077578338E-2</v>
      </c>
      <c r="E580" s="249"/>
    </row>
    <row r="581" spans="1:5">
      <c r="A581" s="432">
        <v>41732</v>
      </c>
      <c r="B581" s="449">
        <v>11821.395</v>
      </c>
      <c r="C581" s="445">
        <v>0.52311397516386871</v>
      </c>
      <c r="D581" s="436">
        <v>2.6588135077578338E-2</v>
      </c>
      <c r="E581" s="249"/>
    </row>
    <row r="582" spans="1:5">
      <c r="A582" s="432">
        <v>41739</v>
      </c>
      <c r="B582" s="449">
        <v>11796.898999999999</v>
      </c>
      <c r="C582" s="445">
        <v>0.52202999142627982</v>
      </c>
      <c r="D582" s="436">
        <v>2.6588135077578338E-2</v>
      </c>
      <c r="E582" s="249"/>
    </row>
    <row r="583" spans="1:5">
      <c r="A583" s="432">
        <v>41746</v>
      </c>
      <c r="B583" s="449">
        <v>11906.089</v>
      </c>
      <c r="C583" s="445">
        <v>0.52686180822523987</v>
      </c>
      <c r="D583" s="436">
        <v>2.6588135077578338E-2</v>
      </c>
      <c r="E583" s="249"/>
    </row>
    <row r="584" spans="1:5">
      <c r="A584" s="432">
        <v>41753</v>
      </c>
      <c r="B584" s="449">
        <v>11888.484</v>
      </c>
      <c r="C584" s="445">
        <v>0.52608276129103637</v>
      </c>
      <c r="D584" s="436">
        <v>2.6588135077578338E-2</v>
      </c>
      <c r="E584" s="249"/>
    </row>
    <row r="585" spans="1:5">
      <c r="A585" s="432">
        <v>41760</v>
      </c>
      <c r="B585" s="449">
        <v>11877.481</v>
      </c>
      <c r="C585" s="445">
        <v>0.52559586248859136</v>
      </c>
      <c r="D585" s="436">
        <v>2.6588135077578338E-2</v>
      </c>
      <c r="E585" s="249"/>
    </row>
    <row r="586" spans="1:5">
      <c r="A586" s="432">
        <v>41767</v>
      </c>
      <c r="B586" s="449">
        <v>11925.708000000001</v>
      </c>
      <c r="C586" s="445">
        <v>0.52772997759769891</v>
      </c>
      <c r="D586" s="436">
        <v>2.6588135077578338E-2</v>
      </c>
      <c r="E586" s="249"/>
    </row>
    <row r="587" spans="1:5">
      <c r="A587" s="432">
        <v>41774</v>
      </c>
      <c r="B587" s="449">
        <v>11960.29</v>
      </c>
      <c r="C587" s="445">
        <v>0.52926028154990734</v>
      </c>
      <c r="D587" s="436">
        <v>2.6588135077578338E-2</v>
      </c>
      <c r="E587" s="249"/>
    </row>
    <row r="588" spans="1:5">
      <c r="A588" s="432">
        <v>41781</v>
      </c>
      <c r="B588" s="449">
        <v>12047.067999999999</v>
      </c>
      <c r="C588" s="445">
        <v>0.53310033465165807</v>
      </c>
      <c r="D588" s="436">
        <v>2.6588135077578338E-2</v>
      </c>
      <c r="E588" s="249"/>
    </row>
    <row r="589" spans="1:5">
      <c r="A589" s="432">
        <v>41788</v>
      </c>
      <c r="B589" s="449">
        <v>12125.977999999999</v>
      </c>
      <c r="C589" s="445">
        <v>0.53659221727466333</v>
      </c>
      <c r="D589" s="436">
        <v>2.6588135077578338E-2</v>
      </c>
      <c r="E589" s="249"/>
    </row>
    <row r="590" spans="1:5">
      <c r="A590" s="432">
        <v>41795</v>
      </c>
      <c r="B590" s="449">
        <v>12258.110999999999</v>
      </c>
      <c r="C590" s="445">
        <v>0.54243929529551671</v>
      </c>
      <c r="D590" s="436">
        <v>2.6588135077578338E-2</v>
      </c>
      <c r="E590" s="249"/>
    </row>
    <row r="591" spans="1:5">
      <c r="A591" s="432">
        <v>41802</v>
      </c>
      <c r="B591" s="449">
        <v>12390.447999999999</v>
      </c>
      <c r="C591" s="445">
        <v>0.54829540061398896</v>
      </c>
      <c r="D591" s="436">
        <v>2.6588135077578338E-2</v>
      </c>
      <c r="E591" s="249"/>
    </row>
    <row r="592" spans="1:5">
      <c r="A592" s="432">
        <v>41809</v>
      </c>
      <c r="B592" s="449">
        <v>12519.543</v>
      </c>
      <c r="C592" s="445">
        <v>0.55400804270265791</v>
      </c>
      <c r="D592" s="436">
        <v>2.6588135077578338E-2</v>
      </c>
      <c r="E592" s="249"/>
    </row>
    <row r="593" spans="1:5">
      <c r="A593" s="432">
        <v>41816</v>
      </c>
      <c r="B593" s="449">
        <v>12666.983</v>
      </c>
      <c r="C593" s="445">
        <v>0.5605324778051276</v>
      </c>
      <c r="D593" s="436">
        <v>2.6588135077578338E-2</v>
      </c>
      <c r="E593" s="249"/>
    </row>
    <row r="594" spans="1:5">
      <c r="A594" s="432">
        <v>41823</v>
      </c>
      <c r="B594" s="449">
        <v>13067.438</v>
      </c>
      <c r="C594" s="445">
        <v>0.57825319578504852</v>
      </c>
      <c r="D594" s="436">
        <v>2.6588135077578338E-2</v>
      </c>
      <c r="E594" s="249"/>
    </row>
    <row r="595" spans="1:5">
      <c r="A595" s="432">
        <v>41830</v>
      </c>
      <c r="B595" s="449">
        <v>13391.786</v>
      </c>
      <c r="C595" s="445">
        <v>0.59260606798130377</v>
      </c>
      <c r="D595" s="436">
        <v>2.6588135077578338E-2</v>
      </c>
      <c r="E595" s="249"/>
    </row>
    <row r="596" spans="1:5">
      <c r="A596" s="432">
        <v>41837</v>
      </c>
      <c r="B596" s="449">
        <v>13780.015000000001</v>
      </c>
      <c r="C596" s="445">
        <v>0.60978576762452641</v>
      </c>
      <c r="D596" s="436">
        <v>2.6588135077578338E-2</v>
      </c>
      <c r="E596" s="249"/>
    </row>
    <row r="597" spans="1:5">
      <c r="A597" s="432">
        <v>41844</v>
      </c>
      <c r="B597" s="449">
        <v>14208.104000000001</v>
      </c>
      <c r="C597" s="445">
        <v>0.62872933042011236</v>
      </c>
      <c r="D597" s="436">
        <v>2.6588135077578338E-2</v>
      </c>
      <c r="E597" s="249"/>
    </row>
    <row r="598" spans="1:5">
      <c r="A598" s="432">
        <v>41851</v>
      </c>
      <c r="B598" s="449">
        <v>14422.811</v>
      </c>
      <c r="C598" s="445">
        <v>0.63823042840943656</v>
      </c>
      <c r="D598" s="436">
        <v>2.6588135077578338E-2</v>
      </c>
      <c r="E598" s="249"/>
    </row>
    <row r="599" spans="1:5">
      <c r="A599" s="432">
        <v>41858</v>
      </c>
      <c r="B599" s="449">
        <v>14645.971</v>
      </c>
      <c r="C599" s="445">
        <v>0.64810558398097184</v>
      </c>
      <c r="D599" s="436">
        <v>2.6588135077578338E-2</v>
      </c>
      <c r="E599" s="249"/>
    </row>
    <row r="600" spans="1:5">
      <c r="A600" s="432">
        <v>41865</v>
      </c>
      <c r="B600" s="449">
        <v>14812.936</v>
      </c>
      <c r="C600" s="445">
        <v>0.65549402881876262</v>
      </c>
      <c r="D600" s="436">
        <v>2.6588135077578338E-2</v>
      </c>
      <c r="E600" s="249"/>
    </row>
    <row r="601" spans="1:5">
      <c r="A601" s="432">
        <v>41872</v>
      </c>
      <c r="B601" s="449">
        <v>15011.991</v>
      </c>
      <c r="C601" s="445">
        <v>0.66430250297314486</v>
      </c>
      <c r="D601" s="436">
        <v>2.6588135077578338E-2</v>
      </c>
      <c r="E601" s="249"/>
    </row>
    <row r="602" spans="1:5">
      <c r="A602" s="432">
        <v>41879</v>
      </c>
      <c r="B602" s="449">
        <v>15064.495000000001</v>
      </c>
      <c r="C602" s="445">
        <v>0.66662588157203317</v>
      </c>
      <c r="D602" s="436">
        <v>2.6588135077578338E-2</v>
      </c>
      <c r="E602" s="249"/>
    </row>
    <row r="603" spans="1:5">
      <c r="A603" s="432">
        <v>41886</v>
      </c>
      <c r="B603" s="449">
        <v>15091.390000000001</v>
      </c>
      <c r="C603" s="445">
        <v>0.66781602455955957</v>
      </c>
      <c r="D603" s="436">
        <v>2.6588135077578338E-2</v>
      </c>
      <c r="E603" s="249"/>
    </row>
    <row r="604" spans="1:5">
      <c r="A604" s="432">
        <v>41893</v>
      </c>
      <c r="B604" s="449">
        <v>15152.311</v>
      </c>
      <c r="C604" s="445">
        <v>0.67051186768813797</v>
      </c>
      <c r="D604" s="436">
        <v>2.6588135077578338E-2</v>
      </c>
      <c r="E604" s="249"/>
    </row>
    <row r="605" spans="1:5">
      <c r="A605" s="432">
        <v>41900</v>
      </c>
      <c r="B605" s="449">
        <v>15244.246000000001</v>
      </c>
      <c r="C605" s="445">
        <v>0.67458012556351465</v>
      </c>
      <c r="D605" s="436">
        <v>2.6588135077578338E-2</v>
      </c>
      <c r="E605" s="249"/>
    </row>
    <row r="606" spans="1:5">
      <c r="A606" s="432">
        <v>41907</v>
      </c>
      <c r="B606" s="449">
        <v>15166.311</v>
      </c>
      <c r="C606" s="445">
        <v>0.67113138811295192</v>
      </c>
      <c r="D606" s="436">
        <v>2.6588135077578338E-2</v>
      </c>
      <c r="E606" s="249"/>
    </row>
    <row r="607" spans="1:5">
      <c r="A607" s="432">
        <v>41914</v>
      </c>
      <c r="B607" s="449">
        <v>15095.573999999999</v>
      </c>
      <c r="C607" s="445">
        <v>0.6680011726636611</v>
      </c>
      <c r="D607" s="436">
        <v>2.6588135077578338E-2</v>
      </c>
      <c r="E607" s="249"/>
    </row>
    <row r="608" spans="1:5">
      <c r="A608" s="432">
        <v>41921</v>
      </c>
      <c r="B608" s="449">
        <v>14902.775</v>
      </c>
      <c r="C608" s="445">
        <v>0.65946953563625299</v>
      </c>
      <c r="D608" s="436">
        <v>2.6588135077578338E-2</v>
      </c>
      <c r="E608" s="249"/>
    </row>
    <row r="609" spans="1:5">
      <c r="A609" s="432">
        <v>41928</v>
      </c>
      <c r="B609" s="449">
        <v>14670.235999999999</v>
      </c>
      <c r="C609" s="445">
        <v>0.64917934563155133</v>
      </c>
      <c r="D609" s="436">
        <v>2.6588135077578338E-2</v>
      </c>
      <c r="E609" s="249"/>
    </row>
    <row r="610" spans="1:5">
      <c r="A610" s="432">
        <v>41935</v>
      </c>
      <c r="B610" s="449">
        <v>14416.249</v>
      </c>
      <c r="C610" s="445">
        <v>0.63794005033603451</v>
      </c>
      <c r="D610" s="436">
        <v>2.6588135077578338E-2</v>
      </c>
      <c r="E610" s="249"/>
    </row>
    <row r="611" spans="1:5">
      <c r="A611" s="432">
        <v>41942</v>
      </c>
      <c r="B611" s="449">
        <v>14147.728999999999</v>
      </c>
      <c r="C611" s="445">
        <v>0.62605764858810187</v>
      </c>
      <c r="D611" s="436">
        <v>2.6588135077578338E-2</v>
      </c>
      <c r="E611" s="249"/>
    </row>
    <row r="612" spans="1:5">
      <c r="A612" s="432">
        <v>41949</v>
      </c>
      <c r="B612" s="449">
        <v>13912.034</v>
      </c>
      <c r="C612" s="445">
        <v>0.61562780097906356</v>
      </c>
      <c r="D612" s="436">
        <v>2.6588135077578338E-2</v>
      </c>
      <c r="E612" s="249"/>
    </row>
    <row r="613" spans="1:5">
      <c r="A613" s="432">
        <v>41956</v>
      </c>
      <c r="B613" s="449">
        <v>13638.276</v>
      </c>
      <c r="C613" s="445">
        <v>0.60351361008933258</v>
      </c>
      <c r="D613" s="436">
        <v>2.6588135077578338E-2</v>
      </c>
      <c r="E613" s="249"/>
    </row>
    <row r="614" spans="1:5">
      <c r="A614" s="432">
        <v>41963</v>
      </c>
      <c r="B614" s="449">
        <v>13409.672999999999</v>
      </c>
      <c r="C614" s="445">
        <v>0.59339759382692148</v>
      </c>
      <c r="D614" s="436">
        <v>2.6588135077578338E-2</v>
      </c>
      <c r="E614" s="249"/>
    </row>
    <row r="615" spans="1:5">
      <c r="A615" s="432">
        <v>41970</v>
      </c>
      <c r="B615" s="449">
        <v>13190.803</v>
      </c>
      <c r="C615" s="445">
        <v>0.58371227701413286</v>
      </c>
      <c r="D615" s="436">
        <v>2.6588135077578338E-2</v>
      </c>
      <c r="E615" s="249"/>
    </row>
    <row r="616" spans="1:5">
      <c r="A616" s="432">
        <v>41977</v>
      </c>
      <c r="B616" s="449">
        <v>12876.865</v>
      </c>
      <c r="C616" s="445">
        <v>0.5698200625051858</v>
      </c>
      <c r="D616" s="436">
        <v>2.6588135077578338E-2</v>
      </c>
      <c r="E616" s="249"/>
    </row>
    <row r="617" spans="1:5">
      <c r="A617" s="432">
        <v>41984</v>
      </c>
      <c r="B617" s="449">
        <v>12783.98</v>
      </c>
      <c r="C617" s="445">
        <v>0.56570976574383935</v>
      </c>
      <c r="D617" s="436">
        <v>2.6588135077578338E-2</v>
      </c>
      <c r="E617" s="249"/>
    </row>
    <row r="618" spans="1:5">
      <c r="A618" s="432">
        <v>41991</v>
      </c>
      <c r="B618" s="449">
        <v>12491.114</v>
      </c>
      <c r="C618" s="445">
        <v>0.55275001797715517</v>
      </c>
      <c r="D618" s="436">
        <v>2.6588135077578338E-2</v>
      </c>
      <c r="E618" s="249"/>
    </row>
    <row r="619" spans="1:5">
      <c r="A619" s="432">
        <v>41998</v>
      </c>
      <c r="B619" s="449">
        <v>12197.807633333332</v>
      </c>
      <c r="C619" s="445">
        <v>0.53977078334301332</v>
      </c>
      <c r="D619" s="436">
        <v>2.6588135077578338E-2</v>
      </c>
      <c r="E619" s="249"/>
    </row>
    <row r="620" spans="1:5">
      <c r="A620" s="432">
        <v>42005</v>
      </c>
      <c r="B620" s="449">
        <v>11904.501266666668</v>
      </c>
      <c r="C620" s="445">
        <v>0.52679154870887157</v>
      </c>
      <c r="D620" s="436">
        <v>2.6588135077578338E-2</v>
      </c>
      <c r="E620" s="249"/>
    </row>
    <row r="621" spans="1:5">
      <c r="A621" s="432">
        <v>42012</v>
      </c>
      <c r="B621" s="449">
        <v>11611.1949</v>
      </c>
      <c r="C621" s="445">
        <v>0.51381231407472971</v>
      </c>
      <c r="D621" s="436">
        <v>2.6588135077578338E-2</v>
      </c>
      <c r="E621" s="249"/>
    </row>
    <row r="622" spans="1:5">
      <c r="A622" s="432">
        <v>42019</v>
      </c>
      <c r="B622" s="449">
        <v>11542.382</v>
      </c>
      <c r="C622" s="445">
        <v>0.51076724285753794</v>
      </c>
      <c r="D622" s="436">
        <v>2.6588135077578338E-2</v>
      </c>
      <c r="E622" s="249"/>
    </row>
    <row r="623" spans="1:5">
      <c r="A623" s="432">
        <v>42026</v>
      </c>
      <c r="B623" s="449">
        <v>11358.132</v>
      </c>
      <c r="C623" s="445">
        <v>0.50261391155239643</v>
      </c>
      <c r="D623" s="436">
        <v>2.6588135077578338E-2</v>
      </c>
      <c r="E623" s="249"/>
    </row>
    <row r="624" spans="1:5">
      <c r="A624" s="432">
        <v>42033</v>
      </c>
      <c r="B624" s="449">
        <v>11111.46</v>
      </c>
      <c r="C624" s="445">
        <v>0.49169831567884503</v>
      </c>
      <c r="D624" s="436">
        <v>2.6588135077578338E-2</v>
      </c>
      <c r="E624" s="249"/>
    </row>
    <row r="625" spans="1:5">
      <c r="A625" s="432">
        <v>42040</v>
      </c>
      <c r="B625" s="449">
        <v>10866.118999999999</v>
      </c>
      <c r="C625" s="445">
        <v>0.48084161849710982</v>
      </c>
      <c r="D625" s="436">
        <v>2.6588135077578338E-2</v>
      </c>
      <c r="E625" s="249"/>
    </row>
    <row r="626" spans="1:5">
      <c r="A626" s="432">
        <v>42047</v>
      </c>
      <c r="B626" s="449">
        <v>10546.514000000001</v>
      </c>
      <c r="C626" s="445">
        <v>0.4666986309704898</v>
      </c>
      <c r="D626" s="436">
        <v>2.6588135077578338E-2</v>
      </c>
      <c r="E626" s="249"/>
    </row>
    <row r="627" spans="1:5">
      <c r="A627" s="432">
        <v>42054</v>
      </c>
      <c r="B627" s="449">
        <v>10370.020999999999</v>
      </c>
      <c r="C627" s="445">
        <v>0.45888855823215413</v>
      </c>
      <c r="D627" s="436">
        <v>2.6588135077578338E-2</v>
      </c>
      <c r="E627" s="249"/>
    </row>
    <row r="628" spans="1:5">
      <c r="A628" s="432">
        <v>42061</v>
      </c>
      <c r="B628" s="449">
        <v>10128.928</v>
      </c>
      <c r="C628" s="445">
        <v>0.44821984124789116</v>
      </c>
      <c r="D628" s="436">
        <v>2.6588135077578338E-2</v>
      </c>
      <c r="E628" s="249"/>
    </row>
    <row r="629" spans="1:5">
      <c r="A629" s="432">
        <v>42068</v>
      </c>
      <c r="B629" s="449">
        <v>9886.8150000000005</v>
      </c>
      <c r="C629" s="445">
        <v>0.43750598777553451</v>
      </c>
      <c r="D629" s="436">
        <v>2.6588135077578338E-2</v>
      </c>
      <c r="E629" s="249"/>
    </row>
    <row r="630" spans="1:5">
      <c r="A630" s="432">
        <v>42075</v>
      </c>
      <c r="B630" s="449">
        <v>9652.4650000000001</v>
      </c>
      <c r="C630" s="445">
        <v>0.42713565837873718</v>
      </c>
      <c r="D630" s="436">
        <v>2.6588135077578338E-2</v>
      </c>
      <c r="E630" s="249"/>
    </row>
    <row r="631" spans="1:5">
      <c r="A631" s="432">
        <v>42082</v>
      </c>
      <c r="B631" s="449">
        <v>9380.7080000000005</v>
      </c>
      <c r="C631" s="445">
        <v>0.41511001465829578</v>
      </c>
      <c r="D631" s="436">
        <v>2.6588135077578338E-2</v>
      </c>
      <c r="E631" s="249"/>
    </row>
    <row r="632" spans="1:5">
      <c r="A632" s="432">
        <v>42089</v>
      </c>
      <c r="B632" s="449">
        <v>9125.6679999999997</v>
      </c>
      <c r="C632" s="445">
        <v>0.40382412257654116</v>
      </c>
      <c r="D632" s="436">
        <v>2.6588135077578338E-2</v>
      </c>
      <c r="E632" s="249"/>
    </row>
    <row r="633" spans="1:5">
      <c r="A633" s="432">
        <v>42096</v>
      </c>
      <c r="B633" s="449">
        <v>8937.0869999999995</v>
      </c>
      <c r="C633" s="445">
        <v>0.3954791382028377</v>
      </c>
      <c r="D633" s="436">
        <v>2.6588135077578338E-2</v>
      </c>
      <c r="E633" s="249"/>
    </row>
    <row r="634" spans="1:5">
      <c r="A634" s="432">
        <v>42103</v>
      </c>
      <c r="B634" s="449">
        <v>8807.869999999999</v>
      </c>
      <c r="C634" s="445">
        <v>0.38976109743618109</v>
      </c>
      <c r="D634" s="436">
        <v>2.6588135077578338E-2</v>
      </c>
      <c r="E634" s="249"/>
    </row>
    <row r="635" spans="1:5">
      <c r="A635" s="432">
        <v>42110</v>
      </c>
      <c r="B635" s="449">
        <v>8717.3339999999989</v>
      </c>
      <c r="C635" s="445">
        <v>0.38575474735182674</v>
      </c>
      <c r="D635" s="436">
        <v>2.6588135077578338E-2</v>
      </c>
      <c r="E635" s="249"/>
    </row>
    <row r="636" spans="1:5">
      <c r="A636" s="432">
        <v>42117</v>
      </c>
      <c r="B636" s="449">
        <v>8730.3709999999992</v>
      </c>
      <c r="C636" s="445">
        <v>0.38633165362170535</v>
      </c>
      <c r="D636" s="436">
        <v>2.6588135077578338E-2</v>
      </c>
      <c r="E636" s="249"/>
    </row>
    <row r="637" spans="1:5">
      <c r="A637" s="432">
        <v>42124</v>
      </c>
      <c r="B637" s="449">
        <v>8752.634</v>
      </c>
      <c r="C637" s="445">
        <v>0.38731682385153637</v>
      </c>
      <c r="D637" s="436">
        <v>2.6588135077578338E-2</v>
      </c>
      <c r="E637" s="249"/>
    </row>
    <row r="638" spans="1:5">
      <c r="A638" s="432">
        <v>42131</v>
      </c>
      <c r="B638" s="449">
        <v>8739.6860000000015</v>
      </c>
      <c r="C638" s="445">
        <v>0.38674385596150129</v>
      </c>
      <c r="D638" s="436">
        <v>2.6588135077578338E-2</v>
      </c>
      <c r="E638" s="249"/>
    </row>
    <row r="639" spans="1:5">
      <c r="A639" s="432">
        <v>42138</v>
      </c>
      <c r="B639" s="449">
        <v>8778.25</v>
      </c>
      <c r="C639" s="445">
        <v>0.38845036922311033</v>
      </c>
      <c r="D639" s="436">
        <v>2.6588135077578338E-2</v>
      </c>
      <c r="E639" s="249"/>
    </row>
    <row r="640" spans="1:5">
      <c r="A640" s="432">
        <v>42145</v>
      </c>
      <c r="B640" s="449">
        <v>8839.6440000000002</v>
      </c>
      <c r="C640" s="445">
        <v>0.39116714329175539</v>
      </c>
      <c r="D640" s="436">
        <v>2.6588135077578338E-2</v>
      </c>
      <c r="E640" s="249"/>
    </row>
    <row r="641" spans="1:5">
      <c r="A641" s="432">
        <v>42152</v>
      </c>
      <c r="B641" s="449">
        <v>8905.3009999999995</v>
      </c>
      <c r="C641" s="445">
        <v>0.39407256132975632</v>
      </c>
      <c r="D641" s="436">
        <v>2.6588135077578338E-2</v>
      </c>
      <c r="E641" s="249"/>
    </row>
    <row r="642" spans="1:5">
      <c r="A642" s="432">
        <v>42159</v>
      </c>
      <c r="B642" s="449">
        <v>8987.6140000000014</v>
      </c>
      <c r="C642" s="445">
        <v>0.39771503166745037</v>
      </c>
      <c r="D642" s="436">
        <v>2.6588135077578338E-2</v>
      </c>
      <c r="E642" s="249"/>
    </row>
    <row r="643" spans="1:5">
      <c r="A643" s="432">
        <v>42166</v>
      </c>
      <c r="B643" s="449">
        <v>9085.0370000000003</v>
      </c>
      <c r="C643" s="445">
        <v>0.40202614154935418</v>
      </c>
      <c r="D643" s="436">
        <v>2.6588135077578338E-2</v>
      </c>
      <c r="E643" s="249"/>
    </row>
    <row r="644" spans="1:5">
      <c r="A644" s="432">
        <v>42173</v>
      </c>
      <c r="B644" s="449">
        <v>9171.2749999999996</v>
      </c>
      <c r="C644" s="445">
        <v>0.4058422988632906</v>
      </c>
      <c r="D644" s="436">
        <v>2.6588135077578338E-2</v>
      </c>
      <c r="E644" s="249"/>
    </row>
    <row r="645" spans="1:5">
      <c r="A645" s="432">
        <v>42180</v>
      </c>
      <c r="B645" s="449">
        <v>9298.5450000000001</v>
      </c>
      <c r="C645" s="445">
        <v>0.41147418203943914</v>
      </c>
      <c r="D645" s="436">
        <v>2.6588135077578338E-2</v>
      </c>
      <c r="E645" s="249"/>
    </row>
    <row r="646" spans="1:5">
      <c r="A646" s="432">
        <v>42187</v>
      </c>
      <c r="B646" s="449">
        <v>9365.0889999999999</v>
      </c>
      <c r="C646" s="445">
        <v>0.4144188511214979</v>
      </c>
      <c r="D646" s="436">
        <v>2.6588135077578338E-2</v>
      </c>
      <c r="E646" s="249"/>
    </row>
    <row r="647" spans="1:5">
      <c r="A647" s="432">
        <v>42194</v>
      </c>
      <c r="B647" s="449">
        <v>9399.2819999999992</v>
      </c>
      <c r="C647" s="445">
        <v>0.41593194125618832</v>
      </c>
      <c r="D647" s="436">
        <v>2.6588135077578338E-2</v>
      </c>
      <c r="E647" s="249"/>
    </row>
    <row r="648" spans="1:5">
      <c r="A648" s="432">
        <v>42201</v>
      </c>
      <c r="B648" s="449">
        <v>9527.3990000000013</v>
      </c>
      <c r="C648" s="445">
        <v>0.42160130541803803</v>
      </c>
      <c r="D648" s="436">
        <v>2.6588135077578338E-2</v>
      </c>
      <c r="E648" s="249"/>
    </row>
    <row r="649" spans="1:5">
      <c r="A649" s="432">
        <v>42208</v>
      </c>
      <c r="B649" s="449">
        <v>9790.3780000000006</v>
      </c>
      <c r="C649" s="445">
        <v>0.43323850983212103</v>
      </c>
      <c r="D649" s="436">
        <v>2.6588135077578338E-2</v>
      </c>
      <c r="E649" s="249"/>
    </row>
    <row r="650" spans="1:5">
      <c r="A650" s="432">
        <v>42215</v>
      </c>
      <c r="B650" s="449">
        <v>10006.36</v>
      </c>
      <c r="C650" s="445">
        <v>0.44279602843156241</v>
      </c>
      <c r="D650" s="436">
        <v>2.6588135077578338E-2</v>
      </c>
      <c r="E650" s="249"/>
    </row>
    <row r="651" spans="1:5">
      <c r="A651" s="432">
        <v>42222</v>
      </c>
      <c r="B651" s="449">
        <v>10238.028999999999</v>
      </c>
      <c r="C651" s="445">
        <v>0.45304771966700774</v>
      </c>
      <c r="D651" s="436">
        <v>2.6588135077578338E-2</v>
      </c>
      <c r="E651" s="249"/>
    </row>
    <row r="652" spans="1:5">
      <c r="A652" s="432">
        <v>42229</v>
      </c>
      <c r="B652" s="449">
        <v>10410.887999999999</v>
      </c>
      <c r="C652" s="445">
        <v>0.46069698260364528</v>
      </c>
      <c r="D652" s="436">
        <v>2.6588135077578338E-2</v>
      </c>
      <c r="E652" s="249"/>
    </row>
    <row r="653" spans="1:5">
      <c r="A653" s="432">
        <v>42236</v>
      </c>
      <c r="B653" s="449">
        <v>10474.871000000001</v>
      </c>
      <c r="C653" s="445">
        <v>0.46352832369942198</v>
      </c>
      <c r="D653" s="436">
        <v>2.6588135077578338E-2</v>
      </c>
      <c r="E653" s="249"/>
    </row>
    <row r="654" spans="1:5">
      <c r="A654" s="432">
        <v>42243</v>
      </c>
      <c r="B654" s="449">
        <v>10704.736000000001</v>
      </c>
      <c r="C654" s="445">
        <v>0.47370018530298424</v>
      </c>
      <c r="D654" s="436">
        <v>2.6588135077578338E-2</v>
      </c>
      <c r="E654" s="249"/>
    </row>
    <row r="655" spans="1:5">
      <c r="A655" s="432">
        <v>42250</v>
      </c>
      <c r="B655" s="449">
        <v>11002.421</v>
      </c>
      <c r="C655" s="445">
        <v>0.48687318085018122</v>
      </c>
      <c r="D655" s="436">
        <v>2.6588135077578338E-2</v>
      </c>
      <c r="E655" s="249"/>
    </row>
    <row r="656" spans="1:5">
      <c r="A656" s="432">
        <v>42257</v>
      </c>
      <c r="B656" s="449">
        <v>11143.928</v>
      </c>
      <c r="C656" s="445">
        <v>0.4931350720469066</v>
      </c>
      <c r="D656" s="436">
        <v>2.6588135077578338E-2</v>
      </c>
      <c r="E656" s="249"/>
    </row>
    <row r="657" spans="1:5">
      <c r="A657" s="432">
        <v>42264</v>
      </c>
      <c r="B657" s="449">
        <v>11193.785</v>
      </c>
      <c r="C657" s="445">
        <v>0.49534131703404599</v>
      </c>
      <c r="D657" s="436">
        <v>2.6588135077578338E-2</v>
      </c>
      <c r="E657" s="249"/>
    </row>
    <row r="658" spans="1:5">
      <c r="A658" s="432">
        <v>42271</v>
      </c>
      <c r="B658" s="449">
        <v>11147.686</v>
      </c>
      <c r="C658" s="445">
        <v>0.49330136902951016</v>
      </c>
      <c r="D658" s="436">
        <v>2.6588135077578338E-2</v>
      </c>
      <c r="E658" s="249"/>
    </row>
    <row r="659" spans="1:5">
      <c r="A659" s="432">
        <v>42278</v>
      </c>
      <c r="B659" s="449">
        <v>11012.198</v>
      </c>
      <c r="C659" s="445">
        <v>0.48730582736399591</v>
      </c>
      <c r="D659" s="436">
        <v>2.6588135077578338E-2</v>
      </c>
      <c r="E659" s="249"/>
    </row>
    <row r="660" spans="1:5">
      <c r="A660" s="432">
        <v>42285</v>
      </c>
      <c r="B660" s="449">
        <v>10784.978999999999</v>
      </c>
      <c r="C660" s="445">
        <v>0.47725105512072352</v>
      </c>
      <c r="D660" s="436">
        <v>2.6588135077578338E-2</v>
      </c>
      <c r="E660" s="249"/>
    </row>
    <row r="661" spans="1:5">
      <c r="A661" s="432">
        <v>42292</v>
      </c>
      <c r="B661" s="449">
        <v>10549.065000000001</v>
      </c>
      <c r="C661" s="445">
        <v>0.46681151644218277</v>
      </c>
      <c r="D661" s="436">
        <v>2.6588135077578338E-2</v>
      </c>
      <c r="E661" s="249"/>
    </row>
    <row r="662" spans="1:5">
      <c r="A662" s="432">
        <v>42299</v>
      </c>
      <c r="B662" s="449">
        <v>10319.563</v>
      </c>
      <c r="C662" s="445">
        <v>0.45665571811820677</v>
      </c>
      <c r="D662" s="436">
        <v>2.6588135077578338E-2</v>
      </c>
      <c r="E662" s="249"/>
    </row>
    <row r="663" spans="1:5">
      <c r="A663" s="432">
        <v>42306</v>
      </c>
      <c r="B663" s="449">
        <v>10181.189</v>
      </c>
      <c r="C663" s="445">
        <v>0.45053246674226288</v>
      </c>
      <c r="D663" s="436">
        <v>2.6588135077578338E-2</v>
      </c>
      <c r="E663" s="249"/>
    </row>
    <row r="664" spans="1:5">
      <c r="A664" s="432">
        <v>42313</v>
      </c>
      <c r="B664" s="449">
        <v>10187.815999999999</v>
      </c>
      <c r="C664" s="445">
        <v>0.45082572116049457</v>
      </c>
      <c r="D664" s="436">
        <v>2.6588135077578338E-2</v>
      </c>
      <c r="E664" s="249"/>
    </row>
    <row r="665" spans="1:5">
      <c r="A665" s="432">
        <v>42320</v>
      </c>
      <c r="B665" s="449">
        <v>10229.153999999999</v>
      </c>
      <c r="C665" s="445">
        <v>0.45265498796913461</v>
      </c>
      <c r="D665" s="436">
        <v>2.6588135077578338E-2</v>
      </c>
      <c r="E665" s="249"/>
    </row>
    <row r="666" spans="1:5">
      <c r="A666" s="432">
        <v>42327</v>
      </c>
      <c r="B666" s="449">
        <v>10192.003000000001</v>
      </c>
      <c r="C666" s="445">
        <v>0.45101100201897282</v>
      </c>
      <c r="D666" s="436">
        <v>2.6588135077578338E-2</v>
      </c>
      <c r="E666" s="249"/>
    </row>
    <row r="667" spans="1:5">
      <c r="A667" s="432">
        <v>42334</v>
      </c>
      <c r="B667" s="449">
        <v>10063.112000000001</v>
      </c>
      <c r="C667" s="445">
        <v>0.44530738722792262</v>
      </c>
      <c r="D667" s="436">
        <v>2.6588135077578338E-2</v>
      </c>
      <c r="E667" s="249"/>
    </row>
    <row r="668" spans="1:5">
      <c r="A668" s="432">
        <v>42341</v>
      </c>
      <c r="B668" s="449">
        <v>9874.3829999999998</v>
      </c>
      <c r="C668" s="445">
        <v>0.43695585363829964</v>
      </c>
      <c r="D668" s="436">
        <v>2.6588135077578338E-2</v>
      </c>
      <c r="E668" s="249"/>
    </row>
    <row r="669" spans="1:5">
      <c r="A669" s="432">
        <v>42348</v>
      </c>
      <c r="B669" s="449">
        <v>9632.9879999999994</v>
      </c>
      <c r="C669" s="445">
        <v>0.42627377271344413</v>
      </c>
      <c r="D669" s="436">
        <v>2.6588135077578338E-2</v>
      </c>
      <c r="E669" s="249"/>
    </row>
    <row r="670" spans="1:5">
      <c r="A670" s="432">
        <v>42355</v>
      </c>
      <c r="B670" s="449">
        <v>9377.0149999999994</v>
      </c>
      <c r="C670" s="445">
        <v>0.41494659402052164</v>
      </c>
      <c r="D670" s="436">
        <v>2.6588135077578338E-2</v>
      </c>
      <c r="E670" s="249"/>
    </row>
    <row r="671" spans="1:5">
      <c r="A671" s="432">
        <v>42362</v>
      </c>
      <c r="B671" s="449">
        <v>9173.9538666666685</v>
      </c>
      <c r="C671" s="445">
        <v>0.40596084262153026</v>
      </c>
      <c r="D671" s="436">
        <v>2.6588135077578338E-2</v>
      </c>
      <c r="E671" s="249"/>
    </row>
    <row r="672" spans="1:5">
      <c r="A672" s="432">
        <v>42369</v>
      </c>
      <c r="B672" s="449">
        <v>8970.8927333333322</v>
      </c>
      <c r="C672" s="445">
        <v>0.39697509122253871</v>
      </c>
      <c r="D672" s="436">
        <v>2.6588135077578338E-2</v>
      </c>
      <c r="E672" s="249"/>
    </row>
    <row r="673" spans="1:5">
      <c r="A673" s="432">
        <v>42376</v>
      </c>
      <c r="B673" s="449">
        <v>8767.8315999999995</v>
      </c>
      <c r="C673" s="445">
        <v>0.38798933982354727</v>
      </c>
      <c r="D673" s="436">
        <v>2.6588135077578338E-2</v>
      </c>
      <c r="E673" s="249"/>
    </row>
    <row r="674" spans="1:5">
      <c r="A674" s="432">
        <v>42383</v>
      </c>
      <c r="B674" s="449">
        <v>8601.0869999999995</v>
      </c>
      <c r="C674" s="445">
        <v>0.38061064800730149</v>
      </c>
      <c r="D674" s="436">
        <v>2.6588135077578338E-2</v>
      </c>
      <c r="E674" s="249"/>
    </row>
    <row r="675" spans="1:5">
      <c r="A675" s="432">
        <v>42390</v>
      </c>
      <c r="B675" s="449">
        <v>8366.7350000000006</v>
      </c>
      <c r="C675" s="445">
        <v>0.37024023010758639</v>
      </c>
      <c r="D675" s="436">
        <v>2.6588135077578338E-2</v>
      </c>
      <c r="E675" s="249"/>
    </row>
    <row r="676" spans="1:5">
      <c r="A676" s="432">
        <v>42397</v>
      </c>
      <c r="B676" s="449">
        <v>8266.4097000000002</v>
      </c>
      <c r="C676" s="445">
        <v>0.36580068921647263</v>
      </c>
      <c r="D676" s="436">
        <v>2.6588135077578338E-2</v>
      </c>
      <c r="E676" s="249"/>
    </row>
    <row r="677" spans="1:5">
      <c r="A677" s="432">
        <v>42404</v>
      </c>
      <c r="B677" s="449">
        <v>8283.0759999999991</v>
      </c>
      <c r="C677" s="445">
        <v>0.36653819730619241</v>
      </c>
      <c r="D677" s="436">
        <v>2.6588135077578338E-2</v>
      </c>
      <c r="E677" s="249"/>
    </row>
    <row r="678" spans="1:5">
      <c r="A678" s="432">
        <v>42411</v>
      </c>
      <c r="B678" s="449">
        <v>8167.3910000000005</v>
      </c>
      <c r="C678" s="445">
        <v>0.36141896728157763</v>
      </c>
      <c r="D678" s="436">
        <v>2.6588135077578338E-2</v>
      </c>
      <c r="E678" s="249"/>
    </row>
    <row r="679" spans="1:5">
      <c r="A679" s="432">
        <v>42418</v>
      </c>
      <c r="B679" s="449">
        <v>8007.491</v>
      </c>
      <c r="C679" s="445">
        <v>0.35434315900102331</v>
      </c>
      <c r="D679" s="436">
        <v>2.6588135077578338E-2</v>
      </c>
      <c r="E679" s="249"/>
    </row>
    <row r="680" spans="1:5">
      <c r="A680" s="432">
        <v>42425</v>
      </c>
      <c r="B680" s="449">
        <v>7828.6170000000002</v>
      </c>
      <c r="C680" s="445">
        <v>0.34642772353901047</v>
      </c>
      <c r="D680" s="436">
        <v>2.6588135077578338E-2</v>
      </c>
      <c r="E680" s="249"/>
    </row>
    <row r="681" spans="1:5">
      <c r="A681" s="432">
        <v>42432</v>
      </c>
      <c r="B681" s="449">
        <v>7639.9269999999997</v>
      </c>
      <c r="C681" s="445">
        <v>0.33807791575628504</v>
      </c>
      <c r="D681" s="436">
        <v>2.6588135077578338E-2</v>
      </c>
      <c r="E681" s="249"/>
    </row>
    <row r="682" spans="1:5">
      <c r="A682" s="432">
        <v>42439</v>
      </c>
      <c r="B682" s="449">
        <v>7488.0240000000003</v>
      </c>
      <c r="C682" s="445">
        <v>0.33135598639267644</v>
      </c>
      <c r="D682" s="436">
        <v>2.6588135077578338E-2</v>
      </c>
      <c r="E682" s="249"/>
    </row>
    <row r="683" spans="1:5">
      <c r="A683" s="432">
        <v>42446</v>
      </c>
      <c r="B683" s="449">
        <v>7330.759</v>
      </c>
      <c r="C683" s="445">
        <v>0.32439678070636391</v>
      </c>
      <c r="D683" s="436">
        <v>2.6588135077578338E-2</v>
      </c>
      <c r="E683" s="249"/>
    </row>
    <row r="684" spans="1:5">
      <c r="A684" s="432">
        <v>42453</v>
      </c>
      <c r="B684" s="449">
        <v>7200.6620000000003</v>
      </c>
      <c r="C684" s="445">
        <v>0.31863979865586195</v>
      </c>
      <c r="D684" s="436">
        <v>2.6588135077578338E-2</v>
      </c>
      <c r="E684" s="249"/>
    </row>
    <row r="685" spans="1:5">
      <c r="A685" s="432">
        <v>42460</v>
      </c>
      <c r="B685" s="449">
        <v>7074.8459999999995</v>
      </c>
      <c r="C685" s="445">
        <v>0.3130722571009763</v>
      </c>
      <c r="D685" s="436">
        <v>2.6588135077578338E-2</v>
      </c>
      <c r="E685" s="249"/>
    </row>
    <row r="686" spans="1:5">
      <c r="A686" s="432">
        <v>42467</v>
      </c>
      <c r="B686" s="449">
        <v>6943.0820000000003</v>
      </c>
      <c r="C686" s="445">
        <v>0.30724150786846255</v>
      </c>
      <c r="D686" s="436">
        <v>2.6588135077578338E-2</v>
      </c>
      <c r="E686" s="249"/>
    </row>
    <row r="687" spans="1:5">
      <c r="A687" s="432">
        <v>42474</v>
      </c>
      <c r="B687" s="449">
        <v>6834.6220000000003</v>
      </c>
      <c r="C687" s="445">
        <v>0.30244199463451066</v>
      </c>
      <c r="D687" s="436">
        <v>2.6588135077578338E-2</v>
      </c>
      <c r="E687" s="249"/>
    </row>
    <row r="688" spans="1:5">
      <c r="A688" s="432">
        <v>42481</v>
      </c>
      <c r="B688" s="449">
        <v>6723.7139999999999</v>
      </c>
      <c r="C688" s="445">
        <v>0.29753415382913406</v>
      </c>
      <c r="D688" s="436">
        <v>2.6588135077578338E-2</v>
      </c>
      <c r="E688" s="249"/>
    </row>
    <row r="689" spans="1:5">
      <c r="A689" s="432">
        <v>42488</v>
      </c>
      <c r="B689" s="449">
        <v>6643.7549999999992</v>
      </c>
      <c r="C689" s="445">
        <v>0.29399585142572671</v>
      </c>
      <c r="D689" s="436">
        <v>2.6588135077578338E-2</v>
      </c>
      <c r="E689" s="249"/>
    </row>
    <row r="690" spans="1:5">
      <c r="A690" s="432">
        <v>42495</v>
      </c>
      <c r="B690" s="449">
        <v>6651.7259999999997</v>
      </c>
      <c r="C690" s="445">
        <v>0.29434857980474044</v>
      </c>
      <c r="D690" s="436">
        <v>2.6588135077578338E-2</v>
      </c>
      <c r="E690" s="249"/>
    </row>
    <row r="691" spans="1:5">
      <c r="A691" s="432">
        <v>42502</v>
      </c>
      <c r="B691" s="449">
        <v>6760.94</v>
      </c>
      <c r="C691" s="445">
        <v>0.29918145863871448</v>
      </c>
      <c r="D691" s="436">
        <v>2.6588135077578338E-2</v>
      </c>
      <c r="E691" s="249"/>
    </row>
    <row r="692" spans="1:5">
      <c r="A692" s="432">
        <v>42509</v>
      </c>
      <c r="B692" s="449">
        <v>6901.1090000000004</v>
      </c>
      <c r="C692" s="445">
        <v>0.30538414138341125</v>
      </c>
      <c r="D692" s="436">
        <v>2.6588135077578338E-2</v>
      </c>
      <c r="E692" s="249"/>
    </row>
    <row r="693" spans="1:5">
      <c r="A693" s="432">
        <v>42516</v>
      </c>
      <c r="B693" s="449">
        <v>7003.6399999999994</v>
      </c>
      <c r="C693" s="445">
        <v>0.30992128771745442</v>
      </c>
      <c r="D693" s="436">
        <v>2.6588135077578338E-2</v>
      </c>
      <c r="E693" s="249"/>
    </row>
    <row r="694" spans="1:5">
      <c r="A694" s="432">
        <v>42523</v>
      </c>
      <c r="B694" s="449">
        <v>7186.2420000000002</v>
      </c>
      <c r="C694" s="445">
        <v>0.31800169261830352</v>
      </c>
      <c r="D694" s="436">
        <v>2.6588135077578338E-2</v>
      </c>
      <c r="E694" s="249"/>
    </row>
    <row r="695" spans="1:5">
      <c r="A695" s="432">
        <v>42530</v>
      </c>
      <c r="B695" s="449">
        <v>7474.6230000000005</v>
      </c>
      <c r="C695" s="445">
        <v>0.33076297259175264</v>
      </c>
      <c r="D695" s="436">
        <v>2.6588135077578338E-2</v>
      </c>
      <c r="E695" s="249"/>
    </row>
    <row r="696" spans="1:5">
      <c r="A696" s="432">
        <v>42537</v>
      </c>
      <c r="B696" s="449">
        <v>7755.8059999999996</v>
      </c>
      <c r="C696" s="445">
        <v>0.3432057305639295</v>
      </c>
      <c r="D696" s="436">
        <v>2.6588135077578338E-2</v>
      </c>
      <c r="E696" s="249"/>
    </row>
    <row r="697" spans="1:5">
      <c r="A697" s="432">
        <v>42544</v>
      </c>
      <c r="B697" s="449">
        <v>8105.1780000000008</v>
      </c>
      <c r="C697" s="445">
        <v>0.35866595126808087</v>
      </c>
      <c r="D697" s="436">
        <v>2.6588135077578338E-2</v>
      </c>
      <c r="E697" s="249"/>
    </row>
    <row r="698" spans="1:5">
      <c r="A698" s="432">
        <v>42551</v>
      </c>
      <c r="B698" s="449">
        <v>8754.4220000000005</v>
      </c>
      <c r="C698" s="445">
        <v>0.38739594546007688</v>
      </c>
      <c r="D698" s="436">
        <v>2.6588135077578338E-2</v>
      </c>
      <c r="E698" s="249"/>
    </row>
    <row r="699" spans="1:5">
      <c r="A699" s="432">
        <v>42558</v>
      </c>
      <c r="B699" s="449">
        <v>9160.8180000000011</v>
      </c>
      <c r="C699" s="445">
        <v>0.40537956135741354</v>
      </c>
      <c r="D699" s="436">
        <v>2.6588135077578338E-2</v>
      </c>
      <c r="E699" s="249"/>
    </row>
    <row r="700" spans="1:5">
      <c r="A700" s="432">
        <v>42565</v>
      </c>
      <c r="B700" s="449">
        <v>9897.2119999999995</v>
      </c>
      <c r="C700" s="445">
        <v>0.43796607019387662</v>
      </c>
      <c r="D700" s="436">
        <v>2.6588135077578338E-2</v>
      </c>
      <c r="E700" s="249"/>
    </row>
    <row r="701" spans="1:5">
      <c r="A701" s="432">
        <v>42572</v>
      </c>
      <c r="B701" s="449">
        <v>10416.392</v>
      </c>
      <c r="C701" s="445">
        <v>0.46094054263351497</v>
      </c>
      <c r="D701" s="436">
        <v>2.6588135077578338E-2</v>
      </c>
      <c r="E701" s="249"/>
    </row>
    <row r="702" spans="1:5">
      <c r="A702" s="432">
        <v>42579</v>
      </c>
      <c r="B702" s="449">
        <v>11724.011</v>
      </c>
      <c r="C702" s="445">
        <v>0.51880459108886245</v>
      </c>
      <c r="D702" s="436">
        <v>2.6588135077578338E-2</v>
      </c>
      <c r="E702" s="249"/>
    </row>
    <row r="703" spans="1:5">
      <c r="A703" s="432">
        <v>42586</v>
      </c>
      <c r="B703" s="449">
        <v>12521.794</v>
      </c>
      <c r="C703" s="445">
        <v>0.55410765273667617</v>
      </c>
      <c r="D703" s="436">
        <v>2.6588135077578338E-2</v>
      </c>
      <c r="E703" s="249"/>
    </row>
    <row r="704" spans="1:5">
      <c r="A704" s="432">
        <v>42593</v>
      </c>
      <c r="B704" s="449">
        <v>13127.757000000001</v>
      </c>
      <c r="C704" s="445">
        <v>0.58092239953535973</v>
      </c>
      <c r="D704" s="436">
        <v>2.6588135077578338E-2</v>
      </c>
      <c r="E704" s="249"/>
    </row>
    <row r="705" spans="1:5">
      <c r="A705" s="432">
        <v>42600</v>
      </c>
      <c r="B705" s="449">
        <v>13369.153</v>
      </c>
      <c r="C705" s="445">
        <v>0.59160452471167413</v>
      </c>
      <c r="D705" s="436">
        <v>2.6588135077578338E-2</v>
      </c>
      <c r="E705" s="249"/>
    </row>
    <row r="706" spans="1:5">
      <c r="A706" s="432">
        <v>42607</v>
      </c>
      <c r="B706" s="449">
        <v>13786.886</v>
      </c>
      <c r="C706" s="445">
        <v>0.6100898193987333</v>
      </c>
      <c r="D706" s="436">
        <v>2.6588135077578338E-2</v>
      </c>
      <c r="E706" s="249"/>
    </row>
    <row r="707" spans="1:5">
      <c r="A707" s="432">
        <v>42614</v>
      </c>
      <c r="B707" s="449">
        <v>14458.235999999999</v>
      </c>
      <c r="C707" s="445">
        <v>0.63979803634151067</v>
      </c>
      <c r="D707" s="436">
        <v>2.6588135077578338E-2</v>
      </c>
      <c r="E707" s="249"/>
    </row>
    <row r="708" spans="1:5">
      <c r="A708" s="432">
        <v>42621</v>
      </c>
      <c r="B708" s="449">
        <v>15499.978999999999</v>
      </c>
      <c r="C708" s="445">
        <v>0.68589668390629754</v>
      </c>
      <c r="D708" s="436">
        <v>2.6588135077578338E-2</v>
      </c>
      <c r="E708" s="249"/>
    </row>
    <row r="709" spans="1:5">
      <c r="A709" s="432">
        <v>42628</v>
      </c>
      <c r="B709" s="449">
        <v>15986.897999999999</v>
      </c>
      <c r="C709" s="445">
        <v>0.70744356002986974</v>
      </c>
      <c r="D709" s="436">
        <v>2.6588135077578338E-2</v>
      </c>
      <c r="E709" s="249"/>
    </row>
    <row r="710" spans="1:5">
      <c r="A710" s="432">
        <v>42635</v>
      </c>
      <c r="B710" s="449">
        <v>16978.843999999997</v>
      </c>
      <c r="C710" s="445">
        <v>0.75133861769505206</v>
      </c>
      <c r="D710" s="436">
        <v>2.6588135077578338E-2</v>
      </c>
      <c r="E710" s="249"/>
    </row>
    <row r="711" spans="1:5">
      <c r="A711" s="432">
        <v>42642</v>
      </c>
      <c r="B711" s="449">
        <v>16950.190999999999</v>
      </c>
      <c r="C711" s="445">
        <v>0.7500706806427524</v>
      </c>
      <c r="D711" s="436">
        <v>2.6588135077578338E-2</v>
      </c>
      <c r="E711" s="249"/>
    </row>
    <row r="712" spans="1:5">
      <c r="A712" s="432">
        <v>42649</v>
      </c>
      <c r="B712" s="449">
        <v>17944.132000000001</v>
      </c>
      <c r="C712" s="445">
        <v>0.7940540199684708</v>
      </c>
      <c r="D712" s="436">
        <v>2.6588135077578338E-2</v>
      </c>
      <c r="E712" s="249"/>
    </row>
    <row r="713" spans="1:5">
      <c r="A713" s="432">
        <v>42656</v>
      </c>
      <c r="B713" s="449">
        <v>18111.162</v>
      </c>
      <c r="C713" s="445">
        <v>0.80144534115109112</v>
      </c>
      <c r="D713" s="436">
        <v>2.6588135077578338E-2</v>
      </c>
      <c r="E713" s="249"/>
    </row>
    <row r="714" spans="1:5">
      <c r="A714" s="432">
        <v>42663</v>
      </c>
      <c r="B714" s="449">
        <v>18248.86</v>
      </c>
      <c r="C714" s="445">
        <v>0.80753867854080819</v>
      </c>
      <c r="D714" s="436">
        <v>2.6588135077578338E-2</v>
      </c>
      <c r="E714" s="249"/>
    </row>
    <row r="715" spans="1:5">
      <c r="A715" s="432">
        <v>42670</v>
      </c>
      <c r="B715" s="449">
        <v>18603.766</v>
      </c>
      <c r="C715" s="445">
        <v>0.82324378681859667</v>
      </c>
      <c r="D715" s="436">
        <v>2.6588135077578338E-2</v>
      </c>
      <c r="E715" s="249"/>
    </row>
    <row r="716" spans="1:5">
      <c r="A716" s="432">
        <v>42677</v>
      </c>
      <c r="B716" s="449">
        <v>18703.231</v>
      </c>
      <c r="C716" s="445">
        <v>0.82764525817960566</v>
      </c>
      <c r="D716" s="436">
        <v>2.6588135077578338E-2</v>
      </c>
      <c r="E716" s="249"/>
    </row>
    <row r="717" spans="1:5">
      <c r="A717" s="432">
        <v>42684</v>
      </c>
      <c r="B717" s="449">
        <v>18951.505999999998</v>
      </c>
      <c r="C717" s="445">
        <v>0.83863178914179826</v>
      </c>
      <c r="D717" s="436">
        <v>2.6588135077578338E-2</v>
      </c>
      <c r="E717" s="249"/>
    </row>
    <row r="718" spans="1:5">
      <c r="A718" s="432">
        <v>42691</v>
      </c>
      <c r="B718" s="449">
        <v>19200.043000000001</v>
      </c>
      <c r="C718" s="445">
        <v>0.84962991398622678</v>
      </c>
      <c r="D718" s="436">
        <v>2.6588135077578338E-2</v>
      </c>
      <c r="E718" s="249"/>
    </row>
    <row r="719" spans="1:5">
      <c r="A719" s="432">
        <v>42698</v>
      </c>
      <c r="B719" s="449">
        <v>19287.419000000002</v>
      </c>
      <c r="C719" s="445">
        <v>0.85349642946040882</v>
      </c>
      <c r="D719" s="436">
        <v>2.6588135077578338E-2</v>
      </c>
      <c r="E719" s="249"/>
    </row>
    <row r="720" spans="1:5">
      <c r="A720" s="432">
        <v>42705</v>
      </c>
      <c r="B720" s="449">
        <v>19419.252</v>
      </c>
      <c r="C720" s="445">
        <v>0.85933023204358772</v>
      </c>
      <c r="D720" s="436">
        <v>2.6588135077578338E-2</v>
      </c>
      <c r="E720" s="249"/>
    </row>
    <row r="721" spans="1:5">
      <c r="A721" s="432">
        <v>42712</v>
      </c>
      <c r="B721" s="449">
        <v>19591.86</v>
      </c>
      <c r="C721" s="445">
        <v>0.8669683878640374</v>
      </c>
      <c r="D721" s="436">
        <v>2.6588135077578338E-2</v>
      </c>
      <c r="E721" s="249"/>
    </row>
    <row r="722" spans="1:5">
      <c r="A722" s="432">
        <v>42719</v>
      </c>
      <c r="B722" s="449">
        <v>19544.686999999998</v>
      </c>
      <c r="C722" s="445">
        <v>0.86488091379262655</v>
      </c>
      <c r="D722" s="436">
        <v>2.6588135077578338E-2</v>
      </c>
      <c r="E722" s="249"/>
    </row>
    <row r="723" spans="1:5">
      <c r="A723" s="432">
        <v>42726</v>
      </c>
      <c r="B723" s="449">
        <v>19273.063000000002</v>
      </c>
      <c r="C723" s="445">
        <v>0.85286115551622099</v>
      </c>
      <c r="D723" s="436">
        <v>2.6588135077578338E-2</v>
      </c>
      <c r="E723" s="249"/>
    </row>
    <row r="724" spans="1:5">
      <c r="A724" s="432">
        <v>42733</v>
      </c>
      <c r="B724" s="449">
        <v>19027.875</v>
      </c>
      <c r="C724" s="445">
        <v>0.84201122880769985</v>
      </c>
      <c r="D724" s="436">
        <v>2.6588135077578338E-2</v>
      </c>
      <c r="E724" s="249"/>
    </row>
    <row r="725" spans="1:5">
      <c r="A725" s="432">
        <v>42740</v>
      </c>
      <c r="B725" s="449">
        <v>18969.715</v>
      </c>
      <c r="C725" s="445">
        <v>0.83943756395718661</v>
      </c>
      <c r="D725" s="436">
        <v>2.6588135077578338E-2</v>
      </c>
      <c r="E725" s="249"/>
    </row>
    <row r="726" spans="1:5">
      <c r="A726" s="432">
        <v>42747</v>
      </c>
      <c r="B726" s="449">
        <v>18623.709000000003</v>
      </c>
      <c r="C726" s="445">
        <v>0.82412629366374435</v>
      </c>
      <c r="D726" s="436">
        <v>2.6588135077578338E-2</v>
      </c>
      <c r="E726" s="249"/>
    </row>
    <row r="727" spans="1:5">
      <c r="A727" s="432">
        <v>42754</v>
      </c>
      <c r="B727" s="449">
        <v>18251.439999999999</v>
      </c>
      <c r="C727" s="445">
        <v>0.80765284730480957</v>
      </c>
      <c r="D727" s="436">
        <v>2.6588135077578338E-2</v>
      </c>
      <c r="E727" s="249"/>
    </row>
    <row r="728" spans="1:5">
      <c r="A728" s="432">
        <v>42761</v>
      </c>
      <c r="B728" s="449">
        <v>17825.126</v>
      </c>
      <c r="C728" s="445">
        <v>0.78878783084879833</v>
      </c>
      <c r="D728" s="436">
        <v>2.6588135077578338E-2</v>
      </c>
      <c r="E728" s="249"/>
    </row>
    <row r="729" spans="1:5">
      <c r="A729" s="432">
        <v>42768</v>
      </c>
      <c r="B729" s="449">
        <v>17501.633999999998</v>
      </c>
      <c r="C729" s="445">
        <v>0.77447283790137467</v>
      </c>
      <c r="D729" s="436">
        <v>2.6588135077578338E-2</v>
      </c>
      <c r="E729" s="249"/>
    </row>
    <row r="730" spans="1:5">
      <c r="A730" s="432">
        <v>42775</v>
      </c>
      <c r="B730" s="449">
        <v>17271.992000000002</v>
      </c>
      <c r="C730" s="445">
        <v>0.76431084437315056</v>
      </c>
      <c r="D730" s="436">
        <v>2.6588135077578338E-2</v>
      </c>
      <c r="E730" s="249"/>
    </row>
    <row r="731" spans="1:5">
      <c r="A731" s="432">
        <v>42782</v>
      </c>
      <c r="B731" s="449">
        <v>16922.454999999998</v>
      </c>
      <c r="C731" s="445">
        <v>0.74884332217827809</v>
      </c>
      <c r="D731" s="436">
        <v>2.6588135077578338E-2</v>
      </c>
      <c r="E731" s="249"/>
    </row>
    <row r="732" spans="1:5">
      <c r="A732" s="432">
        <v>42789</v>
      </c>
      <c r="B732" s="449">
        <v>16536.589</v>
      </c>
      <c r="C732" s="445">
        <v>0.73176818873247229</v>
      </c>
      <c r="D732" s="436">
        <v>2.6588135077578338E-2</v>
      </c>
      <c r="E732" s="249"/>
    </row>
    <row r="733" spans="1:5">
      <c r="A733" s="432">
        <v>42796</v>
      </c>
      <c r="B733" s="449">
        <v>16204.308000000001</v>
      </c>
      <c r="C733" s="445">
        <v>0.71706426971264225</v>
      </c>
      <c r="D733" s="436">
        <v>2.6588135077578338E-2</v>
      </c>
      <c r="E733" s="249"/>
    </row>
    <row r="734" spans="1:5">
      <c r="A734" s="432">
        <v>42803</v>
      </c>
      <c r="B734" s="449">
        <v>15899.153</v>
      </c>
      <c r="C734" s="445">
        <v>0.70356071576734802</v>
      </c>
      <c r="D734" s="436">
        <v>2.6588135077578338E-2</v>
      </c>
      <c r="E734" s="249"/>
    </row>
    <row r="735" spans="1:5">
      <c r="A735" s="432">
        <v>42810</v>
      </c>
      <c r="B735" s="449">
        <v>15578.466</v>
      </c>
      <c r="C735" s="445">
        <v>0.68936984816218161</v>
      </c>
      <c r="D735" s="436">
        <v>2.6588135077578338E-2</v>
      </c>
      <c r="E735" s="249"/>
    </row>
    <row r="736" spans="1:5">
      <c r="A736" s="432">
        <v>42817</v>
      </c>
      <c r="B736" s="449">
        <v>15649.9275</v>
      </c>
      <c r="C736" s="445">
        <v>0.6925321237934563</v>
      </c>
      <c r="D736" s="436">
        <v>2.6588135077578338E-2</v>
      </c>
      <c r="E736" s="249"/>
    </row>
    <row r="737" spans="1:5">
      <c r="A737" s="432">
        <v>42824</v>
      </c>
      <c r="B737" s="449">
        <v>15345.494000000001</v>
      </c>
      <c r="C737" s="445">
        <v>0.67906049727576956</v>
      </c>
      <c r="D737" s="436">
        <v>2.6588135077578338E-2</v>
      </c>
      <c r="E737" s="249"/>
    </row>
    <row r="738" spans="1:5">
      <c r="A738" s="432">
        <v>42831</v>
      </c>
      <c r="B738" s="449">
        <v>15522.651</v>
      </c>
      <c r="C738" s="445">
        <v>0.68689995298282502</v>
      </c>
      <c r="D738" s="436">
        <v>2.6588135077578338E-2</v>
      </c>
      <c r="E738" s="249"/>
    </row>
    <row r="739" spans="1:5">
      <c r="A739" s="432">
        <v>42838</v>
      </c>
      <c r="B739" s="449">
        <v>15180.3174</v>
      </c>
      <c r="C739" s="445">
        <v>0.67175119174710285</v>
      </c>
      <c r="D739" s="436">
        <v>2.6588135077578338E-2</v>
      </c>
      <c r="E739" s="249"/>
    </row>
    <row r="740" spans="1:5">
      <c r="A740" s="432">
        <v>42845</v>
      </c>
      <c r="B740" s="449">
        <v>15229.601999999999</v>
      </c>
      <c r="C740" s="445">
        <v>0.67393210719915908</v>
      </c>
      <c r="D740" s="436">
        <v>2.6588135077578338E-2</v>
      </c>
      <c r="E740" s="249"/>
    </row>
    <row r="741" spans="1:5">
      <c r="A741" s="432">
        <v>42852</v>
      </c>
      <c r="B741" s="449">
        <v>15064.449000000001</v>
      </c>
      <c r="C741" s="445">
        <v>0.66662384600492297</v>
      </c>
      <c r="D741" s="436">
        <v>2.6588135077578338E-2</v>
      </c>
      <c r="E741" s="249"/>
    </row>
    <row r="742" spans="1:5">
      <c r="A742" s="432">
        <v>42859</v>
      </c>
      <c r="B742" s="449">
        <v>15330.956</v>
      </c>
      <c r="C742" s="445">
        <v>0.67841716956605902</v>
      </c>
      <c r="D742" s="436">
        <v>2.6588135077578338E-2</v>
      </c>
      <c r="E742" s="249"/>
    </row>
    <row r="743" spans="1:5">
      <c r="A743" s="432">
        <v>42866</v>
      </c>
      <c r="B743" s="449">
        <v>15160.501</v>
      </c>
      <c r="C743" s="445">
        <v>0.67087428713665398</v>
      </c>
      <c r="D743" s="436">
        <v>2.6588135077578338E-2</v>
      </c>
      <c r="E743" s="249"/>
    </row>
    <row r="744" spans="1:5">
      <c r="A744" s="432">
        <v>42873</v>
      </c>
      <c r="B744" s="449">
        <v>15215.819</v>
      </c>
      <c r="C744" s="445">
        <v>0.6733221893409298</v>
      </c>
      <c r="D744" s="436">
        <v>2.6588135077578338E-2</v>
      </c>
      <c r="E744" s="249"/>
    </row>
    <row r="745" spans="1:5">
      <c r="A745" s="432">
        <v>42880</v>
      </c>
      <c r="B745" s="449">
        <v>15281.008</v>
      </c>
      <c r="C745" s="445">
        <v>0.67620689769615838</v>
      </c>
      <c r="D745" s="436">
        <v>2.6588135077578338E-2</v>
      </c>
      <c r="E745" s="249"/>
    </row>
    <row r="746" spans="1:5">
      <c r="A746" s="432">
        <v>42887</v>
      </c>
      <c r="B746" s="449">
        <v>15351.409</v>
      </c>
      <c r="C746" s="445">
        <v>0.67932224465525348</v>
      </c>
      <c r="D746" s="436">
        <v>2.6588135077578338E-2</v>
      </c>
      <c r="E746" s="249"/>
    </row>
    <row r="747" spans="1:5">
      <c r="A747" s="432">
        <v>42894</v>
      </c>
      <c r="B747" s="449">
        <v>15444.941999999999</v>
      </c>
      <c r="C747" s="445">
        <v>0.68346121636197699</v>
      </c>
      <c r="D747" s="436">
        <v>2.6588135077578338E-2</v>
      </c>
      <c r="E747" s="249"/>
    </row>
    <row r="748" spans="1:5">
      <c r="A748" s="432">
        <v>42901</v>
      </c>
      <c r="B748" s="449">
        <v>15519.335999999999</v>
      </c>
      <c r="C748" s="445">
        <v>0.68675325939652065</v>
      </c>
      <c r="D748" s="436">
        <v>2.6588135077578338E-2</v>
      </c>
      <c r="E748" s="249"/>
    </row>
    <row r="749" spans="1:5">
      <c r="A749" s="432">
        <v>42908</v>
      </c>
      <c r="B749" s="449">
        <v>15565.422999999999</v>
      </c>
      <c r="C749" s="445">
        <v>0.68879267638354946</v>
      </c>
      <c r="D749" s="436">
        <v>2.6588135077578338E-2</v>
      </c>
      <c r="E749" s="249"/>
    </row>
    <row r="750" spans="1:5">
      <c r="A750" s="452">
        <v>42915</v>
      </c>
      <c r="B750" s="453">
        <v>15539.638000000001</v>
      </c>
      <c r="C750" s="454">
        <v>0.68765165251541882</v>
      </c>
      <c r="D750" s="455">
        <v>2.6588135077578338E-2</v>
      </c>
      <c r="E750" s="249"/>
    </row>
    <row r="751" spans="1:5">
      <c r="A751" s="432">
        <v>42922</v>
      </c>
      <c r="B751" s="449">
        <v>15657.89</v>
      </c>
      <c r="C751" s="445">
        <v>0.6928844760350692</v>
      </c>
      <c r="D751" s="436">
        <v>2.6588135077578338E-2</v>
      </c>
      <c r="E751" s="249"/>
    </row>
    <row r="752" spans="1:5">
      <c r="A752" s="432">
        <v>42929</v>
      </c>
      <c r="B752" s="449">
        <v>15688.365</v>
      </c>
      <c r="C752" s="445">
        <v>0.69423303924551261</v>
      </c>
      <c r="D752" s="436">
        <v>2.6588135077578338E-2</v>
      </c>
      <c r="E752" s="249"/>
    </row>
    <row r="753" spans="1:5">
      <c r="A753" s="432">
        <v>42936</v>
      </c>
      <c r="B753" s="449">
        <v>15702.24</v>
      </c>
      <c r="C753" s="445">
        <v>0.69484702823796207</v>
      </c>
      <c r="D753" s="436">
        <v>2.6588135077578338E-2</v>
      </c>
      <c r="E753" s="249"/>
    </row>
    <row r="754" spans="1:5">
      <c r="A754" s="432">
        <v>42943</v>
      </c>
      <c r="B754" s="449">
        <v>15762.2399</v>
      </c>
      <c r="C754" s="445">
        <v>0.69750211134773354</v>
      </c>
      <c r="D754" s="436">
        <v>2.6588135077578338E-2</v>
      </c>
      <c r="E754" s="249"/>
    </row>
    <row r="755" spans="1:5">
      <c r="A755" s="432">
        <v>42950</v>
      </c>
      <c r="B755" s="449">
        <v>15707.122893</v>
      </c>
      <c r="C755" s="445">
        <v>0.69506310337693944</v>
      </c>
      <c r="D755" s="436">
        <v>2.6588135077578338E-2</v>
      </c>
      <c r="E755" s="249"/>
    </row>
    <row r="756" spans="1:5">
      <c r="A756" s="432">
        <v>42957</v>
      </c>
      <c r="B756" s="449">
        <v>15782.826462000001</v>
      </c>
      <c r="C756" s="445">
        <v>0.69841309675028351</v>
      </c>
      <c r="D756" s="436">
        <v>2.6588135077578338E-2</v>
      </c>
      <c r="E756" s="249"/>
    </row>
    <row r="757" spans="1:5">
      <c r="A757" s="432">
        <v>42964</v>
      </c>
      <c r="B757" s="449">
        <v>16074.232446</v>
      </c>
      <c r="C757" s="445">
        <v>0.71130823667892817</v>
      </c>
      <c r="D757" s="436">
        <v>2.6588135077578338E-2</v>
      </c>
      <c r="E757" s="249"/>
    </row>
    <row r="758" spans="1:5">
      <c r="A758" s="432">
        <v>42971</v>
      </c>
      <c r="B758" s="449">
        <v>16505.475585</v>
      </c>
      <c r="C758" s="445">
        <v>0.73039137472688553</v>
      </c>
      <c r="D758" s="436">
        <v>2.6588135077578338E-2</v>
      </c>
      <c r="E758" s="249"/>
    </row>
    <row r="759" spans="1:5">
      <c r="A759" s="432">
        <v>42978</v>
      </c>
      <c r="B759" s="449">
        <v>16610.551476000001</v>
      </c>
      <c r="C759" s="445">
        <v>0.73504113620045919</v>
      </c>
      <c r="D759" s="436">
        <v>2.6588135077578338E-2</v>
      </c>
      <c r="E759" s="249"/>
    </row>
    <row r="760" spans="1:5">
      <c r="A760" s="432">
        <v>42985</v>
      </c>
      <c r="B760" s="449">
        <v>16697.258279999998</v>
      </c>
      <c r="C760" s="445">
        <v>0.73887803877534086</v>
      </c>
      <c r="D760" s="436">
        <v>2.6588135077578338E-2</v>
      </c>
      <c r="E760" s="249"/>
    </row>
    <row r="761" spans="1:5">
      <c r="A761" s="432">
        <v>42992</v>
      </c>
      <c r="B761" s="449">
        <v>16845.263329000001</v>
      </c>
      <c r="C761" s="445">
        <v>0.74542747812041943</v>
      </c>
      <c r="D761" s="436">
        <v>2.6588135077578338E-2</v>
      </c>
      <c r="E761" s="249"/>
    </row>
    <row r="762" spans="1:5">
      <c r="A762" s="432">
        <v>42999</v>
      </c>
      <c r="B762" s="449">
        <v>16903.032773999996</v>
      </c>
      <c r="C762" s="445">
        <v>0.74798386034239561</v>
      </c>
      <c r="D762" s="436">
        <v>2.6588135077578338E-2</v>
      </c>
      <c r="E762" s="249"/>
    </row>
    <row r="763" spans="1:5">
      <c r="A763" s="432">
        <v>43006</v>
      </c>
      <c r="B763" s="449">
        <v>16819.5321</v>
      </c>
      <c r="C763" s="445">
        <v>0.744288833697486</v>
      </c>
      <c r="D763" s="436">
        <v>2.6588135077578338E-2</v>
      </c>
      <c r="E763" s="249"/>
    </row>
    <row r="764" spans="1:5">
      <c r="A764" s="432">
        <v>43013</v>
      </c>
      <c r="B764" s="449">
        <v>16665.876298999996</v>
      </c>
      <c r="C764" s="445">
        <v>0.73748934033243896</v>
      </c>
      <c r="D764" s="436">
        <v>2.6588135077578338E-2</v>
      </c>
      <c r="E764" s="249"/>
    </row>
    <row r="765" spans="1:5">
      <c r="A765" s="432">
        <v>43020</v>
      </c>
      <c r="B765" s="449">
        <v>16502.689501000001</v>
      </c>
      <c r="C765" s="445">
        <v>0.73026808644522501</v>
      </c>
      <c r="D765" s="436">
        <v>2.6588135077578338E-2</v>
      </c>
      <c r="E765" s="249"/>
    </row>
    <row r="766" spans="1:5">
      <c r="A766" s="432">
        <v>43027</v>
      </c>
      <c r="B766" s="449">
        <v>16419.311610000001</v>
      </c>
      <c r="C766" s="445">
        <v>0.72657849312719536</v>
      </c>
      <c r="D766" s="436">
        <v>2.6588135077578338E-2</v>
      </c>
      <c r="E766" s="249"/>
    </row>
    <row r="767" spans="1:5">
      <c r="A767" s="432">
        <v>43034</v>
      </c>
      <c r="B767" s="449">
        <v>16302.706354000002</v>
      </c>
      <c r="C767" s="445">
        <v>0.72141854043200493</v>
      </c>
      <c r="D767" s="436">
        <v>2.6588135077578338E-2</v>
      </c>
      <c r="E767" s="249"/>
    </row>
    <row r="768" spans="1:5">
      <c r="A768" s="432">
        <v>43041</v>
      </c>
      <c r="B768" s="449">
        <v>16172.929</v>
      </c>
      <c r="C768" s="445">
        <v>0.7156757031833394</v>
      </c>
      <c r="D768" s="436">
        <v>2.6588135077578338E-2</v>
      </c>
      <c r="E768" s="249"/>
    </row>
    <row r="769" spans="1:5">
      <c r="A769" s="432">
        <v>43048</v>
      </c>
      <c r="B769" s="449">
        <v>16044.297094000001</v>
      </c>
      <c r="C769" s="445">
        <v>0.70998355367978538</v>
      </c>
      <c r="D769" s="436">
        <v>2.6588135077578338E-2</v>
      </c>
      <c r="E769" s="249"/>
    </row>
    <row r="770" spans="1:5">
      <c r="A770" s="432">
        <v>43055</v>
      </c>
      <c r="B770" s="449">
        <v>15849.377894000001</v>
      </c>
      <c r="C770" s="445">
        <v>0.70135809470918498</v>
      </c>
      <c r="D770" s="436">
        <v>2.6588135077578338E-2</v>
      </c>
      <c r="E770" s="249"/>
    </row>
    <row r="771" spans="1:5">
      <c r="A771" s="432">
        <v>43062</v>
      </c>
      <c r="B771" s="449">
        <v>15734.201000000001</v>
      </c>
      <c r="C771" s="445">
        <v>0.69626134911635373</v>
      </c>
      <c r="D771" s="436">
        <v>2.6588135077578338E-2</v>
      </c>
      <c r="E771" s="249"/>
    </row>
    <row r="772" spans="1:5">
      <c r="A772" s="432">
        <v>43069</v>
      </c>
      <c r="B772" s="449">
        <v>15565.727799</v>
      </c>
      <c r="C772" s="445">
        <v>0.68880616418397556</v>
      </c>
      <c r="D772" s="436">
        <v>2.6588135077578338E-2</v>
      </c>
      <c r="E772" s="249"/>
    </row>
    <row r="773" spans="1:5">
      <c r="A773" s="432">
        <v>43076</v>
      </c>
      <c r="B773" s="449">
        <v>15950.627030000001</v>
      </c>
      <c r="C773" s="445">
        <v>0.70583851669109721</v>
      </c>
      <c r="D773" s="436">
        <v>2.6588135077578338E-2</v>
      </c>
      <c r="E773" s="249"/>
    </row>
    <row r="774" spans="1:5">
      <c r="A774" s="432">
        <v>43083</v>
      </c>
      <c r="B774" s="449">
        <v>15889.821880000001</v>
      </c>
      <c r="C774" s="445">
        <v>0.70314780009403455</v>
      </c>
      <c r="D774" s="436">
        <v>2.6588135077578338E-2</v>
      </c>
      <c r="E774" s="249"/>
    </row>
    <row r="775" spans="1:5">
      <c r="A775" s="432">
        <v>43090</v>
      </c>
      <c r="B775" s="449">
        <v>15689.621084999999</v>
      </c>
      <c r="C775" s="445">
        <v>0.69428862283928405</v>
      </c>
      <c r="D775" s="436">
        <v>2.6588135077578338E-2</v>
      </c>
      <c r="E775" s="249"/>
    </row>
    <row r="776" spans="1:5">
      <c r="A776" s="432">
        <v>43097</v>
      </c>
      <c r="B776" s="449">
        <v>15396.928042500002</v>
      </c>
      <c r="C776" s="445">
        <v>0.68133652869430539</v>
      </c>
      <c r="D776" s="436">
        <v>2.6588135077578338E-2</v>
      </c>
      <c r="E776" s="249"/>
    </row>
    <row r="777" spans="1:5">
      <c r="A777" s="432">
        <v>43104</v>
      </c>
      <c r="B777" s="449">
        <v>15104.234999999999</v>
      </c>
      <c r="C777" s="445">
        <v>0.66838443454932639</v>
      </c>
      <c r="D777" s="436">
        <v>2.6588135077578338E-2</v>
      </c>
      <c r="E777" s="249"/>
    </row>
    <row r="778" spans="1:5">
      <c r="A778" s="432">
        <v>43111</v>
      </c>
      <c r="B778" s="449">
        <v>14748.326267999999</v>
      </c>
      <c r="C778" s="445">
        <v>0.65263495391763693</v>
      </c>
      <c r="D778" s="436">
        <v>2.6588135077578338E-2</v>
      </c>
      <c r="E778" s="249"/>
    </row>
    <row r="779" spans="1:5">
      <c r="A779" s="432">
        <v>43118</v>
      </c>
      <c r="B779" s="449">
        <v>14365.913237999997</v>
      </c>
      <c r="C779" s="445">
        <v>0.63571261943192181</v>
      </c>
      <c r="D779" s="436">
        <v>2.6588135077578338E-2</v>
      </c>
      <c r="E779" s="249"/>
    </row>
    <row r="780" spans="1:5">
      <c r="A780" s="432">
        <v>43125</v>
      </c>
      <c r="B780" s="449">
        <v>14096.304627</v>
      </c>
      <c r="C780" s="445">
        <v>0.62378204505904811</v>
      </c>
      <c r="D780" s="436">
        <v>2.6588135077578338E-2</v>
      </c>
      <c r="E780" s="249"/>
    </row>
    <row r="781" spans="1:5">
      <c r="A781" s="432">
        <v>43132</v>
      </c>
      <c r="B781" s="449">
        <v>13717.525140000002</v>
      </c>
      <c r="C781" s="445">
        <v>0.60702050015211451</v>
      </c>
      <c r="D781" s="436">
        <v>2.6588135077578338E-2</v>
      </c>
      <c r="E781" s="249"/>
    </row>
    <row r="782" spans="1:5">
      <c r="A782" s="432">
        <v>43139</v>
      </c>
      <c r="B782" s="449">
        <v>13393.476831</v>
      </c>
      <c r="C782" s="445">
        <v>0.5926808897198329</v>
      </c>
      <c r="D782" s="436">
        <v>2.6588135077578338E-2</v>
      </c>
      <c r="E782" s="249"/>
    </row>
    <row r="783" spans="1:5">
      <c r="A783" s="432">
        <v>43146</v>
      </c>
      <c r="B783" s="449">
        <v>13120.798999999999</v>
      </c>
      <c r="C783" s="445">
        <v>0.58061449788422714</v>
      </c>
      <c r="D783" s="436">
        <v>2.6588135077578338E-2</v>
      </c>
      <c r="E783" s="249"/>
    </row>
    <row r="784" spans="1:5">
      <c r="A784" s="432">
        <v>43153</v>
      </c>
      <c r="B784" s="449">
        <v>12873.343999999999</v>
      </c>
      <c r="C784" s="445">
        <v>0.56966425311834501</v>
      </c>
      <c r="D784" s="436">
        <v>2.6588135077578338E-2</v>
      </c>
      <c r="E784" s="249"/>
    </row>
    <row r="785" spans="1:5">
      <c r="A785" s="432">
        <v>43160</v>
      </c>
      <c r="B785" s="449">
        <v>12672.174000000001</v>
      </c>
      <c r="C785" s="445">
        <v>0.5607621871283569</v>
      </c>
      <c r="D785" s="436">
        <v>2.6588135077578338E-2</v>
      </c>
      <c r="E785" s="249"/>
    </row>
    <row r="786" spans="1:5">
      <c r="A786" s="432">
        <v>43167</v>
      </c>
      <c r="B786" s="449">
        <v>12447.272999999999</v>
      </c>
      <c r="C786" s="445">
        <v>0.55080998976685014</v>
      </c>
      <c r="D786" s="436">
        <v>2.6588135077578338E-2</v>
      </c>
      <c r="E786" s="249"/>
    </row>
    <row r="787" spans="1:5">
      <c r="A787" s="432">
        <v>43174</v>
      </c>
      <c r="B787" s="449">
        <v>12061.978007999998</v>
      </c>
      <c r="C787" s="445">
        <v>0.5337601242580966</v>
      </c>
      <c r="D787" s="436">
        <v>2.6588135077578338E-2</v>
      </c>
      <c r="E787" s="249"/>
    </row>
    <row r="788" spans="1:5">
      <c r="A788" s="432">
        <v>43181</v>
      </c>
      <c r="B788" s="449">
        <v>11924.095591000003</v>
      </c>
      <c r="C788" s="445">
        <v>0.52765862614708092</v>
      </c>
      <c r="D788" s="436">
        <v>2.6588135077578338E-2</v>
      </c>
      <c r="E788" s="249"/>
    </row>
    <row r="789" spans="1:5">
      <c r="A789" s="432">
        <v>43188</v>
      </c>
      <c r="B789" s="449">
        <v>11743.180758999999</v>
      </c>
      <c r="C789" s="445">
        <v>0.51965288089166684</v>
      </c>
      <c r="D789" s="436">
        <v>2.6588135077578338E-2</v>
      </c>
      <c r="E789" s="249"/>
    </row>
    <row r="790" spans="1:5">
      <c r="A790" s="432">
        <v>43195</v>
      </c>
      <c r="B790" s="449">
        <v>11569.387440000002</v>
      </c>
      <c r="C790" s="445">
        <v>0.51196227297618724</v>
      </c>
      <c r="D790" s="436">
        <v>2.6588135077578338E-2</v>
      </c>
      <c r="E790" s="249"/>
    </row>
    <row r="791" spans="1:5">
      <c r="A791" s="432">
        <v>43202</v>
      </c>
      <c r="B791" s="449">
        <v>11410.679805</v>
      </c>
      <c r="C791" s="445">
        <v>0.50493922858644247</v>
      </c>
      <c r="D791" s="436">
        <v>2.6588135077578338E-2</v>
      </c>
      <c r="E791" s="249"/>
    </row>
    <row r="792" spans="1:5">
      <c r="A792" s="432">
        <v>43209</v>
      </c>
      <c r="B792" s="449">
        <v>11272.845089</v>
      </c>
      <c r="C792" s="445">
        <v>0.49883984131426834</v>
      </c>
      <c r="D792" s="436">
        <v>2.6588135077578338E-2</v>
      </c>
      <c r="E792" s="249"/>
    </row>
    <row r="793" spans="1:5">
      <c r="A793" s="432">
        <v>43216</v>
      </c>
      <c r="B793" s="449">
        <v>11122.643806999999</v>
      </c>
      <c r="C793" s="445">
        <v>0.49219321545482203</v>
      </c>
      <c r="D793" s="436">
        <v>2.6588135077578338E-2</v>
      </c>
      <c r="E793" s="249"/>
    </row>
    <row r="794" spans="1:5">
      <c r="A794" s="432">
        <v>43223</v>
      </c>
      <c r="B794" s="449">
        <v>11076.115206999999</v>
      </c>
      <c r="C794" s="445">
        <v>0.49013425702353625</v>
      </c>
      <c r="D794" s="436">
        <v>2.6588135077578338E-2</v>
      </c>
      <c r="E794" s="249"/>
    </row>
    <row r="795" spans="1:5">
      <c r="A795" s="432">
        <v>43230</v>
      </c>
      <c r="B795" s="449">
        <v>11012.349760999999</v>
      </c>
      <c r="C795" s="445">
        <v>0.48731254300965232</v>
      </c>
      <c r="D795" s="436">
        <v>2.6588135077578338E-2</v>
      </c>
      <c r="E795" s="249"/>
    </row>
    <row r="796" spans="1:5">
      <c r="A796" s="432">
        <v>43237</v>
      </c>
      <c r="B796" s="449">
        <v>11074.073</v>
      </c>
      <c r="C796" s="445">
        <v>0.49004388638437923</v>
      </c>
      <c r="D796" s="436">
        <v>2.6588135077578338E-2</v>
      </c>
      <c r="E796" s="249"/>
    </row>
    <row r="797" spans="1:5">
      <c r="A797" s="432">
        <v>43244</v>
      </c>
      <c r="B797" s="449">
        <v>11115.092530000002</v>
      </c>
      <c r="C797" s="445">
        <v>0.49185906043089866</v>
      </c>
      <c r="D797" s="436">
        <v>2.6588135077578338E-2</v>
      </c>
      <c r="E797" s="249"/>
    </row>
    <row r="798" spans="1:5">
      <c r="A798" s="432">
        <v>43251</v>
      </c>
      <c r="B798" s="449">
        <v>11171.397999999999</v>
      </c>
      <c r="C798" s="445">
        <v>0.49435065962330943</v>
      </c>
      <c r="D798" s="436">
        <v>2.6588135077578338E-2</v>
      </c>
      <c r="E798" s="249"/>
    </row>
    <row r="799" spans="1:5">
      <c r="A799" s="432">
        <v>43258</v>
      </c>
      <c r="B799" s="449">
        <v>11342.164870999999</v>
      </c>
      <c r="C799" s="445">
        <v>0.50190734279945792</v>
      </c>
      <c r="D799" s="436">
        <v>2.6588135077578338E-2</v>
      </c>
      <c r="E799" s="249"/>
    </row>
    <row r="800" spans="1:5">
      <c r="A800" s="432">
        <v>43265</v>
      </c>
      <c r="B800" s="449">
        <v>11436.066000000001</v>
      </c>
      <c r="C800" s="445">
        <v>0.50606260475150044</v>
      </c>
      <c r="D800" s="436">
        <v>2.6588135077578338E-2</v>
      </c>
      <c r="E800" s="249"/>
    </row>
    <row r="801" spans="1:6">
      <c r="A801" s="432">
        <v>43272</v>
      </c>
      <c r="B801" s="449">
        <v>11625.228999999999</v>
      </c>
      <c r="C801" s="445">
        <v>0.51443334347429259</v>
      </c>
      <c r="D801" s="445">
        <v>2.6588135077578338E-2</v>
      </c>
      <c r="E801" s="458" t="s">
        <v>326</v>
      </c>
      <c r="F801" s="459">
        <f>B750</f>
        <v>15539.638000000001</v>
      </c>
    </row>
    <row r="802" spans="1:6" ht="15.75" thickBot="1">
      <c r="A802" s="451">
        <v>43279</v>
      </c>
      <c r="B802" s="450">
        <v>11708.291999999999</v>
      </c>
      <c r="C802" s="446">
        <v>0.51810900240617308</v>
      </c>
      <c r="D802" s="446">
        <v>2.6588135077578338E-2</v>
      </c>
      <c r="E802" s="438" t="s">
        <v>325</v>
      </c>
      <c r="F802" s="460">
        <f>B802</f>
        <v>11708.291999999999</v>
      </c>
    </row>
    <row r="803" spans="1:6">
      <c r="A803" s="433">
        <v>43286</v>
      </c>
      <c r="B803" s="449">
        <v>11726.991999999998</v>
      </c>
      <c r="C803" s="445">
        <v>0.51893650468788888</v>
      </c>
      <c r="D803" s="445">
        <v>2.6588135077578338E-2</v>
      </c>
      <c r="E803" s="461" t="s">
        <v>327</v>
      </c>
      <c r="F803" s="462">
        <f>F801-F802</f>
        <v>3831.3460000000014</v>
      </c>
    </row>
    <row r="804" spans="1:6">
      <c r="A804" s="433">
        <v>43293</v>
      </c>
      <c r="B804" s="449">
        <v>11774.188</v>
      </c>
      <c r="C804" s="445">
        <v>0.52102499654285483</v>
      </c>
      <c r="D804" s="445">
        <v>2.6588135077578338E-2</v>
      </c>
      <c r="E804" s="463" t="s">
        <v>328</v>
      </c>
      <c r="F804" s="464">
        <f>-F803/F801</f>
        <v>-0.24655310503372094</v>
      </c>
    </row>
    <row r="805" spans="1:6">
      <c r="A805" s="433">
        <v>43300</v>
      </c>
      <c r="B805" s="449">
        <v>11792.006000000001</v>
      </c>
      <c r="C805" s="445">
        <v>0.52181346903780734</v>
      </c>
      <c r="D805" s="436">
        <v>2.6588135077578338E-2</v>
      </c>
      <c r="E805" s="249"/>
    </row>
    <row r="806" spans="1:6">
      <c r="A806" s="433">
        <v>43307</v>
      </c>
      <c r="B806" s="449">
        <v>11809.291400000002</v>
      </c>
      <c r="C806" s="445">
        <v>0.52257837320574163</v>
      </c>
      <c r="D806" s="436">
        <v>2.6588135077578338E-2</v>
      </c>
      <c r="E806" s="249"/>
    </row>
    <row r="807" spans="1:6">
      <c r="A807" s="433">
        <v>43314</v>
      </c>
      <c r="B807" s="449">
        <v>11880.523000000001</v>
      </c>
      <c r="C807" s="445">
        <v>0.52573047542661178</v>
      </c>
      <c r="D807" s="436">
        <v>2.6588135077578338E-2</v>
      </c>
      <c r="E807" s="249"/>
    </row>
    <row r="808" spans="1:6">
      <c r="A808" s="433">
        <v>43321</v>
      </c>
      <c r="B808" s="449">
        <v>11939.428</v>
      </c>
      <c r="C808" s="445">
        <v>0.52833710761401664</v>
      </c>
      <c r="D808" s="436">
        <v>2.6588135077578338E-2</v>
      </c>
      <c r="E808" s="249"/>
    </row>
    <row r="809" spans="1:6">
      <c r="A809" s="433">
        <v>43328</v>
      </c>
      <c r="B809" s="449">
        <v>12135.161</v>
      </c>
      <c r="C809" s="445">
        <v>0.53699857842188237</v>
      </c>
      <c r="D809" s="436">
        <v>2.6588135077578338E-2</v>
      </c>
      <c r="E809" s="249"/>
    </row>
    <row r="810" spans="1:6">
      <c r="A810" s="433">
        <v>43335</v>
      </c>
      <c r="B810" s="449">
        <v>12306.449000000001</v>
      </c>
      <c r="C810" s="445">
        <v>0.54457832231656389</v>
      </c>
      <c r="D810" s="436">
        <v>2.6588135077578338E-2</v>
      </c>
      <c r="E810" s="249"/>
    </row>
    <row r="811" spans="1:6">
      <c r="A811" s="433">
        <v>43342</v>
      </c>
      <c r="B811" s="449">
        <v>12358.569</v>
      </c>
      <c r="C811" s="445">
        <v>0.54688470835522851</v>
      </c>
      <c r="D811" s="436">
        <v>2.6588135077578338E-2</v>
      </c>
      <c r="E811" s="249"/>
    </row>
    <row r="812" spans="1:6">
      <c r="A812" s="433">
        <v>43349</v>
      </c>
      <c r="B812" s="449">
        <v>12393.487999999999</v>
      </c>
      <c r="C812" s="445">
        <v>0.54842992504909149</v>
      </c>
      <c r="D812" s="436">
        <v>2.6588135077578338E-2</v>
      </c>
      <c r="E812" s="249"/>
    </row>
    <row r="813" spans="1:6">
      <c r="A813" s="433">
        <v>43356</v>
      </c>
      <c r="B813" s="449">
        <v>12391.222000000002</v>
      </c>
      <c r="C813" s="445">
        <v>0.54832965124318944</v>
      </c>
      <c r="D813" s="436">
        <v>2.6588135077578338E-2</v>
      </c>
      <c r="E813" s="249"/>
    </row>
    <row r="814" spans="1:6">
      <c r="A814" s="433">
        <v>43363</v>
      </c>
      <c r="B814" s="449">
        <v>12303.448</v>
      </c>
      <c r="C814" s="445">
        <v>0.54444552368835908</v>
      </c>
      <c r="D814" s="436">
        <v>2.6588135077578338E-2</v>
      </c>
      <c r="E814" s="249"/>
    </row>
    <row r="815" spans="1:6">
      <c r="A815" s="433">
        <v>43370</v>
      </c>
      <c r="B815" s="449">
        <v>12006.193300000001</v>
      </c>
      <c r="C815" s="445">
        <v>0.53129156954393353</v>
      </c>
      <c r="D815" s="436">
        <v>2.6588135077578338E-2</v>
      </c>
      <c r="E815" s="249"/>
    </row>
    <row r="816" spans="1:6">
      <c r="A816" s="433">
        <v>43377</v>
      </c>
      <c r="B816" s="449">
        <v>11783.388000000001</v>
      </c>
      <c r="C816" s="445">
        <v>0.52143210996487543</v>
      </c>
      <c r="D816" s="436">
        <v>2.6588135077578338E-2</v>
      </c>
      <c r="E816" s="249"/>
    </row>
    <row r="817" spans="1:5">
      <c r="A817" s="433">
        <v>43384</v>
      </c>
      <c r="B817" s="449">
        <v>11583.579</v>
      </c>
      <c r="C817" s="445">
        <v>0.51259027021047099</v>
      </c>
      <c r="D817" s="436">
        <v>2.6588135077578338E-2</v>
      </c>
      <c r="E817" s="249"/>
    </row>
    <row r="818" spans="1:5">
      <c r="A818" s="433">
        <v>43391</v>
      </c>
      <c r="B818" s="449">
        <v>11429.494000000001</v>
      </c>
      <c r="C818" s="445">
        <v>0.5057717841635091</v>
      </c>
      <c r="D818" s="436">
        <v>2.6588135077578338E-2</v>
      </c>
      <c r="E818" s="249"/>
    </row>
    <row r="819" spans="1:5">
      <c r="A819" s="433">
        <v>43398</v>
      </c>
      <c r="B819" s="449">
        <v>11306.9157</v>
      </c>
      <c r="C819" s="445">
        <v>0.50034751555715351</v>
      </c>
      <c r="D819" s="436">
        <v>2.6588135077578338E-2</v>
      </c>
      <c r="E819" s="249"/>
    </row>
    <row r="820" spans="1:5">
      <c r="A820" s="433">
        <v>43405</v>
      </c>
      <c r="B820" s="449">
        <v>11097.913</v>
      </c>
      <c r="C820" s="445">
        <v>0.4910988411649197</v>
      </c>
      <c r="D820" s="436">
        <v>2.6588135077578338E-2</v>
      </c>
      <c r="E820" s="249"/>
    </row>
    <row r="821" spans="1:5">
      <c r="A821" s="433">
        <v>43412</v>
      </c>
      <c r="B821" s="449">
        <v>10946.306999999999</v>
      </c>
      <c r="C821" s="445">
        <v>0.48439005448460876</v>
      </c>
      <c r="D821" s="436">
        <v>2.6588135077578338E-2</v>
      </c>
      <c r="E821" s="249"/>
    </row>
    <row r="822" spans="1:5">
      <c r="A822" s="433">
        <v>43419</v>
      </c>
      <c r="B822" s="449"/>
      <c r="C822" s="445"/>
      <c r="D822" s="436">
        <v>2.6588135077578338E-2</v>
      </c>
      <c r="E822" s="249"/>
    </row>
    <row r="823" spans="1:5">
      <c r="A823" s="433">
        <v>43426</v>
      </c>
      <c r="B823" s="449"/>
      <c r="C823" s="445"/>
      <c r="D823" s="436">
        <v>2.6588135077578338E-2</v>
      </c>
      <c r="E823" s="249"/>
    </row>
    <row r="824" spans="1:5">
      <c r="A824" s="433">
        <v>43433</v>
      </c>
      <c r="B824" s="449"/>
      <c r="C824" s="445"/>
      <c r="D824" s="436">
        <v>2.6588135077578338E-2</v>
      </c>
      <c r="E824" s="249"/>
    </row>
    <row r="825" spans="1:5">
      <c r="A825" s="433">
        <v>43440</v>
      </c>
      <c r="B825" s="449"/>
      <c r="C825" s="445"/>
      <c r="D825" s="436">
        <v>2.6588135077578338E-2</v>
      </c>
      <c r="E825" s="249"/>
    </row>
    <row r="826" spans="1:5">
      <c r="A826" s="433">
        <v>43447</v>
      </c>
      <c r="B826" s="449"/>
      <c r="C826" s="445"/>
      <c r="D826" s="436">
        <v>2.6588135077578338E-2</v>
      </c>
      <c r="E826" s="249"/>
    </row>
    <row r="827" spans="1:5">
      <c r="A827" s="433">
        <v>43454</v>
      </c>
      <c r="B827" s="449"/>
      <c r="C827" s="445"/>
      <c r="D827" s="436">
        <v>2.6588135077578338E-2</v>
      </c>
      <c r="E827" s="249"/>
    </row>
    <row r="828" spans="1:5">
      <c r="A828" s="433">
        <v>43461</v>
      </c>
      <c r="B828" s="449"/>
      <c r="C828" s="445"/>
      <c r="D828" s="436">
        <v>2.6588135077578338E-2</v>
      </c>
      <c r="E828" s="249"/>
    </row>
    <row r="829" spans="1:5" ht="15.75" thickBot="1">
      <c r="A829" s="435">
        <v>43468</v>
      </c>
      <c r="B829" s="450"/>
      <c r="C829" s="446"/>
      <c r="D829" s="437">
        <v>2.6588135077578338E-2</v>
      </c>
      <c r="E829" s="249"/>
    </row>
    <row r="830" spans="1:5" s="249" customFormat="1">
      <c r="A830" s="465"/>
    </row>
    <row r="831" spans="1:5" s="249" customFormat="1">
      <c r="A831" s="466"/>
    </row>
    <row r="832" spans="1:5" s="249" customFormat="1" ht="15.75">
      <c r="A832" s="247" t="s">
        <v>330</v>
      </c>
    </row>
    <row r="833" spans="1:21" s="249" customFormat="1" ht="15.75" thickBot="1"/>
    <row r="834" spans="1:21" s="249" customFormat="1" ht="16.5" thickBot="1">
      <c r="A834" s="467"/>
      <c r="B834" s="467" t="s">
        <v>331</v>
      </c>
      <c r="C834" s="468" t="s">
        <v>332</v>
      </c>
      <c r="D834" s="468" t="s">
        <v>333</v>
      </c>
      <c r="E834" s="468" t="s">
        <v>334</v>
      </c>
      <c r="F834" s="468" t="s">
        <v>335</v>
      </c>
      <c r="G834" s="468" t="s">
        <v>336</v>
      </c>
      <c r="H834" s="468" t="s">
        <v>337</v>
      </c>
      <c r="I834" s="468" t="s">
        <v>338</v>
      </c>
      <c r="J834" s="468" t="s">
        <v>339</v>
      </c>
      <c r="K834" s="468" t="s">
        <v>340</v>
      </c>
      <c r="L834" s="468" t="s">
        <v>341</v>
      </c>
      <c r="M834" s="468" t="s">
        <v>316</v>
      </c>
      <c r="N834" s="468" t="s">
        <v>22</v>
      </c>
      <c r="O834" s="468" t="s">
        <v>23</v>
      </c>
      <c r="P834" s="468" t="s">
        <v>24</v>
      </c>
      <c r="Q834" s="468" t="s">
        <v>25</v>
      </c>
      <c r="R834" s="468" t="s">
        <v>26</v>
      </c>
      <c r="S834" s="468" t="s">
        <v>27</v>
      </c>
      <c r="T834" s="468" t="s">
        <v>236</v>
      </c>
      <c r="U834" s="179" t="s">
        <v>293</v>
      </c>
    </row>
    <row r="835" spans="1:21" s="249" customFormat="1" ht="33.75" customHeight="1">
      <c r="A835" s="1226" t="s">
        <v>857</v>
      </c>
      <c r="B835" s="1228">
        <v>6863.04</v>
      </c>
      <c r="C835" s="1228">
        <v>5731.94</v>
      </c>
      <c r="D835" s="1228">
        <v>6991.8</v>
      </c>
      <c r="E835" s="1228">
        <v>6815.16</v>
      </c>
      <c r="F835" s="1228">
        <v>3940.71</v>
      </c>
      <c r="G835" s="1228">
        <v>5037.2299999999996</v>
      </c>
      <c r="H835" s="1228">
        <v>4912.55</v>
      </c>
      <c r="I835" s="1228">
        <v>5446.79</v>
      </c>
      <c r="J835" s="1228">
        <v>2453.42</v>
      </c>
      <c r="K835" s="1228">
        <v>1951.22</v>
      </c>
      <c r="L835" s="1228">
        <v>1920.9714994999999</v>
      </c>
      <c r="M835" s="1228">
        <v>3309.9002417199999</v>
      </c>
      <c r="N835" s="1228">
        <v>6169.0765096599998</v>
      </c>
      <c r="O835" s="1228">
        <v>6092.1938890000001</v>
      </c>
      <c r="P835" s="1228">
        <v>6009.3280159999995</v>
      </c>
      <c r="Q835" s="1228">
        <v>5337.7331948000001</v>
      </c>
      <c r="R835" s="1228">
        <v>4448.3535505999998</v>
      </c>
      <c r="S835" s="1228">
        <v>3602.5712936</v>
      </c>
      <c r="T835" s="1228">
        <v>5848.3359399382398</v>
      </c>
      <c r="U835" s="1229">
        <v>4179.1657359644287</v>
      </c>
    </row>
    <row r="836" spans="1:21" s="249" customFormat="1" ht="45.75" thickBot="1">
      <c r="A836" s="1227" t="s">
        <v>856</v>
      </c>
      <c r="B836" s="1230">
        <v>0</v>
      </c>
      <c r="C836" s="1230">
        <v>0</v>
      </c>
      <c r="D836" s="1230">
        <v>0</v>
      </c>
      <c r="E836" s="1230">
        <v>0</v>
      </c>
      <c r="F836" s="1230">
        <v>0</v>
      </c>
      <c r="G836" s="1230">
        <v>0</v>
      </c>
      <c r="H836" s="1230">
        <v>0</v>
      </c>
      <c r="I836" s="1230">
        <v>0</v>
      </c>
      <c r="J836" s="1230">
        <v>0</v>
      </c>
      <c r="K836" s="1230">
        <v>0</v>
      </c>
      <c r="L836" s="1230">
        <v>6.4585005000000004</v>
      </c>
      <c r="M836" s="1230">
        <v>199.58975828000001</v>
      </c>
      <c r="N836" s="1230">
        <v>574.16349034000007</v>
      </c>
      <c r="O836" s="1230">
        <v>872.80611099999987</v>
      </c>
      <c r="P836" s="1230">
        <v>955.67198399999995</v>
      </c>
      <c r="Q836" s="1230">
        <v>903.45680519999996</v>
      </c>
      <c r="R836" s="1230">
        <v>785.79399480000006</v>
      </c>
      <c r="S836" s="1230">
        <v>640.57691640000007</v>
      </c>
      <c r="T836" s="1230">
        <v>1008.1944300617602</v>
      </c>
      <c r="U836" s="1231">
        <v>777.65199503557119</v>
      </c>
    </row>
    <row r="837" spans="1:21" s="249" customFormat="1"/>
    <row r="838" spans="1:21" s="249" customFormat="1"/>
    <row r="839" spans="1:21" s="249" customFormat="1"/>
    <row r="840" spans="1:21" s="249" customFormat="1"/>
    <row r="841" spans="1:21" s="249" customFormat="1"/>
    <row r="842" spans="1:21" s="249" customFormat="1"/>
    <row r="843" spans="1:21" s="249" customFormat="1"/>
    <row r="844" spans="1:21" s="249" customFormat="1"/>
    <row r="845" spans="1:21" s="249" customFormat="1"/>
    <row r="846" spans="1:21" s="249" customFormat="1"/>
    <row r="847" spans="1:21" s="249" customFormat="1"/>
    <row r="848" spans="1:21" s="249" customFormat="1"/>
    <row r="849" spans="1:1" s="249" customFormat="1"/>
    <row r="850" spans="1:1" s="249" customFormat="1"/>
    <row r="851" spans="1:1" s="249" customFormat="1"/>
    <row r="852" spans="1:1" s="249" customFormat="1"/>
    <row r="853" spans="1:1" s="249" customFormat="1"/>
    <row r="854" spans="1:1" s="249" customFormat="1"/>
    <row r="855" spans="1:1" s="249" customFormat="1"/>
    <row r="856" spans="1:1" s="249" customFormat="1"/>
    <row r="857" spans="1:1" s="249" customFormat="1"/>
    <row r="858" spans="1:1" s="249" customFormat="1"/>
    <row r="859" spans="1:1" s="249" customFormat="1"/>
    <row r="860" spans="1:1" s="249" customFormat="1"/>
    <row r="861" spans="1:1" s="249" customFormat="1"/>
    <row r="862" spans="1:1" s="249" customFormat="1"/>
    <row r="863" spans="1:1" s="249" customFormat="1" ht="15.75">
      <c r="A863" s="247" t="s">
        <v>342</v>
      </c>
    </row>
    <row r="864" spans="1:1" s="249" customFormat="1" ht="15.75" thickBot="1"/>
    <row r="865" spans="1:3" s="249" customFormat="1" ht="32.25" thickBot="1">
      <c r="A865" s="467"/>
      <c r="B865" s="467" t="s">
        <v>345</v>
      </c>
      <c r="C865" s="469" t="s">
        <v>346</v>
      </c>
    </row>
    <row r="866" spans="1:3" s="249" customFormat="1">
      <c r="A866" s="470">
        <v>39264</v>
      </c>
      <c r="B866" s="1072">
        <v>0</v>
      </c>
      <c r="C866" s="1073">
        <v>157.250913</v>
      </c>
    </row>
    <row r="867" spans="1:3" s="249" customFormat="1">
      <c r="A867" s="470">
        <v>39265</v>
      </c>
      <c r="B867" s="1072">
        <v>1.63891845</v>
      </c>
      <c r="C867" s="1073">
        <v>183.92983150000001</v>
      </c>
    </row>
    <row r="868" spans="1:3" s="249" customFormat="1">
      <c r="A868" s="470">
        <v>39266</v>
      </c>
      <c r="B868" s="1072">
        <v>1.63891845</v>
      </c>
      <c r="C868" s="1073">
        <v>183.92983150000001</v>
      </c>
    </row>
    <row r="869" spans="1:3" s="249" customFormat="1">
      <c r="A869" s="470">
        <v>39267</v>
      </c>
      <c r="B869" s="1072">
        <v>1.63891845</v>
      </c>
      <c r="C869" s="1073">
        <v>183.92983150000001</v>
      </c>
    </row>
    <row r="870" spans="1:3" s="249" customFormat="1">
      <c r="A870" s="470">
        <v>39268</v>
      </c>
      <c r="B870" s="1072">
        <v>1.63891845</v>
      </c>
      <c r="C870" s="1073">
        <v>183.92983150000001</v>
      </c>
    </row>
    <row r="871" spans="1:3" s="249" customFormat="1">
      <c r="A871" s="470">
        <v>39269</v>
      </c>
      <c r="B871" s="1072">
        <v>1.63891845</v>
      </c>
      <c r="C871" s="1073">
        <v>183.92983150000001</v>
      </c>
    </row>
    <row r="872" spans="1:3" s="249" customFormat="1">
      <c r="A872" s="470">
        <v>39270</v>
      </c>
      <c r="B872" s="1072">
        <v>1.63891845</v>
      </c>
      <c r="C872" s="1073">
        <v>183.92983150000001</v>
      </c>
    </row>
    <row r="873" spans="1:3" s="249" customFormat="1">
      <c r="A873" s="470">
        <v>39271</v>
      </c>
      <c r="B873" s="1072">
        <v>1.63891845</v>
      </c>
      <c r="C873" s="1073">
        <v>183.92983150000001</v>
      </c>
    </row>
    <row r="874" spans="1:3" s="249" customFormat="1">
      <c r="A874" s="470">
        <v>39272</v>
      </c>
      <c r="B874" s="1072">
        <v>1.63891845</v>
      </c>
      <c r="C874" s="1073">
        <v>183.92983150000001</v>
      </c>
    </row>
    <row r="875" spans="1:3" s="249" customFormat="1">
      <c r="A875" s="470">
        <v>39273</v>
      </c>
      <c r="B875" s="1072">
        <v>1.63891845</v>
      </c>
      <c r="C875" s="1073">
        <v>183.92983150000001</v>
      </c>
    </row>
    <row r="876" spans="1:3" s="249" customFormat="1">
      <c r="A876" s="470">
        <v>39274</v>
      </c>
      <c r="B876" s="1072">
        <v>1.63891845</v>
      </c>
      <c r="C876" s="1073">
        <v>183.92983150000001</v>
      </c>
    </row>
    <row r="877" spans="1:3" s="249" customFormat="1">
      <c r="A877" s="470">
        <v>39275</v>
      </c>
      <c r="B877" s="1072">
        <v>1.63891845</v>
      </c>
      <c r="C877" s="1073">
        <v>183.92983150000001</v>
      </c>
    </row>
    <row r="878" spans="1:3" s="249" customFormat="1">
      <c r="A878" s="470">
        <v>39276</v>
      </c>
      <c r="B878" s="1072">
        <v>1.63891845</v>
      </c>
      <c r="C878" s="1073">
        <v>183.92983150000001</v>
      </c>
    </row>
    <row r="879" spans="1:3" s="249" customFormat="1">
      <c r="A879" s="470">
        <v>39277</v>
      </c>
      <c r="B879" s="1072">
        <v>1.63891845</v>
      </c>
      <c r="C879" s="1073">
        <v>183.92983150000001</v>
      </c>
    </row>
    <row r="880" spans="1:3" s="249" customFormat="1">
      <c r="A880" s="470">
        <v>39278</v>
      </c>
      <c r="B880" s="1072">
        <v>24.218758449999999</v>
      </c>
      <c r="C880" s="1073">
        <v>206.5096714</v>
      </c>
    </row>
    <row r="881" spans="1:3" s="249" customFormat="1">
      <c r="A881" s="470">
        <v>39279</v>
      </c>
      <c r="B881" s="1072">
        <v>24.218758449999999</v>
      </c>
      <c r="C881" s="1073">
        <v>206.5096714</v>
      </c>
    </row>
    <row r="882" spans="1:3" s="249" customFormat="1">
      <c r="A882" s="470">
        <v>39280</v>
      </c>
      <c r="B882" s="1072">
        <v>24.218758449999999</v>
      </c>
      <c r="C882" s="1073">
        <v>206.5096714</v>
      </c>
    </row>
    <row r="883" spans="1:3" s="249" customFormat="1">
      <c r="A883" s="470">
        <v>39281</v>
      </c>
      <c r="B883" s="1072">
        <v>24.218758449999999</v>
      </c>
      <c r="C883" s="1073">
        <v>206.5096714</v>
      </c>
    </row>
    <row r="884" spans="1:3" s="249" customFormat="1">
      <c r="A884" s="470">
        <v>39282</v>
      </c>
      <c r="B884" s="1072">
        <v>24.218758449999999</v>
      </c>
      <c r="C884" s="1073">
        <v>206.5096714</v>
      </c>
    </row>
    <row r="885" spans="1:3" s="249" customFormat="1">
      <c r="A885" s="470">
        <v>39283</v>
      </c>
      <c r="B885" s="1072">
        <v>24.218758449999999</v>
      </c>
      <c r="C885" s="1073">
        <v>206.5096714</v>
      </c>
    </row>
    <row r="886" spans="1:3" s="249" customFormat="1">
      <c r="A886" s="470">
        <v>39284</v>
      </c>
      <c r="B886" s="1072">
        <v>24.218758449999999</v>
      </c>
      <c r="C886" s="1073">
        <v>206.5096714</v>
      </c>
    </row>
    <row r="887" spans="1:3" s="249" customFormat="1">
      <c r="A887" s="470">
        <v>39285</v>
      </c>
      <c r="B887" s="1072">
        <v>24.218758449999999</v>
      </c>
      <c r="C887" s="1073">
        <v>206.5096714</v>
      </c>
    </row>
    <row r="888" spans="1:3" s="249" customFormat="1">
      <c r="A888" s="470">
        <v>39286</v>
      </c>
      <c r="B888" s="1072">
        <v>24.218758449999999</v>
      </c>
      <c r="C888" s="1073">
        <v>206.5096714</v>
      </c>
    </row>
    <row r="889" spans="1:3" s="249" customFormat="1">
      <c r="A889" s="470">
        <v>39287</v>
      </c>
      <c r="B889" s="1072">
        <v>24.218758449999999</v>
      </c>
      <c r="C889" s="1073">
        <v>206.5096714</v>
      </c>
    </row>
    <row r="890" spans="1:3" s="249" customFormat="1">
      <c r="A890" s="470">
        <v>39288</v>
      </c>
      <c r="B890" s="1072">
        <v>24.218758449999999</v>
      </c>
      <c r="C890" s="1073">
        <v>206.5096714</v>
      </c>
    </row>
    <row r="891" spans="1:3" s="249" customFormat="1">
      <c r="A891" s="470">
        <v>39289</v>
      </c>
      <c r="B891" s="1072">
        <v>24.218758449999999</v>
      </c>
      <c r="C891" s="1073">
        <v>206.5096714</v>
      </c>
    </row>
    <row r="892" spans="1:3" s="249" customFormat="1">
      <c r="A892" s="470">
        <v>39290</v>
      </c>
      <c r="B892" s="1072">
        <v>24.218758449999999</v>
      </c>
      <c r="C892" s="1073">
        <v>206.5096714</v>
      </c>
    </row>
    <row r="893" spans="1:3" s="249" customFormat="1">
      <c r="A893" s="470">
        <v>39291</v>
      </c>
      <c r="B893" s="1072">
        <v>24.218758449999999</v>
      </c>
      <c r="C893" s="1073">
        <v>206.5096714</v>
      </c>
    </row>
    <row r="894" spans="1:3" s="249" customFormat="1">
      <c r="A894" s="470">
        <v>39292</v>
      </c>
      <c r="B894" s="1072">
        <v>24.218758449999999</v>
      </c>
      <c r="C894" s="1073">
        <v>206.5096714</v>
      </c>
    </row>
    <row r="895" spans="1:3" s="249" customFormat="1">
      <c r="A895" s="470">
        <v>39293</v>
      </c>
      <c r="B895" s="1072">
        <v>24.218758449999999</v>
      </c>
      <c r="C895" s="1073">
        <v>206.5096714</v>
      </c>
    </row>
    <row r="896" spans="1:3" s="249" customFormat="1">
      <c r="A896" s="470">
        <v>39294</v>
      </c>
      <c r="B896" s="1072">
        <v>24.218758449999999</v>
      </c>
      <c r="C896" s="1073">
        <v>206.5096714</v>
      </c>
    </row>
    <row r="897" spans="1:3" s="249" customFormat="1">
      <c r="A897" s="470">
        <v>39295</v>
      </c>
      <c r="B897" s="1072">
        <v>26.221881</v>
      </c>
      <c r="C897" s="1073">
        <v>208.51279400000001</v>
      </c>
    </row>
    <row r="898" spans="1:3" s="249" customFormat="1">
      <c r="A898" s="470">
        <v>39296</v>
      </c>
      <c r="B898" s="1072">
        <v>26.221881</v>
      </c>
      <c r="C898" s="1073">
        <v>208.51279400000001</v>
      </c>
    </row>
    <row r="899" spans="1:3" s="249" customFormat="1">
      <c r="A899" s="470">
        <v>39297</v>
      </c>
      <c r="B899" s="1072">
        <v>26.221881</v>
      </c>
      <c r="C899" s="1073">
        <v>208.51279400000001</v>
      </c>
    </row>
    <row r="900" spans="1:3" s="249" customFormat="1">
      <c r="A900" s="470">
        <v>39298</v>
      </c>
      <c r="B900" s="1072">
        <v>26.221881</v>
      </c>
      <c r="C900" s="1073">
        <v>208.51279400000001</v>
      </c>
    </row>
    <row r="901" spans="1:3" s="249" customFormat="1">
      <c r="A901" s="470">
        <v>39299</v>
      </c>
      <c r="B901" s="1072">
        <v>26.221881</v>
      </c>
      <c r="C901" s="1073">
        <v>208.51279400000001</v>
      </c>
    </row>
    <row r="902" spans="1:3" s="249" customFormat="1">
      <c r="A902" s="470">
        <v>39300</v>
      </c>
      <c r="B902" s="1072">
        <v>26.221881</v>
      </c>
      <c r="C902" s="1073">
        <v>208.51279400000001</v>
      </c>
    </row>
    <row r="903" spans="1:3" s="249" customFormat="1">
      <c r="A903" s="470">
        <v>39301</v>
      </c>
      <c r="B903" s="1072">
        <v>26.221881</v>
      </c>
      <c r="C903" s="1073">
        <v>208.51279400000001</v>
      </c>
    </row>
    <row r="904" spans="1:3" s="249" customFormat="1">
      <c r="A904" s="470">
        <v>39302</v>
      </c>
      <c r="B904" s="1072">
        <v>40.172080999999999</v>
      </c>
      <c r="C904" s="1073">
        <v>323.91884399999998</v>
      </c>
    </row>
    <row r="905" spans="1:3" s="249" customFormat="1">
      <c r="A905" s="470">
        <v>39303</v>
      </c>
      <c r="B905" s="1072">
        <v>123.87328100000001</v>
      </c>
      <c r="C905" s="1073">
        <v>407.62004400000001</v>
      </c>
    </row>
    <row r="906" spans="1:3" s="249" customFormat="1">
      <c r="A906" s="470">
        <v>39304</v>
      </c>
      <c r="B906" s="1072">
        <v>123.87328100000001</v>
      </c>
      <c r="C906" s="1073">
        <v>407.62004400000001</v>
      </c>
    </row>
    <row r="907" spans="1:3" s="249" customFormat="1">
      <c r="A907" s="470">
        <v>39305</v>
      </c>
      <c r="B907" s="1072">
        <v>123.87328100000001</v>
      </c>
      <c r="C907" s="1073">
        <v>407.62004400000001</v>
      </c>
    </row>
    <row r="908" spans="1:3" s="249" customFormat="1">
      <c r="A908" s="470">
        <v>39306</v>
      </c>
      <c r="B908" s="1072">
        <v>123.87328100000001</v>
      </c>
      <c r="C908" s="1073">
        <v>407.62004400000001</v>
      </c>
    </row>
    <row r="909" spans="1:3" s="249" customFormat="1">
      <c r="A909" s="470">
        <v>39307</v>
      </c>
      <c r="B909" s="1072">
        <v>123.87328100000001</v>
      </c>
      <c r="C909" s="1073">
        <v>407.62004400000001</v>
      </c>
    </row>
    <row r="910" spans="1:3" s="249" customFormat="1">
      <c r="A910" s="470">
        <v>39308</v>
      </c>
      <c r="B910" s="1072">
        <v>123.87328100000001</v>
      </c>
      <c r="C910" s="1073">
        <v>407.62004400000001</v>
      </c>
    </row>
    <row r="911" spans="1:3" s="249" customFormat="1">
      <c r="A911" s="470">
        <v>39309</v>
      </c>
      <c r="B911" s="1072">
        <v>383.03968450000002</v>
      </c>
      <c r="C911" s="1073">
        <v>666.78644750000001</v>
      </c>
    </row>
    <row r="912" spans="1:3" s="249" customFormat="1">
      <c r="A912" s="470">
        <v>39310</v>
      </c>
      <c r="B912" s="1072">
        <v>383.03968450000002</v>
      </c>
      <c r="C912" s="1073">
        <v>666.78644750000001</v>
      </c>
    </row>
    <row r="913" spans="1:3" s="249" customFormat="1">
      <c r="A913" s="470">
        <v>39311</v>
      </c>
      <c r="B913" s="1072">
        <v>383.03968450000002</v>
      </c>
      <c r="C913" s="1073">
        <v>666.78644750000001</v>
      </c>
    </row>
    <row r="914" spans="1:3" s="249" customFormat="1">
      <c r="A914" s="470">
        <v>39312</v>
      </c>
      <c r="B914" s="1072">
        <v>383.03968450000002</v>
      </c>
      <c r="C914" s="1073">
        <v>666.78644750000001</v>
      </c>
    </row>
    <row r="915" spans="1:3" s="249" customFormat="1">
      <c r="A915" s="470">
        <v>39313</v>
      </c>
      <c r="B915" s="1072">
        <v>383.03968450000002</v>
      </c>
      <c r="C915" s="1073">
        <v>666.78644750000001</v>
      </c>
    </row>
    <row r="916" spans="1:3" s="249" customFormat="1">
      <c r="A916" s="470">
        <v>39314</v>
      </c>
      <c r="B916" s="1072">
        <v>383.03968450000002</v>
      </c>
      <c r="C916" s="1073">
        <v>666.78644750000001</v>
      </c>
    </row>
    <row r="917" spans="1:3" s="249" customFormat="1">
      <c r="A917" s="470">
        <v>39315</v>
      </c>
      <c r="B917" s="1072">
        <v>383.03968450000002</v>
      </c>
      <c r="C917" s="1073">
        <v>666.78644750000001</v>
      </c>
    </row>
    <row r="918" spans="1:3" s="249" customFormat="1">
      <c r="A918" s="470">
        <v>39316</v>
      </c>
      <c r="B918" s="1072">
        <v>383.03968450000002</v>
      </c>
      <c r="C918" s="1073">
        <v>666.78644750000001</v>
      </c>
    </row>
    <row r="919" spans="1:3" s="249" customFormat="1">
      <c r="A919" s="470">
        <v>39317</v>
      </c>
      <c r="B919" s="1072">
        <v>383.03968450000002</v>
      </c>
      <c r="C919" s="1073">
        <v>666.78644750000001</v>
      </c>
    </row>
    <row r="920" spans="1:3" s="249" customFormat="1">
      <c r="A920" s="470">
        <v>39318</v>
      </c>
      <c r="B920" s="1072">
        <v>383.03968450000002</v>
      </c>
      <c r="C920" s="1073">
        <v>666.78644750000001</v>
      </c>
    </row>
    <row r="921" spans="1:3" s="249" customFormat="1">
      <c r="A921" s="470">
        <v>39319</v>
      </c>
      <c r="B921" s="1072">
        <v>383.03968450000002</v>
      </c>
      <c r="C921" s="1073">
        <v>666.78644750000001</v>
      </c>
    </row>
    <row r="922" spans="1:3" s="249" customFormat="1">
      <c r="A922" s="470">
        <v>39320</v>
      </c>
      <c r="B922" s="1072">
        <v>383.03968450000002</v>
      </c>
      <c r="C922" s="1073">
        <v>666.78644750000001</v>
      </c>
    </row>
    <row r="923" spans="1:3" s="249" customFormat="1">
      <c r="A923" s="470">
        <v>39321</v>
      </c>
      <c r="B923" s="1072">
        <v>383.03968450000002</v>
      </c>
      <c r="C923" s="1073">
        <v>666.78644750000001</v>
      </c>
    </row>
    <row r="924" spans="1:3" s="249" customFormat="1">
      <c r="A924" s="470">
        <v>39322</v>
      </c>
      <c r="B924" s="1072">
        <v>480.94484440000002</v>
      </c>
      <c r="C924" s="1073">
        <v>808.1071614</v>
      </c>
    </row>
    <row r="925" spans="1:3" s="249" customFormat="1">
      <c r="A925" s="470">
        <v>39323</v>
      </c>
      <c r="B925" s="1072">
        <v>486.04370180000001</v>
      </c>
      <c r="C925" s="1073">
        <v>813.20601880000004</v>
      </c>
    </row>
    <row r="926" spans="1:3" s="249" customFormat="1">
      <c r="A926" s="470">
        <v>39324</v>
      </c>
      <c r="B926" s="1072">
        <v>486.04370180000001</v>
      </c>
      <c r="C926" s="1073">
        <v>813.20601880000004</v>
      </c>
    </row>
    <row r="927" spans="1:3" s="249" customFormat="1">
      <c r="A927" s="470">
        <v>39325</v>
      </c>
      <c r="B927" s="1072">
        <v>486.04370180000001</v>
      </c>
      <c r="C927" s="1073">
        <v>813.20601880000004</v>
      </c>
    </row>
    <row r="928" spans="1:3" s="249" customFormat="1">
      <c r="A928" s="470">
        <v>39326</v>
      </c>
      <c r="B928" s="1072">
        <v>486.04370180000001</v>
      </c>
      <c r="C928" s="1073">
        <v>813.20601880000004</v>
      </c>
    </row>
    <row r="929" spans="1:3" s="249" customFormat="1">
      <c r="A929" s="470">
        <v>39327</v>
      </c>
      <c r="B929" s="1072">
        <v>486.04370180000001</v>
      </c>
      <c r="C929" s="1073">
        <v>813.20601880000004</v>
      </c>
    </row>
    <row r="930" spans="1:3" s="249" customFormat="1">
      <c r="A930" s="470">
        <v>39328</v>
      </c>
      <c r="B930" s="1072">
        <v>505.94268959999999</v>
      </c>
      <c r="C930" s="1073">
        <v>833.10500660000002</v>
      </c>
    </row>
    <row r="931" spans="1:3" s="249" customFormat="1">
      <c r="A931" s="470">
        <v>39329</v>
      </c>
      <c r="B931" s="1072">
        <v>505.94268959999999</v>
      </c>
      <c r="C931" s="1073">
        <v>833.10500660000002</v>
      </c>
    </row>
    <row r="932" spans="1:3" s="249" customFormat="1">
      <c r="A932" s="470">
        <v>39330</v>
      </c>
      <c r="B932" s="1072">
        <v>505.94268959999999</v>
      </c>
      <c r="C932" s="1073">
        <v>833.10500660000002</v>
      </c>
    </row>
    <row r="933" spans="1:3" s="249" customFormat="1">
      <c r="A933" s="470">
        <v>39331</v>
      </c>
      <c r="B933" s="1072">
        <v>505.94268959999999</v>
      </c>
      <c r="C933" s="1073">
        <v>833.10500660000002</v>
      </c>
    </row>
    <row r="934" spans="1:3" s="249" customFormat="1">
      <c r="A934" s="470">
        <v>39332</v>
      </c>
      <c r="B934" s="1072">
        <v>505.94268959999999</v>
      </c>
      <c r="C934" s="1073">
        <v>833.10500660000002</v>
      </c>
    </row>
    <row r="935" spans="1:3" s="249" customFormat="1">
      <c r="A935" s="470">
        <v>39333</v>
      </c>
      <c r="B935" s="1072">
        <v>505.94268959999999</v>
      </c>
      <c r="C935" s="1073">
        <v>833.10500660000002</v>
      </c>
    </row>
    <row r="936" spans="1:3" s="249" customFormat="1">
      <c r="A936" s="470">
        <v>39334</v>
      </c>
      <c r="B936" s="1072">
        <v>505.94268959999999</v>
      </c>
      <c r="C936" s="1073">
        <v>833.10500660000002</v>
      </c>
    </row>
    <row r="937" spans="1:3" s="249" customFormat="1">
      <c r="A937" s="470">
        <v>39335</v>
      </c>
      <c r="B937" s="1072">
        <v>505.94268959999999</v>
      </c>
      <c r="C937" s="1073">
        <v>833.10500660000002</v>
      </c>
    </row>
    <row r="938" spans="1:3" s="249" customFormat="1">
      <c r="A938" s="470">
        <v>39336</v>
      </c>
      <c r="B938" s="1072">
        <v>505.94268959999999</v>
      </c>
      <c r="C938" s="1073">
        <v>833.10500660000002</v>
      </c>
    </row>
    <row r="939" spans="1:3" s="249" customFormat="1">
      <c r="A939" s="470">
        <v>39337</v>
      </c>
      <c r="B939" s="1072">
        <v>505.94268959999999</v>
      </c>
      <c r="C939" s="1073">
        <v>833.10500660000002</v>
      </c>
    </row>
    <row r="940" spans="1:3" s="249" customFormat="1">
      <c r="A940" s="470">
        <v>39338</v>
      </c>
      <c r="B940" s="1072">
        <v>505.94268959999999</v>
      </c>
      <c r="C940" s="1073">
        <v>833.10500660000002</v>
      </c>
    </row>
    <row r="941" spans="1:3" s="249" customFormat="1">
      <c r="A941" s="470">
        <v>39339</v>
      </c>
      <c r="B941" s="1072">
        <v>505.94268959999999</v>
      </c>
      <c r="C941" s="1073">
        <v>833.10500660000002</v>
      </c>
    </row>
    <row r="942" spans="1:3" s="249" customFormat="1">
      <c r="A942" s="470">
        <v>39340</v>
      </c>
      <c r="B942" s="1072">
        <v>505.94268959999999</v>
      </c>
      <c r="C942" s="1073">
        <v>833.10500660000002</v>
      </c>
    </row>
    <row r="943" spans="1:3" s="249" customFormat="1">
      <c r="A943" s="470">
        <v>39341</v>
      </c>
      <c r="B943" s="1072">
        <v>505.94268959999999</v>
      </c>
      <c r="C943" s="1073">
        <v>833.10500660000002</v>
      </c>
    </row>
    <row r="944" spans="1:3" s="249" customFormat="1">
      <c r="A944" s="470">
        <v>39342</v>
      </c>
      <c r="B944" s="1072">
        <v>595.98009630000001</v>
      </c>
      <c r="C944" s="1073">
        <v>923.14241330000004</v>
      </c>
    </row>
    <row r="945" spans="1:3" s="249" customFormat="1">
      <c r="A945" s="470">
        <v>39343</v>
      </c>
      <c r="B945" s="1072">
        <v>595.98009630000001</v>
      </c>
      <c r="C945" s="1073">
        <v>923.14241330000004</v>
      </c>
    </row>
    <row r="946" spans="1:3" s="249" customFormat="1">
      <c r="A946" s="470">
        <v>39344</v>
      </c>
      <c r="B946" s="1072">
        <v>595.98009630000001</v>
      </c>
      <c r="C946" s="1073">
        <v>923.14241330000004</v>
      </c>
    </row>
    <row r="947" spans="1:3" s="249" customFormat="1">
      <c r="A947" s="470">
        <v>39345</v>
      </c>
      <c r="B947" s="1072">
        <v>595.98009630000001</v>
      </c>
      <c r="C947" s="1073">
        <v>923.14241330000004</v>
      </c>
    </row>
    <row r="948" spans="1:3" s="249" customFormat="1">
      <c r="A948" s="470">
        <v>39346</v>
      </c>
      <c r="B948" s="1072">
        <v>595.98009630000001</v>
      </c>
      <c r="C948" s="1073">
        <v>923.14241330000004</v>
      </c>
    </row>
    <row r="949" spans="1:3" s="249" customFormat="1">
      <c r="A949" s="470">
        <v>39347</v>
      </c>
      <c r="B949" s="1072">
        <v>595.98009630000001</v>
      </c>
      <c r="C949" s="1073">
        <v>923.14241330000004</v>
      </c>
    </row>
    <row r="950" spans="1:3" s="249" customFormat="1">
      <c r="A950" s="470">
        <v>39348</v>
      </c>
      <c r="B950" s="1072">
        <v>595.98009630000001</v>
      </c>
      <c r="C950" s="1073">
        <v>923.14241330000004</v>
      </c>
    </row>
    <row r="951" spans="1:3" s="249" customFormat="1">
      <c r="A951" s="470">
        <v>39349</v>
      </c>
      <c r="B951" s="1072">
        <v>595.98009630000001</v>
      </c>
      <c r="C951" s="1073">
        <v>923.14241330000004</v>
      </c>
    </row>
    <row r="952" spans="1:3" s="249" customFormat="1">
      <c r="A952" s="470">
        <v>39350</v>
      </c>
      <c r="B952" s="1072">
        <v>595.98009630000001</v>
      </c>
      <c r="C952" s="1073">
        <v>923.14241330000004</v>
      </c>
    </row>
    <row r="953" spans="1:3" s="249" customFormat="1">
      <c r="A953" s="470">
        <v>39351</v>
      </c>
      <c r="B953" s="1072">
        <v>595.98009630000001</v>
      </c>
      <c r="C953" s="1073">
        <v>923.14241330000004</v>
      </c>
    </row>
    <row r="954" spans="1:3" s="249" customFormat="1">
      <c r="A954" s="470">
        <v>39352</v>
      </c>
      <c r="B954" s="1072">
        <v>595.98009630000001</v>
      </c>
      <c r="C954" s="1073">
        <v>923.14241330000004</v>
      </c>
    </row>
    <row r="955" spans="1:3" s="249" customFormat="1">
      <c r="A955" s="470">
        <v>39353</v>
      </c>
      <c r="B955" s="1072">
        <v>595.98009630000001</v>
      </c>
      <c r="C955" s="1073">
        <v>923.14241330000004</v>
      </c>
    </row>
    <row r="956" spans="1:3" s="249" customFormat="1">
      <c r="A956" s="470">
        <v>39354</v>
      </c>
      <c r="B956" s="1072">
        <v>595.98009630000001</v>
      </c>
      <c r="C956" s="1073">
        <v>923.14241330000004</v>
      </c>
    </row>
    <row r="957" spans="1:3" s="249" customFormat="1">
      <c r="A957" s="470">
        <v>39355</v>
      </c>
      <c r="B957" s="1072">
        <v>595.98009630000001</v>
      </c>
      <c r="C957" s="1073">
        <v>923.14241330000004</v>
      </c>
    </row>
    <row r="958" spans="1:3" s="249" customFormat="1">
      <c r="A958" s="470">
        <v>39356</v>
      </c>
      <c r="B958" s="1072">
        <v>697.00645699999995</v>
      </c>
      <c r="C958" s="1073">
        <v>1024.168774</v>
      </c>
    </row>
    <row r="959" spans="1:3" s="249" customFormat="1">
      <c r="A959" s="470">
        <v>39357</v>
      </c>
      <c r="B959" s="1072">
        <v>738.85705700000005</v>
      </c>
      <c r="C959" s="1073">
        <v>1066.019374</v>
      </c>
    </row>
    <row r="960" spans="1:3" s="249" customFormat="1">
      <c r="A960" s="470">
        <v>39358</v>
      </c>
      <c r="B960" s="1072">
        <v>738.85705700000005</v>
      </c>
      <c r="C960" s="1073">
        <v>1066.019374</v>
      </c>
    </row>
    <row r="961" spans="1:3" s="249" customFormat="1">
      <c r="A961" s="470">
        <v>39359</v>
      </c>
      <c r="B961" s="1072">
        <v>738.85705700000005</v>
      </c>
      <c r="C961" s="1073">
        <v>1066.019374</v>
      </c>
    </row>
    <row r="962" spans="1:3" s="249" customFormat="1">
      <c r="A962" s="470">
        <v>39360</v>
      </c>
      <c r="B962" s="1072">
        <v>738.85705700000005</v>
      </c>
      <c r="C962" s="1073">
        <v>1066.019374</v>
      </c>
    </row>
    <row r="963" spans="1:3" s="249" customFormat="1">
      <c r="A963" s="470">
        <v>39361</v>
      </c>
      <c r="B963" s="1072">
        <v>738.85705700000005</v>
      </c>
      <c r="C963" s="1073">
        <v>1066.019374</v>
      </c>
    </row>
    <row r="964" spans="1:3" s="249" customFormat="1">
      <c r="A964" s="470">
        <v>39362</v>
      </c>
      <c r="B964" s="1072">
        <v>738.85705700000005</v>
      </c>
      <c r="C964" s="1073">
        <v>1066.019374</v>
      </c>
    </row>
    <row r="965" spans="1:3" s="249" customFormat="1">
      <c r="A965" s="470">
        <v>39363</v>
      </c>
      <c r="B965" s="1072">
        <v>738.85705700000005</v>
      </c>
      <c r="C965" s="1073">
        <v>1066.019374</v>
      </c>
    </row>
    <row r="966" spans="1:3" s="249" customFormat="1">
      <c r="A966" s="470">
        <v>39364</v>
      </c>
      <c r="B966" s="1072">
        <v>744.50222059999999</v>
      </c>
      <c r="C966" s="1073">
        <v>1090.032657</v>
      </c>
    </row>
    <row r="967" spans="1:3" s="249" customFormat="1">
      <c r="A967" s="470">
        <v>39365</v>
      </c>
      <c r="B967" s="1072">
        <v>744.50222059999999</v>
      </c>
      <c r="C967" s="1073">
        <v>1090.032657</v>
      </c>
    </row>
    <row r="968" spans="1:3" s="249" customFormat="1">
      <c r="A968" s="470">
        <v>39366</v>
      </c>
      <c r="B968" s="1072">
        <v>744.50222059999999</v>
      </c>
      <c r="C968" s="1073">
        <v>1090.032657</v>
      </c>
    </row>
    <row r="969" spans="1:3" s="249" customFormat="1">
      <c r="A969" s="470">
        <v>39367</v>
      </c>
      <c r="B969" s="1072">
        <v>744.50222059999999</v>
      </c>
      <c r="C969" s="1073">
        <v>1090.032657</v>
      </c>
    </row>
    <row r="970" spans="1:3" s="249" customFormat="1">
      <c r="A970" s="470">
        <v>39368</v>
      </c>
      <c r="B970" s="1072">
        <v>744.50222059999999</v>
      </c>
      <c r="C970" s="1073">
        <v>1090.032657</v>
      </c>
    </row>
    <row r="971" spans="1:3" s="249" customFormat="1">
      <c r="A971" s="470">
        <v>39369</v>
      </c>
      <c r="B971" s="1072">
        <v>744.50222059999999</v>
      </c>
      <c r="C971" s="1073">
        <v>1090.032657</v>
      </c>
    </row>
    <row r="972" spans="1:3" s="249" customFormat="1">
      <c r="A972" s="470">
        <v>39370</v>
      </c>
      <c r="B972" s="1072">
        <v>761.43710060000001</v>
      </c>
      <c r="C972" s="1073">
        <v>1106.967537</v>
      </c>
    </row>
    <row r="973" spans="1:3" s="249" customFormat="1">
      <c r="A973" s="470">
        <v>39371</v>
      </c>
      <c r="B973" s="1072">
        <v>761.43710060000001</v>
      </c>
      <c r="C973" s="1073">
        <v>1106.967537</v>
      </c>
    </row>
    <row r="974" spans="1:3" s="249" customFormat="1">
      <c r="A974" s="470">
        <v>39372</v>
      </c>
      <c r="B974" s="1072">
        <v>815.16797729999996</v>
      </c>
      <c r="C974" s="1073">
        <v>1160.6984130000001</v>
      </c>
    </row>
    <row r="975" spans="1:3" s="249" customFormat="1">
      <c r="A975" s="470">
        <v>39373</v>
      </c>
      <c r="B975" s="1072">
        <v>815.16797729999996</v>
      </c>
      <c r="C975" s="1073">
        <v>1160.6984130000001</v>
      </c>
    </row>
    <row r="976" spans="1:3" s="249" customFormat="1">
      <c r="A976" s="470">
        <v>39374</v>
      </c>
      <c r="B976" s="1072">
        <v>815.16797729999996</v>
      </c>
      <c r="C976" s="1073">
        <v>1160.6984130000001</v>
      </c>
    </row>
    <row r="977" spans="1:3" s="249" customFormat="1">
      <c r="A977" s="470">
        <v>39375</v>
      </c>
      <c r="B977" s="1072">
        <v>815.16797729999996</v>
      </c>
      <c r="C977" s="1073">
        <v>1160.6984130000001</v>
      </c>
    </row>
    <row r="978" spans="1:3" s="249" customFormat="1">
      <c r="A978" s="470">
        <v>39376</v>
      </c>
      <c r="B978" s="1072">
        <v>815.16797729999996</v>
      </c>
      <c r="C978" s="1073">
        <v>1160.6984130000001</v>
      </c>
    </row>
    <row r="979" spans="1:3" s="249" customFormat="1">
      <c r="A979" s="470">
        <v>39377</v>
      </c>
      <c r="B979" s="1072">
        <v>815.16797729999996</v>
      </c>
      <c r="C979" s="1073">
        <v>1160.6984130000001</v>
      </c>
    </row>
    <row r="980" spans="1:3" s="249" customFormat="1">
      <c r="A980" s="470">
        <v>39378</v>
      </c>
      <c r="B980" s="1072">
        <v>815.16797729999996</v>
      </c>
      <c r="C980" s="1073">
        <v>1160.6984130000001</v>
      </c>
    </row>
    <row r="981" spans="1:3" s="249" customFormat="1">
      <c r="A981" s="470">
        <v>39379</v>
      </c>
      <c r="B981" s="1072">
        <v>815.16797729999996</v>
      </c>
      <c r="C981" s="1073">
        <v>1160.6984130000001</v>
      </c>
    </row>
    <row r="982" spans="1:3" s="249" customFormat="1">
      <c r="A982" s="470">
        <v>39380</v>
      </c>
      <c r="B982" s="1072">
        <v>815.16797729999996</v>
      </c>
      <c r="C982" s="1073">
        <v>1160.6984130000001</v>
      </c>
    </row>
    <row r="983" spans="1:3" s="249" customFormat="1">
      <c r="A983" s="470">
        <v>39381</v>
      </c>
      <c r="B983" s="1072">
        <v>815.16797729999996</v>
      </c>
      <c r="C983" s="1073">
        <v>1160.6984130000001</v>
      </c>
    </row>
    <row r="984" spans="1:3" s="249" customFormat="1">
      <c r="A984" s="470">
        <v>39382</v>
      </c>
      <c r="B984" s="1072">
        <v>815.16797729999996</v>
      </c>
      <c r="C984" s="1073">
        <v>1160.6984130000001</v>
      </c>
    </row>
    <row r="985" spans="1:3" s="249" customFormat="1">
      <c r="A985" s="470">
        <v>39383</v>
      </c>
      <c r="B985" s="1072">
        <v>815.16797729999996</v>
      </c>
      <c r="C985" s="1073">
        <v>1160.6984130000001</v>
      </c>
    </row>
    <row r="986" spans="1:3" s="249" customFormat="1">
      <c r="A986" s="470">
        <v>39384</v>
      </c>
      <c r="B986" s="1072">
        <v>815.16797729999996</v>
      </c>
      <c r="C986" s="1073">
        <v>1160.6984130000001</v>
      </c>
    </row>
    <row r="987" spans="1:3" s="249" customFormat="1">
      <c r="A987" s="470">
        <v>39385</v>
      </c>
      <c r="B987" s="1072">
        <v>815.16797729999996</v>
      </c>
      <c r="C987" s="1073">
        <v>1160.6984130000001</v>
      </c>
    </row>
    <row r="988" spans="1:3" s="249" customFormat="1">
      <c r="A988" s="470">
        <v>39386</v>
      </c>
      <c r="B988" s="1072">
        <v>815.16797729999996</v>
      </c>
      <c r="C988" s="1073">
        <v>1160.6984130000001</v>
      </c>
    </row>
    <row r="989" spans="1:3" s="249" customFormat="1">
      <c r="A989" s="470">
        <v>39387</v>
      </c>
      <c r="B989" s="1072">
        <v>868.66420100000005</v>
      </c>
      <c r="C989" s="1073">
        <v>1230.8929270000001</v>
      </c>
    </row>
    <row r="990" spans="1:3" s="249" customFormat="1">
      <c r="A990" s="470">
        <v>39388</v>
      </c>
      <c r="B990" s="1072">
        <v>888.4416665</v>
      </c>
      <c r="C990" s="1073">
        <v>1250.6703930000001</v>
      </c>
    </row>
    <row r="991" spans="1:3" s="249" customFormat="1">
      <c r="A991" s="470">
        <v>39389</v>
      </c>
      <c r="B991" s="1072">
        <v>888.62376859999995</v>
      </c>
      <c r="C991" s="1073">
        <v>1250.8524950000001</v>
      </c>
    </row>
    <row r="992" spans="1:3" s="249" customFormat="1">
      <c r="A992" s="470">
        <v>39390</v>
      </c>
      <c r="B992" s="1072">
        <v>888.62376859999995</v>
      </c>
      <c r="C992" s="1073">
        <v>1250.8524950000001</v>
      </c>
    </row>
    <row r="993" spans="1:3" s="249" customFormat="1">
      <c r="A993" s="470">
        <v>39391</v>
      </c>
      <c r="B993" s="1072">
        <v>888.62376859999995</v>
      </c>
      <c r="C993" s="1073">
        <v>1250.8524950000001</v>
      </c>
    </row>
    <row r="994" spans="1:3" s="249" customFormat="1">
      <c r="A994" s="470">
        <v>39392</v>
      </c>
      <c r="B994" s="1072">
        <v>888.62376859999995</v>
      </c>
      <c r="C994" s="1073">
        <v>1250.8524950000001</v>
      </c>
    </row>
    <row r="995" spans="1:3" s="249" customFormat="1">
      <c r="A995" s="470">
        <v>39393</v>
      </c>
      <c r="B995" s="1072">
        <v>888.62376859999995</v>
      </c>
      <c r="C995" s="1073">
        <v>1250.8524950000001</v>
      </c>
    </row>
    <row r="996" spans="1:3" s="249" customFormat="1">
      <c r="A996" s="470">
        <v>39394</v>
      </c>
      <c r="B996" s="1072">
        <v>888.62376859999995</v>
      </c>
      <c r="C996" s="1073">
        <v>1250.8524950000001</v>
      </c>
    </row>
    <row r="997" spans="1:3" s="249" customFormat="1">
      <c r="A997" s="470">
        <v>39395</v>
      </c>
      <c r="B997" s="1072">
        <v>888.62376859999995</v>
      </c>
      <c r="C997" s="1073">
        <v>1250.8524950000001</v>
      </c>
    </row>
    <row r="998" spans="1:3" s="249" customFormat="1">
      <c r="A998" s="470">
        <v>39396</v>
      </c>
      <c r="B998" s="1072">
        <v>888.62376859999995</v>
      </c>
      <c r="C998" s="1073">
        <v>1250.8524950000001</v>
      </c>
    </row>
    <row r="999" spans="1:3" s="249" customFormat="1">
      <c r="A999" s="470">
        <v>39397</v>
      </c>
      <c r="B999" s="1072">
        <v>888.62376859999995</v>
      </c>
      <c r="C999" s="1073">
        <v>1250.8524950000001</v>
      </c>
    </row>
    <row r="1000" spans="1:3" s="249" customFormat="1">
      <c r="A1000" s="470">
        <v>39398</v>
      </c>
      <c r="B1000" s="1072">
        <v>888.62376859999995</v>
      </c>
      <c r="C1000" s="1073">
        <v>1250.8524950000001</v>
      </c>
    </row>
    <row r="1001" spans="1:3" s="249" customFormat="1">
      <c r="A1001" s="470">
        <v>39399</v>
      </c>
      <c r="B1001" s="1072">
        <v>888.62376859999995</v>
      </c>
      <c r="C1001" s="1073">
        <v>1250.8524950000001</v>
      </c>
    </row>
    <row r="1002" spans="1:3" s="249" customFormat="1">
      <c r="A1002" s="470">
        <v>39400</v>
      </c>
      <c r="B1002" s="1072">
        <v>888.62376859999995</v>
      </c>
      <c r="C1002" s="1073">
        <v>1250.8524950000001</v>
      </c>
    </row>
    <row r="1003" spans="1:3" s="249" customFormat="1">
      <c r="A1003" s="470">
        <v>39401</v>
      </c>
      <c r="B1003" s="1072">
        <v>984.49630400000001</v>
      </c>
      <c r="C1003" s="1073">
        <v>1346.7250300000001</v>
      </c>
    </row>
    <row r="1004" spans="1:3" s="249" customFormat="1">
      <c r="A1004" s="470">
        <v>39402</v>
      </c>
      <c r="B1004" s="1072">
        <v>984.49630400000001</v>
      </c>
      <c r="C1004" s="1073">
        <v>1346.7250300000001</v>
      </c>
    </row>
    <row r="1005" spans="1:3" s="249" customFormat="1">
      <c r="A1005" s="470">
        <v>39403</v>
      </c>
      <c r="B1005" s="1072">
        <v>984.49630400000001</v>
      </c>
      <c r="C1005" s="1073">
        <v>1346.7250300000001</v>
      </c>
    </row>
    <row r="1006" spans="1:3" s="249" customFormat="1">
      <c r="A1006" s="470">
        <v>39404</v>
      </c>
      <c r="B1006" s="1072">
        <v>984.49630400000001</v>
      </c>
      <c r="C1006" s="1073">
        <v>1346.7250300000001</v>
      </c>
    </row>
    <row r="1007" spans="1:3" s="249" customFormat="1">
      <c r="A1007" s="470">
        <v>39405</v>
      </c>
      <c r="B1007" s="1072">
        <v>984.49630400000001</v>
      </c>
      <c r="C1007" s="1073">
        <v>1346.7250300000001</v>
      </c>
    </row>
    <row r="1008" spans="1:3" s="249" customFormat="1">
      <c r="A1008" s="470">
        <v>39406</v>
      </c>
      <c r="B1008" s="1072">
        <v>984.49630400000001</v>
      </c>
      <c r="C1008" s="1073">
        <v>1346.7250300000001</v>
      </c>
    </row>
    <row r="1009" spans="1:3" s="249" customFormat="1">
      <c r="A1009" s="470">
        <v>39407</v>
      </c>
      <c r="B1009" s="1072">
        <v>984.49630400000001</v>
      </c>
      <c r="C1009" s="1073">
        <v>1346.7250300000001</v>
      </c>
    </row>
    <row r="1010" spans="1:3" s="249" customFormat="1">
      <c r="A1010" s="470">
        <v>39408</v>
      </c>
      <c r="B1010" s="1072">
        <v>984.49630400000001</v>
      </c>
      <c r="C1010" s="1073">
        <v>1346.7250300000001</v>
      </c>
    </row>
    <row r="1011" spans="1:3" s="249" customFormat="1">
      <c r="A1011" s="470">
        <v>39409</v>
      </c>
      <c r="B1011" s="1072">
        <v>984.49630400000001</v>
      </c>
      <c r="C1011" s="1073">
        <v>1346.7250300000001</v>
      </c>
    </row>
    <row r="1012" spans="1:3" s="249" customFormat="1">
      <c r="A1012" s="470">
        <v>39410</v>
      </c>
      <c r="B1012" s="1072">
        <v>984.49630400000001</v>
      </c>
      <c r="C1012" s="1073">
        <v>1346.7250300000001</v>
      </c>
    </row>
    <row r="1013" spans="1:3" s="249" customFormat="1">
      <c r="A1013" s="470">
        <v>39411</v>
      </c>
      <c r="B1013" s="1072">
        <v>984.49630400000001</v>
      </c>
      <c r="C1013" s="1073">
        <v>1346.7250300000001</v>
      </c>
    </row>
    <row r="1014" spans="1:3" s="249" customFormat="1">
      <c r="A1014" s="470">
        <v>39412</v>
      </c>
      <c r="B1014" s="1072">
        <v>984.49630400000001</v>
      </c>
      <c r="C1014" s="1073">
        <v>1346.7250300000001</v>
      </c>
    </row>
    <row r="1015" spans="1:3" s="249" customFormat="1">
      <c r="A1015" s="470">
        <v>39413</v>
      </c>
      <c r="B1015" s="1072">
        <v>984.49630400000001</v>
      </c>
      <c r="C1015" s="1073">
        <v>1346.7250300000001</v>
      </c>
    </row>
    <row r="1016" spans="1:3" s="249" customFormat="1">
      <c r="A1016" s="470">
        <v>39414</v>
      </c>
      <c r="B1016" s="1072">
        <v>984.49630400000001</v>
      </c>
      <c r="C1016" s="1073">
        <v>1346.7250300000001</v>
      </c>
    </row>
    <row r="1017" spans="1:3" s="249" customFormat="1">
      <c r="A1017" s="470">
        <v>39415</v>
      </c>
      <c r="B1017" s="1072">
        <v>984.49630400000001</v>
      </c>
      <c r="C1017" s="1073">
        <v>1346.7250300000001</v>
      </c>
    </row>
    <row r="1018" spans="1:3" s="249" customFormat="1">
      <c r="A1018" s="470">
        <v>39416</v>
      </c>
      <c r="B1018" s="1072">
        <v>984.49630400000001</v>
      </c>
      <c r="C1018" s="1073">
        <v>1346.7250300000001</v>
      </c>
    </row>
    <row r="1019" spans="1:3" s="249" customFormat="1">
      <c r="A1019" s="470">
        <v>39417</v>
      </c>
      <c r="B1019" s="1072">
        <v>1009.080081</v>
      </c>
      <c r="C1019" s="1073">
        <v>1371.3088069999999</v>
      </c>
    </row>
    <row r="1020" spans="1:3" s="249" customFormat="1">
      <c r="A1020" s="470">
        <v>39418</v>
      </c>
      <c r="B1020" s="1072">
        <v>1009.080081</v>
      </c>
      <c r="C1020" s="1073">
        <v>1371.3088069999999</v>
      </c>
    </row>
    <row r="1021" spans="1:3" s="249" customFormat="1">
      <c r="A1021" s="470">
        <v>39419</v>
      </c>
      <c r="B1021" s="1072">
        <v>1092.3510819999999</v>
      </c>
      <c r="C1021" s="1073">
        <v>1464.598782</v>
      </c>
    </row>
    <row r="1022" spans="1:3" s="249" customFormat="1">
      <c r="A1022" s="470">
        <v>39420</v>
      </c>
      <c r="B1022" s="1072">
        <v>1092.3510819999999</v>
      </c>
      <c r="C1022" s="1073">
        <v>1464.598782</v>
      </c>
    </row>
    <row r="1023" spans="1:3" s="249" customFormat="1">
      <c r="A1023" s="470">
        <v>39421</v>
      </c>
      <c r="B1023" s="1072">
        <v>1092.3510819999999</v>
      </c>
      <c r="C1023" s="1073">
        <v>1464.598782</v>
      </c>
    </row>
    <row r="1024" spans="1:3" s="249" customFormat="1">
      <c r="A1024" s="470">
        <v>39422</v>
      </c>
      <c r="B1024" s="1072">
        <v>1092.3510819999999</v>
      </c>
      <c r="C1024" s="1073">
        <v>1464.598782</v>
      </c>
    </row>
    <row r="1025" spans="1:3" s="249" customFormat="1">
      <c r="A1025" s="470">
        <v>39423</v>
      </c>
      <c r="B1025" s="1072">
        <v>1092.3510819999999</v>
      </c>
      <c r="C1025" s="1073">
        <v>1464.598782</v>
      </c>
    </row>
    <row r="1026" spans="1:3" s="249" customFormat="1">
      <c r="A1026" s="470">
        <v>39424</v>
      </c>
      <c r="B1026" s="1072">
        <v>1092.3510819999999</v>
      </c>
      <c r="C1026" s="1073">
        <v>1464.598782</v>
      </c>
    </row>
    <row r="1027" spans="1:3" s="249" customFormat="1">
      <c r="A1027" s="470">
        <v>39425</v>
      </c>
      <c r="B1027" s="1072">
        <v>1092.3510819999999</v>
      </c>
      <c r="C1027" s="1073">
        <v>1464.598782</v>
      </c>
    </row>
    <row r="1028" spans="1:3" s="249" customFormat="1">
      <c r="A1028" s="470">
        <v>39426</v>
      </c>
      <c r="B1028" s="1072">
        <v>1095.2647139999999</v>
      </c>
      <c r="C1028" s="1073">
        <v>1467.512414</v>
      </c>
    </row>
    <row r="1029" spans="1:3" s="249" customFormat="1">
      <c r="A1029" s="470">
        <v>39427</v>
      </c>
      <c r="B1029" s="1072">
        <v>1095.2647139999999</v>
      </c>
      <c r="C1029" s="1073">
        <v>1467.512414</v>
      </c>
    </row>
    <row r="1030" spans="1:3" s="249" customFormat="1">
      <c r="A1030" s="470">
        <v>39428</v>
      </c>
      <c r="B1030" s="1072">
        <v>1095.2647139999999</v>
      </c>
      <c r="C1030" s="1073">
        <v>1467.512414</v>
      </c>
    </row>
    <row r="1031" spans="1:3" s="249" customFormat="1">
      <c r="A1031" s="470">
        <v>39429</v>
      </c>
      <c r="B1031" s="1072">
        <v>1096.175225</v>
      </c>
      <c r="C1031" s="1073">
        <v>1468.4229250000001</v>
      </c>
    </row>
    <row r="1032" spans="1:3" s="249" customFormat="1">
      <c r="A1032" s="470">
        <v>39430</v>
      </c>
      <c r="B1032" s="1072">
        <v>1096.175225</v>
      </c>
      <c r="C1032" s="1073">
        <v>1468.4229250000001</v>
      </c>
    </row>
    <row r="1033" spans="1:3" s="249" customFormat="1">
      <c r="A1033" s="470">
        <v>39431</v>
      </c>
      <c r="B1033" s="1072">
        <v>1186.4945849999999</v>
      </c>
      <c r="C1033" s="1073">
        <v>1558.742285</v>
      </c>
    </row>
    <row r="1034" spans="1:3" s="249" customFormat="1">
      <c r="A1034" s="470">
        <v>39432</v>
      </c>
      <c r="B1034" s="1072">
        <v>1186.4945849999999</v>
      </c>
      <c r="C1034" s="1073">
        <v>1558.742285</v>
      </c>
    </row>
    <row r="1035" spans="1:3" s="249" customFormat="1">
      <c r="A1035" s="470">
        <v>39433</v>
      </c>
      <c r="B1035" s="1072">
        <v>1293.8284570000001</v>
      </c>
      <c r="C1035" s="1073">
        <v>1674.4253020000001</v>
      </c>
    </row>
    <row r="1036" spans="1:3" s="249" customFormat="1">
      <c r="A1036" s="470">
        <v>39434</v>
      </c>
      <c r="B1036" s="1072">
        <v>1293.8284570000001</v>
      </c>
      <c r="C1036" s="1073">
        <v>1674.4253020000001</v>
      </c>
    </row>
    <row r="1037" spans="1:3" s="249" customFormat="1">
      <c r="A1037" s="470">
        <v>39435</v>
      </c>
      <c r="B1037" s="1072">
        <v>1293.8284570000001</v>
      </c>
      <c r="C1037" s="1073">
        <v>1674.4253020000001</v>
      </c>
    </row>
    <row r="1038" spans="1:3" s="249" customFormat="1">
      <c r="A1038" s="470">
        <v>39436</v>
      </c>
      <c r="B1038" s="1072">
        <v>1293.8284570000001</v>
      </c>
      <c r="C1038" s="1073">
        <v>1674.4253020000001</v>
      </c>
    </row>
    <row r="1039" spans="1:3" s="249" customFormat="1">
      <c r="A1039" s="470">
        <v>39437</v>
      </c>
      <c r="B1039" s="1072">
        <v>1293.8284570000001</v>
      </c>
      <c r="C1039" s="1073">
        <v>1674.4253020000001</v>
      </c>
    </row>
    <row r="1040" spans="1:3" s="249" customFormat="1">
      <c r="A1040" s="470">
        <v>39438</v>
      </c>
      <c r="B1040" s="1072">
        <v>1293.8284570000001</v>
      </c>
      <c r="C1040" s="1073">
        <v>1674.4253020000001</v>
      </c>
    </row>
    <row r="1041" spans="1:3" s="249" customFormat="1">
      <c r="A1041" s="470">
        <v>39439</v>
      </c>
      <c r="B1041" s="1072">
        <v>1293.8284570000001</v>
      </c>
      <c r="C1041" s="1073">
        <v>1674.4253020000001</v>
      </c>
    </row>
    <row r="1042" spans="1:3" s="249" customFormat="1">
      <c r="A1042" s="470">
        <v>39440</v>
      </c>
      <c r="B1042" s="1072">
        <v>1293.8284570000001</v>
      </c>
      <c r="C1042" s="1073">
        <v>1674.4253020000001</v>
      </c>
    </row>
    <row r="1043" spans="1:3" s="249" customFormat="1">
      <c r="A1043" s="470">
        <v>39441</v>
      </c>
      <c r="B1043" s="1072">
        <v>1293.8284570000001</v>
      </c>
      <c r="C1043" s="1073">
        <v>1674.4253020000001</v>
      </c>
    </row>
    <row r="1044" spans="1:3" s="249" customFormat="1">
      <c r="A1044" s="470">
        <v>39442</v>
      </c>
      <c r="B1044" s="1072">
        <v>1293.8284570000001</v>
      </c>
      <c r="C1044" s="1073">
        <v>1674.4253020000001</v>
      </c>
    </row>
    <row r="1045" spans="1:3" s="249" customFormat="1">
      <c r="A1045" s="470">
        <v>39443</v>
      </c>
      <c r="B1045" s="1072">
        <v>1293.8284570000001</v>
      </c>
      <c r="C1045" s="1073">
        <v>1674.4253020000001</v>
      </c>
    </row>
    <row r="1046" spans="1:3" s="249" customFormat="1">
      <c r="A1046" s="470">
        <v>39444</v>
      </c>
      <c r="B1046" s="1072">
        <v>1293.8284570000001</v>
      </c>
      <c r="C1046" s="1073">
        <v>1674.4253020000001</v>
      </c>
    </row>
    <row r="1047" spans="1:3" s="249" customFormat="1">
      <c r="A1047" s="470">
        <v>39445</v>
      </c>
      <c r="B1047" s="1072">
        <v>1293.8284570000001</v>
      </c>
      <c r="C1047" s="1073">
        <v>1674.4253020000001</v>
      </c>
    </row>
    <row r="1048" spans="1:3" s="249" customFormat="1">
      <c r="A1048" s="470">
        <v>39446</v>
      </c>
      <c r="B1048" s="1072">
        <v>1301.4614570000001</v>
      </c>
      <c r="C1048" s="1073">
        <v>1682.0583019999999</v>
      </c>
    </row>
    <row r="1049" spans="1:3" s="249" customFormat="1">
      <c r="A1049" s="470">
        <v>39447</v>
      </c>
      <c r="B1049" s="1072">
        <v>1301.4614570000001</v>
      </c>
      <c r="C1049" s="1073">
        <v>1682.0583019999999</v>
      </c>
    </row>
    <row r="1050" spans="1:3" s="249" customFormat="1">
      <c r="A1050" s="470">
        <v>39448</v>
      </c>
      <c r="B1050" s="1072">
        <v>1301.4614570000001</v>
      </c>
      <c r="C1050" s="1073">
        <v>1682.0583019999999</v>
      </c>
    </row>
    <row r="1051" spans="1:3" s="249" customFormat="1">
      <c r="A1051" s="470">
        <v>39449</v>
      </c>
      <c r="B1051" s="1072">
        <v>1421.451041</v>
      </c>
      <c r="C1051" s="1073">
        <v>1802.0478860000001</v>
      </c>
    </row>
    <row r="1052" spans="1:3" s="249" customFormat="1">
      <c r="A1052" s="470">
        <v>39450</v>
      </c>
      <c r="B1052" s="1072">
        <v>1421.451041</v>
      </c>
      <c r="C1052" s="1073">
        <v>1802.0478860000001</v>
      </c>
    </row>
    <row r="1053" spans="1:3" s="249" customFormat="1">
      <c r="A1053" s="470">
        <v>39451</v>
      </c>
      <c r="B1053" s="1072">
        <v>1421.451041</v>
      </c>
      <c r="C1053" s="1073">
        <v>1802.0478860000001</v>
      </c>
    </row>
    <row r="1054" spans="1:3" s="249" customFormat="1">
      <c r="A1054" s="470">
        <v>39452</v>
      </c>
      <c r="B1054" s="1072">
        <v>1421.451041</v>
      </c>
      <c r="C1054" s="1073">
        <v>1802.0478860000001</v>
      </c>
    </row>
    <row r="1055" spans="1:3" s="249" customFormat="1">
      <c r="A1055" s="470">
        <v>39453</v>
      </c>
      <c r="B1055" s="1072">
        <v>1421.451041</v>
      </c>
      <c r="C1055" s="1073">
        <v>1802.0478860000001</v>
      </c>
    </row>
    <row r="1056" spans="1:3" s="249" customFormat="1">
      <c r="A1056" s="470">
        <v>39454</v>
      </c>
      <c r="B1056" s="1072">
        <v>1421.451041</v>
      </c>
      <c r="C1056" s="1073">
        <v>1802.0478860000001</v>
      </c>
    </row>
    <row r="1057" spans="1:3" s="249" customFormat="1">
      <c r="A1057" s="470">
        <v>39455</v>
      </c>
      <c r="B1057" s="1072">
        <v>1421.451041</v>
      </c>
      <c r="C1057" s="1073">
        <v>1802.0478860000001</v>
      </c>
    </row>
    <row r="1058" spans="1:3" s="249" customFormat="1">
      <c r="A1058" s="470">
        <v>39456</v>
      </c>
      <c r="B1058" s="1072">
        <v>1421.451041</v>
      </c>
      <c r="C1058" s="1073">
        <v>1802.0478860000001</v>
      </c>
    </row>
    <row r="1059" spans="1:3" s="249" customFormat="1">
      <c r="A1059" s="470">
        <v>39457</v>
      </c>
      <c r="B1059" s="1072">
        <v>1421.451041</v>
      </c>
      <c r="C1059" s="1073">
        <v>1802.0478860000001</v>
      </c>
    </row>
    <row r="1060" spans="1:3" s="249" customFormat="1">
      <c r="A1060" s="470">
        <v>39458</v>
      </c>
      <c r="B1060" s="1072">
        <v>1421.451041</v>
      </c>
      <c r="C1060" s="1073">
        <v>1802.0478860000001</v>
      </c>
    </row>
    <row r="1061" spans="1:3" s="249" customFormat="1">
      <c r="A1061" s="470">
        <v>39459</v>
      </c>
      <c r="B1061" s="1072">
        <v>1421.451041</v>
      </c>
      <c r="C1061" s="1073">
        <v>1802.0478860000001</v>
      </c>
    </row>
    <row r="1062" spans="1:3" s="249" customFormat="1">
      <c r="A1062" s="470">
        <v>39460</v>
      </c>
      <c r="B1062" s="1072">
        <v>1421.451041</v>
      </c>
      <c r="C1062" s="1073">
        <v>1802.0478860000001</v>
      </c>
    </row>
    <row r="1063" spans="1:3" s="249" customFormat="1">
      <c r="A1063" s="470">
        <v>39461</v>
      </c>
      <c r="B1063" s="1072">
        <v>1421.451041</v>
      </c>
      <c r="C1063" s="1073">
        <v>1802.0478860000001</v>
      </c>
    </row>
    <row r="1064" spans="1:3" s="249" customFormat="1">
      <c r="A1064" s="470">
        <v>39462</v>
      </c>
      <c r="B1064" s="1072">
        <v>1459.4704710000001</v>
      </c>
      <c r="C1064" s="1073">
        <v>1858.4354350000001</v>
      </c>
    </row>
    <row r="1065" spans="1:3" s="249" customFormat="1">
      <c r="A1065" s="470">
        <v>39463</v>
      </c>
      <c r="B1065" s="1072">
        <v>1581.2174910000001</v>
      </c>
      <c r="C1065" s="1073">
        <v>1980.1824549999999</v>
      </c>
    </row>
    <row r="1066" spans="1:3" s="249" customFormat="1">
      <c r="A1066" s="470">
        <v>39464</v>
      </c>
      <c r="B1066" s="1072">
        <v>1596.8372910000001</v>
      </c>
      <c r="C1066" s="1073">
        <v>1995.8022550000001</v>
      </c>
    </row>
    <row r="1067" spans="1:3" s="249" customFormat="1">
      <c r="A1067" s="470">
        <v>39465</v>
      </c>
      <c r="B1067" s="1072">
        <v>1596.8372910000001</v>
      </c>
      <c r="C1067" s="1073">
        <v>1995.8022550000001</v>
      </c>
    </row>
    <row r="1068" spans="1:3" s="249" customFormat="1">
      <c r="A1068" s="470">
        <v>39466</v>
      </c>
      <c r="B1068" s="1072">
        <v>1596.8372910000001</v>
      </c>
      <c r="C1068" s="1073">
        <v>1995.8022550000001</v>
      </c>
    </row>
    <row r="1069" spans="1:3" s="249" customFormat="1">
      <c r="A1069" s="470">
        <v>39467</v>
      </c>
      <c r="B1069" s="1072">
        <v>1596.8372910000001</v>
      </c>
      <c r="C1069" s="1073">
        <v>1995.8022550000001</v>
      </c>
    </row>
    <row r="1070" spans="1:3" s="249" customFormat="1">
      <c r="A1070" s="470">
        <v>39468</v>
      </c>
      <c r="B1070" s="1072">
        <v>1596.8372910000001</v>
      </c>
      <c r="C1070" s="1073">
        <v>1995.8022550000001</v>
      </c>
    </row>
    <row r="1071" spans="1:3" s="249" customFormat="1">
      <c r="A1071" s="470">
        <v>39469</v>
      </c>
      <c r="B1071" s="1072">
        <v>1596.8372910000001</v>
      </c>
      <c r="C1071" s="1073">
        <v>1995.8022550000001</v>
      </c>
    </row>
    <row r="1072" spans="1:3" s="249" customFormat="1">
      <c r="A1072" s="470">
        <v>39470</v>
      </c>
      <c r="B1072" s="1072">
        <v>1596.8372910000001</v>
      </c>
      <c r="C1072" s="1073">
        <v>1995.8022550000001</v>
      </c>
    </row>
    <row r="1073" spans="1:3" s="249" customFormat="1">
      <c r="A1073" s="470">
        <v>39471</v>
      </c>
      <c r="B1073" s="1072">
        <v>1596.8372910000001</v>
      </c>
      <c r="C1073" s="1073">
        <v>1995.8022550000001</v>
      </c>
    </row>
    <row r="1074" spans="1:3" s="249" customFormat="1">
      <c r="A1074" s="470">
        <v>39472</v>
      </c>
      <c r="B1074" s="1072">
        <v>1596.8372910000001</v>
      </c>
      <c r="C1074" s="1073">
        <v>1995.8022550000001</v>
      </c>
    </row>
    <row r="1075" spans="1:3" s="249" customFormat="1">
      <c r="A1075" s="470">
        <v>39473</v>
      </c>
      <c r="B1075" s="1072">
        <v>1596.8372910000001</v>
      </c>
      <c r="C1075" s="1073">
        <v>1995.8022550000001</v>
      </c>
    </row>
    <row r="1076" spans="1:3" s="249" customFormat="1">
      <c r="A1076" s="470">
        <v>39474</v>
      </c>
      <c r="B1076" s="1072">
        <v>1596.8372910000001</v>
      </c>
      <c r="C1076" s="1073">
        <v>1995.8022550000001</v>
      </c>
    </row>
    <row r="1077" spans="1:3" s="249" customFormat="1">
      <c r="A1077" s="470">
        <v>39475</v>
      </c>
      <c r="B1077" s="1072">
        <v>1596.8372910000001</v>
      </c>
      <c r="C1077" s="1073">
        <v>1995.8022550000001</v>
      </c>
    </row>
    <row r="1078" spans="1:3" s="249" customFormat="1">
      <c r="A1078" s="470">
        <v>39476</v>
      </c>
      <c r="B1078" s="1072">
        <v>1596.8372910000001</v>
      </c>
      <c r="C1078" s="1073">
        <v>1995.8022550000001</v>
      </c>
    </row>
    <row r="1079" spans="1:3" s="249" customFormat="1">
      <c r="A1079" s="470">
        <v>39477</v>
      </c>
      <c r="B1079" s="1072">
        <v>1596.8372910000001</v>
      </c>
      <c r="C1079" s="1073">
        <v>1995.8022550000001</v>
      </c>
    </row>
    <row r="1080" spans="1:3" s="249" customFormat="1">
      <c r="A1080" s="470">
        <v>39478</v>
      </c>
      <c r="B1080" s="1072">
        <v>1596.8372910000001</v>
      </c>
      <c r="C1080" s="1073">
        <v>1995.8022550000001</v>
      </c>
    </row>
    <row r="1081" spans="1:3" s="249" customFormat="1">
      <c r="A1081" s="470">
        <v>39479</v>
      </c>
      <c r="B1081" s="1072">
        <v>1660.752315</v>
      </c>
      <c r="C1081" s="1073">
        <v>2059.717279</v>
      </c>
    </row>
    <row r="1082" spans="1:3" s="249" customFormat="1">
      <c r="A1082" s="470">
        <v>39480</v>
      </c>
      <c r="B1082" s="1072">
        <v>1660.752315</v>
      </c>
      <c r="C1082" s="1073">
        <v>2059.717279</v>
      </c>
    </row>
    <row r="1083" spans="1:3" s="249" customFormat="1">
      <c r="A1083" s="470">
        <v>39481</v>
      </c>
      <c r="B1083" s="1072">
        <v>1660.752315</v>
      </c>
      <c r="C1083" s="1073">
        <v>2059.717279</v>
      </c>
    </row>
    <row r="1084" spans="1:3" s="249" customFormat="1">
      <c r="A1084" s="470">
        <v>39482</v>
      </c>
      <c r="B1084" s="1072">
        <v>1675.320479</v>
      </c>
      <c r="C1084" s="1073">
        <v>2117.7009969999999</v>
      </c>
    </row>
    <row r="1085" spans="1:3" s="249" customFormat="1">
      <c r="A1085" s="470">
        <v>39483</v>
      </c>
      <c r="B1085" s="1072">
        <v>1675.320479</v>
      </c>
      <c r="C1085" s="1073">
        <v>2117.7009969999999</v>
      </c>
    </row>
    <row r="1086" spans="1:3" s="249" customFormat="1">
      <c r="A1086" s="470">
        <v>39484</v>
      </c>
      <c r="B1086" s="1072">
        <v>1675.320479</v>
      </c>
      <c r="C1086" s="1073">
        <v>2117.7009969999999</v>
      </c>
    </row>
    <row r="1087" spans="1:3" s="249" customFormat="1">
      <c r="A1087" s="470">
        <v>39485</v>
      </c>
      <c r="B1087" s="1072">
        <v>1675.320479</v>
      </c>
      <c r="C1087" s="1073">
        <v>2117.7009969999999</v>
      </c>
    </row>
    <row r="1088" spans="1:3" s="249" customFormat="1">
      <c r="A1088" s="470">
        <v>39486</v>
      </c>
      <c r="B1088" s="1072">
        <v>1675.320479</v>
      </c>
      <c r="C1088" s="1073">
        <v>2117.7009969999999</v>
      </c>
    </row>
    <row r="1089" spans="1:3" s="249" customFormat="1">
      <c r="A1089" s="470">
        <v>39487</v>
      </c>
      <c r="B1089" s="1072">
        <v>1675.320479</v>
      </c>
      <c r="C1089" s="1073">
        <v>2117.7009969999999</v>
      </c>
    </row>
    <row r="1090" spans="1:3" s="249" customFormat="1">
      <c r="A1090" s="470">
        <v>39488</v>
      </c>
      <c r="B1090" s="1072">
        <v>1675.320479</v>
      </c>
      <c r="C1090" s="1073">
        <v>2117.7009969999999</v>
      </c>
    </row>
    <row r="1091" spans="1:3" s="249" customFormat="1">
      <c r="A1091" s="470">
        <v>39489</v>
      </c>
      <c r="B1091" s="1072">
        <v>1675.320479</v>
      </c>
      <c r="C1091" s="1073">
        <v>2117.7009969999999</v>
      </c>
    </row>
    <row r="1092" spans="1:3" s="249" customFormat="1">
      <c r="A1092" s="470">
        <v>39490</v>
      </c>
      <c r="B1092" s="1072">
        <v>1675.320479</v>
      </c>
      <c r="C1092" s="1073">
        <v>2117.7009969999999</v>
      </c>
    </row>
    <row r="1093" spans="1:3" s="249" customFormat="1">
      <c r="A1093" s="470">
        <v>39491</v>
      </c>
      <c r="B1093" s="1072">
        <v>1675.320479</v>
      </c>
      <c r="C1093" s="1073">
        <v>2117.7009969999999</v>
      </c>
    </row>
    <row r="1094" spans="1:3" s="249" customFormat="1">
      <c r="A1094" s="470">
        <v>39492</v>
      </c>
      <c r="B1094" s="1072">
        <v>1675.320479</v>
      </c>
      <c r="C1094" s="1073">
        <v>2117.7009969999999</v>
      </c>
    </row>
    <row r="1095" spans="1:3" s="249" customFormat="1">
      <c r="A1095" s="470">
        <v>39493</v>
      </c>
      <c r="B1095" s="1072">
        <v>1876.8715420000001</v>
      </c>
      <c r="C1095" s="1073">
        <v>2337.620179</v>
      </c>
    </row>
    <row r="1096" spans="1:3" s="249" customFormat="1">
      <c r="A1096" s="470">
        <v>39494</v>
      </c>
      <c r="B1096" s="1072">
        <v>1876.8715420000001</v>
      </c>
      <c r="C1096" s="1073">
        <v>2337.620179</v>
      </c>
    </row>
    <row r="1097" spans="1:3" s="249" customFormat="1">
      <c r="A1097" s="470">
        <v>39495</v>
      </c>
      <c r="B1097" s="1072">
        <v>1876.8715420000001</v>
      </c>
      <c r="C1097" s="1073">
        <v>2337.620179</v>
      </c>
    </row>
    <row r="1098" spans="1:3" s="249" customFormat="1">
      <c r="A1098" s="470">
        <v>39496</v>
      </c>
      <c r="B1098" s="1072">
        <v>1876.8715420000001</v>
      </c>
      <c r="C1098" s="1073">
        <v>2337.620179</v>
      </c>
    </row>
    <row r="1099" spans="1:3" s="249" customFormat="1">
      <c r="A1099" s="470">
        <v>39497</v>
      </c>
      <c r="B1099" s="1072">
        <v>1876.8715420000001</v>
      </c>
      <c r="C1099" s="1073">
        <v>2337.620179</v>
      </c>
    </row>
    <row r="1100" spans="1:3" s="249" customFormat="1">
      <c r="A1100" s="470">
        <v>39498</v>
      </c>
      <c r="B1100" s="1072">
        <v>1876.8715420000001</v>
      </c>
      <c r="C1100" s="1073">
        <v>2337.620179</v>
      </c>
    </row>
    <row r="1101" spans="1:3" s="249" customFormat="1">
      <c r="A1101" s="470">
        <v>39499</v>
      </c>
      <c r="B1101" s="1072">
        <v>1876.8715420000001</v>
      </c>
      <c r="C1101" s="1073">
        <v>2337.620179</v>
      </c>
    </row>
    <row r="1102" spans="1:3" s="249" customFormat="1">
      <c r="A1102" s="470">
        <v>39500</v>
      </c>
      <c r="B1102" s="1072">
        <v>1876.8715420000001</v>
      </c>
      <c r="C1102" s="1073">
        <v>2337.620179</v>
      </c>
    </row>
    <row r="1103" spans="1:3" s="249" customFormat="1">
      <c r="A1103" s="470">
        <v>39501</v>
      </c>
      <c r="B1103" s="1072">
        <v>1876.8715420000001</v>
      </c>
      <c r="C1103" s="1073">
        <v>2337.620179</v>
      </c>
    </row>
    <row r="1104" spans="1:3" s="249" customFormat="1">
      <c r="A1104" s="470">
        <v>39502</v>
      </c>
      <c r="B1104" s="1072">
        <v>1876.8715420000001</v>
      </c>
      <c r="C1104" s="1073">
        <v>2337.620179</v>
      </c>
    </row>
    <row r="1105" spans="1:3" s="249" customFormat="1">
      <c r="A1105" s="470">
        <v>39503</v>
      </c>
      <c r="B1105" s="1072">
        <v>1876.8715420000001</v>
      </c>
      <c r="C1105" s="1073">
        <v>2337.620179</v>
      </c>
    </row>
    <row r="1106" spans="1:3" s="249" customFormat="1">
      <c r="A1106" s="470">
        <v>39504</v>
      </c>
      <c r="B1106" s="1072">
        <v>1876.8715420000001</v>
      </c>
      <c r="C1106" s="1073">
        <v>2337.620179</v>
      </c>
    </row>
    <row r="1107" spans="1:3" s="249" customFormat="1">
      <c r="A1107" s="470">
        <v>39505</v>
      </c>
      <c r="B1107" s="1072">
        <v>1876.8715420000001</v>
      </c>
      <c r="C1107" s="1073">
        <v>2337.620179</v>
      </c>
    </row>
    <row r="1108" spans="1:3" s="249" customFormat="1">
      <c r="A1108" s="470">
        <v>39506</v>
      </c>
      <c r="B1108" s="1072">
        <v>1876.8715420000001</v>
      </c>
      <c r="C1108" s="1073">
        <v>2337.620179</v>
      </c>
    </row>
    <row r="1109" spans="1:3" s="249" customFormat="1">
      <c r="A1109" s="470">
        <v>39507</v>
      </c>
      <c r="B1109" s="1072">
        <v>1876.8715420000001</v>
      </c>
      <c r="C1109" s="1073">
        <v>2337.620179</v>
      </c>
    </row>
    <row r="1110" spans="1:3" s="249" customFormat="1">
      <c r="A1110" s="470">
        <v>39508</v>
      </c>
      <c r="B1110" s="1072">
        <v>1876.8715420000001</v>
      </c>
      <c r="C1110" s="1073">
        <v>2337.620179</v>
      </c>
    </row>
    <row r="1111" spans="1:3" s="249" customFormat="1">
      <c r="A1111" s="470">
        <v>39509</v>
      </c>
      <c r="B1111" s="1072">
        <v>1876.8715420000001</v>
      </c>
      <c r="C1111" s="1073">
        <v>2337.620179</v>
      </c>
    </row>
    <row r="1112" spans="1:3" s="249" customFormat="1">
      <c r="A1112" s="470">
        <v>39510</v>
      </c>
      <c r="B1112" s="1072">
        <v>1900.571029</v>
      </c>
      <c r="C1112" s="1073">
        <v>2361.3196659999999</v>
      </c>
    </row>
    <row r="1113" spans="1:3" s="249" customFormat="1">
      <c r="A1113" s="470">
        <v>39511</v>
      </c>
      <c r="B1113" s="1072">
        <v>1900.571029</v>
      </c>
      <c r="C1113" s="1073">
        <v>2361.3196659999999</v>
      </c>
    </row>
    <row r="1114" spans="1:3" s="249" customFormat="1">
      <c r="A1114" s="470">
        <v>39512</v>
      </c>
      <c r="B1114" s="1072">
        <v>1916.231806</v>
      </c>
      <c r="C1114" s="1073">
        <v>2376.9804429999999</v>
      </c>
    </row>
    <row r="1115" spans="1:3" s="249" customFormat="1">
      <c r="A1115" s="470">
        <v>39513</v>
      </c>
      <c r="B1115" s="1072">
        <v>1916.231806</v>
      </c>
      <c r="C1115" s="1073">
        <v>2376.9804429999999</v>
      </c>
    </row>
    <row r="1116" spans="1:3" s="249" customFormat="1">
      <c r="A1116" s="470">
        <v>39514</v>
      </c>
      <c r="B1116" s="1072">
        <v>1916.231806</v>
      </c>
      <c r="C1116" s="1073">
        <v>2376.9804429999999</v>
      </c>
    </row>
    <row r="1117" spans="1:3" s="249" customFormat="1">
      <c r="A1117" s="470">
        <v>39515</v>
      </c>
      <c r="B1117" s="1072">
        <v>1916.231806</v>
      </c>
      <c r="C1117" s="1073">
        <v>2376.9804429999999</v>
      </c>
    </row>
    <row r="1118" spans="1:3" s="249" customFormat="1">
      <c r="A1118" s="470">
        <v>39516</v>
      </c>
      <c r="B1118" s="1072">
        <v>1916.231806</v>
      </c>
      <c r="C1118" s="1073">
        <v>2376.9804429999999</v>
      </c>
    </row>
    <row r="1119" spans="1:3" s="249" customFormat="1">
      <c r="A1119" s="470">
        <v>39517</v>
      </c>
      <c r="B1119" s="1072">
        <v>1916.231806</v>
      </c>
      <c r="C1119" s="1073">
        <v>2376.9804429999999</v>
      </c>
    </row>
    <row r="1120" spans="1:3" s="249" customFormat="1">
      <c r="A1120" s="470">
        <v>39518</v>
      </c>
      <c r="B1120" s="1072">
        <v>1916.231806</v>
      </c>
      <c r="C1120" s="1073">
        <v>2376.9804429999999</v>
      </c>
    </row>
    <row r="1121" spans="1:3" s="249" customFormat="1">
      <c r="A1121" s="470">
        <v>39519</v>
      </c>
      <c r="B1121" s="1072">
        <v>1916.231806</v>
      </c>
      <c r="C1121" s="1073">
        <v>2376.9804429999999</v>
      </c>
    </row>
    <row r="1122" spans="1:3" s="249" customFormat="1">
      <c r="A1122" s="470">
        <v>39520</v>
      </c>
      <c r="B1122" s="1072">
        <v>1916.231806</v>
      </c>
      <c r="C1122" s="1073">
        <v>2376.9804429999999</v>
      </c>
    </row>
    <row r="1123" spans="1:3" s="249" customFormat="1">
      <c r="A1123" s="470">
        <v>39521</v>
      </c>
      <c r="B1123" s="1072">
        <v>1916.231806</v>
      </c>
      <c r="C1123" s="1073">
        <v>2376.9804429999999</v>
      </c>
    </row>
    <row r="1124" spans="1:3" s="249" customFormat="1">
      <c r="A1124" s="470">
        <v>39522</v>
      </c>
      <c r="B1124" s="1072">
        <v>1916.231806</v>
      </c>
      <c r="C1124" s="1073">
        <v>2376.9804429999999</v>
      </c>
    </row>
    <row r="1125" spans="1:3" s="249" customFormat="1">
      <c r="A1125" s="470">
        <v>39523</v>
      </c>
      <c r="B1125" s="1072">
        <v>1916.231806</v>
      </c>
      <c r="C1125" s="1073">
        <v>2376.9804429999999</v>
      </c>
    </row>
    <row r="1126" spans="1:3" s="249" customFormat="1">
      <c r="A1126" s="470">
        <v>39524</v>
      </c>
      <c r="B1126" s="1072">
        <v>1926.1813</v>
      </c>
      <c r="C1126" s="1073">
        <v>2386.929936</v>
      </c>
    </row>
    <row r="1127" spans="1:3" s="249" customFormat="1">
      <c r="A1127" s="470">
        <v>39525</v>
      </c>
      <c r="B1127" s="1072">
        <v>1926.1813</v>
      </c>
      <c r="C1127" s="1073">
        <v>2386.929936</v>
      </c>
    </row>
    <row r="1128" spans="1:3" s="249" customFormat="1">
      <c r="A1128" s="470">
        <v>39526</v>
      </c>
      <c r="B1128" s="1072">
        <v>1926.1813</v>
      </c>
      <c r="C1128" s="1073">
        <v>2386.929936</v>
      </c>
    </row>
    <row r="1129" spans="1:3" s="249" customFormat="1">
      <c r="A1129" s="470">
        <v>39527</v>
      </c>
      <c r="B1129" s="1072">
        <v>1926.1813</v>
      </c>
      <c r="C1129" s="1073">
        <v>2386.929936</v>
      </c>
    </row>
    <row r="1130" spans="1:3" s="249" customFormat="1">
      <c r="A1130" s="470">
        <v>39528</v>
      </c>
      <c r="B1130" s="1072">
        <v>1926.1813</v>
      </c>
      <c r="C1130" s="1073">
        <v>2386.929936</v>
      </c>
    </row>
    <row r="1131" spans="1:3" s="249" customFormat="1">
      <c r="A1131" s="470">
        <v>39529</v>
      </c>
      <c r="B1131" s="1072">
        <v>1926.1813</v>
      </c>
      <c r="C1131" s="1073">
        <v>2386.929936</v>
      </c>
    </row>
    <row r="1132" spans="1:3" s="249" customFormat="1">
      <c r="A1132" s="470">
        <v>39530</v>
      </c>
      <c r="B1132" s="1072">
        <v>1926.1813</v>
      </c>
      <c r="C1132" s="1073">
        <v>2386.929936</v>
      </c>
    </row>
    <row r="1133" spans="1:3" s="249" customFormat="1">
      <c r="A1133" s="470">
        <v>39531</v>
      </c>
      <c r="B1133" s="1072">
        <v>1926.1813</v>
      </c>
      <c r="C1133" s="1073">
        <v>2386.929936</v>
      </c>
    </row>
    <row r="1134" spans="1:3" s="249" customFormat="1">
      <c r="A1134" s="470">
        <v>39532</v>
      </c>
      <c r="B1134" s="1072">
        <v>1926.1813</v>
      </c>
      <c r="C1134" s="1073">
        <v>2386.929936</v>
      </c>
    </row>
    <row r="1135" spans="1:3" s="249" customFormat="1">
      <c r="A1135" s="470">
        <v>39533</v>
      </c>
      <c r="B1135" s="1072">
        <v>1926.1813</v>
      </c>
      <c r="C1135" s="1073">
        <v>2386.929936</v>
      </c>
    </row>
    <row r="1136" spans="1:3" s="249" customFormat="1">
      <c r="A1136" s="470">
        <v>39534</v>
      </c>
      <c r="B1136" s="1072">
        <v>1926.1813</v>
      </c>
      <c r="C1136" s="1073">
        <v>2386.929936</v>
      </c>
    </row>
    <row r="1137" spans="1:3" s="249" customFormat="1">
      <c r="A1137" s="470">
        <v>39535</v>
      </c>
      <c r="B1137" s="1072">
        <v>1926.1813</v>
      </c>
      <c r="C1137" s="1073">
        <v>2386.929936</v>
      </c>
    </row>
    <row r="1138" spans="1:3" s="249" customFormat="1">
      <c r="A1138" s="470">
        <v>39536</v>
      </c>
      <c r="B1138" s="1072">
        <v>1926.1813</v>
      </c>
      <c r="C1138" s="1073">
        <v>2386.929936</v>
      </c>
    </row>
    <row r="1139" spans="1:3" s="249" customFormat="1">
      <c r="A1139" s="470">
        <v>39537</v>
      </c>
      <c r="B1139" s="1072">
        <v>1926.1813</v>
      </c>
      <c r="C1139" s="1073">
        <v>2386.929936</v>
      </c>
    </row>
    <row r="1140" spans="1:3" s="249" customFormat="1">
      <c r="A1140" s="470">
        <v>39538</v>
      </c>
      <c r="B1140" s="1072">
        <v>1926.1813</v>
      </c>
      <c r="C1140" s="1073">
        <v>2386.929936</v>
      </c>
    </row>
    <row r="1141" spans="1:3" s="249" customFormat="1">
      <c r="A1141" s="470">
        <v>39539</v>
      </c>
      <c r="B1141" s="1072">
        <v>1946.080287</v>
      </c>
      <c r="C1141" s="1073">
        <v>2406.8289239999999</v>
      </c>
    </row>
    <row r="1142" spans="1:3" s="249" customFormat="1">
      <c r="A1142" s="470">
        <v>39540</v>
      </c>
      <c r="B1142" s="1072">
        <v>1946.080287</v>
      </c>
      <c r="C1142" s="1073">
        <v>2406.8289239999999</v>
      </c>
    </row>
    <row r="1143" spans="1:3" s="249" customFormat="1">
      <c r="A1143" s="470">
        <v>39541</v>
      </c>
      <c r="B1143" s="1072">
        <v>1946.080287</v>
      </c>
      <c r="C1143" s="1073">
        <v>2406.8289239999999</v>
      </c>
    </row>
    <row r="1144" spans="1:3" s="249" customFormat="1">
      <c r="A1144" s="470">
        <v>39542</v>
      </c>
      <c r="B1144" s="1072">
        <v>1946.080287</v>
      </c>
      <c r="C1144" s="1073">
        <v>2406.8289239999999</v>
      </c>
    </row>
    <row r="1145" spans="1:3" s="249" customFormat="1">
      <c r="A1145" s="470">
        <v>39543</v>
      </c>
      <c r="B1145" s="1072">
        <v>1946.080287</v>
      </c>
      <c r="C1145" s="1073">
        <v>2406.8289239999999</v>
      </c>
    </row>
    <row r="1146" spans="1:3" s="249" customFormat="1">
      <c r="A1146" s="470">
        <v>39544</v>
      </c>
      <c r="B1146" s="1072">
        <v>1946.080287</v>
      </c>
      <c r="C1146" s="1073">
        <v>2406.8289239999999</v>
      </c>
    </row>
    <row r="1147" spans="1:3" s="249" customFormat="1">
      <c r="A1147" s="470">
        <v>39545</v>
      </c>
      <c r="B1147" s="1072">
        <v>1946.080287</v>
      </c>
      <c r="C1147" s="1073">
        <v>2406.8289239999999</v>
      </c>
    </row>
    <row r="1148" spans="1:3" s="249" customFormat="1">
      <c r="A1148" s="470">
        <v>39546</v>
      </c>
      <c r="B1148" s="1072">
        <v>1946.080287</v>
      </c>
      <c r="C1148" s="1073">
        <v>2406.8289239999999</v>
      </c>
    </row>
    <row r="1149" spans="1:3" s="249" customFormat="1">
      <c r="A1149" s="470">
        <v>39547</v>
      </c>
      <c r="B1149" s="1072">
        <v>1946.080287</v>
      </c>
      <c r="C1149" s="1073">
        <v>2406.8289239999999</v>
      </c>
    </row>
    <row r="1150" spans="1:3" s="249" customFormat="1">
      <c r="A1150" s="470">
        <v>39548</v>
      </c>
      <c r="B1150" s="1072">
        <v>1946.080287</v>
      </c>
      <c r="C1150" s="1073">
        <v>2406.8289239999999</v>
      </c>
    </row>
    <row r="1151" spans="1:3" s="249" customFormat="1">
      <c r="A1151" s="470">
        <v>39549</v>
      </c>
      <c r="B1151" s="1072">
        <v>1946.080287</v>
      </c>
      <c r="C1151" s="1073">
        <v>2406.8289239999999</v>
      </c>
    </row>
    <row r="1152" spans="1:3" s="249" customFormat="1">
      <c r="A1152" s="470">
        <v>39550</v>
      </c>
      <c r="B1152" s="1072">
        <v>1946.080287</v>
      </c>
      <c r="C1152" s="1073">
        <v>2406.8289239999999</v>
      </c>
    </row>
    <row r="1153" spans="1:3" s="249" customFormat="1">
      <c r="A1153" s="470">
        <v>39551</v>
      </c>
      <c r="B1153" s="1072">
        <v>1946.080287</v>
      </c>
      <c r="C1153" s="1073">
        <v>2406.8289239999999</v>
      </c>
    </row>
    <row r="1154" spans="1:3" s="249" customFormat="1">
      <c r="A1154" s="470">
        <v>39552</v>
      </c>
      <c r="B1154" s="1072">
        <v>1946.080287</v>
      </c>
      <c r="C1154" s="1073">
        <v>2406.8289239999999</v>
      </c>
    </row>
    <row r="1155" spans="1:3" s="249" customFormat="1">
      <c r="A1155" s="470">
        <v>39553</v>
      </c>
      <c r="B1155" s="1072">
        <v>1946.080287</v>
      </c>
      <c r="C1155" s="1073">
        <v>2406.8289239999999</v>
      </c>
    </row>
    <row r="1156" spans="1:3" s="249" customFormat="1">
      <c r="A1156" s="470">
        <v>39554</v>
      </c>
      <c r="B1156" s="1072">
        <v>1946.080287</v>
      </c>
      <c r="C1156" s="1073">
        <v>2406.8289239999999</v>
      </c>
    </row>
    <row r="1157" spans="1:3" s="249" customFormat="1">
      <c r="A1157" s="470">
        <v>39555</v>
      </c>
      <c r="B1157" s="1072">
        <v>1946.080287</v>
      </c>
      <c r="C1157" s="1073">
        <v>2406.8289239999999</v>
      </c>
    </row>
    <row r="1158" spans="1:3" s="249" customFormat="1">
      <c r="A1158" s="470">
        <v>39556</v>
      </c>
      <c r="B1158" s="1072">
        <v>1946.080287</v>
      </c>
      <c r="C1158" s="1073">
        <v>2406.8289239999999</v>
      </c>
    </row>
    <row r="1159" spans="1:3" s="249" customFormat="1">
      <c r="A1159" s="470">
        <v>39557</v>
      </c>
      <c r="B1159" s="1072">
        <v>1946.080287</v>
      </c>
      <c r="C1159" s="1073">
        <v>2406.8289239999999</v>
      </c>
    </row>
    <row r="1160" spans="1:3" s="249" customFormat="1">
      <c r="A1160" s="470">
        <v>39558</v>
      </c>
      <c r="B1160" s="1072">
        <v>1946.080287</v>
      </c>
      <c r="C1160" s="1073">
        <v>2406.8289239999999</v>
      </c>
    </row>
    <row r="1161" spans="1:3" s="249" customFormat="1">
      <c r="A1161" s="470">
        <v>39559</v>
      </c>
      <c r="B1161" s="1072">
        <v>1946.080287</v>
      </c>
      <c r="C1161" s="1073">
        <v>2406.8289239999999</v>
      </c>
    </row>
    <row r="1162" spans="1:3" s="249" customFormat="1">
      <c r="A1162" s="470">
        <v>39560</v>
      </c>
      <c r="B1162" s="1072">
        <v>1946.080287</v>
      </c>
      <c r="C1162" s="1073">
        <v>2406.8289239999999</v>
      </c>
    </row>
    <row r="1163" spans="1:3" s="249" customFormat="1">
      <c r="A1163" s="470">
        <v>39561</v>
      </c>
      <c r="B1163" s="1072">
        <v>1946.080287</v>
      </c>
      <c r="C1163" s="1073">
        <v>2406.8289239999999</v>
      </c>
    </row>
    <row r="1164" spans="1:3" s="249" customFormat="1">
      <c r="A1164" s="470">
        <v>39562</v>
      </c>
      <c r="B1164" s="1072">
        <v>1946.080287</v>
      </c>
      <c r="C1164" s="1073">
        <v>2406.8289239999999</v>
      </c>
    </row>
    <row r="1165" spans="1:3" s="249" customFormat="1">
      <c r="A1165" s="470">
        <v>39563</v>
      </c>
      <c r="B1165" s="1072">
        <v>1946.080287</v>
      </c>
      <c r="C1165" s="1073">
        <v>2406.8289239999999</v>
      </c>
    </row>
    <row r="1166" spans="1:3" s="249" customFormat="1">
      <c r="A1166" s="470">
        <v>39564</v>
      </c>
      <c r="B1166" s="1072">
        <v>1946.080287</v>
      </c>
      <c r="C1166" s="1073">
        <v>2406.8289239999999</v>
      </c>
    </row>
    <row r="1167" spans="1:3" s="249" customFormat="1">
      <c r="A1167" s="470">
        <v>39565</v>
      </c>
      <c r="B1167" s="1072">
        <v>1946.080287</v>
      </c>
      <c r="C1167" s="1073">
        <v>2406.8289239999999</v>
      </c>
    </row>
    <row r="1168" spans="1:3" s="249" customFormat="1">
      <c r="A1168" s="470">
        <v>39566</v>
      </c>
      <c r="B1168" s="1072">
        <v>1946.080287</v>
      </c>
      <c r="C1168" s="1073">
        <v>2406.8289239999999</v>
      </c>
    </row>
    <row r="1169" spans="1:3" s="249" customFormat="1">
      <c r="A1169" s="470">
        <v>39567</v>
      </c>
      <c r="B1169" s="1072">
        <v>1946.080287</v>
      </c>
      <c r="C1169" s="1073">
        <v>2406.8289239999999</v>
      </c>
    </row>
    <row r="1170" spans="1:3" s="249" customFormat="1">
      <c r="A1170" s="470">
        <v>39568</v>
      </c>
      <c r="B1170" s="1072">
        <v>1946.080287</v>
      </c>
      <c r="C1170" s="1073">
        <v>2406.8289239999999</v>
      </c>
    </row>
    <row r="1171" spans="1:3" s="249" customFormat="1">
      <c r="A1171" s="470">
        <v>39569</v>
      </c>
      <c r="B1171" s="1072">
        <v>1946.080287</v>
      </c>
      <c r="C1171" s="1073">
        <v>2406.8289239999999</v>
      </c>
    </row>
    <row r="1172" spans="1:3" s="249" customFormat="1">
      <c r="A1172" s="470">
        <v>39570</v>
      </c>
      <c r="B1172" s="1072">
        <v>1946.080287</v>
      </c>
      <c r="C1172" s="1073">
        <v>2406.8289239999999</v>
      </c>
    </row>
    <row r="1173" spans="1:3" s="249" customFormat="1">
      <c r="A1173" s="470">
        <v>39571</v>
      </c>
      <c r="B1173" s="1072">
        <v>1946.080287</v>
      </c>
      <c r="C1173" s="1073">
        <v>2406.8289239999999</v>
      </c>
    </row>
    <row r="1174" spans="1:3" s="249" customFormat="1">
      <c r="A1174" s="470">
        <v>39572</v>
      </c>
      <c r="B1174" s="1072">
        <v>1946.080287</v>
      </c>
      <c r="C1174" s="1073">
        <v>2406.8289239999999</v>
      </c>
    </row>
    <row r="1175" spans="1:3" s="249" customFormat="1">
      <c r="A1175" s="470">
        <v>39573</v>
      </c>
      <c r="B1175" s="1072">
        <v>1946.080287</v>
      </c>
      <c r="C1175" s="1073">
        <v>2406.8289239999999</v>
      </c>
    </row>
    <row r="1176" spans="1:3" s="249" customFormat="1">
      <c r="A1176" s="470">
        <v>39574</v>
      </c>
      <c r="B1176" s="1072">
        <v>1946.080287</v>
      </c>
      <c r="C1176" s="1073">
        <v>2406.8289239999999</v>
      </c>
    </row>
    <row r="1177" spans="1:3" s="249" customFormat="1">
      <c r="A1177" s="470">
        <v>39575</v>
      </c>
      <c r="B1177" s="1072">
        <v>1946.080287</v>
      </c>
      <c r="C1177" s="1073">
        <v>2406.8289239999999</v>
      </c>
    </row>
    <row r="1178" spans="1:3" s="249" customFormat="1">
      <c r="A1178" s="470">
        <v>39576</v>
      </c>
      <c r="B1178" s="1072">
        <v>1946.080287</v>
      </c>
      <c r="C1178" s="1073">
        <v>2406.8289239999999</v>
      </c>
    </row>
    <row r="1179" spans="1:3" s="249" customFormat="1">
      <c r="A1179" s="470">
        <v>39577</v>
      </c>
      <c r="B1179" s="1072">
        <v>1946.080287</v>
      </c>
      <c r="C1179" s="1073">
        <v>2406.8289239999999</v>
      </c>
    </row>
    <row r="1180" spans="1:3" s="249" customFormat="1">
      <c r="A1180" s="470">
        <v>39578</v>
      </c>
      <c r="B1180" s="1072">
        <v>1946.080287</v>
      </c>
      <c r="C1180" s="1073">
        <v>2406.8289239999999</v>
      </c>
    </row>
    <row r="1181" spans="1:3" s="249" customFormat="1">
      <c r="A1181" s="470">
        <v>39579</v>
      </c>
      <c r="B1181" s="1072">
        <v>1946.080287</v>
      </c>
      <c r="C1181" s="1073">
        <v>2406.8289239999999</v>
      </c>
    </row>
    <row r="1182" spans="1:3" s="249" customFormat="1">
      <c r="A1182" s="470">
        <v>39580</v>
      </c>
      <c r="B1182" s="1072">
        <v>1946.080287</v>
      </c>
      <c r="C1182" s="1073">
        <v>2406.8289239999999</v>
      </c>
    </row>
    <row r="1183" spans="1:3" s="249" customFormat="1">
      <c r="A1183" s="470">
        <v>39581</v>
      </c>
      <c r="B1183" s="1072">
        <v>1946.080287</v>
      </c>
      <c r="C1183" s="1073">
        <v>2406.8289239999999</v>
      </c>
    </row>
    <row r="1184" spans="1:3" s="249" customFormat="1">
      <c r="A1184" s="470">
        <v>39582</v>
      </c>
      <c r="B1184" s="1072">
        <v>1946.080287</v>
      </c>
      <c r="C1184" s="1073">
        <v>2406.8289239999999</v>
      </c>
    </row>
    <row r="1185" spans="1:3" s="249" customFormat="1">
      <c r="A1185" s="470">
        <v>39583</v>
      </c>
      <c r="B1185" s="1072">
        <v>1946.080287</v>
      </c>
      <c r="C1185" s="1073">
        <v>2406.8289239999999</v>
      </c>
    </row>
    <row r="1186" spans="1:3" s="249" customFormat="1">
      <c r="A1186" s="470">
        <v>39584</v>
      </c>
      <c r="B1186" s="1072">
        <v>1946.080287</v>
      </c>
      <c r="C1186" s="1073">
        <v>2406.8289239999999</v>
      </c>
    </row>
    <row r="1187" spans="1:3" s="249" customFormat="1">
      <c r="A1187" s="470">
        <v>39585</v>
      </c>
      <c r="B1187" s="1072">
        <v>1946.080287</v>
      </c>
      <c r="C1187" s="1073">
        <v>2406.8289239999999</v>
      </c>
    </row>
    <row r="1188" spans="1:3" s="249" customFormat="1">
      <c r="A1188" s="470">
        <v>39586</v>
      </c>
      <c r="B1188" s="1072">
        <v>1946.080287</v>
      </c>
      <c r="C1188" s="1073">
        <v>2406.8289239999999</v>
      </c>
    </row>
    <row r="1189" spans="1:3" s="249" customFormat="1">
      <c r="A1189" s="470">
        <v>39587</v>
      </c>
      <c r="B1189" s="1072">
        <v>1946.080287</v>
      </c>
      <c r="C1189" s="1073">
        <v>2406.8289239999999</v>
      </c>
    </row>
    <row r="1190" spans="1:3" s="249" customFormat="1">
      <c r="A1190" s="470">
        <v>39588</v>
      </c>
      <c r="B1190" s="1072">
        <v>1946.080287</v>
      </c>
      <c r="C1190" s="1073">
        <v>2406.8289239999999</v>
      </c>
    </row>
    <row r="1191" spans="1:3" s="249" customFormat="1">
      <c r="A1191" s="470">
        <v>39589</v>
      </c>
      <c r="B1191" s="1072">
        <v>1946.080287</v>
      </c>
      <c r="C1191" s="1073">
        <v>2406.8289239999999</v>
      </c>
    </row>
    <row r="1192" spans="1:3" s="249" customFormat="1">
      <c r="A1192" s="470">
        <v>39590</v>
      </c>
      <c r="B1192" s="1072">
        <v>1946.080287</v>
      </c>
      <c r="C1192" s="1073">
        <v>2406.8289239999999</v>
      </c>
    </row>
    <row r="1193" spans="1:3" s="249" customFormat="1">
      <c r="A1193" s="470">
        <v>39591</v>
      </c>
      <c r="B1193" s="1072">
        <v>1946.080287</v>
      </c>
      <c r="C1193" s="1073">
        <v>2406.8289239999999</v>
      </c>
    </row>
    <row r="1194" spans="1:3" s="249" customFormat="1">
      <c r="A1194" s="470">
        <v>39592</v>
      </c>
      <c r="B1194" s="1072">
        <v>1946.080287</v>
      </c>
      <c r="C1194" s="1073">
        <v>2406.8289239999999</v>
      </c>
    </row>
    <row r="1195" spans="1:3" s="249" customFormat="1">
      <c r="A1195" s="470">
        <v>39593</v>
      </c>
      <c r="B1195" s="1072">
        <v>1946.080287</v>
      </c>
      <c r="C1195" s="1073">
        <v>2406.8289239999999</v>
      </c>
    </row>
    <row r="1196" spans="1:3" s="249" customFormat="1">
      <c r="A1196" s="470">
        <v>39594</v>
      </c>
      <c r="B1196" s="1072">
        <v>1946.080287</v>
      </c>
      <c r="C1196" s="1073">
        <v>2406.8289239999999</v>
      </c>
    </row>
    <row r="1197" spans="1:3" s="249" customFormat="1">
      <c r="A1197" s="470">
        <v>39595</v>
      </c>
      <c r="B1197" s="1072">
        <v>1946.080287</v>
      </c>
      <c r="C1197" s="1073">
        <v>2406.8289239999999</v>
      </c>
    </row>
    <row r="1198" spans="1:3" s="249" customFormat="1">
      <c r="A1198" s="470">
        <v>39596</v>
      </c>
      <c r="B1198" s="1072">
        <v>1946.080287</v>
      </c>
      <c r="C1198" s="1073">
        <v>2406.8289239999999</v>
      </c>
    </row>
    <row r="1199" spans="1:3" s="249" customFormat="1">
      <c r="A1199" s="470">
        <v>39597</v>
      </c>
      <c r="B1199" s="1072">
        <v>1946.080287</v>
      </c>
      <c r="C1199" s="1073">
        <v>2406.8289239999999</v>
      </c>
    </row>
    <row r="1200" spans="1:3" s="249" customFormat="1">
      <c r="A1200" s="470">
        <v>39598</v>
      </c>
      <c r="B1200" s="1072">
        <v>1946.080287</v>
      </c>
      <c r="C1200" s="1073">
        <v>2406.8289239999999</v>
      </c>
    </row>
    <row r="1201" spans="1:3" s="249" customFormat="1">
      <c r="A1201" s="470">
        <v>39599</v>
      </c>
      <c r="B1201" s="1072">
        <v>1946.080287</v>
      </c>
      <c r="C1201" s="1073">
        <v>2406.8289239999999</v>
      </c>
    </row>
    <row r="1202" spans="1:3" s="249" customFormat="1">
      <c r="A1202" s="470">
        <v>39600</v>
      </c>
      <c r="B1202" s="1072">
        <v>1946.080287</v>
      </c>
      <c r="C1202" s="1073">
        <v>2406.8289239999999</v>
      </c>
    </row>
    <row r="1203" spans="1:3" s="249" customFormat="1">
      <c r="A1203" s="470">
        <v>39601</v>
      </c>
      <c r="B1203" s="1072">
        <v>1946.080287</v>
      </c>
      <c r="C1203" s="1073">
        <v>2406.8289239999999</v>
      </c>
    </row>
    <row r="1204" spans="1:3" s="249" customFormat="1">
      <c r="A1204" s="470">
        <v>39602</v>
      </c>
      <c r="B1204" s="1072">
        <v>1946.080287</v>
      </c>
      <c r="C1204" s="1073">
        <v>2406.8289239999999</v>
      </c>
    </row>
    <row r="1205" spans="1:3" s="249" customFormat="1">
      <c r="A1205" s="470">
        <v>39603</v>
      </c>
      <c r="B1205" s="1072">
        <v>1946.080287</v>
      </c>
      <c r="C1205" s="1073">
        <v>2406.8289239999999</v>
      </c>
    </row>
    <row r="1206" spans="1:3" s="249" customFormat="1">
      <c r="A1206" s="470">
        <v>39604</v>
      </c>
      <c r="B1206" s="1072">
        <v>1946.080287</v>
      </c>
      <c r="C1206" s="1073">
        <v>2406.8289239999999</v>
      </c>
    </row>
    <row r="1207" spans="1:3" s="249" customFormat="1">
      <c r="A1207" s="470">
        <v>39605</v>
      </c>
      <c r="B1207" s="1072">
        <v>1946.080287</v>
      </c>
      <c r="C1207" s="1073">
        <v>2406.8289239999999</v>
      </c>
    </row>
    <row r="1208" spans="1:3" s="249" customFormat="1">
      <c r="A1208" s="470">
        <v>39606</v>
      </c>
      <c r="B1208" s="1072">
        <v>1946.080287</v>
      </c>
      <c r="C1208" s="1073">
        <v>2406.8289239999999</v>
      </c>
    </row>
    <row r="1209" spans="1:3" s="249" customFormat="1">
      <c r="A1209" s="470">
        <v>39607</v>
      </c>
      <c r="B1209" s="1072">
        <v>1946.080287</v>
      </c>
      <c r="C1209" s="1073">
        <v>2406.8289239999999</v>
      </c>
    </row>
    <row r="1210" spans="1:3" s="249" customFormat="1">
      <c r="A1210" s="470">
        <v>39608</v>
      </c>
      <c r="B1210" s="1072">
        <v>1946.080287</v>
      </c>
      <c r="C1210" s="1073">
        <v>2406.8289239999999</v>
      </c>
    </row>
    <row r="1211" spans="1:3" s="249" customFormat="1">
      <c r="A1211" s="470">
        <v>39609</v>
      </c>
      <c r="B1211" s="1072">
        <v>1946.080287</v>
      </c>
      <c r="C1211" s="1073">
        <v>2406.8289239999999</v>
      </c>
    </row>
    <row r="1212" spans="1:3" s="249" customFormat="1">
      <c r="A1212" s="470">
        <v>39610</v>
      </c>
      <c r="B1212" s="1072">
        <v>1946.080287</v>
      </c>
      <c r="C1212" s="1073">
        <v>2406.8289239999999</v>
      </c>
    </row>
    <row r="1213" spans="1:3" s="249" customFormat="1">
      <c r="A1213" s="470">
        <v>39611</v>
      </c>
      <c r="B1213" s="1072">
        <v>1946.080287</v>
      </c>
      <c r="C1213" s="1073">
        <v>2406.8289239999999</v>
      </c>
    </row>
    <row r="1214" spans="1:3" s="249" customFormat="1">
      <c r="A1214" s="470">
        <v>39612</v>
      </c>
      <c r="B1214" s="1072">
        <v>1946.080287</v>
      </c>
      <c r="C1214" s="1073">
        <v>2406.8289239999999</v>
      </c>
    </row>
    <row r="1215" spans="1:3" s="249" customFormat="1">
      <c r="A1215" s="470">
        <v>39613</v>
      </c>
      <c r="B1215" s="1072">
        <v>1946.080287</v>
      </c>
      <c r="C1215" s="1073">
        <v>2406.8289239999999</v>
      </c>
    </row>
    <row r="1216" spans="1:3" s="249" customFormat="1">
      <c r="A1216" s="470">
        <v>39614</v>
      </c>
      <c r="B1216" s="1072">
        <v>1946.080287</v>
      </c>
      <c r="C1216" s="1073">
        <v>2406.8289239999999</v>
      </c>
    </row>
    <row r="1217" spans="1:3" s="249" customFormat="1">
      <c r="A1217" s="470">
        <v>39615</v>
      </c>
      <c r="B1217" s="1072">
        <v>1946.080287</v>
      </c>
      <c r="C1217" s="1073">
        <v>2406.8289239999999</v>
      </c>
    </row>
    <row r="1218" spans="1:3" s="249" customFormat="1">
      <c r="A1218" s="470">
        <v>39616</v>
      </c>
      <c r="B1218" s="1072">
        <v>1946.080287</v>
      </c>
      <c r="C1218" s="1073">
        <v>2406.8289239999999</v>
      </c>
    </row>
    <row r="1219" spans="1:3" s="249" customFormat="1">
      <c r="A1219" s="470">
        <v>39617</v>
      </c>
      <c r="B1219" s="1072">
        <v>1946.080287</v>
      </c>
      <c r="C1219" s="1073">
        <v>2406.8289239999999</v>
      </c>
    </row>
    <row r="1220" spans="1:3" s="249" customFormat="1">
      <c r="A1220" s="470">
        <v>39618</v>
      </c>
      <c r="B1220" s="1072">
        <v>1946.080287</v>
      </c>
      <c r="C1220" s="1073">
        <v>2406.8289239999999</v>
      </c>
    </row>
    <row r="1221" spans="1:3" s="249" customFormat="1">
      <c r="A1221" s="470">
        <v>39619</v>
      </c>
      <c r="B1221" s="1072">
        <v>1946.080287</v>
      </c>
      <c r="C1221" s="1073">
        <v>2406.8289239999999</v>
      </c>
    </row>
    <row r="1222" spans="1:3" s="249" customFormat="1">
      <c r="A1222" s="470">
        <v>39620</v>
      </c>
      <c r="B1222" s="1072">
        <v>1946.080287</v>
      </c>
      <c r="C1222" s="1073">
        <v>2406.8289239999999</v>
      </c>
    </row>
    <row r="1223" spans="1:3" s="249" customFormat="1">
      <c r="A1223" s="470">
        <v>39621</v>
      </c>
      <c r="B1223" s="1072">
        <v>1946.080287</v>
      </c>
      <c r="C1223" s="1073">
        <v>2406.8289239999999</v>
      </c>
    </row>
    <row r="1224" spans="1:3" s="249" customFormat="1">
      <c r="A1224" s="470">
        <v>39622</v>
      </c>
      <c r="B1224" s="1072">
        <v>1946.080287</v>
      </c>
      <c r="C1224" s="1073">
        <v>2406.8289239999999</v>
      </c>
    </row>
    <row r="1225" spans="1:3" s="249" customFormat="1">
      <c r="A1225" s="470">
        <v>39623</v>
      </c>
      <c r="B1225" s="1072">
        <v>1946.080287</v>
      </c>
      <c r="C1225" s="1073">
        <v>2406.8289239999999</v>
      </c>
    </row>
    <row r="1226" spans="1:3" s="249" customFormat="1">
      <c r="A1226" s="470">
        <v>39624</v>
      </c>
      <c r="B1226" s="1072">
        <v>1946.080287</v>
      </c>
      <c r="C1226" s="1073">
        <v>2406.8289239999999</v>
      </c>
    </row>
    <row r="1227" spans="1:3" s="249" customFormat="1">
      <c r="A1227" s="470">
        <v>39625</v>
      </c>
      <c r="B1227" s="1072">
        <v>1946.080287</v>
      </c>
      <c r="C1227" s="1073">
        <v>2406.8289239999999</v>
      </c>
    </row>
    <row r="1228" spans="1:3" s="249" customFormat="1">
      <c r="A1228" s="470">
        <v>39626</v>
      </c>
      <c r="B1228" s="1072">
        <v>1946.080287</v>
      </c>
      <c r="C1228" s="1073">
        <v>2406.8289239999999</v>
      </c>
    </row>
    <row r="1229" spans="1:3" s="249" customFormat="1">
      <c r="A1229" s="470">
        <v>39627</v>
      </c>
      <c r="B1229" s="1072">
        <v>1946.080287</v>
      </c>
      <c r="C1229" s="1073">
        <v>2406.8289239999999</v>
      </c>
    </row>
    <row r="1230" spans="1:3" s="249" customFormat="1">
      <c r="A1230" s="470">
        <v>39628</v>
      </c>
      <c r="B1230" s="1072">
        <v>1946.080287</v>
      </c>
      <c r="C1230" s="1073">
        <v>2406.8289239999999</v>
      </c>
    </row>
    <row r="1231" spans="1:3" s="249" customFormat="1">
      <c r="A1231" s="470">
        <v>39629</v>
      </c>
      <c r="B1231" s="1072">
        <v>1946.080287</v>
      </c>
      <c r="C1231" s="1073">
        <v>2406.8289239999999</v>
      </c>
    </row>
    <row r="1232" spans="1:3" s="249" customFormat="1">
      <c r="A1232" s="470">
        <v>39630</v>
      </c>
      <c r="B1232" s="1072">
        <v>64.798832500000003</v>
      </c>
      <c r="C1232" s="1073">
        <v>728.09417089999999</v>
      </c>
    </row>
    <row r="1233" spans="1:3" s="249" customFormat="1">
      <c r="A1233" s="470">
        <v>39631</v>
      </c>
      <c r="B1233" s="1072">
        <v>64.798832500000003</v>
      </c>
      <c r="C1233" s="1073">
        <v>728.09417089999999</v>
      </c>
    </row>
    <row r="1234" spans="1:3" s="249" customFormat="1">
      <c r="A1234" s="470">
        <v>39632</v>
      </c>
      <c r="B1234" s="1072">
        <v>64.798832500000003</v>
      </c>
      <c r="C1234" s="1073">
        <v>728.09417089999999</v>
      </c>
    </row>
    <row r="1235" spans="1:3" s="249" customFormat="1">
      <c r="A1235" s="470">
        <v>39633</v>
      </c>
      <c r="B1235" s="1072">
        <v>64.798832500000003</v>
      </c>
      <c r="C1235" s="1073">
        <v>728.09417089999999</v>
      </c>
    </row>
    <row r="1236" spans="1:3" s="249" customFormat="1">
      <c r="A1236" s="470">
        <v>39634</v>
      </c>
      <c r="B1236" s="1072">
        <v>64.798832500000003</v>
      </c>
      <c r="C1236" s="1073">
        <v>728.09417089999999</v>
      </c>
    </row>
    <row r="1237" spans="1:3" s="249" customFormat="1">
      <c r="A1237" s="470">
        <v>39635</v>
      </c>
      <c r="B1237" s="1072">
        <v>64.798832500000003</v>
      </c>
      <c r="C1237" s="1073">
        <v>728.09417089999999</v>
      </c>
    </row>
    <row r="1238" spans="1:3" s="249" customFormat="1">
      <c r="A1238" s="470">
        <v>39636</v>
      </c>
      <c r="B1238" s="1072">
        <v>64.798832500000003</v>
      </c>
      <c r="C1238" s="1073">
        <v>728.09417089999999</v>
      </c>
    </row>
    <row r="1239" spans="1:3" s="249" customFormat="1">
      <c r="A1239" s="470">
        <v>39637</v>
      </c>
      <c r="B1239" s="1072">
        <v>64.798832500000003</v>
      </c>
      <c r="C1239" s="1073">
        <v>728.09417089999999</v>
      </c>
    </row>
    <row r="1240" spans="1:3" s="249" customFormat="1">
      <c r="A1240" s="470">
        <v>39638</v>
      </c>
      <c r="B1240" s="1072">
        <v>64.798832500000003</v>
      </c>
      <c r="C1240" s="1073">
        <v>728.09417089999999</v>
      </c>
    </row>
    <row r="1241" spans="1:3" s="249" customFormat="1">
      <c r="A1241" s="470">
        <v>39639</v>
      </c>
      <c r="B1241" s="1072">
        <v>64.798832500000003</v>
      </c>
      <c r="C1241" s="1073">
        <v>728.09417089999999</v>
      </c>
    </row>
    <row r="1242" spans="1:3" s="249" customFormat="1">
      <c r="A1242" s="470">
        <v>39640</v>
      </c>
      <c r="B1242" s="1072">
        <v>64.798832500000003</v>
      </c>
      <c r="C1242" s="1073">
        <v>728.09417089999999</v>
      </c>
    </row>
    <row r="1243" spans="1:3" s="249" customFormat="1">
      <c r="A1243" s="470">
        <v>39641</v>
      </c>
      <c r="B1243" s="1072">
        <v>64.798832500000003</v>
      </c>
      <c r="C1243" s="1073">
        <v>728.09417089999999</v>
      </c>
    </row>
    <row r="1244" spans="1:3" s="249" customFormat="1">
      <c r="A1244" s="470">
        <v>39642</v>
      </c>
      <c r="B1244" s="1072">
        <v>64.798832500000003</v>
      </c>
      <c r="C1244" s="1073">
        <v>728.09417089999999</v>
      </c>
    </row>
    <row r="1245" spans="1:3" s="249" customFormat="1">
      <c r="A1245" s="470">
        <v>39643</v>
      </c>
      <c r="B1245" s="1072">
        <v>64.798832500000003</v>
      </c>
      <c r="C1245" s="1073">
        <v>728.09417089999999</v>
      </c>
    </row>
    <row r="1246" spans="1:3" s="249" customFormat="1">
      <c r="A1246" s="470">
        <v>39644</v>
      </c>
      <c r="B1246" s="1072">
        <v>64.798832500000003</v>
      </c>
      <c r="C1246" s="1073">
        <v>728.09417089999999</v>
      </c>
    </row>
    <row r="1247" spans="1:3" s="249" customFormat="1">
      <c r="A1247" s="470">
        <v>39645</v>
      </c>
      <c r="B1247" s="1072">
        <v>64.798832500000003</v>
      </c>
      <c r="C1247" s="1073">
        <v>728.09417089999999</v>
      </c>
    </row>
    <row r="1248" spans="1:3" s="249" customFormat="1">
      <c r="A1248" s="470">
        <v>39646</v>
      </c>
      <c r="B1248" s="1072">
        <v>64.798832500000003</v>
      </c>
      <c r="C1248" s="1073">
        <v>728.09417089999999</v>
      </c>
    </row>
    <row r="1249" spans="1:3" s="249" customFormat="1">
      <c r="A1249" s="470">
        <v>39647</v>
      </c>
      <c r="B1249" s="1072">
        <v>64.798832500000003</v>
      </c>
      <c r="C1249" s="1073">
        <v>728.09417089999999</v>
      </c>
    </row>
    <row r="1250" spans="1:3" s="249" customFormat="1">
      <c r="A1250" s="470">
        <v>39648</v>
      </c>
      <c r="B1250" s="1072">
        <v>64.798832500000003</v>
      </c>
      <c r="C1250" s="1073">
        <v>728.09417089999999</v>
      </c>
    </row>
    <row r="1251" spans="1:3" s="249" customFormat="1">
      <c r="A1251" s="470">
        <v>39649</v>
      </c>
      <c r="B1251" s="1072">
        <v>64.798832500000003</v>
      </c>
      <c r="C1251" s="1073">
        <v>728.09417089999999</v>
      </c>
    </row>
    <row r="1252" spans="1:3" s="249" customFormat="1">
      <c r="A1252" s="470">
        <v>39650</v>
      </c>
      <c r="B1252" s="1072">
        <v>64.798832500000003</v>
      </c>
      <c r="C1252" s="1073">
        <v>728.09417089999999</v>
      </c>
    </row>
    <row r="1253" spans="1:3" s="249" customFormat="1">
      <c r="A1253" s="470">
        <v>39651</v>
      </c>
      <c r="B1253" s="1072">
        <v>64.798832500000003</v>
      </c>
      <c r="C1253" s="1073">
        <v>728.09417089999999</v>
      </c>
    </row>
    <row r="1254" spans="1:3" s="249" customFormat="1">
      <c r="A1254" s="470">
        <v>39652</v>
      </c>
      <c r="B1254" s="1072">
        <v>64.798832500000003</v>
      </c>
      <c r="C1254" s="1073">
        <v>728.09417089999999</v>
      </c>
    </row>
    <row r="1255" spans="1:3" s="249" customFormat="1">
      <c r="A1255" s="470">
        <v>39653</v>
      </c>
      <c r="B1255" s="1072">
        <v>64.798832500000003</v>
      </c>
      <c r="C1255" s="1073">
        <v>728.09417089999999</v>
      </c>
    </row>
    <row r="1256" spans="1:3" s="249" customFormat="1">
      <c r="A1256" s="470">
        <v>39654</v>
      </c>
      <c r="B1256" s="1072">
        <v>64.798832500000003</v>
      </c>
      <c r="C1256" s="1073">
        <v>728.09417089999999</v>
      </c>
    </row>
    <row r="1257" spans="1:3" s="249" customFormat="1">
      <c r="A1257" s="470">
        <v>39655</v>
      </c>
      <c r="B1257" s="1072">
        <v>64.798832500000003</v>
      </c>
      <c r="C1257" s="1073">
        <v>728.09417089999999</v>
      </c>
    </row>
    <row r="1258" spans="1:3" s="249" customFormat="1">
      <c r="A1258" s="470">
        <v>39656</v>
      </c>
      <c r="B1258" s="1072">
        <v>64.798832500000003</v>
      </c>
      <c r="C1258" s="1073">
        <v>728.09417089999999</v>
      </c>
    </row>
    <row r="1259" spans="1:3" s="249" customFormat="1">
      <c r="A1259" s="470">
        <v>39657</v>
      </c>
      <c r="B1259" s="1072">
        <v>64.798832500000003</v>
      </c>
      <c r="C1259" s="1073">
        <v>728.09417089999999</v>
      </c>
    </row>
    <row r="1260" spans="1:3" s="249" customFormat="1">
      <c r="A1260" s="470">
        <v>39658</v>
      </c>
      <c r="B1260" s="1072">
        <v>64.798832500000003</v>
      </c>
      <c r="C1260" s="1073">
        <v>728.09417089999999</v>
      </c>
    </row>
    <row r="1261" spans="1:3" s="249" customFormat="1">
      <c r="A1261" s="470">
        <v>39659</v>
      </c>
      <c r="B1261" s="1072">
        <v>64.798832500000003</v>
      </c>
      <c r="C1261" s="1073">
        <v>728.09417089999999</v>
      </c>
    </row>
    <row r="1262" spans="1:3" s="249" customFormat="1">
      <c r="A1262" s="470">
        <v>39660</v>
      </c>
      <c r="B1262" s="1072">
        <v>64.798832500000003</v>
      </c>
      <c r="C1262" s="1073">
        <v>728.09417089999999</v>
      </c>
    </row>
    <row r="1263" spans="1:3" s="249" customFormat="1">
      <c r="A1263" s="470">
        <v>39661</v>
      </c>
      <c r="B1263" s="1072">
        <v>214.09163000000001</v>
      </c>
      <c r="C1263" s="1073">
        <v>877.3869684</v>
      </c>
    </row>
    <row r="1264" spans="1:3" s="249" customFormat="1">
      <c r="A1264" s="470">
        <v>39662</v>
      </c>
      <c r="B1264" s="1072">
        <v>214.09163000000001</v>
      </c>
      <c r="C1264" s="1073">
        <v>877.3869684</v>
      </c>
    </row>
    <row r="1265" spans="1:3" s="249" customFormat="1">
      <c r="A1265" s="470">
        <v>39663</v>
      </c>
      <c r="B1265" s="1072">
        <v>214.09163000000001</v>
      </c>
      <c r="C1265" s="1073">
        <v>877.3869684</v>
      </c>
    </row>
    <row r="1266" spans="1:3" s="249" customFormat="1">
      <c r="A1266" s="470">
        <v>39664</v>
      </c>
      <c r="B1266" s="1072">
        <v>214.09163000000001</v>
      </c>
      <c r="C1266" s="1073">
        <v>877.3869684</v>
      </c>
    </row>
    <row r="1267" spans="1:3" s="249" customFormat="1">
      <c r="A1267" s="470">
        <v>39665</v>
      </c>
      <c r="B1267" s="1072">
        <v>214.09163000000001</v>
      </c>
      <c r="C1267" s="1073">
        <v>877.3869684</v>
      </c>
    </row>
    <row r="1268" spans="1:3" s="249" customFormat="1">
      <c r="A1268" s="470">
        <v>39666</v>
      </c>
      <c r="B1268" s="1072">
        <v>214.09163000000001</v>
      </c>
      <c r="C1268" s="1073">
        <v>877.3869684</v>
      </c>
    </row>
    <row r="1269" spans="1:3" s="249" customFormat="1">
      <c r="A1269" s="470">
        <v>39667</v>
      </c>
      <c r="B1269" s="1072">
        <v>214.09163000000001</v>
      </c>
      <c r="C1269" s="1073">
        <v>877.3869684</v>
      </c>
    </row>
    <row r="1270" spans="1:3" s="249" customFormat="1">
      <c r="A1270" s="470">
        <v>39668</v>
      </c>
      <c r="B1270" s="1072">
        <v>214.09163000000001</v>
      </c>
      <c r="C1270" s="1073">
        <v>877.3869684</v>
      </c>
    </row>
    <row r="1271" spans="1:3" s="249" customFormat="1">
      <c r="A1271" s="470">
        <v>39669</v>
      </c>
      <c r="B1271" s="1072">
        <v>214.09163000000001</v>
      </c>
      <c r="C1271" s="1073">
        <v>877.3869684</v>
      </c>
    </row>
    <row r="1272" spans="1:3" s="249" customFormat="1">
      <c r="A1272" s="470">
        <v>39670</v>
      </c>
      <c r="B1272" s="1072">
        <v>214.09163000000001</v>
      </c>
      <c r="C1272" s="1073">
        <v>877.3869684</v>
      </c>
    </row>
    <row r="1273" spans="1:3" s="249" customFormat="1">
      <c r="A1273" s="470">
        <v>39671</v>
      </c>
      <c r="B1273" s="1072">
        <v>214.09163000000001</v>
      </c>
      <c r="C1273" s="1073">
        <v>877.3869684</v>
      </c>
    </row>
    <row r="1274" spans="1:3" s="249" customFormat="1">
      <c r="A1274" s="470">
        <v>39672</v>
      </c>
      <c r="B1274" s="1072">
        <v>214.09163000000001</v>
      </c>
      <c r="C1274" s="1073">
        <v>877.3869684</v>
      </c>
    </row>
    <row r="1275" spans="1:3" s="249" customFormat="1">
      <c r="A1275" s="470">
        <v>39673</v>
      </c>
      <c r="B1275" s="1072">
        <v>214.09163000000001</v>
      </c>
      <c r="C1275" s="1073">
        <v>877.3869684</v>
      </c>
    </row>
    <row r="1276" spans="1:3" s="249" customFormat="1">
      <c r="A1276" s="470">
        <v>39674</v>
      </c>
      <c r="B1276" s="1072">
        <v>214.09163000000001</v>
      </c>
      <c r="C1276" s="1073">
        <v>877.3869684</v>
      </c>
    </row>
    <row r="1277" spans="1:3" s="249" customFormat="1">
      <c r="A1277" s="470">
        <v>39675</v>
      </c>
      <c r="B1277" s="1072">
        <v>271.14376499999997</v>
      </c>
      <c r="C1277" s="1073">
        <v>934.43910340000002</v>
      </c>
    </row>
    <row r="1278" spans="1:3" s="249" customFormat="1">
      <c r="A1278" s="470">
        <v>39676</v>
      </c>
      <c r="B1278" s="1072">
        <v>271.14376499999997</v>
      </c>
      <c r="C1278" s="1073">
        <v>934.43910340000002</v>
      </c>
    </row>
    <row r="1279" spans="1:3" s="249" customFormat="1">
      <c r="A1279" s="470">
        <v>39677</v>
      </c>
      <c r="B1279" s="1072">
        <v>271.14376499999997</v>
      </c>
      <c r="C1279" s="1073">
        <v>934.43910340000002</v>
      </c>
    </row>
    <row r="1280" spans="1:3" s="249" customFormat="1">
      <c r="A1280" s="470">
        <v>39678</v>
      </c>
      <c r="B1280" s="1072">
        <v>271.14376499999997</v>
      </c>
      <c r="C1280" s="1073">
        <v>934.43910340000002</v>
      </c>
    </row>
    <row r="1281" spans="1:3" s="249" customFormat="1">
      <c r="A1281" s="470">
        <v>39679</v>
      </c>
      <c r="B1281" s="1072">
        <v>271.14376499999997</v>
      </c>
      <c r="C1281" s="1073">
        <v>934.43910340000002</v>
      </c>
    </row>
    <row r="1282" spans="1:3" s="249" customFormat="1">
      <c r="A1282" s="470">
        <v>39680</v>
      </c>
      <c r="B1282" s="1072">
        <v>271.14376499999997</v>
      </c>
      <c r="C1282" s="1073">
        <v>934.43910340000002</v>
      </c>
    </row>
    <row r="1283" spans="1:3" s="249" customFormat="1">
      <c r="A1283" s="470">
        <v>39681</v>
      </c>
      <c r="B1283" s="1072">
        <v>271.14376499999997</v>
      </c>
      <c r="C1283" s="1073">
        <v>934.43910340000002</v>
      </c>
    </row>
    <row r="1284" spans="1:3" s="249" customFormat="1">
      <c r="A1284" s="470">
        <v>39682</v>
      </c>
      <c r="B1284" s="1072">
        <v>271.14376499999997</v>
      </c>
      <c r="C1284" s="1073">
        <v>934.43910340000002</v>
      </c>
    </row>
    <row r="1285" spans="1:3" s="249" customFormat="1">
      <c r="A1285" s="470">
        <v>39683</v>
      </c>
      <c r="B1285" s="1072">
        <v>271.14376499999997</v>
      </c>
      <c r="C1285" s="1073">
        <v>934.43910340000002</v>
      </c>
    </row>
    <row r="1286" spans="1:3" s="249" customFormat="1">
      <c r="A1286" s="470">
        <v>39684</v>
      </c>
      <c r="B1286" s="1072">
        <v>271.14376499999997</v>
      </c>
      <c r="C1286" s="1073">
        <v>934.43910340000002</v>
      </c>
    </row>
    <row r="1287" spans="1:3" s="249" customFormat="1">
      <c r="A1287" s="470">
        <v>39685</v>
      </c>
      <c r="B1287" s="1072">
        <v>271.14376499999997</v>
      </c>
      <c r="C1287" s="1073">
        <v>934.43910340000002</v>
      </c>
    </row>
    <row r="1288" spans="1:3" s="249" customFormat="1">
      <c r="A1288" s="470">
        <v>39686</v>
      </c>
      <c r="B1288" s="1072">
        <v>271.14376499999997</v>
      </c>
      <c r="C1288" s="1073">
        <v>934.43910340000002</v>
      </c>
    </row>
    <row r="1289" spans="1:3" s="249" customFormat="1">
      <c r="A1289" s="470">
        <v>39687</v>
      </c>
      <c r="B1289" s="1072">
        <v>271.14376499999997</v>
      </c>
      <c r="C1289" s="1073">
        <v>934.43910340000002</v>
      </c>
    </row>
    <row r="1290" spans="1:3" s="249" customFormat="1">
      <c r="A1290" s="470">
        <v>39688</v>
      </c>
      <c r="B1290" s="1072">
        <v>271.14376499999997</v>
      </c>
      <c r="C1290" s="1073">
        <v>934.43910340000002</v>
      </c>
    </row>
    <row r="1291" spans="1:3" s="249" customFormat="1">
      <c r="A1291" s="470">
        <v>39689</v>
      </c>
      <c r="B1291" s="1072">
        <v>271.14376499999997</v>
      </c>
      <c r="C1291" s="1073">
        <v>934.43910340000002</v>
      </c>
    </row>
    <row r="1292" spans="1:3" s="249" customFormat="1">
      <c r="A1292" s="470">
        <v>39690</v>
      </c>
      <c r="B1292" s="1072">
        <v>271.14376499999997</v>
      </c>
      <c r="C1292" s="1073">
        <v>934.43910340000002</v>
      </c>
    </row>
    <row r="1293" spans="1:3" s="249" customFormat="1">
      <c r="A1293" s="470">
        <v>39691</v>
      </c>
      <c r="B1293" s="1072">
        <v>271.14376499999997</v>
      </c>
      <c r="C1293" s="1073">
        <v>934.43910340000002</v>
      </c>
    </row>
    <row r="1294" spans="1:3" s="249" customFormat="1">
      <c r="A1294" s="470">
        <v>39692</v>
      </c>
      <c r="B1294" s="1072">
        <v>340.08835499999998</v>
      </c>
      <c r="C1294" s="1073">
        <v>1003.383693</v>
      </c>
    </row>
    <row r="1295" spans="1:3" s="249" customFormat="1">
      <c r="A1295" s="470">
        <v>39693</v>
      </c>
      <c r="B1295" s="1072">
        <v>340.08835499999998</v>
      </c>
      <c r="C1295" s="1073">
        <v>1003.383693</v>
      </c>
    </row>
    <row r="1296" spans="1:3" s="249" customFormat="1">
      <c r="A1296" s="470">
        <v>39694</v>
      </c>
      <c r="B1296" s="1072">
        <v>340.08835499999998</v>
      </c>
      <c r="C1296" s="1073">
        <v>1003.383693</v>
      </c>
    </row>
    <row r="1297" spans="1:3" s="249" customFormat="1">
      <c r="A1297" s="470">
        <v>39695</v>
      </c>
      <c r="B1297" s="1072">
        <v>340.08835499999998</v>
      </c>
      <c r="C1297" s="1073">
        <v>1003.383693</v>
      </c>
    </row>
    <row r="1298" spans="1:3" s="249" customFormat="1">
      <c r="A1298" s="470">
        <v>39696</v>
      </c>
      <c r="B1298" s="1072">
        <v>340.08835499999998</v>
      </c>
      <c r="C1298" s="1073">
        <v>1003.383693</v>
      </c>
    </row>
    <row r="1299" spans="1:3" s="249" customFormat="1">
      <c r="A1299" s="470">
        <v>39697</v>
      </c>
      <c r="B1299" s="1072">
        <v>340.08835499999998</v>
      </c>
      <c r="C1299" s="1073">
        <v>1003.383693</v>
      </c>
    </row>
    <row r="1300" spans="1:3" s="249" customFormat="1">
      <c r="A1300" s="470">
        <v>39698</v>
      </c>
      <c r="B1300" s="1072">
        <v>340.08835499999998</v>
      </c>
      <c r="C1300" s="1073">
        <v>1003.383693</v>
      </c>
    </row>
    <row r="1301" spans="1:3" s="249" customFormat="1">
      <c r="A1301" s="470">
        <v>39699</v>
      </c>
      <c r="B1301" s="1072">
        <v>340.08835499999998</v>
      </c>
      <c r="C1301" s="1073">
        <v>1003.383693</v>
      </c>
    </row>
    <row r="1302" spans="1:3" s="249" customFormat="1">
      <c r="A1302" s="470">
        <v>39700</v>
      </c>
      <c r="B1302" s="1072">
        <v>340.08835499999998</v>
      </c>
      <c r="C1302" s="1073">
        <v>1003.383693</v>
      </c>
    </row>
    <row r="1303" spans="1:3" s="249" customFormat="1">
      <c r="A1303" s="470">
        <v>39701</v>
      </c>
      <c r="B1303" s="1072">
        <v>340.08835499999998</v>
      </c>
      <c r="C1303" s="1073">
        <v>1003.383693</v>
      </c>
    </row>
    <row r="1304" spans="1:3" s="249" customFormat="1">
      <c r="A1304" s="470">
        <v>39702</v>
      </c>
      <c r="B1304" s="1072">
        <v>340.08835499999998</v>
      </c>
      <c r="C1304" s="1073">
        <v>1003.383693</v>
      </c>
    </row>
    <row r="1305" spans="1:3" s="249" customFormat="1">
      <c r="A1305" s="470">
        <v>39703</v>
      </c>
      <c r="B1305" s="1072">
        <v>340.08835499999998</v>
      </c>
      <c r="C1305" s="1073">
        <v>1003.383693</v>
      </c>
    </row>
    <row r="1306" spans="1:3" s="249" customFormat="1">
      <c r="A1306" s="470">
        <v>39704</v>
      </c>
      <c r="B1306" s="1072">
        <v>340.08835499999998</v>
      </c>
      <c r="C1306" s="1073">
        <v>1003.383693</v>
      </c>
    </row>
    <row r="1307" spans="1:3" s="249" customFormat="1">
      <c r="A1307" s="470">
        <v>39705</v>
      </c>
      <c r="B1307" s="1072">
        <v>340.08835499999998</v>
      </c>
      <c r="C1307" s="1073">
        <v>1003.383693</v>
      </c>
    </row>
    <row r="1308" spans="1:3" s="249" customFormat="1">
      <c r="A1308" s="470">
        <v>39706</v>
      </c>
      <c r="B1308" s="1072">
        <v>502.19327609999999</v>
      </c>
      <c r="C1308" s="1073">
        <v>1165.4886140000001</v>
      </c>
    </row>
    <row r="1309" spans="1:3" s="249" customFormat="1">
      <c r="A1309" s="470">
        <v>39707</v>
      </c>
      <c r="B1309" s="1072">
        <v>500.174736</v>
      </c>
      <c r="C1309" s="1073">
        <v>1163.4700740000001</v>
      </c>
    </row>
    <row r="1310" spans="1:3" s="249" customFormat="1">
      <c r="A1310" s="470">
        <v>39708</v>
      </c>
      <c r="B1310" s="1072">
        <v>500.174736</v>
      </c>
      <c r="C1310" s="1073">
        <v>1163.4700740000001</v>
      </c>
    </row>
    <row r="1311" spans="1:3" s="249" customFormat="1">
      <c r="A1311" s="470">
        <v>39709</v>
      </c>
      <c r="B1311" s="1072">
        <v>500.174736</v>
      </c>
      <c r="C1311" s="1073">
        <v>1163.4700740000001</v>
      </c>
    </row>
    <row r="1312" spans="1:3" s="249" customFormat="1">
      <c r="A1312" s="470">
        <v>39710</v>
      </c>
      <c r="B1312" s="1072">
        <v>500.174736</v>
      </c>
      <c r="C1312" s="1073">
        <v>1163.4700740000001</v>
      </c>
    </row>
    <row r="1313" spans="1:3" s="249" customFormat="1">
      <c r="A1313" s="470">
        <v>39711</v>
      </c>
      <c r="B1313" s="1072">
        <v>500.174736</v>
      </c>
      <c r="C1313" s="1073">
        <v>1163.4700740000001</v>
      </c>
    </row>
    <row r="1314" spans="1:3" s="249" customFormat="1">
      <c r="A1314" s="470">
        <v>39712</v>
      </c>
      <c r="B1314" s="1072">
        <v>500.174736</v>
      </c>
      <c r="C1314" s="1073">
        <v>1163.4700740000001</v>
      </c>
    </row>
    <row r="1315" spans="1:3" s="249" customFormat="1">
      <c r="A1315" s="470">
        <v>39713</v>
      </c>
      <c r="B1315" s="1072">
        <v>500.174736</v>
      </c>
      <c r="C1315" s="1073">
        <v>1163.4700740000001</v>
      </c>
    </row>
    <row r="1316" spans="1:3" s="249" customFormat="1">
      <c r="A1316" s="470">
        <v>39714</v>
      </c>
      <c r="B1316" s="1072">
        <v>500.174736</v>
      </c>
      <c r="C1316" s="1073">
        <v>1163.4700740000001</v>
      </c>
    </row>
    <row r="1317" spans="1:3" s="249" customFormat="1">
      <c r="A1317" s="470">
        <v>39715</v>
      </c>
      <c r="B1317" s="1072">
        <v>500.174736</v>
      </c>
      <c r="C1317" s="1073">
        <v>1163.4700740000001</v>
      </c>
    </row>
    <row r="1318" spans="1:3" s="249" customFormat="1">
      <c r="A1318" s="470">
        <v>39716</v>
      </c>
      <c r="B1318" s="1072">
        <v>500.174736</v>
      </c>
      <c r="C1318" s="1073">
        <v>1163.4700740000001</v>
      </c>
    </row>
    <row r="1319" spans="1:3" s="249" customFormat="1">
      <c r="A1319" s="470">
        <v>39717</v>
      </c>
      <c r="B1319" s="1072">
        <v>500.174736</v>
      </c>
      <c r="C1319" s="1073">
        <v>1163.4700740000001</v>
      </c>
    </row>
    <row r="1320" spans="1:3" s="249" customFormat="1">
      <c r="A1320" s="470">
        <v>39718</v>
      </c>
      <c r="B1320" s="1072">
        <v>500.174736</v>
      </c>
      <c r="C1320" s="1073">
        <v>1163.4700740000001</v>
      </c>
    </row>
    <row r="1321" spans="1:3" s="249" customFormat="1">
      <c r="A1321" s="470">
        <v>39719</v>
      </c>
      <c r="B1321" s="1072">
        <v>500.174736</v>
      </c>
      <c r="C1321" s="1073">
        <v>1163.4700740000001</v>
      </c>
    </row>
    <row r="1322" spans="1:3" s="249" customFormat="1">
      <c r="A1322" s="470">
        <v>39720</v>
      </c>
      <c r="B1322" s="1072">
        <v>500.174736</v>
      </c>
      <c r="C1322" s="1073">
        <v>1163.4700740000001</v>
      </c>
    </row>
    <row r="1323" spans="1:3" s="249" customFormat="1">
      <c r="A1323" s="470">
        <v>39721</v>
      </c>
      <c r="B1323" s="1072">
        <v>500.174736</v>
      </c>
      <c r="C1323" s="1073">
        <v>1163.4700740000001</v>
      </c>
    </row>
    <row r="1324" spans="1:3" s="249" customFormat="1">
      <c r="A1324" s="470">
        <v>39722</v>
      </c>
      <c r="B1324" s="1072">
        <v>896.24162249999995</v>
      </c>
      <c r="C1324" s="1073">
        <v>1559.536961</v>
      </c>
    </row>
    <row r="1325" spans="1:3" s="249" customFormat="1">
      <c r="A1325" s="470">
        <v>39723</v>
      </c>
      <c r="B1325" s="1072">
        <v>895.69111150000003</v>
      </c>
      <c r="C1325" s="1073">
        <v>1558.9864500000001</v>
      </c>
    </row>
    <row r="1326" spans="1:3" s="249" customFormat="1">
      <c r="A1326" s="470">
        <v>39724</v>
      </c>
      <c r="B1326" s="1072">
        <v>895.69111150000003</v>
      </c>
      <c r="C1326" s="1073">
        <v>1558.9864500000001</v>
      </c>
    </row>
    <row r="1327" spans="1:3" s="249" customFormat="1">
      <c r="A1327" s="470">
        <v>39725</v>
      </c>
      <c r="B1327" s="1072">
        <v>895.69111150000003</v>
      </c>
      <c r="C1327" s="1073">
        <v>1558.9864500000001</v>
      </c>
    </row>
    <row r="1328" spans="1:3" s="249" customFormat="1">
      <c r="A1328" s="470">
        <v>39726</v>
      </c>
      <c r="B1328" s="1072">
        <v>895.69111150000003</v>
      </c>
      <c r="C1328" s="1073">
        <v>1558.9864500000001</v>
      </c>
    </row>
    <row r="1329" spans="1:3" s="249" customFormat="1">
      <c r="A1329" s="470">
        <v>39727</v>
      </c>
      <c r="B1329" s="1072">
        <v>895.69111150000003</v>
      </c>
      <c r="C1329" s="1073">
        <v>1558.9864500000001</v>
      </c>
    </row>
    <row r="1330" spans="1:3" s="249" customFormat="1">
      <c r="A1330" s="470">
        <v>39728</v>
      </c>
      <c r="B1330" s="1072">
        <v>895.69111150000003</v>
      </c>
      <c r="C1330" s="1073">
        <v>1558.9864500000001</v>
      </c>
    </row>
    <row r="1331" spans="1:3" s="249" customFormat="1">
      <c r="A1331" s="470">
        <v>39729</v>
      </c>
      <c r="B1331" s="1072">
        <v>895.69111150000003</v>
      </c>
      <c r="C1331" s="1073">
        <v>1558.9864500000001</v>
      </c>
    </row>
    <row r="1332" spans="1:3" s="249" customFormat="1">
      <c r="A1332" s="470">
        <v>39730</v>
      </c>
      <c r="B1332" s="1072">
        <v>895.69111150000003</v>
      </c>
      <c r="C1332" s="1073">
        <v>1558.9864500000001</v>
      </c>
    </row>
    <row r="1333" spans="1:3" s="249" customFormat="1">
      <c r="A1333" s="470">
        <v>39731</v>
      </c>
      <c r="B1333" s="1072">
        <v>895.69111150000003</v>
      </c>
      <c r="C1333" s="1073">
        <v>1558.9864500000001</v>
      </c>
    </row>
    <row r="1334" spans="1:3" s="249" customFormat="1">
      <c r="A1334" s="470">
        <v>39732</v>
      </c>
      <c r="B1334" s="1072">
        <v>895.69111150000003</v>
      </c>
      <c r="C1334" s="1073">
        <v>1558.9864500000001</v>
      </c>
    </row>
    <row r="1335" spans="1:3" s="249" customFormat="1">
      <c r="A1335" s="470">
        <v>39733</v>
      </c>
      <c r="B1335" s="1072">
        <v>895.69111150000003</v>
      </c>
      <c r="C1335" s="1073">
        <v>1558.9864500000001</v>
      </c>
    </row>
    <row r="1336" spans="1:3" s="249" customFormat="1">
      <c r="A1336" s="470">
        <v>39734</v>
      </c>
      <c r="B1336" s="1072">
        <v>895.69111150000003</v>
      </c>
      <c r="C1336" s="1073">
        <v>1558.9864500000001</v>
      </c>
    </row>
    <row r="1337" spans="1:3" s="249" customFormat="1">
      <c r="A1337" s="470">
        <v>39735</v>
      </c>
      <c r="B1337" s="1072">
        <v>895.69111150000003</v>
      </c>
      <c r="C1337" s="1073">
        <v>1558.9864500000001</v>
      </c>
    </row>
    <row r="1338" spans="1:3" s="249" customFormat="1">
      <c r="A1338" s="470">
        <v>39736</v>
      </c>
      <c r="B1338" s="1072">
        <v>1071.9998989999999</v>
      </c>
      <c r="C1338" s="1073">
        <v>1735.295237</v>
      </c>
    </row>
    <row r="1339" spans="1:3" s="249" customFormat="1">
      <c r="A1339" s="470">
        <v>39737</v>
      </c>
      <c r="B1339" s="1072">
        <v>1071.9998989999999</v>
      </c>
      <c r="C1339" s="1073">
        <v>1735.295237</v>
      </c>
    </row>
    <row r="1340" spans="1:3" s="249" customFormat="1">
      <c r="A1340" s="470">
        <v>39738</v>
      </c>
      <c r="B1340" s="1072">
        <v>1071.9998989999999</v>
      </c>
      <c r="C1340" s="1073">
        <v>1735.295237</v>
      </c>
    </row>
    <row r="1341" spans="1:3" s="249" customFormat="1">
      <c r="A1341" s="470">
        <v>39739</v>
      </c>
      <c r="B1341" s="1072">
        <v>1071.9998989999999</v>
      </c>
      <c r="C1341" s="1073">
        <v>1735.295237</v>
      </c>
    </row>
    <row r="1342" spans="1:3" s="249" customFormat="1">
      <c r="A1342" s="470">
        <v>39740</v>
      </c>
      <c r="B1342" s="1072">
        <v>1071.9998989999999</v>
      </c>
      <c r="C1342" s="1073">
        <v>1735.295237</v>
      </c>
    </row>
    <row r="1343" spans="1:3" s="249" customFormat="1">
      <c r="A1343" s="470">
        <v>39741</v>
      </c>
      <c r="B1343" s="1072">
        <v>1071.9998989999999</v>
      </c>
      <c r="C1343" s="1073">
        <v>1735.295237</v>
      </c>
    </row>
    <row r="1344" spans="1:3" s="249" customFormat="1">
      <c r="A1344" s="470">
        <v>39742</v>
      </c>
      <c r="B1344" s="1072">
        <v>1071.9998989999999</v>
      </c>
      <c r="C1344" s="1073">
        <v>1735.295237</v>
      </c>
    </row>
    <row r="1345" spans="1:3" s="249" customFormat="1">
      <c r="A1345" s="470">
        <v>39743</v>
      </c>
      <c r="B1345" s="1072">
        <v>1071.9998989999999</v>
      </c>
      <c r="C1345" s="1073">
        <v>1735.295237</v>
      </c>
    </row>
    <row r="1346" spans="1:3" s="249" customFormat="1">
      <c r="A1346" s="470">
        <v>39744</v>
      </c>
      <c r="B1346" s="1072">
        <v>1071.9998989999999</v>
      </c>
      <c r="C1346" s="1073">
        <v>1735.295237</v>
      </c>
    </row>
    <row r="1347" spans="1:3" s="249" customFormat="1">
      <c r="A1347" s="470">
        <v>39745</v>
      </c>
      <c r="B1347" s="1072">
        <v>1071.9998989999999</v>
      </c>
      <c r="C1347" s="1073">
        <v>1735.295237</v>
      </c>
    </row>
    <row r="1348" spans="1:3" s="249" customFormat="1">
      <c r="A1348" s="470">
        <v>39746</v>
      </c>
      <c r="B1348" s="1072">
        <v>1071.9998989999999</v>
      </c>
      <c r="C1348" s="1073">
        <v>1735.295237</v>
      </c>
    </row>
    <row r="1349" spans="1:3" s="249" customFormat="1">
      <c r="A1349" s="470">
        <v>39747</v>
      </c>
      <c r="B1349" s="1072">
        <v>1071.9998989999999</v>
      </c>
      <c r="C1349" s="1073">
        <v>1735.295237</v>
      </c>
    </row>
    <row r="1350" spans="1:3" s="249" customFormat="1">
      <c r="A1350" s="470">
        <v>39748</v>
      </c>
      <c r="B1350" s="1072">
        <v>1071.9998989999999</v>
      </c>
      <c r="C1350" s="1073">
        <v>1735.295237</v>
      </c>
    </row>
    <row r="1351" spans="1:3" s="249" customFormat="1">
      <c r="A1351" s="470">
        <v>39749</v>
      </c>
      <c r="B1351" s="1072">
        <v>1071.9998989999999</v>
      </c>
      <c r="C1351" s="1073">
        <v>1735.295237</v>
      </c>
    </row>
    <row r="1352" spans="1:3" s="249" customFormat="1">
      <c r="A1352" s="470">
        <v>39750</v>
      </c>
      <c r="B1352" s="1072">
        <v>1071.9998989999999</v>
      </c>
      <c r="C1352" s="1073">
        <v>1735.295237</v>
      </c>
    </row>
    <row r="1353" spans="1:3" s="249" customFormat="1">
      <c r="A1353" s="470">
        <v>39751</v>
      </c>
      <c r="B1353" s="1072">
        <v>1071.9998989999999</v>
      </c>
      <c r="C1353" s="1073">
        <v>1735.295237</v>
      </c>
    </row>
    <row r="1354" spans="1:3" s="249" customFormat="1">
      <c r="A1354" s="470">
        <v>39752</v>
      </c>
      <c r="B1354" s="1072">
        <v>1079.8097990000001</v>
      </c>
      <c r="C1354" s="1073">
        <v>1743.105137</v>
      </c>
    </row>
    <row r="1355" spans="1:3" s="249" customFormat="1">
      <c r="A1355" s="470">
        <v>39753</v>
      </c>
      <c r="B1355" s="1072">
        <v>1079.8097990000001</v>
      </c>
      <c r="C1355" s="1073">
        <v>1743.105137</v>
      </c>
    </row>
    <row r="1356" spans="1:3" s="249" customFormat="1">
      <c r="A1356" s="470">
        <v>39754</v>
      </c>
      <c r="B1356" s="1072">
        <v>1079.8097990000001</v>
      </c>
      <c r="C1356" s="1073">
        <v>1743.105137</v>
      </c>
    </row>
    <row r="1357" spans="1:3" s="249" customFormat="1">
      <c r="A1357" s="470">
        <v>39755</v>
      </c>
      <c r="B1357" s="1072">
        <v>1145.936369</v>
      </c>
      <c r="C1357" s="1073">
        <v>1809.2317069999999</v>
      </c>
    </row>
    <row r="1358" spans="1:3" s="249" customFormat="1">
      <c r="A1358" s="470">
        <v>39756</v>
      </c>
      <c r="B1358" s="1072">
        <v>1145.936369</v>
      </c>
      <c r="C1358" s="1073">
        <v>1809.2317069999999</v>
      </c>
    </row>
    <row r="1359" spans="1:3" s="249" customFormat="1">
      <c r="A1359" s="470">
        <v>39757</v>
      </c>
      <c r="B1359" s="1072">
        <v>1145.936369</v>
      </c>
      <c r="C1359" s="1073">
        <v>1809.2317069999999</v>
      </c>
    </row>
    <row r="1360" spans="1:3" s="249" customFormat="1">
      <c r="A1360" s="470">
        <v>39758</v>
      </c>
      <c r="B1360" s="1072">
        <v>1145.936369</v>
      </c>
      <c r="C1360" s="1073">
        <v>1809.2317069999999</v>
      </c>
    </row>
    <row r="1361" spans="1:3" s="249" customFormat="1">
      <c r="A1361" s="470">
        <v>39759</v>
      </c>
      <c r="B1361" s="1072">
        <v>1145.936369</v>
      </c>
      <c r="C1361" s="1073">
        <v>1809.2317069999999</v>
      </c>
    </row>
    <row r="1362" spans="1:3" s="249" customFormat="1">
      <c r="A1362" s="470">
        <v>39760</v>
      </c>
      <c r="B1362" s="1072">
        <v>1145.936369</v>
      </c>
      <c r="C1362" s="1073">
        <v>1809.2317069999999</v>
      </c>
    </row>
    <row r="1363" spans="1:3" s="249" customFormat="1">
      <c r="A1363" s="470">
        <v>39761</v>
      </c>
      <c r="B1363" s="1072">
        <v>1145.936369</v>
      </c>
      <c r="C1363" s="1073">
        <v>1809.2317069999999</v>
      </c>
    </row>
    <row r="1364" spans="1:3" s="249" customFormat="1">
      <c r="A1364" s="470">
        <v>39762</v>
      </c>
      <c r="B1364" s="1072">
        <v>1145.936369</v>
      </c>
      <c r="C1364" s="1073">
        <v>1809.2317069999999</v>
      </c>
    </row>
    <row r="1365" spans="1:3" s="249" customFormat="1">
      <c r="A1365" s="470">
        <v>39763</v>
      </c>
      <c r="B1365" s="1072">
        <v>1145.936369</v>
      </c>
      <c r="C1365" s="1073">
        <v>1809.2317069999999</v>
      </c>
    </row>
    <row r="1366" spans="1:3" s="249" customFormat="1">
      <c r="A1366" s="470">
        <v>39764</v>
      </c>
      <c r="B1366" s="1072">
        <v>1145.936369</v>
      </c>
      <c r="C1366" s="1073">
        <v>1809.2317069999999</v>
      </c>
    </row>
    <row r="1367" spans="1:3" s="249" customFormat="1">
      <c r="A1367" s="470">
        <v>39765</v>
      </c>
      <c r="B1367" s="1072">
        <v>1145.936369</v>
      </c>
      <c r="C1367" s="1073">
        <v>1809.2317069999999</v>
      </c>
    </row>
    <row r="1368" spans="1:3" s="249" customFormat="1">
      <c r="A1368" s="470">
        <v>39766</v>
      </c>
      <c r="B1368" s="1072">
        <v>1145.936369</v>
      </c>
      <c r="C1368" s="1073">
        <v>1809.2317069999999</v>
      </c>
    </row>
    <row r="1369" spans="1:3" s="249" customFormat="1">
      <c r="A1369" s="470">
        <v>39767</v>
      </c>
      <c r="B1369" s="1072">
        <v>1145.936369</v>
      </c>
      <c r="C1369" s="1073">
        <v>1809.2317069999999</v>
      </c>
    </row>
    <row r="1370" spans="1:3" s="249" customFormat="1">
      <c r="A1370" s="470">
        <v>39768</v>
      </c>
      <c r="B1370" s="1072">
        <v>1145.936369</v>
      </c>
      <c r="C1370" s="1073">
        <v>1809.2317069999999</v>
      </c>
    </row>
    <row r="1371" spans="1:3" s="249" customFormat="1">
      <c r="A1371" s="470">
        <v>39769</v>
      </c>
      <c r="B1371" s="1072">
        <v>1209.3820860000001</v>
      </c>
      <c r="C1371" s="1073">
        <v>1872.677424</v>
      </c>
    </row>
    <row r="1372" spans="1:3" s="249" customFormat="1">
      <c r="A1372" s="470">
        <v>39770</v>
      </c>
      <c r="B1372" s="1072">
        <v>1209.3820860000001</v>
      </c>
      <c r="C1372" s="1073">
        <v>1872.677424</v>
      </c>
    </row>
    <row r="1373" spans="1:3" s="249" customFormat="1">
      <c r="A1373" s="470">
        <v>39771</v>
      </c>
      <c r="B1373" s="1072">
        <v>1209.3820860000001</v>
      </c>
      <c r="C1373" s="1073">
        <v>1872.677424</v>
      </c>
    </row>
    <row r="1374" spans="1:3" s="249" customFormat="1">
      <c r="A1374" s="470">
        <v>39772</v>
      </c>
      <c r="B1374" s="1072">
        <v>1209.3820860000001</v>
      </c>
      <c r="C1374" s="1073">
        <v>1872.677424</v>
      </c>
    </row>
    <row r="1375" spans="1:3" s="249" customFormat="1">
      <c r="A1375" s="470">
        <v>39773</v>
      </c>
      <c r="B1375" s="1072">
        <v>1209.3820860000001</v>
      </c>
      <c r="C1375" s="1073">
        <v>1872.677424</v>
      </c>
    </row>
    <row r="1376" spans="1:3" s="249" customFormat="1">
      <c r="A1376" s="470">
        <v>39774</v>
      </c>
      <c r="B1376" s="1072">
        <v>1209.3820860000001</v>
      </c>
      <c r="C1376" s="1073">
        <v>1872.677424</v>
      </c>
    </row>
    <row r="1377" spans="1:3" s="249" customFormat="1">
      <c r="A1377" s="470">
        <v>39775</v>
      </c>
      <c r="B1377" s="1072">
        <v>1209.3820860000001</v>
      </c>
      <c r="C1377" s="1073">
        <v>1872.677424</v>
      </c>
    </row>
    <row r="1378" spans="1:3" s="249" customFormat="1">
      <c r="A1378" s="470">
        <v>39776</v>
      </c>
      <c r="B1378" s="1072">
        <v>1209.3820860000001</v>
      </c>
      <c r="C1378" s="1073">
        <v>1872.677424</v>
      </c>
    </row>
    <row r="1379" spans="1:3" s="249" customFormat="1">
      <c r="A1379" s="470">
        <v>39777</v>
      </c>
      <c r="B1379" s="1072">
        <v>1209.3820860000001</v>
      </c>
      <c r="C1379" s="1073">
        <v>1872.677424</v>
      </c>
    </row>
    <row r="1380" spans="1:3" s="249" customFormat="1">
      <c r="A1380" s="470">
        <v>39778</v>
      </c>
      <c r="B1380" s="1072">
        <v>1209.3820860000001</v>
      </c>
      <c r="C1380" s="1073">
        <v>1872.677424</v>
      </c>
    </row>
    <row r="1381" spans="1:3" s="249" customFormat="1">
      <c r="A1381" s="470">
        <v>39779</v>
      </c>
      <c r="B1381" s="1072">
        <v>1209.3820860000001</v>
      </c>
      <c r="C1381" s="1073">
        <v>1872.677424</v>
      </c>
    </row>
    <row r="1382" spans="1:3" s="249" customFormat="1">
      <c r="A1382" s="470">
        <v>39780</v>
      </c>
      <c r="B1382" s="1072">
        <v>1209.3820860000001</v>
      </c>
      <c r="C1382" s="1073">
        <v>1872.677424</v>
      </c>
    </row>
    <row r="1383" spans="1:3" s="249" customFormat="1">
      <c r="A1383" s="470">
        <v>39781</v>
      </c>
      <c r="B1383" s="1072">
        <v>1209.3820860000001</v>
      </c>
      <c r="C1383" s="1073">
        <v>1872.677424</v>
      </c>
    </row>
    <row r="1384" spans="1:3" s="249" customFormat="1">
      <c r="A1384" s="470">
        <v>39782</v>
      </c>
      <c r="B1384" s="1072">
        <v>1209.3820860000001</v>
      </c>
      <c r="C1384" s="1073">
        <v>1872.677424</v>
      </c>
    </row>
    <row r="1385" spans="1:3" s="249" customFormat="1">
      <c r="A1385" s="470">
        <v>39783</v>
      </c>
      <c r="B1385" s="1072">
        <v>1320.7968949999999</v>
      </c>
      <c r="C1385" s="1073">
        <v>1986.006474</v>
      </c>
    </row>
    <row r="1386" spans="1:3" s="249" customFormat="1">
      <c r="A1386" s="470">
        <v>39784</v>
      </c>
      <c r="B1386" s="1072">
        <v>1320.7968949999999</v>
      </c>
      <c r="C1386" s="1073">
        <v>1986.006474</v>
      </c>
    </row>
    <row r="1387" spans="1:3" s="249" customFormat="1">
      <c r="A1387" s="470">
        <v>39785</v>
      </c>
      <c r="B1387" s="1072">
        <v>1320.7968949999999</v>
      </c>
      <c r="C1387" s="1073">
        <v>1986.006474</v>
      </c>
    </row>
    <row r="1388" spans="1:3" s="249" customFormat="1">
      <c r="A1388" s="470">
        <v>39786</v>
      </c>
      <c r="B1388" s="1072">
        <v>1320.7968949999999</v>
      </c>
      <c r="C1388" s="1073">
        <v>1986.006474</v>
      </c>
    </row>
    <row r="1389" spans="1:3" s="249" customFormat="1">
      <c r="A1389" s="470">
        <v>39787</v>
      </c>
      <c r="B1389" s="1072">
        <v>1320.7968949999999</v>
      </c>
      <c r="C1389" s="1073">
        <v>1986.006474</v>
      </c>
    </row>
    <row r="1390" spans="1:3" s="249" customFormat="1">
      <c r="A1390" s="470">
        <v>39788</v>
      </c>
      <c r="B1390" s="1072">
        <v>1320.7968949999999</v>
      </c>
      <c r="C1390" s="1073">
        <v>1986.006474</v>
      </c>
    </row>
    <row r="1391" spans="1:3" s="249" customFormat="1">
      <c r="A1391" s="470">
        <v>39789</v>
      </c>
      <c r="B1391" s="1072">
        <v>1320.7968949999999</v>
      </c>
      <c r="C1391" s="1073">
        <v>1986.006474</v>
      </c>
    </row>
    <row r="1392" spans="1:3" s="249" customFormat="1">
      <c r="A1392" s="470">
        <v>39790</v>
      </c>
      <c r="B1392" s="1072">
        <v>1320.7968949999999</v>
      </c>
      <c r="C1392" s="1073">
        <v>1986.006474</v>
      </c>
    </row>
    <row r="1393" spans="1:3" s="249" customFormat="1">
      <c r="A1393" s="470">
        <v>39791</v>
      </c>
      <c r="B1393" s="1072">
        <v>1320.7968949999999</v>
      </c>
      <c r="C1393" s="1073">
        <v>1986.006474</v>
      </c>
    </row>
    <row r="1394" spans="1:3" s="249" customFormat="1">
      <c r="A1394" s="470">
        <v>39792</v>
      </c>
      <c r="B1394" s="1072">
        <v>1320.7968949999999</v>
      </c>
      <c r="C1394" s="1073">
        <v>1986.006474</v>
      </c>
    </row>
    <row r="1395" spans="1:3" s="249" customFormat="1">
      <c r="A1395" s="470">
        <v>39793</v>
      </c>
      <c r="B1395" s="1072">
        <v>1320.7968949999999</v>
      </c>
      <c r="C1395" s="1073">
        <v>1986.006474</v>
      </c>
    </row>
    <row r="1396" spans="1:3" s="249" customFormat="1">
      <c r="A1396" s="470">
        <v>39794</v>
      </c>
      <c r="B1396" s="1072">
        <v>1320.7968949999999</v>
      </c>
      <c r="C1396" s="1073">
        <v>1986.006474</v>
      </c>
    </row>
    <row r="1397" spans="1:3" s="249" customFormat="1">
      <c r="A1397" s="470">
        <v>39795</v>
      </c>
      <c r="B1397" s="1072">
        <v>1320.7968949999999</v>
      </c>
      <c r="C1397" s="1073">
        <v>1986.006474</v>
      </c>
    </row>
    <row r="1398" spans="1:3" s="249" customFormat="1">
      <c r="A1398" s="470">
        <v>39796</v>
      </c>
      <c r="B1398" s="1072">
        <v>1320.7968949999999</v>
      </c>
      <c r="C1398" s="1073">
        <v>1986.006474</v>
      </c>
    </row>
    <row r="1399" spans="1:3" s="249" customFormat="1">
      <c r="A1399" s="470">
        <v>39797</v>
      </c>
      <c r="B1399" s="1072">
        <v>1486.582948</v>
      </c>
      <c r="C1399" s="1073">
        <v>2151.7925270000001</v>
      </c>
    </row>
    <row r="1400" spans="1:3" s="249" customFormat="1">
      <c r="A1400" s="470">
        <v>39798</v>
      </c>
      <c r="B1400" s="1072">
        <v>1486.582948</v>
      </c>
      <c r="C1400" s="1073">
        <v>2151.7925270000001</v>
      </c>
    </row>
    <row r="1401" spans="1:3" s="249" customFormat="1">
      <c r="A1401" s="470">
        <v>39799</v>
      </c>
      <c r="B1401" s="1072">
        <v>1486.582948</v>
      </c>
      <c r="C1401" s="1073">
        <v>2151.7925270000001</v>
      </c>
    </row>
    <row r="1402" spans="1:3" s="249" customFormat="1">
      <c r="A1402" s="470">
        <v>39800</v>
      </c>
      <c r="B1402" s="1072">
        <v>1486.582948</v>
      </c>
      <c r="C1402" s="1073">
        <v>2151.7925270000001</v>
      </c>
    </row>
    <row r="1403" spans="1:3" s="249" customFormat="1">
      <c r="A1403" s="470">
        <v>39801</v>
      </c>
      <c r="B1403" s="1072">
        <v>1486.582948</v>
      </c>
      <c r="C1403" s="1073">
        <v>2151.7925270000001</v>
      </c>
    </row>
    <row r="1404" spans="1:3" s="249" customFormat="1">
      <c r="A1404" s="470">
        <v>39802</v>
      </c>
      <c r="B1404" s="1072">
        <v>1486.582948</v>
      </c>
      <c r="C1404" s="1073">
        <v>2151.7925270000001</v>
      </c>
    </row>
    <row r="1405" spans="1:3" s="249" customFormat="1">
      <c r="A1405" s="470">
        <v>39803</v>
      </c>
      <c r="B1405" s="1072">
        <v>1486.582948</v>
      </c>
      <c r="C1405" s="1073">
        <v>2151.7925270000001</v>
      </c>
    </row>
    <row r="1406" spans="1:3" s="249" customFormat="1">
      <c r="A1406" s="470">
        <v>39804</v>
      </c>
      <c r="B1406" s="1072">
        <v>1486.582948</v>
      </c>
      <c r="C1406" s="1073">
        <v>2151.7925270000001</v>
      </c>
    </row>
    <row r="1407" spans="1:3" s="249" customFormat="1">
      <c r="A1407" s="470">
        <v>39805</v>
      </c>
      <c r="B1407" s="1072">
        <v>1486.582948</v>
      </c>
      <c r="C1407" s="1073">
        <v>2151.7925270000001</v>
      </c>
    </row>
    <row r="1408" spans="1:3" s="249" customFormat="1">
      <c r="A1408" s="470">
        <v>39806</v>
      </c>
      <c r="B1408" s="1072">
        <v>1486.582948</v>
      </c>
      <c r="C1408" s="1073">
        <v>2151.7925270000001</v>
      </c>
    </row>
    <row r="1409" spans="1:3" s="249" customFormat="1">
      <c r="A1409" s="470">
        <v>39807</v>
      </c>
      <c r="B1409" s="1072">
        <v>1486.582948</v>
      </c>
      <c r="C1409" s="1073">
        <v>2151.7925270000001</v>
      </c>
    </row>
    <row r="1410" spans="1:3" s="249" customFormat="1">
      <c r="A1410" s="470">
        <v>39808</v>
      </c>
      <c r="B1410" s="1072">
        <v>1486.582948</v>
      </c>
      <c r="C1410" s="1073">
        <v>2151.7925270000001</v>
      </c>
    </row>
    <row r="1411" spans="1:3" s="249" customFormat="1">
      <c r="A1411" s="470">
        <v>39809</v>
      </c>
      <c r="B1411" s="1072">
        <v>1486.582948</v>
      </c>
      <c r="C1411" s="1073">
        <v>2151.7925270000001</v>
      </c>
    </row>
    <row r="1412" spans="1:3" s="249" customFormat="1">
      <c r="A1412" s="470">
        <v>39810</v>
      </c>
      <c r="B1412" s="1072">
        <v>1486.582948</v>
      </c>
      <c r="C1412" s="1073">
        <v>2151.7925270000001</v>
      </c>
    </row>
    <row r="1413" spans="1:3" s="249" customFormat="1">
      <c r="A1413" s="470">
        <v>39811</v>
      </c>
      <c r="B1413" s="1072">
        <v>1486.582948</v>
      </c>
      <c r="C1413" s="1073">
        <v>2151.7925270000001</v>
      </c>
    </row>
    <row r="1414" spans="1:3" s="249" customFormat="1">
      <c r="A1414" s="470">
        <v>39812</v>
      </c>
      <c r="B1414" s="1072">
        <v>1486.582948</v>
      </c>
      <c r="C1414" s="1073">
        <v>2151.7925270000001</v>
      </c>
    </row>
    <row r="1415" spans="1:3" s="249" customFormat="1">
      <c r="A1415" s="470">
        <v>39813</v>
      </c>
      <c r="B1415" s="1072">
        <v>1486.582948</v>
      </c>
      <c r="C1415" s="1073">
        <v>2151.7925270000001</v>
      </c>
    </row>
    <row r="1416" spans="1:3" s="249" customFormat="1">
      <c r="A1416" s="470">
        <v>39814</v>
      </c>
      <c r="B1416" s="1072">
        <v>1486.582948</v>
      </c>
      <c r="C1416" s="1073">
        <v>2151.7925270000001</v>
      </c>
    </row>
    <row r="1417" spans="1:3" s="249" customFormat="1">
      <c r="A1417" s="470">
        <v>39815</v>
      </c>
      <c r="B1417" s="1072">
        <v>1595.4497719999999</v>
      </c>
      <c r="C1417" s="1073">
        <v>2260.6593509999998</v>
      </c>
    </row>
    <row r="1418" spans="1:3" s="249" customFormat="1">
      <c r="A1418" s="470">
        <v>39816</v>
      </c>
      <c r="B1418" s="1072">
        <v>1595.4497719999999</v>
      </c>
      <c r="C1418" s="1073">
        <v>2260.6593509999998</v>
      </c>
    </row>
    <row r="1419" spans="1:3" s="249" customFormat="1">
      <c r="A1419" s="470">
        <v>39817</v>
      </c>
      <c r="B1419" s="1072">
        <v>1595.4497719999999</v>
      </c>
      <c r="C1419" s="1073">
        <v>2260.6593509999998</v>
      </c>
    </row>
    <row r="1420" spans="1:3" s="249" customFormat="1">
      <c r="A1420" s="470">
        <v>39818</v>
      </c>
      <c r="B1420" s="1072">
        <v>1595.4497719999999</v>
      </c>
      <c r="C1420" s="1073">
        <v>2260.6593509999998</v>
      </c>
    </row>
    <row r="1421" spans="1:3" s="249" customFormat="1">
      <c r="A1421" s="470">
        <v>39819</v>
      </c>
      <c r="B1421" s="1072">
        <v>1595.4497719999999</v>
      </c>
      <c r="C1421" s="1073">
        <v>2260.6593509999998</v>
      </c>
    </row>
    <row r="1422" spans="1:3" s="249" customFormat="1">
      <c r="A1422" s="470">
        <v>39820</v>
      </c>
      <c r="B1422" s="1072">
        <v>1595.4497719999999</v>
      </c>
      <c r="C1422" s="1073">
        <v>2260.6593509999998</v>
      </c>
    </row>
    <row r="1423" spans="1:3" s="249" customFormat="1">
      <c r="A1423" s="470">
        <v>39821</v>
      </c>
      <c r="B1423" s="1072">
        <v>1595.4497719999999</v>
      </c>
      <c r="C1423" s="1073">
        <v>2260.6593509999998</v>
      </c>
    </row>
    <row r="1424" spans="1:3" s="249" customFormat="1">
      <c r="A1424" s="470">
        <v>39822</v>
      </c>
      <c r="B1424" s="1072">
        <v>1595.4497719999999</v>
      </c>
      <c r="C1424" s="1073">
        <v>2260.6593509999998</v>
      </c>
    </row>
    <row r="1425" spans="1:3" s="249" customFormat="1">
      <c r="A1425" s="470">
        <v>39823</v>
      </c>
      <c r="B1425" s="1072">
        <v>1595.4497719999999</v>
      </c>
      <c r="C1425" s="1073">
        <v>2260.6593509999998</v>
      </c>
    </row>
    <row r="1426" spans="1:3" s="249" customFormat="1">
      <c r="A1426" s="470">
        <v>39824</v>
      </c>
      <c r="B1426" s="1072">
        <v>1595.4497719999999</v>
      </c>
      <c r="C1426" s="1073">
        <v>2260.6593509999998</v>
      </c>
    </row>
    <row r="1427" spans="1:3" s="249" customFormat="1">
      <c r="A1427" s="470">
        <v>39825</v>
      </c>
      <c r="B1427" s="1072">
        <v>1595.4497719999999</v>
      </c>
      <c r="C1427" s="1073">
        <v>2260.6593509999998</v>
      </c>
    </row>
    <row r="1428" spans="1:3" s="249" customFormat="1">
      <c r="A1428" s="470">
        <v>39826</v>
      </c>
      <c r="B1428" s="1072">
        <v>1595.4497719999999</v>
      </c>
      <c r="C1428" s="1073">
        <v>2260.6593509999998</v>
      </c>
    </row>
    <row r="1429" spans="1:3" s="249" customFormat="1">
      <c r="A1429" s="470">
        <v>39827</v>
      </c>
      <c r="B1429" s="1072">
        <v>1595.4497719999999</v>
      </c>
      <c r="C1429" s="1073">
        <v>2260.6593509999998</v>
      </c>
    </row>
    <row r="1430" spans="1:3" s="249" customFormat="1">
      <c r="A1430" s="470">
        <v>39828</v>
      </c>
      <c r="B1430" s="1072">
        <v>1901.6497010000001</v>
      </c>
      <c r="C1430" s="1073">
        <v>2566.8592800000001</v>
      </c>
    </row>
    <row r="1431" spans="1:3" s="249" customFormat="1">
      <c r="A1431" s="470">
        <v>39829</v>
      </c>
      <c r="B1431" s="1072">
        <v>1901.6497010000001</v>
      </c>
      <c r="C1431" s="1073">
        <v>2566.8592800000001</v>
      </c>
    </row>
    <row r="1432" spans="1:3" s="249" customFormat="1">
      <c r="A1432" s="470">
        <v>39830</v>
      </c>
      <c r="B1432" s="1072">
        <v>1901.6497010000001</v>
      </c>
      <c r="C1432" s="1073">
        <v>2566.8592800000001</v>
      </c>
    </row>
    <row r="1433" spans="1:3" s="249" customFormat="1">
      <c r="A1433" s="470">
        <v>39831</v>
      </c>
      <c r="B1433" s="1072">
        <v>1901.6497010000001</v>
      </c>
      <c r="C1433" s="1073">
        <v>2566.8592800000001</v>
      </c>
    </row>
    <row r="1434" spans="1:3" s="249" customFormat="1">
      <c r="A1434" s="470">
        <v>39832</v>
      </c>
      <c r="B1434" s="1072">
        <v>1901.6497010000001</v>
      </c>
      <c r="C1434" s="1073">
        <v>2566.8592800000001</v>
      </c>
    </row>
    <row r="1435" spans="1:3" s="249" customFormat="1">
      <c r="A1435" s="470">
        <v>39833</v>
      </c>
      <c r="B1435" s="1072">
        <v>1901.6497010000001</v>
      </c>
      <c r="C1435" s="1073">
        <v>2566.8592800000001</v>
      </c>
    </row>
    <row r="1436" spans="1:3" s="249" customFormat="1">
      <c r="A1436" s="470">
        <v>39834</v>
      </c>
      <c r="B1436" s="1072">
        <v>1901.6497010000001</v>
      </c>
      <c r="C1436" s="1073">
        <v>2566.8592800000001</v>
      </c>
    </row>
    <row r="1437" spans="1:3" s="249" customFormat="1">
      <c r="A1437" s="470">
        <v>39835</v>
      </c>
      <c r="B1437" s="1072">
        <v>1901.6497010000001</v>
      </c>
      <c r="C1437" s="1073">
        <v>2566.8592800000001</v>
      </c>
    </row>
    <row r="1438" spans="1:3" s="249" customFormat="1">
      <c r="A1438" s="470">
        <v>39836</v>
      </c>
      <c r="B1438" s="1072">
        <v>1901.6497010000001</v>
      </c>
      <c r="C1438" s="1073">
        <v>2566.8592800000001</v>
      </c>
    </row>
    <row r="1439" spans="1:3" s="249" customFormat="1">
      <c r="A1439" s="470">
        <v>39837</v>
      </c>
      <c r="B1439" s="1072">
        <v>1901.6497010000001</v>
      </c>
      <c r="C1439" s="1073">
        <v>2566.8592800000001</v>
      </c>
    </row>
    <row r="1440" spans="1:3" s="249" customFormat="1">
      <c r="A1440" s="470">
        <v>39838</v>
      </c>
      <c r="B1440" s="1072">
        <v>1901.6497010000001</v>
      </c>
      <c r="C1440" s="1073">
        <v>2566.8592800000001</v>
      </c>
    </row>
    <row r="1441" spans="1:3" s="249" customFormat="1">
      <c r="A1441" s="470">
        <v>39839</v>
      </c>
      <c r="B1441" s="1072">
        <v>1901.6497010000001</v>
      </c>
      <c r="C1441" s="1073">
        <v>2566.8592800000001</v>
      </c>
    </row>
    <row r="1442" spans="1:3" s="249" customFormat="1">
      <c r="A1442" s="470">
        <v>39840</v>
      </c>
      <c r="B1442" s="1072">
        <v>1901.6497010000001</v>
      </c>
      <c r="C1442" s="1073">
        <v>2566.8592800000001</v>
      </c>
    </row>
    <row r="1443" spans="1:3" s="249" customFormat="1">
      <c r="A1443" s="470">
        <v>39841</v>
      </c>
      <c r="B1443" s="1072">
        <v>1901.6497010000001</v>
      </c>
      <c r="C1443" s="1073">
        <v>2566.8592800000001</v>
      </c>
    </row>
    <row r="1444" spans="1:3" s="249" customFormat="1">
      <c r="A1444" s="470">
        <v>39842</v>
      </c>
      <c r="B1444" s="1072">
        <v>1901.6497010000001</v>
      </c>
      <c r="C1444" s="1073">
        <v>2566.8592800000001</v>
      </c>
    </row>
    <row r="1445" spans="1:3" s="249" customFormat="1">
      <c r="A1445" s="470">
        <v>39843</v>
      </c>
      <c r="B1445" s="1072">
        <v>1901.6497010000001</v>
      </c>
      <c r="C1445" s="1073">
        <v>2566.8592800000001</v>
      </c>
    </row>
    <row r="1446" spans="1:3" s="249" customFormat="1">
      <c r="A1446" s="470">
        <v>39844</v>
      </c>
      <c r="B1446" s="1072">
        <v>1901.6497010000001</v>
      </c>
      <c r="C1446" s="1073">
        <v>2566.8592800000001</v>
      </c>
    </row>
    <row r="1447" spans="1:3" s="249" customFormat="1">
      <c r="A1447" s="470">
        <v>39845</v>
      </c>
      <c r="B1447" s="1072">
        <v>1903.3174240000001</v>
      </c>
      <c r="C1447" s="1073">
        <v>2568.5270030000001</v>
      </c>
    </row>
    <row r="1448" spans="1:3" s="249" customFormat="1">
      <c r="A1448" s="470">
        <v>39846</v>
      </c>
      <c r="B1448" s="1072">
        <v>1903.3174240000001</v>
      </c>
      <c r="C1448" s="1073">
        <v>2568.5270030000001</v>
      </c>
    </row>
    <row r="1449" spans="1:3" s="249" customFormat="1">
      <c r="A1449" s="470">
        <v>39847</v>
      </c>
      <c r="B1449" s="1072">
        <v>1903.3174240000001</v>
      </c>
      <c r="C1449" s="1073">
        <v>2568.5270030000001</v>
      </c>
    </row>
    <row r="1450" spans="1:3" s="249" customFormat="1">
      <c r="A1450" s="470">
        <v>39848</v>
      </c>
      <c r="B1450" s="1072">
        <v>1903.3174240000001</v>
      </c>
      <c r="C1450" s="1073">
        <v>2568.5270030000001</v>
      </c>
    </row>
    <row r="1451" spans="1:3" s="249" customFormat="1">
      <c r="A1451" s="470">
        <v>39849</v>
      </c>
      <c r="B1451" s="1072">
        <v>1903.3174240000001</v>
      </c>
      <c r="C1451" s="1073">
        <v>2568.5270030000001</v>
      </c>
    </row>
    <row r="1452" spans="1:3" s="249" customFormat="1">
      <c r="A1452" s="470">
        <v>39850</v>
      </c>
      <c r="B1452" s="1072">
        <v>1903.3174240000001</v>
      </c>
      <c r="C1452" s="1073">
        <v>2568.5270030000001</v>
      </c>
    </row>
    <row r="1453" spans="1:3" s="249" customFormat="1">
      <c r="A1453" s="470">
        <v>39851</v>
      </c>
      <c r="B1453" s="1072">
        <v>1903.3174240000001</v>
      </c>
      <c r="C1453" s="1073">
        <v>2568.5270030000001</v>
      </c>
    </row>
    <row r="1454" spans="1:3" s="249" customFormat="1">
      <c r="A1454" s="470">
        <v>39852</v>
      </c>
      <c r="B1454" s="1072">
        <v>1903.3174240000001</v>
      </c>
      <c r="C1454" s="1073">
        <v>2568.5270030000001</v>
      </c>
    </row>
    <row r="1455" spans="1:3" s="249" customFormat="1">
      <c r="A1455" s="470">
        <v>39853</v>
      </c>
      <c r="B1455" s="1072">
        <v>1903.3174240000001</v>
      </c>
      <c r="C1455" s="1073">
        <v>2568.5270030000001</v>
      </c>
    </row>
    <row r="1456" spans="1:3" s="249" customFormat="1">
      <c r="A1456" s="470">
        <v>39854</v>
      </c>
      <c r="B1456" s="1072">
        <v>1903.3174240000001</v>
      </c>
      <c r="C1456" s="1073">
        <v>2568.5270030000001</v>
      </c>
    </row>
    <row r="1457" spans="1:3" s="249" customFormat="1">
      <c r="A1457" s="470">
        <v>39855</v>
      </c>
      <c r="B1457" s="1072">
        <v>1903.3174240000001</v>
      </c>
      <c r="C1457" s="1073">
        <v>2568.5270030000001</v>
      </c>
    </row>
    <row r="1458" spans="1:3" s="249" customFormat="1">
      <c r="A1458" s="470">
        <v>39856</v>
      </c>
      <c r="B1458" s="1072">
        <v>1903.3174240000001</v>
      </c>
      <c r="C1458" s="1073">
        <v>2568.5270030000001</v>
      </c>
    </row>
    <row r="1459" spans="1:3" s="249" customFormat="1">
      <c r="A1459" s="470">
        <v>39857</v>
      </c>
      <c r="B1459" s="1072">
        <v>1903.3174240000001</v>
      </c>
      <c r="C1459" s="1073">
        <v>2568.5270030000001</v>
      </c>
    </row>
    <row r="1460" spans="1:3" s="249" customFormat="1">
      <c r="A1460" s="470">
        <v>39858</v>
      </c>
      <c r="B1460" s="1072">
        <v>1903.3174240000001</v>
      </c>
      <c r="C1460" s="1073">
        <v>2568.5270030000001</v>
      </c>
    </row>
    <row r="1461" spans="1:3" s="249" customFormat="1">
      <c r="A1461" s="470">
        <v>39859</v>
      </c>
      <c r="B1461" s="1072">
        <v>1903.3174240000001</v>
      </c>
      <c r="C1461" s="1073">
        <v>2568.5270030000001</v>
      </c>
    </row>
    <row r="1462" spans="1:3" s="249" customFormat="1">
      <c r="A1462" s="470">
        <v>39860</v>
      </c>
      <c r="B1462" s="1072">
        <v>1913.266918</v>
      </c>
      <c r="C1462" s="1073">
        <v>2578.4764970000001</v>
      </c>
    </row>
    <row r="1463" spans="1:3" s="249" customFormat="1">
      <c r="A1463" s="470">
        <v>39861</v>
      </c>
      <c r="B1463" s="1072">
        <v>1913.266918</v>
      </c>
      <c r="C1463" s="1073">
        <v>2578.4764970000001</v>
      </c>
    </row>
    <row r="1464" spans="1:3" s="249" customFormat="1">
      <c r="A1464" s="470">
        <v>39862</v>
      </c>
      <c r="B1464" s="1072">
        <v>1913.266918</v>
      </c>
      <c r="C1464" s="1073">
        <v>2578.4764970000001</v>
      </c>
    </row>
    <row r="1465" spans="1:3" s="249" customFormat="1">
      <c r="A1465" s="470">
        <v>39863</v>
      </c>
      <c r="B1465" s="1072">
        <v>1913.266918</v>
      </c>
      <c r="C1465" s="1073">
        <v>2578.4764970000001</v>
      </c>
    </row>
    <row r="1466" spans="1:3" s="249" customFormat="1">
      <c r="A1466" s="470">
        <v>39864</v>
      </c>
      <c r="B1466" s="1072">
        <v>1913.266918</v>
      </c>
      <c r="C1466" s="1073">
        <v>2578.4764970000001</v>
      </c>
    </row>
    <row r="1467" spans="1:3" s="249" customFormat="1">
      <c r="A1467" s="470">
        <v>39865</v>
      </c>
      <c r="B1467" s="1072">
        <v>1913.266918</v>
      </c>
      <c r="C1467" s="1073">
        <v>2578.4764970000001</v>
      </c>
    </row>
    <row r="1468" spans="1:3" s="249" customFormat="1">
      <c r="A1468" s="470">
        <v>39866</v>
      </c>
      <c r="B1468" s="1072">
        <v>1913.266918</v>
      </c>
      <c r="C1468" s="1073">
        <v>2578.4764970000001</v>
      </c>
    </row>
    <row r="1469" spans="1:3" s="249" customFormat="1">
      <c r="A1469" s="470">
        <v>39867</v>
      </c>
      <c r="B1469" s="1072">
        <v>1913.266918</v>
      </c>
      <c r="C1469" s="1073">
        <v>2578.4764970000001</v>
      </c>
    </row>
    <row r="1470" spans="1:3" s="249" customFormat="1">
      <c r="A1470" s="470">
        <v>39868</v>
      </c>
      <c r="B1470" s="1072">
        <v>1913.266918</v>
      </c>
      <c r="C1470" s="1073">
        <v>2578.4764970000001</v>
      </c>
    </row>
    <row r="1471" spans="1:3" s="249" customFormat="1">
      <c r="A1471" s="470">
        <v>39869</v>
      </c>
      <c r="B1471" s="1072">
        <v>1913.266918</v>
      </c>
      <c r="C1471" s="1073">
        <v>2578.4764970000001</v>
      </c>
    </row>
    <row r="1472" spans="1:3" s="249" customFormat="1">
      <c r="A1472" s="470">
        <v>39870</v>
      </c>
      <c r="B1472" s="1072">
        <v>1913.266918</v>
      </c>
      <c r="C1472" s="1073">
        <v>2578.4764970000001</v>
      </c>
    </row>
    <row r="1473" spans="1:3" s="249" customFormat="1">
      <c r="A1473" s="470">
        <v>39871</v>
      </c>
      <c r="B1473" s="1072">
        <v>1913.266918</v>
      </c>
      <c r="C1473" s="1073">
        <v>2578.4764970000001</v>
      </c>
    </row>
    <row r="1474" spans="1:3" s="249" customFormat="1">
      <c r="A1474" s="470">
        <v>39872</v>
      </c>
      <c r="B1474" s="1072">
        <v>1913.266918</v>
      </c>
      <c r="C1474" s="1073">
        <v>2578.4764970000001</v>
      </c>
    </row>
    <row r="1475" spans="1:3" s="249" customFormat="1">
      <c r="A1475" s="470">
        <v>39873</v>
      </c>
      <c r="B1475" s="1072">
        <v>1913.266918</v>
      </c>
      <c r="C1475" s="1073">
        <v>2578.4764970000001</v>
      </c>
    </row>
    <row r="1476" spans="1:3" s="249" customFormat="1">
      <c r="A1476" s="470">
        <v>39874</v>
      </c>
      <c r="B1476" s="1072">
        <v>1923.216412</v>
      </c>
      <c r="C1476" s="1073">
        <v>2588.4259910000001</v>
      </c>
    </row>
    <row r="1477" spans="1:3" s="249" customFormat="1">
      <c r="A1477" s="470">
        <v>39875</v>
      </c>
      <c r="B1477" s="1072">
        <v>1923.216412</v>
      </c>
      <c r="C1477" s="1073">
        <v>2588.4259910000001</v>
      </c>
    </row>
    <row r="1478" spans="1:3" s="249" customFormat="1">
      <c r="A1478" s="470">
        <v>39876</v>
      </c>
      <c r="B1478" s="1072">
        <v>1923.216412</v>
      </c>
      <c r="C1478" s="1073">
        <v>2588.4259910000001</v>
      </c>
    </row>
    <row r="1479" spans="1:3" s="249" customFormat="1">
      <c r="A1479" s="470">
        <v>39877</v>
      </c>
      <c r="B1479" s="1072">
        <v>1923.216412</v>
      </c>
      <c r="C1479" s="1073">
        <v>2588.4259910000001</v>
      </c>
    </row>
    <row r="1480" spans="1:3" s="249" customFormat="1">
      <c r="A1480" s="470">
        <v>39878</v>
      </c>
      <c r="B1480" s="1072">
        <v>1923.216412</v>
      </c>
      <c r="C1480" s="1073">
        <v>2588.4259910000001</v>
      </c>
    </row>
    <row r="1481" spans="1:3" s="249" customFormat="1">
      <c r="A1481" s="470">
        <v>39879</v>
      </c>
      <c r="B1481" s="1072">
        <v>1923.216412</v>
      </c>
      <c r="C1481" s="1073">
        <v>2588.4259910000001</v>
      </c>
    </row>
    <row r="1482" spans="1:3" s="249" customFormat="1">
      <c r="A1482" s="470">
        <v>39880</v>
      </c>
      <c r="B1482" s="1072">
        <v>1923.216412</v>
      </c>
      <c r="C1482" s="1073">
        <v>2588.4259910000001</v>
      </c>
    </row>
    <row r="1483" spans="1:3" s="249" customFormat="1">
      <c r="A1483" s="470">
        <v>39881</v>
      </c>
      <c r="B1483" s="1072">
        <v>1923.216412</v>
      </c>
      <c r="C1483" s="1073">
        <v>2588.4259910000001</v>
      </c>
    </row>
    <row r="1484" spans="1:3" s="249" customFormat="1">
      <c r="A1484" s="470">
        <v>39882</v>
      </c>
      <c r="B1484" s="1072">
        <v>1923.216412</v>
      </c>
      <c r="C1484" s="1073">
        <v>2588.4259910000001</v>
      </c>
    </row>
    <row r="1485" spans="1:3" s="249" customFormat="1">
      <c r="A1485" s="470">
        <v>39883</v>
      </c>
      <c r="B1485" s="1072">
        <v>1923.216412</v>
      </c>
      <c r="C1485" s="1073">
        <v>2588.4259910000001</v>
      </c>
    </row>
    <row r="1486" spans="1:3" s="249" customFormat="1">
      <c r="A1486" s="470">
        <v>39884</v>
      </c>
      <c r="B1486" s="1072">
        <v>1923.216412</v>
      </c>
      <c r="C1486" s="1073">
        <v>2588.4259910000001</v>
      </c>
    </row>
    <row r="1487" spans="1:3" s="249" customFormat="1">
      <c r="A1487" s="470">
        <v>39885</v>
      </c>
      <c r="B1487" s="1072">
        <v>1923.216412</v>
      </c>
      <c r="C1487" s="1073">
        <v>2588.4259910000001</v>
      </c>
    </row>
    <row r="1488" spans="1:3" s="249" customFormat="1">
      <c r="A1488" s="470">
        <v>39886</v>
      </c>
      <c r="B1488" s="1072">
        <v>1923.216412</v>
      </c>
      <c r="C1488" s="1073">
        <v>2588.4259910000001</v>
      </c>
    </row>
    <row r="1489" spans="1:3" s="249" customFormat="1">
      <c r="A1489" s="470">
        <v>39887</v>
      </c>
      <c r="B1489" s="1072">
        <v>1923.216412</v>
      </c>
      <c r="C1489" s="1073">
        <v>2588.4259910000001</v>
      </c>
    </row>
    <row r="1490" spans="1:3" s="249" customFormat="1">
      <c r="A1490" s="470">
        <v>39888</v>
      </c>
      <c r="B1490" s="1072">
        <v>1933.1659059999999</v>
      </c>
      <c r="C1490" s="1073">
        <v>2598.375485</v>
      </c>
    </row>
    <row r="1491" spans="1:3" s="249" customFormat="1">
      <c r="A1491" s="470">
        <v>39889</v>
      </c>
      <c r="B1491" s="1072">
        <v>1933.1659059999999</v>
      </c>
      <c r="C1491" s="1073">
        <v>2598.375485</v>
      </c>
    </row>
    <row r="1492" spans="1:3" s="249" customFormat="1">
      <c r="A1492" s="470">
        <v>39890</v>
      </c>
      <c r="B1492" s="1072">
        <v>1933.1659059999999</v>
      </c>
      <c r="C1492" s="1073">
        <v>2598.375485</v>
      </c>
    </row>
    <row r="1493" spans="1:3" s="249" customFormat="1">
      <c r="A1493" s="470">
        <v>39891</v>
      </c>
      <c r="B1493" s="1072">
        <v>1933.1659059999999</v>
      </c>
      <c r="C1493" s="1073">
        <v>2598.375485</v>
      </c>
    </row>
    <row r="1494" spans="1:3" s="249" customFormat="1">
      <c r="A1494" s="470">
        <v>39892</v>
      </c>
      <c r="B1494" s="1072">
        <v>1933.1659059999999</v>
      </c>
      <c r="C1494" s="1073">
        <v>2598.375485</v>
      </c>
    </row>
    <row r="1495" spans="1:3" s="249" customFormat="1">
      <c r="A1495" s="470">
        <v>39893</v>
      </c>
      <c r="B1495" s="1072">
        <v>1933.1659059999999</v>
      </c>
      <c r="C1495" s="1073">
        <v>2598.375485</v>
      </c>
    </row>
    <row r="1496" spans="1:3" s="249" customFormat="1">
      <c r="A1496" s="470">
        <v>39894</v>
      </c>
      <c r="B1496" s="1072">
        <v>1933.1659059999999</v>
      </c>
      <c r="C1496" s="1073">
        <v>2598.375485</v>
      </c>
    </row>
    <row r="1497" spans="1:3" s="249" customFormat="1">
      <c r="A1497" s="470">
        <v>39895</v>
      </c>
      <c r="B1497" s="1072">
        <v>1933.1659059999999</v>
      </c>
      <c r="C1497" s="1073">
        <v>2598.375485</v>
      </c>
    </row>
    <row r="1498" spans="1:3" s="249" customFormat="1">
      <c r="A1498" s="470">
        <v>39896</v>
      </c>
      <c r="B1498" s="1072">
        <v>1933.1659059999999</v>
      </c>
      <c r="C1498" s="1073">
        <v>2598.375485</v>
      </c>
    </row>
    <row r="1499" spans="1:3" s="249" customFormat="1">
      <c r="A1499" s="470">
        <v>39897</v>
      </c>
      <c r="B1499" s="1072">
        <v>1933.1659059999999</v>
      </c>
      <c r="C1499" s="1073">
        <v>2598.375485</v>
      </c>
    </row>
    <row r="1500" spans="1:3" s="249" customFormat="1">
      <c r="A1500" s="470">
        <v>39898</v>
      </c>
      <c r="B1500" s="1072">
        <v>1933.1659059999999</v>
      </c>
      <c r="C1500" s="1073">
        <v>2598.375485</v>
      </c>
    </row>
    <row r="1501" spans="1:3" s="249" customFormat="1">
      <c r="A1501" s="470">
        <v>39899</v>
      </c>
      <c r="B1501" s="1072">
        <v>1933.1659059999999</v>
      </c>
      <c r="C1501" s="1073">
        <v>2598.375485</v>
      </c>
    </row>
    <row r="1502" spans="1:3" s="249" customFormat="1">
      <c r="A1502" s="470">
        <v>39900</v>
      </c>
      <c r="B1502" s="1072">
        <v>1933.1659059999999</v>
      </c>
      <c r="C1502" s="1073">
        <v>2598.375485</v>
      </c>
    </row>
    <row r="1503" spans="1:3" s="249" customFormat="1">
      <c r="A1503" s="470">
        <v>39901</v>
      </c>
      <c r="B1503" s="1072">
        <v>1933.1659059999999</v>
      </c>
      <c r="C1503" s="1073">
        <v>2598.375485</v>
      </c>
    </row>
    <row r="1504" spans="1:3" s="249" customFormat="1">
      <c r="A1504" s="470">
        <v>39902</v>
      </c>
      <c r="B1504" s="1072">
        <v>1933.1659059999999</v>
      </c>
      <c r="C1504" s="1073">
        <v>2598.375485</v>
      </c>
    </row>
    <row r="1505" spans="1:3" s="249" customFormat="1">
      <c r="A1505" s="470">
        <v>39903</v>
      </c>
      <c r="B1505" s="1072">
        <v>1933.1659059999999</v>
      </c>
      <c r="C1505" s="1073">
        <v>2598.375485</v>
      </c>
    </row>
    <row r="1506" spans="1:3" s="249" customFormat="1">
      <c r="A1506" s="470">
        <v>39904</v>
      </c>
      <c r="B1506" s="1072">
        <v>1943.1153999999999</v>
      </c>
      <c r="C1506" s="1073">
        <v>2608.324979</v>
      </c>
    </row>
    <row r="1507" spans="1:3" s="249" customFormat="1">
      <c r="A1507" s="470">
        <v>39905</v>
      </c>
      <c r="B1507" s="1072">
        <v>1943.1153999999999</v>
      </c>
      <c r="C1507" s="1073">
        <v>2608.324979</v>
      </c>
    </row>
    <row r="1508" spans="1:3" s="249" customFormat="1">
      <c r="A1508" s="470">
        <v>39906</v>
      </c>
      <c r="B1508" s="1072">
        <v>1943.1153999999999</v>
      </c>
      <c r="C1508" s="1073">
        <v>2608.324979</v>
      </c>
    </row>
    <row r="1509" spans="1:3" s="249" customFormat="1">
      <c r="A1509" s="470">
        <v>39907</v>
      </c>
      <c r="B1509" s="1072">
        <v>1943.1153999999999</v>
      </c>
      <c r="C1509" s="1073">
        <v>2608.324979</v>
      </c>
    </row>
    <row r="1510" spans="1:3" s="249" customFormat="1">
      <c r="A1510" s="470">
        <v>39908</v>
      </c>
      <c r="B1510" s="1072">
        <v>1943.1153999999999</v>
      </c>
      <c r="C1510" s="1073">
        <v>2608.324979</v>
      </c>
    </row>
    <row r="1511" spans="1:3" s="249" customFormat="1">
      <c r="A1511" s="470">
        <v>39909</v>
      </c>
      <c r="B1511" s="1072">
        <v>1943.1153999999999</v>
      </c>
      <c r="C1511" s="1073">
        <v>2608.324979</v>
      </c>
    </row>
    <row r="1512" spans="1:3" s="249" customFormat="1">
      <c r="A1512" s="470">
        <v>39910</v>
      </c>
      <c r="B1512" s="1072">
        <v>1949.786292</v>
      </c>
      <c r="C1512" s="1073">
        <v>2614.9958710000001</v>
      </c>
    </row>
    <row r="1513" spans="1:3" s="249" customFormat="1">
      <c r="A1513" s="470">
        <v>39911</v>
      </c>
      <c r="B1513" s="1072">
        <v>1949.786292</v>
      </c>
      <c r="C1513" s="1073">
        <v>2614.9958710000001</v>
      </c>
    </row>
    <row r="1514" spans="1:3" s="249" customFormat="1">
      <c r="A1514" s="470">
        <v>39912</v>
      </c>
      <c r="B1514" s="1072">
        <v>1949.786292</v>
      </c>
      <c r="C1514" s="1073">
        <v>2614.9958710000001</v>
      </c>
    </row>
    <row r="1515" spans="1:3" s="249" customFormat="1">
      <c r="A1515" s="470">
        <v>39913</v>
      </c>
      <c r="B1515" s="1072">
        <v>1949.786292</v>
      </c>
      <c r="C1515" s="1073">
        <v>2614.9958710000001</v>
      </c>
    </row>
    <row r="1516" spans="1:3" s="249" customFormat="1">
      <c r="A1516" s="470">
        <v>39914</v>
      </c>
      <c r="B1516" s="1072">
        <v>1949.786292</v>
      </c>
      <c r="C1516" s="1073">
        <v>2614.9958710000001</v>
      </c>
    </row>
    <row r="1517" spans="1:3" s="249" customFormat="1">
      <c r="A1517" s="470">
        <v>39915</v>
      </c>
      <c r="B1517" s="1072">
        <v>1949.786292</v>
      </c>
      <c r="C1517" s="1073">
        <v>2614.9958710000001</v>
      </c>
    </row>
    <row r="1518" spans="1:3" s="249" customFormat="1">
      <c r="A1518" s="470">
        <v>39916</v>
      </c>
      <c r="B1518" s="1072">
        <v>1949.786292</v>
      </c>
      <c r="C1518" s="1073">
        <v>2614.9958710000001</v>
      </c>
    </row>
    <row r="1519" spans="1:3" s="249" customFormat="1">
      <c r="A1519" s="470">
        <v>39917</v>
      </c>
      <c r="B1519" s="1072">
        <v>1949.786292</v>
      </c>
      <c r="C1519" s="1073">
        <v>2614.9958710000001</v>
      </c>
    </row>
    <row r="1520" spans="1:3" s="249" customFormat="1">
      <c r="A1520" s="470">
        <v>39918</v>
      </c>
      <c r="B1520" s="1072">
        <v>1949.786292</v>
      </c>
      <c r="C1520" s="1073">
        <v>2614.9958710000001</v>
      </c>
    </row>
    <row r="1521" spans="1:3" s="249" customFormat="1">
      <c r="A1521" s="470">
        <v>39919</v>
      </c>
      <c r="B1521" s="1072">
        <v>1949.786292</v>
      </c>
      <c r="C1521" s="1073">
        <v>2614.9958710000001</v>
      </c>
    </row>
    <row r="1522" spans="1:3" s="249" customFormat="1">
      <c r="A1522" s="470">
        <v>39920</v>
      </c>
      <c r="B1522" s="1072">
        <v>1949.786292</v>
      </c>
      <c r="C1522" s="1073">
        <v>2614.9958710000001</v>
      </c>
    </row>
    <row r="1523" spans="1:3" s="249" customFormat="1">
      <c r="A1523" s="470">
        <v>39921</v>
      </c>
      <c r="B1523" s="1072">
        <v>1949.786292</v>
      </c>
      <c r="C1523" s="1073">
        <v>2614.9958710000001</v>
      </c>
    </row>
    <row r="1524" spans="1:3" s="249" customFormat="1">
      <c r="A1524" s="470">
        <v>39922</v>
      </c>
      <c r="B1524" s="1072">
        <v>1949.786292</v>
      </c>
      <c r="C1524" s="1073">
        <v>2614.9958710000001</v>
      </c>
    </row>
    <row r="1525" spans="1:3" s="249" customFormat="1">
      <c r="A1525" s="470">
        <v>39923</v>
      </c>
      <c r="B1525" s="1072">
        <v>1949.786292</v>
      </c>
      <c r="C1525" s="1073">
        <v>2614.9958710000001</v>
      </c>
    </row>
    <row r="1526" spans="1:3" s="249" customFormat="1">
      <c r="A1526" s="470">
        <v>39924</v>
      </c>
      <c r="B1526" s="1072">
        <v>1949.786292</v>
      </c>
      <c r="C1526" s="1073">
        <v>2614.9958710000001</v>
      </c>
    </row>
    <row r="1527" spans="1:3" s="249" customFormat="1">
      <c r="A1527" s="470">
        <v>39925</v>
      </c>
      <c r="B1527" s="1072">
        <v>1949.786292</v>
      </c>
      <c r="C1527" s="1073">
        <v>2614.9958710000001</v>
      </c>
    </row>
    <row r="1528" spans="1:3" s="249" customFormat="1">
      <c r="A1528" s="470">
        <v>39926</v>
      </c>
      <c r="B1528" s="1072">
        <v>1949.786292</v>
      </c>
      <c r="C1528" s="1073">
        <v>2614.9958710000001</v>
      </c>
    </row>
    <row r="1529" spans="1:3" s="249" customFormat="1">
      <c r="A1529" s="470">
        <v>39927</v>
      </c>
      <c r="B1529" s="1072">
        <v>1949.786292</v>
      </c>
      <c r="C1529" s="1073">
        <v>2614.9958710000001</v>
      </c>
    </row>
    <row r="1530" spans="1:3" s="249" customFormat="1">
      <c r="A1530" s="470">
        <v>39928</v>
      </c>
      <c r="B1530" s="1072">
        <v>1949.786292</v>
      </c>
      <c r="C1530" s="1073">
        <v>2614.9958710000001</v>
      </c>
    </row>
    <row r="1531" spans="1:3" s="249" customFormat="1">
      <c r="A1531" s="470">
        <v>39929</v>
      </c>
      <c r="B1531" s="1072">
        <v>1949.786292</v>
      </c>
      <c r="C1531" s="1073">
        <v>2614.9958710000001</v>
      </c>
    </row>
    <row r="1532" spans="1:3" s="249" customFormat="1">
      <c r="A1532" s="470">
        <v>39930</v>
      </c>
      <c r="B1532" s="1072">
        <v>1949.786292</v>
      </c>
      <c r="C1532" s="1073">
        <v>2614.9958710000001</v>
      </c>
    </row>
    <row r="1533" spans="1:3" s="249" customFormat="1">
      <c r="A1533" s="470">
        <v>39931</v>
      </c>
      <c r="B1533" s="1072">
        <v>1949.786292</v>
      </c>
      <c r="C1533" s="1073">
        <v>2614.9958710000001</v>
      </c>
    </row>
    <row r="1534" spans="1:3" s="249" customFormat="1">
      <c r="A1534" s="470">
        <v>39932</v>
      </c>
      <c r="B1534" s="1072">
        <v>1949.786292</v>
      </c>
      <c r="C1534" s="1073">
        <v>2614.9958710000001</v>
      </c>
    </row>
    <row r="1535" spans="1:3" s="249" customFormat="1">
      <c r="A1535" s="470">
        <v>39933</v>
      </c>
      <c r="B1535" s="1072">
        <v>1949.786292</v>
      </c>
      <c r="C1535" s="1073">
        <v>2614.9958710000001</v>
      </c>
    </row>
    <row r="1536" spans="1:3" s="249" customFormat="1">
      <c r="A1536" s="470">
        <v>39934</v>
      </c>
      <c r="B1536" s="1072">
        <v>1949.786292</v>
      </c>
      <c r="C1536" s="1073">
        <v>2614.9958710000001</v>
      </c>
    </row>
    <row r="1537" spans="1:3" s="249" customFormat="1">
      <c r="A1537" s="470">
        <v>39935</v>
      </c>
      <c r="B1537" s="1072">
        <v>1949.786292</v>
      </c>
      <c r="C1537" s="1073">
        <v>2614.9958710000001</v>
      </c>
    </row>
    <row r="1538" spans="1:3" s="249" customFormat="1">
      <c r="A1538" s="470">
        <v>39936</v>
      </c>
      <c r="B1538" s="1072">
        <v>1949.786292</v>
      </c>
      <c r="C1538" s="1073">
        <v>2614.9958710000001</v>
      </c>
    </row>
    <row r="1539" spans="1:3" s="249" customFormat="1">
      <c r="A1539" s="470">
        <v>39937</v>
      </c>
      <c r="B1539" s="1072">
        <v>1949.786292</v>
      </c>
      <c r="C1539" s="1073">
        <v>2614.9958710000001</v>
      </c>
    </row>
    <row r="1540" spans="1:3" s="249" customFormat="1">
      <c r="A1540" s="470">
        <v>39938</v>
      </c>
      <c r="B1540" s="1072">
        <v>1949.786292</v>
      </c>
      <c r="C1540" s="1073">
        <v>2614.9958710000001</v>
      </c>
    </row>
    <row r="1541" spans="1:3" s="249" customFormat="1">
      <c r="A1541" s="470">
        <v>39939</v>
      </c>
      <c r="B1541" s="1072">
        <v>1949.786292</v>
      </c>
      <c r="C1541" s="1073">
        <v>2614.9958710000001</v>
      </c>
    </row>
    <row r="1542" spans="1:3" s="249" customFormat="1">
      <c r="A1542" s="470">
        <v>39940</v>
      </c>
      <c r="B1542" s="1072">
        <v>1949.786292</v>
      </c>
      <c r="C1542" s="1073">
        <v>2614.9958710000001</v>
      </c>
    </row>
    <row r="1543" spans="1:3" s="249" customFormat="1">
      <c r="A1543" s="470">
        <v>39941</v>
      </c>
      <c r="B1543" s="1072">
        <v>1949.786292</v>
      </c>
      <c r="C1543" s="1073">
        <v>2614.9958710000001</v>
      </c>
    </row>
    <row r="1544" spans="1:3" s="249" customFormat="1">
      <c r="A1544" s="470">
        <v>39942</v>
      </c>
      <c r="B1544" s="1072">
        <v>1949.786292</v>
      </c>
      <c r="C1544" s="1073">
        <v>2614.9958710000001</v>
      </c>
    </row>
    <row r="1545" spans="1:3" s="249" customFormat="1">
      <c r="A1545" s="470">
        <v>39943</v>
      </c>
      <c r="B1545" s="1072">
        <v>1949.786292</v>
      </c>
      <c r="C1545" s="1073">
        <v>2614.9958710000001</v>
      </c>
    </row>
    <row r="1546" spans="1:3" s="249" customFormat="1">
      <c r="A1546" s="470">
        <v>39944</v>
      </c>
      <c r="B1546" s="1072">
        <v>1949.786292</v>
      </c>
      <c r="C1546" s="1073">
        <v>2614.9958710000001</v>
      </c>
    </row>
    <row r="1547" spans="1:3" s="249" customFormat="1">
      <c r="A1547" s="470">
        <v>39945</v>
      </c>
      <c r="B1547" s="1072">
        <v>1949.786292</v>
      </c>
      <c r="C1547" s="1073">
        <v>2614.9958710000001</v>
      </c>
    </row>
    <row r="1548" spans="1:3" s="249" customFormat="1">
      <c r="A1548" s="470">
        <v>39946</v>
      </c>
      <c r="B1548" s="1072">
        <v>1949.786292</v>
      </c>
      <c r="C1548" s="1073">
        <v>2614.9958710000001</v>
      </c>
    </row>
    <row r="1549" spans="1:3" s="249" customFormat="1">
      <c r="A1549" s="470">
        <v>39947</v>
      </c>
      <c r="B1549" s="1072">
        <v>1951.454015</v>
      </c>
      <c r="C1549" s="1073">
        <v>2614.9958710000001</v>
      </c>
    </row>
    <row r="1550" spans="1:3" s="249" customFormat="1">
      <c r="A1550" s="470">
        <v>39948</v>
      </c>
      <c r="B1550" s="1072">
        <v>1951.454015</v>
      </c>
      <c r="C1550" s="1073">
        <v>2614.9958710000001</v>
      </c>
    </row>
    <row r="1551" spans="1:3" s="249" customFormat="1">
      <c r="A1551" s="470">
        <v>39949</v>
      </c>
      <c r="B1551" s="1072">
        <v>1951.454015</v>
      </c>
      <c r="C1551" s="1073">
        <v>2614.9958710000001</v>
      </c>
    </row>
    <row r="1552" spans="1:3" s="249" customFormat="1">
      <c r="A1552" s="470">
        <v>39950</v>
      </c>
      <c r="B1552" s="1072">
        <v>1951.454015</v>
      </c>
      <c r="C1552" s="1073">
        <v>2614.9958710000001</v>
      </c>
    </row>
    <row r="1553" spans="1:3" s="249" customFormat="1">
      <c r="A1553" s="470">
        <v>39951</v>
      </c>
      <c r="B1553" s="1072">
        <v>1951.454015</v>
      </c>
      <c r="C1553" s="1073">
        <v>2614.9958710000001</v>
      </c>
    </row>
    <row r="1554" spans="1:3" s="249" customFormat="1">
      <c r="A1554" s="470">
        <v>39952</v>
      </c>
      <c r="B1554" s="1072">
        <v>1951.454015</v>
      </c>
      <c r="C1554" s="1073">
        <v>2614.9958710000001</v>
      </c>
    </row>
    <row r="1555" spans="1:3" s="249" customFormat="1">
      <c r="A1555" s="470">
        <v>39953</v>
      </c>
      <c r="B1555" s="1072">
        <v>1951.454015</v>
      </c>
      <c r="C1555" s="1073">
        <v>2614.9958710000001</v>
      </c>
    </row>
    <row r="1556" spans="1:3" s="249" customFormat="1">
      <c r="A1556" s="470">
        <v>39954</v>
      </c>
      <c r="B1556" s="1072">
        <v>1951.454015</v>
      </c>
      <c r="C1556" s="1073">
        <v>2614.9958710000001</v>
      </c>
    </row>
    <row r="1557" spans="1:3" s="249" customFormat="1">
      <c r="A1557" s="470">
        <v>39955</v>
      </c>
      <c r="B1557" s="1072">
        <v>1951.454015</v>
      </c>
      <c r="C1557" s="1073">
        <v>2614.9958710000001</v>
      </c>
    </row>
    <row r="1558" spans="1:3" s="249" customFormat="1">
      <c r="A1558" s="470">
        <v>39956</v>
      </c>
      <c r="B1558" s="1072">
        <v>1951.454015</v>
      </c>
      <c r="C1558" s="1073">
        <v>2614.9958710000001</v>
      </c>
    </row>
    <row r="1559" spans="1:3" s="249" customFormat="1">
      <c r="A1559" s="470">
        <v>39957</v>
      </c>
      <c r="B1559" s="1072">
        <v>1951.454015</v>
      </c>
      <c r="C1559" s="1073">
        <v>2614.9958710000001</v>
      </c>
    </row>
    <row r="1560" spans="1:3" s="249" customFormat="1">
      <c r="A1560" s="470">
        <v>39958</v>
      </c>
      <c r="B1560" s="1072">
        <v>1951.454015</v>
      </c>
      <c r="C1560" s="1073">
        <v>2614.9958710000001</v>
      </c>
    </row>
    <row r="1561" spans="1:3" s="249" customFormat="1">
      <c r="A1561" s="470">
        <v>39959</v>
      </c>
      <c r="B1561" s="1072">
        <v>1951.454015</v>
      </c>
      <c r="C1561" s="1073">
        <v>2614.9958710000001</v>
      </c>
    </row>
    <row r="1562" spans="1:3" s="249" customFormat="1">
      <c r="A1562" s="470">
        <v>39960</v>
      </c>
      <c r="B1562" s="1072">
        <v>1951.454015</v>
      </c>
      <c r="C1562" s="1073">
        <v>2614.9958710000001</v>
      </c>
    </row>
    <row r="1563" spans="1:3" s="249" customFormat="1">
      <c r="A1563" s="470">
        <v>39961</v>
      </c>
      <c r="B1563" s="1072">
        <v>1951.454015</v>
      </c>
      <c r="C1563" s="1073">
        <v>2614.9958710000001</v>
      </c>
    </row>
    <row r="1564" spans="1:3" s="249" customFormat="1">
      <c r="A1564" s="470">
        <v>39962</v>
      </c>
      <c r="B1564" s="1072">
        <v>1951.454015</v>
      </c>
      <c r="C1564" s="1073">
        <v>2614.9958710000001</v>
      </c>
    </row>
    <row r="1565" spans="1:3" s="249" customFormat="1">
      <c r="A1565" s="470">
        <v>39963</v>
      </c>
      <c r="B1565" s="1072">
        <v>1951.454015</v>
      </c>
      <c r="C1565" s="1073">
        <v>2614.9958710000001</v>
      </c>
    </row>
    <row r="1566" spans="1:3" s="249" customFormat="1">
      <c r="A1566" s="470">
        <v>39964</v>
      </c>
      <c r="B1566" s="1072">
        <v>1951.454015</v>
      </c>
      <c r="C1566" s="1073">
        <v>2614.9958710000001</v>
      </c>
    </row>
    <row r="1567" spans="1:3" s="249" customFormat="1">
      <c r="A1567" s="470">
        <v>39965</v>
      </c>
      <c r="B1567" s="1072">
        <v>1951.454015</v>
      </c>
      <c r="C1567" s="1073">
        <v>2614.9958710000001</v>
      </c>
    </row>
    <row r="1568" spans="1:3" s="249" customFormat="1">
      <c r="A1568" s="470">
        <v>39966</v>
      </c>
      <c r="B1568" s="1072">
        <v>1951.454015</v>
      </c>
      <c r="C1568" s="1073">
        <v>2614.9958710000001</v>
      </c>
    </row>
    <row r="1569" spans="1:3" s="249" customFormat="1">
      <c r="A1569" s="470">
        <v>39967</v>
      </c>
      <c r="B1569" s="1072">
        <v>1951.454015</v>
      </c>
      <c r="C1569" s="1073">
        <v>2614.9958710000001</v>
      </c>
    </row>
    <row r="1570" spans="1:3" s="249" customFormat="1">
      <c r="A1570" s="470">
        <v>39968</v>
      </c>
      <c r="B1570" s="1072">
        <v>1951.454015</v>
      </c>
      <c r="C1570" s="1073">
        <v>2614.9958710000001</v>
      </c>
    </row>
    <row r="1571" spans="1:3" s="249" customFormat="1">
      <c r="A1571" s="470">
        <v>39969</v>
      </c>
      <c r="B1571" s="1072">
        <v>1951.454015</v>
      </c>
      <c r="C1571" s="1073">
        <v>2614.9958710000001</v>
      </c>
    </row>
    <row r="1572" spans="1:3" s="249" customFormat="1">
      <c r="A1572" s="470">
        <v>39970</v>
      </c>
      <c r="B1572" s="1072">
        <v>1951.454015</v>
      </c>
      <c r="C1572" s="1073">
        <v>2614.9958710000001</v>
      </c>
    </row>
    <row r="1573" spans="1:3" s="249" customFormat="1">
      <c r="A1573" s="470">
        <v>39971</v>
      </c>
      <c r="B1573" s="1072">
        <v>1951.454015</v>
      </c>
      <c r="C1573" s="1073">
        <v>2614.9958710000001</v>
      </c>
    </row>
    <row r="1574" spans="1:3" s="249" customFormat="1">
      <c r="A1574" s="470">
        <v>39972</v>
      </c>
      <c r="B1574" s="1072">
        <v>1951.454015</v>
      </c>
      <c r="C1574" s="1073">
        <v>2614.9958710000001</v>
      </c>
    </row>
    <row r="1575" spans="1:3" s="249" customFormat="1">
      <c r="A1575" s="470">
        <v>39973</v>
      </c>
      <c r="B1575" s="1072">
        <v>1951.454015</v>
      </c>
      <c r="C1575" s="1073">
        <v>2614.9958710000001</v>
      </c>
    </row>
    <row r="1576" spans="1:3" s="249" customFormat="1">
      <c r="A1576" s="470">
        <v>39974</v>
      </c>
      <c r="B1576" s="1072">
        <v>1951.454015</v>
      </c>
      <c r="C1576" s="1073">
        <v>2614.9958710000001</v>
      </c>
    </row>
    <row r="1577" spans="1:3" s="249" customFormat="1">
      <c r="A1577" s="470">
        <v>39975</v>
      </c>
      <c r="B1577" s="1072">
        <v>1951.454015</v>
      </c>
      <c r="C1577" s="1073">
        <v>2614.9958710000001</v>
      </c>
    </row>
    <row r="1578" spans="1:3" s="249" customFormat="1">
      <c r="A1578" s="470">
        <v>39976</v>
      </c>
      <c r="B1578" s="1072">
        <v>1951.454015</v>
      </c>
      <c r="C1578" s="1073">
        <v>2614.9958710000001</v>
      </c>
    </row>
    <row r="1579" spans="1:3" s="249" customFormat="1">
      <c r="A1579" s="470">
        <v>39977</v>
      </c>
      <c r="B1579" s="1072">
        <v>1951.454015</v>
      </c>
      <c r="C1579" s="1073">
        <v>2614.9958710000001</v>
      </c>
    </row>
    <row r="1580" spans="1:3" s="249" customFormat="1">
      <c r="A1580" s="470">
        <v>39978</v>
      </c>
      <c r="B1580" s="1072">
        <v>1951.454015</v>
      </c>
      <c r="C1580" s="1073">
        <v>2614.9958710000001</v>
      </c>
    </row>
    <row r="1581" spans="1:3" s="249" customFormat="1">
      <c r="A1581" s="470">
        <v>39979</v>
      </c>
      <c r="B1581" s="1072">
        <v>1951.454015</v>
      </c>
      <c r="C1581" s="1073">
        <v>2614.9958710000001</v>
      </c>
    </row>
    <row r="1582" spans="1:3" s="249" customFormat="1">
      <c r="A1582" s="470">
        <v>39980</v>
      </c>
      <c r="B1582" s="1072">
        <v>1951.454015</v>
      </c>
      <c r="C1582" s="1073">
        <v>2614.9958710000001</v>
      </c>
    </row>
    <row r="1583" spans="1:3" s="249" customFormat="1">
      <c r="A1583" s="470">
        <v>39981</v>
      </c>
      <c r="B1583" s="1072">
        <v>1951.454015</v>
      </c>
      <c r="C1583" s="1073">
        <v>2614.9958710000001</v>
      </c>
    </row>
    <row r="1584" spans="1:3" s="249" customFormat="1">
      <c r="A1584" s="470">
        <v>39982</v>
      </c>
      <c r="B1584" s="1072">
        <v>1951.454015</v>
      </c>
      <c r="C1584" s="1073">
        <v>2614.9958710000001</v>
      </c>
    </row>
    <row r="1585" spans="1:3" s="249" customFormat="1">
      <c r="A1585" s="470">
        <v>39983</v>
      </c>
      <c r="B1585" s="1072">
        <v>1951.454015</v>
      </c>
      <c r="C1585" s="1073">
        <v>2614.9958710000001</v>
      </c>
    </row>
    <row r="1586" spans="1:3" s="249" customFormat="1">
      <c r="A1586" s="470">
        <v>39984</v>
      </c>
      <c r="B1586" s="1072">
        <v>1951.454015</v>
      </c>
      <c r="C1586" s="1073">
        <v>2614.9958710000001</v>
      </c>
    </row>
    <row r="1587" spans="1:3" s="249" customFormat="1">
      <c r="A1587" s="470">
        <v>39985</v>
      </c>
      <c r="B1587" s="1072">
        <v>1951.454015</v>
      </c>
      <c r="C1587" s="1073">
        <v>2614.9958710000001</v>
      </c>
    </row>
    <row r="1588" spans="1:3" s="249" customFormat="1">
      <c r="A1588" s="470">
        <v>39986</v>
      </c>
      <c r="B1588" s="1072">
        <v>1951.454015</v>
      </c>
      <c r="C1588" s="1073">
        <v>2614.9958710000001</v>
      </c>
    </row>
    <row r="1589" spans="1:3" s="249" customFormat="1">
      <c r="A1589" s="470">
        <v>39987</v>
      </c>
      <c r="B1589" s="1072">
        <v>1951.454015</v>
      </c>
      <c r="C1589" s="1073">
        <v>2614.9958710000001</v>
      </c>
    </row>
    <row r="1590" spans="1:3" s="249" customFormat="1">
      <c r="A1590" s="470">
        <v>39988</v>
      </c>
      <c r="B1590" s="1072">
        <v>1951.454015</v>
      </c>
      <c r="C1590" s="1073">
        <v>2614.9958710000001</v>
      </c>
    </row>
    <row r="1591" spans="1:3" s="249" customFormat="1">
      <c r="A1591" s="470">
        <v>39989</v>
      </c>
      <c r="B1591" s="1072">
        <v>1951.454015</v>
      </c>
      <c r="C1591" s="1073">
        <v>2614.9958710000001</v>
      </c>
    </row>
    <row r="1592" spans="1:3" s="249" customFormat="1">
      <c r="A1592" s="470">
        <v>39990</v>
      </c>
      <c r="B1592" s="1072">
        <v>1951.454015</v>
      </c>
      <c r="C1592" s="1073">
        <v>2614.9958710000001</v>
      </c>
    </row>
    <row r="1593" spans="1:3" s="249" customFormat="1">
      <c r="A1593" s="470">
        <v>39991</v>
      </c>
      <c r="B1593" s="1072">
        <v>1951.454015</v>
      </c>
      <c r="C1593" s="1073">
        <v>2614.9958710000001</v>
      </c>
    </row>
    <row r="1594" spans="1:3" s="249" customFormat="1">
      <c r="A1594" s="470">
        <v>39992</v>
      </c>
      <c r="B1594" s="1072">
        <v>1951.454015</v>
      </c>
      <c r="C1594" s="1073">
        <v>2614.9958710000001</v>
      </c>
    </row>
    <row r="1595" spans="1:3" s="249" customFormat="1">
      <c r="A1595" s="470">
        <v>39993</v>
      </c>
      <c r="B1595" s="1072">
        <v>1951.454015</v>
      </c>
      <c r="C1595" s="1073">
        <v>2614.9958710000001</v>
      </c>
    </row>
    <row r="1596" spans="1:3" s="249" customFormat="1">
      <c r="A1596" s="470">
        <v>39994</v>
      </c>
      <c r="B1596" s="1072">
        <v>1951.454015</v>
      </c>
      <c r="C1596" s="1073">
        <v>2614.9958710000001</v>
      </c>
    </row>
    <row r="1597" spans="1:3" s="249" customFormat="1">
      <c r="A1597" s="470">
        <v>39995</v>
      </c>
      <c r="B1597" s="1072">
        <v>18.922920000000001</v>
      </c>
      <c r="C1597" s="1073">
        <v>632.87076030000003</v>
      </c>
    </row>
    <row r="1598" spans="1:3" s="249" customFormat="1">
      <c r="A1598" s="470">
        <v>39996</v>
      </c>
      <c r="B1598" s="1072">
        <v>18.922920000000001</v>
      </c>
      <c r="C1598" s="1073">
        <v>632.87076030000003</v>
      </c>
    </row>
    <row r="1599" spans="1:3" s="249" customFormat="1">
      <c r="A1599" s="470">
        <v>39997</v>
      </c>
      <c r="B1599" s="1072">
        <v>18.922920000000001</v>
      </c>
      <c r="C1599" s="1073">
        <v>632.87076030000003</v>
      </c>
    </row>
    <row r="1600" spans="1:3" s="249" customFormat="1">
      <c r="A1600" s="470">
        <v>39998</v>
      </c>
      <c r="B1600" s="1072">
        <v>18.922920000000001</v>
      </c>
      <c r="C1600" s="1073">
        <v>632.87076030000003</v>
      </c>
    </row>
    <row r="1601" spans="1:3" s="249" customFormat="1">
      <c r="A1601" s="470">
        <v>39999</v>
      </c>
      <c r="B1601" s="1072">
        <v>18.922920000000001</v>
      </c>
      <c r="C1601" s="1073">
        <v>632.87076030000003</v>
      </c>
    </row>
    <row r="1602" spans="1:3" s="249" customFormat="1">
      <c r="A1602" s="470">
        <v>40000</v>
      </c>
      <c r="B1602" s="1072">
        <v>18.922920000000001</v>
      </c>
      <c r="C1602" s="1073">
        <v>632.87076030000003</v>
      </c>
    </row>
    <row r="1603" spans="1:3" s="249" customFormat="1">
      <c r="A1603" s="470">
        <v>40001</v>
      </c>
      <c r="B1603" s="1072">
        <v>18.922920000000001</v>
      </c>
      <c r="C1603" s="1073">
        <v>632.87076030000003</v>
      </c>
    </row>
    <row r="1604" spans="1:3" s="249" customFormat="1">
      <c r="A1604" s="470">
        <v>40002</v>
      </c>
      <c r="B1604" s="1072">
        <v>18.922920000000001</v>
      </c>
      <c r="C1604" s="1073">
        <v>632.87076030000003</v>
      </c>
    </row>
    <row r="1605" spans="1:3" s="249" customFormat="1">
      <c r="A1605" s="470">
        <v>40003</v>
      </c>
      <c r="B1605" s="1072">
        <v>18.922920000000001</v>
      </c>
      <c r="C1605" s="1073">
        <v>632.87076030000003</v>
      </c>
    </row>
    <row r="1606" spans="1:3" s="249" customFormat="1">
      <c r="A1606" s="470">
        <v>40004</v>
      </c>
      <c r="B1606" s="1072">
        <v>18.922920000000001</v>
      </c>
      <c r="C1606" s="1073">
        <v>632.87076030000003</v>
      </c>
    </row>
    <row r="1607" spans="1:3" s="249" customFormat="1">
      <c r="A1607" s="470">
        <v>40005</v>
      </c>
      <c r="B1607" s="1072">
        <v>18.922920000000001</v>
      </c>
      <c r="C1607" s="1073">
        <v>632.87076030000003</v>
      </c>
    </row>
    <row r="1608" spans="1:3" s="249" customFormat="1">
      <c r="A1608" s="470">
        <v>40006</v>
      </c>
      <c r="B1608" s="1072">
        <v>18.922920000000001</v>
      </c>
      <c r="C1608" s="1073">
        <v>632.87076030000003</v>
      </c>
    </row>
    <row r="1609" spans="1:3" s="249" customFormat="1">
      <c r="A1609" s="470">
        <v>40007</v>
      </c>
      <c r="B1609" s="1072">
        <v>18.922920000000001</v>
      </c>
      <c r="C1609" s="1073">
        <v>632.87076030000003</v>
      </c>
    </row>
    <row r="1610" spans="1:3" s="249" customFormat="1">
      <c r="A1610" s="470">
        <v>40008</v>
      </c>
      <c r="B1610" s="1072">
        <v>18.922920000000001</v>
      </c>
      <c r="C1610" s="1073">
        <v>632.87076030000003</v>
      </c>
    </row>
    <row r="1611" spans="1:3" s="249" customFormat="1">
      <c r="A1611" s="470">
        <v>40009</v>
      </c>
      <c r="B1611" s="1072">
        <v>24.428929499999999</v>
      </c>
      <c r="C1611" s="1073">
        <v>700.27738720000002</v>
      </c>
    </row>
    <row r="1612" spans="1:3" s="249" customFormat="1">
      <c r="A1612" s="470">
        <v>40010</v>
      </c>
      <c r="B1612" s="1072">
        <v>24.428929499999999</v>
      </c>
      <c r="C1612" s="1073">
        <v>700.27738720000002</v>
      </c>
    </row>
    <row r="1613" spans="1:3" s="249" customFormat="1">
      <c r="A1613" s="470">
        <v>40011</v>
      </c>
      <c r="B1613" s="1072">
        <v>24.428929499999999</v>
      </c>
      <c r="C1613" s="1073">
        <v>700.27738720000002</v>
      </c>
    </row>
    <row r="1614" spans="1:3" s="249" customFormat="1">
      <c r="A1614" s="470">
        <v>40012</v>
      </c>
      <c r="B1614" s="1072">
        <v>24.428929499999999</v>
      </c>
      <c r="C1614" s="1073">
        <v>700.27738720000002</v>
      </c>
    </row>
    <row r="1615" spans="1:3" s="249" customFormat="1">
      <c r="A1615" s="470">
        <v>40013</v>
      </c>
      <c r="B1615" s="1072">
        <v>24.428929499999999</v>
      </c>
      <c r="C1615" s="1073">
        <v>700.27738720000002</v>
      </c>
    </row>
    <row r="1616" spans="1:3" s="249" customFormat="1">
      <c r="A1616" s="470">
        <v>40014</v>
      </c>
      <c r="B1616" s="1072">
        <v>24.428929499999999</v>
      </c>
      <c r="C1616" s="1073">
        <v>700.27738720000002</v>
      </c>
    </row>
    <row r="1617" spans="1:3" s="249" customFormat="1">
      <c r="A1617" s="470">
        <v>40015</v>
      </c>
      <c r="B1617" s="1072">
        <v>24.428929499999999</v>
      </c>
      <c r="C1617" s="1073">
        <v>700.27738720000002</v>
      </c>
    </row>
    <row r="1618" spans="1:3" s="249" customFormat="1">
      <c r="A1618" s="470">
        <v>40016</v>
      </c>
      <c r="B1618" s="1072">
        <v>24.428929499999999</v>
      </c>
      <c r="C1618" s="1073">
        <v>700.27738720000002</v>
      </c>
    </row>
    <row r="1619" spans="1:3" s="249" customFormat="1">
      <c r="A1619" s="470">
        <v>40017</v>
      </c>
      <c r="B1619" s="1072">
        <v>24.428929499999999</v>
      </c>
      <c r="C1619" s="1073">
        <v>700.27738720000002</v>
      </c>
    </row>
    <row r="1620" spans="1:3" s="249" customFormat="1">
      <c r="A1620" s="470">
        <v>40018</v>
      </c>
      <c r="B1620" s="1072">
        <v>24.428929499999999</v>
      </c>
      <c r="C1620" s="1073">
        <v>700.27738720000002</v>
      </c>
    </row>
    <row r="1621" spans="1:3" s="249" customFormat="1">
      <c r="A1621" s="470">
        <v>40019</v>
      </c>
      <c r="B1621" s="1072">
        <v>24.428929499999999</v>
      </c>
      <c r="C1621" s="1073">
        <v>700.27738720000002</v>
      </c>
    </row>
    <row r="1622" spans="1:3" s="249" customFormat="1">
      <c r="A1622" s="470">
        <v>40020</v>
      </c>
      <c r="B1622" s="1072">
        <v>24.428929499999999</v>
      </c>
      <c r="C1622" s="1073">
        <v>700.27738720000002</v>
      </c>
    </row>
    <row r="1623" spans="1:3" s="249" customFormat="1">
      <c r="A1623" s="470">
        <v>40021</v>
      </c>
      <c r="B1623" s="1072">
        <v>24.428929499999999</v>
      </c>
      <c r="C1623" s="1073">
        <v>700.27738720000002</v>
      </c>
    </row>
    <row r="1624" spans="1:3" s="249" customFormat="1">
      <c r="A1624" s="470">
        <v>40022</v>
      </c>
      <c r="B1624" s="1072">
        <v>24.428929499999999</v>
      </c>
      <c r="C1624" s="1073">
        <v>700.27738720000002</v>
      </c>
    </row>
    <row r="1625" spans="1:3" s="249" customFormat="1">
      <c r="A1625" s="470">
        <v>40023</v>
      </c>
      <c r="B1625" s="1072">
        <v>24.428929499999999</v>
      </c>
      <c r="C1625" s="1073">
        <v>700.27738720000002</v>
      </c>
    </row>
    <row r="1626" spans="1:3" s="249" customFormat="1">
      <c r="A1626" s="470">
        <v>40024</v>
      </c>
      <c r="B1626" s="1072">
        <v>24.428929499999999</v>
      </c>
      <c r="C1626" s="1073">
        <v>700.27738720000002</v>
      </c>
    </row>
    <row r="1627" spans="1:3" s="249" customFormat="1">
      <c r="A1627" s="470">
        <v>40025</v>
      </c>
      <c r="B1627" s="1072">
        <v>24.428929499999999</v>
      </c>
      <c r="C1627" s="1073">
        <v>700.27738720000002</v>
      </c>
    </row>
    <row r="1628" spans="1:3" s="249" customFormat="1">
      <c r="A1628" s="470">
        <v>40026</v>
      </c>
      <c r="B1628" s="1072">
        <v>24.428929499999999</v>
      </c>
      <c r="C1628" s="1073">
        <v>700.27738720000002</v>
      </c>
    </row>
    <row r="1629" spans="1:3" s="249" customFormat="1">
      <c r="A1629" s="470">
        <v>40027</v>
      </c>
      <c r="B1629" s="1072">
        <v>24.428929499999999</v>
      </c>
      <c r="C1629" s="1073">
        <v>700.27738720000002</v>
      </c>
    </row>
    <row r="1630" spans="1:3" s="249" customFormat="1">
      <c r="A1630" s="470">
        <v>40028</v>
      </c>
      <c r="B1630" s="1072">
        <v>68.382039500000005</v>
      </c>
      <c r="C1630" s="1073">
        <v>766.88765750000005</v>
      </c>
    </row>
    <row r="1631" spans="1:3" s="249" customFormat="1">
      <c r="A1631" s="470">
        <v>40029</v>
      </c>
      <c r="B1631" s="1072">
        <v>68.382039500000005</v>
      </c>
      <c r="C1631" s="1073">
        <v>766.88765750000005</v>
      </c>
    </row>
    <row r="1632" spans="1:3" s="249" customFormat="1">
      <c r="A1632" s="470">
        <v>40030</v>
      </c>
      <c r="B1632" s="1072">
        <v>68.382039500000005</v>
      </c>
      <c r="C1632" s="1073">
        <v>766.88765750000005</v>
      </c>
    </row>
    <row r="1633" spans="1:3" s="249" customFormat="1">
      <c r="A1633" s="470">
        <v>40031</v>
      </c>
      <c r="B1633" s="1072">
        <v>68.382039500000005</v>
      </c>
      <c r="C1633" s="1073">
        <v>766.88765750000005</v>
      </c>
    </row>
    <row r="1634" spans="1:3" s="249" customFormat="1">
      <c r="A1634" s="470">
        <v>40032</v>
      </c>
      <c r="B1634" s="1072">
        <v>68.382039500000005</v>
      </c>
      <c r="C1634" s="1073">
        <v>766.88765750000005</v>
      </c>
    </row>
    <row r="1635" spans="1:3" s="249" customFormat="1">
      <c r="A1635" s="470">
        <v>40033</v>
      </c>
      <c r="B1635" s="1072">
        <v>68.382039500000005</v>
      </c>
      <c r="C1635" s="1073">
        <v>766.88765750000005</v>
      </c>
    </row>
    <row r="1636" spans="1:3" s="249" customFormat="1">
      <c r="A1636" s="470">
        <v>40034</v>
      </c>
      <c r="B1636" s="1072">
        <v>68.382039500000005</v>
      </c>
      <c r="C1636" s="1073">
        <v>766.88765750000005</v>
      </c>
    </row>
    <row r="1637" spans="1:3" s="249" customFormat="1">
      <c r="A1637" s="470">
        <v>40035</v>
      </c>
      <c r="B1637" s="1072">
        <v>68.382039500000005</v>
      </c>
      <c r="C1637" s="1073">
        <v>766.88765750000005</v>
      </c>
    </row>
    <row r="1638" spans="1:3" s="249" customFormat="1">
      <c r="A1638" s="470">
        <v>40036</v>
      </c>
      <c r="B1638" s="1072">
        <v>68.382039500000005</v>
      </c>
      <c r="C1638" s="1073">
        <v>766.88765750000005</v>
      </c>
    </row>
    <row r="1639" spans="1:3" s="249" customFormat="1">
      <c r="A1639" s="470">
        <v>40037</v>
      </c>
      <c r="B1639" s="1072">
        <v>68.382039500000005</v>
      </c>
      <c r="C1639" s="1073">
        <v>766.88765750000005</v>
      </c>
    </row>
    <row r="1640" spans="1:3" s="249" customFormat="1">
      <c r="A1640" s="470">
        <v>40038</v>
      </c>
      <c r="B1640" s="1072">
        <v>68.382039500000005</v>
      </c>
      <c r="C1640" s="1073">
        <v>766.88765750000005</v>
      </c>
    </row>
    <row r="1641" spans="1:3" s="249" customFormat="1">
      <c r="A1641" s="470">
        <v>40039</v>
      </c>
      <c r="B1641" s="1072">
        <v>68.382039500000005</v>
      </c>
      <c r="C1641" s="1073">
        <v>766.88765750000005</v>
      </c>
    </row>
    <row r="1642" spans="1:3" s="249" customFormat="1">
      <c r="A1642" s="470">
        <v>40040</v>
      </c>
      <c r="B1642" s="1072">
        <v>68.382039500000005</v>
      </c>
      <c r="C1642" s="1073">
        <v>766.88765750000005</v>
      </c>
    </row>
    <row r="1643" spans="1:3" s="249" customFormat="1">
      <c r="A1643" s="470">
        <v>40041</v>
      </c>
      <c r="B1643" s="1072">
        <v>68.382039500000005</v>
      </c>
      <c r="C1643" s="1073">
        <v>766.88765750000005</v>
      </c>
    </row>
    <row r="1644" spans="1:3" s="249" customFormat="1">
      <c r="A1644" s="470">
        <v>40042</v>
      </c>
      <c r="B1644" s="1072">
        <v>121.906682</v>
      </c>
      <c r="C1644" s="1073">
        <v>820.41230010000004</v>
      </c>
    </row>
    <row r="1645" spans="1:3" s="249" customFormat="1">
      <c r="A1645" s="470">
        <v>40043</v>
      </c>
      <c r="B1645" s="1072">
        <v>121.906682</v>
      </c>
      <c r="C1645" s="1073">
        <v>820.41230010000004</v>
      </c>
    </row>
    <row r="1646" spans="1:3" s="249" customFormat="1">
      <c r="A1646" s="470">
        <v>40044</v>
      </c>
      <c r="B1646" s="1072">
        <v>121.906682</v>
      </c>
      <c r="C1646" s="1073">
        <v>820.41230010000004</v>
      </c>
    </row>
    <row r="1647" spans="1:3" s="249" customFormat="1">
      <c r="A1647" s="470">
        <v>40045</v>
      </c>
      <c r="B1647" s="1072">
        <v>121.906682</v>
      </c>
      <c r="C1647" s="1073">
        <v>820.41230010000004</v>
      </c>
    </row>
    <row r="1648" spans="1:3" s="249" customFormat="1">
      <c r="A1648" s="470">
        <v>40046</v>
      </c>
      <c r="B1648" s="1072">
        <v>121.906682</v>
      </c>
      <c r="C1648" s="1073">
        <v>820.41230010000004</v>
      </c>
    </row>
    <row r="1649" spans="1:3" s="249" customFormat="1">
      <c r="A1649" s="470">
        <v>40047</v>
      </c>
      <c r="B1649" s="1072">
        <v>121.906682</v>
      </c>
      <c r="C1649" s="1073">
        <v>820.41230010000004</v>
      </c>
    </row>
    <row r="1650" spans="1:3" s="249" customFormat="1">
      <c r="A1650" s="470">
        <v>40048</v>
      </c>
      <c r="B1650" s="1072">
        <v>121.906682</v>
      </c>
      <c r="C1650" s="1073">
        <v>820.41230010000004</v>
      </c>
    </row>
    <row r="1651" spans="1:3" s="249" customFormat="1">
      <c r="A1651" s="470">
        <v>40049</v>
      </c>
      <c r="B1651" s="1072">
        <v>121.906682</v>
      </c>
      <c r="C1651" s="1073">
        <v>820.41230010000004</v>
      </c>
    </row>
    <row r="1652" spans="1:3" s="249" customFormat="1">
      <c r="A1652" s="470">
        <v>40050</v>
      </c>
      <c r="B1652" s="1072">
        <v>121.906682</v>
      </c>
      <c r="C1652" s="1073">
        <v>820.41230010000004</v>
      </c>
    </row>
    <row r="1653" spans="1:3" s="249" customFormat="1">
      <c r="A1653" s="470">
        <v>40051</v>
      </c>
      <c r="B1653" s="1072">
        <v>121.906682</v>
      </c>
      <c r="C1653" s="1073">
        <v>820.41230010000004</v>
      </c>
    </row>
    <row r="1654" spans="1:3" s="249" customFormat="1">
      <c r="A1654" s="470">
        <v>40052</v>
      </c>
      <c r="B1654" s="1072">
        <v>121.906682</v>
      </c>
      <c r="C1654" s="1073">
        <v>820.41230010000004</v>
      </c>
    </row>
    <row r="1655" spans="1:3" s="249" customFormat="1">
      <c r="A1655" s="470">
        <v>40053</v>
      </c>
      <c r="B1655" s="1072">
        <v>121.906682</v>
      </c>
      <c r="C1655" s="1073">
        <v>820.41230010000004</v>
      </c>
    </row>
    <row r="1656" spans="1:3" s="249" customFormat="1">
      <c r="A1656" s="470">
        <v>40054</v>
      </c>
      <c r="B1656" s="1072">
        <v>121.906682</v>
      </c>
      <c r="C1656" s="1073">
        <v>820.41230010000004</v>
      </c>
    </row>
    <row r="1657" spans="1:3" s="249" customFormat="1">
      <c r="A1657" s="470">
        <v>40055</v>
      </c>
      <c r="B1657" s="1072">
        <v>121.906682</v>
      </c>
      <c r="C1657" s="1073">
        <v>820.41230010000004</v>
      </c>
    </row>
    <row r="1658" spans="1:3" s="249" customFormat="1">
      <c r="A1658" s="470">
        <v>40056</v>
      </c>
      <c r="B1658" s="1072">
        <v>121.906682</v>
      </c>
      <c r="C1658" s="1073">
        <v>820.41230010000004</v>
      </c>
    </row>
    <row r="1659" spans="1:3" s="249" customFormat="1">
      <c r="A1659" s="470">
        <v>40057</v>
      </c>
      <c r="B1659" s="1072">
        <v>285.00907330000001</v>
      </c>
      <c r="C1659" s="1073">
        <v>983.51469139999995</v>
      </c>
    </row>
    <row r="1660" spans="1:3" s="249" customFormat="1">
      <c r="A1660" s="470">
        <v>40058</v>
      </c>
      <c r="B1660" s="1072">
        <v>285.00907330000001</v>
      </c>
      <c r="C1660" s="1073">
        <v>983.51469139999995</v>
      </c>
    </row>
    <row r="1661" spans="1:3" s="249" customFormat="1">
      <c r="A1661" s="470">
        <v>40059</v>
      </c>
      <c r="B1661" s="1072">
        <v>285.00907330000001</v>
      </c>
      <c r="C1661" s="1073">
        <v>983.51469139999995</v>
      </c>
    </row>
    <row r="1662" spans="1:3" s="249" customFormat="1">
      <c r="A1662" s="470">
        <v>40060</v>
      </c>
      <c r="B1662" s="1072">
        <v>285.00907330000001</v>
      </c>
      <c r="C1662" s="1073">
        <v>983.51469139999995</v>
      </c>
    </row>
    <row r="1663" spans="1:3" s="249" customFormat="1">
      <c r="A1663" s="470">
        <v>40061</v>
      </c>
      <c r="B1663" s="1072">
        <v>285.00907330000001</v>
      </c>
      <c r="C1663" s="1073">
        <v>983.51469139999995</v>
      </c>
    </row>
    <row r="1664" spans="1:3" s="249" customFormat="1">
      <c r="A1664" s="470">
        <v>40062</v>
      </c>
      <c r="B1664" s="1072">
        <v>285.00907330000001</v>
      </c>
      <c r="C1664" s="1073">
        <v>983.51469139999995</v>
      </c>
    </row>
    <row r="1665" spans="1:3" s="249" customFormat="1">
      <c r="A1665" s="470">
        <v>40063</v>
      </c>
      <c r="B1665" s="1072">
        <v>285.00907330000001</v>
      </c>
      <c r="C1665" s="1073">
        <v>983.51469139999995</v>
      </c>
    </row>
    <row r="1666" spans="1:3" s="249" customFormat="1">
      <c r="A1666" s="470">
        <v>40064</v>
      </c>
      <c r="B1666" s="1072">
        <v>285.00907330000001</v>
      </c>
      <c r="C1666" s="1073">
        <v>983.51469139999995</v>
      </c>
    </row>
    <row r="1667" spans="1:3" s="249" customFormat="1">
      <c r="A1667" s="470">
        <v>40065</v>
      </c>
      <c r="B1667" s="1072">
        <v>285.00907330000001</v>
      </c>
      <c r="C1667" s="1073">
        <v>983.51469139999995</v>
      </c>
    </row>
    <row r="1668" spans="1:3" s="249" customFormat="1">
      <c r="A1668" s="470">
        <v>40066</v>
      </c>
      <c r="B1668" s="1072">
        <v>285.00907330000001</v>
      </c>
      <c r="C1668" s="1073">
        <v>983.51469139999995</v>
      </c>
    </row>
    <row r="1669" spans="1:3" s="249" customFormat="1">
      <c r="A1669" s="470">
        <v>40067</v>
      </c>
      <c r="B1669" s="1072">
        <v>285.00907330000001</v>
      </c>
      <c r="C1669" s="1073">
        <v>983.51469139999995</v>
      </c>
    </row>
    <row r="1670" spans="1:3" s="249" customFormat="1">
      <c r="A1670" s="470">
        <v>40068</v>
      </c>
      <c r="B1670" s="1072">
        <v>285.00907330000001</v>
      </c>
      <c r="C1670" s="1073">
        <v>983.51469139999995</v>
      </c>
    </row>
    <row r="1671" spans="1:3" s="249" customFormat="1">
      <c r="A1671" s="470">
        <v>40069</v>
      </c>
      <c r="B1671" s="1072">
        <v>285.00907330000001</v>
      </c>
      <c r="C1671" s="1073">
        <v>983.51469139999995</v>
      </c>
    </row>
    <row r="1672" spans="1:3" s="249" customFormat="1">
      <c r="A1672" s="470">
        <v>40070</v>
      </c>
      <c r="B1672" s="1072">
        <v>285.00907330000001</v>
      </c>
      <c r="C1672" s="1073">
        <v>983.51469139999995</v>
      </c>
    </row>
    <row r="1673" spans="1:3" s="249" customFormat="1">
      <c r="A1673" s="470">
        <v>40071</v>
      </c>
      <c r="B1673" s="1072">
        <v>647.33708769999998</v>
      </c>
      <c r="C1673" s="1073">
        <v>1345.8427059999999</v>
      </c>
    </row>
    <row r="1674" spans="1:3" s="249" customFormat="1">
      <c r="A1674" s="470">
        <v>40072</v>
      </c>
      <c r="B1674" s="1072">
        <v>647.33708769999998</v>
      </c>
      <c r="C1674" s="1073">
        <v>1345.8427059999999</v>
      </c>
    </row>
    <row r="1675" spans="1:3" s="249" customFormat="1">
      <c r="A1675" s="470">
        <v>40073</v>
      </c>
      <c r="B1675" s="1072">
        <v>647.33708769999998</v>
      </c>
      <c r="C1675" s="1073">
        <v>1345.8427059999999</v>
      </c>
    </row>
    <row r="1676" spans="1:3" s="249" customFormat="1">
      <c r="A1676" s="470">
        <v>40074</v>
      </c>
      <c r="B1676" s="1072">
        <v>647.33708769999998</v>
      </c>
      <c r="C1676" s="1073">
        <v>1345.8427059999999</v>
      </c>
    </row>
    <row r="1677" spans="1:3" s="249" customFormat="1">
      <c r="A1677" s="470">
        <v>40075</v>
      </c>
      <c r="B1677" s="1072">
        <v>647.33708769999998</v>
      </c>
      <c r="C1677" s="1073">
        <v>1345.8427059999999</v>
      </c>
    </row>
    <row r="1678" spans="1:3" s="249" customFormat="1">
      <c r="A1678" s="470">
        <v>40076</v>
      </c>
      <c r="B1678" s="1072">
        <v>647.33708769999998</v>
      </c>
      <c r="C1678" s="1073">
        <v>1345.8427059999999</v>
      </c>
    </row>
    <row r="1679" spans="1:3" s="249" customFormat="1">
      <c r="A1679" s="470">
        <v>40077</v>
      </c>
      <c r="B1679" s="1072">
        <v>647.33708769999998</v>
      </c>
      <c r="C1679" s="1073">
        <v>1345.8427059999999</v>
      </c>
    </row>
    <row r="1680" spans="1:3" s="249" customFormat="1">
      <c r="A1680" s="470">
        <v>40078</v>
      </c>
      <c r="B1680" s="1072">
        <v>647.33708769999998</v>
      </c>
      <c r="C1680" s="1073">
        <v>1345.8427059999999</v>
      </c>
    </row>
    <row r="1681" spans="1:3" s="249" customFormat="1">
      <c r="A1681" s="470">
        <v>40079</v>
      </c>
      <c r="B1681" s="1072">
        <v>647.33708769999998</v>
      </c>
      <c r="C1681" s="1073">
        <v>1345.8427059999999</v>
      </c>
    </row>
    <row r="1682" spans="1:3" s="249" customFormat="1">
      <c r="A1682" s="470">
        <v>40080</v>
      </c>
      <c r="B1682" s="1072">
        <v>647.33708769999998</v>
      </c>
      <c r="C1682" s="1073">
        <v>1345.8427059999999</v>
      </c>
    </row>
    <row r="1683" spans="1:3" s="249" customFormat="1">
      <c r="A1683" s="470">
        <v>40081</v>
      </c>
      <c r="B1683" s="1072">
        <v>647.33708769999998</v>
      </c>
      <c r="C1683" s="1073">
        <v>1345.8427059999999</v>
      </c>
    </row>
    <row r="1684" spans="1:3" s="249" customFormat="1">
      <c r="A1684" s="470">
        <v>40082</v>
      </c>
      <c r="B1684" s="1072">
        <v>647.33708769999998</v>
      </c>
      <c r="C1684" s="1073">
        <v>1345.8427059999999</v>
      </c>
    </row>
    <row r="1685" spans="1:3" s="249" customFormat="1">
      <c r="A1685" s="470">
        <v>40083</v>
      </c>
      <c r="B1685" s="1072">
        <v>647.33708769999998</v>
      </c>
      <c r="C1685" s="1073">
        <v>1345.8427059999999</v>
      </c>
    </row>
    <row r="1686" spans="1:3" s="249" customFormat="1">
      <c r="A1686" s="470">
        <v>40084</v>
      </c>
      <c r="B1686" s="1072">
        <v>647.33708769999998</v>
      </c>
      <c r="C1686" s="1073">
        <v>1345.8427059999999</v>
      </c>
    </row>
    <row r="1687" spans="1:3" s="249" customFormat="1">
      <c r="A1687" s="470">
        <v>40085</v>
      </c>
      <c r="B1687" s="1072">
        <v>647.33708769999998</v>
      </c>
      <c r="C1687" s="1073">
        <v>1345.8427059999999</v>
      </c>
    </row>
    <row r="1688" spans="1:3" s="249" customFormat="1">
      <c r="A1688" s="470">
        <v>40086</v>
      </c>
      <c r="B1688" s="1072">
        <v>647.33708769999998</v>
      </c>
      <c r="C1688" s="1073">
        <v>1345.8427059999999</v>
      </c>
    </row>
    <row r="1689" spans="1:3" s="249" customFormat="1">
      <c r="A1689" s="470">
        <v>40087</v>
      </c>
      <c r="B1689" s="1072">
        <v>1403.7808030000001</v>
      </c>
      <c r="C1689" s="1073">
        <v>2102.2864209999998</v>
      </c>
    </row>
    <row r="1690" spans="1:3" s="249" customFormat="1">
      <c r="A1690" s="470">
        <v>40088</v>
      </c>
      <c r="B1690" s="1072">
        <v>1403.7808030000001</v>
      </c>
      <c r="C1690" s="1073">
        <v>2102.2864209999998</v>
      </c>
    </row>
    <row r="1691" spans="1:3" s="249" customFormat="1">
      <c r="A1691" s="470">
        <v>40089</v>
      </c>
      <c r="B1691" s="1072">
        <v>1403.7808030000001</v>
      </c>
      <c r="C1691" s="1073">
        <v>2102.2864209999998</v>
      </c>
    </row>
    <row r="1692" spans="1:3" s="249" customFormat="1">
      <c r="A1692" s="470">
        <v>40090</v>
      </c>
      <c r="B1692" s="1072">
        <v>1403.7808030000001</v>
      </c>
      <c r="C1692" s="1073">
        <v>2102.2864209999998</v>
      </c>
    </row>
    <row r="1693" spans="1:3" s="249" customFormat="1">
      <c r="A1693" s="470">
        <v>40091</v>
      </c>
      <c r="B1693" s="1072">
        <v>1403.7808030000001</v>
      </c>
      <c r="C1693" s="1073">
        <v>2102.2864209999998</v>
      </c>
    </row>
    <row r="1694" spans="1:3" s="249" customFormat="1">
      <c r="A1694" s="470">
        <v>40092</v>
      </c>
      <c r="B1694" s="1072">
        <v>1403.7808030000001</v>
      </c>
      <c r="C1694" s="1073">
        <v>2102.2864209999998</v>
      </c>
    </row>
    <row r="1695" spans="1:3" s="249" customFormat="1">
      <c r="A1695" s="470">
        <v>40093</v>
      </c>
      <c r="B1695" s="1072">
        <v>1403.7808030000001</v>
      </c>
      <c r="C1695" s="1073">
        <v>2102.2864209999998</v>
      </c>
    </row>
    <row r="1696" spans="1:3" s="249" customFormat="1">
      <c r="A1696" s="470">
        <v>40094</v>
      </c>
      <c r="B1696" s="1072">
        <v>1403.7808030000001</v>
      </c>
      <c r="C1696" s="1073">
        <v>2102.2864209999998</v>
      </c>
    </row>
    <row r="1697" spans="1:3" s="249" customFormat="1">
      <c r="A1697" s="470">
        <v>40095</v>
      </c>
      <c r="B1697" s="1072">
        <v>1403.7808030000001</v>
      </c>
      <c r="C1697" s="1073">
        <v>2102.2864209999998</v>
      </c>
    </row>
    <row r="1698" spans="1:3" s="249" customFormat="1">
      <c r="A1698" s="470">
        <v>40096</v>
      </c>
      <c r="B1698" s="1072">
        <v>1403.7808030000001</v>
      </c>
      <c r="C1698" s="1073">
        <v>2102.2864209999998</v>
      </c>
    </row>
    <row r="1699" spans="1:3" s="249" customFormat="1">
      <c r="A1699" s="470">
        <v>40097</v>
      </c>
      <c r="B1699" s="1072">
        <v>1403.7808030000001</v>
      </c>
      <c r="C1699" s="1073">
        <v>2102.2864209999998</v>
      </c>
    </row>
    <row r="1700" spans="1:3" s="249" customFormat="1">
      <c r="A1700" s="470">
        <v>40098</v>
      </c>
      <c r="B1700" s="1072">
        <v>1403.7808030000001</v>
      </c>
      <c r="C1700" s="1073">
        <v>2102.2864209999998</v>
      </c>
    </row>
    <row r="1701" spans="1:3" s="249" customFormat="1">
      <c r="A1701" s="470">
        <v>40099</v>
      </c>
      <c r="B1701" s="1072">
        <v>1403.7808030000001</v>
      </c>
      <c r="C1701" s="1073">
        <v>2102.2864209999998</v>
      </c>
    </row>
    <row r="1702" spans="1:3" s="249" customFormat="1">
      <c r="A1702" s="470">
        <v>40100</v>
      </c>
      <c r="B1702" s="1072">
        <v>1403.7808030000001</v>
      </c>
      <c r="C1702" s="1073">
        <v>2102.2864209999998</v>
      </c>
    </row>
    <row r="1703" spans="1:3" s="249" customFormat="1">
      <c r="A1703" s="470">
        <v>40101</v>
      </c>
      <c r="B1703" s="1072">
        <v>1665.0195630000001</v>
      </c>
      <c r="C1703" s="1073">
        <v>2363.525181</v>
      </c>
    </row>
    <row r="1704" spans="1:3" s="249" customFormat="1">
      <c r="A1704" s="470">
        <v>40102</v>
      </c>
      <c r="B1704" s="1072">
        <v>1665.0195630000001</v>
      </c>
      <c r="C1704" s="1073">
        <v>2363.525181</v>
      </c>
    </row>
    <row r="1705" spans="1:3" s="249" customFormat="1">
      <c r="A1705" s="470">
        <v>40103</v>
      </c>
      <c r="B1705" s="1072">
        <v>1665.0195630000001</v>
      </c>
      <c r="C1705" s="1073">
        <v>2363.525181</v>
      </c>
    </row>
    <row r="1706" spans="1:3" s="249" customFormat="1">
      <c r="A1706" s="470">
        <v>40104</v>
      </c>
      <c r="B1706" s="1072">
        <v>1665.0195630000001</v>
      </c>
      <c r="C1706" s="1073">
        <v>2363.525181</v>
      </c>
    </row>
    <row r="1707" spans="1:3" s="249" customFormat="1">
      <c r="A1707" s="470">
        <v>40105</v>
      </c>
      <c r="B1707" s="1072">
        <v>1665.0195630000001</v>
      </c>
      <c r="C1707" s="1073">
        <v>2363.525181</v>
      </c>
    </row>
    <row r="1708" spans="1:3" s="249" customFormat="1">
      <c r="A1708" s="470">
        <v>40106</v>
      </c>
      <c r="B1708" s="1072">
        <v>1665.0195630000001</v>
      </c>
      <c r="C1708" s="1073">
        <v>2363.525181</v>
      </c>
    </row>
    <row r="1709" spans="1:3" s="249" customFormat="1">
      <c r="A1709" s="470">
        <v>40107</v>
      </c>
      <c r="B1709" s="1072">
        <v>1665.0195630000001</v>
      </c>
      <c r="C1709" s="1073">
        <v>2363.525181</v>
      </c>
    </row>
    <row r="1710" spans="1:3" s="249" customFormat="1">
      <c r="A1710" s="470">
        <v>40108</v>
      </c>
      <c r="B1710" s="1072">
        <v>1665.0195630000001</v>
      </c>
      <c r="C1710" s="1073">
        <v>2363.525181</v>
      </c>
    </row>
    <row r="1711" spans="1:3" s="249" customFormat="1">
      <c r="A1711" s="470">
        <v>40109</v>
      </c>
      <c r="B1711" s="1072">
        <v>1863.895252</v>
      </c>
      <c r="C1711" s="1073">
        <v>2562.4008699999999</v>
      </c>
    </row>
    <row r="1712" spans="1:3" s="249" customFormat="1">
      <c r="A1712" s="470">
        <v>40110</v>
      </c>
      <c r="B1712" s="1072">
        <v>1863.895252</v>
      </c>
      <c r="C1712" s="1073">
        <v>2562.4008699999999</v>
      </c>
    </row>
    <row r="1713" spans="1:3" s="249" customFormat="1">
      <c r="A1713" s="470">
        <v>40111</v>
      </c>
      <c r="B1713" s="1072">
        <v>1863.895252</v>
      </c>
      <c r="C1713" s="1073">
        <v>2562.4008699999999</v>
      </c>
    </row>
    <row r="1714" spans="1:3" s="249" customFormat="1">
      <c r="A1714" s="470">
        <v>40112</v>
      </c>
      <c r="B1714" s="1072">
        <v>1863.895252</v>
      </c>
      <c r="C1714" s="1073">
        <v>2562.4008699999999</v>
      </c>
    </row>
    <row r="1715" spans="1:3" s="249" customFormat="1">
      <c r="A1715" s="470">
        <v>40113</v>
      </c>
      <c r="B1715" s="1072">
        <v>1863.895252</v>
      </c>
      <c r="C1715" s="1073">
        <v>2562.4008699999999</v>
      </c>
    </row>
    <row r="1716" spans="1:3" s="249" customFormat="1">
      <c r="A1716" s="470">
        <v>40114</v>
      </c>
      <c r="B1716" s="1072">
        <v>1863.895252</v>
      </c>
      <c r="C1716" s="1073">
        <v>2562.4008699999999</v>
      </c>
    </row>
    <row r="1717" spans="1:3" s="249" customFormat="1">
      <c r="A1717" s="470">
        <v>40115</v>
      </c>
      <c r="B1717" s="1072">
        <v>1863.895252</v>
      </c>
      <c r="C1717" s="1073">
        <v>2562.4008699999999</v>
      </c>
    </row>
    <row r="1718" spans="1:3" s="249" customFormat="1">
      <c r="A1718" s="470">
        <v>40116</v>
      </c>
      <c r="B1718" s="1072">
        <v>1863.895252</v>
      </c>
      <c r="C1718" s="1073">
        <v>2562.4008699999999</v>
      </c>
    </row>
    <row r="1719" spans="1:3" s="249" customFormat="1">
      <c r="A1719" s="470">
        <v>40117</v>
      </c>
      <c r="B1719" s="1072">
        <v>1863.895252</v>
      </c>
      <c r="C1719" s="1073">
        <v>2562.4008699999999</v>
      </c>
    </row>
    <row r="1720" spans="1:3" s="249" customFormat="1">
      <c r="A1720" s="470">
        <v>40118</v>
      </c>
      <c r="B1720" s="1072">
        <v>1863.895252</v>
      </c>
      <c r="C1720" s="1073">
        <v>2562.4008699999999</v>
      </c>
    </row>
    <row r="1721" spans="1:3" s="249" customFormat="1">
      <c r="A1721" s="470">
        <v>40119</v>
      </c>
      <c r="B1721" s="1072">
        <v>2264.73036</v>
      </c>
      <c r="C1721" s="1073">
        <v>2963.2359780000002</v>
      </c>
    </row>
    <row r="1722" spans="1:3" s="249" customFormat="1">
      <c r="A1722" s="470">
        <v>40120</v>
      </c>
      <c r="B1722" s="1072">
        <v>2264.73036</v>
      </c>
      <c r="C1722" s="1073">
        <v>2963.2359780000002</v>
      </c>
    </row>
    <row r="1723" spans="1:3" s="249" customFormat="1">
      <c r="A1723" s="470">
        <v>40121</v>
      </c>
      <c r="B1723" s="1072">
        <v>2264.73036</v>
      </c>
      <c r="C1723" s="1073">
        <v>2963.2359780000002</v>
      </c>
    </row>
    <row r="1724" spans="1:3" s="249" customFormat="1">
      <c r="A1724" s="470">
        <v>40122</v>
      </c>
      <c r="B1724" s="1072">
        <v>2264.73036</v>
      </c>
      <c r="C1724" s="1073">
        <v>2963.2359780000002</v>
      </c>
    </row>
    <row r="1725" spans="1:3" s="249" customFormat="1">
      <c r="A1725" s="470">
        <v>40123</v>
      </c>
      <c r="B1725" s="1072">
        <v>2264.73036</v>
      </c>
      <c r="C1725" s="1073">
        <v>2963.2359780000002</v>
      </c>
    </row>
    <row r="1726" spans="1:3" s="249" customFormat="1">
      <c r="A1726" s="470">
        <v>40124</v>
      </c>
      <c r="B1726" s="1072">
        <v>2264.73036</v>
      </c>
      <c r="C1726" s="1073">
        <v>2963.2359780000002</v>
      </c>
    </row>
    <row r="1727" spans="1:3" s="249" customFormat="1">
      <c r="A1727" s="470">
        <v>40125</v>
      </c>
      <c r="B1727" s="1072">
        <v>2264.73036</v>
      </c>
      <c r="C1727" s="1073">
        <v>2963.2359780000002</v>
      </c>
    </row>
    <row r="1728" spans="1:3" s="249" customFormat="1">
      <c r="A1728" s="470">
        <v>40126</v>
      </c>
      <c r="B1728" s="1072">
        <v>2264.73036</v>
      </c>
      <c r="C1728" s="1073">
        <v>2963.2359780000002</v>
      </c>
    </row>
    <row r="1729" spans="1:3" s="249" customFormat="1">
      <c r="A1729" s="470">
        <v>40127</v>
      </c>
      <c r="B1729" s="1072">
        <v>2264.73036</v>
      </c>
      <c r="C1729" s="1073">
        <v>2963.2359780000002</v>
      </c>
    </row>
    <row r="1730" spans="1:3" s="249" customFormat="1">
      <c r="A1730" s="470">
        <v>40128</v>
      </c>
      <c r="B1730" s="1072">
        <v>2264.73036</v>
      </c>
      <c r="C1730" s="1073">
        <v>2963.2359780000002</v>
      </c>
    </row>
    <row r="1731" spans="1:3" s="249" customFormat="1">
      <c r="A1731" s="470">
        <v>40129</v>
      </c>
      <c r="B1731" s="1072">
        <v>2264.73036</v>
      </c>
      <c r="C1731" s="1073">
        <v>2963.2359780000002</v>
      </c>
    </row>
    <row r="1732" spans="1:3" s="249" customFormat="1">
      <c r="A1732" s="470">
        <v>40130</v>
      </c>
      <c r="B1732" s="1072">
        <v>2264.73036</v>
      </c>
      <c r="C1732" s="1073">
        <v>2963.2359780000002</v>
      </c>
    </row>
    <row r="1733" spans="1:3" s="249" customFormat="1">
      <c r="A1733" s="470">
        <v>40131</v>
      </c>
      <c r="B1733" s="1072">
        <v>2264.73036</v>
      </c>
      <c r="C1733" s="1073">
        <v>2963.2359780000002</v>
      </c>
    </row>
    <row r="1734" spans="1:3" s="249" customFormat="1">
      <c r="A1734" s="470">
        <v>40132</v>
      </c>
      <c r="B1734" s="1072">
        <v>2264.73036</v>
      </c>
      <c r="C1734" s="1073">
        <v>2963.2359780000002</v>
      </c>
    </row>
    <row r="1735" spans="1:3" s="249" customFormat="1">
      <c r="A1735" s="470">
        <v>40133</v>
      </c>
      <c r="B1735" s="1072">
        <v>2309.7530860000002</v>
      </c>
      <c r="C1735" s="1073">
        <v>3008.2587039999999</v>
      </c>
    </row>
    <row r="1736" spans="1:3" s="249" customFormat="1">
      <c r="A1736" s="470">
        <v>40134</v>
      </c>
      <c r="B1736" s="1072">
        <v>2309.7530860000002</v>
      </c>
      <c r="C1736" s="1073">
        <v>3008.2587039999999</v>
      </c>
    </row>
    <row r="1737" spans="1:3" s="249" customFormat="1">
      <c r="A1737" s="470">
        <v>40135</v>
      </c>
      <c r="B1737" s="1072">
        <v>2309.7530860000002</v>
      </c>
      <c r="C1737" s="1073">
        <v>3008.2587039999999</v>
      </c>
    </row>
    <row r="1738" spans="1:3" s="249" customFormat="1">
      <c r="A1738" s="470">
        <v>40136</v>
      </c>
      <c r="B1738" s="1072">
        <v>2309.7530860000002</v>
      </c>
      <c r="C1738" s="1073">
        <v>3008.2587039999999</v>
      </c>
    </row>
    <row r="1739" spans="1:3" s="249" customFormat="1">
      <c r="A1739" s="470">
        <v>40137</v>
      </c>
      <c r="B1739" s="1072">
        <v>2309.7530860000002</v>
      </c>
      <c r="C1739" s="1073">
        <v>3008.2587039999999</v>
      </c>
    </row>
    <row r="1740" spans="1:3" s="249" customFormat="1">
      <c r="A1740" s="470">
        <v>40138</v>
      </c>
      <c r="B1740" s="1072">
        <v>2309.7530860000002</v>
      </c>
      <c r="C1740" s="1073">
        <v>3008.2587039999999</v>
      </c>
    </row>
    <row r="1741" spans="1:3" s="249" customFormat="1">
      <c r="A1741" s="470">
        <v>40139</v>
      </c>
      <c r="B1741" s="1072">
        <v>2309.7530860000002</v>
      </c>
      <c r="C1741" s="1073">
        <v>3008.2587039999999</v>
      </c>
    </row>
    <row r="1742" spans="1:3" s="249" customFormat="1">
      <c r="A1742" s="470">
        <v>40140</v>
      </c>
      <c r="B1742" s="1072">
        <v>2309.7530860000002</v>
      </c>
      <c r="C1742" s="1073">
        <v>3008.2587039999999</v>
      </c>
    </row>
    <row r="1743" spans="1:3" s="249" customFormat="1">
      <c r="A1743" s="470">
        <v>40141</v>
      </c>
      <c r="B1743" s="1072">
        <v>2309.7530860000002</v>
      </c>
      <c r="C1743" s="1073">
        <v>3008.2587039999999</v>
      </c>
    </row>
    <row r="1744" spans="1:3" s="249" customFormat="1">
      <c r="A1744" s="470">
        <v>40142</v>
      </c>
      <c r="B1744" s="1072">
        <v>2309.7530860000002</v>
      </c>
      <c r="C1744" s="1073">
        <v>3008.2587039999999</v>
      </c>
    </row>
    <row r="1745" spans="1:3" s="249" customFormat="1">
      <c r="A1745" s="470">
        <v>40143</v>
      </c>
      <c r="B1745" s="1072">
        <v>2309.7530860000002</v>
      </c>
      <c r="C1745" s="1073">
        <v>3008.2587039999999</v>
      </c>
    </row>
    <row r="1746" spans="1:3" s="249" customFormat="1">
      <c r="A1746" s="470">
        <v>40144</v>
      </c>
      <c r="B1746" s="1072">
        <v>2309.7530860000002</v>
      </c>
      <c r="C1746" s="1073">
        <v>3008.2587039999999</v>
      </c>
    </row>
    <row r="1747" spans="1:3" s="249" customFormat="1">
      <c r="A1747" s="470">
        <v>40145</v>
      </c>
      <c r="B1747" s="1072">
        <v>2309.7530860000002</v>
      </c>
      <c r="C1747" s="1073">
        <v>3008.2587039999999</v>
      </c>
    </row>
    <row r="1748" spans="1:3" s="249" customFormat="1">
      <c r="A1748" s="470">
        <v>40146</v>
      </c>
      <c r="B1748" s="1072">
        <v>2309.7530860000002</v>
      </c>
      <c r="C1748" s="1073">
        <v>3008.2587039999999</v>
      </c>
    </row>
    <row r="1749" spans="1:3" s="249" customFormat="1">
      <c r="A1749" s="470">
        <v>40147</v>
      </c>
      <c r="B1749" s="1072">
        <v>2328.6340530000002</v>
      </c>
      <c r="C1749" s="1073">
        <v>3027.1396709999999</v>
      </c>
    </row>
    <row r="1750" spans="1:3" s="249" customFormat="1">
      <c r="A1750" s="470">
        <v>40148</v>
      </c>
      <c r="B1750" s="1072">
        <v>2404.3825409999999</v>
      </c>
      <c r="C1750" s="1073">
        <v>3102.8881590000001</v>
      </c>
    </row>
    <row r="1751" spans="1:3" s="249" customFormat="1">
      <c r="A1751" s="470">
        <v>40149</v>
      </c>
      <c r="B1751" s="1072">
        <v>2404.3825409999999</v>
      </c>
      <c r="C1751" s="1073">
        <v>3102.8881590000001</v>
      </c>
    </row>
    <row r="1752" spans="1:3" s="249" customFormat="1">
      <c r="A1752" s="470">
        <v>40150</v>
      </c>
      <c r="B1752" s="1072">
        <v>2404.3825409999999</v>
      </c>
      <c r="C1752" s="1073">
        <v>3102.8881590000001</v>
      </c>
    </row>
    <row r="1753" spans="1:3" s="249" customFormat="1">
      <c r="A1753" s="470">
        <v>40151</v>
      </c>
      <c r="B1753" s="1072">
        <v>2404.3825409999999</v>
      </c>
      <c r="C1753" s="1073">
        <v>3102.8881590000001</v>
      </c>
    </row>
    <row r="1754" spans="1:3" s="249" customFormat="1">
      <c r="A1754" s="470">
        <v>40152</v>
      </c>
      <c r="B1754" s="1072">
        <v>2404.3825409999999</v>
      </c>
      <c r="C1754" s="1073">
        <v>3102.8881590000001</v>
      </c>
    </row>
    <row r="1755" spans="1:3" s="249" customFormat="1">
      <c r="A1755" s="470">
        <v>40153</v>
      </c>
      <c r="B1755" s="1072">
        <v>2404.3825409999999</v>
      </c>
      <c r="C1755" s="1073">
        <v>3102.8881590000001</v>
      </c>
    </row>
    <row r="1756" spans="1:3" s="249" customFormat="1">
      <c r="A1756" s="470">
        <v>40154</v>
      </c>
      <c r="B1756" s="1072">
        <v>2404.3825409999999</v>
      </c>
      <c r="C1756" s="1073">
        <v>3102.8881590000001</v>
      </c>
    </row>
    <row r="1757" spans="1:3" s="249" customFormat="1">
      <c r="A1757" s="470">
        <v>40155</v>
      </c>
      <c r="B1757" s="1072">
        <v>2404.3825409999999</v>
      </c>
      <c r="C1757" s="1073">
        <v>3102.8881590000001</v>
      </c>
    </row>
    <row r="1758" spans="1:3" s="249" customFormat="1">
      <c r="A1758" s="470">
        <v>40156</v>
      </c>
      <c r="B1758" s="1072">
        <v>2404.3825409999999</v>
      </c>
      <c r="C1758" s="1073">
        <v>3102.8881590000001</v>
      </c>
    </row>
    <row r="1759" spans="1:3" s="249" customFormat="1">
      <c r="A1759" s="470">
        <v>40157</v>
      </c>
      <c r="B1759" s="1072">
        <v>2404.3825409999999</v>
      </c>
      <c r="C1759" s="1073">
        <v>3102.8881590000001</v>
      </c>
    </row>
    <row r="1760" spans="1:3" s="249" customFormat="1">
      <c r="A1760" s="470">
        <v>40158</v>
      </c>
      <c r="B1760" s="1072">
        <v>2404.3825409999999</v>
      </c>
      <c r="C1760" s="1073">
        <v>3102.8881590000001</v>
      </c>
    </row>
    <row r="1761" spans="1:3" s="249" customFormat="1">
      <c r="A1761" s="470">
        <v>40159</v>
      </c>
      <c r="B1761" s="1072">
        <v>2404.3825409999999</v>
      </c>
      <c r="C1761" s="1073">
        <v>3102.8881590000001</v>
      </c>
    </row>
    <row r="1762" spans="1:3" s="249" customFormat="1">
      <c r="A1762" s="470">
        <v>40160</v>
      </c>
      <c r="B1762" s="1072">
        <v>2404.3825409999999</v>
      </c>
      <c r="C1762" s="1073">
        <v>3102.8881590000001</v>
      </c>
    </row>
    <row r="1763" spans="1:3" s="249" customFormat="1">
      <c r="A1763" s="470">
        <v>40161</v>
      </c>
      <c r="B1763" s="1072">
        <v>2404.3825409999999</v>
      </c>
      <c r="C1763" s="1073">
        <v>3102.8881590000001</v>
      </c>
    </row>
    <row r="1764" spans="1:3" s="249" customFormat="1">
      <c r="A1764" s="470">
        <v>40162</v>
      </c>
      <c r="B1764" s="1072">
        <v>2470.1122350000001</v>
      </c>
      <c r="C1764" s="1073">
        <v>3168.6178530000002</v>
      </c>
    </row>
    <row r="1765" spans="1:3" s="249" customFormat="1">
      <c r="A1765" s="470">
        <v>40163</v>
      </c>
      <c r="B1765" s="1072">
        <v>2470.1122350000001</v>
      </c>
      <c r="C1765" s="1073">
        <v>3168.6178530000002</v>
      </c>
    </row>
    <row r="1766" spans="1:3" s="249" customFormat="1">
      <c r="A1766" s="470">
        <v>40164</v>
      </c>
      <c r="B1766" s="1072">
        <v>2470.1122350000001</v>
      </c>
      <c r="C1766" s="1073">
        <v>3168.6178530000002</v>
      </c>
    </row>
    <row r="1767" spans="1:3" s="249" customFormat="1">
      <c r="A1767" s="470">
        <v>40165</v>
      </c>
      <c r="B1767" s="1072">
        <v>2470.1122350000001</v>
      </c>
      <c r="C1767" s="1073">
        <v>3168.6178530000002</v>
      </c>
    </row>
    <row r="1768" spans="1:3" s="249" customFormat="1">
      <c r="A1768" s="470">
        <v>40166</v>
      </c>
      <c r="B1768" s="1072">
        <v>2470.1122350000001</v>
      </c>
      <c r="C1768" s="1073">
        <v>3168.6178530000002</v>
      </c>
    </row>
    <row r="1769" spans="1:3" s="249" customFormat="1">
      <c r="A1769" s="470">
        <v>40167</v>
      </c>
      <c r="B1769" s="1072">
        <v>2470.1122350000001</v>
      </c>
      <c r="C1769" s="1073">
        <v>3168.6178530000002</v>
      </c>
    </row>
    <row r="1770" spans="1:3" s="249" customFormat="1">
      <c r="A1770" s="470">
        <v>40168</v>
      </c>
      <c r="B1770" s="1072">
        <v>2470.1122350000001</v>
      </c>
      <c r="C1770" s="1073">
        <v>3168.6178530000002</v>
      </c>
    </row>
    <row r="1771" spans="1:3" s="249" customFormat="1">
      <c r="A1771" s="470">
        <v>40169</v>
      </c>
      <c r="B1771" s="1072">
        <v>2470.1122350000001</v>
      </c>
      <c r="C1771" s="1073">
        <v>3168.6178530000002</v>
      </c>
    </row>
    <row r="1772" spans="1:3" s="249" customFormat="1">
      <c r="A1772" s="470">
        <v>40170</v>
      </c>
      <c r="B1772" s="1072">
        <v>2470.1122350000001</v>
      </c>
      <c r="C1772" s="1073">
        <v>3168.6178530000002</v>
      </c>
    </row>
    <row r="1773" spans="1:3" s="249" customFormat="1">
      <c r="A1773" s="470">
        <v>40171</v>
      </c>
      <c r="B1773" s="1072">
        <v>2470.1122350000001</v>
      </c>
      <c r="C1773" s="1073">
        <v>3168.6178530000002</v>
      </c>
    </row>
    <row r="1774" spans="1:3" s="249" customFormat="1">
      <c r="A1774" s="470">
        <v>40172</v>
      </c>
      <c r="B1774" s="1072">
        <v>2470.1122350000001</v>
      </c>
      <c r="C1774" s="1073">
        <v>3168.6178530000002</v>
      </c>
    </row>
    <row r="1775" spans="1:3" s="249" customFormat="1">
      <c r="A1775" s="470">
        <v>40173</v>
      </c>
      <c r="B1775" s="1072">
        <v>2470.1122350000001</v>
      </c>
      <c r="C1775" s="1073">
        <v>3168.6178530000002</v>
      </c>
    </row>
    <row r="1776" spans="1:3" s="249" customFormat="1">
      <c r="A1776" s="470">
        <v>40174</v>
      </c>
      <c r="B1776" s="1072">
        <v>2470.1122350000001</v>
      </c>
      <c r="C1776" s="1073">
        <v>3168.6178530000002</v>
      </c>
    </row>
    <row r="1777" spans="1:3" s="249" customFormat="1">
      <c r="A1777" s="470">
        <v>40175</v>
      </c>
      <c r="B1777" s="1072">
        <v>2470.1122350000001</v>
      </c>
      <c r="C1777" s="1073">
        <v>3168.6178530000002</v>
      </c>
    </row>
    <row r="1778" spans="1:3" s="249" customFormat="1">
      <c r="A1778" s="470">
        <v>40176</v>
      </c>
      <c r="B1778" s="1072">
        <v>2470.1122350000001</v>
      </c>
      <c r="C1778" s="1073">
        <v>3168.6178530000002</v>
      </c>
    </row>
    <row r="1779" spans="1:3" s="249" customFormat="1">
      <c r="A1779" s="470">
        <v>40177</v>
      </c>
      <c r="B1779" s="1072">
        <v>2470.1122350000001</v>
      </c>
      <c r="C1779" s="1073">
        <v>3168.6178530000002</v>
      </c>
    </row>
    <row r="1780" spans="1:3" s="249" customFormat="1">
      <c r="A1780" s="470">
        <v>40178</v>
      </c>
      <c r="B1780" s="1072">
        <v>2470.1122350000001</v>
      </c>
      <c r="C1780" s="1073">
        <v>3168.6178530000002</v>
      </c>
    </row>
    <row r="1781" spans="1:3" s="249" customFormat="1">
      <c r="A1781" s="470">
        <v>40179</v>
      </c>
      <c r="B1781" s="1072">
        <v>2470.1122350000001</v>
      </c>
      <c r="C1781" s="1073">
        <v>3168.6178530000002</v>
      </c>
    </row>
    <row r="1782" spans="1:3" s="249" customFormat="1">
      <c r="A1782" s="470">
        <v>40180</v>
      </c>
      <c r="B1782" s="1072">
        <v>2470.1122350000001</v>
      </c>
      <c r="C1782" s="1073">
        <v>3168.6178530000002</v>
      </c>
    </row>
    <row r="1783" spans="1:3" s="249" customFormat="1">
      <c r="A1783" s="470">
        <v>40181</v>
      </c>
      <c r="B1783" s="1072">
        <v>2470.1122350000001</v>
      </c>
      <c r="C1783" s="1073">
        <v>3168.6178530000002</v>
      </c>
    </row>
    <row r="1784" spans="1:3" s="249" customFormat="1">
      <c r="A1784" s="470">
        <v>40182</v>
      </c>
      <c r="B1784" s="1072">
        <v>2480.1992249999998</v>
      </c>
      <c r="C1784" s="1073">
        <v>3178.704843</v>
      </c>
    </row>
    <row r="1785" spans="1:3" s="249" customFormat="1">
      <c r="A1785" s="470">
        <v>40183</v>
      </c>
      <c r="B1785" s="1072">
        <v>2480.1992249999998</v>
      </c>
      <c r="C1785" s="1073">
        <v>3178.704843</v>
      </c>
    </row>
    <row r="1786" spans="1:3" s="249" customFormat="1">
      <c r="A1786" s="470">
        <v>40184</v>
      </c>
      <c r="B1786" s="1072">
        <v>2480.1992249999998</v>
      </c>
      <c r="C1786" s="1073">
        <v>3178.704843</v>
      </c>
    </row>
    <row r="1787" spans="1:3" s="249" customFormat="1">
      <c r="A1787" s="470">
        <v>40185</v>
      </c>
      <c r="B1787" s="1072">
        <v>2480.1992249999998</v>
      </c>
      <c r="C1787" s="1073">
        <v>3178.704843</v>
      </c>
    </row>
    <row r="1788" spans="1:3" s="249" customFormat="1">
      <c r="A1788" s="470">
        <v>40186</v>
      </c>
      <c r="B1788" s="1072">
        <v>2480.1992249999998</v>
      </c>
      <c r="C1788" s="1073">
        <v>3178.704843</v>
      </c>
    </row>
    <row r="1789" spans="1:3" s="249" customFormat="1">
      <c r="A1789" s="470">
        <v>40187</v>
      </c>
      <c r="B1789" s="1072">
        <v>2480.1992249999998</v>
      </c>
      <c r="C1789" s="1073">
        <v>3178.704843</v>
      </c>
    </row>
    <row r="1790" spans="1:3" s="249" customFormat="1">
      <c r="A1790" s="470">
        <v>40188</v>
      </c>
      <c r="B1790" s="1072">
        <v>2480.1992249999998</v>
      </c>
      <c r="C1790" s="1073">
        <v>3178.704843</v>
      </c>
    </row>
    <row r="1791" spans="1:3" s="249" customFormat="1">
      <c r="A1791" s="470">
        <v>40189</v>
      </c>
      <c r="B1791" s="1072">
        <v>2480.1992249999998</v>
      </c>
      <c r="C1791" s="1073">
        <v>3178.704843</v>
      </c>
    </row>
    <row r="1792" spans="1:3" s="249" customFormat="1">
      <c r="A1792" s="470">
        <v>40190</v>
      </c>
      <c r="B1792" s="1072">
        <v>2480.1992249999998</v>
      </c>
      <c r="C1792" s="1073">
        <v>3178.704843</v>
      </c>
    </row>
    <row r="1793" spans="1:3" s="249" customFormat="1">
      <c r="A1793" s="470">
        <v>40191</v>
      </c>
      <c r="B1793" s="1072">
        <v>2480.1992249999998</v>
      </c>
      <c r="C1793" s="1073">
        <v>3178.704843</v>
      </c>
    </row>
    <row r="1794" spans="1:3" s="249" customFormat="1">
      <c r="A1794" s="470">
        <v>40192</v>
      </c>
      <c r="B1794" s="1072">
        <v>2480.1992249999998</v>
      </c>
      <c r="C1794" s="1073">
        <v>3178.704843</v>
      </c>
    </row>
    <row r="1795" spans="1:3" s="249" customFormat="1">
      <c r="A1795" s="470">
        <v>40193</v>
      </c>
      <c r="B1795" s="1072">
        <v>2728.3065900000001</v>
      </c>
      <c r="C1795" s="1073">
        <v>3426.8122079999998</v>
      </c>
    </row>
    <row r="1796" spans="1:3" s="249" customFormat="1">
      <c r="A1796" s="470">
        <v>40194</v>
      </c>
      <c r="B1796" s="1072">
        <v>2728.3065900000001</v>
      </c>
      <c r="C1796" s="1073">
        <v>3426.8122079999998</v>
      </c>
    </row>
    <row r="1797" spans="1:3" s="249" customFormat="1">
      <c r="A1797" s="470">
        <v>40195</v>
      </c>
      <c r="B1797" s="1072">
        <v>2728.3065900000001</v>
      </c>
      <c r="C1797" s="1073">
        <v>3426.8122079999998</v>
      </c>
    </row>
    <row r="1798" spans="1:3" s="249" customFormat="1">
      <c r="A1798" s="470">
        <v>40196</v>
      </c>
      <c r="B1798" s="1072">
        <v>2728.3065900000001</v>
      </c>
      <c r="C1798" s="1073">
        <v>3426.8122079999998</v>
      </c>
    </row>
    <row r="1799" spans="1:3" s="249" customFormat="1">
      <c r="A1799" s="470">
        <v>40197</v>
      </c>
      <c r="B1799" s="1072">
        <v>2728.3065900000001</v>
      </c>
      <c r="C1799" s="1073">
        <v>3426.8122079999998</v>
      </c>
    </row>
    <row r="1800" spans="1:3" s="249" customFormat="1">
      <c r="A1800" s="470">
        <v>40198</v>
      </c>
      <c r="B1800" s="1072">
        <v>2728.3065900000001</v>
      </c>
      <c r="C1800" s="1073">
        <v>3426.8122079999998</v>
      </c>
    </row>
    <row r="1801" spans="1:3" s="249" customFormat="1">
      <c r="A1801" s="470">
        <v>40199</v>
      </c>
      <c r="B1801" s="1072">
        <v>2728.3065900000001</v>
      </c>
      <c r="C1801" s="1073">
        <v>3426.8122079999998</v>
      </c>
    </row>
    <row r="1802" spans="1:3" s="249" customFormat="1">
      <c r="A1802" s="470">
        <v>40200</v>
      </c>
      <c r="B1802" s="1072">
        <v>2728.3065900000001</v>
      </c>
      <c r="C1802" s="1073">
        <v>3426.8122079999998</v>
      </c>
    </row>
    <row r="1803" spans="1:3" s="249" customFormat="1">
      <c r="A1803" s="470">
        <v>40201</v>
      </c>
      <c r="B1803" s="1072">
        <v>2728.3065900000001</v>
      </c>
      <c r="C1803" s="1073">
        <v>3426.8122079999998</v>
      </c>
    </row>
    <row r="1804" spans="1:3" s="249" customFormat="1">
      <c r="A1804" s="470">
        <v>40202</v>
      </c>
      <c r="B1804" s="1072">
        <v>2728.3065900000001</v>
      </c>
      <c r="C1804" s="1073">
        <v>3426.8122079999998</v>
      </c>
    </row>
    <row r="1805" spans="1:3" s="249" customFormat="1">
      <c r="A1805" s="470">
        <v>40203</v>
      </c>
      <c r="B1805" s="1072">
        <v>2728.3065900000001</v>
      </c>
      <c r="C1805" s="1073">
        <v>3426.8122079999998</v>
      </c>
    </row>
    <row r="1806" spans="1:3" s="249" customFormat="1">
      <c r="A1806" s="470">
        <v>40204</v>
      </c>
      <c r="B1806" s="1072">
        <v>2728.3065900000001</v>
      </c>
      <c r="C1806" s="1073">
        <v>3426.8122079999998</v>
      </c>
    </row>
    <row r="1807" spans="1:3" s="249" customFormat="1">
      <c r="A1807" s="470">
        <v>40205</v>
      </c>
      <c r="B1807" s="1072">
        <v>2728.3065900000001</v>
      </c>
      <c r="C1807" s="1073">
        <v>3426.8122079999998</v>
      </c>
    </row>
    <row r="1808" spans="1:3" s="249" customFormat="1">
      <c r="A1808" s="470">
        <v>40206</v>
      </c>
      <c r="B1808" s="1072">
        <v>2728.3065900000001</v>
      </c>
      <c r="C1808" s="1073">
        <v>3426.8122079999998</v>
      </c>
    </row>
    <row r="1809" spans="1:3" s="249" customFormat="1">
      <c r="A1809" s="470">
        <v>40207</v>
      </c>
      <c r="B1809" s="1072">
        <v>2728.3065900000001</v>
      </c>
      <c r="C1809" s="1073">
        <v>3426.8122079999998</v>
      </c>
    </row>
    <row r="1810" spans="1:3" s="249" customFormat="1">
      <c r="A1810" s="470">
        <v>40208</v>
      </c>
      <c r="B1810" s="1072">
        <v>2728.3065900000001</v>
      </c>
      <c r="C1810" s="1073">
        <v>3426.8122079999998</v>
      </c>
    </row>
    <row r="1811" spans="1:3" s="249" customFormat="1">
      <c r="A1811" s="470">
        <v>40209</v>
      </c>
      <c r="B1811" s="1072">
        <v>2728.3065900000001</v>
      </c>
      <c r="C1811" s="1073">
        <v>3426.8122079999998</v>
      </c>
    </row>
    <row r="1812" spans="1:3" s="249" customFormat="1">
      <c r="A1812" s="470">
        <v>40210</v>
      </c>
      <c r="B1812" s="1072">
        <v>2738.5698299999999</v>
      </c>
      <c r="C1812" s="1073">
        <v>3437.0754480000001</v>
      </c>
    </row>
    <row r="1813" spans="1:3" s="249" customFormat="1">
      <c r="A1813" s="470">
        <v>40211</v>
      </c>
      <c r="B1813" s="1072">
        <v>2738.5698299999999</v>
      </c>
      <c r="C1813" s="1073">
        <v>3437.0754480000001</v>
      </c>
    </row>
    <row r="1814" spans="1:3" s="249" customFormat="1">
      <c r="A1814" s="470">
        <v>40212</v>
      </c>
      <c r="B1814" s="1072">
        <v>2738.5698299999999</v>
      </c>
      <c r="C1814" s="1073">
        <v>3437.0754480000001</v>
      </c>
    </row>
    <row r="1815" spans="1:3" s="249" customFormat="1">
      <c r="A1815" s="470">
        <v>40213</v>
      </c>
      <c r="B1815" s="1072">
        <v>2738.5698299999999</v>
      </c>
      <c r="C1815" s="1073">
        <v>3437.0754480000001</v>
      </c>
    </row>
    <row r="1816" spans="1:3" s="249" customFormat="1">
      <c r="A1816" s="470">
        <v>40214</v>
      </c>
      <c r="B1816" s="1072">
        <v>2738.5698299999999</v>
      </c>
      <c r="C1816" s="1073">
        <v>3437.0754480000001</v>
      </c>
    </row>
    <row r="1817" spans="1:3" s="249" customFormat="1">
      <c r="A1817" s="470">
        <v>40215</v>
      </c>
      <c r="B1817" s="1072">
        <v>2738.5698299999999</v>
      </c>
      <c r="C1817" s="1073">
        <v>3437.0754480000001</v>
      </c>
    </row>
    <row r="1818" spans="1:3" s="249" customFormat="1">
      <c r="A1818" s="470">
        <v>40216</v>
      </c>
      <c r="B1818" s="1072">
        <v>2738.5698299999999</v>
      </c>
      <c r="C1818" s="1073">
        <v>3437.0754480000001</v>
      </c>
    </row>
    <row r="1819" spans="1:3" s="249" customFormat="1">
      <c r="A1819" s="470">
        <v>40217</v>
      </c>
      <c r="B1819" s="1072">
        <v>2738.5698299999999</v>
      </c>
      <c r="C1819" s="1073">
        <v>3437.0754480000001</v>
      </c>
    </row>
    <row r="1820" spans="1:3" s="249" customFormat="1">
      <c r="A1820" s="470">
        <v>40218</v>
      </c>
      <c r="B1820" s="1072">
        <v>2738.5698299999999</v>
      </c>
      <c r="C1820" s="1073">
        <v>3437.0754480000001</v>
      </c>
    </row>
    <row r="1821" spans="1:3" s="249" customFormat="1">
      <c r="A1821" s="470">
        <v>40219</v>
      </c>
      <c r="B1821" s="1072">
        <v>2738.5698299999999</v>
      </c>
      <c r="C1821" s="1073">
        <v>3437.0754480000001</v>
      </c>
    </row>
    <row r="1822" spans="1:3" s="249" customFormat="1">
      <c r="A1822" s="470">
        <v>40220</v>
      </c>
      <c r="B1822" s="1072">
        <v>2738.5698299999999</v>
      </c>
      <c r="C1822" s="1073">
        <v>3437.0754480000001</v>
      </c>
    </row>
    <row r="1823" spans="1:3" s="249" customFormat="1">
      <c r="A1823" s="470">
        <v>40221</v>
      </c>
      <c r="B1823" s="1072">
        <v>2738.5698299999999</v>
      </c>
      <c r="C1823" s="1073">
        <v>3437.0754480000001</v>
      </c>
    </row>
    <row r="1824" spans="1:3" s="249" customFormat="1">
      <c r="A1824" s="470">
        <v>40222</v>
      </c>
      <c r="B1824" s="1072">
        <v>2738.5698299999999</v>
      </c>
      <c r="C1824" s="1073">
        <v>3437.0754480000001</v>
      </c>
    </row>
    <row r="1825" spans="1:3" s="249" customFormat="1">
      <c r="A1825" s="470">
        <v>40223</v>
      </c>
      <c r="B1825" s="1072">
        <v>2738.5698299999999</v>
      </c>
      <c r="C1825" s="1073">
        <v>3437.0754480000001</v>
      </c>
    </row>
    <row r="1826" spans="1:3" s="249" customFormat="1">
      <c r="A1826" s="470">
        <v>40224</v>
      </c>
      <c r="B1826" s="1072">
        <v>2936.6125940000002</v>
      </c>
      <c r="C1826" s="1073">
        <v>3635.1182119999999</v>
      </c>
    </row>
    <row r="1827" spans="1:3" s="249" customFormat="1">
      <c r="A1827" s="470">
        <v>40225</v>
      </c>
      <c r="B1827" s="1072">
        <v>2936.6125940000002</v>
      </c>
      <c r="C1827" s="1073">
        <v>3635.1182119999999</v>
      </c>
    </row>
    <row r="1828" spans="1:3" s="249" customFormat="1">
      <c r="A1828" s="470">
        <v>40226</v>
      </c>
      <c r="B1828" s="1072">
        <v>2936.6125940000002</v>
      </c>
      <c r="C1828" s="1073">
        <v>3635.1182119999999</v>
      </c>
    </row>
    <row r="1829" spans="1:3" s="249" customFormat="1">
      <c r="A1829" s="470">
        <v>40227</v>
      </c>
      <c r="B1829" s="1072">
        <v>2936.6125940000002</v>
      </c>
      <c r="C1829" s="1073">
        <v>3635.1182119999999</v>
      </c>
    </row>
    <row r="1830" spans="1:3" s="249" customFormat="1">
      <c r="A1830" s="470">
        <v>40228</v>
      </c>
      <c r="B1830" s="1072">
        <v>2936.6125940000002</v>
      </c>
      <c r="C1830" s="1073">
        <v>3635.1182119999999</v>
      </c>
    </row>
    <row r="1831" spans="1:3" s="249" customFormat="1">
      <c r="A1831" s="470">
        <v>40229</v>
      </c>
      <c r="B1831" s="1072">
        <v>2936.6125940000002</v>
      </c>
      <c r="C1831" s="1073">
        <v>3635.1182119999999</v>
      </c>
    </row>
    <row r="1832" spans="1:3" s="249" customFormat="1">
      <c r="A1832" s="470">
        <v>40230</v>
      </c>
      <c r="B1832" s="1072">
        <v>2936.6125940000002</v>
      </c>
      <c r="C1832" s="1073">
        <v>3635.1182119999999</v>
      </c>
    </row>
    <row r="1833" spans="1:3" s="249" customFormat="1">
      <c r="A1833" s="470">
        <v>40231</v>
      </c>
      <c r="B1833" s="1072">
        <v>2936.6125940000002</v>
      </c>
      <c r="C1833" s="1073">
        <v>3635.1182119999999</v>
      </c>
    </row>
    <row r="1834" spans="1:3" s="249" customFormat="1">
      <c r="A1834" s="470">
        <v>40232</v>
      </c>
      <c r="B1834" s="1072">
        <v>2936.6125940000002</v>
      </c>
      <c r="C1834" s="1073">
        <v>3635.1182119999999</v>
      </c>
    </row>
    <row r="1835" spans="1:3" s="249" customFormat="1">
      <c r="A1835" s="470">
        <v>40233</v>
      </c>
      <c r="B1835" s="1072">
        <v>2936.6125940000002</v>
      </c>
      <c r="C1835" s="1073">
        <v>3635.1182119999999</v>
      </c>
    </row>
    <row r="1836" spans="1:3" s="249" customFormat="1">
      <c r="A1836" s="470">
        <v>40234</v>
      </c>
      <c r="B1836" s="1072">
        <v>2936.6125940000002</v>
      </c>
      <c r="C1836" s="1073">
        <v>3635.1182119999999</v>
      </c>
    </row>
    <row r="1837" spans="1:3" s="249" customFormat="1">
      <c r="A1837" s="470">
        <v>40235</v>
      </c>
      <c r="B1837" s="1072">
        <v>2936.6125940000002</v>
      </c>
      <c r="C1837" s="1073">
        <v>3635.1182119999999</v>
      </c>
    </row>
    <row r="1838" spans="1:3" s="249" customFormat="1">
      <c r="A1838" s="470">
        <v>40236</v>
      </c>
      <c r="B1838" s="1072">
        <v>2936.6125940000002</v>
      </c>
      <c r="C1838" s="1073">
        <v>3635.1182119999999</v>
      </c>
    </row>
    <row r="1839" spans="1:3" s="249" customFormat="1">
      <c r="A1839" s="470">
        <v>40237</v>
      </c>
      <c r="B1839" s="1072">
        <v>2936.6125940000002</v>
      </c>
      <c r="C1839" s="1073">
        <v>3635.1182119999999</v>
      </c>
    </row>
    <row r="1840" spans="1:3" s="249" customFormat="1">
      <c r="A1840" s="470">
        <v>40238</v>
      </c>
      <c r="B1840" s="1072">
        <v>3084.8088950000001</v>
      </c>
      <c r="C1840" s="1073">
        <v>3783.3145129999998</v>
      </c>
    </row>
    <row r="1841" spans="1:3" s="249" customFormat="1">
      <c r="A1841" s="470">
        <v>40239</v>
      </c>
      <c r="B1841" s="1072">
        <v>3084.8088950000001</v>
      </c>
      <c r="C1841" s="1073">
        <v>3783.3145129999998</v>
      </c>
    </row>
    <row r="1842" spans="1:3" s="249" customFormat="1">
      <c r="A1842" s="470">
        <v>40240</v>
      </c>
      <c r="B1842" s="1072">
        <v>3084.8088950000001</v>
      </c>
      <c r="C1842" s="1073">
        <v>3783.3145129999998</v>
      </c>
    </row>
    <row r="1843" spans="1:3" s="249" customFormat="1">
      <c r="A1843" s="470">
        <v>40241</v>
      </c>
      <c r="B1843" s="1072">
        <v>3084.8088950000001</v>
      </c>
      <c r="C1843" s="1073">
        <v>3783.3145129999998</v>
      </c>
    </row>
    <row r="1844" spans="1:3" s="249" customFormat="1">
      <c r="A1844" s="470">
        <v>40242</v>
      </c>
      <c r="B1844" s="1072">
        <v>3084.8088950000001</v>
      </c>
      <c r="C1844" s="1073">
        <v>3783.3145129999998</v>
      </c>
    </row>
    <row r="1845" spans="1:3" s="249" customFormat="1">
      <c r="A1845" s="470">
        <v>40243</v>
      </c>
      <c r="B1845" s="1072">
        <v>3084.8088950000001</v>
      </c>
      <c r="C1845" s="1073">
        <v>3783.3145129999998</v>
      </c>
    </row>
    <row r="1846" spans="1:3" s="249" customFormat="1">
      <c r="A1846" s="470">
        <v>40244</v>
      </c>
      <c r="B1846" s="1072">
        <v>3084.8088950000001</v>
      </c>
      <c r="C1846" s="1073">
        <v>3783.3145129999998</v>
      </c>
    </row>
    <row r="1847" spans="1:3" s="249" customFormat="1">
      <c r="A1847" s="470">
        <v>40245</v>
      </c>
      <c r="B1847" s="1072">
        <v>3084.8088950000001</v>
      </c>
      <c r="C1847" s="1073">
        <v>3783.3145129999998</v>
      </c>
    </row>
    <row r="1848" spans="1:3" s="249" customFormat="1">
      <c r="A1848" s="470">
        <v>40246</v>
      </c>
      <c r="B1848" s="1072">
        <v>3084.8088950000001</v>
      </c>
      <c r="C1848" s="1073">
        <v>3783.3145129999998</v>
      </c>
    </row>
    <row r="1849" spans="1:3" s="249" customFormat="1">
      <c r="A1849" s="470">
        <v>40247</v>
      </c>
      <c r="B1849" s="1072">
        <v>3084.8088950000001</v>
      </c>
      <c r="C1849" s="1073">
        <v>3783.3145129999998</v>
      </c>
    </row>
    <row r="1850" spans="1:3" s="249" customFormat="1">
      <c r="A1850" s="470">
        <v>40248</v>
      </c>
      <c r="B1850" s="1072">
        <v>3084.8088950000001</v>
      </c>
      <c r="C1850" s="1073">
        <v>3783.3145129999998</v>
      </c>
    </row>
    <row r="1851" spans="1:3" s="249" customFormat="1">
      <c r="A1851" s="470">
        <v>40249</v>
      </c>
      <c r="B1851" s="1072">
        <v>3084.8088950000001</v>
      </c>
      <c r="C1851" s="1073">
        <v>3783.3145129999998</v>
      </c>
    </row>
    <row r="1852" spans="1:3" s="249" customFormat="1">
      <c r="A1852" s="470">
        <v>40250</v>
      </c>
      <c r="B1852" s="1072">
        <v>3084.8088950000001</v>
      </c>
      <c r="C1852" s="1073">
        <v>3783.3145129999998</v>
      </c>
    </row>
    <row r="1853" spans="1:3" s="249" customFormat="1">
      <c r="A1853" s="470">
        <v>40251</v>
      </c>
      <c r="B1853" s="1072">
        <v>3084.8088950000001</v>
      </c>
      <c r="C1853" s="1073">
        <v>3783.3145129999998</v>
      </c>
    </row>
    <row r="1854" spans="1:3" s="249" customFormat="1">
      <c r="A1854" s="470">
        <v>40252</v>
      </c>
      <c r="B1854" s="1072">
        <v>3429.9733059999999</v>
      </c>
      <c r="C1854" s="1073">
        <v>4128.478924</v>
      </c>
    </row>
    <row r="1855" spans="1:3" s="249" customFormat="1">
      <c r="A1855" s="470">
        <v>40253</v>
      </c>
      <c r="B1855" s="1072">
        <v>3429.9733059999999</v>
      </c>
      <c r="C1855" s="1073">
        <v>4128.478924</v>
      </c>
    </row>
    <row r="1856" spans="1:3" s="249" customFormat="1">
      <c r="A1856" s="470">
        <v>40254</v>
      </c>
      <c r="B1856" s="1072">
        <v>3429.9733059999999</v>
      </c>
      <c r="C1856" s="1073">
        <v>4128.478924</v>
      </c>
    </row>
    <row r="1857" spans="1:3" s="249" customFormat="1">
      <c r="A1857" s="470">
        <v>40255</v>
      </c>
      <c r="B1857" s="1072">
        <v>3429.9733059999999</v>
      </c>
      <c r="C1857" s="1073">
        <v>4128.478924</v>
      </c>
    </row>
    <row r="1858" spans="1:3" s="249" customFormat="1">
      <c r="A1858" s="470">
        <v>40256</v>
      </c>
      <c r="B1858" s="1072">
        <v>3429.9733059999999</v>
      </c>
      <c r="C1858" s="1073">
        <v>4128.478924</v>
      </c>
    </row>
    <row r="1859" spans="1:3" s="249" customFormat="1">
      <c r="A1859" s="470">
        <v>40257</v>
      </c>
      <c r="B1859" s="1072">
        <v>3429.9733059999999</v>
      </c>
      <c r="C1859" s="1073">
        <v>4128.478924</v>
      </c>
    </row>
    <row r="1860" spans="1:3" s="249" customFormat="1">
      <c r="A1860" s="470">
        <v>40258</v>
      </c>
      <c r="B1860" s="1072">
        <v>3429.9733059999999</v>
      </c>
      <c r="C1860" s="1073">
        <v>4128.478924</v>
      </c>
    </row>
    <row r="1861" spans="1:3" s="249" customFormat="1">
      <c r="A1861" s="470">
        <v>40259</v>
      </c>
      <c r="B1861" s="1072">
        <v>3429.9733059999999</v>
      </c>
      <c r="C1861" s="1073">
        <v>4128.478924</v>
      </c>
    </row>
    <row r="1862" spans="1:3" s="249" customFormat="1">
      <c r="A1862" s="470">
        <v>40260</v>
      </c>
      <c r="B1862" s="1072">
        <v>3429.9733059999999</v>
      </c>
      <c r="C1862" s="1073">
        <v>4128.478924</v>
      </c>
    </row>
    <row r="1863" spans="1:3" s="249" customFormat="1">
      <c r="A1863" s="470">
        <v>40261</v>
      </c>
      <c r="B1863" s="1072">
        <v>3429.9733059999999</v>
      </c>
      <c r="C1863" s="1073">
        <v>4128.478924</v>
      </c>
    </row>
    <row r="1864" spans="1:3" s="249" customFormat="1">
      <c r="A1864" s="470">
        <v>40262</v>
      </c>
      <c r="B1864" s="1072">
        <v>3429.9733059999999</v>
      </c>
      <c r="C1864" s="1073">
        <v>4128.478924</v>
      </c>
    </row>
    <row r="1865" spans="1:3" s="249" customFormat="1">
      <c r="A1865" s="470">
        <v>40263</v>
      </c>
      <c r="B1865" s="1072">
        <v>3429.9733059999999</v>
      </c>
      <c r="C1865" s="1073">
        <v>4128.478924</v>
      </c>
    </row>
    <row r="1866" spans="1:3" s="249" customFormat="1">
      <c r="A1866" s="470">
        <v>40264</v>
      </c>
      <c r="B1866" s="1072">
        <v>3429.9733059999999</v>
      </c>
      <c r="C1866" s="1073">
        <v>4128.478924</v>
      </c>
    </row>
    <row r="1867" spans="1:3" s="249" customFormat="1">
      <c r="A1867" s="470">
        <v>40265</v>
      </c>
      <c r="B1867" s="1072">
        <v>3429.9733059999999</v>
      </c>
      <c r="C1867" s="1073">
        <v>4128.478924</v>
      </c>
    </row>
    <row r="1868" spans="1:3" s="249" customFormat="1">
      <c r="A1868" s="470">
        <v>40266</v>
      </c>
      <c r="B1868" s="1072">
        <v>3429.9733059999999</v>
      </c>
      <c r="C1868" s="1073">
        <v>4128.478924</v>
      </c>
    </row>
    <row r="1869" spans="1:3" s="249" customFormat="1">
      <c r="A1869" s="470">
        <v>40267</v>
      </c>
      <c r="B1869" s="1072">
        <v>3429.9733059999999</v>
      </c>
      <c r="C1869" s="1073">
        <v>4128.478924</v>
      </c>
    </row>
    <row r="1870" spans="1:3" s="249" customFormat="1">
      <c r="A1870" s="470">
        <v>40268</v>
      </c>
      <c r="B1870" s="1072">
        <v>3429.9733059999999</v>
      </c>
      <c r="C1870" s="1073">
        <v>4128.478924</v>
      </c>
    </row>
    <row r="1871" spans="1:3" s="249" customFormat="1">
      <c r="A1871" s="470">
        <v>40269</v>
      </c>
      <c r="B1871" s="1072">
        <v>3813.2233769999998</v>
      </c>
      <c r="C1871" s="1073">
        <v>4511.7289950000004</v>
      </c>
    </row>
    <row r="1872" spans="1:3" s="249" customFormat="1">
      <c r="A1872" s="470">
        <v>40270</v>
      </c>
      <c r="B1872" s="1072">
        <v>3813.2233769999998</v>
      </c>
      <c r="C1872" s="1073">
        <v>4511.7289950000004</v>
      </c>
    </row>
    <row r="1873" spans="1:3" s="249" customFormat="1">
      <c r="A1873" s="470">
        <v>40271</v>
      </c>
      <c r="B1873" s="1072">
        <v>3813.2233769999998</v>
      </c>
      <c r="C1873" s="1073">
        <v>4511.7289950000004</v>
      </c>
    </row>
    <row r="1874" spans="1:3" s="249" customFormat="1">
      <c r="A1874" s="470">
        <v>40272</v>
      </c>
      <c r="B1874" s="1072">
        <v>3813.2233769999998</v>
      </c>
      <c r="C1874" s="1073">
        <v>4511.7289950000004</v>
      </c>
    </row>
    <row r="1875" spans="1:3" s="249" customFormat="1">
      <c r="A1875" s="470">
        <v>40273</v>
      </c>
      <c r="B1875" s="1072">
        <v>3813.2233769999998</v>
      </c>
      <c r="C1875" s="1073">
        <v>4511.7289950000004</v>
      </c>
    </row>
    <row r="1876" spans="1:3" s="249" customFormat="1">
      <c r="A1876" s="470">
        <v>40274</v>
      </c>
      <c r="B1876" s="1072">
        <v>3813.2233769999998</v>
      </c>
      <c r="C1876" s="1073">
        <v>4511.7289950000004</v>
      </c>
    </row>
    <row r="1877" spans="1:3" s="249" customFormat="1">
      <c r="A1877" s="470">
        <v>40275</v>
      </c>
      <c r="B1877" s="1072">
        <v>3813.2233769999998</v>
      </c>
      <c r="C1877" s="1073">
        <v>4511.7289950000004</v>
      </c>
    </row>
    <row r="1878" spans="1:3" s="249" customFormat="1">
      <c r="A1878" s="470">
        <v>40276</v>
      </c>
      <c r="B1878" s="1072">
        <v>3813.2233769999998</v>
      </c>
      <c r="C1878" s="1073">
        <v>4511.7289950000004</v>
      </c>
    </row>
    <row r="1879" spans="1:3" s="249" customFormat="1">
      <c r="A1879" s="470">
        <v>40277</v>
      </c>
      <c r="B1879" s="1072">
        <v>3813.2233769999998</v>
      </c>
      <c r="C1879" s="1073">
        <v>4511.7289950000004</v>
      </c>
    </row>
    <row r="1880" spans="1:3" s="249" customFormat="1">
      <c r="A1880" s="470">
        <v>40278</v>
      </c>
      <c r="B1880" s="1072">
        <v>3813.2233769999998</v>
      </c>
      <c r="C1880" s="1073">
        <v>4511.7289950000004</v>
      </c>
    </row>
    <row r="1881" spans="1:3" s="249" customFormat="1">
      <c r="A1881" s="470">
        <v>40279</v>
      </c>
      <c r="B1881" s="1072">
        <v>3813.2233769999998</v>
      </c>
      <c r="C1881" s="1073">
        <v>4511.7289950000004</v>
      </c>
    </row>
    <row r="1882" spans="1:3" s="249" customFormat="1">
      <c r="A1882" s="470">
        <v>40280</v>
      </c>
      <c r="B1882" s="1072">
        <v>3813.2233769999998</v>
      </c>
      <c r="C1882" s="1073">
        <v>4511.7289950000004</v>
      </c>
    </row>
    <row r="1883" spans="1:3" s="249" customFormat="1">
      <c r="A1883" s="470">
        <v>40281</v>
      </c>
      <c r="B1883" s="1072">
        <v>3813.2233769999998</v>
      </c>
      <c r="C1883" s="1073">
        <v>4511.7289950000004</v>
      </c>
    </row>
    <row r="1884" spans="1:3" s="249" customFormat="1">
      <c r="A1884" s="470">
        <v>40282</v>
      </c>
      <c r="B1884" s="1072">
        <v>3813.2233769999998</v>
      </c>
      <c r="C1884" s="1073">
        <v>4511.7289950000004</v>
      </c>
    </row>
    <row r="1885" spans="1:3" s="249" customFormat="1">
      <c r="A1885" s="470">
        <v>40283</v>
      </c>
      <c r="B1885" s="1072">
        <v>3813.2233769999998</v>
      </c>
      <c r="C1885" s="1073">
        <v>4511.7289950000004</v>
      </c>
    </row>
    <row r="1886" spans="1:3" s="249" customFormat="1">
      <c r="A1886" s="470">
        <v>40284</v>
      </c>
      <c r="B1886" s="1072">
        <v>3813.2233769999998</v>
      </c>
      <c r="C1886" s="1073">
        <v>4511.7289950000004</v>
      </c>
    </row>
    <row r="1887" spans="1:3" s="249" customFormat="1">
      <c r="A1887" s="470">
        <v>40285</v>
      </c>
      <c r="B1887" s="1072">
        <v>3813.2233769999998</v>
      </c>
      <c r="C1887" s="1073">
        <v>4511.7289950000004</v>
      </c>
    </row>
    <row r="1888" spans="1:3" s="249" customFormat="1">
      <c r="A1888" s="470">
        <v>40286</v>
      </c>
      <c r="B1888" s="1072">
        <v>3813.2233769999998</v>
      </c>
      <c r="C1888" s="1073">
        <v>4511.7289950000004</v>
      </c>
    </row>
    <row r="1889" spans="1:3" s="249" customFormat="1">
      <c r="A1889" s="470">
        <v>40287</v>
      </c>
      <c r="B1889" s="1072">
        <v>3813.2233769999998</v>
      </c>
      <c r="C1889" s="1073">
        <v>4511.7289950000004</v>
      </c>
    </row>
    <row r="1890" spans="1:3" s="249" customFormat="1">
      <c r="A1890" s="470">
        <v>40288</v>
      </c>
      <c r="B1890" s="1072">
        <v>3813.2233769999998</v>
      </c>
      <c r="C1890" s="1073">
        <v>4511.7289950000004</v>
      </c>
    </row>
    <row r="1891" spans="1:3" s="249" customFormat="1">
      <c r="A1891" s="470">
        <v>40289</v>
      </c>
      <c r="B1891" s="1072">
        <v>3813.2233769999998</v>
      </c>
      <c r="C1891" s="1073">
        <v>4511.7289950000004</v>
      </c>
    </row>
    <row r="1892" spans="1:3" s="249" customFormat="1">
      <c r="A1892" s="470">
        <v>40290</v>
      </c>
      <c r="B1892" s="1072">
        <v>3813.2233769999998</v>
      </c>
      <c r="C1892" s="1073">
        <v>4511.7289950000004</v>
      </c>
    </row>
    <row r="1893" spans="1:3" s="249" customFormat="1">
      <c r="A1893" s="470">
        <v>40291</v>
      </c>
      <c r="B1893" s="1072">
        <v>3813.2233769999998</v>
      </c>
      <c r="C1893" s="1073">
        <v>4511.7289950000004</v>
      </c>
    </row>
    <row r="1894" spans="1:3" s="249" customFormat="1">
      <c r="A1894" s="470">
        <v>40292</v>
      </c>
      <c r="B1894" s="1072">
        <v>3813.2233769999998</v>
      </c>
      <c r="C1894" s="1073">
        <v>4511.7289950000004</v>
      </c>
    </row>
    <row r="1895" spans="1:3" s="249" customFormat="1">
      <c r="A1895" s="470">
        <v>40293</v>
      </c>
      <c r="B1895" s="1072">
        <v>3813.2233769999998</v>
      </c>
      <c r="C1895" s="1073">
        <v>4511.7289950000004</v>
      </c>
    </row>
    <row r="1896" spans="1:3" s="249" customFormat="1">
      <c r="A1896" s="470">
        <v>40294</v>
      </c>
      <c r="B1896" s="1072">
        <v>3813.2233769999998</v>
      </c>
      <c r="C1896" s="1073">
        <v>4511.7289950000004</v>
      </c>
    </row>
    <row r="1897" spans="1:3" s="249" customFormat="1">
      <c r="A1897" s="470">
        <v>40295</v>
      </c>
      <c r="B1897" s="1072">
        <v>3813.2233769999998</v>
      </c>
      <c r="C1897" s="1073">
        <v>4511.7289950000004</v>
      </c>
    </row>
    <row r="1898" spans="1:3" s="249" customFormat="1">
      <c r="A1898" s="470">
        <v>40296</v>
      </c>
      <c r="B1898" s="1072">
        <v>3813.2233769999998</v>
      </c>
      <c r="C1898" s="1073">
        <v>4511.7289950000004</v>
      </c>
    </row>
    <row r="1899" spans="1:3" s="249" customFormat="1">
      <c r="A1899" s="470">
        <v>40297</v>
      </c>
      <c r="B1899" s="1072">
        <v>3813.2233769999998</v>
      </c>
      <c r="C1899" s="1073">
        <v>4511.7289950000004</v>
      </c>
    </row>
    <row r="1900" spans="1:3" s="249" customFormat="1">
      <c r="A1900" s="470">
        <v>40298</v>
      </c>
      <c r="B1900" s="1072">
        <v>3813.2233769999998</v>
      </c>
      <c r="C1900" s="1073">
        <v>4511.7289950000004</v>
      </c>
    </row>
    <row r="1901" spans="1:3" s="249" customFormat="1">
      <c r="A1901" s="470">
        <v>40299</v>
      </c>
      <c r="B1901" s="1072">
        <v>3813.2233769999998</v>
      </c>
      <c r="C1901" s="1073">
        <v>4511.7289950000004</v>
      </c>
    </row>
    <row r="1902" spans="1:3" s="249" customFormat="1">
      <c r="A1902" s="470">
        <v>40300</v>
      </c>
      <c r="B1902" s="1072">
        <v>3813.2233769999998</v>
      </c>
      <c r="C1902" s="1073">
        <v>4511.7289950000004</v>
      </c>
    </row>
    <row r="1903" spans="1:3" s="249" customFormat="1">
      <c r="A1903" s="470">
        <v>40301</v>
      </c>
      <c r="B1903" s="1072">
        <v>3813.2233769999998</v>
      </c>
      <c r="C1903" s="1073">
        <v>4511.7289950000004</v>
      </c>
    </row>
    <row r="1904" spans="1:3" s="249" customFormat="1">
      <c r="A1904" s="470">
        <v>40302</v>
      </c>
      <c r="B1904" s="1072">
        <v>3813.2233769999998</v>
      </c>
      <c r="C1904" s="1073">
        <v>4511.7289950000004</v>
      </c>
    </row>
    <row r="1905" spans="1:3" s="249" customFormat="1">
      <c r="A1905" s="470">
        <v>40303</v>
      </c>
      <c r="B1905" s="1072">
        <v>3813.2233769999998</v>
      </c>
      <c r="C1905" s="1073">
        <v>4511.7289950000004</v>
      </c>
    </row>
    <row r="1906" spans="1:3" s="249" customFormat="1">
      <c r="A1906" s="470">
        <v>40304</v>
      </c>
      <c r="B1906" s="1072">
        <v>3813.2233769999998</v>
      </c>
      <c r="C1906" s="1073">
        <v>4511.7289950000004</v>
      </c>
    </row>
    <row r="1907" spans="1:3" s="249" customFormat="1">
      <c r="A1907" s="470">
        <v>40305</v>
      </c>
      <c r="B1907" s="1072">
        <v>3813.2233769999998</v>
      </c>
      <c r="C1907" s="1073">
        <v>4511.7289950000004</v>
      </c>
    </row>
    <row r="1908" spans="1:3" s="249" customFormat="1">
      <c r="A1908" s="470">
        <v>40306</v>
      </c>
      <c r="B1908" s="1072">
        <v>3813.2233769999998</v>
      </c>
      <c r="C1908" s="1073">
        <v>4511.7289950000004</v>
      </c>
    </row>
    <row r="1909" spans="1:3" s="249" customFormat="1">
      <c r="A1909" s="470">
        <v>40307</v>
      </c>
      <c r="B1909" s="1072">
        <v>3813.2233769999998</v>
      </c>
      <c r="C1909" s="1073">
        <v>4511.7289950000004</v>
      </c>
    </row>
    <row r="1910" spans="1:3" s="249" customFormat="1">
      <c r="A1910" s="470">
        <v>40308</v>
      </c>
      <c r="B1910" s="1072">
        <v>3813.2233769999998</v>
      </c>
      <c r="C1910" s="1073">
        <v>4511.7289950000004</v>
      </c>
    </row>
    <row r="1911" spans="1:3" s="249" customFormat="1">
      <c r="A1911" s="470">
        <v>40309</v>
      </c>
      <c r="B1911" s="1072">
        <v>3813.2233769999998</v>
      </c>
      <c r="C1911" s="1073">
        <v>4511.7289950000004</v>
      </c>
    </row>
    <row r="1912" spans="1:3" s="249" customFormat="1">
      <c r="A1912" s="470">
        <v>40310</v>
      </c>
      <c r="B1912" s="1072">
        <v>3813.2233769999998</v>
      </c>
      <c r="C1912" s="1073">
        <v>4511.7289950000004</v>
      </c>
    </row>
    <row r="1913" spans="1:3" s="249" customFormat="1">
      <c r="A1913" s="470">
        <v>40311</v>
      </c>
      <c r="B1913" s="1072">
        <v>3813.2233769999998</v>
      </c>
      <c r="C1913" s="1073">
        <v>4511.7289950000004</v>
      </c>
    </row>
    <row r="1914" spans="1:3" s="249" customFormat="1">
      <c r="A1914" s="470">
        <v>40312</v>
      </c>
      <c r="B1914" s="1072">
        <v>3813.2233769999998</v>
      </c>
      <c r="C1914" s="1073">
        <v>4511.7289950000004</v>
      </c>
    </row>
    <row r="1915" spans="1:3" s="249" customFormat="1">
      <c r="A1915" s="470">
        <v>40313</v>
      </c>
      <c r="B1915" s="1072">
        <v>3813.2233769999998</v>
      </c>
      <c r="C1915" s="1073">
        <v>4511.7289950000004</v>
      </c>
    </row>
    <row r="1916" spans="1:3" s="249" customFormat="1">
      <c r="A1916" s="470">
        <v>40314</v>
      </c>
      <c r="B1916" s="1072">
        <v>3813.2233769999998</v>
      </c>
      <c r="C1916" s="1073">
        <v>4511.7289950000004</v>
      </c>
    </row>
    <row r="1917" spans="1:3" s="249" customFormat="1">
      <c r="A1917" s="470">
        <v>40315</v>
      </c>
      <c r="B1917" s="1072">
        <v>3813.2233769999998</v>
      </c>
      <c r="C1917" s="1073">
        <v>4511.7289950000004</v>
      </c>
    </row>
    <row r="1918" spans="1:3" s="249" customFormat="1">
      <c r="A1918" s="470">
        <v>40316</v>
      </c>
      <c r="B1918" s="1072">
        <v>3833.2360530000001</v>
      </c>
      <c r="C1918" s="1073">
        <v>4531.7416709999998</v>
      </c>
    </row>
    <row r="1919" spans="1:3" s="249" customFormat="1">
      <c r="A1919" s="470">
        <v>40317</v>
      </c>
      <c r="B1919" s="1072">
        <v>3833.2360530000001</v>
      </c>
      <c r="C1919" s="1073">
        <v>4531.7416709999998</v>
      </c>
    </row>
    <row r="1920" spans="1:3" s="249" customFormat="1">
      <c r="A1920" s="470">
        <v>40318</v>
      </c>
      <c r="B1920" s="1072">
        <v>3833.2360530000001</v>
      </c>
      <c r="C1920" s="1073">
        <v>4531.7416709999998</v>
      </c>
    </row>
    <row r="1921" spans="1:3" s="249" customFormat="1">
      <c r="A1921" s="470">
        <v>40319</v>
      </c>
      <c r="B1921" s="1072">
        <v>3833.2360530000001</v>
      </c>
      <c r="C1921" s="1073">
        <v>4531.7416709999998</v>
      </c>
    </row>
    <row r="1922" spans="1:3" s="249" customFormat="1">
      <c r="A1922" s="470">
        <v>40320</v>
      </c>
      <c r="B1922" s="1072">
        <v>3833.2360530000001</v>
      </c>
      <c r="C1922" s="1073">
        <v>4531.7416709999998</v>
      </c>
    </row>
    <row r="1923" spans="1:3" s="249" customFormat="1">
      <c r="A1923" s="470">
        <v>40321</v>
      </c>
      <c r="B1923" s="1072">
        <v>3833.2360530000001</v>
      </c>
      <c r="C1923" s="1073">
        <v>4531.7416709999998</v>
      </c>
    </row>
    <row r="1924" spans="1:3" s="249" customFormat="1">
      <c r="A1924" s="470">
        <v>40322</v>
      </c>
      <c r="B1924" s="1072">
        <v>3833.2360530000001</v>
      </c>
      <c r="C1924" s="1073">
        <v>4531.7416709999998</v>
      </c>
    </row>
    <row r="1925" spans="1:3" s="249" customFormat="1">
      <c r="A1925" s="470">
        <v>40323</v>
      </c>
      <c r="B1925" s="1072">
        <v>3833.2360530000001</v>
      </c>
      <c r="C1925" s="1073">
        <v>4531.7416709999998</v>
      </c>
    </row>
    <row r="1926" spans="1:3" s="249" customFormat="1">
      <c r="A1926" s="470">
        <v>40324</v>
      </c>
      <c r="B1926" s="1072">
        <v>3833.2360530000001</v>
      </c>
      <c r="C1926" s="1073">
        <v>4531.7416709999998</v>
      </c>
    </row>
    <row r="1927" spans="1:3" s="249" customFormat="1">
      <c r="A1927" s="470">
        <v>40325</v>
      </c>
      <c r="B1927" s="1072">
        <v>3833.2360530000001</v>
      </c>
      <c r="C1927" s="1073">
        <v>4531.7416709999998</v>
      </c>
    </row>
    <row r="1928" spans="1:3" s="249" customFormat="1">
      <c r="A1928" s="470">
        <v>40326</v>
      </c>
      <c r="B1928" s="1072">
        <v>3833.2360530000001</v>
      </c>
      <c r="C1928" s="1073">
        <v>4531.7416709999998</v>
      </c>
    </row>
    <row r="1929" spans="1:3" s="249" customFormat="1">
      <c r="A1929" s="470">
        <v>40327</v>
      </c>
      <c r="B1929" s="1072">
        <v>3833.2360530000001</v>
      </c>
      <c r="C1929" s="1073">
        <v>4531.7416709999998</v>
      </c>
    </row>
    <row r="1930" spans="1:3" s="249" customFormat="1">
      <c r="A1930" s="470">
        <v>40328</v>
      </c>
      <c r="B1930" s="1072">
        <v>3833.2360530000001</v>
      </c>
      <c r="C1930" s="1073">
        <v>4531.7416709999998</v>
      </c>
    </row>
    <row r="1931" spans="1:3" s="249" customFormat="1">
      <c r="A1931" s="470">
        <v>40329</v>
      </c>
      <c r="B1931" s="1072">
        <v>3833.2360530000001</v>
      </c>
      <c r="C1931" s="1073">
        <v>4531.7416709999998</v>
      </c>
    </row>
    <row r="1932" spans="1:3" s="249" customFormat="1">
      <c r="A1932" s="470">
        <v>40330</v>
      </c>
      <c r="B1932" s="1072">
        <v>3833.2360530000001</v>
      </c>
      <c r="C1932" s="1073">
        <v>4531.7416709999998</v>
      </c>
    </row>
    <row r="1933" spans="1:3" s="249" customFormat="1">
      <c r="A1933" s="470">
        <v>40331</v>
      </c>
      <c r="B1933" s="1072">
        <v>3833.2360530000001</v>
      </c>
      <c r="C1933" s="1073">
        <v>4531.7416709999998</v>
      </c>
    </row>
    <row r="1934" spans="1:3" s="249" customFormat="1">
      <c r="A1934" s="470">
        <v>40332</v>
      </c>
      <c r="B1934" s="1072">
        <v>3833.2360530000001</v>
      </c>
      <c r="C1934" s="1073">
        <v>4531.7416709999998</v>
      </c>
    </row>
    <row r="1935" spans="1:3" s="249" customFormat="1">
      <c r="A1935" s="470">
        <v>40333</v>
      </c>
      <c r="B1935" s="1072">
        <v>3833.2360530000001</v>
      </c>
      <c r="C1935" s="1073">
        <v>4531.7416709999998</v>
      </c>
    </row>
    <row r="1936" spans="1:3" s="249" customFormat="1">
      <c r="A1936" s="470">
        <v>40334</v>
      </c>
      <c r="B1936" s="1072">
        <v>3833.2360530000001</v>
      </c>
      <c r="C1936" s="1073">
        <v>4531.7416709999998</v>
      </c>
    </row>
    <row r="1937" spans="1:3" s="249" customFormat="1">
      <c r="A1937" s="470">
        <v>40335</v>
      </c>
      <c r="B1937" s="1072">
        <v>3833.2360530000001</v>
      </c>
      <c r="C1937" s="1073">
        <v>4531.7416709999998</v>
      </c>
    </row>
    <row r="1938" spans="1:3" s="249" customFormat="1">
      <c r="A1938" s="470">
        <v>40336</v>
      </c>
      <c r="B1938" s="1072">
        <v>3833.2360530000001</v>
      </c>
      <c r="C1938" s="1073">
        <v>4531.7416709999998</v>
      </c>
    </row>
    <row r="1939" spans="1:3" s="249" customFormat="1">
      <c r="A1939" s="470">
        <v>40337</v>
      </c>
      <c r="B1939" s="1072">
        <v>3833.2360530000001</v>
      </c>
      <c r="C1939" s="1073">
        <v>4531.7416709999998</v>
      </c>
    </row>
    <row r="1940" spans="1:3" s="249" customFormat="1">
      <c r="A1940" s="470">
        <v>40338</v>
      </c>
      <c r="B1940" s="1072">
        <v>3833.2360530000001</v>
      </c>
      <c r="C1940" s="1073">
        <v>4531.7416709999998</v>
      </c>
    </row>
    <row r="1941" spans="1:3" s="249" customFormat="1">
      <c r="A1941" s="470">
        <v>40339</v>
      </c>
      <c r="B1941" s="1072">
        <v>3833.2360530000001</v>
      </c>
      <c r="C1941" s="1073">
        <v>4531.7416709999998</v>
      </c>
    </row>
    <row r="1942" spans="1:3" s="249" customFormat="1">
      <c r="A1942" s="470">
        <v>40340</v>
      </c>
      <c r="B1942" s="1072">
        <v>3833.2360530000001</v>
      </c>
      <c r="C1942" s="1073">
        <v>4531.7416709999998</v>
      </c>
    </row>
    <row r="1943" spans="1:3" s="249" customFormat="1">
      <c r="A1943" s="470">
        <v>40341</v>
      </c>
      <c r="B1943" s="1072">
        <v>3833.2360530000001</v>
      </c>
      <c r="C1943" s="1073">
        <v>4531.7416709999998</v>
      </c>
    </row>
    <row r="1944" spans="1:3" s="249" customFormat="1">
      <c r="A1944" s="470">
        <v>40342</v>
      </c>
      <c r="B1944" s="1072">
        <v>3833.2360530000001</v>
      </c>
      <c r="C1944" s="1073">
        <v>4531.7416709999998</v>
      </c>
    </row>
    <row r="1945" spans="1:3" s="249" customFormat="1">
      <c r="A1945" s="470">
        <v>40343</v>
      </c>
      <c r="B1945" s="1072">
        <v>3833.2360530000001</v>
      </c>
      <c r="C1945" s="1073">
        <v>4531.7416709999998</v>
      </c>
    </row>
    <row r="1946" spans="1:3" s="249" customFormat="1">
      <c r="A1946" s="470">
        <v>40344</v>
      </c>
      <c r="B1946" s="1072">
        <v>3833.2360530000001</v>
      </c>
      <c r="C1946" s="1073">
        <v>4531.7416709999998</v>
      </c>
    </row>
    <row r="1947" spans="1:3" s="249" customFormat="1">
      <c r="A1947" s="470">
        <v>40345</v>
      </c>
      <c r="B1947" s="1072">
        <v>3833.2360530000001</v>
      </c>
      <c r="C1947" s="1073">
        <v>4531.7416709999998</v>
      </c>
    </row>
    <row r="1948" spans="1:3" s="249" customFormat="1">
      <c r="A1948" s="470">
        <v>40346</v>
      </c>
      <c r="B1948" s="1072">
        <v>3833.2360530000001</v>
      </c>
      <c r="C1948" s="1073">
        <v>4531.7416709999998</v>
      </c>
    </row>
    <row r="1949" spans="1:3" s="249" customFormat="1">
      <c r="A1949" s="470">
        <v>40347</v>
      </c>
      <c r="B1949" s="1072">
        <v>3833.2360530000001</v>
      </c>
      <c r="C1949" s="1073">
        <v>4531.7416709999998</v>
      </c>
    </row>
    <row r="1950" spans="1:3" s="249" customFormat="1">
      <c r="A1950" s="470">
        <v>40348</v>
      </c>
      <c r="B1950" s="1072">
        <v>3833.2360530000001</v>
      </c>
      <c r="C1950" s="1073">
        <v>4531.7416709999998</v>
      </c>
    </row>
    <row r="1951" spans="1:3" s="249" customFormat="1">
      <c r="A1951" s="470">
        <v>40349</v>
      </c>
      <c r="B1951" s="1072">
        <v>3833.2360530000001</v>
      </c>
      <c r="C1951" s="1073">
        <v>4531.7416709999998</v>
      </c>
    </row>
    <row r="1952" spans="1:3" s="249" customFormat="1">
      <c r="A1952" s="470">
        <v>40350</v>
      </c>
      <c r="B1952" s="1072">
        <v>3833.2360530000001</v>
      </c>
      <c r="C1952" s="1073">
        <v>4531.7416709999998</v>
      </c>
    </row>
    <row r="1953" spans="1:3" s="249" customFormat="1">
      <c r="A1953" s="470">
        <v>40351</v>
      </c>
      <c r="B1953" s="1072">
        <v>3833.2360530000001</v>
      </c>
      <c r="C1953" s="1073">
        <v>4531.7416709999998</v>
      </c>
    </row>
    <row r="1954" spans="1:3" s="249" customFormat="1">
      <c r="A1954" s="470">
        <v>40352</v>
      </c>
      <c r="B1954" s="1072">
        <v>3833.2360530000001</v>
      </c>
      <c r="C1954" s="1073">
        <v>4531.7416709999998</v>
      </c>
    </row>
    <row r="1955" spans="1:3" s="249" customFormat="1">
      <c r="A1955" s="470">
        <v>40353</v>
      </c>
      <c r="B1955" s="1072">
        <v>3833.2360530000001</v>
      </c>
      <c r="C1955" s="1073">
        <v>4531.7416709999998</v>
      </c>
    </row>
    <row r="1956" spans="1:3" s="249" customFormat="1">
      <c r="A1956" s="470">
        <v>40354</v>
      </c>
      <c r="B1956" s="1072">
        <v>3833.2360530000001</v>
      </c>
      <c r="C1956" s="1073">
        <v>4531.7416709999998</v>
      </c>
    </row>
    <row r="1957" spans="1:3" s="249" customFormat="1">
      <c r="A1957" s="470">
        <v>40355</v>
      </c>
      <c r="B1957" s="1072">
        <v>3833.2360530000001</v>
      </c>
      <c r="C1957" s="1073">
        <v>4531.7416709999998</v>
      </c>
    </row>
    <row r="1958" spans="1:3" s="249" customFormat="1">
      <c r="A1958" s="470">
        <v>40356</v>
      </c>
      <c r="B1958" s="1072">
        <v>3833.2360530000001</v>
      </c>
      <c r="C1958" s="1073">
        <v>4531.7416709999998</v>
      </c>
    </row>
    <row r="1959" spans="1:3" s="249" customFormat="1">
      <c r="A1959" s="470">
        <v>40357</v>
      </c>
      <c r="B1959" s="1072">
        <v>3833.2360530000001</v>
      </c>
      <c r="C1959" s="1073">
        <v>4531.7416709999998</v>
      </c>
    </row>
    <row r="1960" spans="1:3" s="249" customFormat="1">
      <c r="A1960" s="470">
        <v>40358</v>
      </c>
      <c r="B1960" s="1072">
        <v>3833.2360530000001</v>
      </c>
      <c r="C1960" s="1073">
        <v>4531.7416709999998</v>
      </c>
    </row>
    <row r="1961" spans="1:3" s="249" customFormat="1">
      <c r="A1961" s="470">
        <v>40359</v>
      </c>
      <c r="B1961" s="1072">
        <v>3833.2360530000001</v>
      </c>
      <c r="C1961" s="1073">
        <v>4531.7416709999998</v>
      </c>
    </row>
    <row r="1962" spans="1:3" s="249" customFormat="1">
      <c r="A1962" s="470">
        <v>40360</v>
      </c>
      <c r="B1962" s="1072">
        <v>273.30239</v>
      </c>
      <c r="C1962" s="1073">
        <v>2330.1718249999999</v>
      </c>
    </row>
    <row r="1963" spans="1:3" s="249" customFormat="1">
      <c r="A1963" s="470">
        <v>40361</v>
      </c>
      <c r="B1963" s="1072">
        <v>273.30239</v>
      </c>
      <c r="C1963" s="1073">
        <v>2330.1718249999999</v>
      </c>
    </row>
    <row r="1964" spans="1:3" s="249" customFormat="1">
      <c r="A1964" s="470">
        <v>40362</v>
      </c>
      <c r="B1964" s="1072">
        <v>273.30239</v>
      </c>
      <c r="C1964" s="1073">
        <v>2330.1718249999999</v>
      </c>
    </row>
    <row r="1965" spans="1:3" s="249" customFormat="1">
      <c r="A1965" s="470">
        <v>40363</v>
      </c>
      <c r="B1965" s="1072">
        <v>273.30239</v>
      </c>
      <c r="C1965" s="1073">
        <v>2330.1718249999999</v>
      </c>
    </row>
    <row r="1966" spans="1:3" s="249" customFormat="1">
      <c r="A1966" s="470">
        <v>40364</v>
      </c>
      <c r="B1966" s="1072">
        <v>273.30239</v>
      </c>
      <c r="C1966" s="1073">
        <v>2330.1718249999999</v>
      </c>
    </row>
    <row r="1967" spans="1:3" s="249" customFormat="1">
      <c r="A1967" s="470">
        <v>40365</v>
      </c>
      <c r="B1967" s="1072">
        <v>273.30239</v>
      </c>
      <c r="C1967" s="1073">
        <v>2330.1718249999999</v>
      </c>
    </row>
    <row r="1968" spans="1:3" s="249" customFormat="1">
      <c r="A1968" s="470">
        <v>40366</v>
      </c>
      <c r="B1968" s="1072">
        <v>273.30239</v>
      </c>
      <c r="C1968" s="1073">
        <v>2330.1718249999999</v>
      </c>
    </row>
    <row r="1969" spans="1:3" s="249" customFormat="1">
      <c r="A1969" s="470">
        <v>40367</v>
      </c>
      <c r="B1969" s="1072">
        <v>273.30239</v>
      </c>
      <c r="C1969" s="1073">
        <v>2330.1718249999999</v>
      </c>
    </row>
    <row r="1970" spans="1:3" s="249" customFormat="1">
      <c r="A1970" s="470">
        <v>40368</v>
      </c>
      <c r="B1970" s="1072">
        <v>273.30239</v>
      </c>
      <c r="C1970" s="1073">
        <v>2330.1718249999999</v>
      </c>
    </row>
    <row r="1971" spans="1:3" s="249" customFormat="1">
      <c r="A1971" s="470">
        <v>40369</v>
      </c>
      <c r="B1971" s="1072">
        <v>273.30239</v>
      </c>
      <c r="C1971" s="1073">
        <v>2330.1718249999999</v>
      </c>
    </row>
    <row r="1972" spans="1:3" s="249" customFormat="1">
      <c r="A1972" s="470">
        <v>40370</v>
      </c>
      <c r="B1972" s="1072">
        <v>273.30239</v>
      </c>
      <c r="C1972" s="1073">
        <v>2330.1718249999999</v>
      </c>
    </row>
    <row r="1973" spans="1:3" s="249" customFormat="1">
      <c r="A1973" s="470">
        <v>40371</v>
      </c>
      <c r="B1973" s="1072">
        <v>273.30239</v>
      </c>
      <c r="C1973" s="1073">
        <v>2330.1718249999999</v>
      </c>
    </row>
    <row r="1974" spans="1:3" s="249" customFormat="1">
      <c r="A1974" s="470">
        <v>40372</v>
      </c>
      <c r="B1974" s="1072">
        <v>273.30239</v>
      </c>
      <c r="C1974" s="1073">
        <v>2330.1718249999999</v>
      </c>
    </row>
    <row r="1975" spans="1:3" s="249" customFormat="1">
      <c r="A1975" s="470">
        <v>40373</v>
      </c>
      <c r="B1975" s="1072">
        <v>273.30239</v>
      </c>
      <c r="C1975" s="1073">
        <v>2330.1718249999999</v>
      </c>
    </row>
    <row r="1976" spans="1:3" s="249" customFormat="1">
      <c r="A1976" s="470">
        <v>40374</v>
      </c>
      <c r="B1976" s="1072">
        <v>325.92187000000001</v>
      </c>
      <c r="C1976" s="1073">
        <v>2382.7913050000002</v>
      </c>
    </row>
    <row r="1977" spans="1:3" s="249" customFormat="1">
      <c r="A1977" s="470">
        <v>40375</v>
      </c>
      <c r="B1977" s="1072">
        <v>325.92187000000001</v>
      </c>
      <c r="C1977" s="1073">
        <v>2382.7913050000002</v>
      </c>
    </row>
    <row r="1978" spans="1:3" s="249" customFormat="1">
      <c r="A1978" s="470">
        <v>40376</v>
      </c>
      <c r="B1978" s="1072">
        <v>325.92187000000001</v>
      </c>
      <c r="C1978" s="1073">
        <v>2382.7913050000002</v>
      </c>
    </row>
    <row r="1979" spans="1:3" s="249" customFormat="1">
      <c r="A1979" s="470">
        <v>40377</v>
      </c>
      <c r="B1979" s="1072">
        <v>325.92187000000001</v>
      </c>
      <c r="C1979" s="1073">
        <v>2382.7913050000002</v>
      </c>
    </row>
    <row r="1980" spans="1:3" s="249" customFormat="1">
      <c r="A1980" s="470">
        <v>40378</v>
      </c>
      <c r="B1980" s="1072">
        <v>325.92187000000001</v>
      </c>
      <c r="C1980" s="1073">
        <v>2382.7913050000002</v>
      </c>
    </row>
    <row r="1981" spans="1:3" s="249" customFormat="1">
      <c r="A1981" s="470">
        <v>40379</v>
      </c>
      <c r="B1981" s="1072">
        <v>344.488429</v>
      </c>
      <c r="C1981" s="1073">
        <v>2401.3578640000001</v>
      </c>
    </row>
    <row r="1982" spans="1:3" s="249" customFormat="1">
      <c r="A1982" s="470">
        <v>40380</v>
      </c>
      <c r="B1982" s="1072">
        <v>344.488429</v>
      </c>
      <c r="C1982" s="1073">
        <v>2401.3578640000001</v>
      </c>
    </row>
    <row r="1983" spans="1:3" s="249" customFormat="1">
      <c r="A1983" s="470">
        <v>40381</v>
      </c>
      <c r="B1983" s="1072">
        <v>344.488429</v>
      </c>
      <c r="C1983" s="1073">
        <v>2401.3578640000001</v>
      </c>
    </row>
    <row r="1984" spans="1:3" s="249" customFormat="1">
      <c r="A1984" s="470">
        <v>40382</v>
      </c>
      <c r="B1984" s="1072">
        <v>344.488429</v>
      </c>
      <c r="C1984" s="1073">
        <v>2401.3578640000001</v>
      </c>
    </row>
    <row r="1985" spans="1:3" s="249" customFormat="1">
      <c r="A1985" s="470">
        <v>40383</v>
      </c>
      <c r="B1985" s="1072">
        <v>344.488429</v>
      </c>
      <c r="C1985" s="1073">
        <v>2401.3578640000001</v>
      </c>
    </row>
    <row r="1986" spans="1:3" s="249" customFormat="1">
      <c r="A1986" s="470">
        <v>40384</v>
      </c>
      <c r="B1986" s="1072">
        <v>344.488429</v>
      </c>
      <c r="C1986" s="1073">
        <v>2401.3578640000001</v>
      </c>
    </row>
    <row r="1987" spans="1:3" s="249" customFormat="1">
      <c r="A1987" s="470">
        <v>40385</v>
      </c>
      <c r="B1987" s="1072">
        <v>344.488429</v>
      </c>
      <c r="C1987" s="1073">
        <v>2401.3578640000001</v>
      </c>
    </row>
    <row r="1988" spans="1:3" s="249" customFormat="1">
      <c r="A1988" s="470">
        <v>40386</v>
      </c>
      <c r="B1988" s="1072">
        <v>344.488429</v>
      </c>
      <c r="C1988" s="1073">
        <v>2401.3578640000001</v>
      </c>
    </row>
    <row r="1989" spans="1:3" s="249" customFormat="1">
      <c r="A1989" s="470">
        <v>40387</v>
      </c>
      <c r="B1989" s="1072">
        <v>344.488429</v>
      </c>
      <c r="C1989" s="1073">
        <v>2401.3578640000001</v>
      </c>
    </row>
    <row r="1990" spans="1:3" s="249" customFormat="1">
      <c r="A1990" s="470">
        <v>40388</v>
      </c>
      <c r="B1990" s="1072">
        <v>344.488429</v>
      </c>
      <c r="C1990" s="1073">
        <v>2401.3578640000001</v>
      </c>
    </row>
    <row r="1991" spans="1:3" s="249" customFormat="1">
      <c r="A1991" s="470">
        <v>40389</v>
      </c>
      <c r="B1991" s="1072">
        <v>344.488429</v>
      </c>
      <c r="C1991" s="1073">
        <v>2401.3578640000001</v>
      </c>
    </row>
    <row r="1992" spans="1:3" s="249" customFormat="1">
      <c r="A1992" s="470">
        <v>40390</v>
      </c>
      <c r="B1992" s="1072">
        <v>344.488429</v>
      </c>
      <c r="C1992" s="1073">
        <v>2401.3578640000001</v>
      </c>
    </row>
    <row r="1993" spans="1:3" s="249" customFormat="1">
      <c r="A1993" s="470">
        <v>40391</v>
      </c>
      <c r="B1993" s="1072">
        <v>577.69163700000001</v>
      </c>
      <c r="C1993" s="1073">
        <v>2634.561072</v>
      </c>
    </row>
    <row r="1994" spans="1:3" s="249" customFormat="1">
      <c r="A1994" s="470">
        <v>40392</v>
      </c>
      <c r="B1994" s="1072">
        <v>691.64934700000003</v>
      </c>
      <c r="C1994" s="1073">
        <v>2748.5187820000001</v>
      </c>
    </row>
    <row r="1995" spans="1:3" s="249" customFormat="1">
      <c r="A1995" s="470">
        <v>40393</v>
      </c>
      <c r="B1995" s="1072">
        <v>691.64934700000003</v>
      </c>
      <c r="C1995" s="1073">
        <v>2748.5187820000001</v>
      </c>
    </row>
    <row r="1996" spans="1:3" s="249" customFormat="1">
      <c r="A1996" s="470">
        <v>40394</v>
      </c>
      <c r="B1996" s="1072">
        <v>691.64934700000003</v>
      </c>
      <c r="C1996" s="1073">
        <v>2748.5187820000001</v>
      </c>
    </row>
    <row r="1997" spans="1:3" s="249" customFormat="1">
      <c r="A1997" s="470">
        <v>40395</v>
      </c>
      <c r="B1997" s="1072">
        <v>691.64934700000003</v>
      </c>
      <c r="C1997" s="1073">
        <v>2748.5187820000001</v>
      </c>
    </row>
    <row r="1998" spans="1:3" s="249" customFormat="1">
      <c r="A1998" s="470">
        <v>40396</v>
      </c>
      <c r="B1998" s="1072">
        <v>691.64934700000003</v>
      </c>
      <c r="C1998" s="1073">
        <v>2748.5187820000001</v>
      </c>
    </row>
    <row r="1999" spans="1:3" s="249" customFormat="1">
      <c r="A1999" s="470">
        <v>40397</v>
      </c>
      <c r="B1999" s="1072">
        <v>691.64934700000003</v>
      </c>
      <c r="C1999" s="1073">
        <v>2748.5187820000001</v>
      </c>
    </row>
    <row r="2000" spans="1:3" s="249" customFormat="1">
      <c r="A2000" s="470">
        <v>40398</v>
      </c>
      <c r="B2000" s="1072">
        <v>691.64934700000003</v>
      </c>
      <c r="C2000" s="1073">
        <v>2748.5187820000001</v>
      </c>
    </row>
    <row r="2001" spans="1:3" s="249" customFormat="1">
      <c r="A2001" s="470">
        <v>40399</v>
      </c>
      <c r="B2001" s="1072">
        <v>691.64934700000003</v>
      </c>
      <c r="C2001" s="1073">
        <v>2748.5187820000001</v>
      </c>
    </row>
    <row r="2002" spans="1:3" s="249" customFormat="1">
      <c r="A2002" s="470">
        <v>40400</v>
      </c>
      <c r="B2002" s="1072">
        <v>691.64934700000003</v>
      </c>
      <c r="C2002" s="1073">
        <v>2748.5187820000001</v>
      </c>
    </row>
    <row r="2003" spans="1:3" s="249" customFormat="1">
      <c r="A2003" s="470">
        <v>40401</v>
      </c>
      <c r="B2003" s="1072">
        <v>691.64934700000003</v>
      </c>
      <c r="C2003" s="1073">
        <v>2748.5187820000001</v>
      </c>
    </row>
    <row r="2004" spans="1:3" s="249" customFormat="1">
      <c r="A2004" s="470">
        <v>40402</v>
      </c>
      <c r="B2004" s="1072">
        <v>691.64934700000003</v>
      </c>
      <c r="C2004" s="1073">
        <v>2748.5187820000001</v>
      </c>
    </row>
    <row r="2005" spans="1:3" s="249" customFormat="1">
      <c r="A2005" s="470">
        <v>40403</v>
      </c>
      <c r="B2005" s="1072">
        <v>691.64934700000003</v>
      </c>
      <c r="C2005" s="1073">
        <v>2748.5187820000001</v>
      </c>
    </row>
    <row r="2006" spans="1:3" s="249" customFormat="1">
      <c r="A2006" s="470">
        <v>40404</v>
      </c>
      <c r="B2006" s="1072">
        <v>691.64934700000003</v>
      </c>
      <c r="C2006" s="1073">
        <v>2748.5187820000001</v>
      </c>
    </row>
    <row r="2007" spans="1:3" s="249" customFormat="1">
      <c r="A2007" s="470">
        <v>40405</v>
      </c>
      <c r="B2007" s="1072">
        <v>744.34836800000005</v>
      </c>
      <c r="C2007" s="1073">
        <v>2801.217803</v>
      </c>
    </row>
    <row r="2008" spans="1:3" s="249" customFormat="1">
      <c r="A2008" s="470">
        <v>40406</v>
      </c>
      <c r="B2008" s="1072">
        <v>1292.555239</v>
      </c>
      <c r="C2008" s="1073">
        <v>3349.4246739999999</v>
      </c>
    </row>
    <row r="2009" spans="1:3" s="249" customFormat="1">
      <c r="A2009" s="470">
        <v>40407</v>
      </c>
      <c r="B2009" s="1072">
        <v>1292.555239</v>
      </c>
      <c r="C2009" s="1073">
        <v>3349.4246739999999</v>
      </c>
    </row>
    <row r="2010" spans="1:3" s="249" customFormat="1">
      <c r="A2010" s="470">
        <v>40408</v>
      </c>
      <c r="B2010" s="1072">
        <v>1292.555239</v>
      </c>
      <c r="C2010" s="1073">
        <v>3349.4246739999999</v>
      </c>
    </row>
    <row r="2011" spans="1:3" s="249" customFormat="1">
      <c r="A2011" s="470">
        <v>40409</v>
      </c>
      <c r="B2011" s="1072">
        <v>1292.555239</v>
      </c>
      <c r="C2011" s="1073">
        <v>3349.4246739999999</v>
      </c>
    </row>
    <row r="2012" spans="1:3" s="249" customFormat="1">
      <c r="A2012" s="470">
        <v>40410</v>
      </c>
      <c r="B2012" s="1072">
        <v>1292.555239</v>
      </c>
      <c r="C2012" s="1073">
        <v>3349.4246739999999</v>
      </c>
    </row>
    <row r="2013" spans="1:3" s="249" customFormat="1">
      <c r="A2013" s="470">
        <v>40411</v>
      </c>
      <c r="B2013" s="1072">
        <v>1292.555239</v>
      </c>
      <c r="C2013" s="1073">
        <v>3349.4246739999999</v>
      </c>
    </row>
    <row r="2014" spans="1:3" s="249" customFormat="1">
      <c r="A2014" s="470">
        <v>40412</v>
      </c>
      <c r="B2014" s="1072">
        <v>1292.555239</v>
      </c>
      <c r="C2014" s="1073">
        <v>3349.4246739999999</v>
      </c>
    </row>
    <row r="2015" spans="1:3" s="249" customFormat="1">
      <c r="A2015" s="470">
        <v>40413</v>
      </c>
      <c r="B2015" s="1072">
        <v>1292.555239</v>
      </c>
      <c r="C2015" s="1073">
        <v>3349.4246739999999</v>
      </c>
    </row>
    <row r="2016" spans="1:3" s="249" customFormat="1">
      <c r="A2016" s="470">
        <v>40414</v>
      </c>
      <c r="B2016" s="1072">
        <v>1292.555239</v>
      </c>
      <c r="C2016" s="1073">
        <v>3349.4246739999999</v>
      </c>
    </row>
    <row r="2017" spans="1:3" s="249" customFormat="1">
      <c r="A2017" s="470">
        <v>40415</v>
      </c>
      <c r="B2017" s="1072">
        <v>1292.555239</v>
      </c>
      <c r="C2017" s="1073">
        <v>3349.4246739999999</v>
      </c>
    </row>
    <row r="2018" spans="1:3" s="249" customFormat="1">
      <c r="A2018" s="470">
        <v>40416</v>
      </c>
      <c r="B2018" s="1072">
        <v>1292.555239</v>
      </c>
      <c r="C2018" s="1073">
        <v>3349.4246739999999</v>
      </c>
    </row>
    <row r="2019" spans="1:3" s="249" customFormat="1">
      <c r="A2019" s="470">
        <v>40417</v>
      </c>
      <c r="B2019" s="1072">
        <v>1292.555239</v>
      </c>
      <c r="C2019" s="1073">
        <v>3349.4246739999999</v>
      </c>
    </row>
    <row r="2020" spans="1:3" s="249" customFormat="1">
      <c r="A2020" s="470">
        <v>40418</v>
      </c>
      <c r="B2020" s="1072">
        <v>1292.555239</v>
      </c>
      <c r="C2020" s="1073">
        <v>3349.4246739999999</v>
      </c>
    </row>
    <row r="2021" spans="1:3" s="249" customFormat="1">
      <c r="A2021" s="470">
        <v>40419</v>
      </c>
      <c r="B2021" s="1072">
        <v>1292.555239</v>
      </c>
      <c r="C2021" s="1073">
        <v>3349.4246739999999</v>
      </c>
    </row>
    <row r="2022" spans="1:3" s="249" customFormat="1">
      <c r="A2022" s="470">
        <v>40420</v>
      </c>
      <c r="B2022" s="1072">
        <v>1292.555239</v>
      </c>
      <c r="C2022" s="1073">
        <v>3349.4246739999999</v>
      </c>
    </row>
    <row r="2023" spans="1:3" s="249" customFormat="1">
      <c r="A2023" s="470">
        <v>40421</v>
      </c>
      <c r="B2023" s="1072">
        <v>1292.555239</v>
      </c>
      <c r="C2023" s="1073">
        <v>3349.4246739999999</v>
      </c>
    </row>
    <row r="2024" spans="1:3" s="249" customFormat="1">
      <c r="A2024" s="470">
        <v>40422</v>
      </c>
      <c r="B2024" s="1072">
        <v>2268.24577</v>
      </c>
      <c r="C2024" s="1073">
        <v>4325.1152050000001</v>
      </c>
    </row>
    <row r="2025" spans="1:3" s="249" customFormat="1">
      <c r="A2025" s="470">
        <v>40423</v>
      </c>
      <c r="B2025" s="1072">
        <v>2268.24577</v>
      </c>
      <c r="C2025" s="1073">
        <v>4325.1152050000001</v>
      </c>
    </row>
    <row r="2026" spans="1:3" s="249" customFormat="1">
      <c r="A2026" s="470">
        <v>40424</v>
      </c>
      <c r="B2026" s="1072">
        <v>2268.24577</v>
      </c>
      <c r="C2026" s="1073">
        <v>4325.1152050000001</v>
      </c>
    </row>
    <row r="2027" spans="1:3" s="249" customFormat="1">
      <c r="A2027" s="470">
        <v>40425</v>
      </c>
      <c r="B2027" s="1072">
        <v>2268.24577</v>
      </c>
      <c r="C2027" s="1073">
        <v>4325.1152050000001</v>
      </c>
    </row>
    <row r="2028" spans="1:3" s="249" customFormat="1">
      <c r="A2028" s="470">
        <v>40426</v>
      </c>
      <c r="B2028" s="1072">
        <v>2268.24577</v>
      </c>
      <c r="C2028" s="1073">
        <v>4325.1152050000001</v>
      </c>
    </row>
    <row r="2029" spans="1:3" s="249" customFormat="1">
      <c r="A2029" s="470">
        <v>40427</v>
      </c>
      <c r="B2029" s="1072">
        <v>2268.24577</v>
      </c>
      <c r="C2029" s="1073">
        <v>4325.1152050000001</v>
      </c>
    </row>
    <row r="2030" spans="1:3" s="249" customFormat="1">
      <c r="A2030" s="470">
        <v>40428</v>
      </c>
      <c r="B2030" s="1072">
        <v>2268.24577</v>
      </c>
      <c r="C2030" s="1073">
        <v>4325.1152050000001</v>
      </c>
    </row>
    <row r="2031" spans="1:3" s="249" customFormat="1">
      <c r="A2031" s="470">
        <v>40429</v>
      </c>
      <c r="B2031" s="1072">
        <v>2268.24577</v>
      </c>
      <c r="C2031" s="1073">
        <v>4325.1152050000001</v>
      </c>
    </row>
    <row r="2032" spans="1:3" s="249" customFormat="1">
      <c r="A2032" s="470">
        <v>40430</v>
      </c>
      <c r="B2032" s="1072">
        <v>2268.24577</v>
      </c>
      <c r="C2032" s="1073">
        <v>4325.1152050000001</v>
      </c>
    </row>
    <row r="2033" spans="1:3" s="249" customFormat="1">
      <c r="A2033" s="470">
        <v>40431</v>
      </c>
      <c r="B2033" s="1072">
        <v>2268.24577</v>
      </c>
      <c r="C2033" s="1073">
        <v>4325.1152050000001</v>
      </c>
    </row>
    <row r="2034" spans="1:3" s="249" customFormat="1">
      <c r="A2034" s="470">
        <v>40432</v>
      </c>
      <c r="B2034" s="1072">
        <v>2268.24577</v>
      </c>
      <c r="C2034" s="1073">
        <v>4325.1152050000001</v>
      </c>
    </row>
    <row r="2035" spans="1:3" s="249" customFormat="1">
      <c r="A2035" s="470">
        <v>40433</v>
      </c>
      <c r="B2035" s="1072">
        <v>2268.24577</v>
      </c>
      <c r="C2035" s="1073">
        <v>4325.1152050000001</v>
      </c>
    </row>
    <row r="2036" spans="1:3" s="249" customFormat="1">
      <c r="A2036" s="470">
        <v>40434</v>
      </c>
      <c r="B2036" s="1072">
        <v>2268.24577</v>
      </c>
      <c r="C2036" s="1073">
        <v>4325.1152050000001</v>
      </c>
    </row>
    <row r="2037" spans="1:3" s="249" customFormat="1">
      <c r="A2037" s="470">
        <v>40435</v>
      </c>
      <c r="B2037" s="1072">
        <v>2268.24577</v>
      </c>
      <c r="C2037" s="1073">
        <v>4325.1152050000001</v>
      </c>
    </row>
    <row r="2038" spans="1:3" s="249" customFormat="1">
      <c r="A2038" s="470">
        <v>40436</v>
      </c>
      <c r="B2038" s="1072">
        <v>4251.5081870000004</v>
      </c>
      <c r="C2038" s="1073">
        <v>6310.2654490000004</v>
      </c>
    </row>
    <row r="2039" spans="1:3" s="249" customFormat="1">
      <c r="A2039" s="470">
        <v>40437</v>
      </c>
      <c r="B2039" s="1072">
        <v>4251.5081870000004</v>
      </c>
      <c r="C2039" s="1073">
        <v>6310.2654490000004</v>
      </c>
    </row>
    <row r="2040" spans="1:3" s="249" customFormat="1">
      <c r="A2040" s="470">
        <v>40438</v>
      </c>
      <c r="B2040" s="1072">
        <v>4251.5081870000004</v>
      </c>
      <c r="C2040" s="1073">
        <v>6310.2654490000004</v>
      </c>
    </row>
    <row r="2041" spans="1:3" s="249" customFormat="1">
      <c r="A2041" s="470">
        <v>40439</v>
      </c>
      <c r="B2041" s="1072">
        <v>4251.5081870000004</v>
      </c>
      <c r="C2041" s="1073">
        <v>6310.2654490000004</v>
      </c>
    </row>
    <row r="2042" spans="1:3" s="249" customFormat="1">
      <c r="A2042" s="470">
        <v>40440</v>
      </c>
      <c r="B2042" s="1072">
        <v>4251.5081870000004</v>
      </c>
      <c r="C2042" s="1073">
        <v>6310.2654490000004</v>
      </c>
    </row>
    <row r="2043" spans="1:3" s="249" customFormat="1">
      <c r="A2043" s="470">
        <v>40441</v>
      </c>
      <c r="B2043" s="1072">
        <v>4251.5081870000004</v>
      </c>
      <c r="C2043" s="1073">
        <v>6310.2654490000004</v>
      </c>
    </row>
    <row r="2044" spans="1:3" s="249" customFormat="1">
      <c r="A2044" s="470">
        <v>40442</v>
      </c>
      <c r="B2044" s="1072">
        <v>4251.5081870000004</v>
      </c>
      <c r="C2044" s="1073">
        <v>6310.2654490000004</v>
      </c>
    </row>
    <row r="2045" spans="1:3" s="249" customFormat="1">
      <c r="A2045" s="470">
        <v>40443</v>
      </c>
      <c r="B2045" s="1072">
        <v>4251.5081870000004</v>
      </c>
      <c r="C2045" s="1073">
        <v>6310.2654490000004</v>
      </c>
    </row>
    <row r="2046" spans="1:3" s="249" customFormat="1">
      <c r="A2046" s="470">
        <v>40444</v>
      </c>
      <c r="B2046" s="1072">
        <v>4251.5081870000004</v>
      </c>
      <c r="C2046" s="1073">
        <v>6310.2654490000004</v>
      </c>
    </row>
    <row r="2047" spans="1:3" s="249" customFormat="1">
      <c r="A2047" s="470">
        <v>40445</v>
      </c>
      <c r="B2047" s="1072">
        <v>4251.5081870000004</v>
      </c>
      <c r="C2047" s="1073">
        <v>6310.2654490000004</v>
      </c>
    </row>
    <row r="2048" spans="1:3" s="249" customFormat="1">
      <c r="A2048" s="470">
        <v>40446</v>
      </c>
      <c r="B2048" s="1072">
        <v>4251.5081870000004</v>
      </c>
      <c r="C2048" s="1073">
        <v>6310.2654490000004</v>
      </c>
    </row>
    <row r="2049" spans="1:3" s="249" customFormat="1">
      <c r="A2049" s="470">
        <v>40447</v>
      </c>
      <c r="B2049" s="1072">
        <v>4251.5081870000004</v>
      </c>
      <c r="C2049" s="1073">
        <v>6310.2654490000004</v>
      </c>
    </row>
    <row r="2050" spans="1:3" s="249" customFormat="1">
      <c r="A2050" s="470">
        <v>40448</v>
      </c>
      <c r="B2050" s="1072">
        <v>4251.5081870000004</v>
      </c>
      <c r="C2050" s="1073">
        <v>6310.2654490000004</v>
      </c>
    </row>
    <row r="2051" spans="1:3" s="249" customFormat="1">
      <c r="A2051" s="470">
        <v>40449</v>
      </c>
      <c r="B2051" s="1072">
        <v>4251.5081870000004</v>
      </c>
      <c r="C2051" s="1073">
        <v>6310.2654490000004</v>
      </c>
    </row>
    <row r="2052" spans="1:3" s="249" customFormat="1">
      <c r="A2052" s="470">
        <v>40450</v>
      </c>
      <c r="B2052" s="1072">
        <v>4251.5081870000004</v>
      </c>
      <c r="C2052" s="1073">
        <v>6310.2654490000004</v>
      </c>
    </row>
    <row r="2053" spans="1:3" s="249" customFormat="1">
      <c r="A2053" s="470">
        <v>40451</v>
      </c>
      <c r="B2053" s="1072">
        <v>4251.5081870000004</v>
      </c>
      <c r="C2053" s="1073">
        <v>6310.2654490000004</v>
      </c>
    </row>
    <row r="2054" spans="1:3" s="249" customFormat="1">
      <c r="A2054" s="470">
        <v>40452</v>
      </c>
      <c r="B2054" s="1072">
        <v>4378.7593390000002</v>
      </c>
      <c r="C2054" s="1073">
        <v>6437.5166010000003</v>
      </c>
    </row>
    <row r="2055" spans="1:3" s="249" customFormat="1">
      <c r="A2055" s="470">
        <v>40453</v>
      </c>
      <c r="B2055" s="1072">
        <v>4378.7593390000002</v>
      </c>
      <c r="C2055" s="1073">
        <v>6437.5166010000003</v>
      </c>
    </row>
    <row r="2056" spans="1:3" s="249" customFormat="1">
      <c r="A2056" s="470">
        <v>40454</v>
      </c>
      <c r="B2056" s="1072">
        <v>4378.7593390000002</v>
      </c>
      <c r="C2056" s="1073">
        <v>6437.5166010000003</v>
      </c>
    </row>
    <row r="2057" spans="1:3" s="249" customFormat="1">
      <c r="A2057" s="470">
        <v>40455</v>
      </c>
      <c r="B2057" s="1072">
        <v>4378.7593390000002</v>
      </c>
      <c r="C2057" s="1073">
        <v>6437.5166010000003</v>
      </c>
    </row>
    <row r="2058" spans="1:3" s="249" customFormat="1">
      <c r="A2058" s="470">
        <v>40456</v>
      </c>
      <c r="B2058" s="1072">
        <v>4378.7593390000002</v>
      </c>
      <c r="C2058" s="1073">
        <v>6437.5166010000003</v>
      </c>
    </row>
    <row r="2059" spans="1:3" s="249" customFormat="1">
      <c r="A2059" s="470">
        <v>40457</v>
      </c>
      <c r="B2059" s="1072">
        <v>4378.7593390000002</v>
      </c>
      <c r="C2059" s="1073">
        <v>6437.5166010000003</v>
      </c>
    </row>
    <row r="2060" spans="1:3" s="249" customFormat="1">
      <c r="A2060" s="470">
        <v>40458</v>
      </c>
      <c r="B2060" s="1072">
        <v>4378.7593390000002</v>
      </c>
      <c r="C2060" s="1073">
        <v>6437.5166010000003</v>
      </c>
    </row>
    <row r="2061" spans="1:3" s="249" customFormat="1">
      <c r="A2061" s="470">
        <v>40459</v>
      </c>
      <c r="B2061" s="1072">
        <v>4378.7593390000002</v>
      </c>
      <c r="C2061" s="1073">
        <v>6437.5166010000003</v>
      </c>
    </row>
    <row r="2062" spans="1:3" s="249" customFormat="1">
      <c r="A2062" s="470">
        <v>40460</v>
      </c>
      <c r="B2062" s="1072">
        <v>4378.7593390000002</v>
      </c>
      <c r="C2062" s="1073">
        <v>6437.5166010000003</v>
      </c>
    </row>
    <row r="2063" spans="1:3" s="249" customFormat="1">
      <c r="A2063" s="470">
        <v>40461</v>
      </c>
      <c r="B2063" s="1072">
        <v>4378.7593390000002</v>
      </c>
      <c r="C2063" s="1073">
        <v>6437.5166010000003</v>
      </c>
    </row>
    <row r="2064" spans="1:3" s="249" customFormat="1">
      <c r="A2064" s="470">
        <v>40462</v>
      </c>
      <c r="B2064" s="1072">
        <v>4378.7593390000002</v>
      </c>
      <c r="C2064" s="1073">
        <v>6437.5166010000003</v>
      </c>
    </row>
    <row r="2065" spans="1:3" s="249" customFormat="1">
      <c r="A2065" s="470">
        <v>40463</v>
      </c>
      <c r="B2065" s="1072">
        <v>4378.7593390000002</v>
      </c>
      <c r="C2065" s="1073">
        <v>6437.5166010000003</v>
      </c>
    </row>
    <row r="2066" spans="1:3" s="249" customFormat="1">
      <c r="A2066" s="470">
        <v>40464</v>
      </c>
      <c r="B2066" s="1072">
        <v>4378.7593390000002</v>
      </c>
      <c r="C2066" s="1073">
        <v>6437.5166010000003</v>
      </c>
    </row>
    <row r="2067" spans="1:3" s="249" customFormat="1">
      <c r="A2067" s="470">
        <v>40465</v>
      </c>
      <c r="B2067" s="1072">
        <v>4378.7593390000002</v>
      </c>
      <c r="C2067" s="1073">
        <v>6437.5166010000003</v>
      </c>
    </row>
    <row r="2068" spans="1:3" s="249" customFormat="1">
      <c r="A2068" s="470">
        <v>40466</v>
      </c>
      <c r="B2068" s="1072">
        <v>4691.6557819999998</v>
      </c>
      <c r="C2068" s="1073">
        <v>6752.0802009999998</v>
      </c>
    </row>
    <row r="2069" spans="1:3" s="249" customFormat="1">
      <c r="A2069" s="470">
        <v>40467</v>
      </c>
      <c r="B2069" s="1072">
        <v>4691.6557819999998</v>
      </c>
      <c r="C2069" s="1073">
        <v>6752.0802009999998</v>
      </c>
    </row>
    <row r="2070" spans="1:3" s="249" customFormat="1">
      <c r="A2070" s="470">
        <v>40468</v>
      </c>
      <c r="B2070" s="1072">
        <v>4691.6557819999998</v>
      </c>
      <c r="C2070" s="1073">
        <v>6752.0802009999998</v>
      </c>
    </row>
    <row r="2071" spans="1:3" s="249" customFormat="1">
      <c r="A2071" s="470">
        <v>40469</v>
      </c>
      <c r="B2071" s="1072">
        <v>4691.6557819999998</v>
      </c>
      <c r="C2071" s="1073">
        <v>6752.0802009999998</v>
      </c>
    </row>
    <row r="2072" spans="1:3" s="249" customFormat="1">
      <c r="A2072" s="470">
        <v>40470</v>
      </c>
      <c r="B2072" s="1072">
        <v>4691.6557819999998</v>
      </c>
      <c r="C2072" s="1073">
        <v>6752.0802009999998</v>
      </c>
    </row>
    <row r="2073" spans="1:3" s="249" customFormat="1">
      <c r="A2073" s="470">
        <v>40471</v>
      </c>
      <c r="B2073" s="1072">
        <v>4691.6557819999998</v>
      </c>
      <c r="C2073" s="1073">
        <v>6752.0802009999998</v>
      </c>
    </row>
    <row r="2074" spans="1:3" s="249" customFormat="1">
      <c r="A2074" s="470">
        <v>40472</v>
      </c>
      <c r="B2074" s="1072">
        <v>4691.6557819999998</v>
      </c>
      <c r="C2074" s="1073">
        <v>6752.0802009999998</v>
      </c>
    </row>
    <row r="2075" spans="1:3" s="249" customFormat="1">
      <c r="A2075" s="470">
        <v>40473</v>
      </c>
      <c r="B2075" s="1072">
        <v>4691.6557819999998</v>
      </c>
      <c r="C2075" s="1073">
        <v>6752.0802009999998</v>
      </c>
    </row>
    <row r="2076" spans="1:3" s="249" customFormat="1">
      <c r="A2076" s="470">
        <v>40474</v>
      </c>
      <c r="B2076" s="1072">
        <v>4691.6557819999998</v>
      </c>
      <c r="C2076" s="1073">
        <v>6752.0802009999998</v>
      </c>
    </row>
    <row r="2077" spans="1:3" s="249" customFormat="1">
      <c r="A2077" s="470">
        <v>40475</v>
      </c>
      <c r="B2077" s="1072">
        <v>4691.6557819999998</v>
      </c>
      <c r="C2077" s="1073">
        <v>6752.0802009999998</v>
      </c>
    </row>
    <row r="2078" spans="1:3" s="249" customFormat="1">
      <c r="A2078" s="470">
        <v>40476</v>
      </c>
      <c r="B2078" s="1072">
        <v>4691.6557819999998</v>
      </c>
      <c r="C2078" s="1073">
        <v>6752.0802009999998</v>
      </c>
    </row>
    <row r="2079" spans="1:3" s="249" customFormat="1">
      <c r="A2079" s="470">
        <v>40477</v>
      </c>
      <c r="B2079" s="1072">
        <v>4691.6557819999998</v>
      </c>
      <c r="C2079" s="1073">
        <v>6752.0802009999998</v>
      </c>
    </row>
    <row r="2080" spans="1:3" s="249" customFormat="1">
      <c r="A2080" s="470">
        <v>40478</v>
      </c>
      <c r="B2080" s="1072">
        <v>4691.6557819999998</v>
      </c>
      <c r="C2080" s="1073">
        <v>6752.0802009999998</v>
      </c>
    </row>
    <row r="2081" spans="1:3" s="249" customFormat="1">
      <c r="A2081" s="470">
        <v>40479</v>
      </c>
      <c r="B2081" s="1072">
        <v>4691.6557819999998</v>
      </c>
      <c r="C2081" s="1073">
        <v>6752.0802009999998</v>
      </c>
    </row>
    <row r="2082" spans="1:3" s="249" customFormat="1">
      <c r="A2082" s="470">
        <v>40480</v>
      </c>
      <c r="B2082" s="1072">
        <v>4691.6557819999998</v>
      </c>
      <c r="C2082" s="1073">
        <v>6752.0802009999998</v>
      </c>
    </row>
    <row r="2083" spans="1:3" s="249" customFormat="1">
      <c r="A2083" s="470">
        <v>40481</v>
      </c>
      <c r="B2083" s="1072">
        <v>4691.6557819999998</v>
      </c>
      <c r="C2083" s="1073">
        <v>6752.0802009999998</v>
      </c>
    </row>
    <row r="2084" spans="1:3" s="249" customFormat="1">
      <c r="A2084" s="470">
        <v>40482</v>
      </c>
      <c r="B2084" s="1072">
        <v>4691.6557819999998</v>
      </c>
      <c r="C2084" s="1073">
        <v>6752.0802009999998</v>
      </c>
    </row>
    <row r="2085" spans="1:3" s="249" customFormat="1">
      <c r="A2085" s="470">
        <v>40483</v>
      </c>
      <c r="B2085" s="1072">
        <v>5135.8432560000001</v>
      </c>
      <c r="C2085" s="1073">
        <v>7196.2676750000001</v>
      </c>
    </row>
    <row r="2086" spans="1:3" s="249" customFormat="1">
      <c r="A2086" s="470">
        <v>40484</v>
      </c>
      <c r="B2086" s="1072">
        <v>5135.8432560000001</v>
      </c>
      <c r="C2086" s="1073">
        <v>7196.2676750000001</v>
      </c>
    </row>
    <row r="2087" spans="1:3" s="249" customFormat="1">
      <c r="A2087" s="470">
        <v>40485</v>
      </c>
      <c r="B2087" s="1072">
        <v>5135.8432560000001</v>
      </c>
      <c r="C2087" s="1073">
        <v>7196.2676750000001</v>
      </c>
    </row>
    <row r="2088" spans="1:3" s="249" customFormat="1">
      <c r="A2088" s="470">
        <v>40486</v>
      </c>
      <c r="B2088" s="1072">
        <v>5135.8432560000001</v>
      </c>
      <c r="C2088" s="1073">
        <v>7196.2676750000001</v>
      </c>
    </row>
    <row r="2089" spans="1:3" s="249" customFormat="1">
      <c r="A2089" s="470">
        <v>40487</v>
      </c>
      <c r="B2089" s="1072">
        <v>5135.8432560000001</v>
      </c>
      <c r="C2089" s="1073">
        <v>7196.2676750000001</v>
      </c>
    </row>
    <row r="2090" spans="1:3" s="249" customFormat="1">
      <c r="A2090" s="470">
        <v>40488</v>
      </c>
      <c r="B2090" s="1072">
        <v>5135.8432560000001</v>
      </c>
      <c r="C2090" s="1073">
        <v>7196.2676750000001</v>
      </c>
    </row>
    <row r="2091" spans="1:3" s="249" customFormat="1">
      <c r="A2091" s="470">
        <v>40489</v>
      </c>
      <c r="B2091" s="1072">
        <v>5135.8432560000001</v>
      </c>
      <c r="C2091" s="1073">
        <v>7196.2676750000001</v>
      </c>
    </row>
    <row r="2092" spans="1:3" s="249" customFormat="1">
      <c r="A2092" s="470">
        <v>40490</v>
      </c>
      <c r="B2092" s="1072">
        <v>5135.8432560000001</v>
      </c>
      <c r="C2092" s="1073">
        <v>7196.2676750000001</v>
      </c>
    </row>
    <row r="2093" spans="1:3" s="249" customFormat="1">
      <c r="A2093" s="470">
        <v>40491</v>
      </c>
      <c r="B2093" s="1072">
        <v>5135.8432560000001</v>
      </c>
      <c r="C2093" s="1073">
        <v>7196.2676750000001</v>
      </c>
    </row>
    <row r="2094" spans="1:3" s="249" customFormat="1">
      <c r="A2094" s="470">
        <v>40492</v>
      </c>
      <c r="B2094" s="1072">
        <v>5135.8432560000001</v>
      </c>
      <c r="C2094" s="1073">
        <v>7196.2676750000001</v>
      </c>
    </row>
    <row r="2095" spans="1:3" s="249" customFormat="1">
      <c r="A2095" s="470">
        <v>40493</v>
      </c>
      <c r="B2095" s="1072">
        <v>5135.8432560000001</v>
      </c>
      <c r="C2095" s="1073">
        <v>7196.2676750000001</v>
      </c>
    </row>
    <row r="2096" spans="1:3" s="249" customFormat="1">
      <c r="A2096" s="470">
        <v>40494</v>
      </c>
      <c r="B2096" s="1072">
        <v>5135.8432560000001</v>
      </c>
      <c r="C2096" s="1073">
        <v>7196.2676750000001</v>
      </c>
    </row>
    <row r="2097" spans="1:3" s="249" customFormat="1">
      <c r="A2097" s="470">
        <v>40495</v>
      </c>
      <c r="B2097" s="1072">
        <v>5135.8432560000001</v>
      </c>
      <c r="C2097" s="1073">
        <v>7196.2676750000001</v>
      </c>
    </row>
    <row r="2098" spans="1:3" s="249" customFormat="1">
      <c r="A2098" s="470">
        <v>40496</v>
      </c>
      <c r="B2098" s="1072">
        <v>5135.8432560000001</v>
      </c>
      <c r="C2098" s="1073">
        <v>7196.2676750000001</v>
      </c>
    </row>
    <row r="2099" spans="1:3" s="249" customFormat="1">
      <c r="A2099" s="470">
        <v>40497</v>
      </c>
      <c r="B2099" s="1072">
        <v>5362.1529060000003</v>
      </c>
      <c r="C2099" s="1073">
        <v>7420.9101680000003</v>
      </c>
    </row>
    <row r="2100" spans="1:3" s="249" customFormat="1">
      <c r="A2100" s="470">
        <v>40498</v>
      </c>
      <c r="B2100" s="1072">
        <v>5362.1529060000003</v>
      </c>
      <c r="C2100" s="1073">
        <v>7420.9101680000003</v>
      </c>
    </row>
    <row r="2101" spans="1:3" s="249" customFormat="1">
      <c r="A2101" s="470">
        <v>40499</v>
      </c>
      <c r="B2101" s="1072">
        <v>5362.1529060000003</v>
      </c>
      <c r="C2101" s="1073">
        <v>7420.9101680000003</v>
      </c>
    </row>
    <row r="2102" spans="1:3" s="249" customFormat="1">
      <c r="A2102" s="470">
        <v>40500</v>
      </c>
      <c r="B2102" s="1072">
        <v>5362.1529060000003</v>
      </c>
      <c r="C2102" s="1073">
        <v>7420.9101680000003</v>
      </c>
    </row>
    <row r="2103" spans="1:3" s="249" customFormat="1">
      <c r="A2103" s="470">
        <v>40501</v>
      </c>
      <c r="B2103" s="1072">
        <v>5362.1529060000003</v>
      </c>
      <c r="C2103" s="1073">
        <v>7420.9101680000003</v>
      </c>
    </row>
    <row r="2104" spans="1:3" s="249" customFormat="1">
      <c r="A2104" s="470">
        <v>40502</v>
      </c>
      <c r="B2104" s="1072">
        <v>5362.1529060000003</v>
      </c>
      <c r="C2104" s="1073">
        <v>7420.9101680000003</v>
      </c>
    </row>
    <row r="2105" spans="1:3" s="249" customFormat="1">
      <c r="A2105" s="470">
        <v>40503</v>
      </c>
      <c r="B2105" s="1072">
        <v>5362.1529060000003</v>
      </c>
      <c r="C2105" s="1073">
        <v>7420.9101680000003</v>
      </c>
    </row>
    <row r="2106" spans="1:3" s="249" customFormat="1">
      <c r="A2106" s="470">
        <v>40504</v>
      </c>
      <c r="B2106" s="1072">
        <v>5362.1529060000003</v>
      </c>
      <c r="C2106" s="1073">
        <v>7420.9101680000003</v>
      </c>
    </row>
    <row r="2107" spans="1:3" s="249" customFormat="1">
      <c r="A2107" s="470">
        <v>40505</v>
      </c>
      <c r="B2107" s="1072">
        <v>5362.1529060000003</v>
      </c>
      <c r="C2107" s="1073">
        <v>7420.9101680000003</v>
      </c>
    </row>
    <row r="2108" spans="1:3" s="249" customFormat="1">
      <c r="A2108" s="470">
        <v>40506</v>
      </c>
      <c r="B2108" s="1072">
        <v>5362.1529060000003</v>
      </c>
      <c r="C2108" s="1073">
        <v>7420.9101680000003</v>
      </c>
    </row>
    <row r="2109" spans="1:3" s="249" customFormat="1">
      <c r="A2109" s="470">
        <v>40507</v>
      </c>
      <c r="B2109" s="1072">
        <v>5362.1529060000003</v>
      </c>
      <c r="C2109" s="1073">
        <v>7420.9101680000003</v>
      </c>
    </row>
    <row r="2110" spans="1:3" s="249" customFormat="1">
      <c r="A2110" s="470">
        <v>40508</v>
      </c>
      <c r="B2110" s="1072">
        <v>5362.1529060000003</v>
      </c>
      <c r="C2110" s="1073">
        <v>7420.9101680000003</v>
      </c>
    </row>
    <row r="2111" spans="1:3" s="249" customFormat="1">
      <c r="A2111" s="470">
        <v>40509</v>
      </c>
      <c r="B2111" s="1072">
        <v>5362.1529060000003</v>
      </c>
      <c r="C2111" s="1073">
        <v>7420.9101680000003</v>
      </c>
    </row>
    <row r="2112" spans="1:3" s="249" customFormat="1">
      <c r="A2112" s="470">
        <v>40510</v>
      </c>
      <c r="B2112" s="1072">
        <v>5362.1529060000003</v>
      </c>
      <c r="C2112" s="1073">
        <v>7420.9101680000003</v>
      </c>
    </row>
    <row r="2113" spans="1:3" s="249" customFormat="1">
      <c r="A2113" s="470">
        <v>40511</v>
      </c>
      <c r="B2113" s="1072">
        <v>5362.1529060000003</v>
      </c>
      <c r="C2113" s="1073">
        <v>7420.9101680000003</v>
      </c>
    </row>
    <row r="2114" spans="1:3" s="249" customFormat="1">
      <c r="A2114" s="470">
        <v>40512</v>
      </c>
      <c r="B2114" s="1072">
        <v>5362.1529060000003</v>
      </c>
      <c r="C2114" s="1073">
        <v>7420.9101680000003</v>
      </c>
    </row>
    <row r="2115" spans="1:3" s="249" customFormat="1">
      <c r="A2115" s="470">
        <v>40513</v>
      </c>
      <c r="B2115" s="1072">
        <v>5416.8998890000003</v>
      </c>
      <c r="C2115" s="1073">
        <v>7473.7693239999999</v>
      </c>
    </row>
    <row r="2116" spans="1:3" s="249" customFormat="1">
      <c r="A2116" s="470">
        <v>40514</v>
      </c>
      <c r="B2116" s="1072">
        <v>5416.8998890000003</v>
      </c>
      <c r="C2116" s="1073">
        <v>7473.7693239999999</v>
      </c>
    </row>
    <row r="2117" spans="1:3" s="249" customFormat="1">
      <c r="A2117" s="470">
        <v>40515</v>
      </c>
      <c r="B2117" s="1072">
        <v>5416.8998890000003</v>
      </c>
      <c r="C2117" s="1073">
        <v>7473.7693239999999</v>
      </c>
    </row>
    <row r="2118" spans="1:3" s="249" customFormat="1">
      <c r="A2118" s="470">
        <v>40516</v>
      </c>
      <c r="B2118" s="1072">
        <v>5416.8998890000003</v>
      </c>
      <c r="C2118" s="1073">
        <v>7473.7693239999999</v>
      </c>
    </row>
    <row r="2119" spans="1:3" s="249" customFormat="1">
      <c r="A2119" s="470">
        <v>40517</v>
      </c>
      <c r="B2119" s="1072">
        <v>5416.8998890000003</v>
      </c>
      <c r="C2119" s="1073">
        <v>7473.7693239999999</v>
      </c>
    </row>
    <row r="2120" spans="1:3" s="249" customFormat="1">
      <c r="A2120" s="470">
        <v>40518</v>
      </c>
      <c r="B2120" s="1072">
        <v>5416.8998890000003</v>
      </c>
      <c r="C2120" s="1073">
        <v>7473.7693239999999</v>
      </c>
    </row>
    <row r="2121" spans="1:3" s="249" customFormat="1">
      <c r="A2121" s="470">
        <v>40519</v>
      </c>
      <c r="B2121" s="1072">
        <v>5416.8998890000003</v>
      </c>
      <c r="C2121" s="1073">
        <v>7473.7693239999999</v>
      </c>
    </row>
    <row r="2122" spans="1:3" s="249" customFormat="1">
      <c r="A2122" s="470">
        <v>40520</v>
      </c>
      <c r="B2122" s="1072">
        <v>5416.8998890000003</v>
      </c>
      <c r="C2122" s="1073">
        <v>7473.7693239999999</v>
      </c>
    </row>
    <row r="2123" spans="1:3" s="249" customFormat="1">
      <c r="A2123" s="470">
        <v>40521</v>
      </c>
      <c r="B2123" s="1072">
        <v>5416.8998890000003</v>
      </c>
      <c r="C2123" s="1073">
        <v>7473.7693239999999</v>
      </c>
    </row>
    <row r="2124" spans="1:3" s="249" customFormat="1">
      <c r="A2124" s="470">
        <v>40522</v>
      </c>
      <c r="B2124" s="1072">
        <v>5416.8998890000003</v>
      </c>
      <c r="C2124" s="1073">
        <v>7473.7693239999999</v>
      </c>
    </row>
    <row r="2125" spans="1:3" s="249" customFormat="1">
      <c r="A2125" s="470">
        <v>40523</v>
      </c>
      <c r="B2125" s="1072">
        <v>5416.8998890000003</v>
      </c>
      <c r="C2125" s="1073">
        <v>7473.7693239999999</v>
      </c>
    </row>
    <row r="2126" spans="1:3" s="249" customFormat="1">
      <c r="A2126" s="470">
        <v>40524</v>
      </c>
      <c r="B2126" s="1072">
        <v>5416.8998890000003</v>
      </c>
      <c r="C2126" s="1073">
        <v>7473.7693239999999</v>
      </c>
    </row>
    <row r="2127" spans="1:3" s="249" customFormat="1">
      <c r="A2127" s="470">
        <v>40525</v>
      </c>
      <c r="B2127" s="1072">
        <v>5416.8998890000003</v>
      </c>
      <c r="C2127" s="1073">
        <v>7473.7693239999999</v>
      </c>
    </row>
    <row r="2128" spans="1:3" s="249" customFormat="1">
      <c r="A2128" s="470">
        <v>40526</v>
      </c>
      <c r="B2128" s="1072">
        <v>5416.8998890000003</v>
      </c>
      <c r="C2128" s="1073">
        <v>7473.7693239999999</v>
      </c>
    </row>
    <row r="2129" spans="1:3" s="249" customFormat="1">
      <c r="A2129" s="470">
        <v>40527</v>
      </c>
      <c r="B2129" s="1072">
        <v>5887.0469069999999</v>
      </c>
      <c r="C2129" s="1073">
        <v>7945.5834990000003</v>
      </c>
    </row>
    <row r="2130" spans="1:3" s="249" customFormat="1">
      <c r="A2130" s="470">
        <v>40528</v>
      </c>
      <c r="B2130" s="1072">
        <v>5887.0469069999999</v>
      </c>
      <c r="C2130" s="1073">
        <v>7945.5834990000003</v>
      </c>
    </row>
    <row r="2131" spans="1:3" s="249" customFormat="1">
      <c r="A2131" s="470">
        <v>40529</v>
      </c>
      <c r="B2131" s="1072">
        <v>5887.0469069999999</v>
      </c>
      <c r="C2131" s="1073">
        <v>7945.5834990000003</v>
      </c>
    </row>
    <row r="2132" spans="1:3" s="249" customFormat="1">
      <c r="A2132" s="470">
        <v>40530</v>
      </c>
      <c r="B2132" s="1072">
        <v>5887.0469069999999</v>
      </c>
      <c r="C2132" s="1073">
        <v>7945.5834990000003</v>
      </c>
    </row>
    <row r="2133" spans="1:3" s="249" customFormat="1">
      <c r="A2133" s="470">
        <v>40531</v>
      </c>
      <c r="B2133" s="1072">
        <v>5887.0469069999999</v>
      </c>
      <c r="C2133" s="1073">
        <v>7945.5834990000003</v>
      </c>
    </row>
    <row r="2134" spans="1:3" s="249" customFormat="1">
      <c r="A2134" s="470">
        <v>40532</v>
      </c>
      <c r="B2134" s="1072">
        <v>5887.0469069999999</v>
      </c>
      <c r="C2134" s="1073">
        <v>7945.5834990000003</v>
      </c>
    </row>
    <row r="2135" spans="1:3" s="249" customFormat="1">
      <c r="A2135" s="470">
        <v>40533</v>
      </c>
      <c r="B2135" s="1072">
        <v>5887.0469069999999</v>
      </c>
      <c r="C2135" s="1073">
        <v>7945.5834990000003</v>
      </c>
    </row>
    <row r="2136" spans="1:3" s="249" customFormat="1">
      <c r="A2136" s="470">
        <v>40534</v>
      </c>
      <c r="B2136" s="1072">
        <v>5887.0469069999999</v>
      </c>
      <c r="C2136" s="1073">
        <v>7945.5834990000003</v>
      </c>
    </row>
    <row r="2137" spans="1:3" s="249" customFormat="1">
      <c r="A2137" s="470">
        <v>40535</v>
      </c>
      <c r="B2137" s="1072">
        <v>5887.0469069999999</v>
      </c>
      <c r="C2137" s="1073">
        <v>7945.5834990000003</v>
      </c>
    </row>
    <row r="2138" spans="1:3" s="249" customFormat="1">
      <c r="A2138" s="470">
        <v>40536</v>
      </c>
      <c r="B2138" s="1072">
        <v>5887.0469069999999</v>
      </c>
      <c r="C2138" s="1073">
        <v>7945.5834990000003</v>
      </c>
    </row>
    <row r="2139" spans="1:3" s="249" customFormat="1">
      <c r="A2139" s="470">
        <v>40537</v>
      </c>
      <c r="B2139" s="1072">
        <v>5887.0469069999999</v>
      </c>
      <c r="C2139" s="1073">
        <v>7945.5834990000003</v>
      </c>
    </row>
    <row r="2140" spans="1:3" s="249" customFormat="1">
      <c r="A2140" s="470">
        <v>40538</v>
      </c>
      <c r="B2140" s="1072">
        <v>5887.0469069999999</v>
      </c>
      <c r="C2140" s="1073">
        <v>7945.5834990000003</v>
      </c>
    </row>
    <row r="2141" spans="1:3" s="249" customFormat="1">
      <c r="A2141" s="470">
        <v>40539</v>
      </c>
      <c r="B2141" s="1072">
        <v>5887.0469069999999</v>
      </c>
      <c r="C2141" s="1073">
        <v>7945.5834990000003</v>
      </c>
    </row>
    <row r="2142" spans="1:3" s="249" customFormat="1">
      <c r="A2142" s="470">
        <v>40540</v>
      </c>
      <c r="B2142" s="1072">
        <v>5887.0469069999999</v>
      </c>
      <c r="C2142" s="1073">
        <v>7945.5834990000003</v>
      </c>
    </row>
    <row r="2143" spans="1:3" s="249" customFormat="1">
      <c r="A2143" s="470">
        <v>40541</v>
      </c>
      <c r="B2143" s="1072">
        <v>5887.0469069999999</v>
      </c>
      <c r="C2143" s="1073">
        <v>7945.5834990000003</v>
      </c>
    </row>
    <row r="2144" spans="1:3" s="249" customFormat="1">
      <c r="A2144" s="470">
        <v>40542</v>
      </c>
      <c r="B2144" s="1072">
        <v>5887.0469069999999</v>
      </c>
      <c r="C2144" s="1073">
        <v>7945.5834990000003</v>
      </c>
    </row>
    <row r="2145" spans="1:3" s="249" customFormat="1">
      <c r="A2145" s="470">
        <v>40543</v>
      </c>
      <c r="B2145" s="1072">
        <v>5887.0469069999999</v>
      </c>
      <c r="C2145" s="1073">
        <v>7945.5834990000003</v>
      </c>
    </row>
    <row r="2146" spans="1:3" s="249" customFormat="1">
      <c r="A2146" s="470">
        <v>40544</v>
      </c>
      <c r="B2146" s="1072">
        <v>5887.0469069999999</v>
      </c>
      <c r="C2146" s="1073">
        <v>7945.5834990000003</v>
      </c>
    </row>
    <row r="2147" spans="1:3" s="249" customFormat="1">
      <c r="A2147" s="470">
        <v>40545</v>
      </c>
      <c r="B2147" s="1072">
        <v>5887.0469069999999</v>
      </c>
      <c r="C2147" s="1073">
        <v>7945.5834990000003</v>
      </c>
    </row>
    <row r="2148" spans="1:3" s="249" customFormat="1">
      <c r="A2148" s="470">
        <v>40546</v>
      </c>
      <c r="B2148" s="1072">
        <v>5887.0469069999999</v>
      </c>
      <c r="C2148" s="1073">
        <v>7945.5834990000003</v>
      </c>
    </row>
    <row r="2149" spans="1:3" s="249" customFormat="1">
      <c r="A2149" s="470">
        <v>40547</v>
      </c>
      <c r="B2149" s="1072">
        <v>5887.0469069999999</v>
      </c>
      <c r="C2149" s="1073">
        <v>7945.5834990000003</v>
      </c>
    </row>
    <row r="2150" spans="1:3" s="249" customFormat="1">
      <c r="A2150" s="470">
        <v>40548</v>
      </c>
      <c r="B2150" s="1072">
        <v>5887.0469069999999</v>
      </c>
      <c r="C2150" s="1073">
        <v>7945.5834990000003</v>
      </c>
    </row>
    <row r="2151" spans="1:3" s="249" customFormat="1">
      <c r="A2151" s="470">
        <v>40549</v>
      </c>
      <c r="B2151" s="1072">
        <v>5887.0469069999999</v>
      </c>
      <c r="C2151" s="1073">
        <v>7945.5834990000003</v>
      </c>
    </row>
    <row r="2152" spans="1:3" s="249" customFormat="1">
      <c r="A2152" s="470">
        <v>40550</v>
      </c>
      <c r="B2152" s="1072">
        <v>5887.0469069999999</v>
      </c>
      <c r="C2152" s="1073">
        <v>7945.5834990000003</v>
      </c>
    </row>
    <row r="2153" spans="1:3" s="249" customFormat="1">
      <c r="A2153" s="470">
        <v>40551</v>
      </c>
      <c r="B2153" s="1072">
        <v>5887.0469069999999</v>
      </c>
      <c r="C2153" s="1073">
        <v>7945.5834990000003</v>
      </c>
    </row>
    <row r="2154" spans="1:3" s="249" customFormat="1">
      <c r="A2154" s="470">
        <v>40552</v>
      </c>
      <c r="B2154" s="1072">
        <v>5887.0469069999999</v>
      </c>
      <c r="C2154" s="1073">
        <v>7945.5834990000003</v>
      </c>
    </row>
    <row r="2155" spans="1:3" s="249" customFormat="1">
      <c r="A2155" s="470">
        <v>40553</v>
      </c>
      <c r="B2155" s="1072">
        <v>5887.0469069999999</v>
      </c>
      <c r="C2155" s="1073">
        <v>7945.5834990000003</v>
      </c>
    </row>
    <row r="2156" spans="1:3" s="249" customFormat="1">
      <c r="A2156" s="470">
        <v>40554</v>
      </c>
      <c r="B2156" s="1072">
        <v>5887.0469069999999</v>
      </c>
      <c r="C2156" s="1073">
        <v>7945.5834990000003</v>
      </c>
    </row>
    <row r="2157" spans="1:3" s="249" customFormat="1">
      <c r="A2157" s="470">
        <v>40555</v>
      </c>
      <c r="B2157" s="1072">
        <v>5887.0469069999999</v>
      </c>
      <c r="C2157" s="1073">
        <v>7945.5834990000003</v>
      </c>
    </row>
    <row r="2158" spans="1:3" s="249" customFormat="1">
      <c r="A2158" s="470">
        <v>40556</v>
      </c>
      <c r="B2158" s="1072">
        <v>5887.0469069999999</v>
      </c>
      <c r="C2158" s="1073">
        <v>7945.5834990000003</v>
      </c>
    </row>
    <row r="2159" spans="1:3" s="249" customFormat="1">
      <c r="A2159" s="470">
        <v>40557</v>
      </c>
      <c r="B2159" s="1072">
        <v>5887.0469069999999</v>
      </c>
      <c r="C2159" s="1073">
        <v>7945.5834990000003</v>
      </c>
    </row>
    <row r="2160" spans="1:3" s="249" customFormat="1">
      <c r="A2160" s="470">
        <v>40558</v>
      </c>
      <c r="B2160" s="1072">
        <v>5887.0469069999999</v>
      </c>
      <c r="C2160" s="1073">
        <v>7945.5834990000003</v>
      </c>
    </row>
    <row r="2161" spans="1:3" s="249" customFormat="1">
      <c r="A2161" s="470">
        <v>40559</v>
      </c>
      <c r="B2161" s="1072">
        <v>5887.0469069999999</v>
      </c>
      <c r="C2161" s="1073">
        <v>7945.5834990000003</v>
      </c>
    </row>
    <row r="2162" spans="1:3" s="249" customFormat="1">
      <c r="A2162" s="470">
        <v>40560</v>
      </c>
      <c r="B2162" s="1072">
        <v>5887.0469069999999</v>
      </c>
      <c r="C2162" s="1073">
        <v>7945.5834990000003</v>
      </c>
    </row>
    <row r="2163" spans="1:3" s="249" customFormat="1">
      <c r="A2163" s="470">
        <v>40561</v>
      </c>
      <c r="B2163" s="1072">
        <v>5887.0469069999999</v>
      </c>
      <c r="C2163" s="1073">
        <v>7945.5834990000003</v>
      </c>
    </row>
    <row r="2164" spans="1:3" s="249" customFormat="1">
      <c r="A2164" s="470">
        <v>40562</v>
      </c>
      <c r="B2164" s="1072">
        <v>5887.0469069999999</v>
      </c>
      <c r="C2164" s="1073">
        <v>7945.5834990000003</v>
      </c>
    </row>
    <row r="2165" spans="1:3" s="249" customFormat="1">
      <c r="A2165" s="470">
        <v>40563</v>
      </c>
      <c r="B2165" s="1072">
        <v>5887.0469069999999</v>
      </c>
      <c r="C2165" s="1073">
        <v>7945.5834990000003</v>
      </c>
    </row>
    <row r="2166" spans="1:3" s="249" customFormat="1">
      <c r="A2166" s="470">
        <v>40564</v>
      </c>
      <c r="B2166" s="1072">
        <v>5887.0469069999999</v>
      </c>
      <c r="C2166" s="1073">
        <v>7945.5834990000003</v>
      </c>
    </row>
    <row r="2167" spans="1:3" s="249" customFormat="1">
      <c r="A2167" s="470">
        <v>40565</v>
      </c>
      <c r="B2167" s="1072">
        <v>5887.0469069999999</v>
      </c>
      <c r="C2167" s="1073">
        <v>7945.5834990000003</v>
      </c>
    </row>
    <row r="2168" spans="1:3" s="249" customFormat="1">
      <c r="A2168" s="470">
        <v>40566</v>
      </c>
      <c r="B2168" s="1072">
        <v>5887.0469069999999</v>
      </c>
      <c r="C2168" s="1073">
        <v>7945.5834990000003</v>
      </c>
    </row>
    <row r="2169" spans="1:3" s="249" customFormat="1">
      <c r="A2169" s="470">
        <v>40567</v>
      </c>
      <c r="B2169" s="1072">
        <v>5887.0469069999999</v>
      </c>
      <c r="C2169" s="1073">
        <v>7945.5834990000003</v>
      </c>
    </row>
    <row r="2170" spans="1:3" s="249" customFormat="1">
      <c r="A2170" s="470">
        <v>40568</v>
      </c>
      <c r="B2170" s="1072">
        <v>5887.0469069999999</v>
      </c>
      <c r="C2170" s="1073">
        <v>7945.5834990000003</v>
      </c>
    </row>
    <row r="2171" spans="1:3" s="249" customFormat="1">
      <c r="A2171" s="470">
        <v>40569</v>
      </c>
      <c r="B2171" s="1072">
        <v>5887.0469069999999</v>
      </c>
      <c r="C2171" s="1073">
        <v>7945.5834990000003</v>
      </c>
    </row>
    <row r="2172" spans="1:3" s="249" customFormat="1">
      <c r="A2172" s="470">
        <v>40570</v>
      </c>
      <c r="B2172" s="1072">
        <v>5887.0469069999999</v>
      </c>
      <c r="C2172" s="1073">
        <v>7945.5834990000003</v>
      </c>
    </row>
    <row r="2173" spans="1:3" s="249" customFormat="1">
      <c r="A2173" s="470">
        <v>40571</v>
      </c>
      <c r="B2173" s="1072">
        <v>5887.0469069999999</v>
      </c>
      <c r="C2173" s="1073">
        <v>7945.5834990000003</v>
      </c>
    </row>
    <row r="2174" spans="1:3" s="249" customFormat="1">
      <c r="A2174" s="470">
        <v>40572</v>
      </c>
      <c r="B2174" s="1072">
        <v>5887.0469069999999</v>
      </c>
      <c r="C2174" s="1073">
        <v>7945.5834990000003</v>
      </c>
    </row>
    <row r="2175" spans="1:3" s="249" customFormat="1">
      <c r="A2175" s="470">
        <v>40573</v>
      </c>
      <c r="B2175" s="1072">
        <v>5887.0469069999999</v>
      </c>
      <c r="C2175" s="1073">
        <v>7945.5834990000003</v>
      </c>
    </row>
    <row r="2176" spans="1:3" s="249" customFormat="1">
      <c r="A2176" s="470">
        <v>40574</v>
      </c>
      <c r="B2176" s="1072">
        <v>5887.0469069999999</v>
      </c>
      <c r="C2176" s="1073">
        <v>7945.5834990000003</v>
      </c>
    </row>
    <row r="2177" spans="1:3" s="249" customFormat="1">
      <c r="A2177" s="470">
        <v>40575</v>
      </c>
      <c r="B2177" s="1072">
        <v>5887.0469069999999</v>
      </c>
      <c r="C2177" s="1073">
        <v>7945.5834990000003</v>
      </c>
    </row>
    <row r="2178" spans="1:3" s="249" customFormat="1">
      <c r="A2178" s="470">
        <v>40576</v>
      </c>
      <c r="B2178" s="1072">
        <v>5887.0469069999999</v>
      </c>
      <c r="C2178" s="1073">
        <v>7945.5834990000003</v>
      </c>
    </row>
    <row r="2179" spans="1:3" s="249" customFormat="1">
      <c r="A2179" s="470">
        <v>40577</v>
      </c>
      <c r="B2179" s="1072">
        <v>5887.0469069999999</v>
      </c>
      <c r="C2179" s="1073">
        <v>7945.5834990000003</v>
      </c>
    </row>
    <row r="2180" spans="1:3" s="249" customFormat="1">
      <c r="A2180" s="470">
        <v>40578</v>
      </c>
      <c r="B2180" s="1072">
        <v>5887.0469069999999</v>
      </c>
      <c r="C2180" s="1073">
        <v>7945.5834990000003</v>
      </c>
    </row>
    <row r="2181" spans="1:3" s="249" customFormat="1">
      <c r="A2181" s="470">
        <v>40579</v>
      </c>
      <c r="B2181" s="1072">
        <v>5887.0469069999999</v>
      </c>
      <c r="C2181" s="1073">
        <v>7945.5834990000003</v>
      </c>
    </row>
    <row r="2182" spans="1:3" s="249" customFormat="1">
      <c r="A2182" s="470">
        <v>40580</v>
      </c>
      <c r="B2182" s="1072">
        <v>5887.0469069999999</v>
      </c>
      <c r="C2182" s="1073">
        <v>7945.5834990000003</v>
      </c>
    </row>
    <row r="2183" spans="1:3" s="249" customFormat="1">
      <c r="A2183" s="470">
        <v>40581</v>
      </c>
      <c r="B2183" s="1072">
        <v>5887.0469069999999</v>
      </c>
      <c r="C2183" s="1073">
        <v>7945.5834990000003</v>
      </c>
    </row>
    <row r="2184" spans="1:3" s="249" customFormat="1">
      <c r="A2184" s="470">
        <v>40582</v>
      </c>
      <c r="B2184" s="1072">
        <v>5887.0469069999999</v>
      </c>
      <c r="C2184" s="1073">
        <v>7945.5834990000003</v>
      </c>
    </row>
    <row r="2185" spans="1:3" s="249" customFormat="1">
      <c r="A2185" s="470">
        <v>40583</v>
      </c>
      <c r="B2185" s="1072">
        <v>5887.0469069999999</v>
      </c>
      <c r="C2185" s="1073">
        <v>7945.5834990000003</v>
      </c>
    </row>
    <row r="2186" spans="1:3" s="249" customFormat="1">
      <c r="A2186" s="470">
        <v>40584</v>
      </c>
      <c r="B2186" s="1072">
        <v>5887.0469069999999</v>
      </c>
      <c r="C2186" s="1073">
        <v>7945.5834990000003</v>
      </c>
    </row>
    <row r="2187" spans="1:3" s="249" customFormat="1">
      <c r="A2187" s="470">
        <v>40585</v>
      </c>
      <c r="B2187" s="1072">
        <v>5887.0469069999999</v>
      </c>
      <c r="C2187" s="1073">
        <v>7945.5834990000003</v>
      </c>
    </row>
    <row r="2188" spans="1:3" s="249" customFormat="1">
      <c r="A2188" s="470">
        <v>40586</v>
      </c>
      <c r="B2188" s="1072">
        <v>5887.0469069999999</v>
      </c>
      <c r="C2188" s="1073">
        <v>7945.5834990000003</v>
      </c>
    </row>
    <row r="2189" spans="1:3" s="249" customFormat="1">
      <c r="A2189" s="470">
        <v>40587</v>
      </c>
      <c r="B2189" s="1072">
        <v>5887.0469069999999</v>
      </c>
      <c r="C2189" s="1073">
        <v>7945.5834990000003</v>
      </c>
    </row>
    <row r="2190" spans="1:3" s="249" customFormat="1">
      <c r="A2190" s="470">
        <v>40588</v>
      </c>
      <c r="B2190" s="1072">
        <v>5887.0469069999999</v>
      </c>
      <c r="C2190" s="1073">
        <v>7945.5834990000003</v>
      </c>
    </row>
    <row r="2191" spans="1:3" s="249" customFormat="1">
      <c r="A2191" s="470">
        <v>40589</v>
      </c>
      <c r="B2191" s="1072">
        <v>5887.0469069999999</v>
      </c>
      <c r="C2191" s="1073">
        <v>7945.5834990000003</v>
      </c>
    </row>
    <row r="2192" spans="1:3" s="249" customFormat="1">
      <c r="A2192" s="470">
        <v>40590</v>
      </c>
      <c r="B2192" s="1072">
        <v>5887.0469069999999</v>
      </c>
      <c r="C2192" s="1073">
        <v>7945.5834990000003</v>
      </c>
    </row>
    <row r="2193" spans="1:3" s="249" customFormat="1">
      <c r="A2193" s="470">
        <v>40591</v>
      </c>
      <c r="B2193" s="1072">
        <v>5887.0469069999999</v>
      </c>
      <c r="C2193" s="1073">
        <v>7945.5834990000003</v>
      </c>
    </row>
    <row r="2194" spans="1:3" s="249" customFormat="1">
      <c r="A2194" s="470">
        <v>40592</v>
      </c>
      <c r="B2194" s="1072">
        <v>5887.0469069999999</v>
      </c>
      <c r="C2194" s="1073">
        <v>7945.5834990000003</v>
      </c>
    </row>
    <row r="2195" spans="1:3" s="249" customFormat="1">
      <c r="A2195" s="470">
        <v>40593</v>
      </c>
      <c r="B2195" s="1072">
        <v>5887.0469069999999</v>
      </c>
      <c r="C2195" s="1073">
        <v>7945.5834990000003</v>
      </c>
    </row>
    <row r="2196" spans="1:3" s="249" customFormat="1">
      <c r="A2196" s="470">
        <v>40594</v>
      </c>
      <c r="B2196" s="1072">
        <v>5887.0469069999999</v>
      </c>
      <c r="C2196" s="1073">
        <v>7945.5834990000003</v>
      </c>
    </row>
    <row r="2197" spans="1:3" s="249" customFormat="1">
      <c r="A2197" s="470">
        <v>40595</v>
      </c>
      <c r="B2197" s="1072">
        <v>5887.0469069999999</v>
      </c>
      <c r="C2197" s="1073">
        <v>7945.5834990000003</v>
      </c>
    </row>
    <row r="2198" spans="1:3" s="249" customFormat="1">
      <c r="A2198" s="470">
        <v>40596</v>
      </c>
      <c r="B2198" s="1072">
        <v>5887.0469069999999</v>
      </c>
      <c r="C2198" s="1073">
        <v>7945.5834990000003</v>
      </c>
    </row>
    <row r="2199" spans="1:3" s="249" customFormat="1">
      <c r="A2199" s="470">
        <v>40597</v>
      </c>
      <c r="B2199" s="1072">
        <v>5887.0469069999999</v>
      </c>
      <c r="C2199" s="1073">
        <v>7945.5834990000003</v>
      </c>
    </row>
    <row r="2200" spans="1:3" s="249" customFormat="1">
      <c r="A2200" s="470">
        <v>40598</v>
      </c>
      <c r="B2200" s="1072">
        <v>5887.0469069999999</v>
      </c>
      <c r="C2200" s="1073">
        <v>7945.5834990000003</v>
      </c>
    </row>
    <row r="2201" spans="1:3" s="249" customFormat="1">
      <c r="A2201" s="470">
        <v>40599</v>
      </c>
      <c r="B2201" s="1072">
        <v>5887.0469069999999</v>
      </c>
      <c r="C2201" s="1073">
        <v>7945.5834990000003</v>
      </c>
    </row>
    <row r="2202" spans="1:3" s="249" customFormat="1">
      <c r="A2202" s="470">
        <v>40600</v>
      </c>
      <c r="B2202" s="1072">
        <v>5887.0469069999999</v>
      </c>
      <c r="C2202" s="1073">
        <v>7945.5834990000003</v>
      </c>
    </row>
    <row r="2203" spans="1:3" s="249" customFormat="1">
      <c r="A2203" s="470">
        <v>40601</v>
      </c>
      <c r="B2203" s="1072">
        <v>5887.0469069999999</v>
      </c>
      <c r="C2203" s="1073">
        <v>7945.5834990000003</v>
      </c>
    </row>
    <row r="2204" spans="1:3" s="249" customFormat="1">
      <c r="A2204" s="470">
        <v>40602</v>
      </c>
      <c r="B2204" s="1072">
        <v>5887.0469069999999</v>
      </c>
      <c r="C2204" s="1073">
        <v>7945.5834990000003</v>
      </c>
    </row>
    <row r="2205" spans="1:3" s="249" customFormat="1">
      <c r="A2205" s="470">
        <v>40603</v>
      </c>
      <c r="B2205" s="1072">
        <v>5887.0469069999999</v>
      </c>
      <c r="C2205" s="1073">
        <v>7945.5834990000003</v>
      </c>
    </row>
    <row r="2206" spans="1:3" s="249" customFormat="1">
      <c r="A2206" s="470">
        <v>40604</v>
      </c>
      <c r="B2206" s="1072">
        <v>5887.0469069999999</v>
      </c>
      <c r="C2206" s="1073">
        <v>7945.5834990000003</v>
      </c>
    </row>
    <row r="2207" spans="1:3" s="249" customFormat="1">
      <c r="A2207" s="470">
        <v>40605</v>
      </c>
      <c r="B2207" s="1072">
        <v>5887.0469069999999</v>
      </c>
      <c r="C2207" s="1073">
        <v>7945.5834990000003</v>
      </c>
    </row>
    <row r="2208" spans="1:3" s="249" customFormat="1">
      <c r="A2208" s="470">
        <v>40606</v>
      </c>
      <c r="B2208" s="1072">
        <v>5887.0469069999999</v>
      </c>
      <c r="C2208" s="1073">
        <v>7945.5834990000003</v>
      </c>
    </row>
    <row r="2209" spans="1:3" s="249" customFormat="1">
      <c r="A2209" s="470">
        <v>40607</v>
      </c>
      <c r="B2209" s="1072">
        <v>5887.0469069999999</v>
      </c>
      <c r="C2209" s="1073">
        <v>7945.5834990000003</v>
      </c>
    </row>
    <row r="2210" spans="1:3" s="249" customFormat="1">
      <c r="A2210" s="470">
        <v>40608</v>
      </c>
      <c r="B2210" s="1072">
        <v>5887.0469069999999</v>
      </c>
      <c r="C2210" s="1073">
        <v>7945.5834990000003</v>
      </c>
    </row>
    <row r="2211" spans="1:3" s="249" customFormat="1">
      <c r="A2211" s="470">
        <v>40609</v>
      </c>
      <c r="B2211" s="1072">
        <v>5887.0469069999999</v>
      </c>
      <c r="C2211" s="1073">
        <v>7945.5834990000003</v>
      </c>
    </row>
    <row r="2212" spans="1:3" s="249" customFormat="1">
      <c r="A2212" s="470">
        <v>40610</v>
      </c>
      <c r="B2212" s="1072">
        <v>5887.0469069999999</v>
      </c>
      <c r="C2212" s="1073">
        <v>7945.5834990000003</v>
      </c>
    </row>
    <row r="2213" spans="1:3" s="249" customFormat="1">
      <c r="A2213" s="470">
        <v>40611</v>
      </c>
      <c r="B2213" s="1072">
        <v>5887.0469069999999</v>
      </c>
      <c r="C2213" s="1073">
        <v>7945.5834990000003</v>
      </c>
    </row>
    <row r="2214" spans="1:3" s="249" customFormat="1">
      <c r="A2214" s="470">
        <v>40612</v>
      </c>
      <c r="B2214" s="1072">
        <v>5887.0469069999999</v>
      </c>
      <c r="C2214" s="1073">
        <v>7945.5834990000003</v>
      </c>
    </row>
    <row r="2215" spans="1:3" s="249" customFormat="1">
      <c r="A2215" s="470">
        <v>40613</v>
      </c>
      <c r="B2215" s="1072">
        <v>5887.0469069999999</v>
      </c>
      <c r="C2215" s="1073">
        <v>7945.5834990000003</v>
      </c>
    </row>
    <row r="2216" spans="1:3" s="249" customFormat="1">
      <c r="A2216" s="470">
        <v>40614</v>
      </c>
      <c r="B2216" s="1072">
        <v>5887.0469069999999</v>
      </c>
      <c r="C2216" s="1073">
        <v>7945.5834990000003</v>
      </c>
    </row>
    <row r="2217" spans="1:3" s="249" customFormat="1">
      <c r="A2217" s="470">
        <v>40615</v>
      </c>
      <c r="B2217" s="1072">
        <v>5887.0469069999999</v>
      </c>
      <c r="C2217" s="1073">
        <v>7945.5834990000003</v>
      </c>
    </row>
    <row r="2218" spans="1:3" s="249" customFormat="1">
      <c r="A2218" s="470">
        <v>40616</v>
      </c>
      <c r="B2218" s="1072">
        <v>5887.0469069999999</v>
      </c>
      <c r="C2218" s="1073">
        <v>7945.5834990000003</v>
      </c>
    </row>
    <row r="2219" spans="1:3" s="249" customFormat="1">
      <c r="A2219" s="470">
        <v>40617</v>
      </c>
      <c r="B2219" s="1072">
        <v>5887.0469069999999</v>
      </c>
      <c r="C2219" s="1073">
        <v>7945.5834990000003</v>
      </c>
    </row>
    <row r="2220" spans="1:3" s="249" customFormat="1">
      <c r="A2220" s="470">
        <v>40618</v>
      </c>
      <c r="B2220" s="1072">
        <v>5887.0469069999999</v>
      </c>
      <c r="C2220" s="1073">
        <v>7945.5834990000003</v>
      </c>
    </row>
    <row r="2221" spans="1:3" s="249" customFormat="1">
      <c r="A2221" s="470">
        <v>40619</v>
      </c>
      <c r="B2221" s="1072">
        <v>5887.0469069999999</v>
      </c>
      <c r="C2221" s="1073">
        <v>7945.5834990000003</v>
      </c>
    </row>
    <row r="2222" spans="1:3" s="249" customFormat="1">
      <c r="A2222" s="470">
        <v>40620</v>
      </c>
      <c r="B2222" s="1072">
        <v>5887.0469069999999</v>
      </c>
      <c r="C2222" s="1073">
        <v>7945.5834990000003</v>
      </c>
    </row>
    <row r="2223" spans="1:3" s="249" customFormat="1">
      <c r="A2223" s="470">
        <v>40621</v>
      </c>
      <c r="B2223" s="1072">
        <v>5887.0469069999999</v>
      </c>
      <c r="C2223" s="1073">
        <v>7945.5834990000003</v>
      </c>
    </row>
    <row r="2224" spans="1:3" s="249" customFormat="1">
      <c r="A2224" s="470">
        <v>40622</v>
      </c>
      <c r="B2224" s="1072">
        <v>5887.0469069999999</v>
      </c>
      <c r="C2224" s="1073">
        <v>7945.5834990000003</v>
      </c>
    </row>
    <row r="2225" spans="1:3" s="249" customFormat="1">
      <c r="A2225" s="470">
        <v>40623</v>
      </c>
      <c r="B2225" s="1072">
        <v>5887.0469069999999</v>
      </c>
      <c r="C2225" s="1073">
        <v>7945.5834990000003</v>
      </c>
    </row>
    <row r="2226" spans="1:3" s="249" customFormat="1">
      <c r="A2226" s="470">
        <v>40624</v>
      </c>
      <c r="B2226" s="1072">
        <v>5887.0469069999999</v>
      </c>
      <c r="C2226" s="1073">
        <v>7945.5834990000003</v>
      </c>
    </row>
    <row r="2227" spans="1:3" s="249" customFormat="1">
      <c r="A2227" s="470">
        <v>40625</v>
      </c>
      <c r="B2227" s="1072">
        <v>5887.0469069999999</v>
      </c>
      <c r="C2227" s="1073">
        <v>7945.5834990000003</v>
      </c>
    </row>
    <row r="2228" spans="1:3" s="249" customFormat="1">
      <c r="A2228" s="470">
        <v>40626</v>
      </c>
      <c r="B2228" s="1072">
        <v>5887.0469069999999</v>
      </c>
      <c r="C2228" s="1073">
        <v>7945.5834990000003</v>
      </c>
    </row>
    <row r="2229" spans="1:3" s="249" customFormat="1">
      <c r="A2229" s="470">
        <v>40627</v>
      </c>
      <c r="B2229" s="1072">
        <v>5887.0469069999999</v>
      </c>
      <c r="C2229" s="1073">
        <v>7945.5834990000003</v>
      </c>
    </row>
    <row r="2230" spans="1:3" s="249" customFormat="1">
      <c r="A2230" s="470">
        <v>40628</v>
      </c>
      <c r="B2230" s="1072">
        <v>5887.0469069999999</v>
      </c>
      <c r="C2230" s="1073">
        <v>7945.5834990000003</v>
      </c>
    </row>
    <row r="2231" spans="1:3" s="249" customFormat="1">
      <c r="A2231" s="470">
        <v>40629</v>
      </c>
      <c r="B2231" s="1072">
        <v>5887.0469069999999</v>
      </c>
      <c r="C2231" s="1073">
        <v>7945.5834990000003</v>
      </c>
    </row>
    <row r="2232" spans="1:3" s="249" customFormat="1">
      <c r="A2232" s="470">
        <v>40630</v>
      </c>
      <c r="B2232" s="1072">
        <v>5887.0469069999999</v>
      </c>
      <c r="C2232" s="1073">
        <v>7945.5834990000003</v>
      </c>
    </row>
    <row r="2233" spans="1:3" s="249" customFormat="1">
      <c r="A2233" s="470">
        <v>40631</v>
      </c>
      <c r="B2233" s="1072">
        <v>5887.0469069999999</v>
      </c>
      <c r="C2233" s="1073">
        <v>7945.5834990000003</v>
      </c>
    </row>
    <row r="2234" spans="1:3" s="249" customFormat="1">
      <c r="A2234" s="470">
        <v>40632</v>
      </c>
      <c r="B2234" s="1072">
        <v>5887.0469069999999</v>
      </c>
      <c r="C2234" s="1073">
        <v>7945.5834990000003</v>
      </c>
    </row>
    <row r="2235" spans="1:3" s="249" customFormat="1">
      <c r="A2235" s="470">
        <v>40633</v>
      </c>
      <c r="B2235" s="1072">
        <v>5887.0469069999999</v>
      </c>
      <c r="C2235" s="1073">
        <v>7945.5834990000003</v>
      </c>
    </row>
    <row r="2236" spans="1:3" s="249" customFormat="1">
      <c r="A2236" s="470">
        <v>40634</v>
      </c>
      <c r="B2236" s="1072">
        <v>5887.0469069999999</v>
      </c>
      <c r="C2236" s="1073">
        <v>7945.5834990000003</v>
      </c>
    </row>
    <row r="2237" spans="1:3" s="249" customFormat="1">
      <c r="A2237" s="470">
        <v>40635</v>
      </c>
      <c r="B2237" s="1072">
        <v>5887.0469069999999</v>
      </c>
      <c r="C2237" s="1073">
        <v>7945.5834990000003</v>
      </c>
    </row>
    <row r="2238" spans="1:3" s="249" customFormat="1">
      <c r="A2238" s="470">
        <v>40636</v>
      </c>
      <c r="B2238" s="1072">
        <v>5887.0469069999999</v>
      </c>
      <c r="C2238" s="1073">
        <v>7945.5834990000003</v>
      </c>
    </row>
    <row r="2239" spans="1:3" s="249" customFormat="1">
      <c r="A2239" s="470">
        <v>40637</v>
      </c>
      <c r="B2239" s="1072">
        <v>5887.0469069999999</v>
      </c>
      <c r="C2239" s="1073">
        <v>7945.5834990000003</v>
      </c>
    </row>
    <row r="2240" spans="1:3" s="249" customFormat="1">
      <c r="A2240" s="470">
        <v>40638</v>
      </c>
      <c r="B2240" s="1072">
        <v>5887.0469069999999</v>
      </c>
      <c r="C2240" s="1073">
        <v>7945.5834990000003</v>
      </c>
    </row>
    <row r="2241" spans="1:3" s="249" customFormat="1">
      <c r="A2241" s="470">
        <v>40639</v>
      </c>
      <c r="B2241" s="1072">
        <v>5887.0469069999999</v>
      </c>
      <c r="C2241" s="1073">
        <v>7945.5834990000003</v>
      </c>
    </row>
    <row r="2242" spans="1:3" s="249" customFormat="1">
      <c r="A2242" s="470">
        <v>40640</v>
      </c>
      <c r="B2242" s="1072">
        <v>5887.0469069999999</v>
      </c>
      <c r="C2242" s="1073">
        <v>7945.5834990000003</v>
      </c>
    </row>
    <row r="2243" spans="1:3" s="249" customFormat="1">
      <c r="A2243" s="470">
        <v>40641</v>
      </c>
      <c r="B2243" s="1072">
        <v>5887.0469069999999</v>
      </c>
      <c r="C2243" s="1073">
        <v>7945.5834990000003</v>
      </c>
    </row>
    <row r="2244" spans="1:3" s="249" customFormat="1">
      <c r="A2244" s="470">
        <v>40642</v>
      </c>
      <c r="B2244" s="1072">
        <v>5887.0469069999999</v>
      </c>
      <c r="C2244" s="1073">
        <v>7945.5834990000003</v>
      </c>
    </row>
    <row r="2245" spans="1:3" s="249" customFormat="1">
      <c r="A2245" s="470">
        <v>40643</v>
      </c>
      <c r="B2245" s="1072">
        <v>5887.0469069999999</v>
      </c>
      <c r="C2245" s="1073">
        <v>7945.5834990000003</v>
      </c>
    </row>
    <row r="2246" spans="1:3" s="249" customFormat="1">
      <c r="A2246" s="470">
        <v>40644</v>
      </c>
      <c r="B2246" s="1072">
        <v>5887.0469069999999</v>
      </c>
      <c r="C2246" s="1073">
        <v>7945.5834990000003</v>
      </c>
    </row>
    <row r="2247" spans="1:3" s="249" customFormat="1">
      <c r="A2247" s="470">
        <v>40645</v>
      </c>
      <c r="B2247" s="1072">
        <v>5887.0469069999999</v>
      </c>
      <c r="C2247" s="1073">
        <v>7945.5834990000003</v>
      </c>
    </row>
    <row r="2248" spans="1:3" s="249" customFormat="1">
      <c r="A2248" s="470">
        <v>40646</v>
      </c>
      <c r="B2248" s="1072">
        <v>5887.0469069999999</v>
      </c>
      <c r="C2248" s="1073">
        <v>7945.5834990000003</v>
      </c>
    </row>
    <row r="2249" spans="1:3" s="249" customFormat="1">
      <c r="A2249" s="470">
        <v>40647</v>
      </c>
      <c r="B2249" s="1072">
        <v>5887.0469069999999</v>
      </c>
      <c r="C2249" s="1073">
        <v>7945.5834990000003</v>
      </c>
    </row>
    <row r="2250" spans="1:3" s="249" customFormat="1">
      <c r="A2250" s="470">
        <v>40648</v>
      </c>
      <c r="B2250" s="1072">
        <v>5887.0469069999999</v>
      </c>
      <c r="C2250" s="1073">
        <v>7945.5834990000003</v>
      </c>
    </row>
    <row r="2251" spans="1:3" s="249" customFormat="1">
      <c r="A2251" s="470">
        <v>40649</v>
      </c>
      <c r="B2251" s="1072">
        <v>5887.0469069999999</v>
      </c>
      <c r="C2251" s="1073">
        <v>7945.5834990000003</v>
      </c>
    </row>
    <row r="2252" spans="1:3" s="249" customFormat="1">
      <c r="A2252" s="470">
        <v>40650</v>
      </c>
      <c r="B2252" s="1072">
        <v>5887.0469069999999</v>
      </c>
      <c r="C2252" s="1073">
        <v>7945.5834990000003</v>
      </c>
    </row>
    <row r="2253" spans="1:3" s="249" customFormat="1">
      <c r="A2253" s="470">
        <v>40651</v>
      </c>
      <c r="B2253" s="1072">
        <v>5887.0469069999999</v>
      </c>
      <c r="C2253" s="1073">
        <v>7945.5834990000003</v>
      </c>
    </row>
    <row r="2254" spans="1:3" s="249" customFormat="1">
      <c r="A2254" s="470">
        <v>40652</v>
      </c>
      <c r="B2254" s="1072">
        <v>5887.0469069999999</v>
      </c>
      <c r="C2254" s="1073">
        <v>7945.5834990000003</v>
      </c>
    </row>
    <row r="2255" spans="1:3" s="249" customFormat="1">
      <c r="A2255" s="470">
        <v>40653</v>
      </c>
      <c r="B2255" s="1072">
        <v>5887.0469069999999</v>
      </c>
      <c r="C2255" s="1073">
        <v>7945.5834990000003</v>
      </c>
    </row>
    <row r="2256" spans="1:3" s="249" customFormat="1">
      <c r="A2256" s="470">
        <v>40654</v>
      </c>
      <c r="B2256" s="1072">
        <v>5887.0469069999999</v>
      </c>
      <c r="C2256" s="1073">
        <v>7945.5834990000003</v>
      </c>
    </row>
    <row r="2257" spans="1:3" s="249" customFormat="1">
      <c r="A2257" s="470">
        <v>40655</v>
      </c>
      <c r="B2257" s="1072">
        <v>5887.0469069999999</v>
      </c>
      <c r="C2257" s="1073">
        <v>7945.5834990000003</v>
      </c>
    </row>
    <row r="2258" spans="1:3" s="249" customFormat="1">
      <c r="A2258" s="470">
        <v>40656</v>
      </c>
      <c r="B2258" s="1072">
        <v>5887.0469069999999</v>
      </c>
      <c r="C2258" s="1073">
        <v>7945.5834990000003</v>
      </c>
    </row>
    <row r="2259" spans="1:3" s="249" customFormat="1">
      <c r="A2259" s="470">
        <v>40657</v>
      </c>
      <c r="B2259" s="1072">
        <v>5887.0469069999999</v>
      </c>
      <c r="C2259" s="1073">
        <v>7945.5834990000003</v>
      </c>
    </row>
    <row r="2260" spans="1:3" s="249" customFormat="1">
      <c r="A2260" s="470">
        <v>40658</v>
      </c>
      <c r="B2260" s="1072">
        <v>5887.0469069999999</v>
      </c>
      <c r="C2260" s="1073">
        <v>7945.5834990000003</v>
      </c>
    </row>
    <row r="2261" spans="1:3" s="249" customFormat="1">
      <c r="A2261" s="470">
        <v>40659</v>
      </c>
      <c r="B2261" s="1072">
        <v>5887.0469069999999</v>
      </c>
      <c r="C2261" s="1073">
        <v>7945.5834990000003</v>
      </c>
    </row>
    <row r="2262" spans="1:3" s="249" customFormat="1">
      <c r="A2262" s="470">
        <v>40660</v>
      </c>
      <c r="B2262" s="1072">
        <v>5887.0469069999999</v>
      </c>
      <c r="C2262" s="1073">
        <v>7945.5834990000003</v>
      </c>
    </row>
    <row r="2263" spans="1:3" s="249" customFormat="1">
      <c r="A2263" s="470">
        <v>40661</v>
      </c>
      <c r="B2263" s="1072">
        <v>5887.0469069999999</v>
      </c>
      <c r="C2263" s="1073">
        <v>7945.5834990000003</v>
      </c>
    </row>
    <row r="2264" spans="1:3" s="249" customFormat="1">
      <c r="A2264" s="470">
        <v>40662</v>
      </c>
      <c r="B2264" s="1072">
        <v>5887.0469069999999</v>
      </c>
      <c r="C2264" s="1073">
        <v>7945.5834990000003</v>
      </c>
    </row>
    <row r="2265" spans="1:3" s="249" customFormat="1">
      <c r="A2265" s="470">
        <v>40663</v>
      </c>
      <c r="B2265" s="1072">
        <v>5887.0469069999999</v>
      </c>
      <c r="C2265" s="1073">
        <v>7945.5834990000003</v>
      </c>
    </row>
    <row r="2266" spans="1:3" s="249" customFormat="1">
      <c r="A2266" s="470">
        <v>40664</v>
      </c>
      <c r="B2266" s="1072">
        <v>5887.0469069999999</v>
      </c>
      <c r="C2266" s="1073">
        <v>7945.5834990000003</v>
      </c>
    </row>
    <row r="2267" spans="1:3" s="249" customFormat="1">
      <c r="A2267" s="470">
        <v>40665</v>
      </c>
      <c r="B2267" s="1072">
        <v>5887.0469069999999</v>
      </c>
      <c r="C2267" s="1073">
        <v>7945.5834990000003</v>
      </c>
    </row>
    <row r="2268" spans="1:3" s="249" customFormat="1">
      <c r="A2268" s="470">
        <v>40666</v>
      </c>
      <c r="B2268" s="1072">
        <v>5887.0469069999999</v>
      </c>
      <c r="C2268" s="1073">
        <v>7945.5834990000003</v>
      </c>
    </row>
    <row r="2269" spans="1:3" s="249" customFormat="1">
      <c r="A2269" s="470">
        <v>40667</v>
      </c>
      <c r="B2269" s="1072">
        <v>5887.0469069999999</v>
      </c>
      <c r="C2269" s="1073">
        <v>7945.5834990000003</v>
      </c>
    </row>
    <row r="2270" spans="1:3" s="249" customFormat="1">
      <c r="A2270" s="470">
        <v>40668</v>
      </c>
      <c r="B2270" s="1072">
        <v>5887.0469069999999</v>
      </c>
      <c r="C2270" s="1073">
        <v>7945.5834990000003</v>
      </c>
    </row>
    <row r="2271" spans="1:3" s="249" customFormat="1">
      <c r="A2271" s="470">
        <v>40669</v>
      </c>
      <c r="B2271" s="1072">
        <v>5887.0469069999999</v>
      </c>
      <c r="C2271" s="1073">
        <v>7945.5834990000003</v>
      </c>
    </row>
    <row r="2272" spans="1:3" s="249" customFormat="1">
      <c r="A2272" s="470">
        <v>40670</v>
      </c>
      <c r="B2272" s="1072">
        <v>5887.0469069999999</v>
      </c>
      <c r="C2272" s="1073">
        <v>7945.5834990000003</v>
      </c>
    </row>
    <row r="2273" spans="1:3" s="249" customFormat="1">
      <c r="A2273" s="470">
        <v>40671</v>
      </c>
      <c r="B2273" s="1072">
        <v>5887.0469069999999</v>
      </c>
      <c r="C2273" s="1073">
        <v>7945.5834990000003</v>
      </c>
    </row>
    <row r="2274" spans="1:3" s="249" customFormat="1">
      <c r="A2274" s="470">
        <v>40672</v>
      </c>
      <c r="B2274" s="1072">
        <v>5887.0469069999999</v>
      </c>
      <c r="C2274" s="1073">
        <v>7945.5834990000003</v>
      </c>
    </row>
    <row r="2275" spans="1:3" s="249" customFormat="1">
      <c r="A2275" s="470">
        <v>40673</v>
      </c>
      <c r="B2275" s="1072">
        <v>5887.0469069999999</v>
      </c>
      <c r="C2275" s="1073">
        <v>7945.5834990000003</v>
      </c>
    </row>
    <row r="2276" spans="1:3" s="249" customFormat="1">
      <c r="A2276" s="470">
        <v>40674</v>
      </c>
      <c r="B2276" s="1072">
        <v>5887.0469069999999</v>
      </c>
      <c r="C2276" s="1073">
        <v>7945.5834990000003</v>
      </c>
    </row>
    <row r="2277" spans="1:3" s="249" customFormat="1">
      <c r="A2277" s="470">
        <v>40675</v>
      </c>
      <c r="B2277" s="1072">
        <v>5887.0469069999999</v>
      </c>
      <c r="C2277" s="1073">
        <v>7945.5834990000003</v>
      </c>
    </row>
    <row r="2278" spans="1:3" s="249" customFormat="1">
      <c r="A2278" s="470">
        <v>40676</v>
      </c>
      <c r="B2278" s="1072">
        <v>5887.0469069999999</v>
      </c>
      <c r="C2278" s="1073">
        <v>7945.5834990000003</v>
      </c>
    </row>
    <row r="2279" spans="1:3" s="249" customFormat="1">
      <c r="A2279" s="470">
        <v>40677</v>
      </c>
      <c r="B2279" s="1072">
        <v>5887.0469069999999</v>
      </c>
      <c r="C2279" s="1073">
        <v>7945.5834990000003</v>
      </c>
    </row>
    <row r="2280" spans="1:3" s="249" customFormat="1">
      <c r="A2280" s="470">
        <v>40678</v>
      </c>
      <c r="B2280" s="1072">
        <v>5887.0469069999999</v>
      </c>
      <c r="C2280" s="1073">
        <v>7945.5834990000003</v>
      </c>
    </row>
    <row r="2281" spans="1:3" s="249" customFormat="1">
      <c r="A2281" s="470">
        <v>40679</v>
      </c>
      <c r="B2281" s="1072">
        <v>5887.0469069999999</v>
      </c>
      <c r="C2281" s="1073">
        <v>7945.5834990000003</v>
      </c>
    </row>
    <row r="2282" spans="1:3" s="249" customFormat="1">
      <c r="A2282" s="470">
        <v>40680</v>
      </c>
      <c r="B2282" s="1072">
        <v>5887.0469069999999</v>
      </c>
      <c r="C2282" s="1073">
        <v>7945.5834990000003</v>
      </c>
    </row>
    <row r="2283" spans="1:3" s="249" customFormat="1">
      <c r="A2283" s="470">
        <v>40681</v>
      </c>
      <c r="B2283" s="1072">
        <v>5887.0469069999999</v>
      </c>
      <c r="C2283" s="1073">
        <v>7945.5834990000003</v>
      </c>
    </row>
    <row r="2284" spans="1:3" s="249" customFormat="1">
      <c r="A2284" s="470">
        <v>40682</v>
      </c>
      <c r="B2284" s="1072">
        <v>5887.0469069999999</v>
      </c>
      <c r="C2284" s="1073">
        <v>7945.5834990000003</v>
      </c>
    </row>
    <row r="2285" spans="1:3" s="249" customFormat="1">
      <c r="A2285" s="470">
        <v>40683</v>
      </c>
      <c r="B2285" s="1072">
        <v>5887.0469069999999</v>
      </c>
      <c r="C2285" s="1073">
        <v>7945.5834990000003</v>
      </c>
    </row>
    <row r="2286" spans="1:3" s="249" customFormat="1">
      <c r="A2286" s="470">
        <v>40684</v>
      </c>
      <c r="B2286" s="1072">
        <v>5887.0469069999999</v>
      </c>
      <c r="C2286" s="1073">
        <v>7945.5834990000003</v>
      </c>
    </row>
    <row r="2287" spans="1:3" s="249" customFormat="1">
      <c r="A2287" s="470">
        <v>40685</v>
      </c>
      <c r="B2287" s="1072">
        <v>5887.0469069999999</v>
      </c>
      <c r="C2287" s="1073">
        <v>7945.5834990000003</v>
      </c>
    </row>
    <row r="2288" spans="1:3" s="249" customFormat="1">
      <c r="A2288" s="470">
        <v>40686</v>
      </c>
      <c r="B2288" s="1072">
        <v>5887.0469069999999</v>
      </c>
      <c r="C2288" s="1073">
        <v>7945.5834990000003</v>
      </c>
    </row>
    <row r="2289" spans="1:3" s="249" customFormat="1">
      <c r="A2289" s="470">
        <v>40687</v>
      </c>
      <c r="B2289" s="1072">
        <v>5887.0469069999999</v>
      </c>
      <c r="C2289" s="1073">
        <v>7945.5834990000003</v>
      </c>
    </row>
    <row r="2290" spans="1:3" s="249" customFormat="1">
      <c r="A2290" s="470">
        <v>40688</v>
      </c>
      <c r="B2290" s="1072">
        <v>5887.0469069999999</v>
      </c>
      <c r="C2290" s="1073">
        <v>7945.5834990000003</v>
      </c>
    </row>
    <row r="2291" spans="1:3" s="249" customFormat="1">
      <c r="A2291" s="470">
        <v>40689</v>
      </c>
      <c r="B2291" s="1072">
        <v>5887.0469069999999</v>
      </c>
      <c r="C2291" s="1073">
        <v>7945.5834990000003</v>
      </c>
    </row>
    <row r="2292" spans="1:3" s="249" customFormat="1">
      <c r="A2292" s="470">
        <v>40690</v>
      </c>
      <c r="B2292" s="1072">
        <v>5887.0469069999999</v>
      </c>
      <c r="C2292" s="1073">
        <v>7945.5834990000003</v>
      </c>
    </row>
    <row r="2293" spans="1:3" s="249" customFormat="1">
      <c r="A2293" s="470">
        <v>40691</v>
      </c>
      <c r="B2293" s="1072">
        <v>5887.0469069999999</v>
      </c>
      <c r="C2293" s="1073">
        <v>7945.5834990000003</v>
      </c>
    </row>
    <row r="2294" spans="1:3" s="249" customFormat="1">
      <c r="A2294" s="470">
        <v>40692</v>
      </c>
      <c r="B2294" s="1072">
        <v>5887.0469069999999</v>
      </c>
      <c r="C2294" s="1073">
        <v>7945.5834990000003</v>
      </c>
    </row>
    <row r="2295" spans="1:3" s="249" customFormat="1">
      <c r="A2295" s="470">
        <v>40693</v>
      </c>
      <c r="B2295" s="1072">
        <v>5887.0469069999999</v>
      </c>
      <c r="C2295" s="1073">
        <v>7945.5834990000003</v>
      </c>
    </row>
    <row r="2296" spans="1:3" s="249" customFormat="1">
      <c r="A2296" s="470">
        <v>40694</v>
      </c>
      <c r="B2296" s="1072">
        <v>5887.0469069999999</v>
      </c>
      <c r="C2296" s="1073">
        <v>7945.5834990000003</v>
      </c>
    </row>
    <row r="2297" spans="1:3" s="249" customFormat="1">
      <c r="A2297" s="470">
        <v>40695</v>
      </c>
      <c r="B2297" s="1072">
        <v>5887.0469069999999</v>
      </c>
      <c r="C2297" s="1073">
        <v>7945.5834990000003</v>
      </c>
    </row>
    <row r="2298" spans="1:3" s="249" customFormat="1">
      <c r="A2298" s="470">
        <v>40696</v>
      </c>
      <c r="B2298" s="1072">
        <v>5887.0469069999999</v>
      </c>
      <c r="C2298" s="1073">
        <v>7945.5834990000003</v>
      </c>
    </row>
    <row r="2299" spans="1:3" s="249" customFormat="1">
      <c r="A2299" s="470">
        <v>40697</v>
      </c>
      <c r="B2299" s="1072">
        <v>5887.0469069999999</v>
      </c>
      <c r="C2299" s="1073">
        <v>7945.5834990000003</v>
      </c>
    </row>
    <row r="2300" spans="1:3" s="249" customFormat="1">
      <c r="A2300" s="470">
        <v>40698</v>
      </c>
      <c r="B2300" s="1072">
        <v>5887.0469069999999</v>
      </c>
      <c r="C2300" s="1073">
        <v>7945.5834990000003</v>
      </c>
    </row>
    <row r="2301" spans="1:3" s="249" customFormat="1">
      <c r="A2301" s="470">
        <v>40699</v>
      </c>
      <c r="B2301" s="1072">
        <v>5887.0469069999999</v>
      </c>
      <c r="C2301" s="1073">
        <v>7945.5834990000003</v>
      </c>
    </row>
    <row r="2302" spans="1:3" s="249" customFormat="1">
      <c r="A2302" s="470">
        <v>40700</v>
      </c>
      <c r="B2302" s="1072">
        <v>5887.0469069999999</v>
      </c>
      <c r="C2302" s="1073">
        <v>7945.5834990000003</v>
      </c>
    </row>
    <row r="2303" spans="1:3" s="249" customFormat="1">
      <c r="A2303" s="470">
        <v>40701</v>
      </c>
      <c r="B2303" s="1072">
        <v>5887.0469069999999</v>
      </c>
      <c r="C2303" s="1073">
        <v>7945.5834990000003</v>
      </c>
    </row>
    <row r="2304" spans="1:3" s="249" customFormat="1">
      <c r="A2304" s="470">
        <v>40702</v>
      </c>
      <c r="B2304" s="1072">
        <v>5887.0469069999999</v>
      </c>
      <c r="C2304" s="1073">
        <v>7945.5834990000003</v>
      </c>
    </row>
    <row r="2305" spans="1:3" s="249" customFormat="1">
      <c r="A2305" s="470">
        <v>40703</v>
      </c>
      <c r="B2305" s="1072">
        <v>5887.0469069999999</v>
      </c>
      <c r="C2305" s="1073">
        <v>7945.5834990000003</v>
      </c>
    </row>
    <row r="2306" spans="1:3" s="249" customFormat="1">
      <c r="A2306" s="470">
        <v>40704</v>
      </c>
      <c r="B2306" s="1072">
        <v>5887.0469069999999</v>
      </c>
      <c r="C2306" s="1073">
        <v>7945.5834990000003</v>
      </c>
    </row>
    <row r="2307" spans="1:3" s="249" customFormat="1">
      <c r="A2307" s="470">
        <v>40705</v>
      </c>
      <c r="B2307" s="1072">
        <v>5887.0469069999999</v>
      </c>
      <c r="C2307" s="1073">
        <v>7945.5834990000003</v>
      </c>
    </row>
    <row r="2308" spans="1:3" s="249" customFormat="1">
      <c r="A2308" s="470">
        <v>40706</v>
      </c>
      <c r="B2308" s="1072">
        <v>5887.0469069999999</v>
      </c>
      <c r="C2308" s="1073">
        <v>7945.5834990000003</v>
      </c>
    </row>
    <row r="2309" spans="1:3" s="249" customFormat="1">
      <c r="A2309" s="470">
        <v>40707</v>
      </c>
      <c r="B2309" s="1072">
        <v>5887.0469069999999</v>
      </c>
      <c r="C2309" s="1073">
        <v>7945.5834990000003</v>
      </c>
    </row>
    <row r="2310" spans="1:3" s="249" customFormat="1">
      <c r="A2310" s="470">
        <v>40708</v>
      </c>
      <c r="B2310" s="1072">
        <v>5887.0469069999999</v>
      </c>
      <c r="C2310" s="1073">
        <v>7945.5834990000003</v>
      </c>
    </row>
    <row r="2311" spans="1:3" s="249" customFormat="1">
      <c r="A2311" s="470">
        <v>40709</v>
      </c>
      <c r="B2311" s="1072">
        <v>5887.0469069999999</v>
      </c>
      <c r="C2311" s="1073">
        <v>7945.5834990000003</v>
      </c>
    </row>
    <row r="2312" spans="1:3" s="249" customFormat="1">
      <c r="A2312" s="470">
        <v>40710</v>
      </c>
      <c r="B2312" s="1072">
        <v>5887.0469069999999</v>
      </c>
      <c r="C2312" s="1073">
        <v>7945.5834990000003</v>
      </c>
    </row>
    <row r="2313" spans="1:3" s="249" customFormat="1">
      <c r="A2313" s="470">
        <v>40711</v>
      </c>
      <c r="B2313" s="1072">
        <v>5887.0469069999999</v>
      </c>
      <c r="C2313" s="1073">
        <v>7945.5834990000003</v>
      </c>
    </row>
    <row r="2314" spans="1:3" s="249" customFormat="1">
      <c r="A2314" s="470">
        <v>40712</v>
      </c>
      <c r="B2314" s="1072">
        <v>5887.0469069999999</v>
      </c>
      <c r="C2314" s="1073">
        <v>7945.5834990000003</v>
      </c>
    </row>
    <row r="2315" spans="1:3" s="249" customFormat="1">
      <c r="A2315" s="470">
        <v>40713</v>
      </c>
      <c r="B2315" s="1072">
        <v>5887.0469069999999</v>
      </c>
      <c r="C2315" s="1073">
        <v>7945.5834990000003</v>
      </c>
    </row>
    <row r="2316" spans="1:3" s="249" customFormat="1">
      <c r="A2316" s="470">
        <v>40714</v>
      </c>
      <c r="B2316" s="1072">
        <v>5887.0469069999999</v>
      </c>
      <c r="C2316" s="1073">
        <v>7945.5834990000003</v>
      </c>
    </row>
    <row r="2317" spans="1:3" s="249" customFormat="1">
      <c r="A2317" s="470">
        <v>40715</v>
      </c>
      <c r="B2317" s="1072">
        <v>5887.0469069999999</v>
      </c>
      <c r="C2317" s="1073">
        <v>7945.5834990000003</v>
      </c>
    </row>
    <row r="2318" spans="1:3" s="249" customFormat="1">
      <c r="A2318" s="470">
        <v>40716</v>
      </c>
      <c r="B2318" s="1072">
        <v>5887.0469069999999</v>
      </c>
      <c r="C2318" s="1073">
        <v>7945.5834990000003</v>
      </c>
    </row>
    <row r="2319" spans="1:3" s="249" customFormat="1">
      <c r="A2319" s="470">
        <v>40717</v>
      </c>
      <c r="B2319" s="1072">
        <v>5887.0469069999999</v>
      </c>
      <c r="C2319" s="1073">
        <v>7945.5834990000003</v>
      </c>
    </row>
    <row r="2320" spans="1:3" s="249" customFormat="1">
      <c r="A2320" s="470">
        <v>40718</v>
      </c>
      <c r="B2320" s="1072">
        <v>5887.0469069999999</v>
      </c>
      <c r="C2320" s="1073">
        <v>7945.5834990000003</v>
      </c>
    </row>
    <row r="2321" spans="1:3" s="249" customFormat="1">
      <c r="A2321" s="470">
        <v>40719</v>
      </c>
      <c r="B2321" s="1072">
        <v>5887.0469069999999</v>
      </c>
      <c r="C2321" s="1073">
        <v>7945.5834990000003</v>
      </c>
    </row>
    <row r="2322" spans="1:3" s="249" customFormat="1">
      <c r="A2322" s="470">
        <v>40720</v>
      </c>
      <c r="B2322" s="1072">
        <v>5887.0469069999999</v>
      </c>
      <c r="C2322" s="1073">
        <v>7945.5834990000003</v>
      </c>
    </row>
    <row r="2323" spans="1:3" s="249" customFormat="1">
      <c r="A2323" s="470">
        <v>40721</v>
      </c>
      <c r="B2323" s="1072">
        <v>5887.0469069999999</v>
      </c>
      <c r="C2323" s="1073">
        <v>7945.5834990000003</v>
      </c>
    </row>
    <row r="2324" spans="1:3" s="249" customFormat="1">
      <c r="A2324" s="470">
        <v>40722</v>
      </c>
      <c r="B2324" s="1072">
        <v>5887.0469069999999</v>
      </c>
      <c r="C2324" s="1073">
        <v>7945.5834990000003</v>
      </c>
    </row>
    <row r="2325" spans="1:3" s="249" customFormat="1">
      <c r="A2325" s="470">
        <v>40723</v>
      </c>
      <c r="B2325" s="1072">
        <v>5887.0469069999999</v>
      </c>
      <c r="C2325" s="1073">
        <v>7945.5834990000003</v>
      </c>
    </row>
    <row r="2326" spans="1:3" s="249" customFormat="1">
      <c r="A2326" s="470">
        <v>40724</v>
      </c>
      <c r="B2326" s="1072">
        <v>5887.0469069999999</v>
      </c>
      <c r="C2326" s="1073">
        <v>7945.5834990000003</v>
      </c>
    </row>
    <row r="2327" spans="1:3" s="249" customFormat="1">
      <c r="A2327" s="470">
        <v>40725</v>
      </c>
      <c r="B2327" s="1072">
        <v>2701.7686699999999</v>
      </c>
      <c r="C2327" s="1073">
        <v>6142.6845450000001</v>
      </c>
    </row>
    <row r="2328" spans="1:3" s="249" customFormat="1">
      <c r="A2328" s="470">
        <v>40726</v>
      </c>
      <c r="B2328" s="1072">
        <v>2701.7686699999999</v>
      </c>
      <c r="C2328" s="1073">
        <v>6142.6845450000001</v>
      </c>
    </row>
    <row r="2329" spans="1:3" s="249" customFormat="1">
      <c r="A2329" s="470">
        <v>40727</v>
      </c>
      <c r="B2329" s="1072">
        <v>2701.7686699999999</v>
      </c>
      <c r="C2329" s="1073">
        <v>6142.6845450000001</v>
      </c>
    </row>
    <row r="2330" spans="1:3" s="249" customFormat="1">
      <c r="A2330" s="470">
        <v>40728</v>
      </c>
      <c r="B2330" s="1072">
        <v>2701.7686699999999</v>
      </c>
      <c r="C2330" s="1073">
        <v>6142.6845450000001</v>
      </c>
    </row>
    <row r="2331" spans="1:3" s="249" customFormat="1">
      <c r="A2331" s="470">
        <v>40729</v>
      </c>
      <c r="B2331" s="1072">
        <v>2701.7686699999999</v>
      </c>
      <c r="C2331" s="1073">
        <v>6142.6845450000001</v>
      </c>
    </row>
    <row r="2332" spans="1:3" s="249" customFormat="1">
      <c r="A2332" s="470">
        <v>40730</v>
      </c>
      <c r="B2332" s="1072">
        <v>2701.7686699999999</v>
      </c>
      <c r="C2332" s="1073">
        <v>6142.6845450000001</v>
      </c>
    </row>
    <row r="2333" spans="1:3" s="249" customFormat="1">
      <c r="A2333" s="470">
        <v>40731</v>
      </c>
      <c r="B2333" s="1072">
        <v>2701.7686699999999</v>
      </c>
      <c r="C2333" s="1073">
        <v>6142.6845450000001</v>
      </c>
    </row>
    <row r="2334" spans="1:3" s="249" customFormat="1">
      <c r="A2334" s="470">
        <v>40732</v>
      </c>
      <c r="B2334" s="1072">
        <v>2701.7686699999999</v>
      </c>
      <c r="C2334" s="1073">
        <v>6142.6845450000001</v>
      </c>
    </row>
    <row r="2335" spans="1:3" s="249" customFormat="1">
      <c r="A2335" s="470">
        <v>40733</v>
      </c>
      <c r="B2335" s="1072">
        <v>2701.7686699999999</v>
      </c>
      <c r="C2335" s="1073">
        <v>6142.6845450000001</v>
      </c>
    </row>
    <row r="2336" spans="1:3" s="249" customFormat="1">
      <c r="A2336" s="470">
        <v>40734</v>
      </c>
      <c r="B2336" s="1072">
        <v>2701.7686699999999</v>
      </c>
      <c r="C2336" s="1073">
        <v>6142.6845450000001</v>
      </c>
    </row>
    <row r="2337" spans="1:3" s="249" customFormat="1">
      <c r="A2337" s="470">
        <v>40735</v>
      </c>
      <c r="B2337" s="1072">
        <v>2701.7686699999999</v>
      </c>
      <c r="C2337" s="1073">
        <v>6142.6845450000001</v>
      </c>
    </row>
    <row r="2338" spans="1:3" s="249" customFormat="1">
      <c r="A2338" s="470">
        <v>40736</v>
      </c>
      <c r="B2338" s="1072">
        <v>2701.7686699999999</v>
      </c>
      <c r="C2338" s="1073">
        <v>6142.6845450000001</v>
      </c>
    </row>
    <row r="2339" spans="1:3" s="249" customFormat="1">
      <c r="A2339" s="470">
        <v>40737</v>
      </c>
      <c r="B2339" s="1072">
        <v>2701.7686699999999</v>
      </c>
      <c r="C2339" s="1073">
        <v>6142.6845450000001</v>
      </c>
    </row>
    <row r="2340" spans="1:3" s="249" customFormat="1">
      <c r="A2340" s="470">
        <v>40738</v>
      </c>
      <c r="B2340" s="1072">
        <v>2815.2737900000002</v>
      </c>
      <c r="C2340" s="1073">
        <v>6256.1896649999999</v>
      </c>
    </row>
    <row r="2341" spans="1:3" s="249" customFormat="1">
      <c r="A2341" s="470">
        <v>40739</v>
      </c>
      <c r="B2341" s="1072">
        <v>3083.285378</v>
      </c>
      <c r="C2341" s="1073">
        <v>6524.2012530000002</v>
      </c>
    </row>
    <row r="2342" spans="1:3" s="249" customFormat="1">
      <c r="A2342" s="470">
        <v>40740</v>
      </c>
      <c r="B2342" s="1072">
        <v>3083.285378</v>
      </c>
      <c r="C2342" s="1073">
        <v>6524.2012530000002</v>
      </c>
    </row>
    <row r="2343" spans="1:3" s="249" customFormat="1">
      <c r="A2343" s="470">
        <v>40741</v>
      </c>
      <c r="B2343" s="1072">
        <v>3083.285378</v>
      </c>
      <c r="C2343" s="1073">
        <v>6524.2012530000002</v>
      </c>
    </row>
    <row r="2344" spans="1:3" s="249" customFormat="1">
      <c r="A2344" s="470">
        <v>40742</v>
      </c>
      <c r="B2344" s="1072">
        <v>3083.285378</v>
      </c>
      <c r="C2344" s="1073">
        <v>6524.2012530000002</v>
      </c>
    </row>
    <row r="2345" spans="1:3" s="249" customFormat="1">
      <c r="A2345" s="470">
        <v>40743</v>
      </c>
      <c r="B2345" s="1072">
        <v>3083.285378</v>
      </c>
      <c r="C2345" s="1073">
        <v>6524.2012530000002</v>
      </c>
    </row>
    <row r="2346" spans="1:3" s="249" customFormat="1">
      <c r="A2346" s="470">
        <v>40744</v>
      </c>
      <c r="B2346" s="1072">
        <v>3083.285378</v>
      </c>
      <c r="C2346" s="1073">
        <v>6524.2012530000002</v>
      </c>
    </row>
    <row r="2347" spans="1:3" s="249" customFormat="1">
      <c r="A2347" s="470">
        <v>40745</v>
      </c>
      <c r="B2347" s="1072">
        <v>3083.285378</v>
      </c>
      <c r="C2347" s="1073">
        <v>6524.2012530000002</v>
      </c>
    </row>
    <row r="2348" spans="1:3" s="249" customFormat="1">
      <c r="A2348" s="470">
        <v>40746</v>
      </c>
      <c r="B2348" s="1072">
        <v>3083.285378</v>
      </c>
      <c r="C2348" s="1073">
        <v>6524.2012530000002</v>
      </c>
    </row>
    <row r="2349" spans="1:3" s="249" customFormat="1">
      <c r="A2349" s="470">
        <v>40747</v>
      </c>
      <c r="B2349" s="1072">
        <v>3083.285378</v>
      </c>
      <c r="C2349" s="1073">
        <v>6524.2012530000002</v>
      </c>
    </row>
    <row r="2350" spans="1:3" s="249" customFormat="1">
      <c r="A2350" s="470">
        <v>40748</v>
      </c>
      <c r="B2350" s="1072">
        <v>3083.285378</v>
      </c>
      <c r="C2350" s="1073">
        <v>6524.2012530000002</v>
      </c>
    </row>
    <row r="2351" spans="1:3" s="249" customFormat="1">
      <c r="A2351" s="470">
        <v>40749</v>
      </c>
      <c r="B2351" s="1072">
        <v>3083.285378</v>
      </c>
      <c r="C2351" s="1073">
        <v>6524.2012530000002</v>
      </c>
    </row>
    <row r="2352" spans="1:3" s="249" customFormat="1">
      <c r="A2352" s="470">
        <v>40750</v>
      </c>
      <c r="B2352" s="1072">
        <v>3083.285378</v>
      </c>
      <c r="C2352" s="1073">
        <v>6524.2012530000002</v>
      </c>
    </row>
    <row r="2353" spans="1:3" s="249" customFormat="1">
      <c r="A2353" s="470">
        <v>40751</v>
      </c>
      <c r="B2353" s="1072">
        <v>3083.285378</v>
      </c>
      <c r="C2353" s="1073">
        <v>6524.2012530000002</v>
      </c>
    </row>
    <row r="2354" spans="1:3" s="249" customFormat="1">
      <c r="A2354" s="470">
        <v>40752</v>
      </c>
      <c r="B2354" s="1072">
        <v>3083.285378</v>
      </c>
      <c r="C2354" s="1073">
        <v>6524.2012530000002</v>
      </c>
    </row>
    <row r="2355" spans="1:3" s="249" customFormat="1">
      <c r="A2355" s="470">
        <v>40753</v>
      </c>
      <c r="B2355" s="1072">
        <v>3183.3487580000001</v>
      </c>
      <c r="C2355" s="1073">
        <v>6624.2646329999998</v>
      </c>
    </row>
    <row r="2356" spans="1:3" s="249" customFormat="1">
      <c r="A2356" s="470">
        <v>40754</v>
      </c>
      <c r="B2356" s="1072">
        <v>3183.3487580000001</v>
      </c>
      <c r="C2356" s="1073">
        <v>6624.2646329999998</v>
      </c>
    </row>
    <row r="2357" spans="1:3" s="249" customFormat="1">
      <c r="A2357" s="470">
        <v>40755</v>
      </c>
      <c r="B2357" s="1072">
        <v>3183.3487580000001</v>
      </c>
      <c r="C2357" s="1073">
        <v>6624.2646329999998</v>
      </c>
    </row>
    <row r="2358" spans="1:3" s="249" customFormat="1">
      <c r="A2358" s="470">
        <v>40756</v>
      </c>
      <c r="B2358" s="1072">
        <v>3367.6551039999999</v>
      </c>
      <c r="C2358" s="1073">
        <v>6808.5709790000001</v>
      </c>
    </row>
    <row r="2359" spans="1:3" s="249" customFormat="1">
      <c r="A2359" s="470">
        <v>40757</v>
      </c>
      <c r="B2359" s="1072">
        <v>3367.6551039999999</v>
      </c>
      <c r="C2359" s="1073">
        <v>6808.5709790000001</v>
      </c>
    </row>
    <row r="2360" spans="1:3" s="249" customFormat="1">
      <c r="A2360" s="470">
        <v>40758</v>
      </c>
      <c r="B2360" s="1072">
        <v>3367.6551039999999</v>
      </c>
      <c r="C2360" s="1073">
        <v>6808.5709790000001</v>
      </c>
    </row>
    <row r="2361" spans="1:3" s="249" customFormat="1">
      <c r="A2361" s="470">
        <v>40759</v>
      </c>
      <c r="B2361" s="1072">
        <v>3367.6551039999999</v>
      </c>
      <c r="C2361" s="1073">
        <v>6808.5709790000001</v>
      </c>
    </row>
    <row r="2362" spans="1:3" s="249" customFormat="1">
      <c r="A2362" s="470">
        <v>40760</v>
      </c>
      <c r="B2362" s="1072">
        <v>3367.6551039999999</v>
      </c>
      <c r="C2362" s="1073">
        <v>6808.5709790000001</v>
      </c>
    </row>
    <row r="2363" spans="1:3" s="249" customFormat="1">
      <c r="A2363" s="470">
        <v>40761</v>
      </c>
      <c r="B2363" s="1072">
        <v>3367.6551039999999</v>
      </c>
      <c r="C2363" s="1073">
        <v>6808.5709790000001</v>
      </c>
    </row>
    <row r="2364" spans="1:3" s="249" customFormat="1">
      <c r="A2364" s="470">
        <v>40762</v>
      </c>
      <c r="B2364" s="1072">
        <v>3367.6551039999999</v>
      </c>
      <c r="C2364" s="1073">
        <v>6808.5709790000001</v>
      </c>
    </row>
    <row r="2365" spans="1:3" s="249" customFormat="1">
      <c r="A2365" s="470">
        <v>40763</v>
      </c>
      <c r="B2365" s="1072">
        <v>3367.6551039999999</v>
      </c>
      <c r="C2365" s="1073">
        <v>6808.5709790000001</v>
      </c>
    </row>
    <row r="2366" spans="1:3" s="249" customFormat="1">
      <c r="A2366" s="470">
        <v>40764</v>
      </c>
      <c r="B2366" s="1072">
        <v>3367.6551039999999</v>
      </c>
      <c r="C2366" s="1073">
        <v>6808.5709790000001</v>
      </c>
    </row>
    <row r="2367" spans="1:3" s="249" customFormat="1">
      <c r="A2367" s="470">
        <v>40765</v>
      </c>
      <c r="B2367" s="1072">
        <v>3367.6551039999999</v>
      </c>
      <c r="C2367" s="1073">
        <v>6808.5709790000001</v>
      </c>
    </row>
    <row r="2368" spans="1:3" s="249" customFormat="1">
      <c r="A2368" s="470">
        <v>40766</v>
      </c>
      <c r="B2368" s="1072">
        <v>3367.6551039999999</v>
      </c>
      <c r="C2368" s="1073">
        <v>6808.5709790000001</v>
      </c>
    </row>
    <row r="2369" spans="1:3" s="249" customFormat="1">
      <c r="A2369" s="470">
        <v>40767</v>
      </c>
      <c r="B2369" s="1072">
        <v>3367.6551039999999</v>
      </c>
      <c r="C2369" s="1073">
        <v>6808.5709790000001</v>
      </c>
    </row>
    <row r="2370" spans="1:3" s="249" customFormat="1">
      <c r="A2370" s="470">
        <v>40768</v>
      </c>
      <c r="B2370" s="1072">
        <v>3367.6551039999999</v>
      </c>
      <c r="C2370" s="1073">
        <v>6808.5709790000001</v>
      </c>
    </row>
    <row r="2371" spans="1:3" s="249" customFormat="1">
      <c r="A2371" s="470">
        <v>40769</v>
      </c>
      <c r="B2371" s="1072">
        <v>3367.6551039999999</v>
      </c>
      <c r="C2371" s="1073">
        <v>6808.5709790000001</v>
      </c>
    </row>
    <row r="2372" spans="1:3" s="249" customFormat="1">
      <c r="A2372" s="470">
        <v>40770</v>
      </c>
      <c r="B2372" s="1072">
        <v>3698.76235</v>
      </c>
      <c r="C2372" s="1073">
        <v>7137.7864730000001</v>
      </c>
    </row>
    <row r="2373" spans="1:3" s="249" customFormat="1">
      <c r="A2373" s="470">
        <v>40771</v>
      </c>
      <c r="B2373" s="1072">
        <v>3698.76235</v>
      </c>
      <c r="C2373" s="1073">
        <v>7137.7864730000001</v>
      </c>
    </row>
    <row r="2374" spans="1:3" s="249" customFormat="1">
      <c r="A2374" s="470">
        <v>40772</v>
      </c>
      <c r="B2374" s="1072">
        <v>3698.76235</v>
      </c>
      <c r="C2374" s="1073">
        <v>7137.7864730000001</v>
      </c>
    </row>
    <row r="2375" spans="1:3" s="249" customFormat="1">
      <c r="A2375" s="470">
        <v>40773</v>
      </c>
      <c r="B2375" s="1072">
        <v>3698.76235</v>
      </c>
      <c r="C2375" s="1073">
        <v>7137.7864730000001</v>
      </c>
    </row>
    <row r="2376" spans="1:3" s="249" customFormat="1">
      <c r="A2376" s="470">
        <v>40774</v>
      </c>
      <c r="B2376" s="1072">
        <v>3698.76235</v>
      </c>
      <c r="C2376" s="1073">
        <v>7137.7864730000001</v>
      </c>
    </row>
    <row r="2377" spans="1:3" s="249" customFormat="1">
      <c r="A2377" s="470">
        <v>40775</v>
      </c>
      <c r="B2377" s="1072">
        <v>3698.76235</v>
      </c>
      <c r="C2377" s="1073">
        <v>7137.7864730000001</v>
      </c>
    </row>
    <row r="2378" spans="1:3" s="249" customFormat="1">
      <c r="A2378" s="470">
        <v>40776</v>
      </c>
      <c r="B2378" s="1072">
        <v>3698.76235</v>
      </c>
      <c r="C2378" s="1073">
        <v>7137.7864730000001</v>
      </c>
    </row>
    <row r="2379" spans="1:3" s="249" customFormat="1">
      <c r="A2379" s="470">
        <v>40777</v>
      </c>
      <c r="B2379" s="1072">
        <v>3698.76235</v>
      </c>
      <c r="C2379" s="1073">
        <v>7137.7864730000001</v>
      </c>
    </row>
    <row r="2380" spans="1:3" s="249" customFormat="1">
      <c r="A2380" s="470">
        <v>40778</v>
      </c>
      <c r="B2380" s="1072">
        <v>3698.76235</v>
      </c>
      <c r="C2380" s="1073">
        <v>7137.7864730000001</v>
      </c>
    </row>
    <row r="2381" spans="1:3" s="249" customFormat="1">
      <c r="A2381" s="470">
        <v>40779</v>
      </c>
      <c r="B2381" s="1072">
        <v>3698.76235</v>
      </c>
      <c r="C2381" s="1073">
        <v>7137.7864730000001</v>
      </c>
    </row>
    <row r="2382" spans="1:3" s="249" customFormat="1">
      <c r="A2382" s="470">
        <v>40780</v>
      </c>
      <c r="B2382" s="1072">
        <v>3698.76235</v>
      </c>
      <c r="C2382" s="1073">
        <v>7137.7864730000001</v>
      </c>
    </row>
    <row r="2383" spans="1:3" s="249" customFormat="1">
      <c r="A2383" s="470">
        <v>40781</v>
      </c>
      <c r="B2383" s="1072">
        <v>3698.76235</v>
      </c>
      <c r="C2383" s="1073">
        <v>7137.7864730000001</v>
      </c>
    </row>
    <row r="2384" spans="1:3" s="249" customFormat="1">
      <c r="A2384" s="470">
        <v>40782</v>
      </c>
      <c r="B2384" s="1072">
        <v>3698.76235</v>
      </c>
      <c r="C2384" s="1073">
        <v>7137.7864730000001</v>
      </c>
    </row>
    <row r="2385" spans="1:3" s="249" customFormat="1">
      <c r="A2385" s="470">
        <v>40783</v>
      </c>
      <c r="B2385" s="1072">
        <v>3698.76235</v>
      </c>
      <c r="C2385" s="1073">
        <v>7137.7864730000001</v>
      </c>
    </row>
    <row r="2386" spans="1:3" s="249" customFormat="1">
      <c r="A2386" s="470">
        <v>40784</v>
      </c>
      <c r="B2386" s="1072">
        <v>3698.76235</v>
      </c>
      <c r="C2386" s="1073">
        <v>7137.7864730000001</v>
      </c>
    </row>
    <row r="2387" spans="1:3" s="249" customFormat="1">
      <c r="A2387" s="470">
        <v>40785</v>
      </c>
      <c r="B2387" s="1072">
        <v>3698.76235</v>
      </c>
      <c r="C2387" s="1073">
        <v>7137.7864730000001</v>
      </c>
    </row>
    <row r="2388" spans="1:3" s="249" customFormat="1">
      <c r="A2388" s="470">
        <v>40786</v>
      </c>
      <c r="B2388" s="1072">
        <v>3698.76235</v>
      </c>
      <c r="C2388" s="1073">
        <v>7137.7864730000001</v>
      </c>
    </row>
    <row r="2389" spans="1:3" s="249" customFormat="1">
      <c r="A2389" s="470">
        <v>40787</v>
      </c>
      <c r="B2389" s="1072">
        <v>4086.3571790000001</v>
      </c>
      <c r="C2389" s="1073">
        <v>7525.3813019999998</v>
      </c>
    </row>
    <row r="2390" spans="1:3" s="249" customFormat="1">
      <c r="A2390" s="470">
        <v>40788</v>
      </c>
      <c r="B2390" s="1072">
        <v>4086.3571790000001</v>
      </c>
      <c r="C2390" s="1073">
        <v>7525.3813019999998</v>
      </c>
    </row>
    <row r="2391" spans="1:3" s="249" customFormat="1">
      <c r="A2391" s="470">
        <v>40789</v>
      </c>
      <c r="B2391" s="1072">
        <v>4086.3571790000001</v>
      </c>
      <c r="C2391" s="1073">
        <v>7525.3813019999998</v>
      </c>
    </row>
    <row r="2392" spans="1:3" s="249" customFormat="1">
      <c r="A2392" s="470">
        <v>40790</v>
      </c>
      <c r="B2392" s="1072">
        <v>4086.3571790000001</v>
      </c>
      <c r="C2392" s="1073">
        <v>7525.3813019999998</v>
      </c>
    </row>
    <row r="2393" spans="1:3" s="249" customFormat="1">
      <c r="A2393" s="470">
        <v>40791</v>
      </c>
      <c r="B2393" s="1072">
        <v>4086.3571790000001</v>
      </c>
      <c r="C2393" s="1073">
        <v>7525.3813019999998</v>
      </c>
    </row>
    <row r="2394" spans="1:3" s="249" customFormat="1">
      <c r="A2394" s="470">
        <v>40792</v>
      </c>
      <c r="B2394" s="1072">
        <v>4086.3571790000001</v>
      </c>
      <c r="C2394" s="1073">
        <v>7525.3813019999998</v>
      </c>
    </row>
    <row r="2395" spans="1:3" s="249" customFormat="1">
      <c r="A2395" s="470">
        <v>40793</v>
      </c>
      <c r="B2395" s="1072">
        <v>4086.3571790000001</v>
      </c>
      <c r="C2395" s="1073">
        <v>7525.3813019999998</v>
      </c>
    </row>
    <row r="2396" spans="1:3" s="249" customFormat="1">
      <c r="A2396" s="470">
        <v>40794</v>
      </c>
      <c r="B2396" s="1072">
        <v>4086.3571790000001</v>
      </c>
      <c r="C2396" s="1073">
        <v>7525.3813019999998</v>
      </c>
    </row>
    <row r="2397" spans="1:3" s="249" customFormat="1">
      <c r="A2397" s="470">
        <v>40795</v>
      </c>
      <c r="B2397" s="1072">
        <v>4086.3571790000001</v>
      </c>
      <c r="C2397" s="1073">
        <v>7525.3813019999998</v>
      </c>
    </row>
    <row r="2398" spans="1:3" s="249" customFormat="1">
      <c r="A2398" s="470">
        <v>40796</v>
      </c>
      <c r="B2398" s="1072">
        <v>4086.3571790000001</v>
      </c>
      <c r="C2398" s="1073">
        <v>7525.3813019999998</v>
      </c>
    </row>
    <row r="2399" spans="1:3" s="249" customFormat="1">
      <c r="A2399" s="470">
        <v>40797</v>
      </c>
      <c r="B2399" s="1072">
        <v>4086.3571790000001</v>
      </c>
      <c r="C2399" s="1073">
        <v>7525.3813019999998</v>
      </c>
    </row>
    <row r="2400" spans="1:3" s="249" customFormat="1">
      <c r="A2400" s="470">
        <v>40798</v>
      </c>
      <c r="B2400" s="1072">
        <v>4086.3571790000001</v>
      </c>
      <c r="C2400" s="1073">
        <v>7525.3813019999998</v>
      </c>
    </row>
    <row r="2401" spans="1:3" s="249" customFormat="1">
      <c r="A2401" s="470">
        <v>40799</v>
      </c>
      <c r="B2401" s="1072">
        <v>4086.3571790000001</v>
      </c>
      <c r="C2401" s="1073">
        <v>7525.3813019999998</v>
      </c>
    </row>
    <row r="2402" spans="1:3" s="249" customFormat="1">
      <c r="A2402" s="470">
        <v>40800</v>
      </c>
      <c r="B2402" s="1072">
        <v>4086.3571790000001</v>
      </c>
      <c r="C2402" s="1073">
        <v>7525.3813019999998</v>
      </c>
    </row>
    <row r="2403" spans="1:3" s="249" customFormat="1">
      <c r="A2403" s="470">
        <v>40801</v>
      </c>
      <c r="B2403" s="1072">
        <v>4349.8566049999999</v>
      </c>
      <c r="C2403" s="1073">
        <v>7787.2130049999996</v>
      </c>
    </row>
    <row r="2404" spans="1:3" s="249" customFormat="1">
      <c r="A2404" s="470">
        <v>40802</v>
      </c>
      <c r="B2404" s="1072">
        <v>4349.8566049999999</v>
      </c>
      <c r="C2404" s="1073">
        <v>7787.2130049999996</v>
      </c>
    </row>
    <row r="2405" spans="1:3" s="249" customFormat="1">
      <c r="A2405" s="470">
        <v>40803</v>
      </c>
      <c r="B2405" s="1072">
        <v>4349.8566049999999</v>
      </c>
      <c r="C2405" s="1073">
        <v>7787.2130049999996</v>
      </c>
    </row>
    <row r="2406" spans="1:3" s="249" customFormat="1">
      <c r="A2406" s="470">
        <v>40804</v>
      </c>
      <c r="B2406" s="1072">
        <v>4349.8566049999999</v>
      </c>
      <c r="C2406" s="1073">
        <v>7787.2130049999996</v>
      </c>
    </row>
    <row r="2407" spans="1:3" s="249" customFormat="1">
      <c r="A2407" s="470">
        <v>40805</v>
      </c>
      <c r="B2407" s="1072">
        <v>4349.8566049999999</v>
      </c>
      <c r="C2407" s="1073">
        <v>7787.2130049999996</v>
      </c>
    </row>
    <row r="2408" spans="1:3" s="249" customFormat="1">
      <c r="A2408" s="470">
        <v>40806</v>
      </c>
      <c r="B2408" s="1072">
        <v>4349.8566049999999</v>
      </c>
      <c r="C2408" s="1073">
        <v>7787.2130049999996</v>
      </c>
    </row>
    <row r="2409" spans="1:3" s="249" customFormat="1">
      <c r="A2409" s="470">
        <v>40807</v>
      </c>
      <c r="B2409" s="1072">
        <v>4349.8566049999999</v>
      </c>
      <c r="C2409" s="1073">
        <v>7787.2130049999996</v>
      </c>
    </row>
    <row r="2410" spans="1:3" s="249" customFormat="1">
      <c r="A2410" s="470">
        <v>40808</v>
      </c>
      <c r="B2410" s="1072">
        <v>4349.8566049999999</v>
      </c>
      <c r="C2410" s="1073">
        <v>7787.2130049999996</v>
      </c>
    </row>
    <row r="2411" spans="1:3" s="249" customFormat="1">
      <c r="A2411" s="470">
        <v>40809</v>
      </c>
      <c r="B2411" s="1072">
        <v>4349.8566049999999</v>
      </c>
      <c r="C2411" s="1073">
        <v>7787.2130049999996</v>
      </c>
    </row>
    <row r="2412" spans="1:3" s="249" customFormat="1">
      <c r="A2412" s="470">
        <v>40810</v>
      </c>
      <c r="B2412" s="1072">
        <v>4349.8566049999999</v>
      </c>
      <c r="C2412" s="1073">
        <v>7787.2130049999996</v>
      </c>
    </row>
    <row r="2413" spans="1:3" s="249" customFormat="1">
      <c r="A2413" s="470">
        <v>40811</v>
      </c>
      <c r="B2413" s="1072">
        <v>4349.8566049999999</v>
      </c>
      <c r="C2413" s="1073">
        <v>7787.2130049999996</v>
      </c>
    </row>
    <row r="2414" spans="1:3" s="249" customFormat="1">
      <c r="A2414" s="470">
        <v>40812</v>
      </c>
      <c r="B2414" s="1072">
        <v>4349.8566049999999</v>
      </c>
      <c r="C2414" s="1073">
        <v>7787.2130049999996</v>
      </c>
    </row>
    <row r="2415" spans="1:3" s="249" customFormat="1">
      <c r="A2415" s="470">
        <v>40813</v>
      </c>
      <c r="B2415" s="1072">
        <v>4349.8566049999999</v>
      </c>
      <c r="C2415" s="1073">
        <v>7787.2130049999996</v>
      </c>
    </row>
    <row r="2416" spans="1:3" s="249" customFormat="1">
      <c r="A2416" s="470">
        <v>40814</v>
      </c>
      <c r="B2416" s="1072">
        <v>4349.8566049999999</v>
      </c>
      <c r="C2416" s="1073">
        <v>7787.2130049999996</v>
      </c>
    </row>
    <row r="2417" spans="1:3" s="249" customFormat="1">
      <c r="A2417" s="470">
        <v>40815</v>
      </c>
      <c r="B2417" s="1072">
        <v>4349.8566049999999</v>
      </c>
      <c r="C2417" s="1073">
        <v>7787.2130049999996</v>
      </c>
    </row>
    <row r="2418" spans="1:3" s="249" customFormat="1">
      <c r="A2418" s="470">
        <v>40816</v>
      </c>
      <c r="B2418" s="1072">
        <v>4470.555206</v>
      </c>
      <c r="C2418" s="1073">
        <v>7909.5793290000001</v>
      </c>
    </row>
    <row r="2419" spans="1:3" s="249" customFormat="1">
      <c r="A2419" s="470">
        <v>40817</v>
      </c>
      <c r="B2419" s="1072">
        <v>4470.555206</v>
      </c>
      <c r="C2419" s="1073">
        <v>7909.5793290000001</v>
      </c>
    </row>
    <row r="2420" spans="1:3" s="249" customFormat="1">
      <c r="A2420" s="470">
        <v>40818</v>
      </c>
      <c r="B2420" s="1072">
        <v>4470.555206</v>
      </c>
      <c r="C2420" s="1073">
        <v>7909.5793290000001</v>
      </c>
    </row>
    <row r="2421" spans="1:3" s="249" customFormat="1">
      <c r="A2421" s="470">
        <v>40819</v>
      </c>
      <c r="B2421" s="1072">
        <v>4558.8792679999997</v>
      </c>
      <c r="C2421" s="1073">
        <v>7997.9033909999998</v>
      </c>
    </row>
    <row r="2422" spans="1:3" s="249" customFormat="1">
      <c r="A2422" s="470">
        <v>40820</v>
      </c>
      <c r="B2422" s="1072">
        <v>4558.8792679999997</v>
      </c>
      <c r="C2422" s="1073">
        <v>7997.9033909999998</v>
      </c>
    </row>
    <row r="2423" spans="1:3" s="249" customFormat="1">
      <c r="A2423" s="470">
        <v>40821</v>
      </c>
      <c r="B2423" s="1072">
        <v>4558.8792679999997</v>
      </c>
      <c r="C2423" s="1073">
        <v>7997.9033909999998</v>
      </c>
    </row>
    <row r="2424" spans="1:3" s="249" customFormat="1">
      <c r="A2424" s="470">
        <v>40822</v>
      </c>
      <c r="B2424" s="1072">
        <v>4558.8792679999997</v>
      </c>
      <c r="C2424" s="1073">
        <v>7997.9033909999998</v>
      </c>
    </row>
    <row r="2425" spans="1:3" s="249" customFormat="1">
      <c r="A2425" s="470">
        <v>40823</v>
      </c>
      <c r="B2425" s="1072">
        <v>4558.8792679999997</v>
      </c>
      <c r="C2425" s="1073">
        <v>7997.9033909999998</v>
      </c>
    </row>
    <row r="2426" spans="1:3" s="249" customFormat="1">
      <c r="A2426" s="470">
        <v>40824</v>
      </c>
      <c r="B2426" s="1072">
        <v>4558.8792679999997</v>
      </c>
      <c r="C2426" s="1073">
        <v>7997.9033909999998</v>
      </c>
    </row>
    <row r="2427" spans="1:3" s="249" customFormat="1">
      <c r="A2427" s="470">
        <v>40825</v>
      </c>
      <c r="B2427" s="1072">
        <v>4558.8792679999997</v>
      </c>
      <c r="C2427" s="1073">
        <v>7997.9033909999998</v>
      </c>
    </row>
    <row r="2428" spans="1:3" s="249" customFormat="1">
      <c r="A2428" s="470">
        <v>40826</v>
      </c>
      <c r="B2428" s="1072">
        <v>4558.8792679999997</v>
      </c>
      <c r="C2428" s="1073">
        <v>7997.9033909999998</v>
      </c>
    </row>
    <row r="2429" spans="1:3" s="249" customFormat="1">
      <c r="A2429" s="470">
        <v>40827</v>
      </c>
      <c r="B2429" s="1072">
        <v>4558.8792679999997</v>
      </c>
      <c r="C2429" s="1073">
        <v>7997.9033909999998</v>
      </c>
    </row>
    <row r="2430" spans="1:3" s="249" customFormat="1">
      <c r="A2430" s="470">
        <v>40828</v>
      </c>
      <c r="B2430" s="1072">
        <v>4558.8792679999997</v>
      </c>
      <c r="C2430" s="1073">
        <v>7997.9033909999998</v>
      </c>
    </row>
    <row r="2431" spans="1:3" s="249" customFormat="1">
      <c r="A2431" s="470">
        <v>40829</v>
      </c>
      <c r="B2431" s="1072">
        <v>4558.8792679999997</v>
      </c>
      <c r="C2431" s="1073">
        <v>7997.9033909999998</v>
      </c>
    </row>
    <row r="2432" spans="1:3" s="249" customFormat="1">
      <c r="A2432" s="470">
        <v>40830</v>
      </c>
      <c r="B2432" s="1072">
        <v>4673.4295659999998</v>
      </c>
      <c r="C2432" s="1073">
        <v>8112.4536889999999</v>
      </c>
    </row>
    <row r="2433" spans="1:3" s="249" customFormat="1">
      <c r="A2433" s="470">
        <v>40831</v>
      </c>
      <c r="B2433" s="1072">
        <v>4673.4295659999998</v>
      </c>
      <c r="C2433" s="1073">
        <v>8112.4536889999999</v>
      </c>
    </row>
    <row r="2434" spans="1:3" s="249" customFormat="1">
      <c r="A2434" s="470">
        <v>40832</v>
      </c>
      <c r="B2434" s="1072">
        <v>4673.4295659999998</v>
      </c>
      <c r="C2434" s="1073">
        <v>8112.4536889999999</v>
      </c>
    </row>
    <row r="2435" spans="1:3" s="249" customFormat="1">
      <c r="A2435" s="470">
        <v>40833</v>
      </c>
      <c r="B2435" s="1072">
        <v>4853.4898659999999</v>
      </c>
      <c r="C2435" s="1073">
        <v>8292.5139889999991</v>
      </c>
    </row>
    <row r="2436" spans="1:3" s="249" customFormat="1">
      <c r="A2436" s="470">
        <v>40834</v>
      </c>
      <c r="B2436" s="1072">
        <v>4853.4898659999999</v>
      </c>
      <c r="C2436" s="1073">
        <v>8292.5139889999991</v>
      </c>
    </row>
    <row r="2437" spans="1:3" s="249" customFormat="1">
      <c r="A2437" s="470">
        <v>40835</v>
      </c>
      <c r="B2437" s="1072">
        <v>4853.4898659999999</v>
      </c>
      <c r="C2437" s="1073">
        <v>8292.5139889999991</v>
      </c>
    </row>
    <row r="2438" spans="1:3" s="249" customFormat="1">
      <c r="A2438" s="470">
        <v>40836</v>
      </c>
      <c r="B2438" s="1072">
        <v>4853.4898659999999</v>
      </c>
      <c r="C2438" s="1073">
        <v>8292.5139889999991</v>
      </c>
    </row>
    <row r="2439" spans="1:3" s="249" customFormat="1">
      <c r="A2439" s="470">
        <v>40837</v>
      </c>
      <c r="B2439" s="1072">
        <v>4853.4898659999999</v>
      </c>
      <c r="C2439" s="1073">
        <v>8292.5139889999991</v>
      </c>
    </row>
    <row r="2440" spans="1:3" s="249" customFormat="1">
      <c r="A2440" s="470">
        <v>40838</v>
      </c>
      <c r="B2440" s="1072">
        <v>4853.4898659999999</v>
      </c>
      <c r="C2440" s="1073">
        <v>8292.5139889999991</v>
      </c>
    </row>
    <row r="2441" spans="1:3" s="249" customFormat="1">
      <c r="A2441" s="470">
        <v>40839</v>
      </c>
      <c r="B2441" s="1072">
        <v>4853.4898659999999</v>
      </c>
      <c r="C2441" s="1073">
        <v>8292.5139889999991</v>
      </c>
    </row>
    <row r="2442" spans="1:3" s="249" customFormat="1">
      <c r="A2442" s="470">
        <v>40840</v>
      </c>
      <c r="B2442" s="1072">
        <v>4853.4898659999999</v>
      </c>
      <c r="C2442" s="1073">
        <v>8292.5139889999991</v>
      </c>
    </row>
    <row r="2443" spans="1:3" s="249" customFormat="1">
      <c r="A2443" s="470">
        <v>40841</v>
      </c>
      <c r="B2443" s="1072">
        <v>4853.4898659999999</v>
      </c>
      <c r="C2443" s="1073">
        <v>8292.5139889999991</v>
      </c>
    </row>
    <row r="2444" spans="1:3" s="249" customFormat="1">
      <c r="A2444" s="470">
        <v>40842</v>
      </c>
      <c r="B2444" s="1072">
        <v>4853.4898659999999</v>
      </c>
      <c r="C2444" s="1073">
        <v>8292.5139889999991</v>
      </c>
    </row>
    <row r="2445" spans="1:3" s="249" customFormat="1">
      <c r="A2445" s="470">
        <v>40843</v>
      </c>
      <c r="B2445" s="1072">
        <v>4853.4898659999999</v>
      </c>
      <c r="C2445" s="1073">
        <v>8292.5139889999991</v>
      </c>
    </row>
    <row r="2446" spans="1:3" s="249" customFormat="1">
      <c r="A2446" s="470">
        <v>40844</v>
      </c>
      <c r="B2446" s="1072">
        <v>4853.4898659999999</v>
      </c>
      <c r="C2446" s="1073">
        <v>8292.5139889999991</v>
      </c>
    </row>
    <row r="2447" spans="1:3" s="249" customFormat="1">
      <c r="A2447" s="470">
        <v>40845</v>
      </c>
      <c r="B2447" s="1072">
        <v>4853.4898659999999</v>
      </c>
      <c r="C2447" s="1073">
        <v>8292.5139889999991</v>
      </c>
    </row>
    <row r="2448" spans="1:3" s="249" customFormat="1">
      <c r="A2448" s="470">
        <v>40846</v>
      </c>
      <c r="B2448" s="1072">
        <v>4853.4898659999999</v>
      </c>
      <c r="C2448" s="1073">
        <v>8292.5139889999991</v>
      </c>
    </row>
    <row r="2449" spans="1:3" s="249" customFormat="1">
      <c r="A2449" s="470">
        <v>40847</v>
      </c>
      <c r="B2449" s="1072">
        <v>4929.1599459999998</v>
      </c>
      <c r="C2449" s="1073">
        <v>8368.1840690000008</v>
      </c>
    </row>
    <row r="2450" spans="1:3" s="249" customFormat="1">
      <c r="A2450" s="470">
        <v>40848</v>
      </c>
      <c r="B2450" s="1072">
        <v>5215.6533659999996</v>
      </c>
      <c r="C2450" s="1073">
        <v>8654.4899480000004</v>
      </c>
    </row>
    <row r="2451" spans="1:3" s="249" customFormat="1">
      <c r="A2451" s="470">
        <v>40849</v>
      </c>
      <c r="B2451" s="1072">
        <v>5324.0240659999999</v>
      </c>
      <c r="C2451" s="1073">
        <v>8762.8606479999999</v>
      </c>
    </row>
    <row r="2452" spans="1:3" s="249" customFormat="1">
      <c r="A2452" s="470">
        <v>40850</v>
      </c>
      <c r="B2452" s="1072">
        <v>5324.0240659999999</v>
      </c>
      <c r="C2452" s="1073">
        <v>8762.8606479999999</v>
      </c>
    </row>
    <row r="2453" spans="1:3" s="249" customFormat="1">
      <c r="A2453" s="470">
        <v>40851</v>
      </c>
      <c r="B2453" s="1072">
        <v>5324.0240659999999</v>
      </c>
      <c r="C2453" s="1073">
        <v>8762.8606479999999</v>
      </c>
    </row>
    <row r="2454" spans="1:3" s="249" customFormat="1">
      <c r="A2454" s="470">
        <v>40852</v>
      </c>
      <c r="B2454" s="1072">
        <v>5324.0240659999999</v>
      </c>
      <c r="C2454" s="1073">
        <v>8762.8606479999999</v>
      </c>
    </row>
    <row r="2455" spans="1:3" s="249" customFormat="1">
      <c r="A2455" s="470">
        <v>40853</v>
      </c>
      <c r="B2455" s="1072">
        <v>5324.0240659999999</v>
      </c>
      <c r="C2455" s="1073">
        <v>8762.8606479999999</v>
      </c>
    </row>
    <row r="2456" spans="1:3" s="249" customFormat="1">
      <c r="A2456" s="470">
        <v>40854</v>
      </c>
      <c r="B2456" s="1072">
        <v>5324.0240659999999</v>
      </c>
      <c r="C2456" s="1073">
        <v>8762.8606479999999</v>
      </c>
    </row>
    <row r="2457" spans="1:3" s="249" customFormat="1">
      <c r="A2457" s="470">
        <v>40855</v>
      </c>
      <c r="B2457" s="1072">
        <v>5324.0240659999999</v>
      </c>
      <c r="C2457" s="1073">
        <v>8762.8606479999999</v>
      </c>
    </row>
    <row r="2458" spans="1:3" s="249" customFormat="1">
      <c r="A2458" s="470">
        <v>40856</v>
      </c>
      <c r="B2458" s="1072">
        <v>5324.0240659999999</v>
      </c>
      <c r="C2458" s="1073">
        <v>8762.8606479999999</v>
      </c>
    </row>
    <row r="2459" spans="1:3" s="249" customFormat="1">
      <c r="A2459" s="470">
        <v>40857</v>
      </c>
      <c r="B2459" s="1072">
        <v>5324.0240659999999</v>
      </c>
      <c r="C2459" s="1073">
        <v>8762.8606479999999</v>
      </c>
    </row>
    <row r="2460" spans="1:3" s="249" customFormat="1">
      <c r="A2460" s="470">
        <v>40858</v>
      </c>
      <c r="B2460" s="1072">
        <v>5324.0240659999999</v>
      </c>
      <c r="C2460" s="1073">
        <v>8762.8606479999999</v>
      </c>
    </row>
    <row r="2461" spans="1:3" s="249" customFormat="1">
      <c r="A2461" s="470">
        <v>40859</v>
      </c>
      <c r="B2461" s="1072">
        <v>5324.0240659999999</v>
      </c>
      <c r="C2461" s="1073">
        <v>8762.8606479999999</v>
      </c>
    </row>
    <row r="2462" spans="1:3" s="249" customFormat="1">
      <c r="A2462" s="470">
        <v>40860</v>
      </c>
      <c r="B2462" s="1072">
        <v>5324.0240659999999</v>
      </c>
      <c r="C2462" s="1073">
        <v>8762.8606479999999</v>
      </c>
    </row>
    <row r="2463" spans="1:3" s="249" customFormat="1">
      <c r="A2463" s="470">
        <v>40861</v>
      </c>
      <c r="B2463" s="1072">
        <v>5324.0240659999999</v>
      </c>
      <c r="C2463" s="1073">
        <v>8762.8606479999999</v>
      </c>
    </row>
    <row r="2464" spans="1:3" s="249" customFormat="1">
      <c r="A2464" s="470">
        <v>40862</v>
      </c>
      <c r="B2464" s="1072">
        <v>5409.3059819999999</v>
      </c>
      <c r="C2464" s="1073">
        <v>8850.0343159999993</v>
      </c>
    </row>
    <row r="2465" spans="1:3" s="249" customFormat="1">
      <c r="A2465" s="470">
        <v>40863</v>
      </c>
      <c r="B2465" s="1072">
        <v>5409.3059819999999</v>
      </c>
      <c r="C2465" s="1073">
        <v>8850.0343159999993</v>
      </c>
    </row>
    <row r="2466" spans="1:3" s="249" customFormat="1">
      <c r="A2466" s="470">
        <v>40864</v>
      </c>
      <c r="B2466" s="1072">
        <v>5409.3059819999999</v>
      </c>
      <c r="C2466" s="1073">
        <v>8850.0343159999993</v>
      </c>
    </row>
    <row r="2467" spans="1:3" s="249" customFormat="1">
      <c r="A2467" s="470">
        <v>40865</v>
      </c>
      <c r="B2467" s="1072">
        <v>5409.3059819999999</v>
      </c>
      <c r="C2467" s="1073">
        <v>8850.0343159999993</v>
      </c>
    </row>
    <row r="2468" spans="1:3" s="249" customFormat="1">
      <c r="A2468" s="470">
        <v>40866</v>
      </c>
      <c r="B2468" s="1072">
        <v>5409.3059819999999</v>
      </c>
      <c r="C2468" s="1073">
        <v>8850.0343159999993</v>
      </c>
    </row>
    <row r="2469" spans="1:3" s="249" customFormat="1">
      <c r="A2469" s="470">
        <v>40867</v>
      </c>
      <c r="B2469" s="1072">
        <v>5409.3059819999999</v>
      </c>
      <c r="C2469" s="1073">
        <v>8850.0343159999993</v>
      </c>
    </row>
    <row r="2470" spans="1:3" s="249" customFormat="1">
      <c r="A2470" s="470">
        <v>40868</v>
      </c>
      <c r="B2470" s="1072">
        <v>5409.3059819999999</v>
      </c>
      <c r="C2470" s="1073">
        <v>8850.0343159999993</v>
      </c>
    </row>
    <row r="2471" spans="1:3" s="249" customFormat="1">
      <c r="A2471" s="470">
        <v>40869</v>
      </c>
      <c r="B2471" s="1072">
        <v>5409.3059819999999</v>
      </c>
      <c r="C2471" s="1073">
        <v>8850.0343159999993</v>
      </c>
    </row>
    <row r="2472" spans="1:3" s="249" customFormat="1">
      <c r="A2472" s="470">
        <v>40870</v>
      </c>
      <c r="B2472" s="1072">
        <v>5409.3059819999999</v>
      </c>
      <c r="C2472" s="1073">
        <v>8850.0343159999993</v>
      </c>
    </row>
    <row r="2473" spans="1:3" s="249" customFormat="1">
      <c r="A2473" s="470">
        <v>40871</v>
      </c>
      <c r="B2473" s="1072">
        <v>5409.3059819999999</v>
      </c>
      <c r="C2473" s="1073">
        <v>8850.0343159999993</v>
      </c>
    </row>
    <row r="2474" spans="1:3" s="249" customFormat="1">
      <c r="A2474" s="470">
        <v>40872</v>
      </c>
      <c r="B2474" s="1072">
        <v>5409.3059819999999</v>
      </c>
      <c r="C2474" s="1073">
        <v>8850.0343159999993</v>
      </c>
    </row>
    <row r="2475" spans="1:3" s="249" customFormat="1">
      <c r="A2475" s="470">
        <v>40873</v>
      </c>
      <c r="B2475" s="1072">
        <v>5409.3059819999999</v>
      </c>
      <c r="C2475" s="1073">
        <v>8850.0343159999993</v>
      </c>
    </row>
    <row r="2476" spans="1:3" s="249" customFormat="1">
      <c r="A2476" s="470">
        <v>40874</v>
      </c>
      <c r="B2476" s="1072">
        <v>5409.3059819999999</v>
      </c>
      <c r="C2476" s="1073">
        <v>8850.0343159999993</v>
      </c>
    </row>
    <row r="2477" spans="1:3" s="249" customFormat="1">
      <c r="A2477" s="470">
        <v>40875</v>
      </c>
      <c r="B2477" s="1072">
        <v>5409.3059819999999</v>
      </c>
      <c r="C2477" s="1073">
        <v>8850.0343159999993</v>
      </c>
    </row>
    <row r="2478" spans="1:3" s="249" customFormat="1">
      <c r="A2478" s="470">
        <v>40876</v>
      </c>
      <c r="B2478" s="1072">
        <v>5409.3059819999999</v>
      </c>
      <c r="C2478" s="1073">
        <v>8850.0343159999993</v>
      </c>
    </row>
    <row r="2479" spans="1:3" s="249" customFormat="1">
      <c r="A2479" s="470">
        <v>40877</v>
      </c>
      <c r="B2479" s="1072">
        <v>5409.3059819999999</v>
      </c>
      <c r="C2479" s="1073">
        <v>8850.0343159999993</v>
      </c>
    </row>
    <row r="2480" spans="1:3" s="249" customFormat="1">
      <c r="A2480" s="470">
        <v>40878</v>
      </c>
      <c r="B2480" s="1072">
        <v>5501.0098600000001</v>
      </c>
      <c r="C2480" s="1073">
        <v>8953.2764420000003</v>
      </c>
    </row>
    <row r="2481" spans="1:3" s="249" customFormat="1">
      <c r="A2481" s="470">
        <v>40879</v>
      </c>
      <c r="B2481" s="1072">
        <v>5501.0098600000001</v>
      </c>
      <c r="C2481" s="1073">
        <v>8953.2764420000003</v>
      </c>
    </row>
    <row r="2482" spans="1:3" s="249" customFormat="1">
      <c r="A2482" s="470">
        <v>40880</v>
      </c>
      <c r="B2482" s="1072">
        <v>5501.0098600000001</v>
      </c>
      <c r="C2482" s="1073">
        <v>8953.2764420000003</v>
      </c>
    </row>
    <row r="2483" spans="1:3" s="249" customFormat="1">
      <c r="A2483" s="470">
        <v>40881</v>
      </c>
      <c r="B2483" s="1072">
        <v>5501.0098600000001</v>
      </c>
      <c r="C2483" s="1073">
        <v>8953.2764420000003</v>
      </c>
    </row>
    <row r="2484" spans="1:3" s="249" customFormat="1">
      <c r="A2484" s="470">
        <v>40882</v>
      </c>
      <c r="B2484" s="1072">
        <v>5501.0098600000001</v>
      </c>
      <c r="C2484" s="1073">
        <v>8953.2764420000003</v>
      </c>
    </row>
    <row r="2485" spans="1:3" s="249" customFormat="1">
      <c r="A2485" s="470">
        <v>40883</v>
      </c>
      <c r="B2485" s="1072">
        <v>5501.0098600000001</v>
      </c>
      <c r="C2485" s="1073">
        <v>8953.2764420000003</v>
      </c>
    </row>
    <row r="2486" spans="1:3" s="249" customFormat="1">
      <c r="A2486" s="470">
        <v>40884</v>
      </c>
      <c r="B2486" s="1072">
        <v>5501.0098600000001</v>
      </c>
      <c r="C2486" s="1073">
        <v>8953.2764420000003</v>
      </c>
    </row>
    <row r="2487" spans="1:3" s="249" customFormat="1">
      <c r="A2487" s="470">
        <v>40885</v>
      </c>
      <c r="B2487" s="1072">
        <v>5501.0098600000001</v>
      </c>
      <c r="C2487" s="1073">
        <v>8953.2764420000003</v>
      </c>
    </row>
    <row r="2488" spans="1:3" s="249" customFormat="1">
      <c r="A2488" s="470">
        <v>40886</v>
      </c>
      <c r="B2488" s="1072">
        <v>5501.0098600000001</v>
      </c>
      <c r="C2488" s="1073">
        <v>8953.2764420000003</v>
      </c>
    </row>
    <row r="2489" spans="1:3" s="249" customFormat="1">
      <c r="A2489" s="470">
        <v>40887</v>
      </c>
      <c r="B2489" s="1072">
        <v>5501.0098600000001</v>
      </c>
      <c r="C2489" s="1073">
        <v>8953.2764420000003</v>
      </c>
    </row>
    <row r="2490" spans="1:3" s="249" customFormat="1">
      <c r="A2490" s="470">
        <v>40888</v>
      </c>
      <c r="B2490" s="1072">
        <v>5501.0098600000001</v>
      </c>
      <c r="C2490" s="1073">
        <v>8953.2764420000003</v>
      </c>
    </row>
    <row r="2491" spans="1:3" s="249" customFormat="1">
      <c r="A2491" s="470">
        <v>40889</v>
      </c>
      <c r="B2491" s="1072">
        <v>5501.0098600000001</v>
      </c>
      <c r="C2491" s="1073">
        <v>8953.2764420000003</v>
      </c>
    </row>
    <row r="2492" spans="1:3" s="249" customFormat="1">
      <c r="A2492" s="470">
        <v>40890</v>
      </c>
      <c r="B2492" s="1072">
        <v>5501.0098600000001</v>
      </c>
      <c r="C2492" s="1073">
        <v>8953.2764420000003</v>
      </c>
    </row>
    <row r="2493" spans="1:3" s="249" customFormat="1">
      <c r="A2493" s="470">
        <v>40891</v>
      </c>
      <c r="B2493" s="1072">
        <v>5501.0098600000001</v>
      </c>
      <c r="C2493" s="1073">
        <v>8953.2764420000003</v>
      </c>
    </row>
    <row r="2494" spans="1:3" s="249" customFormat="1">
      <c r="A2494" s="470">
        <v>40892</v>
      </c>
      <c r="B2494" s="1072">
        <v>5503.0169800000003</v>
      </c>
      <c r="C2494" s="1073">
        <v>9475.1525619999993</v>
      </c>
    </row>
    <row r="2495" spans="1:3" s="249" customFormat="1">
      <c r="A2495" s="470">
        <v>40893</v>
      </c>
      <c r="B2495" s="1072">
        <v>5503.0169800000003</v>
      </c>
      <c r="C2495" s="1073">
        <v>9475.1525619999993</v>
      </c>
    </row>
    <row r="2496" spans="1:3" s="249" customFormat="1">
      <c r="A2496" s="470">
        <v>40894</v>
      </c>
      <c r="B2496" s="1072">
        <v>5503.0169800000003</v>
      </c>
      <c r="C2496" s="1073">
        <v>9475.1525619999993</v>
      </c>
    </row>
    <row r="2497" spans="1:3" s="249" customFormat="1">
      <c r="A2497" s="470">
        <v>40895</v>
      </c>
      <c r="B2497" s="1072">
        <v>5503.0169800000003</v>
      </c>
      <c r="C2497" s="1073">
        <v>9475.1525619999993</v>
      </c>
    </row>
    <row r="2498" spans="1:3" s="249" customFormat="1">
      <c r="A2498" s="470">
        <v>40896</v>
      </c>
      <c r="B2498" s="1072">
        <v>5503.0169800000003</v>
      </c>
      <c r="C2498" s="1073">
        <v>9475.1525619999993</v>
      </c>
    </row>
    <row r="2499" spans="1:3" s="249" customFormat="1">
      <c r="A2499" s="470">
        <v>40897</v>
      </c>
      <c r="B2499" s="1072">
        <v>5503.0169800000003</v>
      </c>
      <c r="C2499" s="1073">
        <v>9475.1525619999993</v>
      </c>
    </row>
    <row r="2500" spans="1:3" s="249" customFormat="1">
      <c r="A2500" s="470">
        <v>40898</v>
      </c>
      <c r="B2500" s="1072">
        <v>5503.0169800000003</v>
      </c>
      <c r="C2500" s="1073">
        <v>9475.1525619999993</v>
      </c>
    </row>
    <row r="2501" spans="1:3" s="249" customFormat="1">
      <c r="A2501" s="470">
        <v>40899</v>
      </c>
      <c r="B2501" s="1072">
        <v>5503.0169800000003</v>
      </c>
      <c r="C2501" s="1073">
        <v>9475.1525619999993</v>
      </c>
    </row>
    <row r="2502" spans="1:3" s="249" customFormat="1">
      <c r="A2502" s="470">
        <v>40900</v>
      </c>
      <c r="B2502" s="1072">
        <v>5503.0169800000003</v>
      </c>
      <c r="C2502" s="1073">
        <v>9475.1525619999993</v>
      </c>
    </row>
    <row r="2503" spans="1:3" s="249" customFormat="1">
      <c r="A2503" s="470">
        <v>40901</v>
      </c>
      <c r="B2503" s="1072">
        <v>5503.0169800000003</v>
      </c>
      <c r="C2503" s="1073">
        <v>9475.1525619999993</v>
      </c>
    </row>
    <row r="2504" spans="1:3" s="249" customFormat="1">
      <c r="A2504" s="470">
        <v>40902</v>
      </c>
      <c r="B2504" s="1072">
        <v>5503.0169800000003</v>
      </c>
      <c r="C2504" s="1073">
        <v>9475.1525619999993</v>
      </c>
    </row>
    <row r="2505" spans="1:3" s="249" customFormat="1">
      <c r="A2505" s="470">
        <v>40903</v>
      </c>
      <c r="B2505" s="1072">
        <v>5503.0169800000003</v>
      </c>
      <c r="C2505" s="1073">
        <v>9475.1525619999993</v>
      </c>
    </row>
    <row r="2506" spans="1:3" s="249" customFormat="1">
      <c r="A2506" s="470">
        <v>40904</v>
      </c>
      <c r="B2506" s="1072">
        <v>5503.0169800000003</v>
      </c>
      <c r="C2506" s="1073">
        <v>9475.1525619999993</v>
      </c>
    </row>
    <row r="2507" spans="1:3" s="249" customFormat="1">
      <c r="A2507" s="470">
        <v>40905</v>
      </c>
      <c r="B2507" s="1072">
        <v>5503.0169800000003</v>
      </c>
      <c r="C2507" s="1073">
        <v>9475.1525619999993</v>
      </c>
    </row>
    <row r="2508" spans="1:3" s="249" customFormat="1">
      <c r="A2508" s="470">
        <v>40906</v>
      </c>
      <c r="B2508" s="1072">
        <v>5503.0169800000003</v>
      </c>
      <c r="C2508" s="1073">
        <v>9475.1525619999993</v>
      </c>
    </row>
    <row r="2509" spans="1:3" s="249" customFormat="1">
      <c r="A2509" s="470">
        <v>40907</v>
      </c>
      <c r="B2509" s="1072">
        <v>5503.0169800000003</v>
      </c>
      <c r="C2509" s="1073">
        <v>9475.1525619999993</v>
      </c>
    </row>
    <row r="2510" spans="1:3" s="249" customFormat="1">
      <c r="A2510" s="470">
        <v>40908</v>
      </c>
      <c r="B2510" s="1072">
        <v>5503.0169800000003</v>
      </c>
      <c r="C2510" s="1073">
        <v>9475.1525619999993</v>
      </c>
    </row>
    <row r="2511" spans="1:3" s="249" customFormat="1">
      <c r="A2511" s="470">
        <v>40909</v>
      </c>
      <c r="B2511" s="1072">
        <v>5503.0169800000003</v>
      </c>
      <c r="C2511" s="1073">
        <v>9475.1525619999993</v>
      </c>
    </row>
    <row r="2512" spans="1:3" s="249" customFormat="1">
      <c r="A2512" s="470">
        <v>40910</v>
      </c>
      <c r="B2512" s="1072">
        <v>5503.0169800000003</v>
      </c>
      <c r="C2512" s="1073">
        <v>9475.1525619999993</v>
      </c>
    </row>
    <row r="2513" spans="1:3" s="249" customFormat="1">
      <c r="A2513" s="470">
        <v>40911</v>
      </c>
      <c r="B2513" s="1072">
        <v>5503.0169800000003</v>
      </c>
      <c r="C2513" s="1073">
        <v>9475.1525619999993</v>
      </c>
    </row>
    <row r="2514" spans="1:3" s="249" customFormat="1">
      <c r="A2514" s="470">
        <v>40912</v>
      </c>
      <c r="B2514" s="1072">
        <v>5503.0169800000003</v>
      </c>
      <c r="C2514" s="1073">
        <v>9475.1525619999993</v>
      </c>
    </row>
    <row r="2515" spans="1:3" s="249" customFormat="1">
      <c r="A2515" s="470">
        <v>40913</v>
      </c>
      <c r="B2515" s="1072">
        <v>5503.0169800000003</v>
      </c>
      <c r="C2515" s="1073">
        <v>9475.1525619999993</v>
      </c>
    </row>
    <row r="2516" spans="1:3" s="249" customFormat="1">
      <c r="A2516" s="470">
        <v>40914</v>
      </c>
      <c r="B2516" s="1072">
        <v>5503.0169800000003</v>
      </c>
      <c r="C2516" s="1073">
        <v>9475.1525619999993</v>
      </c>
    </row>
    <row r="2517" spans="1:3" s="249" customFormat="1">
      <c r="A2517" s="470">
        <v>40915</v>
      </c>
      <c r="B2517" s="1072">
        <v>5503.0169800000003</v>
      </c>
      <c r="C2517" s="1073">
        <v>9475.1525619999993</v>
      </c>
    </row>
    <row r="2518" spans="1:3" s="249" customFormat="1">
      <c r="A2518" s="470">
        <v>40916</v>
      </c>
      <c r="B2518" s="1072">
        <v>5503.0169800000003</v>
      </c>
      <c r="C2518" s="1073">
        <v>9475.1525619999993</v>
      </c>
    </row>
    <row r="2519" spans="1:3" s="249" customFormat="1">
      <c r="A2519" s="470">
        <v>40917</v>
      </c>
      <c r="B2519" s="1072">
        <v>5503.0169800000003</v>
      </c>
      <c r="C2519" s="1073">
        <v>9475.1525619999993</v>
      </c>
    </row>
    <row r="2520" spans="1:3" s="249" customFormat="1">
      <c r="A2520" s="470">
        <v>40918</v>
      </c>
      <c r="B2520" s="1072">
        <v>5503.0169800000003</v>
      </c>
      <c r="C2520" s="1073">
        <v>9475.1525619999993</v>
      </c>
    </row>
    <row r="2521" spans="1:3" s="249" customFormat="1">
      <c r="A2521" s="470">
        <v>40919</v>
      </c>
      <c r="B2521" s="1072">
        <v>5503.0169800000003</v>
      </c>
      <c r="C2521" s="1073">
        <v>9475.1525619999993</v>
      </c>
    </row>
    <row r="2522" spans="1:3" s="249" customFormat="1">
      <c r="A2522" s="470">
        <v>40920</v>
      </c>
      <c r="B2522" s="1072">
        <v>5503.0169800000003</v>
      </c>
      <c r="C2522" s="1073">
        <v>9475.1525619999993</v>
      </c>
    </row>
    <row r="2523" spans="1:3" s="249" customFormat="1">
      <c r="A2523" s="470">
        <v>40921</v>
      </c>
      <c r="B2523" s="1072">
        <v>5503.0169800000003</v>
      </c>
      <c r="C2523" s="1073">
        <v>9475.1525619999993</v>
      </c>
    </row>
    <row r="2524" spans="1:3" s="249" customFormat="1">
      <c r="A2524" s="470">
        <v>40922</v>
      </c>
      <c r="B2524" s="1072">
        <v>5503.0169800000003</v>
      </c>
      <c r="C2524" s="1073">
        <v>9475.1525619999993</v>
      </c>
    </row>
    <row r="2525" spans="1:3" s="249" customFormat="1">
      <c r="A2525" s="470">
        <v>40923</v>
      </c>
      <c r="B2525" s="1072">
        <v>5503.0169800000003</v>
      </c>
      <c r="C2525" s="1073">
        <v>9475.1525619999993</v>
      </c>
    </row>
    <row r="2526" spans="1:3" s="249" customFormat="1">
      <c r="A2526" s="470">
        <v>40924</v>
      </c>
      <c r="B2526" s="1072">
        <v>5503.0169800000003</v>
      </c>
      <c r="C2526" s="1073">
        <v>9475.1525619999993</v>
      </c>
    </row>
    <row r="2527" spans="1:3" s="249" customFormat="1">
      <c r="A2527" s="470">
        <v>40925</v>
      </c>
      <c r="B2527" s="1072">
        <v>5503.0169800000003</v>
      </c>
      <c r="C2527" s="1073">
        <v>9475.1525619999993</v>
      </c>
    </row>
    <row r="2528" spans="1:3" s="249" customFormat="1">
      <c r="A2528" s="470">
        <v>40926</v>
      </c>
      <c r="B2528" s="1072">
        <v>5503.0169800000003</v>
      </c>
      <c r="C2528" s="1073">
        <v>9475.1525619999993</v>
      </c>
    </row>
    <row r="2529" spans="1:3" s="249" customFormat="1">
      <c r="A2529" s="470">
        <v>40927</v>
      </c>
      <c r="B2529" s="1072">
        <v>5503.0169800000003</v>
      </c>
      <c r="C2529" s="1073">
        <v>9475.1525619999993</v>
      </c>
    </row>
    <row r="2530" spans="1:3" s="249" customFormat="1">
      <c r="A2530" s="470">
        <v>40928</v>
      </c>
      <c r="B2530" s="1072">
        <v>5503.0169800000003</v>
      </c>
      <c r="C2530" s="1073">
        <v>9475.1525619999993</v>
      </c>
    </row>
    <row r="2531" spans="1:3" s="249" customFormat="1">
      <c r="A2531" s="470">
        <v>40929</v>
      </c>
      <c r="B2531" s="1072">
        <v>5503.0169800000003</v>
      </c>
      <c r="C2531" s="1073">
        <v>9475.1525619999993</v>
      </c>
    </row>
    <row r="2532" spans="1:3" s="249" customFormat="1">
      <c r="A2532" s="470">
        <v>40930</v>
      </c>
      <c r="B2532" s="1072">
        <v>5503.0169800000003</v>
      </c>
      <c r="C2532" s="1073">
        <v>9475.1525619999993</v>
      </c>
    </row>
    <row r="2533" spans="1:3" s="249" customFormat="1">
      <c r="A2533" s="470">
        <v>40931</v>
      </c>
      <c r="B2533" s="1072">
        <v>5503.0169800000003</v>
      </c>
      <c r="C2533" s="1073">
        <v>9475.1525619999993</v>
      </c>
    </row>
    <row r="2534" spans="1:3" s="249" customFormat="1">
      <c r="A2534" s="470">
        <v>40932</v>
      </c>
      <c r="B2534" s="1072">
        <v>5503.0169800000003</v>
      </c>
      <c r="C2534" s="1073">
        <v>9475.1525619999993</v>
      </c>
    </row>
    <row r="2535" spans="1:3" s="249" customFormat="1">
      <c r="A2535" s="470">
        <v>40933</v>
      </c>
      <c r="B2535" s="1072">
        <v>5503.0169800000003</v>
      </c>
      <c r="C2535" s="1073">
        <v>9475.1525619999993</v>
      </c>
    </row>
    <row r="2536" spans="1:3" s="249" customFormat="1">
      <c r="A2536" s="470">
        <v>40934</v>
      </c>
      <c r="B2536" s="1072">
        <v>5503.0169800000003</v>
      </c>
      <c r="C2536" s="1073">
        <v>9475.1525619999993</v>
      </c>
    </row>
    <row r="2537" spans="1:3" s="249" customFormat="1">
      <c r="A2537" s="470">
        <v>40935</v>
      </c>
      <c r="B2537" s="1072">
        <v>5503.0169800000003</v>
      </c>
      <c r="C2537" s="1073">
        <v>9475.1525619999993</v>
      </c>
    </row>
    <row r="2538" spans="1:3" s="249" customFormat="1">
      <c r="A2538" s="470">
        <v>40936</v>
      </c>
      <c r="B2538" s="1072">
        <v>5503.0169800000003</v>
      </c>
      <c r="C2538" s="1073">
        <v>9475.1525619999993</v>
      </c>
    </row>
    <row r="2539" spans="1:3" s="249" customFormat="1">
      <c r="A2539" s="470">
        <v>40937</v>
      </c>
      <c r="B2539" s="1072">
        <v>5503.0169800000003</v>
      </c>
      <c r="C2539" s="1073">
        <v>9475.1525619999993</v>
      </c>
    </row>
    <row r="2540" spans="1:3" s="249" customFormat="1">
      <c r="A2540" s="470">
        <v>40938</v>
      </c>
      <c r="B2540" s="1072">
        <v>5503.0169800000003</v>
      </c>
      <c r="C2540" s="1073">
        <v>9475.1525619999993</v>
      </c>
    </row>
    <row r="2541" spans="1:3" s="249" customFormat="1">
      <c r="A2541" s="470">
        <v>40939</v>
      </c>
      <c r="B2541" s="1072">
        <v>5503.0169800000003</v>
      </c>
      <c r="C2541" s="1073">
        <v>9475.1525619999993</v>
      </c>
    </row>
    <row r="2542" spans="1:3" s="249" customFormat="1">
      <c r="A2542" s="470">
        <v>40940</v>
      </c>
      <c r="B2542" s="1072">
        <v>5503.0169800000003</v>
      </c>
      <c r="C2542" s="1073">
        <v>9475.1525619999993</v>
      </c>
    </row>
    <row r="2543" spans="1:3" s="249" customFormat="1">
      <c r="A2543" s="470">
        <v>40941</v>
      </c>
      <c r="B2543" s="1072">
        <v>5503.0169800000003</v>
      </c>
      <c r="C2543" s="1073">
        <v>9475.1525619999993</v>
      </c>
    </row>
    <row r="2544" spans="1:3" s="249" customFormat="1">
      <c r="A2544" s="470">
        <v>40942</v>
      </c>
      <c r="B2544" s="1072">
        <v>5503.0169800000003</v>
      </c>
      <c r="C2544" s="1073">
        <v>9475.1525619999993</v>
      </c>
    </row>
    <row r="2545" spans="1:3" s="249" customFormat="1">
      <c r="A2545" s="470">
        <v>40943</v>
      </c>
      <c r="B2545" s="1072">
        <v>5503.0169800000003</v>
      </c>
      <c r="C2545" s="1073">
        <v>9475.1525619999993</v>
      </c>
    </row>
    <row r="2546" spans="1:3" s="249" customFormat="1">
      <c r="A2546" s="470">
        <v>40944</v>
      </c>
      <c r="B2546" s="1072">
        <v>5503.0169800000003</v>
      </c>
      <c r="C2546" s="1073">
        <v>9475.1525619999993</v>
      </c>
    </row>
    <row r="2547" spans="1:3" s="249" customFormat="1">
      <c r="A2547" s="470">
        <v>40945</v>
      </c>
      <c r="B2547" s="1072">
        <v>5503.0169800000003</v>
      </c>
      <c r="C2547" s="1073">
        <v>9475.1525619999993</v>
      </c>
    </row>
    <row r="2548" spans="1:3" s="249" customFormat="1">
      <c r="A2548" s="470">
        <v>40946</v>
      </c>
      <c r="B2548" s="1072">
        <v>5503.0169800000003</v>
      </c>
      <c r="C2548" s="1073">
        <v>9475.1525619999993</v>
      </c>
    </row>
    <row r="2549" spans="1:3" s="249" customFormat="1">
      <c r="A2549" s="470">
        <v>40947</v>
      </c>
      <c r="B2549" s="1072">
        <v>5503.0169800000003</v>
      </c>
      <c r="C2549" s="1073">
        <v>9475.1525619999993</v>
      </c>
    </row>
    <row r="2550" spans="1:3" s="249" customFormat="1">
      <c r="A2550" s="470">
        <v>40948</v>
      </c>
      <c r="B2550" s="1072">
        <v>5503.0169800000003</v>
      </c>
      <c r="C2550" s="1073">
        <v>9475.1525619999993</v>
      </c>
    </row>
    <row r="2551" spans="1:3" s="249" customFormat="1">
      <c r="A2551" s="470">
        <v>40949</v>
      </c>
      <c r="B2551" s="1072">
        <v>5503.0169800000003</v>
      </c>
      <c r="C2551" s="1073">
        <v>9475.1525619999993</v>
      </c>
    </row>
    <row r="2552" spans="1:3" s="249" customFormat="1">
      <c r="A2552" s="470">
        <v>40950</v>
      </c>
      <c r="B2552" s="1072">
        <v>5503.0169800000003</v>
      </c>
      <c r="C2552" s="1073">
        <v>9475.1525619999993</v>
      </c>
    </row>
    <row r="2553" spans="1:3" s="249" customFormat="1">
      <c r="A2553" s="470">
        <v>40951</v>
      </c>
      <c r="B2553" s="1072">
        <v>5503.0169800000003</v>
      </c>
      <c r="C2553" s="1073">
        <v>9475.1525619999993</v>
      </c>
    </row>
    <row r="2554" spans="1:3" s="249" customFormat="1">
      <c r="A2554" s="470">
        <v>40952</v>
      </c>
      <c r="B2554" s="1072">
        <v>5503.0169800000003</v>
      </c>
      <c r="C2554" s="1073">
        <v>9475.1525619999993</v>
      </c>
    </row>
    <row r="2555" spans="1:3" s="249" customFormat="1">
      <c r="A2555" s="470">
        <v>40953</v>
      </c>
      <c r="B2555" s="1072">
        <v>5503.0169800000003</v>
      </c>
      <c r="C2555" s="1073">
        <v>9475.1525619999993</v>
      </c>
    </row>
    <row r="2556" spans="1:3" s="249" customFormat="1">
      <c r="A2556" s="470">
        <v>40954</v>
      </c>
      <c r="B2556" s="1072">
        <v>5503.0169800000003</v>
      </c>
      <c r="C2556" s="1073">
        <v>9475.1525619999993</v>
      </c>
    </row>
    <row r="2557" spans="1:3" s="249" customFormat="1">
      <c r="A2557" s="470">
        <v>40955</v>
      </c>
      <c r="B2557" s="1072">
        <v>5503.0169800000003</v>
      </c>
      <c r="C2557" s="1073">
        <v>9475.1525619999993</v>
      </c>
    </row>
    <row r="2558" spans="1:3" s="249" customFormat="1">
      <c r="A2558" s="470">
        <v>40956</v>
      </c>
      <c r="B2558" s="1072">
        <v>5503.0169800000003</v>
      </c>
      <c r="C2558" s="1073">
        <v>9475.1525619999993</v>
      </c>
    </row>
    <row r="2559" spans="1:3" s="249" customFormat="1">
      <c r="A2559" s="470">
        <v>40957</v>
      </c>
      <c r="B2559" s="1072">
        <v>5503.0169800000003</v>
      </c>
      <c r="C2559" s="1073">
        <v>9475.1525619999993</v>
      </c>
    </row>
    <row r="2560" spans="1:3" s="249" customFormat="1">
      <c r="A2560" s="470">
        <v>40958</v>
      </c>
      <c r="B2560" s="1072">
        <v>5503.0169800000003</v>
      </c>
      <c r="C2560" s="1073">
        <v>9475.1525619999993</v>
      </c>
    </row>
    <row r="2561" spans="1:3" s="249" customFormat="1">
      <c r="A2561" s="470">
        <v>40959</v>
      </c>
      <c r="B2561" s="1072">
        <v>5503.0169800000003</v>
      </c>
      <c r="C2561" s="1073">
        <v>9475.1525619999993</v>
      </c>
    </row>
    <row r="2562" spans="1:3" s="249" customFormat="1">
      <c r="A2562" s="470">
        <v>40960</v>
      </c>
      <c r="B2562" s="1072">
        <v>5503.0169800000003</v>
      </c>
      <c r="C2562" s="1073">
        <v>9475.1525619999993</v>
      </c>
    </row>
    <row r="2563" spans="1:3" s="249" customFormat="1">
      <c r="A2563" s="470">
        <v>40961</v>
      </c>
      <c r="B2563" s="1072">
        <v>5503.0169800000003</v>
      </c>
      <c r="C2563" s="1073">
        <v>9475.1525619999993</v>
      </c>
    </row>
    <row r="2564" spans="1:3" s="249" customFormat="1">
      <c r="A2564" s="470">
        <v>40962</v>
      </c>
      <c r="B2564" s="1072">
        <v>5503.0169800000003</v>
      </c>
      <c r="C2564" s="1073">
        <v>9475.1525619999993</v>
      </c>
    </row>
    <row r="2565" spans="1:3" s="249" customFormat="1">
      <c r="A2565" s="470">
        <v>40963</v>
      </c>
      <c r="B2565" s="1072">
        <v>5503.0169800000003</v>
      </c>
      <c r="C2565" s="1073">
        <v>9475.1525619999993</v>
      </c>
    </row>
    <row r="2566" spans="1:3" s="249" customFormat="1">
      <c r="A2566" s="470">
        <v>40964</v>
      </c>
      <c r="B2566" s="1072">
        <v>5503.0169800000003</v>
      </c>
      <c r="C2566" s="1073">
        <v>9475.1525619999993</v>
      </c>
    </row>
    <row r="2567" spans="1:3" s="249" customFormat="1">
      <c r="A2567" s="470">
        <v>40965</v>
      </c>
      <c r="B2567" s="1072">
        <v>5503.0169800000003</v>
      </c>
      <c r="C2567" s="1073">
        <v>9475.1525619999993</v>
      </c>
    </row>
    <row r="2568" spans="1:3" s="249" customFormat="1">
      <c r="A2568" s="470">
        <v>40966</v>
      </c>
      <c r="B2568" s="1072">
        <v>5503.0169800000003</v>
      </c>
      <c r="C2568" s="1073">
        <v>9475.1525619999993</v>
      </c>
    </row>
    <row r="2569" spans="1:3" s="249" customFormat="1">
      <c r="A2569" s="470">
        <v>40967</v>
      </c>
      <c r="B2569" s="1072">
        <v>5503.0169800000003</v>
      </c>
      <c r="C2569" s="1073">
        <v>9475.1525619999993</v>
      </c>
    </row>
    <row r="2570" spans="1:3" s="249" customFormat="1">
      <c r="A2570" s="470">
        <v>40968</v>
      </c>
      <c r="B2570" s="1072">
        <v>5503.0169800000003</v>
      </c>
      <c r="C2570" s="1073">
        <v>9475.1525619999993</v>
      </c>
    </row>
    <row r="2571" spans="1:3" s="249" customFormat="1">
      <c r="A2571" s="470">
        <v>40969</v>
      </c>
      <c r="B2571" s="1072">
        <v>5503.0169800000003</v>
      </c>
      <c r="C2571" s="1073">
        <v>9475.1525619999993</v>
      </c>
    </row>
    <row r="2572" spans="1:3" s="249" customFormat="1">
      <c r="A2572" s="470">
        <v>40970</v>
      </c>
      <c r="B2572" s="1072">
        <v>5503.0169800000003</v>
      </c>
      <c r="C2572" s="1073">
        <v>9475.1525619999993</v>
      </c>
    </row>
    <row r="2573" spans="1:3" s="249" customFormat="1">
      <c r="A2573" s="470">
        <v>40971</v>
      </c>
      <c r="B2573" s="1072">
        <v>5503.0169800000003</v>
      </c>
      <c r="C2573" s="1073">
        <v>9475.1525619999993</v>
      </c>
    </row>
    <row r="2574" spans="1:3" s="249" customFormat="1">
      <c r="A2574" s="470">
        <v>40972</v>
      </c>
      <c r="B2574" s="1072">
        <v>5503.0169800000003</v>
      </c>
      <c r="C2574" s="1073">
        <v>9475.1525619999993</v>
      </c>
    </row>
    <row r="2575" spans="1:3" s="249" customFormat="1">
      <c r="A2575" s="470">
        <v>40973</v>
      </c>
      <c r="B2575" s="1072">
        <v>5503.0169800000003</v>
      </c>
      <c r="C2575" s="1073">
        <v>9475.1525619999993</v>
      </c>
    </row>
    <row r="2576" spans="1:3" s="249" customFormat="1">
      <c r="A2576" s="470">
        <v>40974</v>
      </c>
      <c r="B2576" s="1072">
        <v>5503.0169800000003</v>
      </c>
      <c r="C2576" s="1073">
        <v>9475.1525619999993</v>
      </c>
    </row>
    <row r="2577" spans="1:3" s="249" customFormat="1">
      <c r="A2577" s="470">
        <v>40975</v>
      </c>
      <c r="B2577" s="1072">
        <v>5503.0169800000003</v>
      </c>
      <c r="C2577" s="1073">
        <v>9475.1525619999993</v>
      </c>
    </row>
    <row r="2578" spans="1:3" s="249" customFormat="1">
      <c r="A2578" s="470">
        <v>40976</v>
      </c>
      <c r="B2578" s="1072">
        <v>5503.0169800000003</v>
      </c>
      <c r="C2578" s="1073">
        <v>9475.1525619999993</v>
      </c>
    </row>
    <row r="2579" spans="1:3" s="249" customFormat="1">
      <c r="A2579" s="470">
        <v>40977</v>
      </c>
      <c r="B2579" s="1072">
        <v>5503.0169800000003</v>
      </c>
      <c r="C2579" s="1073">
        <v>9475.1525619999993</v>
      </c>
    </row>
    <row r="2580" spans="1:3" s="249" customFormat="1">
      <c r="A2580" s="470">
        <v>40978</v>
      </c>
      <c r="B2580" s="1072">
        <v>5503.0169800000003</v>
      </c>
      <c r="C2580" s="1073">
        <v>9475.1525619999993</v>
      </c>
    </row>
    <row r="2581" spans="1:3" s="249" customFormat="1">
      <c r="A2581" s="470">
        <v>40979</v>
      </c>
      <c r="B2581" s="1072">
        <v>5503.0169800000003</v>
      </c>
      <c r="C2581" s="1073">
        <v>9475.1525619999993</v>
      </c>
    </row>
    <row r="2582" spans="1:3" s="249" customFormat="1">
      <c r="A2582" s="470">
        <v>40980</v>
      </c>
      <c r="B2582" s="1072">
        <v>5503.0169800000003</v>
      </c>
      <c r="C2582" s="1073">
        <v>9475.1525619999993</v>
      </c>
    </row>
    <row r="2583" spans="1:3" s="249" customFormat="1">
      <c r="A2583" s="470">
        <v>40981</v>
      </c>
      <c r="B2583" s="1072">
        <v>5503.0169800000003</v>
      </c>
      <c r="C2583" s="1073">
        <v>9475.1525619999993</v>
      </c>
    </row>
    <row r="2584" spans="1:3" s="249" customFormat="1">
      <c r="A2584" s="470">
        <v>40982</v>
      </c>
      <c r="B2584" s="1072">
        <v>5503.0169800000003</v>
      </c>
      <c r="C2584" s="1073">
        <v>9475.1525619999993</v>
      </c>
    </row>
    <row r="2585" spans="1:3" s="249" customFormat="1">
      <c r="A2585" s="470">
        <v>40983</v>
      </c>
      <c r="B2585" s="1072">
        <v>5503.0169800000003</v>
      </c>
      <c r="C2585" s="1073">
        <v>9475.1525619999993</v>
      </c>
    </row>
    <row r="2586" spans="1:3" s="249" customFormat="1">
      <c r="A2586" s="470">
        <v>40984</v>
      </c>
      <c r="B2586" s="1072">
        <v>5503.0169800000003</v>
      </c>
      <c r="C2586" s="1073">
        <v>9475.1525619999993</v>
      </c>
    </row>
    <row r="2587" spans="1:3" s="249" customFormat="1">
      <c r="A2587" s="470">
        <v>40985</v>
      </c>
      <c r="B2587" s="1072">
        <v>5503.0169800000003</v>
      </c>
      <c r="C2587" s="1073">
        <v>9475.1525619999993</v>
      </c>
    </row>
    <row r="2588" spans="1:3" s="249" customFormat="1">
      <c r="A2588" s="470">
        <v>40986</v>
      </c>
      <c r="B2588" s="1072">
        <v>5503.0169800000003</v>
      </c>
      <c r="C2588" s="1073">
        <v>9475.1525619999993</v>
      </c>
    </row>
    <row r="2589" spans="1:3" s="249" customFormat="1">
      <c r="A2589" s="470">
        <v>40987</v>
      </c>
      <c r="B2589" s="1072">
        <v>5503.0169800000003</v>
      </c>
      <c r="C2589" s="1073">
        <v>9475.1525619999993</v>
      </c>
    </row>
    <row r="2590" spans="1:3" s="249" customFormat="1">
      <c r="A2590" s="470">
        <v>40988</v>
      </c>
      <c r="B2590" s="1072">
        <v>5503.0169800000003</v>
      </c>
      <c r="C2590" s="1073">
        <v>9475.1525619999993</v>
      </c>
    </row>
    <row r="2591" spans="1:3" s="249" customFormat="1">
      <c r="A2591" s="470">
        <v>40989</v>
      </c>
      <c r="B2591" s="1072">
        <v>5503.0169800000003</v>
      </c>
      <c r="C2591" s="1073">
        <v>9475.1525619999993</v>
      </c>
    </row>
    <row r="2592" spans="1:3" s="249" customFormat="1">
      <c r="A2592" s="470">
        <v>40990</v>
      </c>
      <c r="B2592" s="1072">
        <v>5503.0169800000003</v>
      </c>
      <c r="C2592" s="1073">
        <v>9475.1525619999993</v>
      </c>
    </row>
    <row r="2593" spans="1:3" s="249" customFormat="1">
      <c r="A2593" s="470">
        <v>40991</v>
      </c>
      <c r="B2593" s="1072">
        <v>5503.0169800000003</v>
      </c>
      <c r="C2593" s="1073">
        <v>9475.1525619999993</v>
      </c>
    </row>
    <row r="2594" spans="1:3" s="249" customFormat="1">
      <c r="A2594" s="470">
        <v>40992</v>
      </c>
      <c r="B2594" s="1072">
        <v>5503.0169800000003</v>
      </c>
      <c r="C2594" s="1073">
        <v>9475.1525619999993</v>
      </c>
    </row>
    <row r="2595" spans="1:3" s="249" customFormat="1">
      <c r="A2595" s="470">
        <v>40993</v>
      </c>
      <c r="B2595" s="1072">
        <v>5503.0169800000003</v>
      </c>
      <c r="C2595" s="1073">
        <v>9475.1525619999993</v>
      </c>
    </row>
    <row r="2596" spans="1:3" s="249" customFormat="1">
      <c r="A2596" s="470">
        <v>40994</v>
      </c>
      <c r="B2596" s="1072">
        <v>5503.0169800000003</v>
      </c>
      <c r="C2596" s="1073">
        <v>9475.1525619999993</v>
      </c>
    </row>
    <row r="2597" spans="1:3" s="249" customFormat="1">
      <c r="A2597" s="470">
        <v>40995</v>
      </c>
      <c r="B2597" s="1072">
        <v>5503.0169800000003</v>
      </c>
      <c r="C2597" s="1073">
        <v>9475.1525619999993</v>
      </c>
    </row>
    <row r="2598" spans="1:3" s="249" customFormat="1">
      <c r="A2598" s="470">
        <v>40996</v>
      </c>
      <c r="B2598" s="1072">
        <v>5503.0169800000003</v>
      </c>
      <c r="C2598" s="1073">
        <v>9475.1525619999993</v>
      </c>
    </row>
    <row r="2599" spans="1:3" s="249" customFormat="1">
      <c r="A2599" s="470">
        <v>40997</v>
      </c>
      <c r="B2599" s="1072">
        <v>5503.0169800000003</v>
      </c>
      <c r="C2599" s="1073">
        <v>9475.1525619999993</v>
      </c>
    </row>
    <row r="2600" spans="1:3" s="249" customFormat="1">
      <c r="A2600" s="470">
        <v>40998</v>
      </c>
      <c r="B2600" s="1072">
        <v>5503.0169800000003</v>
      </c>
      <c r="C2600" s="1073">
        <v>9475.1525619999993</v>
      </c>
    </row>
    <row r="2601" spans="1:3" s="249" customFormat="1">
      <c r="A2601" s="470">
        <v>40999</v>
      </c>
      <c r="B2601" s="1072">
        <v>5503.0169800000003</v>
      </c>
      <c r="C2601" s="1073">
        <v>9475.1525619999993</v>
      </c>
    </row>
    <row r="2602" spans="1:3" s="249" customFormat="1">
      <c r="A2602" s="470">
        <v>41000</v>
      </c>
      <c r="B2602" s="1072">
        <v>5503.0169800000003</v>
      </c>
      <c r="C2602" s="1073">
        <v>9475.1525619999993</v>
      </c>
    </row>
    <row r="2603" spans="1:3" s="249" customFormat="1">
      <c r="A2603" s="470">
        <v>41001</v>
      </c>
      <c r="B2603" s="1072">
        <v>5503.0169800000003</v>
      </c>
      <c r="C2603" s="1073">
        <v>9475.1525619999993</v>
      </c>
    </row>
    <row r="2604" spans="1:3" s="249" customFormat="1">
      <c r="A2604" s="470">
        <v>41002</v>
      </c>
      <c r="B2604" s="1072">
        <v>5503.0169800000003</v>
      </c>
      <c r="C2604" s="1073">
        <v>9475.1525619999993</v>
      </c>
    </row>
    <row r="2605" spans="1:3" s="249" customFormat="1">
      <c r="A2605" s="470">
        <v>41003</v>
      </c>
      <c r="B2605" s="1072">
        <v>5503.0169800000003</v>
      </c>
      <c r="C2605" s="1073">
        <v>9475.1525619999993</v>
      </c>
    </row>
    <row r="2606" spans="1:3" s="249" customFormat="1">
      <c r="A2606" s="470">
        <v>41004</v>
      </c>
      <c r="B2606" s="1072">
        <v>5503.0169800000003</v>
      </c>
      <c r="C2606" s="1073">
        <v>9475.1525619999993</v>
      </c>
    </row>
    <row r="2607" spans="1:3" s="249" customFormat="1">
      <c r="A2607" s="470">
        <v>41005</v>
      </c>
      <c r="B2607" s="1072">
        <v>5503.0169800000003</v>
      </c>
      <c r="C2607" s="1073">
        <v>9475.1525619999993</v>
      </c>
    </row>
    <row r="2608" spans="1:3" s="249" customFormat="1">
      <c r="A2608" s="470">
        <v>41006</v>
      </c>
      <c r="B2608" s="1072">
        <v>5503.0169800000003</v>
      </c>
      <c r="C2608" s="1073">
        <v>9475.1525619999993</v>
      </c>
    </row>
    <row r="2609" spans="1:3" s="249" customFormat="1">
      <c r="A2609" s="470">
        <v>41007</v>
      </c>
      <c r="B2609" s="1072">
        <v>5503.0169800000003</v>
      </c>
      <c r="C2609" s="1073">
        <v>9475.1525619999993</v>
      </c>
    </row>
    <row r="2610" spans="1:3" s="249" customFormat="1">
      <c r="A2610" s="470">
        <v>41008</v>
      </c>
      <c r="B2610" s="1072">
        <v>5503.0169800000003</v>
      </c>
      <c r="C2610" s="1073">
        <v>9475.1525619999993</v>
      </c>
    </row>
    <row r="2611" spans="1:3" s="249" customFormat="1">
      <c r="A2611" s="470">
        <v>41009</v>
      </c>
      <c r="B2611" s="1072">
        <v>5503.0169800000003</v>
      </c>
      <c r="C2611" s="1073">
        <v>9475.1525619999993</v>
      </c>
    </row>
    <row r="2612" spans="1:3" s="249" customFormat="1">
      <c r="A2612" s="470">
        <v>41010</v>
      </c>
      <c r="B2612" s="1072">
        <v>5503.0169800000003</v>
      </c>
      <c r="C2612" s="1073">
        <v>9475.1525619999993</v>
      </c>
    </row>
    <row r="2613" spans="1:3" s="249" customFormat="1">
      <c r="A2613" s="470">
        <v>41011</v>
      </c>
      <c r="B2613" s="1072">
        <v>5503.0169800000003</v>
      </c>
      <c r="C2613" s="1073">
        <v>9475.1525619999993</v>
      </c>
    </row>
    <row r="2614" spans="1:3" s="249" customFormat="1">
      <c r="A2614" s="470">
        <v>41012</v>
      </c>
      <c r="B2614" s="1072">
        <v>5503.0169800000003</v>
      </c>
      <c r="C2614" s="1073">
        <v>9475.1525619999993</v>
      </c>
    </row>
    <row r="2615" spans="1:3" s="249" customFormat="1">
      <c r="A2615" s="470">
        <v>41013</v>
      </c>
      <c r="B2615" s="1072">
        <v>5503.0169800000003</v>
      </c>
      <c r="C2615" s="1073">
        <v>9475.1525619999993</v>
      </c>
    </row>
    <row r="2616" spans="1:3" s="249" customFormat="1">
      <c r="A2616" s="470">
        <v>41014</v>
      </c>
      <c r="B2616" s="1072">
        <v>5503.0169800000003</v>
      </c>
      <c r="C2616" s="1073">
        <v>9475.1525619999993</v>
      </c>
    </row>
    <row r="2617" spans="1:3" s="249" customFormat="1">
      <c r="A2617" s="470">
        <v>41015</v>
      </c>
      <c r="B2617" s="1072">
        <v>5503.0169800000003</v>
      </c>
      <c r="C2617" s="1073">
        <v>9475.1525619999993</v>
      </c>
    </row>
    <row r="2618" spans="1:3" s="249" customFormat="1">
      <c r="A2618" s="470">
        <v>41016</v>
      </c>
      <c r="B2618" s="1072">
        <v>5503.0169800000003</v>
      </c>
      <c r="C2618" s="1073">
        <v>9475.1525619999993</v>
      </c>
    </row>
    <row r="2619" spans="1:3" s="249" customFormat="1">
      <c r="A2619" s="470">
        <v>41017</v>
      </c>
      <c r="B2619" s="1072">
        <v>5503.0169800000003</v>
      </c>
      <c r="C2619" s="1073">
        <v>9475.1525619999993</v>
      </c>
    </row>
    <row r="2620" spans="1:3" s="249" customFormat="1">
      <c r="A2620" s="470">
        <v>41018</v>
      </c>
      <c r="B2620" s="1072">
        <v>5503.0169800000003</v>
      </c>
      <c r="C2620" s="1073">
        <v>9475.1525619999993</v>
      </c>
    </row>
    <row r="2621" spans="1:3" s="249" customFormat="1">
      <c r="A2621" s="470">
        <v>41019</v>
      </c>
      <c r="B2621" s="1072">
        <v>5503.0169800000003</v>
      </c>
      <c r="C2621" s="1073">
        <v>9475.1525619999993</v>
      </c>
    </row>
    <row r="2622" spans="1:3" s="249" customFormat="1">
      <c r="A2622" s="470">
        <v>41020</v>
      </c>
      <c r="B2622" s="1072">
        <v>5503.0169800000003</v>
      </c>
      <c r="C2622" s="1073">
        <v>9475.1525619999993</v>
      </c>
    </row>
    <row r="2623" spans="1:3" s="249" customFormat="1">
      <c r="A2623" s="470">
        <v>41021</v>
      </c>
      <c r="B2623" s="1072">
        <v>5503.0169800000003</v>
      </c>
      <c r="C2623" s="1073">
        <v>9475.1525619999993</v>
      </c>
    </row>
    <row r="2624" spans="1:3" s="249" customFormat="1">
      <c r="A2624" s="470">
        <v>41022</v>
      </c>
      <c r="B2624" s="1072">
        <v>5503.0169800000003</v>
      </c>
      <c r="C2624" s="1073">
        <v>9475.1525619999993</v>
      </c>
    </row>
    <row r="2625" spans="1:3" s="249" customFormat="1">
      <c r="A2625" s="470">
        <v>41023</v>
      </c>
      <c r="B2625" s="1072">
        <v>5503.0169800000003</v>
      </c>
      <c r="C2625" s="1073">
        <v>9475.1525619999993</v>
      </c>
    </row>
    <row r="2626" spans="1:3" s="249" customFormat="1">
      <c r="A2626" s="470">
        <v>41024</v>
      </c>
      <c r="B2626" s="1072">
        <v>5503.0169800000003</v>
      </c>
      <c r="C2626" s="1073">
        <v>9475.1525619999993</v>
      </c>
    </row>
    <row r="2627" spans="1:3" s="249" customFormat="1">
      <c r="A2627" s="470">
        <v>41025</v>
      </c>
      <c r="B2627" s="1072">
        <v>5503.0169800000003</v>
      </c>
      <c r="C2627" s="1073">
        <v>9475.1525619999993</v>
      </c>
    </row>
    <row r="2628" spans="1:3" s="249" customFormat="1">
      <c r="A2628" s="470">
        <v>41026</v>
      </c>
      <c r="B2628" s="1072">
        <v>5503.0169800000003</v>
      </c>
      <c r="C2628" s="1073">
        <v>9475.1525619999993</v>
      </c>
    </row>
    <row r="2629" spans="1:3" s="249" customFormat="1">
      <c r="A2629" s="470">
        <v>41027</v>
      </c>
      <c r="B2629" s="1072">
        <v>5503.0169800000003</v>
      </c>
      <c r="C2629" s="1073">
        <v>9475.1525619999993</v>
      </c>
    </row>
    <row r="2630" spans="1:3" s="249" customFormat="1">
      <c r="A2630" s="470">
        <v>41028</v>
      </c>
      <c r="B2630" s="1072">
        <v>5503.0169800000003</v>
      </c>
      <c r="C2630" s="1073">
        <v>9475.1525619999993</v>
      </c>
    </row>
    <row r="2631" spans="1:3" s="249" customFormat="1">
      <c r="A2631" s="470">
        <v>41029</v>
      </c>
      <c r="B2631" s="1072">
        <v>5503.0169800000003</v>
      </c>
      <c r="C2631" s="1073">
        <v>9475.1525619999993</v>
      </c>
    </row>
    <row r="2632" spans="1:3" s="249" customFormat="1">
      <c r="A2632" s="470">
        <v>41030</v>
      </c>
      <c r="B2632" s="1072">
        <v>5503.0169800000003</v>
      </c>
      <c r="C2632" s="1073">
        <v>9475.1525619999993</v>
      </c>
    </row>
    <row r="2633" spans="1:3" s="249" customFormat="1">
      <c r="A2633" s="470">
        <v>41031</v>
      </c>
      <c r="B2633" s="1072">
        <v>5503.0169800000003</v>
      </c>
      <c r="C2633" s="1073">
        <v>9475.1525619999993</v>
      </c>
    </row>
    <row r="2634" spans="1:3" s="249" customFormat="1">
      <c r="A2634" s="470">
        <v>41032</v>
      </c>
      <c r="B2634" s="1072">
        <v>5503.0169800000003</v>
      </c>
      <c r="C2634" s="1073">
        <v>9475.1525619999993</v>
      </c>
    </row>
    <row r="2635" spans="1:3" s="249" customFormat="1">
      <c r="A2635" s="470">
        <v>41033</v>
      </c>
      <c r="B2635" s="1072">
        <v>5503.0169800000003</v>
      </c>
      <c r="C2635" s="1073">
        <v>9475.1525619999993</v>
      </c>
    </row>
    <row r="2636" spans="1:3" s="249" customFormat="1">
      <c r="A2636" s="470">
        <v>41034</v>
      </c>
      <c r="B2636" s="1072">
        <v>5503.0169800000003</v>
      </c>
      <c r="C2636" s="1073">
        <v>9475.1525619999993</v>
      </c>
    </row>
    <row r="2637" spans="1:3" s="249" customFormat="1">
      <c r="A2637" s="470">
        <v>41035</v>
      </c>
      <c r="B2637" s="1072">
        <v>5503.0169800000003</v>
      </c>
      <c r="C2637" s="1073">
        <v>9475.1525619999993</v>
      </c>
    </row>
    <row r="2638" spans="1:3" s="249" customFormat="1">
      <c r="A2638" s="470">
        <v>41036</v>
      </c>
      <c r="B2638" s="1072">
        <v>5503.0169800000003</v>
      </c>
      <c r="C2638" s="1073">
        <v>9475.1525619999993</v>
      </c>
    </row>
    <row r="2639" spans="1:3" s="249" customFormat="1">
      <c r="A2639" s="470">
        <v>41037</v>
      </c>
      <c r="B2639" s="1072">
        <v>5503.0169800000003</v>
      </c>
      <c r="C2639" s="1073">
        <v>9475.1525619999993</v>
      </c>
    </row>
    <row r="2640" spans="1:3" s="249" customFormat="1">
      <c r="A2640" s="470">
        <v>41038</v>
      </c>
      <c r="B2640" s="1072">
        <v>5503.0169800000003</v>
      </c>
      <c r="C2640" s="1073">
        <v>9475.1525619999993</v>
      </c>
    </row>
    <row r="2641" spans="1:3" s="249" customFormat="1">
      <c r="A2641" s="470">
        <v>41039</v>
      </c>
      <c r="B2641" s="1072">
        <v>5503.0169800000003</v>
      </c>
      <c r="C2641" s="1073">
        <v>9475.1525619999993</v>
      </c>
    </row>
    <row r="2642" spans="1:3" s="249" customFormat="1">
      <c r="A2642" s="470">
        <v>41040</v>
      </c>
      <c r="B2642" s="1072">
        <v>5503.0169800000003</v>
      </c>
      <c r="C2642" s="1073">
        <v>9475.1525619999993</v>
      </c>
    </row>
    <row r="2643" spans="1:3" s="249" customFormat="1">
      <c r="A2643" s="470">
        <v>41041</v>
      </c>
      <c r="B2643" s="1072">
        <v>5503.0169800000003</v>
      </c>
      <c r="C2643" s="1073">
        <v>9475.1525619999993</v>
      </c>
    </row>
    <row r="2644" spans="1:3" s="249" customFormat="1">
      <c r="A2644" s="470">
        <v>41042</v>
      </c>
      <c r="B2644" s="1072">
        <v>5503.0169800000003</v>
      </c>
      <c r="C2644" s="1073">
        <v>9475.1525619999993</v>
      </c>
    </row>
    <row r="2645" spans="1:3" s="249" customFormat="1">
      <c r="A2645" s="470">
        <v>41043</v>
      </c>
      <c r="B2645" s="1072">
        <v>5503.0169800000003</v>
      </c>
      <c r="C2645" s="1073">
        <v>9475.1525619999993</v>
      </c>
    </row>
    <row r="2646" spans="1:3" s="249" customFormat="1">
      <c r="A2646" s="470">
        <v>41044</v>
      </c>
      <c r="B2646" s="1072">
        <v>5503.0169800000003</v>
      </c>
      <c r="C2646" s="1073">
        <v>9475.1525619999993</v>
      </c>
    </row>
    <row r="2647" spans="1:3" s="249" customFormat="1">
      <c r="A2647" s="470">
        <v>41045</v>
      </c>
      <c r="B2647" s="1072">
        <v>5503.0169800000003</v>
      </c>
      <c r="C2647" s="1073">
        <v>9475.1525619999993</v>
      </c>
    </row>
    <row r="2648" spans="1:3" s="249" customFormat="1">
      <c r="A2648" s="470">
        <v>41046</v>
      </c>
      <c r="B2648" s="1072">
        <v>5503.0169800000003</v>
      </c>
      <c r="C2648" s="1073">
        <v>9475.1525619999993</v>
      </c>
    </row>
    <row r="2649" spans="1:3" s="249" customFormat="1">
      <c r="A2649" s="470">
        <v>41047</v>
      </c>
      <c r="B2649" s="1072">
        <v>5503.0169800000003</v>
      </c>
      <c r="C2649" s="1073">
        <v>9475.1525619999993</v>
      </c>
    </row>
    <row r="2650" spans="1:3" s="249" customFormat="1">
      <c r="A2650" s="470">
        <v>41048</v>
      </c>
      <c r="B2650" s="1072">
        <v>5503.0169800000003</v>
      </c>
      <c r="C2650" s="1073">
        <v>9475.1525619999993</v>
      </c>
    </row>
    <row r="2651" spans="1:3" s="249" customFormat="1">
      <c r="A2651" s="470">
        <v>41049</v>
      </c>
      <c r="B2651" s="1072">
        <v>5503.0169800000003</v>
      </c>
      <c r="C2651" s="1073">
        <v>9475.1525619999993</v>
      </c>
    </row>
    <row r="2652" spans="1:3" s="249" customFormat="1">
      <c r="A2652" s="470">
        <v>41050</v>
      </c>
      <c r="B2652" s="1072">
        <v>5503.0169800000003</v>
      </c>
      <c r="C2652" s="1073">
        <v>9475.1525619999993</v>
      </c>
    </row>
    <row r="2653" spans="1:3" s="249" customFormat="1">
      <c r="A2653" s="470">
        <v>41051</v>
      </c>
      <c r="B2653" s="1072">
        <v>5503.0169800000003</v>
      </c>
      <c r="C2653" s="1073">
        <v>9475.1525619999993</v>
      </c>
    </row>
    <row r="2654" spans="1:3" s="249" customFormat="1">
      <c r="A2654" s="470">
        <v>41052</v>
      </c>
      <c r="B2654" s="1072">
        <v>5503.0169800000003</v>
      </c>
      <c r="C2654" s="1073">
        <v>9475.1525619999993</v>
      </c>
    </row>
    <row r="2655" spans="1:3" s="249" customFormat="1">
      <c r="A2655" s="470">
        <v>41053</v>
      </c>
      <c r="B2655" s="1072">
        <v>5503.0169800000003</v>
      </c>
      <c r="C2655" s="1073">
        <v>9475.1525619999993</v>
      </c>
    </row>
    <row r="2656" spans="1:3" s="249" customFormat="1">
      <c r="A2656" s="470">
        <v>41054</v>
      </c>
      <c r="B2656" s="1072">
        <v>5503.0169800000003</v>
      </c>
      <c r="C2656" s="1073">
        <v>9475.1525619999993</v>
      </c>
    </row>
    <row r="2657" spans="1:3" s="249" customFormat="1">
      <c r="A2657" s="470">
        <v>41055</v>
      </c>
      <c r="B2657" s="1072">
        <v>5503.0169800000003</v>
      </c>
      <c r="C2657" s="1073">
        <v>9475.1525619999993</v>
      </c>
    </row>
    <row r="2658" spans="1:3" s="249" customFormat="1">
      <c r="A2658" s="470">
        <v>41056</v>
      </c>
      <c r="B2658" s="1072">
        <v>5503.0169800000003</v>
      </c>
      <c r="C2658" s="1073">
        <v>9475.1525619999993</v>
      </c>
    </row>
    <row r="2659" spans="1:3" s="249" customFormat="1">
      <c r="A2659" s="470">
        <v>41057</v>
      </c>
      <c r="B2659" s="1072">
        <v>5503.0169800000003</v>
      </c>
      <c r="C2659" s="1073">
        <v>9475.1525619999993</v>
      </c>
    </row>
    <row r="2660" spans="1:3" s="249" customFormat="1">
      <c r="A2660" s="470">
        <v>41058</v>
      </c>
      <c r="B2660" s="1072">
        <v>5503.0169800000003</v>
      </c>
      <c r="C2660" s="1073">
        <v>9475.1525619999993</v>
      </c>
    </row>
    <row r="2661" spans="1:3" s="249" customFormat="1">
      <c r="A2661" s="470">
        <v>41059</v>
      </c>
      <c r="B2661" s="1072">
        <v>5503.0169800000003</v>
      </c>
      <c r="C2661" s="1073">
        <v>9475.1525619999993</v>
      </c>
    </row>
    <row r="2662" spans="1:3" s="249" customFormat="1">
      <c r="A2662" s="470">
        <v>41060</v>
      </c>
      <c r="B2662" s="1072">
        <v>5503.0169800000003</v>
      </c>
      <c r="C2662" s="1073">
        <v>9475.1525619999993</v>
      </c>
    </row>
    <row r="2663" spans="1:3" s="249" customFormat="1">
      <c r="A2663" s="470">
        <v>41061</v>
      </c>
      <c r="B2663" s="1072">
        <v>5503.0169800000003</v>
      </c>
      <c r="C2663" s="1073">
        <v>9475.1525619999993</v>
      </c>
    </row>
    <row r="2664" spans="1:3" s="249" customFormat="1">
      <c r="A2664" s="470">
        <v>41062</v>
      </c>
      <c r="B2664" s="1072">
        <v>5503.0169800000003</v>
      </c>
      <c r="C2664" s="1073">
        <v>9475.1525619999993</v>
      </c>
    </row>
    <row r="2665" spans="1:3" s="249" customFormat="1">
      <c r="A2665" s="470">
        <v>41063</v>
      </c>
      <c r="B2665" s="1072">
        <v>5503.0169800000003</v>
      </c>
      <c r="C2665" s="1073">
        <v>9475.1525619999993</v>
      </c>
    </row>
    <row r="2666" spans="1:3" s="249" customFormat="1">
      <c r="A2666" s="470">
        <v>41064</v>
      </c>
      <c r="B2666" s="1072">
        <v>5503.0169800000003</v>
      </c>
      <c r="C2666" s="1073">
        <v>9475.1525619999993</v>
      </c>
    </row>
    <row r="2667" spans="1:3" s="249" customFormat="1">
      <c r="A2667" s="470">
        <v>41065</v>
      </c>
      <c r="B2667" s="1072">
        <v>5503.0169800000003</v>
      </c>
      <c r="C2667" s="1073">
        <v>9475.1525619999993</v>
      </c>
    </row>
    <row r="2668" spans="1:3" s="249" customFormat="1">
      <c r="A2668" s="470">
        <v>41066</v>
      </c>
      <c r="B2668" s="1072">
        <v>5503.0169800000003</v>
      </c>
      <c r="C2668" s="1073">
        <v>9475.1525619999993</v>
      </c>
    </row>
    <row r="2669" spans="1:3" s="249" customFormat="1">
      <c r="A2669" s="470">
        <v>41067</v>
      </c>
      <c r="B2669" s="1072">
        <v>5503.0169800000003</v>
      </c>
      <c r="C2669" s="1073">
        <v>9475.1525619999993</v>
      </c>
    </row>
    <row r="2670" spans="1:3" s="249" customFormat="1">
      <c r="A2670" s="470">
        <v>41068</v>
      </c>
      <c r="B2670" s="1072">
        <v>5503.0169800000003</v>
      </c>
      <c r="C2670" s="1073">
        <v>9475.1525619999993</v>
      </c>
    </row>
    <row r="2671" spans="1:3" s="249" customFormat="1">
      <c r="A2671" s="470">
        <v>41069</v>
      </c>
      <c r="B2671" s="1072">
        <v>5503.0169800000003</v>
      </c>
      <c r="C2671" s="1073">
        <v>9475.1525619999993</v>
      </c>
    </row>
    <row r="2672" spans="1:3" s="249" customFormat="1">
      <c r="A2672" s="470">
        <v>41070</v>
      </c>
      <c r="B2672" s="1072">
        <v>5503.0169800000003</v>
      </c>
      <c r="C2672" s="1073">
        <v>9475.1525619999993</v>
      </c>
    </row>
    <row r="2673" spans="1:3" s="249" customFormat="1">
      <c r="A2673" s="470">
        <v>41071</v>
      </c>
      <c r="B2673" s="1072">
        <v>5503.0169800000003</v>
      </c>
      <c r="C2673" s="1073">
        <v>9475.1525619999993</v>
      </c>
    </row>
    <row r="2674" spans="1:3" s="249" customFormat="1">
      <c r="A2674" s="470">
        <v>41072</v>
      </c>
      <c r="B2674" s="1072">
        <v>5503.0169800000003</v>
      </c>
      <c r="C2674" s="1073">
        <v>9475.1525619999993</v>
      </c>
    </row>
    <row r="2675" spans="1:3" s="249" customFormat="1">
      <c r="A2675" s="470">
        <v>41073</v>
      </c>
      <c r="B2675" s="1072">
        <v>5503.0169800000003</v>
      </c>
      <c r="C2675" s="1073">
        <v>9475.1525619999993</v>
      </c>
    </row>
    <row r="2676" spans="1:3" s="249" customFormat="1">
      <c r="A2676" s="470">
        <v>41074</v>
      </c>
      <c r="B2676" s="1072">
        <v>5503.0169800000003</v>
      </c>
      <c r="C2676" s="1073">
        <v>9475.1525619999993</v>
      </c>
    </row>
    <row r="2677" spans="1:3" s="249" customFormat="1">
      <c r="A2677" s="470">
        <v>41075</v>
      </c>
      <c r="B2677" s="1072">
        <v>5503.0169800000003</v>
      </c>
      <c r="C2677" s="1073">
        <v>9475.1525619999993</v>
      </c>
    </row>
    <row r="2678" spans="1:3" s="249" customFormat="1">
      <c r="A2678" s="470">
        <v>41076</v>
      </c>
      <c r="B2678" s="1072">
        <v>5503.0169800000003</v>
      </c>
      <c r="C2678" s="1073">
        <v>9475.1525619999993</v>
      </c>
    </row>
    <row r="2679" spans="1:3" s="249" customFormat="1">
      <c r="A2679" s="470">
        <v>41077</v>
      </c>
      <c r="B2679" s="1072">
        <v>5503.0169800000003</v>
      </c>
      <c r="C2679" s="1073">
        <v>9475.1525619999993</v>
      </c>
    </row>
    <row r="2680" spans="1:3" s="249" customFormat="1">
      <c r="A2680" s="470">
        <v>41078</v>
      </c>
      <c r="B2680" s="1072">
        <v>5503.0169800000003</v>
      </c>
      <c r="C2680" s="1073">
        <v>9475.1525619999993</v>
      </c>
    </row>
    <row r="2681" spans="1:3" s="249" customFormat="1">
      <c r="A2681" s="470">
        <v>41079</v>
      </c>
      <c r="B2681" s="1072">
        <v>5503.0169800000003</v>
      </c>
      <c r="C2681" s="1073">
        <v>9475.1525619999993</v>
      </c>
    </row>
    <row r="2682" spans="1:3" s="249" customFormat="1">
      <c r="A2682" s="470">
        <v>41080</v>
      </c>
      <c r="B2682" s="1072">
        <v>5503.0169800000003</v>
      </c>
      <c r="C2682" s="1073">
        <v>9475.1525619999993</v>
      </c>
    </row>
    <row r="2683" spans="1:3" s="249" customFormat="1">
      <c r="A2683" s="470">
        <v>41081</v>
      </c>
      <c r="B2683" s="1072">
        <v>5503.0169800000003</v>
      </c>
      <c r="C2683" s="1073">
        <v>9475.1525619999993</v>
      </c>
    </row>
    <row r="2684" spans="1:3" s="249" customFormat="1">
      <c r="A2684" s="470">
        <v>41082</v>
      </c>
      <c r="B2684" s="1072">
        <v>5503.0169800000003</v>
      </c>
      <c r="C2684" s="1073">
        <v>9475.1525619999993</v>
      </c>
    </row>
    <row r="2685" spans="1:3" s="249" customFormat="1">
      <c r="A2685" s="470">
        <v>41083</v>
      </c>
      <c r="B2685" s="1072">
        <v>5503.0169800000003</v>
      </c>
      <c r="C2685" s="1073">
        <v>9475.1525619999993</v>
      </c>
    </row>
    <row r="2686" spans="1:3" s="249" customFormat="1">
      <c r="A2686" s="470">
        <v>41084</v>
      </c>
      <c r="B2686" s="1072">
        <v>5503.0169800000003</v>
      </c>
      <c r="C2686" s="1073">
        <v>9475.1525619999993</v>
      </c>
    </row>
    <row r="2687" spans="1:3" s="249" customFormat="1">
      <c r="A2687" s="470">
        <v>41085</v>
      </c>
      <c r="B2687" s="1072">
        <v>5503.0169800000003</v>
      </c>
      <c r="C2687" s="1073">
        <v>9475.1525619999993</v>
      </c>
    </row>
    <row r="2688" spans="1:3" s="249" customFormat="1">
      <c r="A2688" s="470">
        <v>41086</v>
      </c>
      <c r="B2688" s="1072">
        <v>5503.0169800000003</v>
      </c>
      <c r="C2688" s="1073">
        <v>9475.1525619999993</v>
      </c>
    </row>
    <row r="2689" spans="1:3" s="249" customFormat="1">
      <c r="A2689" s="470">
        <v>41087</v>
      </c>
      <c r="B2689" s="1072">
        <v>5503.0169800000003</v>
      </c>
      <c r="C2689" s="1073">
        <v>9475.1525619999993</v>
      </c>
    </row>
    <row r="2690" spans="1:3" s="249" customFormat="1">
      <c r="A2690" s="470">
        <v>41088</v>
      </c>
      <c r="B2690" s="1072">
        <v>5503.0169800000003</v>
      </c>
      <c r="C2690" s="1073">
        <v>9475.1525619999993</v>
      </c>
    </row>
    <row r="2691" spans="1:3" s="249" customFormat="1">
      <c r="A2691" s="470">
        <v>41089</v>
      </c>
      <c r="B2691" s="1072">
        <v>5503.0169800000003</v>
      </c>
      <c r="C2691" s="1073">
        <v>9475.1525619999993</v>
      </c>
    </row>
    <row r="2692" spans="1:3" s="249" customFormat="1">
      <c r="A2692" s="470">
        <v>41090</v>
      </c>
      <c r="B2692" s="1072">
        <v>5503.0169800000003</v>
      </c>
      <c r="C2692" s="1073">
        <v>9475.1525619999993</v>
      </c>
    </row>
    <row r="2693" spans="1:3" s="249" customFormat="1">
      <c r="A2693" s="470">
        <v>41091</v>
      </c>
      <c r="B2693" s="1072">
        <v>4258.9560259999998</v>
      </c>
      <c r="C2693" s="1073">
        <v>6192.2752369999998</v>
      </c>
    </row>
    <row r="2694" spans="1:3" s="249" customFormat="1">
      <c r="A2694" s="470">
        <v>41092</v>
      </c>
      <c r="B2694" s="1072">
        <v>4258.9560259999998</v>
      </c>
      <c r="C2694" s="1073">
        <v>6192.2752369999998</v>
      </c>
    </row>
    <row r="2695" spans="1:3" s="249" customFormat="1">
      <c r="A2695" s="470">
        <v>41093</v>
      </c>
      <c r="B2695" s="1072">
        <v>4258.9560259999998</v>
      </c>
      <c r="C2695" s="1073">
        <v>6192.2752369999998</v>
      </c>
    </row>
    <row r="2696" spans="1:3" s="249" customFormat="1">
      <c r="A2696" s="470">
        <v>41094</v>
      </c>
      <c r="B2696" s="1072">
        <v>4258.9560259999998</v>
      </c>
      <c r="C2696" s="1073">
        <v>6192.2752369999998</v>
      </c>
    </row>
    <row r="2697" spans="1:3" s="249" customFormat="1">
      <c r="A2697" s="470">
        <v>41095</v>
      </c>
      <c r="B2697" s="1072">
        <v>4258.9560259999998</v>
      </c>
      <c r="C2697" s="1073">
        <v>6192.2752369999998</v>
      </c>
    </row>
    <row r="2698" spans="1:3" s="249" customFormat="1">
      <c r="A2698" s="470">
        <v>41096</v>
      </c>
      <c r="B2698" s="1072">
        <v>4258.9560259999998</v>
      </c>
      <c r="C2698" s="1073">
        <v>6192.2752369999998</v>
      </c>
    </row>
    <row r="2699" spans="1:3" s="249" customFormat="1">
      <c r="A2699" s="470">
        <v>41097</v>
      </c>
      <c r="B2699" s="1072">
        <v>4258.9560259999998</v>
      </c>
      <c r="C2699" s="1073">
        <v>6192.2752369999998</v>
      </c>
    </row>
    <row r="2700" spans="1:3" s="249" customFormat="1">
      <c r="A2700" s="470">
        <v>41098</v>
      </c>
      <c r="B2700" s="1072">
        <v>4258.9560259999998</v>
      </c>
      <c r="C2700" s="1073">
        <v>6192.2752369999998</v>
      </c>
    </row>
    <row r="2701" spans="1:3" s="249" customFormat="1">
      <c r="A2701" s="470">
        <v>41099</v>
      </c>
      <c r="B2701" s="1072">
        <v>4258.9560259999998</v>
      </c>
      <c r="C2701" s="1073">
        <v>6192.2752369999998</v>
      </c>
    </row>
    <row r="2702" spans="1:3" s="249" customFormat="1">
      <c r="A2702" s="470">
        <v>41100</v>
      </c>
      <c r="B2702" s="1072">
        <v>4258.9560259999998</v>
      </c>
      <c r="C2702" s="1073">
        <v>6192.2752369999998</v>
      </c>
    </row>
    <row r="2703" spans="1:3" s="249" customFormat="1">
      <c r="A2703" s="470">
        <v>41101</v>
      </c>
      <c r="B2703" s="1072">
        <v>4258.9560259999998</v>
      </c>
      <c r="C2703" s="1073">
        <v>6192.2752369999998</v>
      </c>
    </row>
    <row r="2704" spans="1:3" s="249" customFormat="1">
      <c r="A2704" s="470">
        <v>41102</v>
      </c>
      <c r="B2704" s="1072">
        <v>4258.9560259999998</v>
      </c>
      <c r="C2704" s="1073">
        <v>6192.2752369999998</v>
      </c>
    </row>
    <row r="2705" spans="1:3" s="249" customFormat="1">
      <c r="A2705" s="470">
        <v>41103</v>
      </c>
      <c r="B2705" s="1072">
        <v>4258.9560259999998</v>
      </c>
      <c r="C2705" s="1073">
        <v>6192.2752369999998</v>
      </c>
    </row>
    <row r="2706" spans="1:3" s="249" customFormat="1">
      <c r="A2706" s="470">
        <v>41104</v>
      </c>
      <c r="B2706" s="1072">
        <v>4258.9560259999998</v>
      </c>
      <c r="C2706" s="1073">
        <v>6192.2752369999998</v>
      </c>
    </row>
    <row r="2707" spans="1:3" s="249" customFormat="1">
      <c r="A2707" s="470">
        <v>41105</v>
      </c>
      <c r="B2707" s="1072">
        <v>4258.9560259999998</v>
      </c>
      <c r="C2707" s="1073">
        <v>6192.2752369999998</v>
      </c>
    </row>
    <row r="2708" spans="1:3" s="249" customFormat="1">
      <c r="A2708" s="470">
        <v>41106</v>
      </c>
      <c r="B2708" s="1072">
        <v>4639.0270399999999</v>
      </c>
      <c r="C2708" s="1073">
        <v>6572.3462509999999</v>
      </c>
    </row>
    <row r="2709" spans="1:3" s="249" customFormat="1">
      <c r="A2709" s="470">
        <v>41107</v>
      </c>
      <c r="B2709" s="1072">
        <v>4639.0270399999999</v>
      </c>
      <c r="C2709" s="1073">
        <v>6572.3462509999999</v>
      </c>
    </row>
    <row r="2710" spans="1:3" s="249" customFormat="1">
      <c r="A2710" s="470">
        <v>41108</v>
      </c>
      <c r="B2710" s="1072">
        <v>4639.0270399999999</v>
      </c>
      <c r="C2710" s="1073">
        <v>6572.3462509999999</v>
      </c>
    </row>
    <row r="2711" spans="1:3" s="249" customFormat="1">
      <c r="A2711" s="470">
        <v>41109</v>
      </c>
      <c r="B2711" s="1072">
        <v>4639.0270399999999</v>
      </c>
      <c r="C2711" s="1073">
        <v>6572.3462509999999</v>
      </c>
    </row>
    <row r="2712" spans="1:3" s="249" customFormat="1">
      <c r="A2712" s="470">
        <v>41110</v>
      </c>
      <c r="B2712" s="1072">
        <v>4639.0270399999999</v>
      </c>
      <c r="C2712" s="1073">
        <v>6572.3462509999999</v>
      </c>
    </row>
    <row r="2713" spans="1:3" s="249" customFormat="1">
      <c r="A2713" s="470">
        <v>41111</v>
      </c>
      <c r="B2713" s="1072">
        <v>4639.0270399999999</v>
      </c>
      <c r="C2713" s="1073">
        <v>6572.3462509999999</v>
      </c>
    </row>
    <row r="2714" spans="1:3" s="249" customFormat="1">
      <c r="A2714" s="470">
        <v>41112</v>
      </c>
      <c r="B2714" s="1072">
        <v>4639.0270399999999</v>
      </c>
      <c r="C2714" s="1073">
        <v>6572.3462509999999</v>
      </c>
    </row>
    <row r="2715" spans="1:3" s="249" customFormat="1">
      <c r="A2715" s="470">
        <v>41113</v>
      </c>
      <c r="B2715" s="1072">
        <v>4639.0270399999999</v>
      </c>
      <c r="C2715" s="1073">
        <v>6572.3462509999999</v>
      </c>
    </row>
    <row r="2716" spans="1:3" s="249" customFormat="1">
      <c r="A2716" s="470">
        <v>41114</v>
      </c>
      <c r="B2716" s="1072">
        <v>4639.0270399999999</v>
      </c>
      <c r="C2716" s="1073">
        <v>6572.3462509999999</v>
      </c>
    </row>
    <row r="2717" spans="1:3" s="249" customFormat="1">
      <c r="A2717" s="470">
        <v>41115</v>
      </c>
      <c r="B2717" s="1072">
        <v>4639.0270399999999</v>
      </c>
      <c r="C2717" s="1073">
        <v>6572.3462509999999</v>
      </c>
    </row>
    <row r="2718" spans="1:3" s="249" customFormat="1">
      <c r="A2718" s="470">
        <v>41116</v>
      </c>
      <c r="B2718" s="1072">
        <v>4639.0270399999999</v>
      </c>
      <c r="C2718" s="1073">
        <v>6572.3462509999999</v>
      </c>
    </row>
    <row r="2719" spans="1:3" s="249" customFormat="1">
      <c r="A2719" s="470">
        <v>41117</v>
      </c>
      <c r="B2719" s="1072">
        <v>4639.0270399999999</v>
      </c>
      <c r="C2719" s="1073">
        <v>6572.3462509999999</v>
      </c>
    </row>
    <row r="2720" spans="1:3" s="249" customFormat="1">
      <c r="A2720" s="470">
        <v>41118</v>
      </c>
      <c r="B2720" s="1072">
        <v>4639.0270399999999</v>
      </c>
      <c r="C2720" s="1073">
        <v>6572.3462509999999</v>
      </c>
    </row>
    <row r="2721" spans="1:3" s="249" customFormat="1">
      <c r="A2721" s="470">
        <v>41119</v>
      </c>
      <c r="B2721" s="1072">
        <v>4639.0270399999999</v>
      </c>
      <c r="C2721" s="1073">
        <v>6572.3462509999999</v>
      </c>
    </row>
    <row r="2722" spans="1:3" s="249" customFormat="1">
      <c r="A2722" s="470">
        <v>41120</v>
      </c>
      <c r="B2722" s="1072">
        <v>4639.0270399999999</v>
      </c>
      <c r="C2722" s="1073">
        <v>6572.3462509999999</v>
      </c>
    </row>
    <row r="2723" spans="1:3" s="249" customFormat="1">
      <c r="A2723" s="470">
        <v>41121</v>
      </c>
      <c r="B2723" s="1072">
        <v>4639.0270399999999</v>
      </c>
      <c r="C2723" s="1073">
        <v>6572.3462509999999</v>
      </c>
    </row>
    <row r="2724" spans="1:3" s="249" customFormat="1">
      <c r="A2724" s="470">
        <v>41122</v>
      </c>
      <c r="B2724" s="1072">
        <v>4871.4242999999997</v>
      </c>
      <c r="C2724" s="1073">
        <v>6804.7435109999997</v>
      </c>
    </row>
    <row r="2725" spans="1:3" s="249" customFormat="1">
      <c r="A2725" s="470">
        <v>41123</v>
      </c>
      <c r="B2725" s="1072">
        <v>4871.4242999999997</v>
      </c>
      <c r="C2725" s="1073">
        <v>6804.7435109999997</v>
      </c>
    </row>
    <row r="2726" spans="1:3" s="249" customFormat="1">
      <c r="A2726" s="470">
        <v>41124</v>
      </c>
      <c r="B2726" s="1072">
        <v>4871.4242999999997</v>
      </c>
      <c r="C2726" s="1073">
        <v>6804.7435109999997</v>
      </c>
    </row>
    <row r="2727" spans="1:3" s="249" customFormat="1">
      <c r="A2727" s="470">
        <v>41125</v>
      </c>
      <c r="B2727" s="1072">
        <v>4871.4242999999997</v>
      </c>
      <c r="C2727" s="1073">
        <v>6804.7435109999997</v>
      </c>
    </row>
    <row r="2728" spans="1:3" s="249" customFormat="1">
      <c r="A2728" s="470">
        <v>41126</v>
      </c>
      <c r="B2728" s="1072">
        <v>4871.4242999999997</v>
      </c>
      <c r="C2728" s="1073">
        <v>6804.7435109999997</v>
      </c>
    </row>
    <row r="2729" spans="1:3" s="249" customFormat="1">
      <c r="A2729" s="470">
        <v>41127</v>
      </c>
      <c r="B2729" s="1072">
        <v>4871.4242999999997</v>
      </c>
      <c r="C2729" s="1073">
        <v>6804.7435109999997</v>
      </c>
    </row>
    <row r="2730" spans="1:3" s="249" customFormat="1">
      <c r="A2730" s="470">
        <v>41128</v>
      </c>
      <c r="B2730" s="1072">
        <v>4871.4242999999997</v>
      </c>
      <c r="C2730" s="1073">
        <v>6804.7435109999997</v>
      </c>
    </row>
    <row r="2731" spans="1:3" s="249" customFormat="1">
      <c r="A2731" s="470">
        <v>41129</v>
      </c>
      <c r="B2731" s="1072">
        <v>4871.4242999999997</v>
      </c>
      <c r="C2731" s="1073">
        <v>6804.7435109999997</v>
      </c>
    </row>
    <row r="2732" spans="1:3" s="249" customFormat="1">
      <c r="A2732" s="470">
        <v>41130</v>
      </c>
      <c r="B2732" s="1072">
        <v>4871.4242999999997</v>
      </c>
      <c r="C2732" s="1073">
        <v>6804.7435109999997</v>
      </c>
    </row>
    <row r="2733" spans="1:3" s="249" customFormat="1">
      <c r="A2733" s="470">
        <v>41131</v>
      </c>
      <c r="B2733" s="1072">
        <v>4871.4242999999997</v>
      </c>
      <c r="C2733" s="1073">
        <v>6804.7435109999997</v>
      </c>
    </row>
    <row r="2734" spans="1:3" s="249" customFormat="1">
      <c r="A2734" s="470">
        <v>41132</v>
      </c>
      <c r="B2734" s="1072">
        <v>4871.4242999999997</v>
      </c>
      <c r="C2734" s="1073">
        <v>6804.7435109999997</v>
      </c>
    </row>
    <row r="2735" spans="1:3" s="249" customFormat="1">
      <c r="A2735" s="470">
        <v>41133</v>
      </c>
      <c r="B2735" s="1072">
        <v>4871.4242999999997</v>
      </c>
      <c r="C2735" s="1073">
        <v>6804.7435109999997</v>
      </c>
    </row>
    <row r="2736" spans="1:3" s="249" customFormat="1">
      <c r="A2736" s="470">
        <v>41134</v>
      </c>
      <c r="B2736" s="1072">
        <v>4871.4242999999997</v>
      </c>
      <c r="C2736" s="1073">
        <v>6804.7435109999997</v>
      </c>
    </row>
    <row r="2737" spans="1:3" s="249" customFormat="1">
      <c r="A2737" s="470">
        <v>41135</v>
      </c>
      <c r="B2737" s="1072">
        <v>4871.4242999999997</v>
      </c>
      <c r="C2737" s="1073">
        <v>6804.7435109999997</v>
      </c>
    </row>
    <row r="2738" spans="1:3" s="249" customFormat="1">
      <c r="A2738" s="470">
        <v>41136</v>
      </c>
      <c r="B2738" s="1072">
        <v>5130.1841039999999</v>
      </c>
      <c r="C2738" s="1073">
        <v>7063.5033149999999</v>
      </c>
    </row>
    <row r="2739" spans="1:3" s="249" customFormat="1">
      <c r="A2739" s="470">
        <v>41137</v>
      </c>
      <c r="B2739" s="1072">
        <v>5130.1841039999999</v>
      </c>
      <c r="C2739" s="1073">
        <v>7063.5033149999999</v>
      </c>
    </row>
    <row r="2740" spans="1:3" s="249" customFormat="1">
      <c r="A2740" s="470">
        <v>41138</v>
      </c>
      <c r="B2740" s="1072">
        <v>5130.1841039999999</v>
      </c>
      <c r="C2740" s="1073">
        <v>7063.5033149999999</v>
      </c>
    </row>
    <row r="2741" spans="1:3" s="249" customFormat="1">
      <c r="A2741" s="470">
        <v>41139</v>
      </c>
      <c r="B2741" s="1072">
        <v>5130.1841039999999</v>
      </c>
      <c r="C2741" s="1073">
        <v>7063.5033149999999</v>
      </c>
    </row>
    <row r="2742" spans="1:3" s="249" customFormat="1">
      <c r="A2742" s="470">
        <v>41140</v>
      </c>
      <c r="B2742" s="1072">
        <v>5130.1841039999999</v>
      </c>
      <c r="C2742" s="1073">
        <v>7063.5033149999999</v>
      </c>
    </row>
    <row r="2743" spans="1:3" s="249" customFormat="1">
      <c r="A2743" s="470">
        <v>41141</v>
      </c>
      <c r="B2743" s="1072">
        <v>5130.1841039999999</v>
      </c>
      <c r="C2743" s="1073">
        <v>7063.5033149999999</v>
      </c>
    </row>
    <row r="2744" spans="1:3" s="249" customFormat="1">
      <c r="A2744" s="470">
        <v>41142</v>
      </c>
      <c r="B2744" s="1072">
        <v>5130.1841039999999</v>
      </c>
      <c r="C2744" s="1073">
        <v>7063.5033149999999</v>
      </c>
    </row>
    <row r="2745" spans="1:3" s="249" customFormat="1">
      <c r="A2745" s="470">
        <v>41143</v>
      </c>
      <c r="B2745" s="1072">
        <v>5130.1841039999999</v>
      </c>
      <c r="C2745" s="1073">
        <v>7063.5033149999999</v>
      </c>
    </row>
    <row r="2746" spans="1:3" s="249" customFormat="1">
      <c r="A2746" s="470">
        <v>41144</v>
      </c>
      <c r="B2746" s="1072">
        <v>5130.1841039999999</v>
      </c>
      <c r="C2746" s="1073">
        <v>7063.5033149999999</v>
      </c>
    </row>
    <row r="2747" spans="1:3" s="249" customFormat="1">
      <c r="A2747" s="470">
        <v>41145</v>
      </c>
      <c r="B2747" s="1072">
        <v>5130.1841039999999</v>
      </c>
      <c r="C2747" s="1073">
        <v>7063.5033149999999</v>
      </c>
    </row>
    <row r="2748" spans="1:3" s="249" customFormat="1">
      <c r="A2748" s="470">
        <v>41146</v>
      </c>
      <c r="B2748" s="1072">
        <v>5130.1841039999999</v>
      </c>
      <c r="C2748" s="1073">
        <v>7063.5033149999999</v>
      </c>
    </row>
    <row r="2749" spans="1:3" s="249" customFormat="1">
      <c r="A2749" s="470">
        <v>41147</v>
      </c>
      <c r="B2749" s="1072">
        <v>5130.1841039999999</v>
      </c>
      <c r="C2749" s="1073">
        <v>7063.5033149999999</v>
      </c>
    </row>
    <row r="2750" spans="1:3" s="249" customFormat="1">
      <c r="A2750" s="470">
        <v>41148</v>
      </c>
      <c r="B2750" s="1072">
        <v>5130.1841039999999</v>
      </c>
      <c r="C2750" s="1073">
        <v>7063.5033149999999</v>
      </c>
    </row>
    <row r="2751" spans="1:3" s="249" customFormat="1">
      <c r="A2751" s="470">
        <v>41149</v>
      </c>
      <c r="B2751" s="1072">
        <v>5130.1841039999999</v>
      </c>
      <c r="C2751" s="1073">
        <v>7063.5033149999999</v>
      </c>
    </row>
    <row r="2752" spans="1:3" s="249" customFormat="1">
      <c r="A2752" s="470">
        <v>41150</v>
      </c>
      <c r="B2752" s="1072">
        <v>5130.1841039999999</v>
      </c>
      <c r="C2752" s="1073">
        <v>7063.5033149999999</v>
      </c>
    </row>
    <row r="2753" spans="1:3" s="249" customFormat="1">
      <c r="A2753" s="470">
        <v>41151</v>
      </c>
      <c r="B2753" s="1072">
        <v>5130.1841039999999</v>
      </c>
      <c r="C2753" s="1073">
        <v>7063.5033149999999</v>
      </c>
    </row>
    <row r="2754" spans="1:3" s="249" customFormat="1">
      <c r="A2754" s="470">
        <v>41152</v>
      </c>
      <c r="B2754" s="1072">
        <v>5130.1841039999999</v>
      </c>
      <c r="C2754" s="1073">
        <v>7063.5033149999999</v>
      </c>
    </row>
    <row r="2755" spans="1:3" s="249" customFormat="1">
      <c r="A2755" s="470">
        <v>41153</v>
      </c>
      <c r="B2755" s="1072">
        <v>5130.1841039999999</v>
      </c>
      <c r="C2755" s="1073">
        <v>7063.5033149999999</v>
      </c>
    </row>
    <row r="2756" spans="1:3" s="249" customFormat="1">
      <c r="A2756" s="470">
        <v>41154</v>
      </c>
      <c r="B2756" s="1072">
        <v>5130.1841039999999</v>
      </c>
      <c r="C2756" s="1073">
        <v>7063.5033149999999</v>
      </c>
    </row>
    <row r="2757" spans="1:3" s="249" customFormat="1">
      <c r="A2757" s="470">
        <v>41155</v>
      </c>
      <c r="B2757" s="1072">
        <v>5245.1909759999999</v>
      </c>
      <c r="C2757" s="1073">
        <v>7178.5101869999999</v>
      </c>
    </row>
    <row r="2758" spans="1:3" s="249" customFormat="1">
      <c r="A2758" s="470">
        <v>41156</v>
      </c>
      <c r="B2758" s="1072">
        <v>5245.1909759999999</v>
      </c>
      <c r="C2758" s="1073">
        <v>7178.5101869999999</v>
      </c>
    </row>
    <row r="2759" spans="1:3" s="249" customFormat="1">
      <c r="A2759" s="470">
        <v>41157</v>
      </c>
      <c r="B2759" s="1072">
        <v>5245.1909759999999</v>
      </c>
      <c r="C2759" s="1073">
        <v>7178.5101869999999</v>
      </c>
    </row>
    <row r="2760" spans="1:3" s="249" customFormat="1">
      <c r="A2760" s="470">
        <v>41158</v>
      </c>
      <c r="B2760" s="1072">
        <v>5245.1909759999999</v>
      </c>
      <c r="C2760" s="1073">
        <v>7178.5101869999999</v>
      </c>
    </row>
    <row r="2761" spans="1:3" s="249" customFormat="1">
      <c r="A2761" s="470">
        <v>41159</v>
      </c>
      <c r="B2761" s="1072">
        <v>5245.1909759999999</v>
      </c>
      <c r="C2761" s="1073">
        <v>7178.5101869999999</v>
      </c>
    </row>
    <row r="2762" spans="1:3" s="249" customFormat="1">
      <c r="A2762" s="470">
        <v>41160</v>
      </c>
      <c r="B2762" s="1072">
        <v>5245.1909759999999</v>
      </c>
      <c r="C2762" s="1073">
        <v>7178.5101869999999</v>
      </c>
    </row>
    <row r="2763" spans="1:3" s="249" customFormat="1">
      <c r="A2763" s="470">
        <v>41161</v>
      </c>
      <c r="B2763" s="1072">
        <v>5245.1909759999999</v>
      </c>
      <c r="C2763" s="1073">
        <v>7178.5101869999999</v>
      </c>
    </row>
    <row r="2764" spans="1:3" s="249" customFormat="1">
      <c r="A2764" s="470">
        <v>41162</v>
      </c>
      <c r="B2764" s="1072">
        <v>5245.1909759999999</v>
      </c>
      <c r="C2764" s="1073">
        <v>7178.5101869999999</v>
      </c>
    </row>
    <row r="2765" spans="1:3" s="249" customFormat="1">
      <c r="A2765" s="470">
        <v>41163</v>
      </c>
      <c r="B2765" s="1072">
        <v>5245.1909759999999</v>
      </c>
      <c r="C2765" s="1073">
        <v>7178.5101869999999</v>
      </c>
    </row>
    <row r="2766" spans="1:3" s="249" customFormat="1">
      <c r="A2766" s="470">
        <v>41164</v>
      </c>
      <c r="B2766" s="1072">
        <v>5245.1909759999999</v>
      </c>
      <c r="C2766" s="1073">
        <v>7178.5101869999999</v>
      </c>
    </row>
    <row r="2767" spans="1:3" s="249" customFormat="1">
      <c r="A2767" s="470">
        <v>41165</v>
      </c>
      <c r="B2767" s="1072">
        <v>5245.1909759999999</v>
      </c>
      <c r="C2767" s="1073">
        <v>7178.5101869999999</v>
      </c>
    </row>
    <row r="2768" spans="1:3" s="249" customFormat="1">
      <c r="A2768" s="470">
        <v>41166</v>
      </c>
      <c r="B2768" s="1072">
        <v>5245.1909759999999</v>
      </c>
      <c r="C2768" s="1073">
        <v>7178.5101869999999</v>
      </c>
    </row>
    <row r="2769" spans="1:3" s="249" customFormat="1">
      <c r="A2769" s="470">
        <v>41167</v>
      </c>
      <c r="B2769" s="1072">
        <v>5245.1909759999999</v>
      </c>
      <c r="C2769" s="1073">
        <v>7178.5101869999999</v>
      </c>
    </row>
    <row r="2770" spans="1:3" s="249" customFormat="1">
      <c r="A2770" s="470">
        <v>41168</v>
      </c>
      <c r="B2770" s="1072">
        <v>5245.1909759999999</v>
      </c>
      <c r="C2770" s="1073">
        <v>7178.5101869999999</v>
      </c>
    </row>
    <row r="2771" spans="1:3" s="249" customFormat="1">
      <c r="A2771" s="470">
        <v>41169</v>
      </c>
      <c r="B2771" s="1072">
        <v>5415.5327340000003</v>
      </c>
      <c r="C2771" s="1073">
        <v>7348.8519450000003</v>
      </c>
    </row>
    <row r="2772" spans="1:3" s="249" customFormat="1">
      <c r="A2772" s="470">
        <v>41170</v>
      </c>
      <c r="B2772" s="1072">
        <v>5415.5327340000003</v>
      </c>
      <c r="C2772" s="1073">
        <v>7348.8519450000003</v>
      </c>
    </row>
    <row r="2773" spans="1:3" s="249" customFormat="1">
      <c r="A2773" s="470">
        <v>41171</v>
      </c>
      <c r="B2773" s="1072">
        <v>5415.5327340000003</v>
      </c>
      <c r="C2773" s="1073">
        <v>7348.8519450000003</v>
      </c>
    </row>
    <row r="2774" spans="1:3" s="249" customFormat="1">
      <c r="A2774" s="470">
        <v>41172</v>
      </c>
      <c r="B2774" s="1072">
        <v>5415.5327340000003</v>
      </c>
      <c r="C2774" s="1073">
        <v>7348.8519450000003</v>
      </c>
    </row>
    <row r="2775" spans="1:3" s="249" customFormat="1">
      <c r="A2775" s="470">
        <v>41173</v>
      </c>
      <c r="B2775" s="1072">
        <v>5415.5327340000003</v>
      </c>
      <c r="C2775" s="1073">
        <v>7348.8519450000003</v>
      </c>
    </row>
    <row r="2776" spans="1:3" s="249" customFormat="1">
      <c r="A2776" s="470">
        <v>41174</v>
      </c>
      <c r="B2776" s="1072">
        <v>5415.5327340000003</v>
      </c>
      <c r="C2776" s="1073">
        <v>7348.8519450000003</v>
      </c>
    </row>
    <row r="2777" spans="1:3" s="249" customFormat="1">
      <c r="A2777" s="470">
        <v>41175</v>
      </c>
      <c r="B2777" s="1072">
        <v>5415.5327340000003</v>
      </c>
      <c r="C2777" s="1073">
        <v>7348.8519450000003</v>
      </c>
    </row>
    <row r="2778" spans="1:3" s="249" customFormat="1">
      <c r="A2778" s="470">
        <v>41176</v>
      </c>
      <c r="B2778" s="1072">
        <v>5415.5327340000003</v>
      </c>
      <c r="C2778" s="1073">
        <v>7348.8519450000003</v>
      </c>
    </row>
    <row r="2779" spans="1:3" s="249" customFormat="1">
      <c r="A2779" s="470">
        <v>41177</v>
      </c>
      <c r="B2779" s="1072">
        <v>5415.5327340000003</v>
      </c>
      <c r="C2779" s="1073">
        <v>7348.8519450000003</v>
      </c>
    </row>
    <row r="2780" spans="1:3" s="249" customFormat="1">
      <c r="A2780" s="470">
        <v>41178</v>
      </c>
      <c r="B2780" s="1072">
        <v>5415.5327340000003</v>
      </c>
      <c r="C2780" s="1073">
        <v>7348.8519450000003</v>
      </c>
    </row>
    <row r="2781" spans="1:3" s="249" customFormat="1">
      <c r="A2781" s="470">
        <v>41179</v>
      </c>
      <c r="B2781" s="1072">
        <v>5415.5327340000003</v>
      </c>
      <c r="C2781" s="1073">
        <v>7348.8519450000003</v>
      </c>
    </row>
    <row r="2782" spans="1:3" s="249" customFormat="1">
      <c r="A2782" s="470">
        <v>41180</v>
      </c>
      <c r="B2782" s="1072">
        <v>5415.5327340000003</v>
      </c>
      <c r="C2782" s="1073">
        <v>7348.8519450000003</v>
      </c>
    </row>
    <row r="2783" spans="1:3" s="249" customFormat="1">
      <c r="A2783" s="470">
        <v>41181</v>
      </c>
      <c r="B2783" s="1072">
        <v>5415.5327340000003</v>
      </c>
      <c r="C2783" s="1073">
        <v>7348.8519450000003</v>
      </c>
    </row>
    <row r="2784" spans="1:3" s="249" customFormat="1">
      <c r="A2784" s="470">
        <v>41182</v>
      </c>
      <c r="B2784" s="1072">
        <v>5415.5327340000003</v>
      </c>
      <c r="C2784" s="1073">
        <v>7348.8519450000003</v>
      </c>
    </row>
    <row r="2785" spans="1:3" s="249" customFormat="1">
      <c r="A2785" s="470">
        <v>41183</v>
      </c>
      <c r="B2785" s="1072">
        <v>5488.2928499999998</v>
      </c>
      <c r="C2785" s="1073">
        <v>7421.6120609999998</v>
      </c>
    </row>
    <row r="2786" spans="1:3" s="249" customFormat="1">
      <c r="A2786" s="470">
        <v>41184</v>
      </c>
      <c r="B2786" s="1072">
        <v>5488.2928499999998</v>
      </c>
      <c r="C2786" s="1073">
        <v>7421.6120609999998</v>
      </c>
    </row>
    <row r="2787" spans="1:3" s="249" customFormat="1">
      <c r="A2787" s="470">
        <v>41185</v>
      </c>
      <c r="B2787" s="1072">
        <v>5488.2928499999998</v>
      </c>
      <c r="C2787" s="1073">
        <v>7421.6120609999998</v>
      </c>
    </row>
    <row r="2788" spans="1:3" s="249" customFormat="1">
      <c r="A2788" s="470">
        <v>41186</v>
      </c>
      <c r="B2788" s="1072">
        <v>5488.2928499999998</v>
      </c>
      <c r="C2788" s="1073">
        <v>7421.6120609999998</v>
      </c>
    </row>
    <row r="2789" spans="1:3" s="249" customFormat="1">
      <c r="A2789" s="470">
        <v>41187</v>
      </c>
      <c r="B2789" s="1072">
        <v>5488.2928499999998</v>
      </c>
      <c r="C2789" s="1073">
        <v>7421.6120609999998</v>
      </c>
    </row>
    <row r="2790" spans="1:3" s="249" customFormat="1">
      <c r="A2790" s="470">
        <v>41188</v>
      </c>
      <c r="B2790" s="1072">
        <v>5488.2928499999998</v>
      </c>
      <c r="C2790" s="1073">
        <v>7421.6120609999998</v>
      </c>
    </row>
    <row r="2791" spans="1:3" s="249" customFormat="1">
      <c r="A2791" s="470">
        <v>41189</v>
      </c>
      <c r="B2791" s="1072">
        <v>5488.2928499999998</v>
      </c>
      <c r="C2791" s="1073">
        <v>7421.6120609999998</v>
      </c>
    </row>
    <row r="2792" spans="1:3" s="249" customFormat="1">
      <c r="A2792" s="470">
        <v>41190</v>
      </c>
      <c r="B2792" s="1072">
        <v>5488.2928499999998</v>
      </c>
      <c r="C2792" s="1073">
        <v>7421.6120609999998</v>
      </c>
    </row>
    <row r="2793" spans="1:3" s="249" customFormat="1">
      <c r="A2793" s="470">
        <v>41191</v>
      </c>
      <c r="B2793" s="1072">
        <v>5488.2928499999998</v>
      </c>
      <c r="C2793" s="1073">
        <v>7421.6120609999998</v>
      </c>
    </row>
    <row r="2794" spans="1:3" s="249" customFormat="1">
      <c r="A2794" s="470">
        <v>41192</v>
      </c>
      <c r="B2794" s="1072">
        <v>5488.2928499999998</v>
      </c>
      <c r="C2794" s="1073">
        <v>7421.6120609999998</v>
      </c>
    </row>
    <row r="2795" spans="1:3" s="249" customFormat="1">
      <c r="A2795" s="470">
        <v>41193</v>
      </c>
      <c r="B2795" s="1072">
        <v>5488.2928499999998</v>
      </c>
      <c r="C2795" s="1073">
        <v>7421.6120609999998</v>
      </c>
    </row>
    <row r="2796" spans="1:3" s="249" customFormat="1">
      <c r="A2796" s="470">
        <v>41194</v>
      </c>
      <c r="B2796" s="1072">
        <v>5488.2928499999998</v>
      </c>
      <c r="C2796" s="1073">
        <v>7421.6120609999998</v>
      </c>
    </row>
    <row r="2797" spans="1:3" s="249" customFormat="1">
      <c r="A2797" s="470">
        <v>41195</v>
      </c>
      <c r="B2797" s="1072">
        <v>5488.2928499999998</v>
      </c>
      <c r="C2797" s="1073">
        <v>7421.6120609999998</v>
      </c>
    </row>
    <row r="2798" spans="1:3" s="249" customFormat="1">
      <c r="A2798" s="470">
        <v>41196</v>
      </c>
      <c r="B2798" s="1072">
        <v>5488.2928499999998</v>
      </c>
      <c r="C2798" s="1073">
        <v>7421.6120609999998</v>
      </c>
    </row>
    <row r="2799" spans="1:3" s="249" customFormat="1">
      <c r="A2799" s="470">
        <v>41197</v>
      </c>
      <c r="B2799" s="1072">
        <v>5665.8821280000002</v>
      </c>
      <c r="C2799" s="1073">
        <v>7599.2013390000002</v>
      </c>
    </row>
    <row r="2800" spans="1:3" s="249" customFormat="1">
      <c r="A2800" s="470">
        <v>41198</v>
      </c>
      <c r="B2800" s="1072">
        <v>5665.8821280000002</v>
      </c>
      <c r="C2800" s="1073">
        <v>7599.2013390000002</v>
      </c>
    </row>
    <row r="2801" spans="1:3" s="249" customFormat="1">
      <c r="A2801" s="470">
        <v>41199</v>
      </c>
      <c r="B2801" s="1072">
        <v>5665.8821280000002</v>
      </c>
      <c r="C2801" s="1073">
        <v>7599.2013390000002</v>
      </c>
    </row>
    <row r="2802" spans="1:3" s="249" customFormat="1">
      <c r="A2802" s="470">
        <v>41200</v>
      </c>
      <c r="B2802" s="1072">
        <v>5665.8821280000002</v>
      </c>
      <c r="C2802" s="1073">
        <v>7599.2013390000002</v>
      </c>
    </row>
    <row r="2803" spans="1:3" s="249" customFormat="1">
      <c r="A2803" s="470">
        <v>41201</v>
      </c>
      <c r="B2803" s="1072">
        <v>5665.8821280000002</v>
      </c>
      <c r="C2803" s="1073">
        <v>7599.2013390000002</v>
      </c>
    </row>
    <row r="2804" spans="1:3" s="249" customFormat="1">
      <c r="A2804" s="470">
        <v>41202</v>
      </c>
      <c r="B2804" s="1072">
        <v>5665.8821280000002</v>
      </c>
      <c r="C2804" s="1073">
        <v>7599.2013390000002</v>
      </c>
    </row>
    <row r="2805" spans="1:3" s="249" customFormat="1">
      <c r="A2805" s="470">
        <v>41203</v>
      </c>
      <c r="B2805" s="1072">
        <v>5665.8821280000002</v>
      </c>
      <c r="C2805" s="1073">
        <v>7599.2013390000002</v>
      </c>
    </row>
    <row r="2806" spans="1:3" s="249" customFormat="1">
      <c r="A2806" s="470">
        <v>41204</v>
      </c>
      <c r="B2806" s="1072">
        <v>5665.8821280000002</v>
      </c>
      <c r="C2806" s="1073">
        <v>7599.2013390000002</v>
      </c>
    </row>
    <row r="2807" spans="1:3" s="249" customFormat="1">
      <c r="A2807" s="470">
        <v>41205</v>
      </c>
      <c r="B2807" s="1072">
        <v>5665.8821280000002</v>
      </c>
      <c r="C2807" s="1073">
        <v>7599.2013390000002</v>
      </c>
    </row>
    <row r="2808" spans="1:3" s="249" customFormat="1">
      <c r="A2808" s="470">
        <v>41206</v>
      </c>
      <c r="B2808" s="1072">
        <v>5665.8821280000002</v>
      </c>
      <c r="C2808" s="1073">
        <v>7599.2013390000002</v>
      </c>
    </row>
    <row r="2809" spans="1:3" s="249" customFormat="1">
      <c r="A2809" s="470">
        <v>41207</v>
      </c>
      <c r="B2809" s="1072">
        <v>5665.8821280000002</v>
      </c>
      <c r="C2809" s="1073">
        <v>7599.2013390000002</v>
      </c>
    </row>
    <row r="2810" spans="1:3" s="249" customFormat="1">
      <c r="A2810" s="470">
        <v>41208</v>
      </c>
      <c r="B2810" s="1072">
        <v>5665.8821280000002</v>
      </c>
      <c r="C2810" s="1073">
        <v>7599.2013390000002</v>
      </c>
    </row>
    <row r="2811" spans="1:3" s="249" customFormat="1">
      <c r="A2811" s="470">
        <v>41209</v>
      </c>
      <c r="B2811" s="1072">
        <v>5665.8821280000002</v>
      </c>
      <c r="C2811" s="1073">
        <v>7599.2013390000002</v>
      </c>
    </row>
    <row r="2812" spans="1:3" s="249" customFormat="1">
      <c r="A2812" s="470">
        <v>41210</v>
      </c>
      <c r="B2812" s="1072">
        <v>5665.8821280000002</v>
      </c>
      <c r="C2812" s="1073">
        <v>7599.2013390000002</v>
      </c>
    </row>
    <row r="2813" spans="1:3" s="249" customFormat="1">
      <c r="A2813" s="470">
        <v>41211</v>
      </c>
      <c r="B2813" s="1072">
        <v>5665.8821280000002</v>
      </c>
      <c r="C2813" s="1073">
        <v>7599.2013390000002</v>
      </c>
    </row>
    <row r="2814" spans="1:3" s="249" customFormat="1">
      <c r="A2814" s="470">
        <v>41212</v>
      </c>
      <c r="B2814" s="1072">
        <v>5665.8821280000002</v>
      </c>
      <c r="C2814" s="1073">
        <v>7599.2013390000002</v>
      </c>
    </row>
    <row r="2815" spans="1:3" s="249" customFormat="1">
      <c r="A2815" s="470">
        <v>41213</v>
      </c>
      <c r="B2815" s="1072">
        <v>5665.8821280000002</v>
      </c>
      <c r="C2815" s="1073">
        <v>7599.2013390000002</v>
      </c>
    </row>
    <row r="2816" spans="1:3" s="249" customFormat="1">
      <c r="A2816" s="470">
        <v>41214</v>
      </c>
      <c r="B2816" s="1072">
        <v>5726.6292080000003</v>
      </c>
      <c r="C2816" s="1073">
        <v>7659.9484190000003</v>
      </c>
    </row>
    <row r="2817" spans="1:3" s="249" customFormat="1">
      <c r="A2817" s="470">
        <v>41215</v>
      </c>
      <c r="B2817" s="1072">
        <v>5726.6292080000003</v>
      </c>
      <c r="C2817" s="1073">
        <v>7659.9484190000003</v>
      </c>
    </row>
    <row r="2818" spans="1:3" s="249" customFormat="1">
      <c r="A2818" s="470">
        <v>41216</v>
      </c>
      <c r="B2818" s="1072">
        <v>5726.6292080000003</v>
      </c>
      <c r="C2818" s="1073">
        <v>7659.9484190000003</v>
      </c>
    </row>
    <row r="2819" spans="1:3" s="249" customFormat="1">
      <c r="A2819" s="470">
        <v>41217</v>
      </c>
      <c r="B2819" s="1072">
        <v>5726.6292080000003</v>
      </c>
      <c r="C2819" s="1073">
        <v>7659.9484190000003</v>
      </c>
    </row>
    <row r="2820" spans="1:3" s="249" customFormat="1">
      <c r="A2820" s="470">
        <v>41218</v>
      </c>
      <c r="B2820" s="1072">
        <v>5726.6292080000003</v>
      </c>
      <c r="C2820" s="1073">
        <v>7659.9484190000003</v>
      </c>
    </row>
    <row r="2821" spans="1:3" s="249" customFormat="1">
      <c r="A2821" s="470">
        <v>41219</v>
      </c>
      <c r="B2821" s="1072">
        <v>5726.6292080000003</v>
      </c>
      <c r="C2821" s="1073">
        <v>7659.9484190000003</v>
      </c>
    </row>
    <row r="2822" spans="1:3" s="249" customFormat="1">
      <c r="A2822" s="470">
        <v>41220</v>
      </c>
      <c r="B2822" s="1072">
        <v>5726.6292080000003</v>
      </c>
      <c r="C2822" s="1073">
        <v>7659.9484190000003</v>
      </c>
    </row>
    <row r="2823" spans="1:3" s="249" customFormat="1">
      <c r="A2823" s="470">
        <v>41221</v>
      </c>
      <c r="B2823" s="1072">
        <v>5726.6292080000003</v>
      </c>
      <c r="C2823" s="1073">
        <v>7659.9484190000003</v>
      </c>
    </row>
    <row r="2824" spans="1:3" s="249" customFormat="1">
      <c r="A2824" s="470">
        <v>41222</v>
      </c>
      <c r="B2824" s="1072">
        <v>5726.6292080000003</v>
      </c>
      <c r="C2824" s="1073">
        <v>7659.9484190000003</v>
      </c>
    </row>
    <row r="2825" spans="1:3" s="249" customFormat="1">
      <c r="A2825" s="470">
        <v>41223</v>
      </c>
      <c r="B2825" s="1072">
        <v>5726.6292080000003</v>
      </c>
      <c r="C2825" s="1073">
        <v>7659.9484190000003</v>
      </c>
    </row>
    <row r="2826" spans="1:3" s="249" customFormat="1">
      <c r="A2826" s="470">
        <v>41224</v>
      </c>
      <c r="B2826" s="1072">
        <v>5726.6292080000003</v>
      </c>
      <c r="C2826" s="1073">
        <v>7659.9484190000003</v>
      </c>
    </row>
    <row r="2827" spans="1:3" s="249" customFormat="1">
      <c r="A2827" s="470">
        <v>41225</v>
      </c>
      <c r="B2827" s="1072">
        <v>5726.6292080000003</v>
      </c>
      <c r="C2827" s="1073">
        <v>7659.9484190000003</v>
      </c>
    </row>
    <row r="2828" spans="1:3" s="249" customFormat="1">
      <c r="A2828" s="470">
        <v>41226</v>
      </c>
      <c r="B2828" s="1072">
        <v>5726.6292080000003</v>
      </c>
      <c r="C2828" s="1073">
        <v>7659.9484190000003</v>
      </c>
    </row>
    <row r="2829" spans="1:3" s="249" customFormat="1">
      <c r="A2829" s="470">
        <v>41227</v>
      </c>
      <c r="B2829" s="1072">
        <v>5726.6292080000003</v>
      </c>
      <c r="C2829" s="1073">
        <v>7659.9484190000003</v>
      </c>
    </row>
    <row r="2830" spans="1:3" s="249" customFormat="1">
      <c r="A2830" s="470">
        <v>41228</v>
      </c>
      <c r="B2830" s="1072">
        <v>5805.4098320000003</v>
      </c>
      <c r="C2830" s="1073">
        <v>7738.7290430000003</v>
      </c>
    </row>
    <row r="2831" spans="1:3" s="249" customFormat="1">
      <c r="A2831" s="470">
        <v>41229</v>
      </c>
      <c r="B2831" s="1072">
        <v>5805.4098320000003</v>
      </c>
      <c r="C2831" s="1073">
        <v>7738.7290430000003</v>
      </c>
    </row>
    <row r="2832" spans="1:3" s="249" customFormat="1">
      <c r="A2832" s="470">
        <v>41230</v>
      </c>
      <c r="B2832" s="1072">
        <v>5805.4098320000003</v>
      </c>
      <c r="C2832" s="1073">
        <v>7738.7290430000003</v>
      </c>
    </row>
    <row r="2833" spans="1:3" s="249" customFormat="1">
      <c r="A2833" s="470">
        <v>41231</v>
      </c>
      <c r="B2833" s="1072">
        <v>5805.4098320000003</v>
      </c>
      <c r="C2833" s="1073">
        <v>7738.7290430000003</v>
      </c>
    </row>
    <row r="2834" spans="1:3" s="249" customFormat="1">
      <c r="A2834" s="470">
        <v>41232</v>
      </c>
      <c r="B2834" s="1072">
        <v>5805.4098320000003</v>
      </c>
      <c r="C2834" s="1073">
        <v>7738.7290430000003</v>
      </c>
    </row>
    <row r="2835" spans="1:3" s="249" customFormat="1">
      <c r="A2835" s="470">
        <v>41233</v>
      </c>
      <c r="B2835" s="1072">
        <v>5805.4098320000003</v>
      </c>
      <c r="C2835" s="1073">
        <v>7738.7290430000003</v>
      </c>
    </row>
    <row r="2836" spans="1:3" s="249" customFormat="1">
      <c r="A2836" s="470">
        <v>41234</v>
      </c>
      <c r="B2836" s="1072">
        <v>5805.4098320000003</v>
      </c>
      <c r="C2836" s="1073">
        <v>7738.7290430000003</v>
      </c>
    </row>
    <row r="2837" spans="1:3" s="249" customFormat="1">
      <c r="A2837" s="470">
        <v>41235</v>
      </c>
      <c r="B2837" s="1072">
        <v>5805.4098320000003</v>
      </c>
      <c r="C2837" s="1073">
        <v>7738.7290430000003</v>
      </c>
    </row>
    <row r="2838" spans="1:3" s="249" customFormat="1">
      <c r="A2838" s="470">
        <v>41236</v>
      </c>
      <c r="B2838" s="1072">
        <v>5805.4098320000003</v>
      </c>
      <c r="C2838" s="1073">
        <v>7738.7290430000003</v>
      </c>
    </row>
    <row r="2839" spans="1:3" s="249" customFormat="1">
      <c r="A2839" s="470">
        <v>41237</v>
      </c>
      <c r="B2839" s="1072">
        <v>5805.4098320000003</v>
      </c>
      <c r="C2839" s="1073">
        <v>7738.7290430000003</v>
      </c>
    </row>
    <row r="2840" spans="1:3" s="249" customFormat="1">
      <c r="A2840" s="470">
        <v>41238</v>
      </c>
      <c r="B2840" s="1072">
        <v>5805.4098320000003</v>
      </c>
      <c r="C2840" s="1073">
        <v>7738.7290430000003</v>
      </c>
    </row>
    <row r="2841" spans="1:3" s="249" customFormat="1">
      <c r="A2841" s="470">
        <v>41239</v>
      </c>
      <c r="B2841" s="1072">
        <v>5805.4098320000003</v>
      </c>
      <c r="C2841" s="1073">
        <v>7738.7290430000003</v>
      </c>
    </row>
    <row r="2842" spans="1:3" s="249" customFormat="1">
      <c r="A2842" s="470">
        <v>41240</v>
      </c>
      <c r="B2842" s="1072">
        <v>5805.4098320000003</v>
      </c>
      <c r="C2842" s="1073">
        <v>7738.7290430000003</v>
      </c>
    </row>
    <row r="2843" spans="1:3" s="249" customFormat="1">
      <c r="A2843" s="470">
        <v>41241</v>
      </c>
      <c r="B2843" s="1072">
        <v>5805.4098320000003</v>
      </c>
      <c r="C2843" s="1073">
        <v>7738.7290430000003</v>
      </c>
    </row>
    <row r="2844" spans="1:3" s="249" customFormat="1">
      <c r="A2844" s="470">
        <v>41242</v>
      </c>
      <c r="B2844" s="1072">
        <v>5805.4098320000003</v>
      </c>
      <c r="C2844" s="1073">
        <v>7738.7290430000003</v>
      </c>
    </row>
    <row r="2845" spans="1:3" s="249" customFormat="1">
      <c r="A2845" s="470">
        <v>41243</v>
      </c>
      <c r="B2845" s="1072">
        <v>5805.4098320000003</v>
      </c>
      <c r="C2845" s="1073">
        <v>7738.7290430000003</v>
      </c>
    </row>
    <row r="2846" spans="1:3" s="249" customFormat="1">
      <c r="A2846" s="470">
        <v>41244</v>
      </c>
      <c r="B2846" s="1072">
        <v>5917.9313819999998</v>
      </c>
      <c r="C2846" s="1073">
        <v>7851.2505929999998</v>
      </c>
    </row>
    <row r="2847" spans="1:3" s="249" customFormat="1">
      <c r="A2847" s="470">
        <v>41245</v>
      </c>
      <c r="B2847" s="1072">
        <v>5917.9313819999998</v>
      </c>
      <c r="C2847" s="1073">
        <v>7851.2505929999998</v>
      </c>
    </row>
    <row r="2848" spans="1:3" s="249" customFormat="1">
      <c r="A2848" s="470">
        <v>41246</v>
      </c>
      <c r="B2848" s="1072">
        <v>5917.9313819999998</v>
      </c>
      <c r="C2848" s="1073">
        <v>7851.2505929999998</v>
      </c>
    </row>
    <row r="2849" spans="1:3" s="249" customFormat="1">
      <c r="A2849" s="470">
        <v>41247</v>
      </c>
      <c r="B2849" s="1072">
        <v>5917.9313819999998</v>
      </c>
      <c r="C2849" s="1073">
        <v>7851.2505929999998</v>
      </c>
    </row>
    <row r="2850" spans="1:3" s="249" customFormat="1">
      <c r="A2850" s="470">
        <v>41248</v>
      </c>
      <c r="B2850" s="1072">
        <v>5917.9313819999998</v>
      </c>
      <c r="C2850" s="1073">
        <v>7851.2505929999998</v>
      </c>
    </row>
    <row r="2851" spans="1:3" s="249" customFormat="1">
      <c r="A2851" s="470">
        <v>41249</v>
      </c>
      <c r="B2851" s="1072">
        <v>5917.9313819999998</v>
      </c>
      <c r="C2851" s="1073">
        <v>7851.2505929999998</v>
      </c>
    </row>
    <row r="2852" spans="1:3" s="249" customFormat="1">
      <c r="A2852" s="470">
        <v>41250</v>
      </c>
      <c r="B2852" s="1072">
        <v>5917.9313819999998</v>
      </c>
      <c r="C2852" s="1073">
        <v>7851.2505929999998</v>
      </c>
    </row>
    <row r="2853" spans="1:3" s="249" customFormat="1">
      <c r="A2853" s="470">
        <v>41251</v>
      </c>
      <c r="B2853" s="1072">
        <v>5917.9313819999998</v>
      </c>
      <c r="C2853" s="1073">
        <v>7851.2505929999998</v>
      </c>
    </row>
    <row r="2854" spans="1:3" s="249" customFormat="1">
      <c r="A2854" s="470">
        <v>41252</v>
      </c>
      <c r="B2854" s="1072">
        <v>5917.9313819999998</v>
      </c>
      <c r="C2854" s="1073">
        <v>7851.2505929999998</v>
      </c>
    </row>
    <row r="2855" spans="1:3" s="249" customFormat="1">
      <c r="A2855" s="470">
        <v>41253</v>
      </c>
      <c r="B2855" s="1072">
        <v>5917.9313819999998</v>
      </c>
      <c r="C2855" s="1073">
        <v>8125.3895929999999</v>
      </c>
    </row>
    <row r="2856" spans="1:3" s="249" customFormat="1">
      <c r="A2856" s="470">
        <v>41254</v>
      </c>
      <c r="B2856" s="1072">
        <v>5917.9313819999998</v>
      </c>
      <c r="C2856" s="1073">
        <v>8125.3895929999999</v>
      </c>
    </row>
    <row r="2857" spans="1:3" s="249" customFormat="1">
      <c r="A2857" s="470">
        <v>41255</v>
      </c>
      <c r="B2857" s="1072">
        <v>5917.9313819999998</v>
      </c>
      <c r="C2857" s="1073">
        <v>8125.3895929999999</v>
      </c>
    </row>
    <row r="2858" spans="1:3" s="249" customFormat="1">
      <c r="A2858" s="470">
        <v>41256</v>
      </c>
      <c r="B2858" s="1072">
        <v>5917.9313819999998</v>
      </c>
      <c r="C2858" s="1073">
        <v>8125.3895929999999</v>
      </c>
    </row>
    <row r="2859" spans="1:3" s="249" customFormat="1">
      <c r="A2859" s="470">
        <v>41257</v>
      </c>
      <c r="B2859" s="1072">
        <v>5917.9313819999998</v>
      </c>
      <c r="C2859" s="1073">
        <v>8125.3895929999999</v>
      </c>
    </row>
    <row r="2860" spans="1:3" s="249" customFormat="1">
      <c r="A2860" s="470">
        <v>41258</v>
      </c>
      <c r="B2860" s="1072">
        <v>5917.9313819999998</v>
      </c>
      <c r="C2860" s="1073">
        <v>8125.3895929999999</v>
      </c>
    </row>
    <row r="2861" spans="1:3" s="249" customFormat="1">
      <c r="A2861" s="470">
        <v>41259</v>
      </c>
      <c r="B2861" s="1072">
        <v>5917.9313819999998</v>
      </c>
      <c r="C2861" s="1073">
        <v>8125.3895929999999</v>
      </c>
    </row>
    <row r="2862" spans="1:3" s="249" customFormat="1">
      <c r="A2862" s="470">
        <v>41260</v>
      </c>
      <c r="B2862" s="1072">
        <v>5922.4312259999997</v>
      </c>
      <c r="C2862" s="1073">
        <v>8129.8894369999998</v>
      </c>
    </row>
    <row r="2863" spans="1:3" s="249" customFormat="1">
      <c r="A2863" s="470">
        <v>41261</v>
      </c>
      <c r="B2863" s="1072">
        <v>5922.4312259999997</v>
      </c>
      <c r="C2863" s="1073">
        <v>8129.8894369999998</v>
      </c>
    </row>
    <row r="2864" spans="1:3" s="249" customFormat="1">
      <c r="A2864" s="470">
        <v>41262</v>
      </c>
      <c r="B2864" s="1072">
        <v>5922.4312259999997</v>
      </c>
      <c r="C2864" s="1073">
        <v>8129.8894369999998</v>
      </c>
    </row>
    <row r="2865" spans="1:3" s="249" customFormat="1">
      <c r="A2865" s="470">
        <v>41263</v>
      </c>
      <c r="B2865" s="1072">
        <v>5922.4312259999997</v>
      </c>
      <c r="C2865" s="1073">
        <v>8129.8894369999998</v>
      </c>
    </row>
    <row r="2866" spans="1:3" s="249" customFormat="1">
      <c r="A2866" s="470">
        <v>41264</v>
      </c>
      <c r="B2866" s="1072">
        <v>5922.4312259999997</v>
      </c>
      <c r="C2866" s="1073">
        <v>8129.8894369999998</v>
      </c>
    </row>
    <row r="2867" spans="1:3" s="249" customFormat="1">
      <c r="A2867" s="470">
        <v>41265</v>
      </c>
      <c r="B2867" s="1072">
        <v>5922.4312259999997</v>
      </c>
      <c r="C2867" s="1073">
        <v>8129.8894369999998</v>
      </c>
    </row>
    <row r="2868" spans="1:3" s="249" customFormat="1">
      <c r="A2868" s="470">
        <v>41266</v>
      </c>
      <c r="B2868" s="1072">
        <v>5922.4312259999997</v>
      </c>
      <c r="C2868" s="1073">
        <v>8129.8894369999998</v>
      </c>
    </row>
    <row r="2869" spans="1:3" s="249" customFormat="1">
      <c r="A2869" s="470">
        <v>41267</v>
      </c>
      <c r="B2869" s="1072">
        <v>5922.4312259999997</v>
      </c>
      <c r="C2869" s="1073">
        <v>8129.8894369999998</v>
      </c>
    </row>
    <row r="2870" spans="1:3" s="249" customFormat="1">
      <c r="A2870" s="470">
        <v>41268</v>
      </c>
      <c r="B2870" s="1072">
        <v>5922.4312259999997</v>
      </c>
      <c r="C2870" s="1073">
        <v>8129.8894369999998</v>
      </c>
    </row>
    <row r="2871" spans="1:3" s="249" customFormat="1">
      <c r="A2871" s="470">
        <v>41269</v>
      </c>
      <c r="B2871" s="1072">
        <v>5922.4312259999997</v>
      </c>
      <c r="C2871" s="1073">
        <v>8129.8894369999998</v>
      </c>
    </row>
    <row r="2872" spans="1:3" s="249" customFormat="1">
      <c r="A2872" s="470">
        <v>41270</v>
      </c>
      <c r="B2872" s="1072">
        <v>5922.4312259999997</v>
      </c>
      <c r="C2872" s="1073">
        <v>8129.8894369999998</v>
      </c>
    </row>
    <row r="2873" spans="1:3" s="249" customFormat="1">
      <c r="A2873" s="470">
        <v>41271</v>
      </c>
      <c r="B2873" s="1072">
        <v>5922.4312259999997</v>
      </c>
      <c r="C2873" s="1073">
        <v>8129.8894369999998</v>
      </c>
    </row>
    <row r="2874" spans="1:3" s="249" customFormat="1">
      <c r="A2874" s="470">
        <v>41272</v>
      </c>
      <c r="B2874" s="1072">
        <v>5922.4312259999997</v>
      </c>
      <c r="C2874" s="1073">
        <v>8129.8894369999998</v>
      </c>
    </row>
    <row r="2875" spans="1:3" s="249" customFormat="1">
      <c r="A2875" s="470">
        <v>41273</v>
      </c>
      <c r="B2875" s="1072">
        <v>5922.4312259999997</v>
      </c>
      <c r="C2875" s="1073">
        <v>8129.8894369999998</v>
      </c>
    </row>
    <row r="2876" spans="1:3" s="249" customFormat="1">
      <c r="A2876" s="470">
        <v>41274</v>
      </c>
      <c r="B2876" s="1072">
        <v>5922.4312259999997</v>
      </c>
      <c r="C2876" s="1073">
        <v>8129.8894369999998</v>
      </c>
    </row>
    <row r="2877" spans="1:3" s="249" customFormat="1">
      <c r="A2877" s="470">
        <v>41275</v>
      </c>
      <c r="B2877" s="1072">
        <v>5922.4312259999997</v>
      </c>
      <c r="C2877" s="1073">
        <v>8129.8894369999998</v>
      </c>
    </row>
    <row r="2878" spans="1:3" s="249" customFormat="1">
      <c r="A2878" s="470">
        <v>41276</v>
      </c>
      <c r="B2878" s="1072">
        <v>5922.4312259999997</v>
      </c>
      <c r="C2878" s="1073">
        <v>8129.8894369999998</v>
      </c>
    </row>
    <row r="2879" spans="1:3" s="249" customFormat="1">
      <c r="A2879" s="470">
        <v>41277</v>
      </c>
      <c r="B2879" s="1072">
        <v>5922.4312259999997</v>
      </c>
      <c r="C2879" s="1073">
        <v>8129.8894369999998</v>
      </c>
    </row>
    <row r="2880" spans="1:3" s="249" customFormat="1">
      <c r="A2880" s="470">
        <v>41278</v>
      </c>
      <c r="B2880" s="1072">
        <v>5922.4312259999997</v>
      </c>
      <c r="C2880" s="1073">
        <v>8129.8894369999998</v>
      </c>
    </row>
    <row r="2881" spans="1:3" s="249" customFormat="1">
      <c r="A2881" s="470">
        <v>41279</v>
      </c>
      <c r="B2881" s="1072">
        <v>5922.4312259999997</v>
      </c>
      <c r="C2881" s="1073">
        <v>8129.8894369999998</v>
      </c>
    </row>
    <row r="2882" spans="1:3" s="249" customFormat="1">
      <c r="A2882" s="470">
        <v>41280</v>
      </c>
      <c r="B2882" s="1072">
        <v>5922.4312259999997</v>
      </c>
      <c r="C2882" s="1073">
        <v>8129.8894369999998</v>
      </c>
    </row>
    <row r="2883" spans="1:3" s="249" customFormat="1">
      <c r="A2883" s="470">
        <v>41281</v>
      </c>
      <c r="B2883" s="1072">
        <v>5922.4312259999997</v>
      </c>
      <c r="C2883" s="1073">
        <v>8129.8894369999998</v>
      </c>
    </row>
    <row r="2884" spans="1:3" s="249" customFormat="1">
      <c r="A2884" s="470">
        <v>41282</v>
      </c>
      <c r="B2884" s="1072">
        <v>5922.4312259999997</v>
      </c>
      <c r="C2884" s="1073">
        <v>8129.8894369999998</v>
      </c>
    </row>
    <row r="2885" spans="1:3" s="249" customFormat="1">
      <c r="A2885" s="470">
        <v>41283</v>
      </c>
      <c r="B2885" s="1072">
        <v>5922.4312259999997</v>
      </c>
      <c r="C2885" s="1073">
        <v>8129.8894369999998</v>
      </c>
    </row>
    <row r="2886" spans="1:3" s="249" customFormat="1">
      <c r="A2886" s="470">
        <v>41284</v>
      </c>
      <c r="B2886" s="1072">
        <v>5922.4312259999997</v>
      </c>
      <c r="C2886" s="1073">
        <v>8129.8894369999998</v>
      </c>
    </row>
    <row r="2887" spans="1:3" s="249" customFormat="1">
      <c r="A2887" s="470">
        <v>41285</v>
      </c>
      <c r="B2887" s="1072">
        <v>5922.4312259999997</v>
      </c>
      <c r="C2887" s="1073">
        <v>8129.8894369999998</v>
      </c>
    </row>
    <row r="2888" spans="1:3" s="249" customFormat="1">
      <c r="A2888" s="470">
        <v>41286</v>
      </c>
      <c r="B2888" s="1072">
        <v>5922.4312259999997</v>
      </c>
      <c r="C2888" s="1073">
        <v>8129.8894369999998</v>
      </c>
    </row>
    <row r="2889" spans="1:3" s="249" customFormat="1">
      <c r="A2889" s="470">
        <v>41287</v>
      </c>
      <c r="B2889" s="1072">
        <v>5922.4312259999997</v>
      </c>
      <c r="C2889" s="1073">
        <v>8129.8894369999998</v>
      </c>
    </row>
    <row r="2890" spans="1:3" s="249" customFormat="1">
      <c r="A2890" s="470">
        <v>41288</v>
      </c>
      <c r="B2890" s="1072">
        <v>5922.4312259999997</v>
      </c>
      <c r="C2890" s="1073">
        <v>8129.8894369999998</v>
      </c>
    </row>
    <row r="2891" spans="1:3" s="249" customFormat="1">
      <c r="A2891" s="470">
        <v>41289</v>
      </c>
      <c r="B2891" s="1072">
        <v>5923.5817139999999</v>
      </c>
      <c r="C2891" s="1073">
        <v>9269.3199249999998</v>
      </c>
    </row>
    <row r="2892" spans="1:3" s="249" customFormat="1">
      <c r="A2892" s="470">
        <v>41290</v>
      </c>
      <c r="B2892" s="1072">
        <v>5923.5817139999999</v>
      </c>
      <c r="C2892" s="1073">
        <v>9269.3199249999998</v>
      </c>
    </row>
    <row r="2893" spans="1:3" s="249" customFormat="1">
      <c r="A2893" s="470">
        <v>41291</v>
      </c>
      <c r="B2893" s="1072">
        <v>5923.5817139999999</v>
      </c>
      <c r="C2893" s="1073">
        <v>9269.3199249999998</v>
      </c>
    </row>
    <row r="2894" spans="1:3" s="249" customFormat="1">
      <c r="A2894" s="470">
        <v>41292</v>
      </c>
      <c r="B2894" s="1072">
        <v>5923.5817139999999</v>
      </c>
      <c r="C2894" s="1073">
        <v>9269.3199249999998</v>
      </c>
    </row>
    <row r="2895" spans="1:3" s="249" customFormat="1">
      <c r="A2895" s="470">
        <v>41293</v>
      </c>
      <c r="B2895" s="1072">
        <v>5923.5817139999999</v>
      </c>
      <c r="C2895" s="1073">
        <v>9269.3199249999998</v>
      </c>
    </row>
    <row r="2896" spans="1:3" s="249" customFormat="1">
      <c r="A2896" s="470">
        <v>41294</v>
      </c>
      <c r="B2896" s="1072">
        <v>5923.5817139999999</v>
      </c>
      <c r="C2896" s="1073">
        <v>9269.3199249999998</v>
      </c>
    </row>
    <row r="2897" spans="1:3" s="249" customFormat="1">
      <c r="A2897" s="470">
        <v>41295</v>
      </c>
      <c r="B2897" s="1072">
        <v>5923.5817139999999</v>
      </c>
      <c r="C2897" s="1073">
        <v>9269.3199249999998</v>
      </c>
    </row>
    <row r="2898" spans="1:3" s="249" customFormat="1">
      <c r="A2898" s="470">
        <v>41296</v>
      </c>
      <c r="B2898" s="1072">
        <v>5923.5817139999999</v>
      </c>
      <c r="C2898" s="1073">
        <v>9269.3199249999998</v>
      </c>
    </row>
    <row r="2899" spans="1:3" s="249" customFormat="1">
      <c r="A2899" s="470">
        <v>41297</v>
      </c>
      <c r="B2899" s="1072">
        <v>5923.5817139999999</v>
      </c>
      <c r="C2899" s="1073">
        <v>9269.3199249999998</v>
      </c>
    </row>
    <row r="2900" spans="1:3" s="249" customFormat="1">
      <c r="A2900" s="470">
        <v>41298</v>
      </c>
      <c r="B2900" s="1072">
        <v>5923.5817139999999</v>
      </c>
      <c r="C2900" s="1073">
        <v>9269.3199249999998</v>
      </c>
    </row>
    <row r="2901" spans="1:3" s="249" customFormat="1">
      <c r="A2901" s="470">
        <v>41299</v>
      </c>
      <c r="B2901" s="1072">
        <v>5923.5817139999999</v>
      </c>
      <c r="C2901" s="1073">
        <v>9269.3199249999998</v>
      </c>
    </row>
    <row r="2902" spans="1:3" s="249" customFormat="1">
      <c r="A2902" s="470">
        <v>41300</v>
      </c>
      <c r="B2902" s="1072">
        <v>5923.5817139999999</v>
      </c>
      <c r="C2902" s="1073">
        <v>9269.3199249999998</v>
      </c>
    </row>
    <row r="2903" spans="1:3" s="249" customFormat="1">
      <c r="A2903" s="470">
        <v>41301</v>
      </c>
      <c r="B2903" s="1072">
        <v>5923.5817139999999</v>
      </c>
      <c r="C2903" s="1073">
        <v>9269.3199249999998</v>
      </c>
    </row>
    <row r="2904" spans="1:3" s="249" customFormat="1">
      <c r="A2904" s="470">
        <v>41302</v>
      </c>
      <c r="B2904" s="1072">
        <v>5923.5817139999999</v>
      </c>
      <c r="C2904" s="1073">
        <v>9269.3199249999998</v>
      </c>
    </row>
    <row r="2905" spans="1:3" s="249" customFormat="1">
      <c r="A2905" s="470">
        <v>41303</v>
      </c>
      <c r="B2905" s="1072">
        <v>5923.5817139999999</v>
      </c>
      <c r="C2905" s="1073">
        <v>9269.3199249999998</v>
      </c>
    </row>
    <row r="2906" spans="1:3" s="249" customFormat="1">
      <c r="A2906" s="470">
        <v>41304</v>
      </c>
      <c r="B2906" s="1072">
        <v>5923.5817139999999</v>
      </c>
      <c r="C2906" s="1073">
        <v>9269.3199249999998</v>
      </c>
    </row>
    <row r="2907" spans="1:3" s="249" customFormat="1">
      <c r="A2907" s="470">
        <v>41305</v>
      </c>
      <c r="B2907" s="1072">
        <v>5923.5817139999999</v>
      </c>
      <c r="C2907" s="1073">
        <v>9269.3199249999998</v>
      </c>
    </row>
    <row r="2908" spans="1:3" s="249" customFormat="1">
      <c r="A2908" s="470">
        <v>41306</v>
      </c>
      <c r="B2908" s="1072">
        <v>5923.5817139999999</v>
      </c>
      <c r="C2908" s="1073">
        <v>9269.3199249999998</v>
      </c>
    </row>
    <row r="2909" spans="1:3" s="249" customFormat="1">
      <c r="A2909" s="470">
        <v>41307</v>
      </c>
      <c r="B2909" s="1072">
        <v>5923.5817139999999</v>
      </c>
      <c r="C2909" s="1073">
        <v>9269.3199249999998</v>
      </c>
    </row>
    <row r="2910" spans="1:3" s="249" customFormat="1">
      <c r="A2910" s="470">
        <v>41308</v>
      </c>
      <c r="B2910" s="1072">
        <v>5923.5817139999999</v>
      </c>
      <c r="C2910" s="1073">
        <v>9269.3199249999998</v>
      </c>
    </row>
    <row r="2911" spans="1:3" s="249" customFormat="1">
      <c r="A2911" s="470">
        <v>41309</v>
      </c>
      <c r="B2911" s="1072">
        <v>5923.5817139999999</v>
      </c>
      <c r="C2911" s="1073">
        <v>9269.3199249999998</v>
      </c>
    </row>
    <row r="2912" spans="1:3" s="249" customFormat="1">
      <c r="A2912" s="470">
        <v>41310</v>
      </c>
      <c r="B2912" s="1072">
        <v>5923.5817139999999</v>
      </c>
      <c r="C2912" s="1073">
        <v>9269.3199249999998</v>
      </c>
    </row>
    <row r="2913" spans="1:3" s="249" customFormat="1">
      <c r="A2913" s="470">
        <v>41311</v>
      </c>
      <c r="B2913" s="1072">
        <v>5923.5817139999999</v>
      </c>
      <c r="C2913" s="1073">
        <v>9269.3199249999998</v>
      </c>
    </row>
    <row r="2914" spans="1:3" s="249" customFormat="1">
      <c r="A2914" s="470">
        <v>41312</v>
      </c>
      <c r="B2914" s="1072">
        <v>5923.5817139999999</v>
      </c>
      <c r="C2914" s="1073">
        <v>9269.3199249999998</v>
      </c>
    </row>
    <row r="2915" spans="1:3" s="249" customFormat="1">
      <c r="A2915" s="470">
        <v>41313</v>
      </c>
      <c r="B2915" s="1072">
        <v>5923.5817139999999</v>
      </c>
      <c r="C2915" s="1073">
        <v>9269.3199249999998</v>
      </c>
    </row>
    <row r="2916" spans="1:3" s="249" customFormat="1">
      <c r="A2916" s="470">
        <v>41314</v>
      </c>
      <c r="B2916" s="1072">
        <v>5923.5817139999999</v>
      </c>
      <c r="C2916" s="1073">
        <v>9269.3199249999998</v>
      </c>
    </row>
    <row r="2917" spans="1:3" s="249" customFormat="1">
      <c r="A2917" s="470">
        <v>41315</v>
      </c>
      <c r="B2917" s="1072">
        <v>5923.5817139999999</v>
      </c>
      <c r="C2917" s="1073">
        <v>9269.3199249999998</v>
      </c>
    </row>
    <row r="2918" spans="1:3" s="249" customFormat="1">
      <c r="A2918" s="470">
        <v>41316</v>
      </c>
      <c r="B2918" s="1072">
        <v>5923.5817139999999</v>
      </c>
      <c r="C2918" s="1073">
        <v>9269.3199249999998</v>
      </c>
    </row>
    <row r="2919" spans="1:3" s="249" customFormat="1">
      <c r="A2919" s="470">
        <v>41317</v>
      </c>
      <c r="B2919" s="1072">
        <v>5923.5817139999999</v>
      </c>
      <c r="C2919" s="1073">
        <v>9269.3199249999998</v>
      </c>
    </row>
    <row r="2920" spans="1:3" s="249" customFormat="1">
      <c r="A2920" s="470">
        <v>41318</v>
      </c>
      <c r="B2920" s="1072">
        <v>5923.5817139999999</v>
      </c>
      <c r="C2920" s="1073">
        <v>9269.3199249999998</v>
      </c>
    </row>
    <row r="2921" spans="1:3" s="249" customFormat="1">
      <c r="A2921" s="470">
        <v>41319</v>
      </c>
      <c r="B2921" s="1072">
        <v>5923.5817139999999</v>
      </c>
      <c r="C2921" s="1073">
        <v>9269.3199249999998</v>
      </c>
    </row>
    <row r="2922" spans="1:3" s="249" customFormat="1">
      <c r="A2922" s="470">
        <v>41320</v>
      </c>
      <c r="B2922" s="1072">
        <v>5923.5817139999999</v>
      </c>
      <c r="C2922" s="1073">
        <v>9269.3199249999998</v>
      </c>
    </row>
    <row r="2923" spans="1:3" s="249" customFormat="1">
      <c r="A2923" s="470">
        <v>41321</v>
      </c>
      <c r="B2923" s="1072">
        <v>5923.5817139999999</v>
      </c>
      <c r="C2923" s="1073">
        <v>9269.3199249999998</v>
      </c>
    </row>
    <row r="2924" spans="1:3" s="249" customFormat="1">
      <c r="A2924" s="470">
        <v>41322</v>
      </c>
      <c r="B2924" s="1072">
        <v>5923.5817139999999</v>
      </c>
      <c r="C2924" s="1073">
        <v>9269.3199249999998</v>
      </c>
    </row>
    <row r="2925" spans="1:3" s="249" customFormat="1">
      <c r="A2925" s="470">
        <v>41323</v>
      </c>
      <c r="B2925" s="1072">
        <v>5923.5817139999999</v>
      </c>
      <c r="C2925" s="1073">
        <v>9269.3199249999998</v>
      </c>
    </row>
    <row r="2926" spans="1:3" s="249" customFormat="1">
      <c r="A2926" s="470">
        <v>41324</v>
      </c>
      <c r="B2926" s="1072">
        <v>5923.5817139999999</v>
      </c>
      <c r="C2926" s="1073">
        <v>9269.3199249999998</v>
      </c>
    </row>
    <row r="2927" spans="1:3" s="249" customFormat="1">
      <c r="A2927" s="470">
        <v>41325</v>
      </c>
      <c r="B2927" s="1072">
        <v>5923.5817139999999</v>
      </c>
      <c r="C2927" s="1073">
        <v>9269.3199249999998</v>
      </c>
    </row>
    <row r="2928" spans="1:3" s="249" customFormat="1">
      <c r="A2928" s="470">
        <v>41326</v>
      </c>
      <c r="B2928" s="1072">
        <v>5923.5817139999999</v>
      </c>
      <c r="C2928" s="1073">
        <v>9269.3199249999998</v>
      </c>
    </row>
    <row r="2929" spans="1:3" s="249" customFormat="1">
      <c r="A2929" s="470">
        <v>41327</v>
      </c>
      <c r="B2929" s="1072">
        <v>5923.5817139999999</v>
      </c>
      <c r="C2929" s="1073">
        <v>9269.3199249999998</v>
      </c>
    </row>
    <row r="2930" spans="1:3" s="249" customFormat="1">
      <c r="A2930" s="470">
        <v>41328</v>
      </c>
      <c r="B2930" s="1072">
        <v>5923.5817139999999</v>
      </c>
      <c r="C2930" s="1073">
        <v>9269.3199249999998</v>
      </c>
    </row>
    <row r="2931" spans="1:3" s="249" customFormat="1">
      <c r="A2931" s="470">
        <v>41329</v>
      </c>
      <c r="B2931" s="1072">
        <v>5923.5817139999999</v>
      </c>
      <c r="C2931" s="1073">
        <v>9269.3199249999998</v>
      </c>
    </row>
    <row r="2932" spans="1:3" s="249" customFormat="1">
      <c r="A2932" s="470">
        <v>41330</v>
      </c>
      <c r="B2932" s="1072">
        <v>5923.5817139999999</v>
      </c>
      <c r="C2932" s="1073">
        <v>9269.3199249999998</v>
      </c>
    </row>
    <row r="2933" spans="1:3" s="249" customFormat="1">
      <c r="A2933" s="470">
        <v>41331</v>
      </c>
      <c r="B2933" s="1072">
        <v>5923.5817139999999</v>
      </c>
      <c r="C2933" s="1073">
        <v>9269.3199249999998</v>
      </c>
    </row>
    <row r="2934" spans="1:3" s="249" customFormat="1">
      <c r="A2934" s="470">
        <v>41332</v>
      </c>
      <c r="B2934" s="1072">
        <v>5923.5817139999999</v>
      </c>
      <c r="C2934" s="1073">
        <v>9269.3199249999998</v>
      </c>
    </row>
    <row r="2935" spans="1:3" s="249" customFormat="1">
      <c r="A2935" s="470">
        <v>41333</v>
      </c>
      <c r="B2935" s="1072">
        <v>5923.5817139999999</v>
      </c>
      <c r="C2935" s="1073">
        <v>9269.3199249999998</v>
      </c>
    </row>
    <row r="2936" spans="1:3" s="249" customFormat="1">
      <c r="A2936" s="470">
        <v>41334</v>
      </c>
      <c r="B2936" s="1072">
        <v>5923.5817139999999</v>
      </c>
      <c r="C2936" s="1073">
        <v>9269.3199249999998</v>
      </c>
    </row>
    <row r="2937" spans="1:3" s="249" customFormat="1">
      <c r="A2937" s="470">
        <v>41335</v>
      </c>
      <c r="B2937" s="1072">
        <v>5923.5817139999999</v>
      </c>
      <c r="C2937" s="1073">
        <v>9269.3199249999998</v>
      </c>
    </row>
    <row r="2938" spans="1:3" s="249" customFormat="1">
      <c r="A2938" s="470">
        <v>41336</v>
      </c>
      <c r="B2938" s="1072">
        <v>5923.5817139999999</v>
      </c>
      <c r="C2938" s="1073">
        <v>9269.3199249999998</v>
      </c>
    </row>
    <row r="2939" spans="1:3" s="249" customFormat="1">
      <c r="A2939" s="470">
        <v>41337</v>
      </c>
      <c r="B2939" s="1072">
        <v>5923.5817139999999</v>
      </c>
      <c r="C2939" s="1073">
        <v>9269.3199249999998</v>
      </c>
    </row>
    <row r="2940" spans="1:3" s="249" customFormat="1">
      <c r="A2940" s="470">
        <v>41338</v>
      </c>
      <c r="B2940" s="1072">
        <v>5923.5817139999999</v>
      </c>
      <c r="C2940" s="1073">
        <v>9269.3199249999998</v>
      </c>
    </row>
    <row r="2941" spans="1:3" s="249" customFormat="1">
      <c r="A2941" s="470">
        <v>41339</v>
      </c>
      <c r="B2941" s="1072">
        <v>5923.5817139999999</v>
      </c>
      <c r="C2941" s="1073">
        <v>9269.3199249999998</v>
      </c>
    </row>
    <row r="2942" spans="1:3" s="249" customFormat="1">
      <c r="A2942" s="470">
        <v>41340</v>
      </c>
      <c r="B2942" s="1072">
        <v>5923.5817139999999</v>
      </c>
      <c r="C2942" s="1073">
        <v>9269.3199249999998</v>
      </c>
    </row>
    <row r="2943" spans="1:3" s="249" customFormat="1">
      <c r="A2943" s="470">
        <v>41341</v>
      </c>
      <c r="B2943" s="1072">
        <v>5923.5817139999999</v>
      </c>
      <c r="C2943" s="1073">
        <v>9269.3199249999998</v>
      </c>
    </row>
    <row r="2944" spans="1:3" s="249" customFormat="1">
      <c r="A2944" s="470">
        <v>41342</v>
      </c>
      <c r="B2944" s="1072">
        <v>5923.5817139999999</v>
      </c>
      <c r="C2944" s="1073">
        <v>9269.3199249999998</v>
      </c>
    </row>
    <row r="2945" spans="1:3" s="249" customFormat="1">
      <c r="A2945" s="470">
        <v>41343</v>
      </c>
      <c r="B2945" s="1072">
        <v>5923.5817139999999</v>
      </c>
      <c r="C2945" s="1073">
        <v>9269.3199249999998</v>
      </c>
    </row>
    <row r="2946" spans="1:3" s="249" customFormat="1">
      <c r="A2946" s="470">
        <v>41344</v>
      </c>
      <c r="B2946" s="1072">
        <v>5923.5817139999999</v>
      </c>
      <c r="C2946" s="1073">
        <v>9269.3199249999998</v>
      </c>
    </row>
    <row r="2947" spans="1:3" s="249" customFormat="1">
      <c r="A2947" s="470">
        <v>41345</v>
      </c>
      <c r="B2947" s="1072">
        <v>5923.5817139999999</v>
      </c>
      <c r="C2947" s="1073">
        <v>9269.3199249999998</v>
      </c>
    </row>
    <row r="2948" spans="1:3" s="249" customFormat="1">
      <c r="A2948" s="470">
        <v>41346</v>
      </c>
      <c r="B2948" s="1072">
        <v>5923.5817139999999</v>
      </c>
      <c r="C2948" s="1073">
        <v>9269.3199249999998</v>
      </c>
    </row>
    <row r="2949" spans="1:3" s="249" customFormat="1">
      <c r="A2949" s="470">
        <v>41347</v>
      </c>
      <c r="B2949" s="1072">
        <v>5923.5817139999999</v>
      </c>
      <c r="C2949" s="1073">
        <v>9269.3199249999998</v>
      </c>
    </row>
    <row r="2950" spans="1:3" s="249" customFormat="1">
      <c r="A2950" s="470">
        <v>41348</v>
      </c>
      <c r="B2950" s="1072">
        <v>5923.5817139999999</v>
      </c>
      <c r="C2950" s="1073">
        <v>9269.3199249999998</v>
      </c>
    </row>
    <row r="2951" spans="1:3" s="249" customFormat="1">
      <c r="A2951" s="470">
        <v>41349</v>
      </c>
      <c r="B2951" s="1072">
        <v>5923.5817139999999</v>
      </c>
      <c r="C2951" s="1073">
        <v>9269.3199249999998</v>
      </c>
    </row>
    <row r="2952" spans="1:3" s="249" customFormat="1">
      <c r="A2952" s="470">
        <v>41350</v>
      </c>
      <c r="B2952" s="1072">
        <v>5923.5817139999999</v>
      </c>
      <c r="C2952" s="1073">
        <v>9269.3199249999998</v>
      </c>
    </row>
    <row r="2953" spans="1:3" s="249" customFormat="1">
      <c r="A2953" s="470">
        <v>41351</v>
      </c>
      <c r="B2953" s="1072">
        <v>5923.5817139999999</v>
      </c>
      <c r="C2953" s="1073">
        <v>9269.3199249999998</v>
      </c>
    </row>
    <row r="2954" spans="1:3" s="249" customFormat="1">
      <c r="A2954" s="470">
        <v>41352</v>
      </c>
      <c r="B2954" s="1072">
        <v>5923.5817139999999</v>
      </c>
      <c r="C2954" s="1073">
        <v>9269.3199249999998</v>
      </c>
    </row>
    <row r="2955" spans="1:3" s="249" customFormat="1">
      <c r="A2955" s="470">
        <v>41353</v>
      </c>
      <c r="B2955" s="1072">
        <v>5923.5817139999999</v>
      </c>
      <c r="C2955" s="1073">
        <v>9269.3199249999998</v>
      </c>
    </row>
    <row r="2956" spans="1:3" s="249" customFormat="1">
      <c r="A2956" s="470">
        <v>41354</v>
      </c>
      <c r="B2956" s="1072">
        <v>5923.5817139999999</v>
      </c>
      <c r="C2956" s="1073">
        <v>9269.3199249999998</v>
      </c>
    </row>
    <row r="2957" spans="1:3" s="249" customFormat="1">
      <c r="A2957" s="470">
        <v>41355</v>
      </c>
      <c r="B2957" s="1072">
        <v>5923.5817139999999</v>
      </c>
      <c r="C2957" s="1073">
        <v>9269.3199249999998</v>
      </c>
    </row>
    <row r="2958" spans="1:3" s="249" customFormat="1">
      <c r="A2958" s="470">
        <v>41356</v>
      </c>
      <c r="B2958" s="1072">
        <v>5923.5817139999999</v>
      </c>
      <c r="C2958" s="1073">
        <v>9269.3199249999998</v>
      </c>
    </row>
    <row r="2959" spans="1:3" s="249" customFormat="1">
      <c r="A2959" s="470">
        <v>41357</v>
      </c>
      <c r="B2959" s="1072">
        <v>5923.5817139999999</v>
      </c>
      <c r="C2959" s="1073">
        <v>9269.3199249999998</v>
      </c>
    </row>
    <row r="2960" spans="1:3" s="249" customFormat="1">
      <c r="A2960" s="470">
        <v>41358</v>
      </c>
      <c r="B2960" s="1072">
        <v>5923.5817139999999</v>
      </c>
      <c r="C2960" s="1073">
        <v>9269.3199249999998</v>
      </c>
    </row>
    <row r="2961" spans="1:3" s="249" customFormat="1">
      <c r="A2961" s="470">
        <v>41359</v>
      </c>
      <c r="B2961" s="1072">
        <v>5923.5817139999999</v>
      </c>
      <c r="C2961" s="1073">
        <v>9269.3199249999998</v>
      </c>
    </row>
    <row r="2962" spans="1:3" s="249" customFormat="1">
      <c r="A2962" s="470">
        <v>41360</v>
      </c>
      <c r="B2962" s="1072">
        <v>5923.5817139999999</v>
      </c>
      <c r="C2962" s="1073">
        <v>9269.3199249999998</v>
      </c>
    </row>
    <row r="2963" spans="1:3" s="249" customFormat="1">
      <c r="A2963" s="470">
        <v>41361</v>
      </c>
      <c r="B2963" s="1072">
        <v>5923.5817139999999</v>
      </c>
      <c r="C2963" s="1073">
        <v>9269.3199249999998</v>
      </c>
    </row>
    <row r="2964" spans="1:3" s="249" customFormat="1">
      <c r="A2964" s="470">
        <v>41362</v>
      </c>
      <c r="B2964" s="1072">
        <v>5923.5817139999999</v>
      </c>
      <c r="C2964" s="1073">
        <v>9269.3199249999998</v>
      </c>
    </row>
    <row r="2965" spans="1:3" s="249" customFormat="1">
      <c r="A2965" s="470">
        <v>41363</v>
      </c>
      <c r="B2965" s="1072">
        <v>5923.5817139999999</v>
      </c>
      <c r="C2965" s="1073">
        <v>9269.3199249999998</v>
      </c>
    </row>
    <row r="2966" spans="1:3" s="249" customFormat="1">
      <c r="A2966" s="470">
        <v>41364</v>
      </c>
      <c r="B2966" s="1072">
        <v>5923.5817139999999</v>
      </c>
      <c r="C2966" s="1073">
        <v>9269.3199249999998</v>
      </c>
    </row>
    <row r="2967" spans="1:3" s="249" customFormat="1">
      <c r="A2967" s="470">
        <v>41365</v>
      </c>
      <c r="B2967" s="1072">
        <v>5923.5817139999999</v>
      </c>
      <c r="C2967" s="1073">
        <v>9269.3199249999998</v>
      </c>
    </row>
    <row r="2968" spans="1:3" s="249" customFormat="1">
      <c r="A2968" s="470">
        <v>41366</v>
      </c>
      <c r="B2968" s="1072">
        <v>5923.5817139999999</v>
      </c>
      <c r="C2968" s="1073">
        <v>9269.3199249999998</v>
      </c>
    </row>
    <row r="2969" spans="1:3" s="249" customFormat="1">
      <c r="A2969" s="470">
        <v>41367</v>
      </c>
      <c r="B2969" s="1072">
        <v>5923.5817139999999</v>
      </c>
      <c r="C2969" s="1073">
        <v>9269.3199249999998</v>
      </c>
    </row>
    <row r="2970" spans="1:3" s="249" customFormat="1">
      <c r="A2970" s="470">
        <v>41368</v>
      </c>
      <c r="B2970" s="1072">
        <v>5923.5817139999999</v>
      </c>
      <c r="C2970" s="1073">
        <v>9269.3199249999998</v>
      </c>
    </row>
    <row r="2971" spans="1:3" s="249" customFormat="1">
      <c r="A2971" s="470">
        <v>41369</v>
      </c>
      <c r="B2971" s="1072">
        <v>5923.5817139999999</v>
      </c>
      <c r="C2971" s="1073">
        <v>9269.3199249999998</v>
      </c>
    </row>
    <row r="2972" spans="1:3" s="249" customFormat="1">
      <c r="A2972" s="470">
        <v>41370</v>
      </c>
      <c r="B2972" s="1072">
        <v>5923.5817139999999</v>
      </c>
      <c r="C2972" s="1073">
        <v>9269.3199249999998</v>
      </c>
    </row>
    <row r="2973" spans="1:3" s="249" customFormat="1">
      <c r="A2973" s="470">
        <v>41371</v>
      </c>
      <c r="B2973" s="1072">
        <v>5923.5817139999999</v>
      </c>
      <c r="C2973" s="1073">
        <v>9269.3199249999998</v>
      </c>
    </row>
    <row r="2974" spans="1:3" s="249" customFormat="1">
      <c r="A2974" s="470">
        <v>41372</v>
      </c>
      <c r="B2974" s="1072">
        <v>5923.5817139999999</v>
      </c>
      <c r="C2974" s="1073">
        <v>9269.3199249999998</v>
      </c>
    </row>
    <row r="2975" spans="1:3" s="249" customFormat="1">
      <c r="A2975" s="470">
        <v>41373</v>
      </c>
      <c r="B2975" s="1072">
        <v>5923.5817139999999</v>
      </c>
      <c r="C2975" s="1073">
        <v>9269.3199249999998</v>
      </c>
    </row>
    <row r="2976" spans="1:3" s="249" customFormat="1">
      <c r="A2976" s="470">
        <v>41374</v>
      </c>
      <c r="B2976" s="1072">
        <v>5923.5817139999999</v>
      </c>
      <c r="C2976" s="1073">
        <v>9269.3199249999998</v>
      </c>
    </row>
    <row r="2977" spans="1:3" s="249" customFormat="1">
      <c r="A2977" s="470">
        <v>41375</v>
      </c>
      <c r="B2977" s="1072">
        <v>5923.5817139999999</v>
      </c>
      <c r="C2977" s="1073">
        <v>9269.3199249999998</v>
      </c>
    </row>
    <row r="2978" spans="1:3" s="249" customFormat="1">
      <c r="A2978" s="470">
        <v>41376</v>
      </c>
      <c r="B2978" s="1072">
        <v>5923.5817139999999</v>
      </c>
      <c r="C2978" s="1073">
        <v>9269.3199249999998</v>
      </c>
    </row>
    <row r="2979" spans="1:3" s="249" customFormat="1">
      <c r="A2979" s="470">
        <v>41377</v>
      </c>
      <c r="B2979" s="1072">
        <v>5923.5817139999999</v>
      </c>
      <c r="C2979" s="1073">
        <v>9269.3199249999998</v>
      </c>
    </row>
    <row r="2980" spans="1:3" s="249" customFormat="1">
      <c r="A2980" s="470">
        <v>41378</v>
      </c>
      <c r="B2980" s="1072">
        <v>5923.5817139999999</v>
      </c>
      <c r="C2980" s="1073">
        <v>9269.3199249999998</v>
      </c>
    </row>
    <row r="2981" spans="1:3" s="249" customFormat="1">
      <c r="A2981" s="470">
        <v>41379</v>
      </c>
      <c r="B2981" s="1072">
        <v>5923.5817139999999</v>
      </c>
      <c r="C2981" s="1073">
        <v>9269.3199249999998</v>
      </c>
    </row>
    <row r="2982" spans="1:3" s="249" customFormat="1">
      <c r="A2982" s="470">
        <v>41380</v>
      </c>
      <c r="B2982" s="1072">
        <v>5923.5817139999999</v>
      </c>
      <c r="C2982" s="1073">
        <v>9269.3199249999998</v>
      </c>
    </row>
    <row r="2983" spans="1:3" s="249" customFormat="1">
      <c r="A2983" s="470">
        <v>41381</v>
      </c>
      <c r="B2983" s="1072">
        <v>5923.5817139999999</v>
      </c>
      <c r="C2983" s="1073">
        <v>9269.3199249999998</v>
      </c>
    </row>
    <row r="2984" spans="1:3" s="249" customFormat="1">
      <c r="A2984" s="470">
        <v>41382</v>
      </c>
      <c r="B2984" s="1072">
        <v>5923.5817139999999</v>
      </c>
      <c r="C2984" s="1073">
        <v>9269.3199249999998</v>
      </c>
    </row>
    <row r="2985" spans="1:3" s="249" customFormat="1">
      <c r="A2985" s="470">
        <v>41383</v>
      </c>
      <c r="B2985" s="1072">
        <v>5923.5817139999999</v>
      </c>
      <c r="C2985" s="1073">
        <v>9269.3199249999998</v>
      </c>
    </row>
    <row r="2986" spans="1:3" s="249" customFormat="1">
      <c r="A2986" s="470">
        <v>41384</v>
      </c>
      <c r="B2986" s="1072">
        <v>5923.5817139999999</v>
      </c>
      <c r="C2986" s="1073">
        <v>9269.3199249999998</v>
      </c>
    </row>
    <row r="2987" spans="1:3" s="249" customFormat="1">
      <c r="A2987" s="470">
        <v>41385</v>
      </c>
      <c r="B2987" s="1072">
        <v>5923.5817139999999</v>
      </c>
      <c r="C2987" s="1073">
        <v>9269.3199249999998</v>
      </c>
    </row>
    <row r="2988" spans="1:3" s="249" customFormat="1">
      <c r="A2988" s="470">
        <v>41386</v>
      </c>
      <c r="B2988" s="1072">
        <v>5923.5817139999999</v>
      </c>
      <c r="C2988" s="1073">
        <v>9269.3199249999998</v>
      </c>
    </row>
    <row r="2989" spans="1:3" s="249" customFormat="1">
      <c r="A2989" s="470">
        <v>41387</v>
      </c>
      <c r="B2989" s="1072">
        <v>5923.5817139999999</v>
      </c>
      <c r="C2989" s="1073">
        <v>9269.3199249999998</v>
      </c>
    </row>
    <row r="2990" spans="1:3" s="249" customFormat="1">
      <c r="A2990" s="470">
        <v>41388</v>
      </c>
      <c r="B2990" s="1072">
        <v>5923.5817139999999</v>
      </c>
      <c r="C2990" s="1073">
        <v>9269.3199249999998</v>
      </c>
    </row>
    <row r="2991" spans="1:3" s="249" customFormat="1">
      <c r="A2991" s="470">
        <v>41389</v>
      </c>
      <c r="B2991" s="1072">
        <v>5923.5817139999999</v>
      </c>
      <c r="C2991" s="1073">
        <v>9269.3199249999998</v>
      </c>
    </row>
    <row r="2992" spans="1:3" s="249" customFormat="1">
      <c r="A2992" s="470">
        <v>41390</v>
      </c>
      <c r="B2992" s="1072">
        <v>5923.5817139999999</v>
      </c>
      <c r="C2992" s="1073">
        <v>9269.3199249999998</v>
      </c>
    </row>
    <row r="2993" spans="1:3" s="249" customFormat="1">
      <c r="A2993" s="470">
        <v>41391</v>
      </c>
      <c r="B2993" s="1072">
        <v>5923.5817139999999</v>
      </c>
      <c r="C2993" s="1073">
        <v>9269.3199249999998</v>
      </c>
    </row>
    <row r="2994" spans="1:3" s="249" customFormat="1">
      <c r="A2994" s="470">
        <v>41392</v>
      </c>
      <c r="B2994" s="1072">
        <v>5923.5817139999999</v>
      </c>
      <c r="C2994" s="1073">
        <v>9269.3199249999998</v>
      </c>
    </row>
    <row r="2995" spans="1:3" s="249" customFormat="1">
      <c r="A2995" s="470">
        <v>41393</v>
      </c>
      <c r="B2995" s="1072">
        <v>5923.5817139999999</v>
      </c>
      <c r="C2995" s="1073">
        <v>9269.3199249999998</v>
      </c>
    </row>
    <row r="2996" spans="1:3" s="249" customFormat="1">
      <c r="A2996" s="470">
        <v>41394</v>
      </c>
      <c r="B2996" s="1072">
        <v>5923.5817139999999</v>
      </c>
      <c r="C2996" s="1073">
        <v>9269.3199249999998</v>
      </c>
    </row>
    <row r="2997" spans="1:3" s="249" customFormat="1">
      <c r="A2997" s="470">
        <v>41395</v>
      </c>
      <c r="B2997" s="1072">
        <v>5923.5817139999999</v>
      </c>
      <c r="C2997" s="1073">
        <v>9269.3199249999998</v>
      </c>
    </row>
    <row r="2998" spans="1:3" s="249" customFormat="1">
      <c r="A2998" s="470">
        <v>41396</v>
      </c>
      <c r="B2998" s="1072">
        <v>5923.5817139999999</v>
      </c>
      <c r="C2998" s="1073">
        <v>9269.3199249999998</v>
      </c>
    </row>
    <row r="2999" spans="1:3" s="249" customFormat="1">
      <c r="A2999" s="470">
        <v>41397</v>
      </c>
      <c r="B2999" s="1072">
        <v>5923.5817139999999</v>
      </c>
      <c r="C2999" s="1073">
        <v>9269.3199249999998</v>
      </c>
    </row>
    <row r="3000" spans="1:3" s="249" customFormat="1">
      <c r="A3000" s="470">
        <v>41398</v>
      </c>
      <c r="B3000" s="1072">
        <v>5923.5817139999999</v>
      </c>
      <c r="C3000" s="1073">
        <v>9269.3199249999998</v>
      </c>
    </row>
    <row r="3001" spans="1:3" s="249" customFormat="1">
      <c r="A3001" s="470">
        <v>41399</v>
      </c>
      <c r="B3001" s="1072">
        <v>5923.5817139999999</v>
      </c>
      <c r="C3001" s="1073">
        <v>9269.3199249999998</v>
      </c>
    </row>
    <row r="3002" spans="1:3" s="249" customFormat="1">
      <c r="A3002" s="470">
        <v>41400</v>
      </c>
      <c r="B3002" s="1072">
        <v>5923.5817139999999</v>
      </c>
      <c r="C3002" s="1073">
        <v>9269.3199249999998</v>
      </c>
    </row>
    <row r="3003" spans="1:3" s="249" customFormat="1">
      <c r="A3003" s="470">
        <v>41401</v>
      </c>
      <c r="B3003" s="1072">
        <v>5923.5817139999999</v>
      </c>
      <c r="C3003" s="1073">
        <v>9269.3199249999998</v>
      </c>
    </row>
    <row r="3004" spans="1:3" s="249" customFormat="1">
      <c r="A3004" s="470">
        <v>41402</v>
      </c>
      <c r="B3004" s="1072">
        <v>5923.5817139999999</v>
      </c>
      <c r="C3004" s="1073">
        <v>9269.3199249999998</v>
      </c>
    </row>
    <row r="3005" spans="1:3" s="249" customFormat="1">
      <c r="A3005" s="470">
        <v>41403</v>
      </c>
      <c r="B3005" s="1072">
        <v>5923.5817139999999</v>
      </c>
      <c r="C3005" s="1073">
        <v>9269.3199249999998</v>
      </c>
    </row>
    <row r="3006" spans="1:3" s="249" customFormat="1">
      <c r="A3006" s="470">
        <v>41404</v>
      </c>
      <c r="B3006" s="1072">
        <v>5923.5817139999999</v>
      </c>
      <c r="C3006" s="1073">
        <v>9269.3199249999998</v>
      </c>
    </row>
    <row r="3007" spans="1:3" s="249" customFormat="1">
      <c r="A3007" s="470">
        <v>41405</v>
      </c>
      <c r="B3007" s="1072">
        <v>5923.5817139999999</v>
      </c>
      <c r="C3007" s="1073">
        <v>9269.3199249999998</v>
      </c>
    </row>
    <row r="3008" spans="1:3" s="249" customFormat="1">
      <c r="A3008" s="470">
        <v>41406</v>
      </c>
      <c r="B3008" s="1072">
        <v>5923.5817139999999</v>
      </c>
      <c r="C3008" s="1073">
        <v>9269.3199249999998</v>
      </c>
    </row>
    <row r="3009" spans="1:3" s="249" customFormat="1">
      <c r="A3009" s="470">
        <v>41407</v>
      </c>
      <c r="B3009" s="1072">
        <v>5923.5817139999999</v>
      </c>
      <c r="C3009" s="1073">
        <v>9269.3199249999998</v>
      </c>
    </row>
    <row r="3010" spans="1:3" s="249" customFormat="1">
      <c r="A3010" s="470">
        <v>41408</v>
      </c>
      <c r="B3010" s="1072">
        <v>5923.5817139999999</v>
      </c>
      <c r="C3010" s="1073">
        <v>9269.3199249999998</v>
      </c>
    </row>
    <row r="3011" spans="1:3" s="249" customFormat="1">
      <c r="A3011" s="470">
        <v>41409</v>
      </c>
      <c r="B3011" s="1072">
        <v>5923.5817139999999</v>
      </c>
      <c r="C3011" s="1073">
        <v>9269.3199249999998</v>
      </c>
    </row>
    <row r="3012" spans="1:3" s="249" customFormat="1">
      <c r="A3012" s="470">
        <v>41410</v>
      </c>
      <c r="B3012" s="1072">
        <v>5923.5817139999999</v>
      </c>
      <c r="C3012" s="1073">
        <v>9269.3199249999998</v>
      </c>
    </row>
    <row r="3013" spans="1:3" s="249" customFormat="1">
      <c r="A3013" s="470">
        <v>41411</v>
      </c>
      <c r="B3013" s="1072">
        <v>5923.5817139999999</v>
      </c>
      <c r="C3013" s="1073">
        <v>9269.3199249999998</v>
      </c>
    </row>
    <row r="3014" spans="1:3" s="249" customFormat="1">
      <c r="A3014" s="470">
        <v>41412</v>
      </c>
      <c r="B3014" s="1072">
        <v>5923.5817139999999</v>
      </c>
      <c r="C3014" s="1073">
        <v>9269.3199249999998</v>
      </c>
    </row>
    <row r="3015" spans="1:3" s="249" customFormat="1">
      <c r="A3015" s="470">
        <v>41413</v>
      </c>
      <c r="B3015" s="1072">
        <v>5923.5817139999999</v>
      </c>
      <c r="C3015" s="1073">
        <v>9269.3199249999998</v>
      </c>
    </row>
    <row r="3016" spans="1:3" s="249" customFormat="1">
      <c r="A3016" s="470">
        <v>41414</v>
      </c>
      <c r="B3016" s="1072">
        <v>5923.5817139999999</v>
      </c>
      <c r="C3016" s="1073">
        <v>9269.3199249999998</v>
      </c>
    </row>
    <row r="3017" spans="1:3" s="249" customFormat="1">
      <c r="A3017" s="470">
        <v>41415</v>
      </c>
      <c r="B3017" s="1072">
        <v>5923.5817139999999</v>
      </c>
      <c r="C3017" s="1073">
        <v>9269.3199249999998</v>
      </c>
    </row>
    <row r="3018" spans="1:3" s="249" customFormat="1">
      <c r="A3018" s="470">
        <v>41416</v>
      </c>
      <c r="B3018" s="1072">
        <v>5923.5817139999999</v>
      </c>
      <c r="C3018" s="1073">
        <v>9269.3199249999998</v>
      </c>
    </row>
    <row r="3019" spans="1:3" s="249" customFormat="1">
      <c r="A3019" s="470">
        <v>41417</v>
      </c>
      <c r="B3019" s="1072">
        <v>5923.5817139999999</v>
      </c>
      <c r="C3019" s="1073">
        <v>9269.3199249999998</v>
      </c>
    </row>
    <row r="3020" spans="1:3" s="249" customFormat="1">
      <c r="A3020" s="470">
        <v>41418</v>
      </c>
      <c r="B3020" s="1072">
        <v>5923.5817139999999</v>
      </c>
      <c r="C3020" s="1073">
        <v>9269.3199249999998</v>
      </c>
    </row>
    <row r="3021" spans="1:3" s="249" customFormat="1">
      <c r="A3021" s="470">
        <v>41419</v>
      </c>
      <c r="B3021" s="1072">
        <v>5923.5817139999999</v>
      </c>
      <c r="C3021" s="1073">
        <v>9269.3199249999998</v>
      </c>
    </row>
    <row r="3022" spans="1:3" s="249" customFormat="1">
      <c r="A3022" s="470">
        <v>41420</v>
      </c>
      <c r="B3022" s="1072">
        <v>5923.5817139999999</v>
      </c>
      <c r="C3022" s="1073">
        <v>9269.3199249999998</v>
      </c>
    </row>
    <row r="3023" spans="1:3" s="249" customFormat="1">
      <c r="A3023" s="470">
        <v>41421</v>
      </c>
      <c r="B3023" s="1072">
        <v>5923.5817139999999</v>
      </c>
      <c r="C3023" s="1073">
        <v>9269.3199249999998</v>
      </c>
    </row>
    <row r="3024" spans="1:3" s="249" customFormat="1">
      <c r="A3024" s="470">
        <v>41422</v>
      </c>
      <c r="B3024" s="1072">
        <v>5923.5817139999999</v>
      </c>
      <c r="C3024" s="1073">
        <v>9269.3199249999998</v>
      </c>
    </row>
    <row r="3025" spans="1:3" s="249" customFormat="1">
      <c r="A3025" s="470">
        <v>41423</v>
      </c>
      <c r="B3025" s="1072">
        <v>5923.5817139999999</v>
      </c>
      <c r="C3025" s="1073">
        <v>9269.3199249999998</v>
      </c>
    </row>
    <row r="3026" spans="1:3" s="249" customFormat="1">
      <c r="A3026" s="470">
        <v>41424</v>
      </c>
      <c r="B3026" s="1072">
        <v>5923.5817139999999</v>
      </c>
      <c r="C3026" s="1073">
        <v>9269.3199249999998</v>
      </c>
    </row>
    <row r="3027" spans="1:3" s="249" customFormat="1">
      <c r="A3027" s="470">
        <v>41425</v>
      </c>
      <c r="B3027" s="1072">
        <v>5923.5817139999999</v>
      </c>
      <c r="C3027" s="1073">
        <v>9269.3199249999998</v>
      </c>
    </row>
    <row r="3028" spans="1:3" s="249" customFormat="1">
      <c r="A3028" s="470">
        <v>41426</v>
      </c>
      <c r="B3028" s="1072">
        <v>5923.5817139999999</v>
      </c>
      <c r="C3028" s="1073">
        <v>9269.3199249999998</v>
      </c>
    </row>
    <row r="3029" spans="1:3" s="249" customFormat="1">
      <c r="A3029" s="470">
        <v>41427</v>
      </c>
      <c r="B3029" s="1072">
        <v>5923.5817139999999</v>
      </c>
      <c r="C3029" s="1073">
        <v>9269.3199249999998</v>
      </c>
    </row>
    <row r="3030" spans="1:3" s="249" customFormat="1">
      <c r="A3030" s="470">
        <v>41428</v>
      </c>
      <c r="B3030" s="1072">
        <v>5923.5817139999999</v>
      </c>
      <c r="C3030" s="1073">
        <v>9269.3199249999998</v>
      </c>
    </row>
    <row r="3031" spans="1:3" s="249" customFormat="1">
      <c r="A3031" s="470">
        <v>41429</v>
      </c>
      <c r="B3031" s="1072">
        <v>5923.5817139999999</v>
      </c>
      <c r="C3031" s="1073">
        <v>9269.3199249999998</v>
      </c>
    </row>
    <row r="3032" spans="1:3" s="249" customFormat="1">
      <c r="A3032" s="470">
        <v>41430</v>
      </c>
      <c r="B3032" s="1072">
        <v>5923.5817139999999</v>
      </c>
      <c r="C3032" s="1073">
        <v>9269.3199249999998</v>
      </c>
    </row>
    <row r="3033" spans="1:3" s="249" customFormat="1">
      <c r="A3033" s="470">
        <v>41431</v>
      </c>
      <c r="B3033" s="1072">
        <v>5923.5817139999999</v>
      </c>
      <c r="C3033" s="1073">
        <v>9269.3199249999998</v>
      </c>
    </row>
    <row r="3034" spans="1:3" s="249" customFormat="1">
      <c r="A3034" s="470">
        <v>41432</v>
      </c>
      <c r="B3034" s="1072">
        <v>5923.5817139999999</v>
      </c>
      <c r="C3034" s="1073">
        <v>9269.3199249999998</v>
      </c>
    </row>
    <row r="3035" spans="1:3" s="249" customFormat="1">
      <c r="A3035" s="470">
        <v>41433</v>
      </c>
      <c r="B3035" s="1072">
        <v>5923.5817139999999</v>
      </c>
      <c r="C3035" s="1073">
        <v>9269.3199249999998</v>
      </c>
    </row>
    <row r="3036" spans="1:3" s="249" customFormat="1">
      <c r="A3036" s="470">
        <v>41434</v>
      </c>
      <c r="B3036" s="1072">
        <v>5923.5817139999999</v>
      </c>
      <c r="C3036" s="1073">
        <v>9269.3199249999998</v>
      </c>
    </row>
    <row r="3037" spans="1:3" s="249" customFormat="1">
      <c r="A3037" s="470">
        <v>41435</v>
      </c>
      <c r="B3037" s="1072">
        <v>5923.5817139999999</v>
      </c>
      <c r="C3037" s="1073">
        <v>9269.3199249999998</v>
      </c>
    </row>
    <row r="3038" spans="1:3" s="249" customFormat="1">
      <c r="A3038" s="470">
        <v>41436</v>
      </c>
      <c r="B3038" s="1072">
        <v>5923.5817139999999</v>
      </c>
      <c r="C3038" s="1073">
        <v>9269.3199249999998</v>
      </c>
    </row>
    <row r="3039" spans="1:3" s="249" customFormat="1">
      <c r="A3039" s="470">
        <v>41437</v>
      </c>
      <c r="B3039" s="1072">
        <v>5923.5817139999999</v>
      </c>
      <c r="C3039" s="1073">
        <v>9269.3199249999998</v>
      </c>
    </row>
    <row r="3040" spans="1:3" s="249" customFormat="1">
      <c r="A3040" s="470">
        <v>41438</v>
      </c>
      <c r="B3040" s="1072">
        <v>5923.5817139999999</v>
      </c>
      <c r="C3040" s="1073">
        <v>9269.3199249999998</v>
      </c>
    </row>
    <row r="3041" spans="1:3" s="249" customFormat="1">
      <c r="A3041" s="470">
        <v>41439</v>
      </c>
      <c r="B3041" s="1072">
        <v>5923.5817139999999</v>
      </c>
      <c r="C3041" s="1073">
        <v>9269.3199249999998</v>
      </c>
    </row>
    <row r="3042" spans="1:3" s="249" customFormat="1">
      <c r="A3042" s="470">
        <v>41440</v>
      </c>
      <c r="B3042" s="1072">
        <v>5923.5817139999999</v>
      </c>
      <c r="C3042" s="1073">
        <v>9269.3199249999998</v>
      </c>
    </row>
    <row r="3043" spans="1:3" s="249" customFormat="1">
      <c r="A3043" s="470">
        <v>41441</v>
      </c>
      <c r="B3043" s="1072">
        <v>5923.5817139999999</v>
      </c>
      <c r="C3043" s="1073">
        <v>9269.3199249999998</v>
      </c>
    </row>
    <row r="3044" spans="1:3" s="249" customFormat="1">
      <c r="A3044" s="470">
        <v>41442</v>
      </c>
      <c r="B3044" s="1072">
        <v>5923.5817139999999</v>
      </c>
      <c r="C3044" s="1073">
        <v>9269.3199249999998</v>
      </c>
    </row>
    <row r="3045" spans="1:3" s="249" customFormat="1">
      <c r="A3045" s="470">
        <v>41443</v>
      </c>
      <c r="B3045" s="1072">
        <v>5923.5817139999999</v>
      </c>
      <c r="C3045" s="1073">
        <v>9269.3199249999998</v>
      </c>
    </row>
    <row r="3046" spans="1:3" s="249" customFormat="1">
      <c r="A3046" s="470">
        <v>41444</v>
      </c>
      <c r="B3046" s="1072">
        <v>5923.5817139999999</v>
      </c>
      <c r="C3046" s="1073">
        <v>9269.3199249999998</v>
      </c>
    </row>
    <row r="3047" spans="1:3" s="249" customFormat="1">
      <c r="A3047" s="470">
        <v>41445</v>
      </c>
      <c r="B3047" s="1072">
        <v>5923.5817139999999</v>
      </c>
      <c r="C3047" s="1073">
        <v>9269.3199249999998</v>
      </c>
    </row>
    <row r="3048" spans="1:3" s="249" customFormat="1">
      <c r="A3048" s="470">
        <v>41446</v>
      </c>
      <c r="B3048" s="1072">
        <v>5923.5817139999999</v>
      </c>
      <c r="C3048" s="1073">
        <v>9269.3199249999998</v>
      </c>
    </row>
    <row r="3049" spans="1:3" s="249" customFormat="1">
      <c r="A3049" s="470">
        <v>41447</v>
      </c>
      <c r="B3049" s="1072">
        <v>5923.5817139999999</v>
      </c>
      <c r="C3049" s="1073">
        <v>9269.3199249999998</v>
      </c>
    </row>
    <row r="3050" spans="1:3" s="249" customFormat="1">
      <c r="A3050" s="470">
        <v>41448</v>
      </c>
      <c r="B3050" s="1072">
        <v>5923.5817139999999</v>
      </c>
      <c r="C3050" s="1073">
        <v>9269.3199249999998</v>
      </c>
    </row>
    <row r="3051" spans="1:3" s="249" customFormat="1">
      <c r="A3051" s="470">
        <v>41449</v>
      </c>
      <c r="B3051" s="1072">
        <v>5923.5817139999999</v>
      </c>
      <c r="C3051" s="1073">
        <v>9269.3199249999998</v>
      </c>
    </row>
    <row r="3052" spans="1:3" s="249" customFormat="1">
      <c r="A3052" s="470">
        <v>41450</v>
      </c>
      <c r="B3052" s="1072">
        <v>5923.5817139999999</v>
      </c>
      <c r="C3052" s="1073">
        <v>9269.3199249999998</v>
      </c>
    </row>
    <row r="3053" spans="1:3" s="249" customFormat="1">
      <c r="A3053" s="470">
        <v>41451</v>
      </c>
      <c r="B3053" s="1072">
        <v>5923.5817139999999</v>
      </c>
      <c r="C3053" s="1073">
        <v>9269.3199249999998</v>
      </c>
    </row>
    <row r="3054" spans="1:3" s="249" customFormat="1">
      <c r="A3054" s="470">
        <v>41452</v>
      </c>
      <c r="B3054" s="1072">
        <v>5923.5817139999999</v>
      </c>
      <c r="C3054" s="1073">
        <v>9269.3199249999998</v>
      </c>
    </row>
    <row r="3055" spans="1:3" s="249" customFormat="1">
      <c r="A3055" s="470">
        <v>41453</v>
      </c>
      <c r="B3055" s="1072">
        <v>5923.5817139999999</v>
      </c>
      <c r="C3055" s="1073">
        <v>9269.3199249999998</v>
      </c>
    </row>
    <row r="3056" spans="1:3" s="249" customFormat="1">
      <c r="A3056" s="470">
        <v>41454</v>
      </c>
      <c r="B3056" s="1072">
        <v>5923.5817139999999</v>
      </c>
      <c r="C3056" s="1073">
        <v>9269.3199249999998</v>
      </c>
    </row>
    <row r="3057" spans="1:3" s="249" customFormat="1">
      <c r="A3057" s="470">
        <v>41455</v>
      </c>
      <c r="B3057" s="1072">
        <v>5923.5817139999999</v>
      </c>
      <c r="C3057" s="1073">
        <v>9269.3199249999998</v>
      </c>
    </row>
    <row r="3058" spans="1:3" s="249" customFormat="1">
      <c r="A3058" s="470">
        <v>41456</v>
      </c>
      <c r="B3058" s="1072">
        <v>3200.9443240000001</v>
      </c>
      <c r="C3058" s="1073">
        <v>4292.1227410000001</v>
      </c>
    </row>
    <row r="3059" spans="1:3" s="249" customFormat="1">
      <c r="A3059" s="470">
        <v>41457</v>
      </c>
      <c r="B3059" s="1072">
        <v>3200.9443240000001</v>
      </c>
      <c r="C3059" s="1073">
        <v>4292.1227410000001</v>
      </c>
    </row>
    <row r="3060" spans="1:3" s="249" customFormat="1">
      <c r="A3060" s="470">
        <v>41458</v>
      </c>
      <c r="B3060" s="1072">
        <v>3200.9443240000001</v>
      </c>
      <c r="C3060" s="1073">
        <v>4292.1227410000001</v>
      </c>
    </row>
    <row r="3061" spans="1:3" s="249" customFormat="1">
      <c r="A3061" s="470">
        <v>41459</v>
      </c>
      <c r="B3061" s="1072">
        <v>3200.9443240000001</v>
      </c>
      <c r="C3061" s="1073">
        <v>4292.1227410000001</v>
      </c>
    </row>
    <row r="3062" spans="1:3" s="249" customFormat="1">
      <c r="A3062" s="470">
        <v>41460</v>
      </c>
      <c r="B3062" s="1072">
        <v>3200.9443240000001</v>
      </c>
      <c r="C3062" s="1073">
        <v>4292.1227410000001</v>
      </c>
    </row>
    <row r="3063" spans="1:3" s="249" customFormat="1">
      <c r="A3063" s="470">
        <v>41461</v>
      </c>
      <c r="B3063" s="1072">
        <v>3200.9443240000001</v>
      </c>
      <c r="C3063" s="1073">
        <v>4292.1227410000001</v>
      </c>
    </row>
    <row r="3064" spans="1:3" s="249" customFormat="1">
      <c r="A3064" s="470">
        <v>41462</v>
      </c>
      <c r="B3064" s="1072">
        <v>3200.9443240000001</v>
      </c>
      <c r="C3064" s="1073">
        <v>4292.1227410000001</v>
      </c>
    </row>
    <row r="3065" spans="1:3" s="249" customFormat="1">
      <c r="A3065" s="470">
        <v>41463</v>
      </c>
      <c r="B3065" s="1072">
        <v>3200.9443240000001</v>
      </c>
      <c r="C3065" s="1073">
        <v>4292.1227410000001</v>
      </c>
    </row>
    <row r="3066" spans="1:3" s="249" customFormat="1">
      <c r="A3066" s="470">
        <v>41464</v>
      </c>
      <c r="B3066" s="1072">
        <v>3200.9443240000001</v>
      </c>
      <c r="C3066" s="1073">
        <v>4292.1227410000001</v>
      </c>
    </row>
    <row r="3067" spans="1:3" s="249" customFormat="1">
      <c r="A3067" s="470">
        <v>41465</v>
      </c>
      <c r="B3067" s="1072">
        <v>3200.9443240000001</v>
      </c>
      <c r="C3067" s="1073">
        <v>4292.1227410000001</v>
      </c>
    </row>
    <row r="3068" spans="1:3" s="249" customFormat="1">
      <c r="A3068" s="470">
        <v>41466</v>
      </c>
      <c r="B3068" s="1072">
        <v>3200.9443240000001</v>
      </c>
      <c r="C3068" s="1073">
        <v>4292.1227410000001</v>
      </c>
    </row>
    <row r="3069" spans="1:3" s="249" customFormat="1">
      <c r="A3069" s="470">
        <v>41467</v>
      </c>
      <c r="B3069" s="1072">
        <v>3200.9443240000001</v>
      </c>
      <c r="C3069" s="1073">
        <v>4292.1227410000001</v>
      </c>
    </row>
    <row r="3070" spans="1:3" s="249" customFormat="1">
      <c r="A3070" s="470">
        <v>41468</v>
      </c>
      <c r="B3070" s="1072">
        <v>3200.9443240000001</v>
      </c>
      <c r="C3070" s="1073">
        <v>4292.1227410000001</v>
      </c>
    </row>
    <row r="3071" spans="1:3" s="249" customFormat="1">
      <c r="A3071" s="470">
        <v>41469</v>
      </c>
      <c r="B3071" s="1072">
        <v>3200.9443240000001</v>
      </c>
      <c r="C3071" s="1073">
        <v>4292.1227410000001</v>
      </c>
    </row>
    <row r="3072" spans="1:3" s="249" customFormat="1">
      <c r="A3072" s="470">
        <v>41470</v>
      </c>
      <c r="B3072" s="1072">
        <v>3231.8470360000001</v>
      </c>
      <c r="C3072" s="1073">
        <v>4323.0254530000002</v>
      </c>
    </row>
    <row r="3073" spans="1:3" s="249" customFormat="1">
      <c r="A3073" s="470">
        <v>41471</v>
      </c>
      <c r="B3073" s="1072">
        <v>3231.8470360000001</v>
      </c>
      <c r="C3073" s="1073">
        <v>4323.0254530000002</v>
      </c>
    </row>
    <row r="3074" spans="1:3" s="249" customFormat="1">
      <c r="A3074" s="470">
        <v>41472</v>
      </c>
      <c r="B3074" s="1072">
        <v>3231.8470360000001</v>
      </c>
      <c r="C3074" s="1073">
        <v>4323.0254530000002</v>
      </c>
    </row>
    <row r="3075" spans="1:3" s="249" customFormat="1">
      <c r="A3075" s="470">
        <v>41473</v>
      </c>
      <c r="B3075" s="1072">
        <v>3231.8470360000001</v>
      </c>
      <c r="C3075" s="1073">
        <v>4323.0254530000002</v>
      </c>
    </row>
    <row r="3076" spans="1:3" s="249" customFormat="1">
      <c r="A3076" s="470">
        <v>41474</v>
      </c>
      <c r="B3076" s="1072">
        <v>3231.8470360000001</v>
      </c>
      <c r="C3076" s="1073">
        <v>4323.0254530000002</v>
      </c>
    </row>
    <row r="3077" spans="1:3" s="249" customFormat="1">
      <c r="A3077" s="470">
        <v>41475</v>
      </c>
      <c r="B3077" s="1072">
        <v>3231.8470360000001</v>
      </c>
      <c r="C3077" s="1073">
        <v>4323.0254530000002</v>
      </c>
    </row>
    <row r="3078" spans="1:3" s="249" customFormat="1">
      <c r="A3078" s="470">
        <v>41476</v>
      </c>
      <c r="B3078" s="1072">
        <v>3231.8470360000001</v>
      </c>
      <c r="C3078" s="1073">
        <v>4323.0254530000002</v>
      </c>
    </row>
    <row r="3079" spans="1:3" s="249" customFormat="1">
      <c r="A3079" s="470">
        <v>41477</v>
      </c>
      <c r="B3079" s="1072">
        <v>3231.8470360000001</v>
      </c>
      <c r="C3079" s="1073">
        <v>4323.0254530000002</v>
      </c>
    </row>
    <row r="3080" spans="1:3" s="249" customFormat="1">
      <c r="A3080" s="470">
        <v>41478</v>
      </c>
      <c r="B3080" s="1072">
        <v>3231.8470360000001</v>
      </c>
      <c r="C3080" s="1073">
        <v>4323.0254530000002</v>
      </c>
    </row>
    <row r="3081" spans="1:3" s="249" customFormat="1">
      <c r="A3081" s="470">
        <v>41479</v>
      </c>
      <c r="B3081" s="1072">
        <v>3231.8470360000001</v>
      </c>
      <c r="C3081" s="1073">
        <v>4323.0254530000002</v>
      </c>
    </row>
    <row r="3082" spans="1:3" s="249" customFormat="1">
      <c r="A3082" s="470">
        <v>41480</v>
      </c>
      <c r="B3082" s="1072">
        <v>3231.8470360000001</v>
      </c>
      <c r="C3082" s="1073">
        <v>4323.0254530000002</v>
      </c>
    </row>
    <row r="3083" spans="1:3" s="249" customFormat="1">
      <c r="A3083" s="470">
        <v>41481</v>
      </c>
      <c r="B3083" s="1072">
        <v>3231.8470360000001</v>
      </c>
      <c r="C3083" s="1073">
        <v>4323.0254530000002</v>
      </c>
    </row>
    <row r="3084" spans="1:3" s="249" customFormat="1">
      <c r="A3084" s="470">
        <v>41482</v>
      </c>
      <c r="B3084" s="1072">
        <v>3231.8470360000001</v>
      </c>
      <c r="C3084" s="1073">
        <v>4323.0254530000002</v>
      </c>
    </row>
    <row r="3085" spans="1:3" s="249" customFormat="1">
      <c r="A3085" s="470">
        <v>41483</v>
      </c>
      <c r="B3085" s="1072">
        <v>3231.8470360000001</v>
      </c>
      <c r="C3085" s="1073">
        <v>4323.0254530000002</v>
      </c>
    </row>
    <row r="3086" spans="1:3" s="249" customFormat="1">
      <c r="A3086" s="470">
        <v>41484</v>
      </c>
      <c r="B3086" s="1072">
        <v>3231.8470360000001</v>
      </c>
      <c r="C3086" s="1073">
        <v>4323.0254530000002</v>
      </c>
    </row>
    <row r="3087" spans="1:3" s="249" customFormat="1">
      <c r="A3087" s="470">
        <v>41485</v>
      </c>
      <c r="B3087" s="1072">
        <v>3231.8470360000001</v>
      </c>
      <c r="C3087" s="1073">
        <v>4323.0254530000002</v>
      </c>
    </row>
    <row r="3088" spans="1:3" s="249" customFormat="1">
      <c r="A3088" s="470">
        <v>41486</v>
      </c>
      <c r="B3088" s="1072">
        <v>3231.8470360000001</v>
      </c>
      <c r="C3088" s="1073">
        <v>4323.0254530000002</v>
      </c>
    </row>
    <row r="3089" spans="1:3" s="249" customFormat="1">
      <c r="A3089" s="470">
        <v>41487</v>
      </c>
      <c r="B3089" s="1072">
        <v>3779.3512780000001</v>
      </c>
      <c r="C3089" s="1073">
        <v>4870.5296950000002</v>
      </c>
    </row>
    <row r="3090" spans="1:3" s="249" customFormat="1">
      <c r="A3090" s="470">
        <v>41488</v>
      </c>
      <c r="B3090" s="1072">
        <v>3779.3512780000001</v>
      </c>
      <c r="C3090" s="1073">
        <v>4870.5296950000002</v>
      </c>
    </row>
    <row r="3091" spans="1:3" s="249" customFormat="1">
      <c r="A3091" s="470">
        <v>41489</v>
      </c>
      <c r="B3091" s="1072">
        <v>3779.3512780000001</v>
      </c>
      <c r="C3091" s="1073">
        <v>4870.5296950000002</v>
      </c>
    </row>
    <row r="3092" spans="1:3" s="249" customFormat="1">
      <c r="A3092" s="470">
        <v>41490</v>
      </c>
      <c r="B3092" s="1072">
        <v>3779.3512780000001</v>
      </c>
      <c r="C3092" s="1073">
        <v>4870.5296950000002</v>
      </c>
    </row>
    <row r="3093" spans="1:3" s="249" customFormat="1">
      <c r="A3093" s="470">
        <v>41491</v>
      </c>
      <c r="B3093" s="1072">
        <v>3779.3512780000001</v>
      </c>
      <c r="C3093" s="1073">
        <v>4870.5296950000002</v>
      </c>
    </row>
    <row r="3094" spans="1:3" s="249" customFormat="1">
      <c r="A3094" s="470">
        <v>41492</v>
      </c>
      <c r="B3094" s="1072">
        <v>3779.3512780000001</v>
      </c>
      <c r="C3094" s="1073">
        <v>4870.5296950000002</v>
      </c>
    </row>
    <row r="3095" spans="1:3" s="249" customFormat="1">
      <c r="A3095" s="470">
        <v>41493</v>
      </c>
      <c r="B3095" s="1072">
        <v>3779.3512780000001</v>
      </c>
      <c r="C3095" s="1073">
        <v>4870.5296950000002</v>
      </c>
    </row>
    <row r="3096" spans="1:3" s="249" customFormat="1">
      <c r="A3096" s="470">
        <v>41494</v>
      </c>
      <c r="B3096" s="1072">
        <v>3779.3512780000001</v>
      </c>
      <c r="C3096" s="1073">
        <v>4870.5296950000002</v>
      </c>
    </row>
    <row r="3097" spans="1:3" s="249" customFormat="1">
      <c r="A3097" s="470">
        <v>41495</v>
      </c>
      <c r="B3097" s="1072">
        <v>3779.3512780000001</v>
      </c>
      <c r="C3097" s="1073">
        <v>4870.5296950000002</v>
      </c>
    </row>
    <row r="3098" spans="1:3" s="249" customFormat="1">
      <c r="A3098" s="470">
        <v>41496</v>
      </c>
      <c r="B3098" s="1072">
        <v>3779.3512780000001</v>
      </c>
      <c r="C3098" s="1073">
        <v>4870.5296950000002</v>
      </c>
    </row>
    <row r="3099" spans="1:3" s="249" customFormat="1">
      <c r="A3099" s="470">
        <v>41497</v>
      </c>
      <c r="B3099" s="1072">
        <v>3779.3512780000001</v>
      </c>
      <c r="C3099" s="1073">
        <v>4870.5296950000002</v>
      </c>
    </row>
    <row r="3100" spans="1:3" s="249" customFormat="1">
      <c r="A3100" s="470">
        <v>41498</v>
      </c>
      <c r="B3100" s="1072">
        <v>3779.3512780000001</v>
      </c>
      <c r="C3100" s="1073">
        <v>4870.5296950000002</v>
      </c>
    </row>
    <row r="3101" spans="1:3" s="249" customFormat="1">
      <c r="A3101" s="470">
        <v>41499</v>
      </c>
      <c r="B3101" s="1072">
        <v>3779.3512780000001</v>
      </c>
      <c r="C3101" s="1073">
        <v>4870.5296950000002</v>
      </c>
    </row>
    <row r="3102" spans="1:3" s="249" customFormat="1">
      <c r="A3102" s="470">
        <v>41500</v>
      </c>
      <c r="B3102" s="1072">
        <v>3779.3512780000001</v>
      </c>
      <c r="C3102" s="1073">
        <v>4870.5296950000002</v>
      </c>
    </row>
    <row r="3103" spans="1:3" s="249" customFormat="1">
      <c r="A3103" s="470">
        <v>41501</v>
      </c>
      <c r="B3103" s="1072">
        <v>4346.5985300000002</v>
      </c>
      <c r="C3103" s="1073">
        <v>5437.9683150000001</v>
      </c>
    </row>
    <row r="3104" spans="1:3" s="249" customFormat="1">
      <c r="A3104" s="470">
        <v>41502</v>
      </c>
      <c r="B3104" s="1072">
        <v>4346.5985300000002</v>
      </c>
      <c r="C3104" s="1073">
        <v>5437.9683150000001</v>
      </c>
    </row>
    <row r="3105" spans="1:3" s="249" customFormat="1">
      <c r="A3105" s="470">
        <v>41503</v>
      </c>
      <c r="B3105" s="1072">
        <v>4346.5985300000002</v>
      </c>
      <c r="C3105" s="1073">
        <v>5437.9683150000001</v>
      </c>
    </row>
    <row r="3106" spans="1:3" s="249" customFormat="1">
      <c r="A3106" s="470">
        <v>41504</v>
      </c>
      <c r="B3106" s="1072">
        <v>4346.5985300000002</v>
      </c>
      <c r="C3106" s="1073">
        <v>5437.9683150000001</v>
      </c>
    </row>
    <row r="3107" spans="1:3" s="249" customFormat="1">
      <c r="A3107" s="470">
        <v>41505</v>
      </c>
      <c r="B3107" s="1072">
        <v>4346.5985300000002</v>
      </c>
      <c r="C3107" s="1073">
        <v>5437.9683150000001</v>
      </c>
    </row>
    <row r="3108" spans="1:3" s="249" customFormat="1">
      <c r="A3108" s="470">
        <v>41506</v>
      </c>
      <c r="B3108" s="1072">
        <v>4346.5985300000002</v>
      </c>
      <c r="C3108" s="1073">
        <v>5437.9683150000001</v>
      </c>
    </row>
    <row r="3109" spans="1:3" s="249" customFormat="1">
      <c r="A3109" s="470">
        <v>41507</v>
      </c>
      <c r="B3109" s="1072">
        <v>4346.5985300000002</v>
      </c>
      <c r="C3109" s="1073">
        <v>5437.9683150000001</v>
      </c>
    </row>
    <row r="3110" spans="1:3" s="249" customFormat="1">
      <c r="A3110" s="470">
        <v>41508</v>
      </c>
      <c r="B3110" s="1072">
        <v>4346.5985300000002</v>
      </c>
      <c r="C3110" s="1073">
        <v>5437.9683150000001</v>
      </c>
    </row>
    <row r="3111" spans="1:3" s="249" customFormat="1">
      <c r="A3111" s="470">
        <v>41509</v>
      </c>
      <c r="B3111" s="1072">
        <v>4346.5985300000002</v>
      </c>
      <c r="C3111" s="1073">
        <v>5437.9683150000001</v>
      </c>
    </row>
    <row r="3112" spans="1:3" s="249" customFormat="1">
      <c r="A3112" s="470">
        <v>41510</v>
      </c>
      <c r="B3112" s="1072">
        <v>4346.5985300000002</v>
      </c>
      <c r="C3112" s="1073">
        <v>5437.9683150000001</v>
      </c>
    </row>
    <row r="3113" spans="1:3" s="249" customFormat="1">
      <c r="A3113" s="470">
        <v>41511</v>
      </c>
      <c r="B3113" s="1072">
        <v>4346.5985300000002</v>
      </c>
      <c r="C3113" s="1073">
        <v>5437.9683150000001</v>
      </c>
    </row>
    <row r="3114" spans="1:3" s="249" customFormat="1">
      <c r="A3114" s="470">
        <v>41512</v>
      </c>
      <c r="B3114" s="1072">
        <v>4346.5985300000002</v>
      </c>
      <c r="C3114" s="1073">
        <v>5437.9683150000001</v>
      </c>
    </row>
    <row r="3115" spans="1:3" s="249" customFormat="1">
      <c r="A3115" s="470">
        <v>41513</v>
      </c>
      <c r="B3115" s="1072">
        <v>4346.5985300000002</v>
      </c>
      <c r="C3115" s="1073">
        <v>5437.9683150000001</v>
      </c>
    </row>
    <row r="3116" spans="1:3" s="249" customFormat="1">
      <c r="A3116" s="470">
        <v>41514</v>
      </c>
      <c r="B3116" s="1072">
        <v>4346.5985300000002</v>
      </c>
      <c r="C3116" s="1073">
        <v>5437.9683150000001</v>
      </c>
    </row>
    <row r="3117" spans="1:3" s="249" customFormat="1">
      <c r="A3117" s="470">
        <v>41515</v>
      </c>
      <c r="B3117" s="1072">
        <v>4346.5985300000002</v>
      </c>
      <c r="C3117" s="1073">
        <v>5437.9683150000001</v>
      </c>
    </row>
    <row r="3118" spans="1:3" s="249" customFormat="1">
      <c r="A3118" s="470">
        <v>41516</v>
      </c>
      <c r="B3118" s="1072">
        <v>4346.5985300000002</v>
      </c>
      <c r="C3118" s="1073">
        <v>5437.9683150000001</v>
      </c>
    </row>
    <row r="3119" spans="1:3" s="249" customFormat="1">
      <c r="A3119" s="470">
        <v>41517</v>
      </c>
      <c r="B3119" s="1072">
        <v>4346.5985300000002</v>
      </c>
      <c r="C3119" s="1073">
        <v>5437.9683150000001</v>
      </c>
    </row>
    <row r="3120" spans="1:3" s="249" customFormat="1">
      <c r="A3120" s="470">
        <v>41518</v>
      </c>
      <c r="B3120" s="1072">
        <v>4346.5985300000002</v>
      </c>
      <c r="C3120" s="1073">
        <v>5437.9683150000001</v>
      </c>
    </row>
    <row r="3121" spans="1:3" s="249" customFormat="1">
      <c r="A3121" s="470">
        <v>41519</v>
      </c>
      <c r="B3121" s="1072">
        <v>4851.4892579999996</v>
      </c>
      <c r="C3121" s="1073">
        <v>5942.8543380000001</v>
      </c>
    </row>
    <row r="3122" spans="1:3" s="249" customFormat="1">
      <c r="A3122" s="470">
        <v>41520</v>
      </c>
      <c r="B3122" s="1072">
        <v>4851.4892579999996</v>
      </c>
      <c r="C3122" s="1073">
        <v>5942.8543380000001</v>
      </c>
    </row>
    <row r="3123" spans="1:3" s="249" customFormat="1">
      <c r="A3123" s="470">
        <v>41521</v>
      </c>
      <c r="B3123" s="1072">
        <v>4851.4892579999996</v>
      </c>
      <c r="C3123" s="1073">
        <v>5942.8543380000001</v>
      </c>
    </row>
    <row r="3124" spans="1:3" s="249" customFormat="1">
      <c r="A3124" s="470">
        <v>41522</v>
      </c>
      <c r="B3124" s="1072">
        <v>4851.4892579999996</v>
      </c>
      <c r="C3124" s="1073">
        <v>5942.8543380000001</v>
      </c>
    </row>
    <row r="3125" spans="1:3" s="249" customFormat="1">
      <c r="A3125" s="470">
        <v>41523</v>
      </c>
      <c r="B3125" s="1072">
        <v>4851.4892579999996</v>
      </c>
      <c r="C3125" s="1073">
        <v>5942.8543380000001</v>
      </c>
    </row>
    <row r="3126" spans="1:3" s="249" customFormat="1">
      <c r="A3126" s="470">
        <v>41524</v>
      </c>
      <c r="B3126" s="1072">
        <v>4851.4892579999996</v>
      </c>
      <c r="C3126" s="1073">
        <v>5942.8543380000001</v>
      </c>
    </row>
    <row r="3127" spans="1:3" s="249" customFormat="1">
      <c r="A3127" s="470">
        <v>41525</v>
      </c>
      <c r="B3127" s="1072">
        <v>4851.4892579999996</v>
      </c>
      <c r="C3127" s="1073">
        <v>5942.8543380000001</v>
      </c>
    </row>
    <row r="3128" spans="1:3" s="249" customFormat="1">
      <c r="A3128" s="470">
        <v>41526</v>
      </c>
      <c r="B3128" s="1072">
        <v>4851.4892579999996</v>
      </c>
      <c r="C3128" s="1073">
        <v>5942.8543380000001</v>
      </c>
    </row>
    <row r="3129" spans="1:3" s="249" customFormat="1">
      <c r="A3129" s="470">
        <v>41527</v>
      </c>
      <c r="B3129" s="1072">
        <v>4851.4892579999996</v>
      </c>
      <c r="C3129" s="1073">
        <v>5942.8543380000001</v>
      </c>
    </row>
    <row r="3130" spans="1:3" s="249" customFormat="1">
      <c r="A3130" s="470">
        <v>41528</v>
      </c>
      <c r="B3130" s="1072">
        <v>4851.4892579999996</v>
      </c>
      <c r="C3130" s="1073">
        <v>5942.8543380000001</v>
      </c>
    </row>
    <row r="3131" spans="1:3" s="249" customFormat="1">
      <c r="A3131" s="470">
        <v>41529</v>
      </c>
      <c r="B3131" s="1072">
        <v>4851.4892579999996</v>
      </c>
      <c r="C3131" s="1073">
        <v>5942.8543380000001</v>
      </c>
    </row>
    <row r="3132" spans="1:3" s="249" customFormat="1">
      <c r="A3132" s="470">
        <v>41530</v>
      </c>
      <c r="B3132" s="1072">
        <v>4851.4892579999996</v>
      </c>
      <c r="C3132" s="1073">
        <v>5942.8543380000001</v>
      </c>
    </row>
    <row r="3133" spans="1:3" s="249" customFormat="1">
      <c r="A3133" s="470">
        <v>41531</v>
      </c>
      <c r="B3133" s="1072">
        <v>4851.4892579999996</v>
      </c>
      <c r="C3133" s="1073">
        <v>5942.8543380000001</v>
      </c>
    </row>
    <row r="3134" spans="1:3" s="249" customFormat="1">
      <c r="A3134" s="470">
        <v>41532</v>
      </c>
      <c r="B3134" s="1072">
        <v>4851.4892579999996</v>
      </c>
      <c r="C3134" s="1073">
        <v>5942.8543380000001</v>
      </c>
    </row>
    <row r="3135" spans="1:3" s="249" customFormat="1">
      <c r="A3135" s="470">
        <v>41533</v>
      </c>
      <c r="B3135" s="1072">
        <v>5530.908375</v>
      </c>
      <c r="C3135" s="1073">
        <v>6622.2734549999996</v>
      </c>
    </row>
    <row r="3136" spans="1:3" s="249" customFormat="1">
      <c r="A3136" s="470">
        <v>41534</v>
      </c>
      <c r="B3136" s="1072">
        <v>5530.908375</v>
      </c>
      <c r="C3136" s="1073">
        <v>6622.2734549999996</v>
      </c>
    </row>
    <row r="3137" spans="1:3" s="249" customFormat="1">
      <c r="A3137" s="470">
        <v>41535</v>
      </c>
      <c r="B3137" s="1072">
        <v>5530.908375</v>
      </c>
      <c r="C3137" s="1073">
        <v>6622.2734549999996</v>
      </c>
    </row>
    <row r="3138" spans="1:3" s="249" customFormat="1">
      <c r="A3138" s="470">
        <v>41536</v>
      </c>
      <c r="B3138" s="1072">
        <v>5530.908375</v>
      </c>
      <c r="C3138" s="1073">
        <v>6622.2734549999996</v>
      </c>
    </row>
    <row r="3139" spans="1:3" s="249" customFormat="1">
      <c r="A3139" s="470">
        <v>41537</v>
      </c>
      <c r="B3139" s="1072">
        <v>5530.908375</v>
      </c>
      <c r="C3139" s="1073">
        <v>6622.2734549999996</v>
      </c>
    </row>
    <row r="3140" spans="1:3" s="249" customFormat="1">
      <c r="A3140" s="470">
        <v>41538</v>
      </c>
      <c r="B3140" s="1072">
        <v>5530.908375</v>
      </c>
      <c r="C3140" s="1073">
        <v>6622.2734549999996</v>
      </c>
    </row>
    <row r="3141" spans="1:3" s="249" customFormat="1">
      <c r="A3141" s="470">
        <v>41539</v>
      </c>
      <c r="B3141" s="1072">
        <v>5530.908375</v>
      </c>
      <c r="C3141" s="1073">
        <v>6622.2734549999996</v>
      </c>
    </row>
    <row r="3142" spans="1:3" s="249" customFormat="1">
      <c r="A3142" s="470">
        <v>41540</v>
      </c>
      <c r="B3142" s="1072">
        <v>5530.908375</v>
      </c>
      <c r="C3142" s="1073">
        <v>6622.2734549999996</v>
      </c>
    </row>
    <row r="3143" spans="1:3" s="249" customFormat="1">
      <c r="A3143" s="470">
        <v>41541</v>
      </c>
      <c r="B3143" s="1072">
        <v>5530.908375</v>
      </c>
      <c r="C3143" s="1073">
        <v>6622.2734549999996</v>
      </c>
    </row>
    <row r="3144" spans="1:3" s="249" customFormat="1">
      <c r="A3144" s="470">
        <v>41542</v>
      </c>
      <c r="B3144" s="1072">
        <v>5530.908375</v>
      </c>
      <c r="C3144" s="1073">
        <v>6622.2734549999996</v>
      </c>
    </row>
    <row r="3145" spans="1:3" s="249" customFormat="1">
      <c r="A3145" s="470">
        <v>41543</v>
      </c>
      <c r="B3145" s="1072">
        <v>5530.908375</v>
      </c>
      <c r="C3145" s="1073">
        <v>6622.2734549999996</v>
      </c>
    </row>
    <row r="3146" spans="1:3" s="249" customFormat="1">
      <c r="A3146" s="470">
        <v>41544</v>
      </c>
      <c r="B3146" s="1072">
        <v>5530.908375</v>
      </c>
      <c r="C3146" s="1073">
        <v>6622.2734549999996</v>
      </c>
    </row>
    <row r="3147" spans="1:3" s="249" customFormat="1">
      <c r="A3147" s="470">
        <v>41545</v>
      </c>
      <c r="B3147" s="1072">
        <v>5530.908375</v>
      </c>
      <c r="C3147" s="1073">
        <v>6622.2734549999996</v>
      </c>
    </row>
    <row r="3148" spans="1:3" s="249" customFormat="1">
      <c r="A3148" s="470">
        <v>41546</v>
      </c>
      <c r="B3148" s="1072">
        <v>5530.908375</v>
      </c>
      <c r="C3148" s="1073">
        <v>6622.2734549999996</v>
      </c>
    </row>
    <row r="3149" spans="1:3" s="249" customFormat="1">
      <c r="A3149" s="470">
        <v>41547</v>
      </c>
      <c r="B3149" s="1072">
        <v>5530.908375</v>
      </c>
      <c r="C3149" s="1073">
        <v>6622.2734549999996</v>
      </c>
    </row>
    <row r="3150" spans="1:3" s="249" customFormat="1">
      <c r="A3150" s="470">
        <v>41548</v>
      </c>
      <c r="B3150" s="1072">
        <v>5856.8793100000003</v>
      </c>
      <c r="C3150" s="1073">
        <v>6948.2443899999998</v>
      </c>
    </row>
    <row r="3151" spans="1:3" s="249" customFormat="1">
      <c r="A3151" s="470">
        <v>41549</v>
      </c>
      <c r="B3151" s="1072">
        <v>5856.8793100000003</v>
      </c>
      <c r="C3151" s="1073">
        <v>6948.2443899999998</v>
      </c>
    </row>
    <row r="3152" spans="1:3" s="249" customFormat="1">
      <c r="A3152" s="470">
        <v>41550</v>
      </c>
      <c r="B3152" s="1072">
        <v>5856.8793100000003</v>
      </c>
      <c r="C3152" s="1073">
        <v>6948.2443899999998</v>
      </c>
    </row>
    <row r="3153" spans="1:3" s="249" customFormat="1">
      <c r="A3153" s="470">
        <v>41551</v>
      </c>
      <c r="B3153" s="1072">
        <v>5856.8793100000003</v>
      </c>
      <c r="C3153" s="1073">
        <v>6948.2443899999998</v>
      </c>
    </row>
    <row r="3154" spans="1:3" s="249" customFormat="1">
      <c r="A3154" s="470">
        <v>41552</v>
      </c>
      <c r="B3154" s="1072">
        <v>5856.8793100000003</v>
      </c>
      <c r="C3154" s="1073">
        <v>6948.2443899999998</v>
      </c>
    </row>
    <row r="3155" spans="1:3" s="249" customFormat="1">
      <c r="A3155" s="470">
        <v>41553</v>
      </c>
      <c r="B3155" s="1072">
        <v>5856.8793100000003</v>
      </c>
      <c r="C3155" s="1073">
        <v>6948.2443899999998</v>
      </c>
    </row>
    <row r="3156" spans="1:3" s="249" customFormat="1">
      <c r="A3156" s="470">
        <v>41554</v>
      </c>
      <c r="B3156" s="1072">
        <v>5856.8793100000003</v>
      </c>
      <c r="C3156" s="1073">
        <v>6948.2443899999998</v>
      </c>
    </row>
    <row r="3157" spans="1:3" s="249" customFormat="1">
      <c r="A3157" s="470">
        <v>41555</v>
      </c>
      <c r="B3157" s="1072">
        <v>5856.8793100000003</v>
      </c>
      <c r="C3157" s="1073">
        <v>6948.2443899999998</v>
      </c>
    </row>
    <row r="3158" spans="1:3" s="249" customFormat="1">
      <c r="A3158" s="470">
        <v>41556</v>
      </c>
      <c r="B3158" s="1072">
        <v>5856.8793100000003</v>
      </c>
      <c r="C3158" s="1073">
        <v>6948.2443899999998</v>
      </c>
    </row>
    <row r="3159" spans="1:3" s="249" customFormat="1">
      <c r="A3159" s="470">
        <v>41557</v>
      </c>
      <c r="B3159" s="1072">
        <v>5856.8793100000003</v>
      </c>
      <c r="C3159" s="1073">
        <v>6948.2443899999998</v>
      </c>
    </row>
    <row r="3160" spans="1:3" s="249" customFormat="1">
      <c r="A3160" s="470">
        <v>41558</v>
      </c>
      <c r="B3160" s="1072">
        <v>5856.8793100000003</v>
      </c>
      <c r="C3160" s="1073">
        <v>6948.2443899999998</v>
      </c>
    </row>
    <row r="3161" spans="1:3" s="249" customFormat="1">
      <c r="A3161" s="470">
        <v>41559</v>
      </c>
      <c r="B3161" s="1072">
        <v>5856.8793100000003</v>
      </c>
      <c r="C3161" s="1073">
        <v>6948.2443899999998</v>
      </c>
    </row>
    <row r="3162" spans="1:3" s="249" customFormat="1">
      <c r="A3162" s="470">
        <v>41560</v>
      </c>
      <c r="B3162" s="1072">
        <v>5856.8793100000003</v>
      </c>
      <c r="C3162" s="1073">
        <v>6948.2443899999998</v>
      </c>
    </row>
    <row r="3163" spans="1:3" s="249" customFormat="1">
      <c r="A3163" s="470">
        <v>41561</v>
      </c>
      <c r="B3163" s="1072">
        <v>5856.8793100000003</v>
      </c>
      <c r="C3163" s="1073">
        <v>6948.2443899999998</v>
      </c>
    </row>
    <row r="3164" spans="1:3" s="249" customFormat="1">
      <c r="A3164" s="470">
        <v>41562</v>
      </c>
      <c r="B3164" s="1072">
        <v>5869.4280099999996</v>
      </c>
      <c r="C3164" s="1073">
        <v>6960.7930900000001</v>
      </c>
    </row>
    <row r="3165" spans="1:3" s="249" customFormat="1">
      <c r="A3165" s="470">
        <v>41563</v>
      </c>
      <c r="B3165" s="1072">
        <v>5869.4280099999996</v>
      </c>
      <c r="C3165" s="1073">
        <v>6960.7930900000001</v>
      </c>
    </row>
    <row r="3166" spans="1:3" s="249" customFormat="1">
      <c r="A3166" s="470">
        <v>41564</v>
      </c>
      <c r="B3166" s="1072">
        <v>5869.4280099999996</v>
      </c>
      <c r="C3166" s="1073">
        <v>6960.7930900000001</v>
      </c>
    </row>
    <row r="3167" spans="1:3" s="249" customFormat="1">
      <c r="A3167" s="470">
        <v>41565</v>
      </c>
      <c r="B3167" s="1072">
        <v>5869.4280099999996</v>
      </c>
      <c r="C3167" s="1073">
        <v>6960.7930900000001</v>
      </c>
    </row>
    <row r="3168" spans="1:3" s="249" customFormat="1">
      <c r="A3168" s="470">
        <v>41566</v>
      </c>
      <c r="B3168" s="1072">
        <v>5869.4280099999996</v>
      </c>
      <c r="C3168" s="1073">
        <v>6960.7930900000001</v>
      </c>
    </row>
    <row r="3169" spans="1:3" s="249" customFormat="1">
      <c r="A3169" s="470">
        <v>41567</v>
      </c>
      <c r="B3169" s="1072">
        <v>5869.4280099999996</v>
      </c>
      <c r="C3169" s="1073">
        <v>6960.7930900000001</v>
      </c>
    </row>
    <row r="3170" spans="1:3" s="249" customFormat="1">
      <c r="A3170" s="470">
        <v>41568</v>
      </c>
      <c r="B3170" s="1072">
        <v>5869.4280099999996</v>
      </c>
      <c r="C3170" s="1073">
        <v>6960.7930900000001</v>
      </c>
    </row>
    <row r="3171" spans="1:3" s="249" customFormat="1">
      <c r="A3171" s="470">
        <v>41569</v>
      </c>
      <c r="B3171" s="1072">
        <v>5869.4280099999996</v>
      </c>
      <c r="C3171" s="1073">
        <v>6960.7930900000001</v>
      </c>
    </row>
    <row r="3172" spans="1:3" s="249" customFormat="1">
      <c r="A3172" s="470">
        <v>41570</v>
      </c>
      <c r="B3172" s="1072">
        <v>5869.4280099999996</v>
      </c>
      <c r="C3172" s="1073">
        <v>6960.7930900000001</v>
      </c>
    </row>
    <row r="3173" spans="1:3" s="249" customFormat="1">
      <c r="A3173" s="470">
        <v>41571</v>
      </c>
      <c r="B3173" s="1072">
        <v>5869.4280099999996</v>
      </c>
      <c r="C3173" s="1073">
        <v>6960.7930900000001</v>
      </c>
    </row>
    <row r="3174" spans="1:3" s="249" customFormat="1">
      <c r="A3174" s="470">
        <v>41572</v>
      </c>
      <c r="B3174" s="1072">
        <v>5869.4280099999996</v>
      </c>
      <c r="C3174" s="1073">
        <v>6960.7930900000001</v>
      </c>
    </row>
    <row r="3175" spans="1:3" s="249" customFormat="1">
      <c r="A3175" s="470">
        <v>41573</v>
      </c>
      <c r="B3175" s="1072">
        <v>5869.4280099999996</v>
      </c>
      <c r="C3175" s="1073">
        <v>6960.7930900000001</v>
      </c>
    </row>
    <row r="3176" spans="1:3" s="249" customFormat="1">
      <c r="A3176" s="470">
        <v>41574</v>
      </c>
      <c r="B3176" s="1072">
        <v>5869.4280099999996</v>
      </c>
      <c r="C3176" s="1073">
        <v>6960.7930900000001</v>
      </c>
    </row>
    <row r="3177" spans="1:3" s="249" customFormat="1">
      <c r="A3177" s="470">
        <v>41575</v>
      </c>
      <c r="B3177" s="1072">
        <v>5869.4280099999996</v>
      </c>
      <c r="C3177" s="1073">
        <v>6960.7930900000001</v>
      </c>
    </row>
    <row r="3178" spans="1:3" s="249" customFormat="1">
      <c r="A3178" s="470">
        <v>41576</v>
      </c>
      <c r="B3178" s="1072">
        <v>5869.4280099999996</v>
      </c>
      <c r="C3178" s="1073">
        <v>6960.7930900000001</v>
      </c>
    </row>
    <row r="3179" spans="1:3" s="249" customFormat="1">
      <c r="A3179" s="470">
        <v>41577</v>
      </c>
      <c r="B3179" s="1072">
        <v>5869.4280099999996</v>
      </c>
      <c r="C3179" s="1073">
        <v>6960.7930900000001</v>
      </c>
    </row>
    <row r="3180" spans="1:3" s="249" customFormat="1">
      <c r="A3180" s="470">
        <v>41578</v>
      </c>
      <c r="B3180" s="1072">
        <v>5869.4280099999996</v>
      </c>
      <c r="C3180" s="1073">
        <v>6960.7930900000001</v>
      </c>
    </row>
    <row r="3181" spans="1:3" s="249" customFormat="1">
      <c r="A3181" s="470">
        <v>41579</v>
      </c>
      <c r="B3181" s="1072">
        <v>5869.4280099999996</v>
      </c>
      <c r="C3181" s="1073">
        <v>6960.7930900000001</v>
      </c>
    </row>
    <row r="3182" spans="1:3" s="249" customFormat="1">
      <c r="A3182" s="470">
        <v>41580</v>
      </c>
      <c r="B3182" s="1072">
        <v>5869.4280099999996</v>
      </c>
      <c r="C3182" s="1073">
        <v>6960.7930900000001</v>
      </c>
    </row>
    <row r="3183" spans="1:3" s="249" customFormat="1">
      <c r="A3183" s="470">
        <v>41581</v>
      </c>
      <c r="B3183" s="1072">
        <v>5869.4280099999996</v>
      </c>
      <c r="C3183" s="1073">
        <v>6960.7930900000001</v>
      </c>
    </row>
    <row r="3184" spans="1:3" s="249" customFormat="1">
      <c r="A3184" s="470">
        <v>41582</v>
      </c>
      <c r="B3184" s="1072">
        <v>5869.4280099999996</v>
      </c>
      <c r="C3184" s="1073">
        <v>6960.7930900000001</v>
      </c>
    </row>
    <row r="3185" spans="1:3" s="249" customFormat="1">
      <c r="A3185" s="470">
        <v>41583</v>
      </c>
      <c r="B3185" s="1072">
        <v>5869.4280099999996</v>
      </c>
      <c r="C3185" s="1073">
        <v>6960.7930900000001</v>
      </c>
    </row>
    <row r="3186" spans="1:3" s="249" customFormat="1">
      <c r="A3186" s="470">
        <v>41584</v>
      </c>
      <c r="B3186" s="1072">
        <v>5869.4280099999996</v>
      </c>
      <c r="C3186" s="1073">
        <v>6960.7930900000001</v>
      </c>
    </row>
    <row r="3187" spans="1:3" s="249" customFormat="1">
      <c r="A3187" s="470">
        <v>41585</v>
      </c>
      <c r="B3187" s="1072">
        <v>5869.4280099999996</v>
      </c>
      <c r="C3187" s="1073">
        <v>6960.7930900000001</v>
      </c>
    </row>
    <row r="3188" spans="1:3" s="249" customFormat="1">
      <c r="A3188" s="470">
        <v>41586</v>
      </c>
      <c r="B3188" s="1072">
        <v>5869.4280099999996</v>
      </c>
      <c r="C3188" s="1073">
        <v>6960.7930900000001</v>
      </c>
    </row>
    <row r="3189" spans="1:3" s="249" customFormat="1">
      <c r="A3189" s="470">
        <v>41587</v>
      </c>
      <c r="B3189" s="1072">
        <v>5869.4280099999996</v>
      </c>
      <c r="C3189" s="1073">
        <v>6960.7930900000001</v>
      </c>
    </row>
    <row r="3190" spans="1:3" s="249" customFormat="1">
      <c r="A3190" s="470">
        <v>41588</v>
      </c>
      <c r="B3190" s="1072">
        <v>5869.4280099999996</v>
      </c>
      <c r="C3190" s="1073">
        <v>6960.7930900000001</v>
      </c>
    </row>
    <row r="3191" spans="1:3" s="249" customFormat="1">
      <c r="A3191" s="470">
        <v>41589</v>
      </c>
      <c r="B3191" s="1072">
        <v>5869.4280099999996</v>
      </c>
      <c r="C3191" s="1073">
        <v>6960.7930900000001</v>
      </c>
    </row>
    <row r="3192" spans="1:3" s="249" customFormat="1">
      <c r="A3192" s="470">
        <v>41590</v>
      </c>
      <c r="B3192" s="1072">
        <v>5869.4280099999996</v>
      </c>
      <c r="C3192" s="1073">
        <v>6960.7930900000001</v>
      </c>
    </row>
    <row r="3193" spans="1:3" s="249" customFormat="1">
      <c r="A3193" s="470">
        <v>41591</v>
      </c>
      <c r="B3193" s="1072">
        <v>5869.4280099999996</v>
      </c>
      <c r="C3193" s="1073">
        <v>6960.7930900000001</v>
      </c>
    </row>
    <row r="3194" spans="1:3" s="249" customFormat="1">
      <c r="A3194" s="470">
        <v>41592</v>
      </c>
      <c r="B3194" s="1072">
        <v>5869.4280099999996</v>
      </c>
      <c r="C3194" s="1073">
        <v>6960.7930900000001</v>
      </c>
    </row>
    <row r="3195" spans="1:3" s="249" customFormat="1">
      <c r="A3195" s="470">
        <v>41593</v>
      </c>
      <c r="B3195" s="1072">
        <v>5949.9869939999999</v>
      </c>
      <c r="C3195" s="1073">
        <v>7041.3520740000004</v>
      </c>
    </row>
    <row r="3196" spans="1:3" s="249" customFormat="1">
      <c r="A3196" s="470">
        <v>41594</v>
      </c>
      <c r="B3196" s="1072">
        <v>5949.9869939999999</v>
      </c>
      <c r="C3196" s="1073">
        <v>7041.3520740000004</v>
      </c>
    </row>
    <row r="3197" spans="1:3" s="249" customFormat="1">
      <c r="A3197" s="470">
        <v>41595</v>
      </c>
      <c r="B3197" s="1072">
        <v>5949.9869939999999</v>
      </c>
      <c r="C3197" s="1073">
        <v>7041.3520740000004</v>
      </c>
    </row>
    <row r="3198" spans="1:3" s="249" customFormat="1">
      <c r="A3198" s="470">
        <v>41596</v>
      </c>
      <c r="B3198" s="1072">
        <v>5949.9869939999999</v>
      </c>
      <c r="C3198" s="1073">
        <v>7041.3520740000004</v>
      </c>
    </row>
    <row r="3199" spans="1:3" s="249" customFormat="1">
      <c r="A3199" s="470">
        <v>41597</v>
      </c>
      <c r="B3199" s="1072">
        <v>5949.9869939999999</v>
      </c>
      <c r="C3199" s="1073">
        <v>7041.3520740000004</v>
      </c>
    </row>
    <row r="3200" spans="1:3" s="249" customFormat="1">
      <c r="A3200" s="470">
        <v>41598</v>
      </c>
      <c r="B3200" s="1072">
        <v>5949.9869939999999</v>
      </c>
      <c r="C3200" s="1073">
        <v>7041.3520740000004</v>
      </c>
    </row>
    <row r="3201" spans="1:3" s="249" customFormat="1">
      <c r="A3201" s="470">
        <v>41599</v>
      </c>
      <c r="B3201" s="1072">
        <v>5949.9869939999999</v>
      </c>
      <c r="C3201" s="1073">
        <v>7041.3520740000004</v>
      </c>
    </row>
    <row r="3202" spans="1:3" s="249" customFormat="1">
      <c r="A3202" s="470">
        <v>41600</v>
      </c>
      <c r="B3202" s="1072">
        <v>5949.9869939999999</v>
      </c>
      <c r="C3202" s="1073">
        <v>7041.3520740000004</v>
      </c>
    </row>
    <row r="3203" spans="1:3" s="249" customFormat="1">
      <c r="A3203" s="470">
        <v>41601</v>
      </c>
      <c r="B3203" s="1072">
        <v>5949.9869939999999</v>
      </c>
      <c r="C3203" s="1073">
        <v>7041.3520740000004</v>
      </c>
    </row>
    <row r="3204" spans="1:3" s="249" customFormat="1">
      <c r="A3204" s="470">
        <v>41602</v>
      </c>
      <c r="B3204" s="1072">
        <v>5949.9869939999999</v>
      </c>
      <c r="C3204" s="1073">
        <v>7041.3520740000004</v>
      </c>
    </row>
    <row r="3205" spans="1:3" s="249" customFormat="1">
      <c r="A3205" s="470">
        <v>41603</v>
      </c>
      <c r="B3205" s="1072">
        <v>5949.9869939999999</v>
      </c>
      <c r="C3205" s="1073">
        <v>7041.3520740000004</v>
      </c>
    </row>
    <row r="3206" spans="1:3" s="249" customFormat="1">
      <c r="A3206" s="470">
        <v>41604</v>
      </c>
      <c r="B3206" s="1072">
        <v>5949.9869939999999</v>
      </c>
      <c r="C3206" s="1073">
        <v>7041.3520740000004</v>
      </c>
    </row>
    <row r="3207" spans="1:3" s="249" customFormat="1">
      <c r="A3207" s="470">
        <v>41605</v>
      </c>
      <c r="B3207" s="1072">
        <v>5949.9869939999999</v>
      </c>
      <c r="C3207" s="1073">
        <v>7041.3520740000004</v>
      </c>
    </row>
    <row r="3208" spans="1:3" s="249" customFormat="1">
      <c r="A3208" s="470">
        <v>41606</v>
      </c>
      <c r="B3208" s="1072">
        <v>5949.9869939999999</v>
      </c>
      <c r="C3208" s="1073">
        <v>7041.3520740000004</v>
      </c>
    </row>
    <row r="3209" spans="1:3" s="249" customFormat="1">
      <c r="A3209" s="470">
        <v>41607</v>
      </c>
      <c r="B3209" s="1072">
        <v>5949.9869939999999</v>
      </c>
      <c r="C3209" s="1073">
        <v>7041.3520740000004</v>
      </c>
    </row>
    <row r="3210" spans="1:3" s="249" customFormat="1">
      <c r="A3210" s="470">
        <v>41608</v>
      </c>
      <c r="B3210" s="1072">
        <v>5949.9869939999999</v>
      </c>
      <c r="C3210" s="1073">
        <v>7041.3520740000004</v>
      </c>
    </row>
    <row r="3211" spans="1:3" s="249" customFormat="1">
      <c r="A3211" s="470">
        <v>41609</v>
      </c>
      <c r="B3211" s="1072">
        <v>5949.9869939999999</v>
      </c>
      <c r="C3211" s="1073">
        <v>7041.3520740000004</v>
      </c>
    </row>
    <row r="3212" spans="1:3" s="249" customFormat="1">
      <c r="A3212" s="470">
        <v>41610</v>
      </c>
      <c r="B3212" s="1072">
        <v>5949.9869939999999</v>
      </c>
      <c r="C3212" s="1073">
        <v>7041.3520740000004</v>
      </c>
    </row>
    <row r="3213" spans="1:3" s="249" customFormat="1">
      <c r="A3213" s="470">
        <v>41611</v>
      </c>
      <c r="B3213" s="1072">
        <v>5949.9869939999999</v>
      </c>
      <c r="C3213" s="1073">
        <v>7041.3520740000004</v>
      </c>
    </row>
    <row r="3214" spans="1:3" s="249" customFormat="1">
      <c r="A3214" s="470">
        <v>41612</v>
      </c>
      <c r="B3214" s="1072">
        <v>5949.9869939999999</v>
      </c>
      <c r="C3214" s="1073">
        <v>7041.3520740000004</v>
      </c>
    </row>
    <row r="3215" spans="1:3" s="249" customFormat="1">
      <c r="A3215" s="470">
        <v>41613</v>
      </c>
      <c r="B3215" s="1072">
        <v>5949.9869939999999</v>
      </c>
      <c r="C3215" s="1073">
        <v>7041.3520740000004</v>
      </c>
    </row>
    <row r="3216" spans="1:3" s="249" customFormat="1">
      <c r="A3216" s="470">
        <v>41614</v>
      </c>
      <c r="B3216" s="1072">
        <v>5949.9869939999999</v>
      </c>
      <c r="C3216" s="1073">
        <v>7041.3520740000004</v>
      </c>
    </row>
    <row r="3217" spans="1:3" s="249" customFormat="1">
      <c r="A3217" s="470">
        <v>41615</v>
      </c>
      <c r="B3217" s="1072">
        <v>5949.9869939999999</v>
      </c>
      <c r="C3217" s="1073">
        <v>7041.3520740000004</v>
      </c>
    </row>
    <row r="3218" spans="1:3" s="249" customFormat="1">
      <c r="A3218" s="470">
        <v>41616</v>
      </c>
      <c r="B3218" s="1072">
        <v>5949.9869939999999</v>
      </c>
      <c r="C3218" s="1073">
        <v>7041.3520740000004</v>
      </c>
    </row>
    <row r="3219" spans="1:3" s="249" customFormat="1">
      <c r="A3219" s="470">
        <v>41617</v>
      </c>
      <c r="B3219" s="1072">
        <v>5949.9869939999999</v>
      </c>
      <c r="C3219" s="1073">
        <v>7041.3520740000004</v>
      </c>
    </row>
    <row r="3220" spans="1:3" s="249" customFormat="1">
      <c r="A3220" s="470">
        <v>41618</v>
      </c>
      <c r="B3220" s="1072">
        <v>5949.9869939999999</v>
      </c>
      <c r="C3220" s="1073">
        <v>7041.3520740000004</v>
      </c>
    </row>
    <row r="3221" spans="1:3" s="249" customFormat="1">
      <c r="A3221" s="470">
        <v>41619</v>
      </c>
      <c r="B3221" s="1072">
        <v>5949.9869939999999</v>
      </c>
      <c r="C3221" s="1073">
        <v>7041.3520740000004</v>
      </c>
    </row>
    <row r="3222" spans="1:3" s="249" customFormat="1">
      <c r="A3222" s="470">
        <v>41620</v>
      </c>
      <c r="B3222" s="1072">
        <v>5949.9869939999999</v>
      </c>
      <c r="C3222" s="1073">
        <v>7041.3520740000004</v>
      </c>
    </row>
    <row r="3223" spans="1:3" s="249" customFormat="1">
      <c r="A3223" s="470">
        <v>41621</v>
      </c>
      <c r="B3223" s="1072">
        <v>5949.9869939999999</v>
      </c>
      <c r="C3223" s="1073">
        <v>7041.3520740000004</v>
      </c>
    </row>
    <row r="3224" spans="1:3" s="249" customFormat="1">
      <c r="A3224" s="470">
        <v>41622</v>
      </c>
      <c r="B3224" s="1072">
        <v>5949.9869939999999</v>
      </c>
      <c r="C3224" s="1073">
        <v>7041.3520740000004</v>
      </c>
    </row>
    <row r="3225" spans="1:3" s="249" customFormat="1">
      <c r="A3225" s="470">
        <v>41623</v>
      </c>
      <c r="B3225" s="1072">
        <v>5949.9869939999999</v>
      </c>
      <c r="C3225" s="1073">
        <v>7041.3520740000004</v>
      </c>
    </row>
    <row r="3226" spans="1:3" s="249" customFormat="1">
      <c r="A3226" s="470">
        <v>41624</v>
      </c>
      <c r="B3226" s="1072">
        <v>6044.5867440000002</v>
      </c>
      <c r="C3226" s="1073">
        <v>7326.9518239999998</v>
      </c>
    </row>
    <row r="3227" spans="1:3" s="249" customFormat="1">
      <c r="A3227" s="470">
        <v>41625</v>
      </c>
      <c r="B3227" s="1072">
        <v>6044.5867440000002</v>
      </c>
      <c r="C3227" s="1073">
        <v>7326.9518239999998</v>
      </c>
    </row>
    <row r="3228" spans="1:3" s="249" customFormat="1">
      <c r="A3228" s="470">
        <v>41626</v>
      </c>
      <c r="B3228" s="1072">
        <v>6044.5867440000002</v>
      </c>
      <c r="C3228" s="1073">
        <v>7326.9518239999998</v>
      </c>
    </row>
    <row r="3229" spans="1:3" s="249" customFormat="1">
      <c r="A3229" s="470">
        <v>41627</v>
      </c>
      <c r="B3229" s="1072">
        <v>6044.5867440000002</v>
      </c>
      <c r="C3229" s="1073">
        <v>7326.9518239999998</v>
      </c>
    </row>
    <row r="3230" spans="1:3" s="249" customFormat="1">
      <c r="A3230" s="470">
        <v>41628</v>
      </c>
      <c r="B3230" s="1072">
        <v>6044.5867440000002</v>
      </c>
      <c r="C3230" s="1073">
        <v>7326.9518239999998</v>
      </c>
    </row>
    <row r="3231" spans="1:3" s="249" customFormat="1">
      <c r="A3231" s="470">
        <v>41629</v>
      </c>
      <c r="B3231" s="1072">
        <v>6044.5867440000002</v>
      </c>
      <c r="C3231" s="1073">
        <v>7326.9518239999998</v>
      </c>
    </row>
    <row r="3232" spans="1:3" s="249" customFormat="1">
      <c r="A3232" s="470">
        <v>41630</v>
      </c>
      <c r="B3232" s="1072">
        <v>6044.5867440000002</v>
      </c>
      <c r="C3232" s="1073">
        <v>7326.9518239999998</v>
      </c>
    </row>
    <row r="3233" spans="1:3" s="249" customFormat="1">
      <c r="A3233" s="470">
        <v>41631</v>
      </c>
      <c r="B3233" s="1072">
        <v>6044.5867440000002</v>
      </c>
      <c r="C3233" s="1073">
        <v>7326.9518239999998</v>
      </c>
    </row>
    <row r="3234" spans="1:3" s="249" customFormat="1">
      <c r="A3234" s="470">
        <v>41632</v>
      </c>
      <c r="B3234" s="1072">
        <v>6044.5867440000002</v>
      </c>
      <c r="C3234" s="1073">
        <v>7326.9518239999998</v>
      </c>
    </row>
    <row r="3235" spans="1:3" s="249" customFormat="1">
      <c r="A3235" s="470">
        <v>41633</v>
      </c>
      <c r="B3235" s="1072">
        <v>6044.5867440000002</v>
      </c>
      <c r="C3235" s="1073">
        <v>7326.9518239999998</v>
      </c>
    </row>
    <row r="3236" spans="1:3" s="249" customFormat="1">
      <c r="A3236" s="470">
        <v>41634</v>
      </c>
      <c r="B3236" s="1072">
        <v>6044.5867440000002</v>
      </c>
      <c r="C3236" s="1073">
        <v>7326.9518239999998</v>
      </c>
    </row>
    <row r="3237" spans="1:3" s="249" customFormat="1">
      <c r="A3237" s="470">
        <v>41635</v>
      </c>
      <c r="B3237" s="1072">
        <v>6044.5867440000002</v>
      </c>
      <c r="C3237" s="1073">
        <v>7326.9518239999998</v>
      </c>
    </row>
    <row r="3238" spans="1:3" s="249" customFormat="1">
      <c r="A3238" s="470">
        <v>41636</v>
      </c>
      <c r="B3238" s="1072">
        <v>6044.5867440000002</v>
      </c>
      <c r="C3238" s="1073">
        <v>7326.9518239999998</v>
      </c>
    </row>
    <row r="3239" spans="1:3" s="249" customFormat="1">
      <c r="A3239" s="470">
        <v>41637</v>
      </c>
      <c r="B3239" s="1072">
        <v>6044.5867440000002</v>
      </c>
      <c r="C3239" s="1073">
        <v>7326.9518239999998</v>
      </c>
    </row>
    <row r="3240" spans="1:3" s="249" customFormat="1">
      <c r="A3240" s="470">
        <v>41638</v>
      </c>
      <c r="B3240" s="1072">
        <v>6044.5867440000002</v>
      </c>
      <c r="C3240" s="1073">
        <v>7326.9518239999998</v>
      </c>
    </row>
    <row r="3241" spans="1:3" s="249" customFormat="1">
      <c r="A3241" s="470">
        <v>41639</v>
      </c>
      <c r="B3241" s="1072">
        <v>6044.5867440000002</v>
      </c>
      <c r="C3241" s="1073">
        <v>7326.9518239999998</v>
      </c>
    </row>
    <row r="3242" spans="1:3" s="249" customFormat="1">
      <c r="A3242" s="470">
        <v>41640</v>
      </c>
      <c r="B3242" s="1072">
        <v>6044.5867440000002</v>
      </c>
      <c r="C3242" s="1073">
        <v>7326.9518239999998</v>
      </c>
    </row>
    <row r="3243" spans="1:3" s="249" customFormat="1">
      <c r="A3243" s="470">
        <v>41641</v>
      </c>
      <c r="B3243" s="1072">
        <v>6044.5867440000002</v>
      </c>
      <c r="C3243" s="1073">
        <v>7326.9518239999998</v>
      </c>
    </row>
    <row r="3244" spans="1:3" s="249" customFormat="1">
      <c r="A3244" s="470">
        <v>41642</v>
      </c>
      <c r="B3244" s="1072">
        <v>6044.5867440000002</v>
      </c>
      <c r="C3244" s="1073">
        <v>7326.9518239999998</v>
      </c>
    </row>
    <row r="3245" spans="1:3" s="249" customFormat="1">
      <c r="A3245" s="470">
        <v>41643</v>
      </c>
      <c r="B3245" s="1072">
        <v>6044.5867440000002</v>
      </c>
      <c r="C3245" s="1073">
        <v>7326.9518239999998</v>
      </c>
    </row>
    <row r="3246" spans="1:3" s="249" customFormat="1">
      <c r="A3246" s="470">
        <v>41644</v>
      </c>
      <c r="B3246" s="1072">
        <v>6044.5867440000002</v>
      </c>
      <c r="C3246" s="1073">
        <v>7326.9518239999998</v>
      </c>
    </row>
    <row r="3247" spans="1:3" s="249" customFormat="1">
      <c r="A3247" s="470">
        <v>41645</v>
      </c>
      <c r="B3247" s="1072">
        <v>6044.5867440000002</v>
      </c>
      <c r="C3247" s="1073">
        <v>7326.9518239999998</v>
      </c>
    </row>
    <row r="3248" spans="1:3" s="249" customFormat="1">
      <c r="A3248" s="470">
        <v>41646</v>
      </c>
      <c r="B3248" s="1072">
        <v>6044.5867440000002</v>
      </c>
      <c r="C3248" s="1073">
        <v>7326.9518239999998</v>
      </c>
    </row>
    <row r="3249" spans="1:3" s="249" customFormat="1">
      <c r="A3249" s="470">
        <v>41647</v>
      </c>
      <c r="B3249" s="1072">
        <v>6044.5867440000002</v>
      </c>
      <c r="C3249" s="1073">
        <v>7326.9518239999998</v>
      </c>
    </row>
    <row r="3250" spans="1:3" s="249" customFormat="1">
      <c r="A3250" s="470">
        <v>41648</v>
      </c>
      <c r="B3250" s="1072">
        <v>6044.5867440000002</v>
      </c>
      <c r="C3250" s="1073">
        <v>7326.9518239999998</v>
      </c>
    </row>
    <row r="3251" spans="1:3" s="249" customFormat="1">
      <c r="A3251" s="470">
        <v>41649</v>
      </c>
      <c r="B3251" s="1072">
        <v>6044.5867440000002</v>
      </c>
      <c r="C3251" s="1073">
        <v>7326.9518239999998</v>
      </c>
    </row>
    <row r="3252" spans="1:3" s="249" customFormat="1">
      <c r="A3252" s="470">
        <v>41650</v>
      </c>
      <c r="B3252" s="1072">
        <v>6044.5867440000002</v>
      </c>
      <c r="C3252" s="1073">
        <v>7326.9518239999998</v>
      </c>
    </row>
    <row r="3253" spans="1:3" s="249" customFormat="1">
      <c r="A3253" s="470">
        <v>41651</v>
      </c>
      <c r="B3253" s="1072">
        <v>6044.5867440000002</v>
      </c>
      <c r="C3253" s="1073">
        <v>7326.9518239999998</v>
      </c>
    </row>
    <row r="3254" spans="1:3" s="249" customFormat="1">
      <c r="A3254" s="470">
        <v>41652</v>
      </c>
      <c r="B3254" s="1072">
        <v>6044.5867440000002</v>
      </c>
      <c r="C3254" s="1073">
        <v>7326.9518239999998</v>
      </c>
    </row>
    <row r="3255" spans="1:3" s="249" customFormat="1">
      <c r="A3255" s="470">
        <v>41653</v>
      </c>
      <c r="B3255" s="1072">
        <v>6044.5867440000002</v>
      </c>
      <c r="C3255" s="1073">
        <v>7326.9518239999998</v>
      </c>
    </row>
    <row r="3256" spans="1:3" s="249" customFormat="1">
      <c r="A3256" s="470">
        <v>41654</v>
      </c>
      <c r="B3256" s="1072">
        <v>6177.0263940000004</v>
      </c>
      <c r="C3256" s="1073">
        <v>7459.391474</v>
      </c>
    </row>
    <row r="3257" spans="1:3" s="249" customFormat="1">
      <c r="A3257" s="470">
        <v>41655</v>
      </c>
      <c r="B3257" s="1072">
        <v>6177.0263940000004</v>
      </c>
      <c r="C3257" s="1073">
        <v>7459.391474</v>
      </c>
    </row>
    <row r="3258" spans="1:3" s="249" customFormat="1">
      <c r="A3258" s="470">
        <v>41656</v>
      </c>
      <c r="B3258" s="1072">
        <v>6177.0263940000004</v>
      </c>
      <c r="C3258" s="1073">
        <v>7459.391474</v>
      </c>
    </row>
    <row r="3259" spans="1:3" s="249" customFormat="1">
      <c r="A3259" s="470">
        <v>41657</v>
      </c>
      <c r="B3259" s="1072">
        <v>6177.0263940000004</v>
      </c>
      <c r="C3259" s="1073">
        <v>7459.391474</v>
      </c>
    </row>
    <row r="3260" spans="1:3" s="249" customFormat="1">
      <c r="A3260" s="470">
        <v>41658</v>
      </c>
      <c r="B3260" s="1072">
        <v>6177.0263940000004</v>
      </c>
      <c r="C3260" s="1073">
        <v>7459.391474</v>
      </c>
    </row>
    <row r="3261" spans="1:3" s="249" customFormat="1">
      <c r="A3261" s="470">
        <v>41659</v>
      </c>
      <c r="B3261" s="1072">
        <v>6177.0263940000004</v>
      </c>
      <c r="C3261" s="1073">
        <v>7459.391474</v>
      </c>
    </row>
    <row r="3262" spans="1:3" s="249" customFormat="1">
      <c r="A3262" s="470">
        <v>41660</v>
      </c>
      <c r="B3262" s="1072">
        <v>6177.0263940000004</v>
      </c>
      <c r="C3262" s="1073">
        <v>7459.391474</v>
      </c>
    </row>
    <row r="3263" spans="1:3" s="249" customFormat="1">
      <c r="A3263" s="470">
        <v>41661</v>
      </c>
      <c r="B3263" s="1072">
        <v>6177.0263940000004</v>
      </c>
      <c r="C3263" s="1073">
        <v>7459.391474</v>
      </c>
    </row>
    <row r="3264" spans="1:3" s="249" customFormat="1">
      <c r="A3264" s="470">
        <v>41662</v>
      </c>
      <c r="B3264" s="1072">
        <v>6177.0263940000004</v>
      </c>
      <c r="C3264" s="1073">
        <v>7459.391474</v>
      </c>
    </row>
    <row r="3265" spans="1:3" s="249" customFormat="1">
      <c r="A3265" s="470">
        <v>41663</v>
      </c>
      <c r="B3265" s="1072">
        <v>6177.0263940000004</v>
      </c>
      <c r="C3265" s="1073">
        <v>7459.391474</v>
      </c>
    </row>
    <row r="3266" spans="1:3" s="249" customFormat="1">
      <c r="A3266" s="470">
        <v>41664</v>
      </c>
      <c r="B3266" s="1072">
        <v>6177.0263940000004</v>
      </c>
      <c r="C3266" s="1073">
        <v>7459.391474</v>
      </c>
    </row>
    <row r="3267" spans="1:3" s="249" customFormat="1">
      <c r="A3267" s="470">
        <v>41665</v>
      </c>
      <c r="B3267" s="1072">
        <v>6177.0263940000004</v>
      </c>
      <c r="C3267" s="1073">
        <v>7459.391474</v>
      </c>
    </row>
    <row r="3268" spans="1:3" s="249" customFormat="1">
      <c r="A3268" s="470">
        <v>41666</v>
      </c>
      <c r="B3268" s="1072">
        <v>6177.0263940000004</v>
      </c>
      <c r="C3268" s="1073">
        <v>7459.391474</v>
      </c>
    </row>
    <row r="3269" spans="1:3" s="249" customFormat="1">
      <c r="A3269" s="470">
        <v>41667</v>
      </c>
      <c r="B3269" s="1072">
        <v>6177.0263940000004</v>
      </c>
      <c r="C3269" s="1073">
        <v>7459.391474</v>
      </c>
    </row>
    <row r="3270" spans="1:3" s="249" customFormat="1">
      <c r="A3270" s="470">
        <v>41668</v>
      </c>
      <c r="B3270" s="1072">
        <v>6177.0263940000004</v>
      </c>
      <c r="C3270" s="1073">
        <v>7459.391474</v>
      </c>
    </row>
    <row r="3271" spans="1:3" s="249" customFormat="1">
      <c r="A3271" s="470">
        <v>41669</v>
      </c>
      <c r="B3271" s="1072">
        <v>6177.0263940000004</v>
      </c>
      <c r="C3271" s="1073">
        <v>7459.391474</v>
      </c>
    </row>
    <row r="3272" spans="1:3" s="249" customFormat="1">
      <c r="A3272" s="470">
        <v>41670</v>
      </c>
      <c r="B3272" s="1072">
        <v>6177.0263940000004</v>
      </c>
      <c r="C3272" s="1073">
        <v>7459.391474</v>
      </c>
    </row>
    <row r="3273" spans="1:3" s="249" customFormat="1">
      <c r="A3273" s="470">
        <v>41671</v>
      </c>
      <c r="B3273" s="1072">
        <v>6177.0263940000004</v>
      </c>
      <c r="C3273" s="1073">
        <v>7459.391474</v>
      </c>
    </row>
    <row r="3274" spans="1:3" s="249" customFormat="1">
      <c r="A3274" s="470">
        <v>41672</v>
      </c>
      <c r="B3274" s="1072">
        <v>6177.0263940000004</v>
      </c>
      <c r="C3274" s="1073">
        <v>7459.391474</v>
      </c>
    </row>
    <row r="3275" spans="1:3" s="249" customFormat="1">
      <c r="A3275" s="470">
        <v>41673</v>
      </c>
      <c r="B3275" s="1072">
        <v>6177.0263940000004</v>
      </c>
      <c r="C3275" s="1073">
        <v>7459.391474</v>
      </c>
    </row>
    <row r="3276" spans="1:3" s="249" customFormat="1">
      <c r="A3276" s="470">
        <v>41674</v>
      </c>
      <c r="B3276" s="1072">
        <v>6177.0263940000004</v>
      </c>
      <c r="C3276" s="1073">
        <v>7459.391474</v>
      </c>
    </row>
    <row r="3277" spans="1:3" s="249" customFormat="1">
      <c r="A3277" s="470">
        <v>41675</v>
      </c>
      <c r="B3277" s="1072">
        <v>6177.0263940000004</v>
      </c>
      <c r="C3277" s="1073">
        <v>7459.391474</v>
      </c>
    </row>
    <row r="3278" spans="1:3" s="249" customFormat="1">
      <c r="A3278" s="470">
        <v>41676</v>
      </c>
      <c r="B3278" s="1072">
        <v>6177.0263940000004</v>
      </c>
      <c r="C3278" s="1073">
        <v>7459.391474</v>
      </c>
    </row>
    <row r="3279" spans="1:3" s="249" customFormat="1">
      <c r="A3279" s="470">
        <v>41677</v>
      </c>
      <c r="B3279" s="1072">
        <v>6177.0263940000004</v>
      </c>
      <c r="C3279" s="1073">
        <v>7459.391474</v>
      </c>
    </row>
    <row r="3280" spans="1:3" s="249" customFormat="1">
      <c r="A3280" s="470">
        <v>41678</v>
      </c>
      <c r="B3280" s="1072">
        <v>6177.0263940000004</v>
      </c>
      <c r="C3280" s="1073">
        <v>7459.391474</v>
      </c>
    </row>
    <row r="3281" spans="1:3" s="249" customFormat="1">
      <c r="A3281" s="470">
        <v>41679</v>
      </c>
      <c r="B3281" s="1072">
        <v>6177.0263940000004</v>
      </c>
      <c r="C3281" s="1073">
        <v>7459.391474</v>
      </c>
    </row>
    <row r="3282" spans="1:3" s="249" customFormat="1">
      <c r="A3282" s="470">
        <v>41680</v>
      </c>
      <c r="B3282" s="1072">
        <v>6177.0263940000004</v>
      </c>
      <c r="C3282" s="1073">
        <v>7459.391474</v>
      </c>
    </row>
    <row r="3283" spans="1:3" s="249" customFormat="1">
      <c r="A3283" s="470">
        <v>41681</v>
      </c>
      <c r="B3283" s="1072">
        <v>6177.0263940000004</v>
      </c>
      <c r="C3283" s="1073">
        <v>7459.391474</v>
      </c>
    </row>
    <row r="3284" spans="1:3" s="249" customFormat="1">
      <c r="A3284" s="470">
        <v>41682</v>
      </c>
      <c r="B3284" s="1072">
        <v>6177.0263940000004</v>
      </c>
      <c r="C3284" s="1073">
        <v>7459.391474</v>
      </c>
    </row>
    <row r="3285" spans="1:3" s="249" customFormat="1">
      <c r="A3285" s="470">
        <v>41683</v>
      </c>
      <c r="B3285" s="1072">
        <v>6177.0263940000004</v>
      </c>
      <c r="C3285" s="1073">
        <v>7459.391474</v>
      </c>
    </row>
    <row r="3286" spans="1:3" s="249" customFormat="1">
      <c r="A3286" s="470">
        <v>41684</v>
      </c>
      <c r="B3286" s="1072">
        <v>6177.0263940000004</v>
      </c>
      <c r="C3286" s="1073">
        <v>7459.391474</v>
      </c>
    </row>
    <row r="3287" spans="1:3" s="249" customFormat="1">
      <c r="A3287" s="470">
        <v>41685</v>
      </c>
      <c r="B3287" s="1072">
        <v>6177.0263940000004</v>
      </c>
      <c r="C3287" s="1073">
        <v>7459.391474</v>
      </c>
    </row>
    <row r="3288" spans="1:3" s="249" customFormat="1">
      <c r="A3288" s="470">
        <v>41686</v>
      </c>
      <c r="B3288" s="1072">
        <v>6177.0263940000004</v>
      </c>
      <c r="C3288" s="1073">
        <v>7459.391474</v>
      </c>
    </row>
    <row r="3289" spans="1:3" s="249" customFormat="1">
      <c r="A3289" s="470">
        <v>41687</v>
      </c>
      <c r="B3289" s="1072">
        <v>6177.0263940000004</v>
      </c>
      <c r="C3289" s="1073">
        <v>7459.391474</v>
      </c>
    </row>
    <row r="3290" spans="1:3" s="249" customFormat="1">
      <c r="A3290" s="470">
        <v>41688</v>
      </c>
      <c r="B3290" s="1072">
        <v>6177.0263940000004</v>
      </c>
      <c r="C3290" s="1073">
        <v>7459.391474</v>
      </c>
    </row>
    <row r="3291" spans="1:3" s="249" customFormat="1">
      <c r="A3291" s="470">
        <v>41689</v>
      </c>
      <c r="B3291" s="1072">
        <v>6177.0263940000004</v>
      </c>
      <c r="C3291" s="1073">
        <v>7459.391474</v>
      </c>
    </row>
    <row r="3292" spans="1:3" s="249" customFormat="1">
      <c r="A3292" s="470">
        <v>41690</v>
      </c>
      <c r="B3292" s="1072">
        <v>6177.0263940000004</v>
      </c>
      <c r="C3292" s="1073">
        <v>7459.391474</v>
      </c>
    </row>
    <row r="3293" spans="1:3" s="249" customFormat="1">
      <c r="A3293" s="470">
        <v>41691</v>
      </c>
      <c r="B3293" s="1072">
        <v>6177.0263940000004</v>
      </c>
      <c r="C3293" s="1073">
        <v>7459.391474</v>
      </c>
    </row>
    <row r="3294" spans="1:3" s="249" customFormat="1">
      <c r="A3294" s="470">
        <v>41692</v>
      </c>
      <c r="B3294" s="1072">
        <v>6177.0263940000004</v>
      </c>
      <c r="C3294" s="1073">
        <v>7459.391474</v>
      </c>
    </row>
    <row r="3295" spans="1:3" s="249" customFormat="1">
      <c r="A3295" s="470">
        <v>41693</v>
      </c>
      <c r="B3295" s="1072">
        <v>6177.0263940000004</v>
      </c>
      <c r="C3295" s="1073">
        <v>7459.391474</v>
      </c>
    </row>
    <row r="3296" spans="1:3" s="249" customFormat="1">
      <c r="A3296" s="470">
        <v>41694</v>
      </c>
      <c r="B3296" s="1072">
        <v>6177.0263940000004</v>
      </c>
      <c r="C3296" s="1073">
        <v>7459.391474</v>
      </c>
    </row>
    <row r="3297" spans="1:3" s="249" customFormat="1">
      <c r="A3297" s="470">
        <v>41695</v>
      </c>
      <c r="B3297" s="1072">
        <v>6177.0263940000004</v>
      </c>
      <c r="C3297" s="1073">
        <v>7459.391474</v>
      </c>
    </row>
    <row r="3298" spans="1:3" s="249" customFormat="1">
      <c r="A3298" s="470">
        <v>41696</v>
      </c>
      <c r="B3298" s="1072">
        <v>6177.0263940000004</v>
      </c>
      <c r="C3298" s="1073">
        <v>7459.391474</v>
      </c>
    </row>
    <row r="3299" spans="1:3" s="249" customFormat="1">
      <c r="A3299" s="470">
        <v>41697</v>
      </c>
      <c r="B3299" s="1072">
        <v>6177.0263940000004</v>
      </c>
      <c r="C3299" s="1073">
        <v>7459.391474</v>
      </c>
    </row>
    <row r="3300" spans="1:3" s="249" customFormat="1">
      <c r="A3300" s="470">
        <v>41698</v>
      </c>
      <c r="B3300" s="1072">
        <v>6177.0263940000004</v>
      </c>
      <c r="C3300" s="1073">
        <v>7459.391474</v>
      </c>
    </row>
    <row r="3301" spans="1:3" s="249" customFormat="1">
      <c r="A3301" s="470">
        <v>41699</v>
      </c>
      <c r="B3301" s="1072">
        <v>6177.0263940000004</v>
      </c>
      <c r="C3301" s="1073">
        <v>7459.391474</v>
      </c>
    </row>
    <row r="3302" spans="1:3" s="249" customFormat="1">
      <c r="A3302" s="470">
        <v>41700</v>
      </c>
      <c r="B3302" s="1072">
        <v>6177.0263940000004</v>
      </c>
      <c r="C3302" s="1073">
        <v>7459.391474</v>
      </c>
    </row>
    <row r="3303" spans="1:3" s="249" customFormat="1">
      <c r="A3303" s="470">
        <v>41701</v>
      </c>
      <c r="B3303" s="1072">
        <v>6177.0263940000004</v>
      </c>
      <c r="C3303" s="1073">
        <v>7459.391474</v>
      </c>
    </row>
    <row r="3304" spans="1:3" s="249" customFormat="1">
      <c r="A3304" s="470">
        <v>41702</v>
      </c>
      <c r="B3304" s="1072">
        <v>6177.0263940000004</v>
      </c>
      <c r="C3304" s="1073">
        <v>7459.391474</v>
      </c>
    </row>
    <row r="3305" spans="1:3" s="249" customFormat="1">
      <c r="A3305" s="470">
        <v>41703</v>
      </c>
      <c r="B3305" s="1072">
        <v>6177.0263940000004</v>
      </c>
      <c r="C3305" s="1073">
        <v>7459.391474</v>
      </c>
    </row>
    <row r="3306" spans="1:3" s="249" customFormat="1">
      <c r="A3306" s="470">
        <v>41704</v>
      </c>
      <c r="B3306" s="1072">
        <v>6177.0263940000004</v>
      </c>
      <c r="C3306" s="1073">
        <v>7459.391474</v>
      </c>
    </row>
    <row r="3307" spans="1:3" s="249" customFormat="1">
      <c r="A3307" s="470">
        <v>41705</v>
      </c>
      <c r="B3307" s="1072">
        <v>6177.0263940000004</v>
      </c>
      <c r="C3307" s="1073">
        <v>7459.391474</v>
      </c>
    </row>
    <row r="3308" spans="1:3" s="249" customFormat="1">
      <c r="A3308" s="470">
        <v>41706</v>
      </c>
      <c r="B3308" s="1072">
        <v>6177.0263940000004</v>
      </c>
      <c r="C3308" s="1073">
        <v>7459.391474</v>
      </c>
    </row>
    <row r="3309" spans="1:3" s="249" customFormat="1">
      <c r="A3309" s="470">
        <v>41707</v>
      </c>
      <c r="B3309" s="1072">
        <v>6177.0263940000004</v>
      </c>
      <c r="C3309" s="1073">
        <v>7459.391474</v>
      </c>
    </row>
    <row r="3310" spans="1:3" s="249" customFormat="1">
      <c r="A3310" s="470">
        <v>41708</v>
      </c>
      <c r="B3310" s="1072">
        <v>6177.0263940000004</v>
      </c>
      <c r="C3310" s="1073">
        <v>7459.391474</v>
      </c>
    </row>
    <row r="3311" spans="1:3" s="249" customFormat="1">
      <c r="A3311" s="470">
        <v>41709</v>
      </c>
      <c r="B3311" s="1072">
        <v>6177.0263940000004</v>
      </c>
      <c r="C3311" s="1073">
        <v>7459.391474</v>
      </c>
    </row>
    <row r="3312" spans="1:3" s="249" customFormat="1">
      <c r="A3312" s="470">
        <v>41710</v>
      </c>
      <c r="B3312" s="1072">
        <v>6177.0263940000004</v>
      </c>
      <c r="C3312" s="1073">
        <v>7459.391474</v>
      </c>
    </row>
    <row r="3313" spans="1:3" s="249" customFormat="1">
      <c r="A3313" s="470">
        <v>41711</v>
      </c>
      <c r="B3313" s="1072">
        <v>6177.0263940000004</v>
      </c>
      <c r="C3313" s="1073">
        <v>7459.391474</v>
      </c>
    </row>
    <row r="3314" spans="1:3" s="249" customFormat="1">
      <c r="A3314" s="470">
        <v>41712</v>
      </c>
      <c r="B3314" s="1072">
        <v>6177.0263940000004</v>
      </c>
      <c r="C3314" s="1073">
        <v>7459.391474</v>
      </c>
    </row>
    <row r="3315" spans="1:3" s="249" customFormat="1">
      <c r="A3315" s="470">
        <v>41713</v>
      </c>
      <c r="B3315" s="1072">
        <v>6177.0263940000004</v>
      </c>
      <c r="C3315" s="1073">
        <v>7459.391474</v>
      </c>
    </row>
    <row r="3316" spans="1:3" s="249" customFormat="1">
      <c r="A3316" s="470">
        <v>41714</v>
      </c>
      <c r="B3316" s="1072">
        <v>6177.0263940000004</v>
      </c>
      <c r="C3316" s="1073">
        <v>7459.391474</v>
      </c>
    </row>
    <row r="3317" spans="1:3" s="249" customFormat="1">
      <c r="A3317" s="470">
        <v>41715</v>
      </c>
      <c r="B3317" s="1072">
        <v>6177.0263940000004</v>
      </c>
      <c r="C3317" s="1073">
        <v>7459.391474</v>
      </c>
    </row>
    <row r="3318" spans="1:3" s="249" customFormat="1">
      <c r="A3318" s="470">
        <v>41716</v>
      </c>
      <c r="B3318" s="1072">
        <v>6177.0263940000004</v>
      </c>
      <c r="C3318" s="1073">
        <v>7459.391474</v>
      </c>
    </row>
    <row r="3319" spans="1:3" s="249" customFormat="1">
      <c r="A3319" s="470">
        <v>41717</v>
      </c>
      <c r="B3319" s="1072">
        <v>6177.0263940000004</v>
      </c>
      <c r="C3319" s="1073">
        <v>7459.391474</v>
      </c>
    </row>
    <row r="3320" spans="1:3" s="249" customFormat="1">
      <c r="A3320" s="470">
        <v>41718</v>
      </c>
      <c r="B3320" s="1072">
        <v>6177.0263940000004</v>
      </c>
      <c r="C3320" s="1073">
        <v>7459.391474</v>
      </c>
    </row>
    <row r="3321" spans="1:3" s="249" customFormat="1">
      <c r="A3321" s="470">
        <v>41719</v>
      </c>
      <c r="B3321" s="1072">
        <v>6177.0263940000004</v>
      </c>
      <c r="C3321" s="1073">
        <v>7459.391474</v>
      </c>
    </row>
    <row r="3322" spans="1:3" s="249" customFormat="1">
      <c r="A3322" s="470">
        <v>41720</v>
      </c>
      <c r="B3322" s="1072">
        <v>6177.0263940000004</v>
      </c>
      <c r="C3322" s="1073">
        <v>7459.391474</v>
      </c>
    </row>
    <row r="3323" spans="1:3" s="249" customFormat="1">
      <c r="A3323" s="470">
        <v>41721</v>
      </c>
      <c r="B3323" s="1072">
        <v>6177.0263940000004</v>
      </c>
      <c r="C3323" s="1073">
        <v>7459.391474</v>
      </c>
    </row>
    <row r="3324" spans="1:3" s="249" customFormat="1">
      <c r="A3324" s="470">
        <v>41722</v>
      </c>
      <c r="B3324" s="1072">
        <v>6177.0263940000004</v>
      </c>
      <c r="C3324" s="1073">
        <v>7459.391474</v>
      </c>
    </row>
    <row r="3325" spans="1:3" s="249" customFormat="1">
      <c r="A3325" s="470">
        <v>41723</v>
      </c>
      <c r="B3325" s="1072">
        <v>6177.0263940000004</v>
      </c>
      <c r="C3325" s="1073">
        <v>7459.391474</v>
      </c>
    </row>
    <row r="3326" spans="1:3" s="249" customFormat="1">
      <c r="A3326" s="470">
        <v>41724</v>
      </c>
      <c r="B3326" s="1072">
        <v>6177.0263940000004</v>
      </c>
      <c r="C3326" s="1073">
        <v>7459.391474</v>
      </c>
    </row>
    <row r="3327" spans="1:3" s="249" customFormat="1">
      <c r="A3327" s="470">
        <v>41725</v>
      </c>
      <c r="B3327" s="1072">
        <v>6177.0263940000004</v>
      </c>
      <c r="C3327" s="1073">
        <v>7459.391474</v>
      </c>
    </row>
    <row r="3328" spans="1:3" s="249" customFormat="1">
      <c r="A3328" s="470">
        <v>41726</v>
      </c>
      <c r="B3328" s="1072">
        <v>6177.0263940000004</v>
      </c>
      <c r="C3328" s="1073">
        <v>7459.391474</v>
      </c>
    </row>
    <row r="3329" spans="1:3" s="249" customFormat="1">
      <c r="A3329" s="470">
        <v>41727</v>
      </c>
      <c r="B3329" s="1072">
        <v>6177.0263940000004</v>
      </c>
      <c r="C3329" s="1073">
        <v>7459.391474</v>
      </c>
    </row>
    <row r="3330" spans="1:3" s="249" customFormat="1">
      <c r="A3330" s="470">
        <v>41728</v>
      </c>
      <c r="B3330" s="1072">
        <v>6177.0263940000004</v>
      </c>
      <c r="C3330" s="1073">
        <v>7459.391474</v>
      </c>
    </row>
    <row r="3331" spans="1:3" s="249" customFormat="1">
      <c r="A3331" s="470">
        <v>41729</v>
      </c>
      <c r="B3331" s="1072">
        <v>6177.0263940000004</v>
      </c>
      <c r="C3331" s="1073">
        <v>7459.391474</v>
      </c>
    </row>
    <row r="3332" spans="1:3" s="249" customFormat="1">
      <c r="A3332" s="470">
        <v>41730</v>
      </c>
      <c r="B3332" s="1072">
        <v>6177.0263940000004</v>
      </c>
      <c r="C3332" s="1073">
        <v>7459.391474</v>
      </c>
    </row>
    <row r="3333" spans="1:3" s="249" customFormat="1">
      <c r="A3333" s="470">
        <v>41731</v>
      </c>
      <c r="B3333" s="1072">
        <v>6177.0263940000004</v>
      </c>
      <c r="C3333" s="1073">
        <v>7459.391474</v>
      </c>
    </row>
    <row r="3334" spans="1:3" s="249" customFormat="1">
      <c r="A3334" s="470">
        <v>41732</v>
      </c>
      <c r="B3334" s="1072">
        <v>6177.0263940000004</v>
      </c>
      <c r="C3334" s="1073">
        <v>7459.391474</v>
      </c>
    </row>
    <row r="3335" spans="1:3" s="249" customFormat="1">
      <c r="A3335" s="470">
        <v>41733</v>
      </c>
      <c r="B3335" s="1072">
        <v>6177.0263940000004</v>
      </c>
      <c r="C3335" s="1073">
        <v>7459.391474</v>
      </c>
    </row>
    <row r="3336" spans="1:3" s="249" customFormat="1">
      <c r="A3336" s="470">
        <v>41734</v>
      </c>
      <c r="B3336" s="1072">
        <v>6177.0263940000004</v>
      </c>
      <c r="C3336" s="1073">
        <v>7459.391474</v>
      </c>
    </row>
    <row r="3337" spans="1:3" s="249" customFormat="1">
      <c r="A3337" s="470">
        <v>41735</v>
      </c>
      <c r="B3337" s="1072">
        <v>6177.0263940000004</v>
      </c>
      <c r="C3337" s="1073">
        <v>7459.391474</v>
      </c>
    </row>
    <row r="3338" spans="1:3" s="249" customFormat="1">
      <c r="A3338" s="470">
        <v>41736</v>
      </c>
      <c r="B3338" s="1072">
        <v>6177.0263940000004</v>
      </c>
      <c r="C3338" s="1073">
        <v>7459.391474</v>
      </c>
    </row>
    <row r="3339" spans="1:3" s="249" customFormat="1">
      <c r="A3339" s="470">
        <v>41737</v>
      </c>
      <c r="B3339" s="1072">
        <v>6177.0263940000004</v>
      </c>
      <c r="C3339" s="1073">
        <v>7459.391474</v>
      </c>
    </row>
    <row r="3340" spans="1:3" s="249" customFormat="1">
      <c r="A3340" s="470">
        <v>41738</v>
      </c>
      <c r="B3340" s="1072">
        <v>6177.0263940000004</v>
      </c>
      <c r="C3340" s="1073">
        <v>7459.391474</v>
      </c>
    </row>
    <row r="3341" spans="1:3" s="249" customFormat="1">
      <c r="A3341" s="470">
        <v>41739</v>
      </c>
      <c r="B3341" s="1072">
        <v>6177.0263940000004</v>
      </c>
      <c r="C3341" s="1073">
        <v>7459.391474</v>
      </c>
    </row>
    <row r="3342" spans="1:3" s="249" customFormat="1">
      <c r="A3342" s="470">
        <v>41740</v>
      </c>
      <c r="B3342" s="1072">
        <v>6177.0263940000004</v>
      </c>
      <c r="C3342" s="1073">
        <v>7459.391474</v>
      </c>
    </row>
    <row r="3343" spans="1:3" s="249" customFormat="1">
      <c r="A3343" s="470">
        <v>41741</v>
      </c>
      <c r="B3343" s="1072">
        <v>6177.0263940000004</v>
      </c>
      <c r="C3343" s="1073">
        <v>7459.391474</v>
      </c>
    </row>
    <row r="3344" spans="1:3" s="249" customFormat="1">
      <c r="A3344" s="470">
        <v>41742</v>
      </c>
      <c r="B3344" s="1072">
        <v>6177.0263940000004</v>
      </c>
      <c r="C3344" s="1073">
        <v>7459.391474</v>
      </c>
    </row>
    <row r="3345" spans="1:3" s="249" customFormat="1">
      <c r="A3345" s="470">
        <v>41743</v>
      </c>
      <c r="B3345" s="1072">
        <v>6177.0263940000004</v>
      </c>
      <c r="C3345" s="1073">
        <v>7459.391474</v>
      </c>
    </row>
    <row r="3346" spans="1:3" s="249" customFormat="1">
      <c r="A3346" s="470">
        <v>41744</v>
      </c>
      <c r="B3346" s="1072">
        <v>6252.7061940000003</v>
      </c>
      <c r="C3346" s="1073">
        <v>7535.0712739999999</v>
      </c>
    </row>
    <row r="3347" spans="1:3" s="249" customFormat="1">
      <c r="A3347" s="470">
        <v>41745</v>
      </c>
      <c r="B3347" s="1072">
        <v>6252.7061940000003</v>
      </c>
      <c r="C3347" s="1073">
        <v>7535.0712739999999</v>
      </c>
    </row>
    <row r="3348" spans="1:3" s="249" customFormat="1">
      <c r="A3348" s="470">
        <v>41746</v>
      </c>
      <c r="B3348" s="1072">
        <v>6252.7061940000003</v>
      </c>
      <c r="C3348" s="1073">
        <v>7535.0712739999999</v>
      </c>
    </row>
    <row r="3349" spans="1:3" s="249" customFormat="1">
      <c r="A3349" s="470">
        <v>41747</v>
      </c>
      <c r="B3349" s="1072">
        <v>6252.7061940000003</v>
      </c>
      <c r="C3349" s="1073">
        <v>7535.0712739999999</v>
      </c>
    </row>
    <row r="3350" spans="1:3" s="249" customFormat="1">
      <c r="A3350" s="470">
        <v>41748</v>
      </c>
      <c r="B3350" s="1072">
        <v>6252.7061940000003</v>
      </c>
      <c r="C3350" s="1073">
        <v>7535.0712739999999</v>
      </c>
    </row>
    <row r="3351" spans="1:3" s="249" customFormat="1">
      <c r="A3351" s="470">
        <v>41749</v>
      </c>
      <c r="B3351" s="1072">
        <v>6252.7061940000003</v>
      </c>
      <c r="C3351" s="1073">
        <v>7535.0712739999999</v>
      </c>
    </row>
    <row r="3352" spans="1:3" s="249" customFormat="1">
      <c r="A3352" s="470">
        <v>41750</v>
      </c>
      <c r="B3352" s="1072">
        <v>6252.7061940000003</v>
      </c>
      <c r="C3352" s="1073">
        <v>7535.0712739999999</v>
      </c>
    </row>
    <row r="3353" spans="1:3" s="249" customFormat="1">
      <c r="A3353" s="470">
        <v>41751</v>
      </c>
      <c r="B3353" s="1072">
        <v>6252.7061940000003</v>
      </c>
      <c r="C3353" s="1073">
        <v>7535.0712739999999</v>
      </c>
    </row>
    <row r="3354" spans="1:3" s="249" customFormat="1">
      <c r="A3354" s="470">
        <v>41752</v>
      </c>
      <c r="B3354" s="1072">
        <v>6252.7061940000003</v>
      </c>
      <c r="C3354" s="1073">
        <v>7535.0712739999999</v>
      </c>
    </row>
    <row r="3355" spans="1:3" s="249" customFormat="1">
      <c r="A3355" s="470">
        <v>41753</v>
      </c>
      <c r="B3355" s="1072">
        <v>6252.7061940000003</v>
      </c>
      <c r="C3355" s="1073">
        <v>7535.0712739999999</v>
      </c>
    </row>
    <row r="3356" spans="1:3" s="249" customFormat="1">
      <c r="A3356" s="470">
        <v>41754</v>
      </c>
      <c r="B3356" s="1072">
        <v>6252.7061940000003</v>
      </c>
      <c r="C3356" s="1073">
        <v>7535.0712739999999</v>
      </c>
    </row>
    <row r="3357" spans="1:3" s="249" customFormat="1">
      <c r="A3357" s="470">
        <v>41755</v>
      </c>
      <c r="B3357" s="1072">
        <v>6252.7061940000003</v>
      </c>
      <c r="C3357" s="1073">
        <v>7535.0712739999999</v>
      </c>
    </row>
    <row r="3358" spans="1:3" s="249" customFormat="1">
      <c r="A3358" s="470">
        <v>41756</v>
      </c>
      <c r="B3358" s="1072">
        <v>6252.7061940000003</v>
      </c>
      <c r="C3358" s="1073">
        <v>7535.0712739999999</v>
      </c>
    </row>
    <row r="3359" spans="1:3" s="249" customFormat="1">
      <c r="A3359" s="470">
        <v>41757</v>
      </c>
      <c r="B3359" s="1072">
        <v>6252.7061940000003</v>
      </c>
      <c r="C3359" s="1073">
        <v>7535.0712739999999</v>
      </c>
    </row>
    <row r="3360" spans="1:3" s="249" customFormat="1">
      <c r="A3360" s="470">
        <v>41758</v>
      </c>
      <c r="B3360" s="1072">
        <v>6252.7061940000003</v>
      </c>
      <c r="C3360" s="1073">
        <v>7535.0712739999999</v>
      </c>
    </row>
    <row r="3361" spans="1:3" s="249" customFormat="1">
      <c r="A3361" s="470">
        <v>41759</v>
      </c>
      <c r="B3361" s="1072">
        <v>6252.7061940000003</v>
      </c>
      <c r="C3361" s="1073">
        <v>7535.0712739999999</v>
      </c>
    </row>
    <row r="3362" spans="1:3" s="249" customFormat="1">
      <c r="A3362" s="470">
        <v>41760</v>
      </c>
      <c r="B3362" s="1072">
        <v>6252.7061940000003</v>
      </c>
      <c r="C3362" s="1073">
        <v>7535.0712739999999</v>
      </c>
    </row>
    <row r="3363" spans="1:3" s="249" customFormat="1">
      <c r="A3363" s="470">
        <v>41761</v>
      </c>
      <c r="B3363" s="1072">
        <v>6252.7061940000003</v>
      </c>
      <c r="C3363" s="1073">
        <v>7535.0712739999999</v>
      </c>
    </row>
    <row r="3364" spans="1:3" s="249" customFormat="1">
      <c r="A3364" s="470">
        <v>41762</v>
      </c>
      <c r="B3364" s="1072">
        <v>6252.7061940000003</v>
      </c>
      <c r="C3364" s="1073">
        <v>7535.0712739999999</v>
      </c>
    </row>
    <row r="3365" spans="1:3" s="249" customFormat="1">
      <c r="A3365" s="470">
        <v>41763</v>
      </c>
      <c r="B3365" s="1072">
        <v>6252.7061940000003</v>
      </c>
      <c r="C3365" s="1073">
        <v>7535.0712739999999</v>
      </c>
    </row>
    <row r="3366" spans="1:3" s="249" customFormat="1">
      <c r="A3366" s="470">
        <v>41764</v>
      </c>
      <c r="B3366" s="1072">
        <v>6252.7061940000003</v>
      </c>
      <c r="C3366" s="1073">
        <v>7535.0712739999999</v>
      </c>
    </row>
    <row r="3367" spans="1:3" s="249" customFormat="1">
      <c r="A3367" s="470">
        <v>41765</v>
      </c>
      <c r="B3367" s="1072">
        <v>6252.7061940000003</v>
      </c>
      <c r="C3367" s="1073">
        <v>7535.0712739999999</v>
      </c>
    </row>
    <row r="3368" spans="1:3" s="249" customFormat="1">
      <c r="A3368" s="470">
        <v>41766</v>
      </c>
      <c r="B3368" s="1072">
        <v>6252.7061940000003</v>
      </c>
      <c r="C3368" s="1073">
        <v>7535.0712739999999</v>
      </c>
    </row>
    <row r="3369" spans="1:3" s="249" customFormat="1">
      <c r="A3369" s="470">
        <v>41767</v>
      </c>
      <c r="B3369" s="1072">
        <v>6252.7061940000003</v>
      </c>
      <c r="C3369" s="1073">
        <v>7535.0712739999999</v>
      </c>
    </row>
    <row r="3370" spans="1:3" s="249" customFormat="1">
      <c r="A3370" s="470">
        <v>41768</v>
      </c>
      <c r="B3370" s="1072">
        <v>6252.7061940000003</v>
      </c>
      <c r="C3370" s="1073">
        <v>7535.0712739999999</v>
      </c>
    </row>
    <row r="3371" spans="1:3" s="249" customFormat="1">
      <c r="A3371" s="470">
        <v>41769</v>
      </c>
      <c r="B3371" s="1072">
        <v>6252.7061940000003</v>
      </c>
      <c r="C3371" s="1073">
        <v>7535.0712739999999</v>
      </c>
    </row>
    <row r="3372" spans="1:3" s="249" customFormat="1">
      <c r="A3372" s="470">
        <v>41770</v>
      </c>
      <c r="B3372" s="1072">
        <v>6252.7061940000003</v>
      </c>
      <c r="C3372" s="1073">
        <v>7535.0712739999999</v>
      </c>
    </row>
    <row r="3373" spans="1:3" s="249" customFormat="1">
      <c r="A3373" s="470">
        <v>41771</v>
      </c>
      <c r="B3373" s="1072">
        <v>6252.7061940000003</v>
      </c>
      <c r="C3373" s="1073">
        <v>7535.0712739999999</v>
      </c>
    </row>
    <row r="3374" spans="1:3" s="249" customFormat="1">
      <c r="A3374" s="470">
        <v>41772</v>
      </c>
      <c r="B3374" s="1072">
        <v>6252.7061940000003</v>
      </c>
      <c r="C3374" s="1073">
        <v>7535.0712739999999</v>
      </c>
    </row>
    <row r="3375" spans="1:3" s="249" customFormat="1">
      <c r="A3375" s="470">
        <v>41773</v>
      </c>
      <c r="B3375" s="1072">
        <v>6252.7061940000003</v>
      </c>
      <c r="C3375" s="1073">
        <v>7535.0712739999999</v>
      </c>
    </row>
    <row r="3376" spans="1:3" s="249" customFormat="1">
      <c r="A3376" s="470">
        <v>41774</v>
      </c>
      <c r="B3376" s="1072">
        <v>6252.7061940000003</v>
      </c>
      <c r="C3376" s="1073">
        <v>7535.0712739999999</v>
      </c>
    </row>
    <row r="3377" spans="1:3" s="249" customFormat="1">
      <c r="A3377" s="470">
        <v>41775</v>
      </c>
      <c r="B3377" s="1072">
        <v>6252.7061940000003</v>
      </c>
      <c r="C3377" s="1073">
        <v>7535.0712739999999</v>
      </c>
    </row>
    <row r="3378" spans="1:3" s="249" customFormat="1">
      <c r="A3378" s="470">
        <v>41776</v>
      </c>
      <c r="B3378" s="1072">
        <v>6252.7061940000003</v>
      </c>
      <c r="C3378" s="1073">
        <v>7535.0712739999999</v>
      </c>
    </row>
    <row r="3379" spans="1:3" s="249" customFormat="1">
      <c r="A3379" s="470">
        <v>41777</v>
      </c>
      <c r="B3379" s="1072">
        <v>6252.7061940000003</v>
      </c>
      <c r="C3379" s="1073">
        <v>7535.0712739999999</v>
      </c>
    </row>
    <row r="3380" spans="1:3" s="249" customFormat="1">
      <c r="A3380" s="470">
        <v>41778</v>
      </c>
      <c r="B3380" s="1072">
        <v>6252.7061940000003</v>
      </c>
      <c r="C3380" s="1073">
        <v>7535.0712739999999</v>
      </c>
    </row>
    <row r="3381" spans="1:3" s="249" customFormat="1">
      <c r="A3381" s="470">
        <v>41779</v>
      </c>
      <c r="B3381" s="1072">
        <v>6252.7061940000003</v>
      </c>
      <c r="C3381" s="1073">
        <v>7535.0712739999999</v>
      </c>
    </row>
    <row r="3382" spans="1:3" s="249" customFormat="1">
      <c r="A3382" s="470">
        <v>41780</v>
      </c>
      <c r="B3382" s="1072">
        <v>6252.7061940000003</v>
      </c>
      <c r="C3382" s="1073">
        <v>7535.0712739999999</v>
      </c>
    </row>
    <row r="3383" spans="1:3" s="249" customFormat="1">
      <c r="A3383" s="470">
        <v>41781</v>
      </c>
      <c r="B3383" s="1072">
        <v>6252.7061940000003</v>
      </c>
      <c r="C3383" s="1073">
        <v>7535.0712739999999</v>
      </c>
    </row>
    <row r="3384" spans="1:3" s="249" customFormat="1">
      <c r="A3384" s="470">
        <v>41782</v>
      </c>
      <c r="B3384" s="1072">
        <v>6252.7061940000003</v>
      </c>
      <c r="C3384" s="1073">
        <v>7535.0712739999999</v>
      </c>
    </row>
    <row r="3385" spans="1:3" s="249" customFormat="1">
      <c r="A3385" s="470">
        <v>41783</v>
      </c>
      <c r="B3385" s="1072">
        <v>6252.7061940000003</v>
      </c>
      <c r="C3385" s="1073">
        <v>7535.0712739999999</v>
      </c>
    </row>
    <row r="3386" spans="1:3" s="249" customFormat="1">
      <c r="A3386" s="470">
        <v>41784</v>
      </c>
      <c r="B3386" s="1072">
        <v>6252.7061940000003</v>
      </c>
      <c r="C3386" s="1073">
        <v>7535.0712739999999</v>
      </c>
    </row>
    <row r="3387" spans="1:3" s="249" customFormat="1">
      <c r="A3387" s="470">
        <v>41785</v>
      </c>
      <c r="B3387" s="1072">
        <v>6252.7061940000003</v>
      </c>
      <c r="C3387" s="1073">
        <v>7535.0712739999999</v>
      </c>
    </row>
    <row r="3388" spans="1:3" s="249" customFormat="1">
      <c r="A3388" s="470">
        <v>41786</v>
      </c>
      <c r="B3388" s="1072">
        <v>6252.7061940000003</v>
      </c>
      <c r="C3388" s="1073">
        <v>7535.0712739999999</v>
      </c>
    </row>
    <row r="3389" spans="1:3" s="249" customFormat="1">
      <c r="A3389" s="470">
        <v>41787</v>
      </c>
      <c r="B3389" s="1072">
        <v>6252.7061940000003</v>
      </c>
      <c r="C3389" s="1073">
        <v>7535.0712739999999</v>
      </c>
    </row>
    <row r="3390" spans="1:3" s="249" customFormat="1">
      <c r="A3390" s="470">
        <v>41788</v>
      </c>
      <c r="B3390" s="1072">
        <v>6252.7061940000003</v>
      </c>
      <c r="C3390" s="1073">
        <v>7535.0712739999999</v>
      </c>
    </row>
    <row r="3391" spans="1:3" s="249" customFormat="1">
      <c r="A3391" s="470">
        <v>41789</v>
      </c>
      <c r="B3391" s="1072">
        <v>6252.7061940000003</v>
      </c>
      <c r="C3391" s="1073">
        <v>7535.0712739999999</v>
      </c>
    </row>
    <row r="3392" spans="1:3" s="249" customFormat="1">
      <c r="A3392" s="470">
        <v>41790</v>
      </c>
      <c r="B3392" s="1072">
        <v>6252.7061940000003</v>
      </c>
      <c r="C3392" s="1073">
        <v>7535.0712739999999</v>
      </c>
    </row>
    <row r="3393" spans="1:3" s="249" customFormat="1">
      <c r="A3393" s="470">
        <v>41791</v>
      </c>
      <c r="B3393" s="1072">
        <v>6252.7061940000003</v>
      </c>
      <c r="C3393" s="1073">
        <v>7535.0712739999999</v>
      </c>
    </row>
    <row r="3394" spans="1:3" s="249" customFormat="1">
      <c r="A3394" s="470">
        <v>41792</v>
      </c>
      <c r="B3394" s="1072">
        <v>6252.7061940000003</v>
      </c>
      <c r="C3394" s="1073">
        <v>7535.0712739999999</v>
      </c>
    </row>
    <row r="3395" spans="1:3" s="249" customFormat="1">
      <c r="A3395" s="470">
        <v>41793</v>
      </c>
      <c r="B3395" s="1072">
        <v>6252.7061940000003</v>
      </c>
      <c r="C3395" s="1073">
        <v>7535.0712739999999</v>
      </c>
    </row>
    <row r="3396" spans="1:3" s="249" customFormat="1">
      <c r="A3396" s="470">
        <v>41794</v>
      </c>
      <c r="B3396" s="1072">
        <v>6252.7061940000003</v>
      </c>
      <c r="C3396" s="1073">
        <v>7535.0712739999999</v>
      </c>
    </row>
    <row r="3397" spans="1:3" s="249" customFormat="1">
      <c r="A3397" s="470">
        <v>41795</v>
      </c>
      <c r="B3397" s="1072">
        <v>6252.7061940000003</v>
      </c>
      <c r="C3397" s="1073">
        <v>7535.0712739999999</v>
      </c>
    </row>
    <row r="3398" spans="1:3" s="249" customFormat="1">
      <c r="A3398" s="470">
        <v>41796</v>
      </c>
      <c r="B3398" s="1072">
        <v>6252.7061940000003</v>
      </c>
      <c r="C3398" s="1073">
        <v>7535.0712739999999</v>
      </c>
    </row>
    <row r="3399" spans="1:3" s="249" customFormat="1">
      <c r="A3399" s="470">
        <v>41797</v>
      </c>
      <c r="B3399" s="1072">
        <v>6252.7061940000003</v>
      </c>
      <c r="C3399" s="1073">
        <v>7535.0712739999999</v>
      </c>
    </row>
    <row r="3400" spans="1:3" s="249" customFormat="1">
      <c r="A3400" s="470">
        <v>41798</v>
      </c>
      <c r="B3400" s="1072">
        <v>6252.7061940000003</v>
      </c>
      <c r="C3400" s="1073">
        <v>7535.0712739999999</v>
      </c>
    </row>
    <row r="3401" spans="1:3" s="249" customFormat="1">
      <c r="A3401" s="470">
        <v>41799</v>
      </c>
      <c r="B3401" s="1072">
        <v>6252.7061940000003</v>
      </c>
      <c r="C3401" s="1073">
        <v>7535.0712739999999</v>
      </c>
    </row>
    <row r="3402" spans="1:3" s="249" customFormat="1">
      <c r="A3402" s="470">
        <v>41800</v>
      </c>
      <c r="B3402" s="1072">
        <v>6252.7061940000003</v>
      </c>
      <c r="C3402" s="1073">
        <v>7535.0712739999999</v>
      </c>
    </row>
    <row r="3403" spans="1:3" s="249" customFormat="1">
      <c r="A3403" s="470">
        <v>41801</v>
      </c>
      <c r="B3403" s="1072">
        <v>6252.7061940000003</v>
      </c>
      <c r="C3403" s="1073">
        <v>7535.0712739999999</v>
      </c>
    </row>
    <row r="3404" spans="1:3" s="249" customFormat="1">
      <c r="A3404" s="470">
        <v>41802</v>
      </c>
      <c r="B3404" s="1072">
        <v>6252.7061940000003</v>
      </c>
      <c r="C3404" s="1073">
        <v>7535.0712739999999</v>
      </c>
    </row>
    <row r="3405" spans="1:3" s="249" customFormat="1">
      <c r="A3405" s="470">
        <v>41803</v>
      </c>
      <c r="B3405" s="1072">
        <v>6252.7061940000003</v>
      </c>
      <c r="C3405" s="1073">
        <v>7535.0712739999999</v>
      </c>
    </row>
    <row r="3406" spans="1:3" s="249" customFormat="1">
      <c r="A3406" s="470">
        <v>41804</v>
      </c>
      <c r="B3406" s="1072">
        <v>6252.7061940000003</v>
      </c>
      <c r="C3406" s="1073">
        <v>7535.0712739999999</v>
      </c>
    </row>
    <row r="3407" spans="1:3" s="249" customFormat="1">
      <c r="A3407" s="470">
        <v>41805</v>
      </c>
      <c r="B3407" s="1072">
        <v>6252.7061940000003</v>
      </c>
      <c r="C3407" s="1073">
        <v>7535.0712739999999</v>
      </c>
    </row>
    <row r="3408" spans="1:3" s="249" customFormat="1">
      <c r="A3408" s="470">
        <v>41806</v>
      </c>
      <c r="B3408" s="1072">
        <v>6252.7061940000003</v>
      </c>
      <c r="C3408" s="1073">
        <v>7535.0712739999999</v>
      </c>
    </row>
    <row r="3409" spans="1:3" s="249" customFormat="1">
      <c r="A3409" s="470">
        <v>41807</v>
      </c>
      <c r="B3409" s="1072">
        <v>6252.7061940000003</v>
      </c>
      <c r="C3409" s="1073">
        <v>7535.0712739999999</v>
      </c>
    </row>
    <row r="3410" spans="1:3" s="249" customFormat="1">
      <c r="A3410" s="470">
        <v>41808</v>
      </c>
      <c r="B3410" s="1072">
        <v>6252.7061940000003</v>
      </c>
      <c r="C3410" s="1073">
        <v>7535.0712739999999</v>
      </c>
    </row>
    <row r="3411" spans="1:3" s="249" customFormat="1">
      <c r="A3411" s="470">
        <v>41809</v>
      </c>
      <c r="B3411" s="1072">
        <v>6252.7061940000003</v>
      </c>
      <c r="C3411" s="1073">
        <v>7535.0712739999999</v>
      </c>
    </row>
    <row r="3412" spans="1:3" s="249" customFormat="1">
      <c r="A3412" s="470">
        <v>41810</v>
      </c>
      <c r="B3412" s="1072">
        <v>6252.7061940000003</v>
      </c>
      <c r="C3412" s="1073">
        <v>7535.0712739999999</v>
      </c>
    </row>
    <row r="3413" spans="1:3" s="249" customFormat="1">
      <c r="A3413" s="470">
        <v>41811</v>
      </c>
      <c r="B3413" s="1072">
        <v>6252.7061940000003</v>
      </c>
      <c r="C3413" s="1073">
        <v>7535.0712739999999</v>
      </c>
    </row>
    <row r="3414" spans="1:3" s="249" customFormat="1">
      <c r="A3414" s="470">
        <v>41812</v>
      </c>
      <c r="B3414" s="1072">
        <v>6252.7061940000003</v>
      </c>
      <c r="C3414" s="1073">
        <v>7535.0712739999999</v>
      </c>
    </row>
    <row r="3415" spans="1:3" s="249" customFormat="1">
      <c r="A3415" s="470">
        <v>41813</v>
      </c>
      <c r="B3415" s="1072">
        <v>6252.7061940000003</v>
      </c>
      <c r="C3415" s="1073">
        <v>7535.0712739999999</v>
      </c>
    </row>
    <row r="3416" spans="1:3" s="249" customFormat="1">
      <c r="A3416" s="470">
        <v>41814</v>
      </c>
      <c r="B3416" s="1072">
        <v>6252.7061940000003</v>
      </c>
      <c r="C3416" s="1073">
        <v>7535.0712739999999</v>
      </c>
    </row>
    <row r="3417" spans="1:3" s="249" customFormat="1">
      <c r="A3417" s="470">
        <v>41815</v>
      </c>
      <c r="B3417" s="1072">
        <v>6252.7061940000003</v>
      </c>
      <c r="C3417" s="1073">
        <v>7535.0712739999999</v>
      </c>
    </row>
    <row r="3418" spans="1:3" s="249" customFormat="1">
      <c r="A3418" s="470">
        <v>41816</v>
      </c>
      <c r="B3418" s="1072">
        <v>6252.7061940000003</v>
      </c>
      <c r="C3418" s="1073">
        <v>7535.0712739999999</v>
      </c>
    </row>
    <row r="3419" spans="1:3" s="249" customFormat="1">
      <c r="A3419" s="470">
        <v>41817</v>
      </c>
      <c r="B3419" s="1072">
        <v>6252.7061940000003</v>
      </c>
      <c r="C3419" s="1073">
        <v>7535.0712739999999</v>
      </c>
    </row>
    <row r="3420" spans="1:3" s="249" customFormat="1">
      <c r="A3420" s="470">
        <v>41818</v>
      </c>
      <c r="B3420" s="1072">
        <v>6252.7061940000003</v>
      </c>
      <c r="C3420" s="1073">
        <v>7535.0712739999999</v>
      </c>
    </row>
    <row r="3421" spans="1:3" s="249" customFormat="1">
      <c r="A3421" s="470">
        <v>41819</v>
      </c>
      <c r="B3421" s="1072">
        <v>6252.7061940000003</v>
      </c>
      <c r="C3421" s="1073">
        <v>7535.0712739999999</v>
      </c>
    </row>
    <row r="3422" spans="1:3" s="249" customFormat="1">
      <c r="A3422" s="470">
        <v>41820</v>
      </c>
      <c r="B3422" s="1072">
        <v>6252.7061940000003</v>
      </c>
      <c r="C3422" s="1073">
        <v>7535.0712739999999</v>
      </c>
    </row>
    <row r="3423" spans="1:3" s="249" customFormat="1">
      <c r="A3423" s="470">
        <v>41821</v>
      </c>
      <c r="B3423" s="1072">
        <v>2964.8856860000001</v>
      </c>
      <c r="C3423" s="1073">
        <v>4488.640265</v>
      </c>
    </row>
    <row r="3424" spans="1:3" s="249" customFormat="1">
      <c r="A3424" s="470">
        <v>41822</v>
      </c>
      <c r="B3424" s="1072">
        <v>2964.8856860000001</v>
      </c>
      <c r="C3424" s="1073">
        <v>4488.640265</v>
      </c>
    </row>
    <row r="3425" spans="1:3" s="249" customFormat="1">
      <c r="A3425" s="470">
        <v>41823</v>
      </c>
      <c r="B3425" s="1072">
        <v>2964.8856860000001</v>
      </c>
      <c r="C3425" s="1073">
        <v>4488.640265</v>
      </c>
    </row>
    <row r="3426" spans="1:3" s="249" customFormat="1">
      <c r="A3426" s="470">
        <v>41824</v>
      </c>
      <c r="B3426" s="1072">
        <v>2964.8856860000001</v>
      </c>
      <c r="C3426" s="1073">
        <v>4488.640265</v>
      </c>
    </row>
    <row r="3427" spans="1:3" s="249" customFormat="1">
      <c r="A3427" s="470">
        <v>41825</v>
      </c>
      <c r="B3427" s="1072">
        <v>2964.8856860000001</v>
      </c>
      <c r="C3427" s="1073">
        <v>4488.640265</v>
      </c>
    </row>
    <row r="3428" spans="1:3" s="249" customFormat="1">
      <c r="A3428" s="470">
        <v>41826</v>
      </c>
      <c r="B3428" s="1072">
        <v>2964.8856860000001</v>
      </c>
      <c r="C3428" s="1073">
        <v>4488.640265</v>
      </c>
    </row>
    <row r="3429" spans="1:3" s="249" customFormat="1">
      <c r="A3429" s="470">
        <v>41827</v>
      </c>
      <c r="B3429" s="1072">
        <v>2964.8856860000001</v>
      </c>
      <c r="C3429" s="1073">
        <v>4488.640265</v>
      </c>
    </row>
    <row r="3430" spans="1:3" s="249" customFormat="1">
      <c r="A3430" s="470">
        <v>41828</v>
      </c>
      <c r="B3430" s="1072">
        <v>2964.8856860000001</v>
      </c>
      <c r="C3430" s="1073">
        <v>4488.640265</v>
      </c>
    </row>
    <row r="3431" spans="1:3" s="249" customFormat="1">
      <c r="A3431" s="470">
        <v>41829</v>
      </c>
      <c r="B3431" s="1072">
        <v>2964.8856860000001</v>
      </c>
      <c r="C3431" s="1073">
        <v>4488.640265</v>
      </c>
    </row>
    <row r="3432" spans="1:3" s="249" customFormat="1">
      <c r="A3432" s="470">
        <v>41830</v>
      </c>
      <c r="B3432" s="1072">
        <v>2964.8856860000001</v>
      </c>
      <c r="C3432" s="1073">
        <v>4488.640265</v>
      </c>
    </row>
    <row r="3433" spans="1:3" s="249" customFormat="1">
      <c r="A3433" s="470">
        <v>41831</v>
      </c>
      <c r="B3433" s="1072">
        <v>2964.8856860000001</v>
      </c>
      <c r="C3433" s="1073">
        <v>4488.640265</v>
      </c>
    </row>
    <row r="3434" spans="1:3" s="249" customFormat="1">
      <c r="A3434" s="470">
        <v>41832</v>
      </c>
      <c r="B3434" s="1072">
        <v>2964.8856860000001</v>
      </c>
      <c r="C3434" s="1073">
        <v>4488.640265</v>
      </c>
    </row>
    <row r="3435" spans="1:3" s="249" customFormat="1">
      <c r="A3435" s="470">
        <v>41833</v>
      </c>
      <c r="B3435" s="1072">
        <v>2964.8856860000001</v>
      </c>
      <c r="C3435" s="1073">
        <v>4488.640265</v>
      </c>
    </row>
    <row r="3436" spans="1:3" s="249" customFormat="1">
      <c r="A3436" s="470">
        <v>41834</v>
      </c>
      <c r="B3436" s="1072">
        <v>2964.8856860000001</v>
      </c>
      <c r="C3436" s="1073">
        <v>4488.640265</v>
      </c>
    </row>
    <row r="3437" spans="1:3" s="249" customFormat="1">
      <c r="A3437" s="470">
        <v>41835</v>
      </c>
      <c r="B3437" s="1072">
        <v>3552.1271700000002</v>
      </c>
      <c r="C3437" s="1073">
        <v>5075.8817490000001</v>
      </c>
    </row>
    <row r="3438" spans="1:3" s="249" customFormat="1">
      <c r="A3438" s="470">
        <v>41836</v>
      </c>
      <c r="B3438" s="1072">
        <v>3552.1271700000002</v>
      </c>
      <c r="C3438" s="1073">
        <v>5075.8817490000001</v>
      </c>
    </row>
    <row r="3439" spans="1:3" s="249" customFormat="1">
      <c r="A3439" s="470">
        <v>41837</v>
      </c>
      <c r="B3439" s="1072">
        <v>3552.1271700000002</v>
      </c>
      <c r="C3439" s="1073">
        <v>5075.8817490000001</v>
      </c>
    </row>
    <row r="3440" spans="1:3" s="249" customFormat="1">
      <c r="A3440" s="470">
        <v>41838</v>
      </c>
      <c r="B3440" s="1072">
        <v>3552.1271700000002</v>
      </c>
      <c r="C3440" s="1073">
        <v>5075.8817490000001</v>
      </c>
    </row>
    <row r="3441" spans="1:3" s="249" customFormat="1">
      <c r="A3441" s="470">
        <v>41839</v>
      </c>
      <c r="B3441" s="1072">
        <v>3552.1271700000002</v>
      </c>
      <c r="C3441" s="1073">
        <v>5075.8817490000001</v>
      </c>
    </row>
    <row r="3442" spans="1:3" s="249" customFormat="1">
      <c r="A3442" s="470">
        <v>41840</v>
      </c>
      <c r="B3442" s="1072">
        <v>3552.1271700000002</v>
      </c>
      <c r="C3442" s="1073">
        <v>5075.8817490000001</v>
      </c>
    </row>
    <row r="3443" spans="1:3" s="249" customFormat="1">
      <c r="A3443" s="470">
        <v>41841</v>
      </c>
      <c r="B3443" s="1072">
        <v>3552.1271700000002</v>
      </c>
      <c r="C3443" s="1073">
        <v>5075.8817490000001</v>
      </c>
    </row>
    <row r="3444" spans="1:3" s="249" customFormat="1">
      <c r="A3444" s="470">
        <v>41842</v>
      </c>
      <c r="B3444" s="1072">
        <v>3552.1271700000002</v>
      </c>
      <c r="C3444" s="1073">
        <v>5075.8817490000001</v>
      </c>
    </row>
    <row r="3445" spans="1:3" s="249" customFormat="1">
      <c r="A3445" s="470">
        <v>41843</v>
      </c>
      <c r="B3445" s="1072">
        <v>3552.1271700000002</v>
      </c>
      <c r="C3445" s="1073">
        <v>5075.8817490000001</v>
      </c>
    </row>
    <row r="3446" spans="1:3" s="249" customFormat="1">
      <c r="A3446" s="470">
        <v>41844</v>
      </c>
      <c r="B3446" s="1072">
        <v>3552.1271700000002</v>
      </c>
      <c r="C3446" s="1073">
        <v>5075.8817490000001</v>
      </c>
    </row>
    <row r="3447" spans="1:3" s="249" customFormat="1">
      <c r="A3447" s="470">
        <v>41845</v>
      </c>
      <c r="B3447" s="1072">
        <v>3552.1271700000002</v>
      </c>
      <c r="C3447" s="1073">
        <v>5075.8817490000001</v>
      </c>
    </row>
    <row r="3448" spans="1:3" s="249" customFormat="1">
      <c r="A3448" s="470">
        <v>41846</v>
      </c>
      <c r="B3448" s="1072">
        <v>3552.1271700000002</v>
      </c>
      <c r="C3448" s="1073">
        <v>5075.8817490000001</v>
      </c>
    </row>
    <row r="3449" spans="1:3" s="249" customFormat="1">
      <c r="A3449" s="470">
        <v>41847</v>
      </c>
      <c r="B3449" s="1072">
        <v>3552.1271700000002</v>
      </c>
      <c r="C3449" s="1073">
        <v>5075.8817490000001</v>
      </c>
    </row>
    <row r="3450" spans="1:3" s="249" customFormat="1">
      <c r="A3450" s="470">
        <v>41848</v>
      </c>
      <c r="B3450" s="1072">
        <v>3552.1271700000002</v>
      </c>
      <c r="C3450" s="1073">
        <v>5075.8817490000001</v>
      </c>
    </row>
    <row r="3451" spans="1:3" s="249" customFormat="1">
      <c r="A3451" s="470">
        <v>41849</v>
      </c>
      <c r="B3451" s="1072">
        <v>3552.1271700000002</v>
      </c>
      <c r="C3451" s="1073">
        <v>5075.8817490000001</v>
      </c>
    </row>
    <row r="3452" spans="1:3" s="249" customFormat="1">
      <c r="A3452" s="470">
        <v>41850</v>
      </c>
      <c r="B3452" s="1072">
        <v>3552.1271700000002</v>
      </c>
      <c r="C3452" s="1073">
        <v>5075.8817490000001</v>
      </c>
    </row>
    <row r="3453" spans="1:3" s="249" customFormat="1">
      <c r="A3453" s="470">
        <v>41851</v>
      </c>
      <c r="B3453" s="1072">
        <v>3552.1271700000002</v>
      </c>
      <c r="C3453" s="1073">
        <v>5075.8817490000001</v>
      </c>
    </row>
    <row r="3454" spans="1:3" s="249" customFormat="1">
      <c r="A3454" s="470">
        <v>41852</v>
      </c>
      <c r="B3454" s="1072">
        <v>3939.4224899999999</v>
      </c>
      <c r="C3454" s="1073">
        <v>5463.1770690000003</v>
      </c>
    </row>
    <row r="3455" spans="1:3" s="249" customFormat="1">
      <c r="A3455" s="470">
        <v>41853</v>
      </c>
      <c r="B3455" s="1072">
        <v>3939.4224899999999</v>
      </c>
      <c r="C3455" s="1073">
        <v>5463.1770690000003</v>
      </c>
    </row>
    <row r="3456" spans="1:3" s="249" customFormat="1">
      <c r="A3456" s="470">
        <v>41854</v>
      </c>
      <c r="B3456" s="1072">
        <v>3939.4224899999999</v>
      </c>
      <c r="C3456" s="1073">
        <v>5463.1770690000003</v>
      </c>
    </row>
    <row r="3457" spans="1:3" s="249" customFormat="1">
      <c r="A3457" s="470">
        <v>41855</v>
      </c>
      <c r="B3457" s="1072">
        <v>3939.4224899999999</v>
      </c>
      <c r="C3457" s="1073">
        <v>5463.1770690000003</v>
      </c>
    </row>
    <row r="3458" spans="1:3" s="249" customFormat="1">
      <c r="A3458" s="470">
        <v>41856</v>
      </c>
      <c r="B3458" s="1072">
        <v>3939.4224899999999</v>
      </c>
      <c r="C3458" s="1073">
        <v>5463.1770690000003</v>
      </c>
    </row>
    <row r="3459" spans="1:3" s="249" customFormat="1">
      <c r="A3459" s="470">
        <v>41857</v>
      </c>
      <c r="B3459" s="1072">
        <v>3939.4224899999999</v>
      </c>
      <c r="C3459" s="1073">
        <v>5463.1770690000003</v>
      </c>
    </row>
    <row r="3460" spans="1:3" s="249" customFormat="1">
      <c r="A3460" s="470">
        <v>41858</v>
      </c>
      <c r="B3460" s="1072">
        <v>3939.4224899999999</v>
      </c>
      <c r="C3460" s="1073">
        <v>5463.1770690000003</v>
      </c>
    </row>
    <row r="3461" spans="1:3" s="249" customFormat="1">
      <c r="A3461" s="470">
        <v>41859</v>
      </c>
      <c r="B3461" s="1072">
        <v>3939.4224899999999</v>
      </c>
      <c r="C3461" s="1073">
        <v>5463.1770690000003</v>
      </c>
    </row>
    <row r="3462" spans="1:3" s="249" customFormat="1">
      <c r="A3462" s="470">
        <v>41860</v>
      </c>
      <c r="B3462" s="1072">
        <v>3939.4224899999999</v>
      </c>
      <c r="C3462" s="1073">
        <v>5463.1770690000003</v>
      </c>
    </row>
    <row r="3463" spans="1:3" s="249" customFormat="1">
      <c r="A3463" s="470">
        <v>41861</v>
      </c>
      <c r="B3463" s="1072">
        <v>3939.4224899999999</v>
      </c>
      <c r="C3463" s="1073">
        <v>5463.1770690000003</v>
      </c>
    </row>
    <row r="3464" spans="1:3" s="249" customFormat="1">
      <c r="A3464" s="470">
        <v>41862</v>
      </c>
      <c r="B3464" s="1072">
        <v>3939.4224899999999</v>
      </c>
      <c r="C3464" s="1073">
        <v>5463.1770690000003</v>
      </c>
    </row>
    <row r="3465" spans="1:3" s="249" customFormat="1">
      <c r="A3465" s="470">
        <v>41863</v>
      </c>
      <c r="B3465" s="1072">
        <v>3939.4224899999999</v>
      </c>
      <c r="C3465" s="1073">
        <v>5463.1770690000003</v>
      </c>
    </row>
    <row r="3466" spans="1:3" s="249" customFormat="1">
      <c r="A3466" s="470">
        <v>41864</v>
      </c>
      <c r="B3466" s="1072">
        <v>3939.4224899999999</v>
      </c>
      <c r="C3466" s="1073">
        <v>5463.1770690000003</v>
      </c>
    </row>
    <row r="3467" spans="1:3" s="249" customFormat="1">
      <c r="A3467" s="470">
        <v>41865</v>
      </c>
      <c r="B3467" s="1072">
        <v>3939.4224899999999</v>
      </c>
      <c r="C3467" s="1073">
        <v>5463.1770690000003</v>
      </c>
    </row>
    <row r="3468" spans="1:3" s="249" customFormat="1">
      <c r="A3468" s="470">
        <v>41866</v>
      </c>
      <c r="B3468" s="1072">
        <v>4136.6012799999999</v>
      </c>
      <c r="C3468" s="1073">
        <v>5660.3558590000002</v>
      </c>
    </row>
    <row r="3469" spans="1:3" s="249" customFormat="1">
      <c r="A3469" s="470">
        <v>41867</v>
      </c>
      <c r="B3469" s="1072">
        <v>4136.6012799999999</v>
      </c>
      <c r="C3469" s="1073">
        <v>5660.3558590000002</v>
      </c>
    </row>
    <row r="3470" spans="1:3" s="249" customFormat="1">
      <c r="A3470" s="470">
        <v>41868</v>
      </c>
      <c r="B3470" s="1072">
        <v>4136.6012799999999</v>
      </c>
      <c r="C3470" s="1073">
        <v>5660.3558590000002</v>
      </c>
    </row>
    <row r="3471" spans="1:3" s="249" customFormat="1">
      <c r="A3471" s="470">
        <v>41869</v>
      </c>
      <c r="B3471" s="1072">
        <v>4136.6012799999999</v>
      </c>
      <c r="C3471" s="1073">
        <v>5660.3558590000002</v>
      </c>
    </row>
    <row r="3472" spans="1:3" s="249" customFormat="1">
      <c r="A3472" s="470">
        <v>41870</v>
      </c>
      <c r="B3472" s="1072">
        <v>4136.6012799999999</v>
      </c>
      <c r="C3472" s="1073">
        <v>5660.3558590000002</v>
      </c>
    </row>
    <row r="3473" spans="1:3" s="249" customFormat="1">
      <c r="A3473" s="470">
        <v>41871</v>
      </c>
      <c r="B3473" s="1072">
        <v>4136.6012799999999</v>
      </c>
      <c r="C3473" s="1073">
        <v>5660.3558590000002</v>
      </c>
    </row>
    <row r="3474" spans="1:3" s="249" customFormat="1">
      <c r="A3474" s="470">
        <v>41872</v>
      </c>
      <c r="B3474" s="1072">
        <v>4136.6012799999999</v>
      </c>
      <c r="C3474" s="1073">
        <v>5660.3558590000002</v>
      </c>
    </row>
    <row r="3475" spans="1:3" s="249" customFormat="1">
      <c r="A3475" s="470">
        <v>41873</v>
      </c>
      <c r="B3475" s="1072">
        <v>4136.6012799999999</v>
      </c>
      <c r="C3475" s="1073">
        <v>5660.3558590000002</v>
      </c>
    </row>
    <row r="3476" spans="1:3" s="249" customFormat="1">
      <c r="A3476" s="470">
        <v>41874</v>
      </c>
      <c r="B3476" s="1072">
        <v>4136.6012799999999</v>
      </c>
      <c r="C3476" s="1073">
        <v>5660.3558590000002</v>
      </c>
    </row>
    <row r="3477" spans="1:3" s="249" customFormat="1">
      <c r="A3477" s="470">
        <v>41875</v>
      </c>
      <c r="B3477" s="1072">
        <v>4136.6012799999999</v>
      </c>
      <c r="C3477" s="1073">
        <v>5660.3558590000002</v>
      </c>
    </row>
    <row r="3478" spans="1:3" s="249" customFormat="1">
      <c r="A3478" s="470">
        <v>41876</v>
      </c>
      <c r="B3478" s="1072">
        <v>4136.6012799999999</v>
      </c>
      <c r="C3478" s="1073">
        <v>5660.3558590000002</v>
      </c>
    </row>
    <row r="3479" spans="1:3" s="249" customFormat="1">
      <c r="A3479" s="470">
        <v>41877</v>
      </c>
      <c r="B3479" s="1072">
        <v>4136.6012799999999</v>
      </c>
      <c r="C3479" s="1073">
        <v>5660.3558590000002</v>
      </c>
    </row>
    <row r="3480" spans="1:3" s="249" customFormat="1">
      <c r="A3480" s="470">
        <v>41878</v>
      </c>
      <c r="B3480" s="1072">
        <v>4136.6012799999999</v>
      </c>
      <c r="C3480" s="1073">
        <v>5660.3558590000002</v>
      </c>
    </row>
    <row r="3481" spans="1:3" s="249" customFormat="1">
      <c r="A3481" s="470">
        <v>41879</v>
      </c>
      <c r="B3481" s="1072">
        <v>4136.6012799999999</v>
      </c>
      <c r="C3481" s="1073">
        <v>5660.3558590000002</v>
      </c>
    </row>
    <row r="3482" spans="1:3" s="249" customFormat="1">
      <c r="A3482" s="470">
        <v>41880</v>
      </c>
      <c r="B3482" s="1072">
        <v>4136.6012799999999</v>
      </c>
      <c r="C3482" s="1073">
        <v>5660.3558590000002</v>
      </c>
    </row>
    <row r="3483" spans="1:3" s="249" customFormat="1">
      <c r="A3483" s="470">
        <v>41881</v>
      </c>
      <c r="B3483" s="1072">
        <v>4136.6012799999999</v>
      </c>
      <c r="C3483" s="1073">
        <v>5660.3558590000002</v>
      </c>
    </row>
    <row r="3484" spans="1:3" s="249" customFormat="1">
      <c r="A3484" s="470">
        <v>41882</v>
      </c>
      <c r="B3484" s="1072">
        <v>4136.6012799999999</v>
      </c>
      <c r="C3484" s="1073">
        <v>5660.3558590000002</v>
      </c>
    </row>
    <row r="3485" spans="1:3" s="249" customFormat="1">
      <c r="A3485" s="470">
        <v>41883</v>
      </c>
      <c r="B3485" s="1072">
        <v>4341.8792800000001</v>
      </c>
      <c r="C3485" s="1073">
        <v>5865.6338589999996</v>
      </c>
    </row>
    <row r="3486" spans="1:3" s="249" customFormat="1">
      <c r="A3486" s="470">
        <v>41884</v>
      </c>
      <c r="B3486" s="1072">
        <v>4341.8792800000001</v>
      </c>
      <c r="C3486" s="1073">
        <v>5865.6338589999996</v>
      </c>
    </row>
    <row r="3487" spans="1:3" s="249" customFormat="1">
      <c r="A3487" s="470">
        <v>41885</v>
      </c>
      <c r="B3487" s="1072">
        <v>4341.8792800000001</v>
      </c>
      <c r="C3487" s="1073">
        <v>5865.6338589999996</v>
      </c>
    </row>
    <row r="3488" spans="1:3" s="249" customFormat="1">
      <c r="A3488" s="470">
        <v>41886</v>
      </c>
      <c r="B3488" s="1072">
        <v>4341.8792800000001</v>
      </c>
      <c r="C3488" s="1073">
        <v>5865.6338589999996</v>
      </c>
    </row>
    <row r="3489" spans="1:3" s="249" customFormat="1">
      <c r="A3489" s="470">
        <v>41887</v>
      </c>
      <c r="B3489" s="1072">
        <v>4341.8792800000001</v>
      </c>
      <c r="C3489" s="1073">
        <v>5865.6338589999996</v>
      </c>
    </row>
    <row r="3490" spans="1:3" s="249" customFormat="1">
      <c r="A3490" s="470">
        <v>41888</v>
      </c>
      <c r="B3490" s="1072">
        <v>4341.8792800000001</v>
      </c>
      <c r="C3490" s="1073">
        <v>5865.6338589999996</v>
      </c>
    </row>
    <row r="3491" spans="1:3" s="249" customFormat="1">
      <c r="A3491" s="470">
        <v>41889</v>
      </c>
      <c r="B3491" s="1072">
        <v>4341.8792800000001</v>
      </c>
      <c r="C3491" s="1073">
        <v>5865.6338589999996</v>
      </c>
    </row>
    <row r="3492" spans="1:3" s="249" customFormat="1">
      <c r="A3492" s="470">
        <v>41890</v>
      </c>
      <c r="B3492" s="1072">
        <v>4341.8792800000001</v>
      </c>
      <c r="C3492" s="1073">
        <v>5865.6338589999996</v>
      </c>
    </row>
    <row r="3493" spans="1:3" s="249" customFormat="1">
      <c r="A3493" s="470">
        <v>41891</v>
      </c>
      <c r="B3493" s="1072">
        <v>4341.8792800000001</v>
      </c>
      <c r="C3493" s="1073">
        <v>5865.6338589999996</v>
      </c>
    </row>
    <row r="3494" spans="1:3" s="249" customFormat="1">
      <c r="A3494" s="470">
        <v>41892</v>
      </c>
      <c r="B3494" s="1072">
        <v>4341.8792800000001</v>
      </c>
      <c r="C3494" s="1073">
        <v>5865.6338589999996</v>
      </c>
    </row>
    <row r="3495" spans="1:3" s="249" customFormat="1">
      <c r="A3495" s="470">
        <v>41893</v>
      </c>
      <c r="B3495" s="1072">
        <v>4341.8792800000001</v>
      </c>
      <c r="C3495" s="1073">
        <v>5865.6338589999996</v>
      </c>
    </row>
    <row r="3496" spans="1:3" s="249" customFormat="1">
      <c r="A3496" s="470">
        <v>41894</v>
      </c>
      <c r="B3496" s="1072">
        <v>4475.6470399999998</v>
      </c>
      <c r="C3496" s="1073">
        <v>5999.4016190000002</v>
      </c>
    </row>
    <row r="3497" spans="1:3" s="249" customFormat="1">
      <c r="A3497" s="470">
        <v>41895</v>
      </c>
      <c r="B3497" s="1072">
        <v>4475.6470399999998</v>
      </c>
      <c r="C3497" s="1073">
        <v>5999.4016190000002</v>
      </c>
    </row>
    <row r="3498" spans="1:3" s="249" customFormat="1">
      <c r="A3498" s="470">
        <v>41896</v>
      </c>
      <c r="B3498" s="1072">
        <v>4475.6470399999998</v>
      </c>
      <c r="C3498" s="1073">
        <v>5999.4016190000002</v>
      </c>
    </row>
    <row r="3499" spans="1:3" s="249" customFormat="1">
      <c r="A3499" s="470">
        <v>41897</v>
      </c>
      <c r="B3499" s="1072">
        <v>4606.050174</v>
      </c>
      <c r="C3499" s="1073">
        <v>6129.8047530000003</v>
      </c>
    </row>
    <row r="3500" spans="1:3" s="249" customFormat="1">
      <c r="A3500" s="470">
        <v>41898</v>
      </c>
      <c r="B3500" s="1072">
        <v>4606.050174</v>
      </c>
      <c r="C3500" s="1073">
        <v>6129.8047530000003</v>
      </c>
    </row>
    <row r="3501" spans="1:3" s="249" customFormat="1">
      <c r="A3501" s="470">
        <v>41899</v>
      </c>
      <c r="B3501" s="1072">
        <v>4606.050174</v>
      </c>
      <c r="C3501" s="1073">
        <v>6129.8047530000003</v>
      </c>
    </row>
    <row r="3502" spans="1:3" s="249" customFormat="1">
      <c r="A3502" s="470">
        <v>41900</v>
      </c>
      <c r="B3502" s="1072">
        <v>4606.050174</v>
      </c>
      <c r="C3502" s="1073">
        <v>6129.8047530000003</v>
      </c>
    </row>
    <row r="3503" spans="1:3" s="249" customFormat="1">
      <c r="A3503" s="470">
        <v>41901</v>
      </c>
      <c r="B3503" s="1072">
        <v>4606.050174</v>
      </c>
      <c r="C3503" s="1073">
        <v>6129.8047530000003</v>
      </c>
    </row>
    <row r="3504" spans="1:3" s="249" customFormat="1">
      <c r="A3504" s="470">
        <v>41902</v>
      </c>
      <c r="B3504" s="1072">
        <v>4606.050174</v>
      </c>
      <c r="C3504" s="1073">
        <v>6129.8047530000003</v>
      </c>
    </row>
    <row r="3505" spans="1:3" s="249" customFormat="1">
      <c r="A3505" s="470">
        <v>41903</v>
      </c>
      <c r="B3505" s="1072">
        <v>4606.050174</v>
      </c>
      <c r="C3505" s="1073">
        <v>6129.8047530000003</v>
      </c>
    </row>
    <row r="3506" spans="1:3" s="249" customFormat="1">
      <c r="A3506" s="470">
        <v>41904</v>
      </c>
      <c r="B3506" s="1072">
        <v>4606.050174</v>
      </c>
      <c r="C3506" s="1073">
        <v>6129.8047530000003</v>
      </c>
    </row>
    <row r="3507" spans="1:3" s="249" customFormat="1">
      <c r="A3507" s="470">
        <v>41905</v>
      </c>
      <c r="B3507" s="1072">
        <v>4606.050174</v>
      </c>
      <c r="C3507" s="1073">
        <v>6129.8047530000003</v>
      </c>
    </row>
    <row r="3508" spans="1:3" s="249" customFormat="1">
      <c r="A3508" s="470">
        <v>41906</v>
      </c>
      <c r="B3508" s="1072">
        <v>4606.050174</v>
      </c>
      <c r="C3508" s="1073">
        <v>6129.8047530000003</v>
      </c>
    </row>
    <row r="3509" spans="1:3" s="249" customFormat="1">
      <c r="A3509" s="470">
        <v>41907</v>
      </c>
      <c r="B3509" s="1072">
        <v>4606.050174</v>
      </c>
      <c r="C3509" s="1073">
        <v>6129.8047530000003</v>
      </c>
    </row>
    <row r="3510" spans="1:3" s="249" customFormat="1">
      <c r="A3510" s="470">
        <v>41908</v>
      </c>
      <c r="B3510" s="1072">
        <v>4606.050174</v>
      </c>
      <c r="C3510" s="1073">
        <v>6129.8047530000003</v>
      </c>
    </row>
    <row r="3511" spans="1:3" s="249" customFormat="1">
      <c r="A3511" s="470">
        <v>41909</v>
      </c>
      <c r="B3511" s="1072">
        <v>4606.050174</v>
      </c>
      <c r="C3511" s="1073">
        <v>6129.8047530000003</v>
      </c>
    </row>
    <row r="3512" spans="1:3" s="249" customFormat="1">
      <c r="A3512" s="470">
        <v>41910</v>
      </c>
      <c r="B3512" s="1072">
        <v>4606.050174</v>
      </c>
      <c r="C3512" s="1073">
        <v>6129.8047530000003</v>
      </c>
    </row>
    <row r="3513" spans="1:3" s="249" customFormat="1">
      <c r="A3513" s="470">
        <v>41911</v>
      </c>
      <c r="B3513" s="1072">
        <v>4606.050174</v>
      </c>
      <c r="C3513" s="1073">
        <v>6129.8047530000003</v>
      </c>
    </row>
    <row r="3514" spans="1:3" s="249" customFormat="1">
      <c r="A3514" s="470">
        <v>41912</v>
      </c>
      <c r="B3514" s="1072">
        <v>4606.050174</v>
      </c>
      <c r="C3514" s="1073">
        <v>6129.8047530000003</v>
      </c>
    </row>
    <row r="3515" spans="1:3" s="249" customFormat="1">
      <c r="A3515" s="470">
        <v>41913</v>
      </c>
      <c r="B3515" s="1072">
        <v>4763.1358440000004</v>
      </c>
      <c r="C3515" s="1073">
        <v>6286.8904229999998</v>
      </c>
    </row>
    <row r="3516" spans="1:3" s="249" customFormat="1">
      <c r="A3516" s="470">
        <v>41914</v>
      </c>
      <c r="B3516" s="1072">
        <v>4763.1358440000004</v>
      </c>
      <c r="C3516" s="1073">
        <v>6286.8904229999998</v>
      </c>
    </row>
    <row r="3517" spans="1:3" s="249" customFormat="1">
      <c r="A3517" s="470">
        <v>41915</v>
      </c>
      <c r="B3517" s="1072">
        <v>4763.1358440000004</v>
      </c>
      <c r="C3517" s="1073">
        <v>6286.8904229999998</v>
      </c>
    </row>
    <row r="3518" spans="1:3" s="249" customFormat="1">
      <c r="A3518" s="470">
        <v>41916</v>
      </c>
      <c r="B3518" s="1072">
        <v>4763.1358440000004</v>
      </c>
      <c r="C3518" s="1073">
        <v>6286.8904229999998</v>
      </c>
    </row>
    <row r="3519" spans="1:3" s="249" customFormat="1">
      <c r="A3519" s="470">
        <v>41917</v>
      </c>
      <c r="B3519" s="1072">
        <v>4763.1358440000004</v>
      </c>
      <c r="C3519" s="1073">
        <v>6286.8904229999998</v>
      </c>
    </row>
    <row r="3520" spans="1:3" s="249" customFormat="1">
      <c r="A3520" s="470">
        <v>41918</v>
      </c>
      <c r="B3520" s="1072">
        <v>4763.1358440000004</v>
      </c>
      <c r="C3520" s="1073">
        <v>6286.8904229999998</v>
      </c>
    </row>
    <row r="3521" spans="1:3" s="249" customFormat="1">
      <c r="A3521" s="470">
        <v>41919</v>
      </c>
      <c r="B3521" s="1072">
        <v>4763.1358440000004</v>
      </c>
      <c r="C3521" s="1073">
        <v>6286.8904229999998</v>
      </c>
    </row>
    <row r="3522" spans="1:3" s="249" customFormat="1">
      <c r="A3522" s="470">
        <v>41920</v>
      </c>
      <c r="B3522" s="1072">
        <v>4763.1358440000004</v>
      </c>
      <c r="C3522" s="1073">
        <v>6286.8904229999998</v>
      </c>
    </row>
    <row r="3523" spans="1:3" s="249" customFormat="1">
      <c r="A3523" s="470">
        <v>41921</v>
      </c>
      <c r="B3523" s="1072">
        <v>4763.1358440000004</v>
      </c>
      <c r="C3523" s="1073">
        <v>6286.8904229999998</v>
      </c>
    </row>
    <row r="3524" spans="1:3" s="249" customFormat="1">
      <c r="A3524" s="470">
        <v>41922</v>
      </c>
      <c r="B3524" s="1072">
        <v>4763.1358440000004</v>
      </c>
      <c r="C3524" s="1073">
        <v>6286.8904229999998</v>
      </c>
    </row>
    <row r="3525" spans="1:3" s="249" customFormat="1">
      <c r="A3525" s="470">
        <v>41923</v>
      </c>
      <c r="B3525" s="1072">
        <v>4763.1358440000004</v>
      </c>
      <c r="C3525" s="1073">
        <v>6286.8904229999998</v>
      </c>
    </row>
    <row r="3526" spans="1:3" s="249" customFormat="1">
      <c r="A3526" s="470">
        <v>41924</v>
      </c>
      <c r="B3526" s="1072">
        <v>4763.1358440000004</v>
      </c>
      <c r="C3526" s="1073">
        <v>6286.8904229999998</v>
      </c>
    </row>
    <row r="3527" spans="1:3" s="249" customFormat="1">
      <c r="A3527" s="470">
        <v>41925</v>
      </c>
      <c r="B3527" s="1072">
        <v>4763.1358440000004</v>
      </c>
      <c r="C3527" s="1073">
        <v>6286.8904229999998</v>
      </c>
    </row>
    <row r="3528" spans="1:3" s="249" customFormat="1">
      <c r="A3528" s="470">
        <v>41926</v>
      </c>
      <c r="B3528" s="1072">
        <v>4763.1358440000004</v>
      </c>
      <c r="C3528" s="1073">
        <v>6286.8904229999998</v>
      </c>
    </row>
    <row r="3529" spans="1:3" s="249" customFormat="1">
      <c r="A3529" s="470">
        <v>41927</v>
      </c>
      <c r="B3529" s="1072">
        <v>4903.6009000000004</v>
      </c>
      <c r="C3529" s="1073">
        <v>6427.3554789999998</v>
      </c>
    </row>
    <row r="3530" spans="1:3" s="249" customFormat="1">
      <c r="A3530" s="470">
        <v>41928</v>
      </c>
      <c r="B3530" s="1072">
        <v>4903.6009000000004</v>
      </c>
      <c r="C3530" s="1073">
        <v>6427.3554789999998</v>
      </c>
    </row>
    <row r="3531" spans="1:3" s="249" customFormat="1">
      <c r="A3531" s="470">
        <v>41929</v>
      </c>
      <c r="B3531" s="1072">
        <v>4903.6009000000004</v>
      </c>
      <c r="C3531" s="1073">
        <v>6427.3554789999998</v>
      </c>
    </row>
    <row r="3532" spans="1:3" s="249" customFormat="1">
      <c r="A3532" s="470">
        <v>41930</v>
      </c>
      <c r="B3532" s="1072">
        <v>4903.6009000000004</v>
      </c>
      <c r="C3532" s="1073">
        <v>6427.3554789999998</v>
      </c>
    </row>
    <row r="3533" spans="1:3" s="249" customFormat="1">
      <c r="A3533" s="470">
        <v>41931</v>
      </c>
      <c r="B3533" s="1072">
        <v>4903.6009000000004</v>
      </c>
      <c r="C3533" s="1073">
        <v>6427.3554789999998</v>
      </c>
    </row>
    <row r="3534" spans="1:3" s="249" customFormat="1">
      <c r="A3534" s="470">
        <v>41932</v>
      </c>
      <c r="B3534" s="1072">
        <v>4903.6009000000004</v>
      </c>
      <c r="C3534" s="1073">
        <v>6427.3554789999998</v>
      </c>
    </row>
    <row r="3535" spans="1:3" s="249" customFormat="1">
      <c r="A3535" s="470">
        <v>41933</v>
      </c>
      <c r="B3535" s="1072">
        <v>4903.6009000000004</v>
      </c>
      <c r="C3535" s="1073">
        <v>6427.3554789999998</v>
      </c>
    </row>
    <row r="3536" spans="1:3" s="249" customFormat="1">
      <c r="A3536" s="470">
        <v>41934</v>
      </c>
      <c r="B3536" s="1072">
        <v>4903.6009000000004</v>
      </c>
      <c r="C3536" s="1073">
        <v>6427.3554789999998</v>
      </c>
    </row>
    <row r="3537" spans="1:3" s="249" customFormat="1">
      <c r="A3537" s="470">
        <v>41935</v>
      </c>
      <c r="B3537" s="1072">
        <v>4903.6009000000004</v>
      </c>
      <c r="C3537" s="1073">
        <v>6427.3554789999998</v>
      </c>
    </row>
    <row r="3538" spans="1:3" s="249" customFormat="1">
      <c r="A3538" s="470">
        <v>41936</v>
      </c>
      <c r="B3538" s="1072">
        <v>4903.6009000000004</v>
      </c>
      <c r="C3538" s="1073">
        <v>6427.3554789999998</v>
      </c>
    </row>
    <row r="3539" spans="1:3" s="249" customFormat="1">
      <c r="A3539" s="470">
        <v>41937</v>
      </c>
      <c r="B3539" s="1072">
        <v>4903.6009000000004</v>
      </c>
      <c r="C3539" s="1073">
        <v>6427.3554789999998</v>
      </c>
    </row>
    <row r="3540" spans="1:3" s="249" customFormat="1">
      <c r="A3540" s="470">
        <v>41938</v>
      </c>
      <c r="B3540" s="1072">
        <v>4903.6009000000004</v>
      </c>
      <c r="C3540" s="1073">
        <v>6427.3554789999998</v>
      </c>
    </row>
    <row r="3541" spans="1:3" s="249" customFormat="1">
      <c r="A3541" s="470">
        <v>41939</v>
      </c>
      <c r="B3541" s="1072">
        <v>4903.6009000000004</v>
      </c>
      <c r="C3541" s="1073">
        <v>6427.3554789999998</v>
      </c>
    </row>
    <row r="3542" spans="1:3" s="249" customFormat="1">
      <c r="A3542" s="470">
        <v>41940</v>
      </c>
      <c r="B3542" s="1072">
        <v>4903.6009000000004</v>
      </c>
      <c r="C3542" s="1073">
        <v>6427.3554789999998</v>
      </c>
    </row>
    <row r="3543" spans="1:3" s="249" customFormat="1">
      <c r="A3543" s="470">
        <v>41941</v>
      </c>
      <c r="B3543" s="1072">
        <v>4903.6009000000004</v>
      </c>
      <c r="C3543" s="1073">
        <v>6427.3554789999998</v>
      </c>
    </row>
    <row r="3544" spans="1:3" s="249" customFormat="1">
      <c r="A3544" s="470">
        <v>41942</v>
      </c>
      <c r="B3544" s="1072">
        <v>4903.6009000000004</v>
      </c>
      <c r="C3544" s="1073">
        <v>6427.3554789999998</v>
      </c>
    </row>
    <row r="3545" spans="1:3" s="249" customFormat="1">
      <c r="A3545" s="470">
        <v>41943</v>
      </c>
      <c r="B3545" s="1072">
        <v>4903.6009000000004</v>
      </c>
      <c r="C3545" s="1073">
        <v>6427.3554789999998</v>
      </c>
    </row>
    <row r="3546" spans="1:3" s="249" customFormat="1">
      <c r="A3546" s="470">
        <v>41944</v>
      </c>
      <c r="B3546" s="1072">
        <v>4903.6009000000004</v>
      </c>
      <c r="C3546" s="1073">
        <v>6427.3554789999998</v>
      </c>
    </row>
    <row r="3547" spans="1:3" s="249" customFormat="1">
      <c r="A3547" s="470">
        <v>41945</v>
      </c>
      <c r="B3547" s="1072">
        <v>4903.6009000000004</v>
      </c>
      <c r="C3547" s="1073">
        <v>6427.3554789999998</v>
      </c>
    </row>
    <row r="3548" spans="1:3" s="249" customFormat="1">
      <c r="A3548" s="470">
        <v>41946</v>
      </c>
      <c r="B3548" s="1072">
        <v>4903.6009000000004</v>
      </c>
      <c r="C3548" s="1073">
        <v>6427.3554789999998</v>
      </c>
    </row>
    <row r="3549" spans="1:3" s="249" customFormat="1">
      <c r="A3549" s="470">
        <v>41947</v>
      </c>
      <c r="B3549" s="1072">
        <v>4903.6009000000004</v>
      </c>
      <c r="C3549" s="1073">
        <v>6427.3554789999998</v>
      </c>
    </row>
    <row r="3550" spans="1:3" s="249" customFormat="1">
      <c r="A3550" s="470">
        <v>41948</v>
      </c>
      <c r="B3550" s="1072">
        <v>4903.6009000000004</v>
      </c>
      <c r="C3550" s="1073">
        <v>6427.3554789999998</v>
      </c>
    </row>
    <row r="3551" spans="1:3" s="249" customFormat="1">
      <c r="A3551" s="470">
        <v>41949</v>
      </c>
      <c r="B3551" s="1072">
        <v>4903.6009000000004</v>
      </c>
      <c r="C3551" s="1073">
        <v>6427.3554789999998</v>
      </c>
    </row>
    <row r="3552" spans="1:3" s="249" customFormat="1">
      <c r="A3552" s="470">
        <v>41950</v>
      </c>
      <c r="B3552" s="1072">
        <v>4903.6009000000004</v>
      </c>
      <c r="C3552" s="1073">
        <v>6427.3554789999998</v>
      </c>
    </row>
    <row r="3553" spans="1:3" s="249" customFormat="1">
      <c r="A3553" s="470">
        <v>41951</v>
      </c>
      <c r="B3553" s="1072">
        <v>4903.6009000000004</v>
      </c>
      <c r="C3553" s="1073">
        <v>6427.3554789999998</v>
      </c>
    </row>
    <row r="3554" spans="1:3" s="249" customFormat="1">
      <c r="A3554" s="470">
        <v>41952</v>
      </c>
      <c r="B3554" s="1072">
        <v>4903.6009000000004</v>
      </c>
      <c r="C3554" s="1073">
        <v>6427.3554789999998</v>
      </c>
    </row>
    <row r="3555" spans="1:3" s="249" customFormat="1">
      <c r="A3555" s="470">
        <v>41953</v>
      </c>
      <c r="B3555" s="1072">
        <v>4903.6009000000004</v>
      </c>
      <c r="C3555" s="1073">
        <v>6427.3554789999998</v>
      </c>
    </row>
    <row r="3556" spans="1:3" s="249" customFormat="1">
      <c r="A3556" s="470">
        <v>41954</v>
      </c>
      <c r="B3556" s="1072">
        <v>4903.6009000000004</v>
      </c>
      <c r="C3556" s="1073">
        <v>6427.3554789999998</v>
      </c>
    </row>
    <row r="3557" spans="1:3" s="249" customFormat="1">
      <c r="A3557" s="470">
        <v>41955</v>
      </c>
      <c r="B3557" s="1072">
        <v>4903.6009000000004</v>
      </c>
      <c r="C3557" s="1073">
        <v>6427.3554789999998</v>
      </c>
    </row>
    <row r="3558" spans="1:3" s="249" customFormat="1">
      <c r="A3558" s="470">
        <v>41956</v>
      </c>
      <c r="B3558" s="1072">
        <v>4903.6009000000004</v>
      </c>
      <c r="C3558" s="1073">
        <v>6427.3554789999998</v>
      </c>
    </row>
    <row r="3559" spans="1:3" s="249" customFormat="1">
      <c r="A3559" s="470">
        <v>41957</v>
      </c>
      <c r="B3559" s="1072">
        <v>4903.6009000000004</v>
      </c>
      <c r="C3559" s="1073">
        <v>6427.3554789999998</v>
      </c>
    </row>
    <row r="3560" spans="1:3" s="249" customFormat="1">
      <c r="A3560" s="470">
        <v>41958</v>
      </c>
      <c r="B3560" s="1072">
        <v>4903.6009000000004</v>
      </c>
      <c r="C3560" s="1073">
        <v>6427.3554789999998</v>
      </c>
    </row>
    <row r="3561" spans="1:3" s="249" customFormat="1">
      <c r="A3561" s="470">
        <v>41959</v>
      </c>
      <c r="B3561" s="1072">
        <v>4903.6009000000004</v>
      </c>
      <c r="C3561" s="1073">
        <v>6427.3554789999998</v>
      </c>
    </row>
    <row r="3562" spans="1:3" s="249" customFormat="1">
      <c r="A3562" s="470">
        <v>41960</v>
      </c>
      <c r="B3562" s="1072">
        <v>5005.7665800000004</v>
      </c>
      <c r="C3562" s="1073">
        <v>6631.1541589999997</v>
      </c>
    </row>
    <row r="3563" spans="1:3" s="249" customFormat="1">
      <c r="A3563" s="470">
        <v>41961</v>
      </c>
      <c r="B3563" s="1072">
        <v>5005.7665800000004</v>
      </c>
      <c r="C3563" s="1073">
        <v>6631.1541589999997</v>
      </c>
    </row>
    <row r="3564" spans="1:3" s="249" customFormat="1">
      <c r="A3564" s="470">
        <v>41962</v>
      </c>
      <c r="B3564" s="1072">
        <v>5005.7665800000004</v>
      </c>
      <c r="C3564" s="1073">
        <v>6631.1541589999997</v>
      </c>
    </row>
    <row r="3565" spans="1:3" s="249" customFormat="1">
      <c r="A3565" s="470">
        <v>41963</v>
      </c>
      <c r="B3565" s="1072">
        <v>5005.7665800000004</v>
      </c>
      <c r="C3565" s="1073">
        <v>6631.1541589999997</v>
      </c>
    </row>
    <row r="3566" spans="1:3" s="249" customFormat="1">
      <c r="A3566" s="470">
        <v>41964</v>
      </c>
      <c r="B3566" s="1072">
        <v>5005.7665800000004</v>
      </c>
      <c r="C3566" s="1073">
        <v>6631.1541589999997</v>
      </c>
    </row>
    <row r="3567" spans="1:3" s="249" customFormat="1">
      <c r="A3567" s="470">
        <v>41965</v>
      </c>
      <c r="B3567" s="1072">
        <v>5005.7665800000004</v>
      </c>
      <c r="C3567" s="1073">
        <v>6631.1541589999997</v>
      </c>
    </row>
    <row r="3568" spans="1:3" s="249" customFormat="1">
      <c r="A3568" s="470">
        <v>41966</v>
      </c>
      <c r="B3568" s="1072">
        <v>5005.7665800000004</v>
      </c>
      <c r="C3568" s="1073">
        <v>6631.1541589999997</v>
      </c>
    </row>
    <row r="3569" spans="1:3" s="249" customFormat="1">
      <c r="A3569" s="470">
        <v>41967</v>
      </c>
      <c r="B3569" s="1072">
        <v>5005.7665800000004</v>
      </c>
      <c r="C3569" s="1073">
        <v>6631.1541589999997</v>
      </c>
    </row>
    <row r="3570" spans="1:3" s="249" customFormat="1">
      <c r="A3570" s="470">
        <v>41968</v>
      </c>
      <c r="B3570" s="1072">
        <v>5005.7665800000004</v>
      </c>
      <c r="C3570" s="1073">
        <v>6631.1541589999997</v>
      </c>
    </row>
    <row r="3571" spans="1:3" s="249" customFormat="1">
      <c r="A3571" s="470">
        <v>41969</v>
      </c>
      <c r="B3571" s="1072">
        <v>5005.7665800000004</v>
      </c>
      <c r="C3571" s="1073">
        <v>6631.1541589999997</v>
      </c>
    </row>
    <row r="3572" spans="1:3" s="249" customFormat="1">
      <c r="A3572" s="470">
        <v>41970</v>
      </c>
      <c r="B3572" s="1072">
        <v>5005.7665800000004</v>
      </c>
      <c r="C3572" s="1073">
        <v>6631.1541589999997</v>
      </c>
    </row>
    <row r="3573" spans="1:3" s="249" customFormat="1">
      <c r="A3573" s="470">
        <v>41971</v>
      </c>
      <c r="B3573" s="1072">
        <v>5005.7665800000004</v>
      </c>
      <c r="C3573" s="1073">
        <v>6631.1541589999997</v>
      </c>
    </row>
    <row r="3574" spans="1:3" s="249" customFormat="1">
      <c r="A3574" s="470">
        <v>41972</v>
      </c>
      <c r="B3574" s="1072">
        <v>5005.7665800000004</v>
      </c>
      <c r="C3574" s="1073">
        <v>6631.1541589999997</v>
      </c>
    </row>
    <row r="3575" spans="1:3" s="249" customFormat="1">
      <c r="A3575" s="470">
        <v>41973</v>
      </c>
      <c r="B3575" s="1072">
        <v>5005.7665800000004</v>
      </c>
      <c r="C3575" s="1073">
        <v>6631.1541589999997</v>
      </c>
    </row>
    <row r="3576" spans="1:3" s="249" customFormat="1">
      <c r="A3576" s="470">
        <v>41974</v>
      </c>
      <c r="B3576" s="1072">
        <v>5005.7665800000004</v>
      </c>
      <c r="C3576" s="1073">
        <v>6631.1541589999997</v>
      </c>
    </row>
    <row r="3577" spans="1:3" s="249" customFormat="1">
      <c r="A3577" s="470">
        <v>41975</v>
      </c>
      <c r="B3577" s="1072">
        <v>5005.7665800000004</v>
      </c>
      <c r="C3577" s="1073">
        <v>6631.1541589999997</v>
      </c>
    </row>
    <row r="3578" spans="1:3" s="249" customFormat="1">
      <c r="A3578" s="470">
        <v>41976</v>
      </c>
      <c r="B3578" s="1072">
        <v>5005.7665800000004</v>
      </c>
      <c r="C3578" s="1073">
        <v>6631.1541589999997</v>
      </c>
    </row>
    <row r="3579" spans="1:3" s="249" customFormat="1">
      <c r="A3579" s="470">
        <v>41977</v>
      </c>
      <c r="B3579" s="1072">
        <v>5005.7665800000004</v>
      </c>
      <c r="C3579" s="1073">
        <v>6631.1541589999997</v>
      </c>
    </row>
    <row r="3580" spans="1:3" s="249" customFormat="1">
      <c r="A3580" s="470">
        <v>41978</v>
      </c>
      <c r="B3580" s="1072">
        <v>5005.7665800000004</v>
      </c>
      <c r="C3580" s="1073">
        <v>6631.1541589999997</v>
      </c>
    </row>
    <row r="3581" spans="1:3" s="249" customFormat="1">
      <c r="A3581" s="470">
        <v>41979</v>
      </c>
      <c r="B3581" s="1072">
        <v>5005.7665800000004</v>
      </c>
      <c r="C3581" s="1073">
        <v>6631.1541589999997</v>
      </c>
    </row>
    <row r="3582" spans="1:3" s="249" customFormat="1">
      <c r="A3582" s="470">
        <v>41980</v>
      </c>
      <c r="B3582" s="1072">
        <v>5005.7665800000004</v>
      </c>
      <c r="C3582" s="1073">
        <v>6631.1541589999997</v>
      </c>
    </row>
    <row r="3583" spans="1:3" s="249" customFormat="1">
      <c r="A3583" s="470">
        <v>41981</v>
      </c>
      <c r="B3583" s="1072">
        <v>5005.7665800000004</v>
      </c>
      <c r="C3583" s="1073">
        <v>6631.1541589999997</v>
      </c>
    </row>
    <row r="3584" spans="1:3" s="249" customFormat="1">
      <c r="A3584" s="470">
        <v>41982</v>
      </c>
      <c r="B3584" s="1072">
        <v>5005.7665800000004</v>
      </c>
      <c r="C3584" s="1073">
        <v>6631.1541589999997</v>
      </c>
    </row>
    <row r="3585" spans="1:3" s="249" customFormat="1">
      <c r="A3585" s="470">
        <v>41983</v>
      </c>
      <c r="B3585" s="1072">
        <v>5005.7665800000004</v>
      </c>
      <c r="C3585" s="1073">
        <v>6631.1541589999997</v>
      </c>
    </row>
    <row r="3586" spans="1:3" s="249" customFormat="1">
      <c r="A3586" s="470">
        <v>41984</v>
      </c>
      <c r="B3586" s="1072">
        <v>5005.7665800000004</v>
      </c>
      <c r="C3586" s="1073">
        <v>6631.1541589999997</v>
      </c>
    </row>
    <row r="3587" spans="1:3" s="249" customFormat="1">
      <c r="A3587" s="470">
        <v>41985</v>
      </c>
      <c r="B3587" s="1072">
        <v>5072.6504599999998</v>
      </c>
      <c r="C3587" s="1073">
        <v>6859.9160389999997</v>
      </c>
    </row>
    <row r="3588" spans="1:3" s="249" customFormat="1">
      <c r="A3588" s="470">
        <v>41986</v>
      </c>
      <c r="B3588" s="1072">
        <v>5072.6504599999998</v>
      </c>
      <c r="C3588" s="1073">
        <v>6859.9160389999997</v>
      </c>
    </row>
    <row r="3589" spans="1:3" s="249" customFormat="1">
      <c r="A3589" s="470">
        <v>41987</v>
      </c>
      <c r="B3589" s="1072">
        <v>5072.6504599999998</v>
      </c>
      <c r="C3589" s="1073">
        <v>6859.9160389999997</v>
      </c>
    </row>
    <row r="3590" spans="1:3" s="249" customFormat="1">
      <c r="A3590" s="470">
        <v>41988</v>
      </c>
      <c r="B3590" s="1072">
        <v>5072.81772</v>
      </c>
      <c r="C3590" s="1073">
        <v>6860.0832989999999</v>
      </c>
    </row>
    <row r="3591" spans="1:3" s="249" customFormat="1">
      <c r="A3591" s="470">
        <v>41989</v>
      </c>
      <c r="B3591" s="1072">
        <v>5072.81772</v>
      </c>
      <c r="C3591" s="1073">
        <v>6860.0832989999999</v>
      </c>
    </row>
    <row r="3592" spans="1:3" s="249" customFormat="1">
      <c r="A3592" s="470">
        <v>41990</v>
      </c>
      <c r="B3592" s="1072">
        <v>5072.81772</v>
      </c>
      <c r="C3592" s="1073">
        <v>6860.0832989999999</v>
      </c>
    </row>
    <row r="3593" spans="1:3" s="249" customFormat="1">
      <c r="A3593" s="470">
        <v>41991</v>
      </c>
      <c r="B3593" s="1072">
        <v>5072.81772</v>
      </c>
      <c r="C3593" s="1073">
        <v>6860.0832989999999</v>
      </c>
    </row>
    <row r="3594" spans="1:3" s="249" customFormat="1">
      <c r="A3594" s="470">
        <v>41992</v>
      </c>
      <c r="B3594" s="1072">
        <v>5072.81772</v>
      </c>
      <c r="C3594" s="1073">
        <v>6860.0832989999999</v>
      </c>
    </row>
    <row r="3595" spans="1:3" s="249" customFormat="1">
      <c r="A3595" s="470">
        <v>41993</v>
      </c>
      <c r="B3595" s="1072">
        <v>5072.81772</v>
      </c>
      <c r="C3595" s="1073">
        <v>6860.0832989999999</v>
      </c>
    </row>
    <row r="3596" spans="1:3" s="249" customFormat="1">
      <c r="A3596" s="470">
        <v>41994</v>
      </c>
      <c r="B3596" s="1072">
        <v>5072.81772</v>
      </c>
      <c r="C3596" s="1073">
        <v>6860.0832989999999</v>
      </c>
    </row>
    <row r="3597" spans="1:3" s="249" customFormat="1">
      <c r="A3597" s="470">
        <v>41995</v>
      </c>
      <c r="B3597" s="1072">
        <v>5072.81772</v>
      </c>
      <c r="C3597" s="1073">
        <v>6860.0832989999999</v>
      </c>
    </row>
    <row r="3598" spans="1:3" s="249" customFormat="1">
      <c r="A3598" s="470">
        <v>41996</v>
      </c>
      <c r="B3598" s="1072">
        <v>5072.81772</v>
      </c>
      <c r="C3598" s="1073">
        <v>6860.0832989999999</v>
      </c>
    </row>
    <row r="3599" spans="1:3" s="249" customFormat="1">
      <c r="A3599" s="470">
        <v>41997</v>
      </c>
      <c r="B3599" s="1072">
        <v>5072.81772</v>
      </c>
      <c r="C3599" s="1073">
        <v>6860.0832989999999</v>
      </c>
    </row>
    <row r="3600" spans="1:3" s="249" customFormat="1">
      <c r="A3600" s="470">
        <v>41998</v>
      </c>
      <c r="B3600" s="1072">
        <v>5072.81772</v>
      </c>
      <c r="C3600" s="1073">
        <v>6860.0832989999999</v>
      </c>
    </row>
    <row r="3601" spans="1:3" s="249" customFormat="1">
      <c r="A3601" s="470">
        <v>41999</v>
      </c>
      <c r="B3601" s="1072">
        <v>5072.81772</v>
      </c>
      <c r="C3601" s="1073">
        <v>6860.0832989999999</v>
      </c>
    </row>
    <row r="3602" spans="1:3" s="249" customFormat="1">
      <c r="A3602" s="470">
        <v>42000</v>
      </c>
      <c r="B3602" s="1072">
        <v>5072.81772</v>
      </c>
      <c r="C3602" s="1073">
        <v>6860.0832989999999</v>
      </c>
    </row>
    <row r="3603" spans="1:3" s="249" customFormat="1">
      <c r="A3603" s="470">
        <v>42001</v>
      </c>
      <c r="B3603" s="1072">
        <v>5072.81772</v>
      </c>
      <c r="C3603" s="1073">
        <v>6860.0832989999999</v>
      </c>
    </row>
    <row r="3604" spans="1:3" s="249" customFormat="1">
      <c r="A3604" s="470">
        <v>42002</v>
      </c>
      <c r="B3604" s="1072">
        <v>5072.81772</v>
      </c>
      <c r="C3604" s="1073">
        <v>6860.0832989999999</v>
      </c>
    </row>
    <row r="3605" spans="1:3" s="249" customFormat="1">
      <c r="A3605" s="470">
        <v>42003</v>
      </c>
      <c r="B3605" s="1072">
        <v>5072.81772</v>
      </c>
      <c r="C3605" s="1073">
        <v>6860.0832989999999</v>
      </c>
    </row>
    <row r="3606" spans="1:3" s="249" customFormat="1">
      <c r="A3606" s="470">
        <v>42004</v>
      </c>
      <c r="B3606" s="1072">
        <v>5072.81772</v>
      </c>
      <c r="C3606" s="1073">
        <v>6860.0832989999999</v>
      </c>
    </row>
    <row r="3607" spans="1:3" s="249" customFormat="1">
      <c r="A3607" s="470">
        <v>42005</v>
      </c>
      <c r="B3607" s="1072">
        <v>5072.81772</v>
      </c>
      <c r="C3607" s="1073">
        <v>6860.0832989999999</v>
      </c>
    </row>
    <row r="3608" spans="1:3" s="249" customFormat="1">
      <c r="A3608" s="470">
        <v>42006</v>
      </c>
      <c r="B3608" s="1072">
        <v>5072.81772</v>
      </c>
      <c r="C3608" s="1073">
        <v>6860.0832989999999</v>
      </c>
    </row>
    <row r="3609" spans="1:3" s="249" customFormat="1">
      <c r="A3609" s="470">
        <v>42007</v>
      </c>
      <c r="B3609" s="1072">
        <v>5072.81772</v>
      </c>
      <c r="C3609" s="1073">
        <v>6860.0832989999999</v>
      </c>
    </row>
    <row r="3610" spans="1:3" s="249" customFormat="1">
      <c r="A3610" s="470">
        <v>42008</v>
      </c>
      <c r="B3610" s="1072">
        <v>5072.81772</v>
      </c>
      <c r="C3610" s="1073">
        <v>6860.0832989999999</v>
      </c>
    </row>
    <row r="3611" spans="1:3" s="249" customFormat="1">
      <c r="A3611" s="470">
        <v>42009</v>
      </c>
      <c r="B3611" s="1072">
        <v>5072.81772</v>
      </c>
      <c r="C3611" s="1073">
        <v>6860.0832989999999</v>
      </c>
    </row>
    <row r="3612" spans="1:3" s="249" customFormat="1">
      <c r="A3612" s="470">
        <v>42010</v>
      </c>
      <c r="B3612" s="1072">
        <v>5072.81772</v>
      </c>
      <c r="C3612" s="1073">
        <v>6860.0832989999999</v>
      </c>
    </row>
    <row r="3613" spans="1:3" s="249" customFormat="1">
      <c r="A3613" s="470">
        <v>42011</v>
      </c>
      <c r="B3613" s="1072">
        <v>5072.81772</v>
      </c>
      <c r="C3613" s="1073">
        <v>6860.0832989999999</v>
      </c>
    </row>
    <row r="3614" spans="1:3" s="249" customFormat="1">
      <c r="A3614" s="470">
        <v>42012</v>
      </c>
      <c r="B3614" s="1072">
        <v>5072.81772</v>
      </c>
      <c r="C3614" s="1073">
        <v>6860.0832989999999</v>
      </c>
    </row>
    <row r="3615" spans="1:3" s="249" customFormat="1">
      <c r="A3615" s="470">
        <v>42013</v>
      </c>
      <c r="B3615" s="1072">
        <v>5072.81772</v>
      </c>
      <c r="C3615" s="1073">
        <v>6860.0832989999999</v>
      </c>
    </row>
    <row r="3616" spans="1:3" s="249" customFormat="1">
      <c r="A3616" s="470">
        <v>42014</v>
      </c>
      <c r="B3616" s="1072">
        <v>5072.81772</v>
      </c>
      <c r="C3616" s="1073">
        <v>6860.0832989999999</v>
      </c>
    </row>
    <row r="3617" spans="1:3" s="249" customFormat="1">
      <c r="A3617" s="470">
        <v>42015</v>
      </c>
      <c r="B3617" s="1072">
        <v>5072.81772</v>
      </c>
      <c r="C3617" s="1073">
        <v>6860.0832989999999</v>
      </c>
    </row>
    <row r="3618" spans="1:3" s="249" customFormat="1">
      <c r="A3618" s="470">
        <v>42016</v>
      </c>
      <c r="B3618" s="1072">
        <v>5072.81772</v>
      </c>
      <c r="C3618" s="1073">
        <v>6860.0832989999999</v>
      </c>
    </row>
    <row r="3619" spans="1:3" s="249" customFormat="1">
      <c r="A3619" s="470">
        <v>42017</v>
      </c>
      <c r="B3619" s="1072">
        <v>5072.81772</v>
      </c>
      <c r="C3619" s="1073">
        <v>6860.0832989999999</v>
      </c>
    </row>
    <row r="3620" spans="1:3" s="249" customFormat="1">
      <c r="A3620" s="470">
        <v>42018</v>
      </c>
      <c r="B3620" s="1072">
        <v>5072.81772</v>
      </c>
      <c r="C3620" s="1073">
        <v>6860.0832989999999</v>
      </c>
    </row>
    <row r="3621" spans="1:3" s="249" customFormat="1">
      <c r="A3621" s="470">
        <v>42019</v>
      </c>
      <c r="B3621" s="1072">
        <v>5236.5003299999998</v>
      </c>
      <c r="C3621" s="1073">
        <v>7023.7659089999997</v>
      </c>
    </row>
    <row r="3622" spans="1:3" s="249" customFormat="1">
      <c r="A3622" s="470">
        <v>42020</v>
      </c>
      <c r="B3622" s="1072">
        <v>5236.5003299999998</v>
      </c>
      <c r="C3622" s="1073">
        <v>7023.7659089999997</v>
      </c>
    </row>
    <row r="3623" spans="1:3" s="249" customFormat="1">
      <c r="A3623" s="470">
        <v>42021</v>
      </c>
      <c r="B3623" s="1072">
        <v>5236.5003299999998</v>
      </c>
      <c r="C3623" s="1073">
        <v>7023.7659089999997</v>
      </c>
    </row>
    <row r="3624" spans="1:3" s="249" customFormat="1">
      <c r="A3624" s="470">
        <v>42022</v>
      </c>
      <c r="B3624" s="1072">
        <v>5236.5003299999998</v>
      </c>
      <c r="C3624" s="1073">
        <v>7023.7659089999997</v>
      </c>
    </row>
    <row r="3625" spans="1:3" s="249" customFormat="1">
      <c r="A3625" s="470">
        <v>42023</v>
      </c>
      <c r="B3625" s="1072">
        <v>5236.5003299999998</v>
      </c>
      <c r="C3625" s="1073">
        <v>7023.7659089999997</v>
      </c>
    </row>
    <row r="3626" spans="1:3" s="249" customFormat="1">
      <c r="A3626" s="470">
        <v>42024</v>
      </c>
      <c r="B3626" s="1072">
        <v>5236.5003299999998</v>
      </c>
      <c r="C3626" s="1073">
        <v>7023.7659089999997</v>
      </c>
    </row>
    <row r="3627" spans="1:3" s="249" customFormat="1">
      <c r="A3627" s="470">
        <v>42025</v>
      </c>
      <c r="B3627" s="1072">
        <v>5236.5003299999998</v>
      </c>
      <c r="C3627" s="1073">
        <v>7023.7659089999997</v>
      </c>
    </row>
    <row r="3628" spans="1:3" s="249" customFormat="1">
      <c r="A3628" s="470">
        <v>42026</v>
      </c>
      <c r="B3628" s="1072">
        <v>5236.5003299999998</v>
      </c>
      <c r="C3628" s="1073">
        <v>7023.7659089999997</v>
      </c>
    </row>
    <row r="3629" spans="1:3" s="249" customFormat="1">
      <c r="A3629" s="470">
        <v>42027</v>
      </c>
      <c r="B3629" s="1072">
        <v>5236.5003299999998</v>
      </c>
      <c r="C3629" s="1073">
        <v>7023.7659089999997</v>
      </c>
    </row>
    <row r="3630" spans="1:3" s="249" customFormat="1">
      <c r="A3630" s="470">
        <v>42028</v>
      </c>
      <c r="B3630" s="1072">
        <v>5236.5003299999998</v>
      </c>
      <c r="C3630" s="1073">
        <v>7023.7659089999997</v>
      </c>
    </row>
    <row r="3631" spans="1:3" s="249" customFormat="1">
      <c r="A3631" s="470">
        <v>42029</v>
      </c>
      <c r="B3631" s="1072">
        <v>5236.5003299999998</v>
      </c>
      <c r="C3631" s="1073">
        <v>7023.7659089999997</v>
      </c>
    </row>
    <row r="3632" spans="1:3" s="249" customFormat="1">
      <c r="A3632" s="470">
        <v>42030</v>
      </c>
      <c r="B3632" s="1072">
        <v>5236.5003299999998</v>
      </c>
      <c r="C3632" s="1073">
        <v>7023.7659089999997</v>
      </c>
    </row>
    <row r="3633" spans="1:3" s="249" customFormat="1">
      <c r="A3633" s="470">
        <v>42031</v>
      </c>
      <c r="B3633" s="1072">
        <v>5236.5003299999998</v>
      </c>
      <c r="C3633" s="1073">
        <v>7023.7659089999997</v>
      </c>
    </row>
    <row r="3634" spans="1:3" s="249" customFormat="1">
      <c r="A3634" s="470">
        <v>42032</v>
      </c>
      <c r="B3634" s="1072">
        <v>5236.5003299999998</v>
      </c>
      <c r="C3634" s="1073">
        <v>7023.7659089999997</v>
      </c>
    </row>
    <row r="3635" spans="1:3" s="249" customFormat="1">
      <c r="A3635" s="470">
        <v>42033</v>
      </c>
      <c r="B3635" s="1072">
        <v>5236.5003299999998</v>
      </c>
      <c r="C3635" s="1073">
        <v>7023.7659089999997</v>
      </c>
    </row>
    <row r="3636" spans="1:3" s="249" customFormat="1">
      <c r="A3636" s="470">
        <v>42034</v>
      </c>
      <c r="B3636" s="1072">
        <v>5236.5003299999998</v>
      </c>
      <c r="C3636" s="1073">
        <v>7023.7659089999997</v>
      </c>
    </row>
    <row r="3637" spans="1:3" s="249" customFormat="1">
      <c r="A3637" s="470">
        <v>42035</v>
      </c>
      <c r="B3637" s="1072">
        <v>5236.5003299999998</v>
      </c>
      <c r="C3637" s="1073">
        <v>7023.7659089999997</v>
      </c>
    </row>
    <row r="3638" spans="1:3" s="249" customFormat="1">
      <c r="A3638" s="470">
        <v>42036</v>
      </c>
      <c r="B3638" s="1072">
        <v>5236.5003299999998</v>
      </c>
      <c r="C3638" s="1073">
        <v>7023.7659089999997</v>
      </c>
    </row>
    <row r="3639" spans="1:3" s="249" customFormat="1">
      <c r="A3639" s="470">
        <v>42037</v>
      </c>
      <c r="B3639" s="1072">
        <v>5309.9811499999996</v>
      </c>
      <c r="C3639" s="1073">
        <v>7097.2467290000004</v>
      </c>
    </row>
    <row r="3640" spans="1:3" s="249" customFormat="1">
      <c r="A3640" s="470">
        <v>42038</v>
      </c>
      <c r="B3640" s="1072">
        <v>5309.9811499999996</v>
      </c>
      <c r="C3640" s="1073">
        <v>7097.2467290000004</v>
      </c>
    </row>
    <row r="3641" spans="1:3" s="249" customFormat="1">
      <c r="A3641" s="470">
        <v>42039</v>
      </c>
      <c r="B3641" s="1072">
        <v>5309.9811499999996</v>
      </c>
      <c r="C3641" s="1073">
        <v>7097.2467290000004</v>
      </c>
    </row>
    <row r="3642" spans="1:3" s="249" customFormat="1">
      <c r="A3642" s="470">
        <v>42040</v>
      </c>
      <c r="B3642" s="1072">
        <v>5309.9811499999996</v>
      </c>
      <c r="C3642" s="1073">
        <v>7097.2467290000004</v>
      </c>
    </row>
    <row r="3643" spans="1:3" s="249" customFormat="1">
      <c r="A3643" s="470">
        <v>42041</v>
      </c>
      <c r="B3643" s="1072">
        <v>5309.9811499999996</v>
      </c>
      <c r="C3643" s="1073">
        <v>7097.2467290000004</v>
      </c>
    </row>
    <row r="3644" spans="1:3" s="249" customFormat="1">
      <c r="A3644" s="470">
        <v>42042</v>
      </c>
      <c r="B3644" s="1072">
        <v>5309.9811499999996</v>
      </c>
      <c r="C3644" s="1073">
        <v>7097.2467290000004</v>
      </c>
    </row>
    <row r="3645" spans="1:3" s="249" customFormat="1">
      <c r="A3645" s="470">
        <v>42043</v>
      </c>
      <c r="B3645" s="1072">
        <v>5309.9811499999996</v>
      </c>
      <c r="C3645" s="1073">
        <v>7097.2467290000004</v>
      </c>
    </row>
    <row r="3646" spans="1:3" s="249" customFormat="1">
      <c r="A3646" s="470">
        <v>42044</v>
      </c>
      <c r="B3646" s="1072">
        <v>5309.9811499999996</v>
      </c>
      <c r="C3646" s="1073">
        <v>7097.2467290000004</v>
      </c>
    </row>
    <row r="3647" spans="1:3" s="249" customFormat="1">
      <c r="A3647" s="470">
        <v>42045</v>
      </c>
      <c r="B3647" s="1072">
        <v>5309.9811499999996</v>
      </c>
      <c r="C3647" s="1073">
        <v>7097.2467290000004</v>
      </c>
    </row>
    <row r="3648" spans="1:3" s="249" customFormat="1">
      <c r="A3648" s="470">
        <v>42046</v>
      </c>
      <c r="B3648" s="1072">
        <v>5309.9811499999996</v>
      </c>
      <c r="C3648" s="1073">
        <v>7097.2467290000004</v>
      </c>
    </row>
    <row r="3649" spans="1:3" s="249" customFormat="1">
      <c r="A3649" s="470">
        <v>42047</v>
      </c>
      <c r="B3649" s="1072">
        <v>5309.9811499999996</v>
      </c>
      <c r="C3649" s="1073">
        <v>7097.2467290000004</v>
      </c>
    </row>
    <row r="3650" spans="1:3" s="249" customFormat="1">
      <c r="A3650" s="470">
        <v>42048</v>
      </c>
      <c r="B3650" s="1072">
        <v>5309.9811499999996</v>
      </c>
      <c r="C3650" s="1073">
        <v>7097.2467290000004</v>
      </c>
    </row>
    <row r="3651" spans="1:3" s="249" customFormat="1">
      <c r="A3651" s="470">
        <v>42049</v>
      </c>
      <c r="B3651" s="1072">
        <v>5309.9811499999996</v>
      </c>
      <c r="C3651" s="1073">
        <v>7097.2467290000004</v>
      </c>
    </row>
    <row r="3652" spans="1:3" s="249" customFormat="1">
      <c r="A3652" s="470">
        <v>42050</v>
      </c>
      <c r="B3652" s="1072">
        <v>5309.9811499999996</v>
      </c>
      <c r="C3652" s="1073">
        <v>7097.2467290000004</v>
      </c>
    </row>
    <row r="3653" spans="1:3" s="249" customFormat="1">
      <c r="A3653" s="470">
        <v>42051</v>
      </c>
      <c r="B3653" s="1072">
        <v>5448.1468699999996</v>
      </c>
      <c r="C3653" s="1073">
        <v>7235.4124490000004</v>
      </c>
    </row>
    <row r="3654" spans="1:3" s="249" customFormat="1">
      <c r="A3654" s="470">
        <v>42052</v>
      </c>
      <c r="B3654" s="1072">
        <v>5448.1468699999996</v>
      </c>
      <c r="C3654" s="1073">
        <v>7235.4124490000004</v>
      </c>
    </row>
    <row r="3655" spans="1:3" s="249" customFormat="1">
      <c r="A3655" s="470">
        <v>42053</v>
      </c>
      <c r="B3655" s="1072">
        <v>5448.1468699999996</v>
      </c>
      <c r="C3655" s="1073">
        <v>7235.4124490000004</v>
      </c>
    </row>
    <row r="3656" spans="1:3" s="249" customFormat="1">
      <c r="A3656" s="470">
        <v>42054</v>
      </c>
      <c r="B3656" s="1072">
        <v>5448.1468699999996</v>
      </c>
      <c r="C3656" s="1073">
        <v>7235.4124490000004</v>
      </c>
    </row>
    <row r="3657" spans="1:3" s="249" customFormat="1">
      <c r="A3657" s="470">
        <v>42055</v>
      </c>
      <c r="B3657" s="1072">
        <v>5448.1468699999996</v>
      </c>
      <c r="C3657" s="1073">
        <v>7235.4124490000004</v>
      </c>
    </row>
    <row r="3658" spans="1:3" s="249" customFormat="1">
      <c r="A3658" s="470">
        <v>42056</v>
      </c>
      <c r="B3658" s="1072">
        <v>5448.1468699999996</v>
      </c>
      <c r="C3658" s="1073">
        <v>7235.4124490000004</v>
      </c>
    </row>
    <row r="3659" spans="1:3" s="249" customFormat="1">
      <c r="A3659" s="470">
        <v>42057</v>
      </c>
      <c r="B3659" s="1072">
        <v>5448.1468699999996</v>
      </c>
      <c r="C3659" s="1073">
        <v>7235.4124490000004</v>
      </c>
    </row>
    <row r="3660" spans="1:3" s="249" customFormat="1">
      <c r="A3660" s="470">
        <v>42058</v>
      </c>
      <c r="B3660" s="1072">
        <v>5448.1468699999996</v>
      </c>
      <c r="C3660" s="1073">
        <v>7235.4124490000004</v>
      </c>
    </row>
    <row r="3661" spans="1:3" s="249" customFormat="1">
      <c r="A3661" s="470">
        <v>42059</v>
      </c>
      <c r="B3661" s="1072">
        <v>5448.1468699999996</v>
      </c>
      <c r="C3661" s="1073">
        <v>7235.4124490000004</v>
      </c>
    </row>
    <row r="3662" spans="1:3" s="249" customFormat="1">
      <c r="A3662" s="470">
        <v>42060</v>
      </c>
      <c r="B3662" s="1072">
        <v>5448.1468699999996</v>
      </c>
      <c r="C3662" s="1073">
        <v>7235.4124490000004</v>
      </c>
    </row>
    <row r="3663" spans="1:3" s="249" customFormat="1">
      <c r="A3663" s="470">
        <v>42061</v>
      </c>
      <c r="B3663" s="1072">
        <v>5448.1468699999996</v>
      </c>
      <c r="C3663" s="1073">
        <v>7235.4124490000004</v>
      </c>
    </row>
    <row r="3664" spans="1:3" s="249" customFormat="1">
      <c r="A3664" s="470">
        <v>42062</v>
      </c>
      <c r="B3664" s="1072">
        <v>5448.1468699999996</v>
      </c>
      <c r="C3664" s="1073">
        <v>7235.4124490000004</v>
      </c>
    </row>
    <row r="3665" spans="1:3" s="249" customFormat="1">
      <c r="A3665" s="470">
        <v>42063</v>
      </c>
      <c r="B3665" s="1072">
        <v>5448.1468699999996</v>
      </c>
      <c r="C3665" s="1073">
        <v>7235.4124490000004</v>
      </c>
    </row>
    <row r="3666" spans="1:3" s="249" customFormat="1">
      <c r="A3666" s="470">
        <v>42064</v>
      </c>
      <c r="B3666" s="1072">
        <v>5448.1468699999996</v>
      </c>
      <c r="C3666" s="1073">
        <v>7235.4124490000004</v>
      </c>
    </row>
    <row r="3667" spans="1:3" s="249" customFormat="1">
      <c r="A3667" s="470">
        <v>42065</v>
      </c>
      <c r="B3667" s="1072">
        <v>5448.1468699999996</v>
      </c>
      <c r="C3667" s="1073">
        <v>7235.4124490000004</v>
      </c>
    </row>
    <row r="3668" spans="1:3" s="249" customFormat="1">
      <c r="A3668" s="470">
        <v>42066</v>
      </c>
      <c r="B3668" s="1072">
        <v>5448.1468699999996</v>
      </c>
      <c r="C3668" s="1073">
        <v>7235.4124490000004</v>
      </c>
    </row>
    <row r="3669" spans="1:3" s="249" customFormat="1">
      <c r="A3669" s="470">
        <v>42067</v>
      </c>
      <c r="B3669" s="1072">
        <v>5448.1468699999996</v>
      </c>
      <c r="C3669" s="1073">
        <v>7235.4124490000004</v>
      </c>
    </row>
    <row r="3670" spans="1:3" s="249" customFormat="1">
      <c r="A3670" s="470">
        <v>42068</v>
      </c>
      <c r="B3670" s="1072">
        <v>5448.1468699999996</v>
      </c>
      <c r="C3670" s="1073">
        <v>7235.4124490000004</v>
      </c>
    </row>
    <row r="3671" spans="1:3" s="249" customFormat="1">
      <c r="A3671" s="470">
        <v>42069</v>
      </c>
      <c r="B3671" s="1072">
        <v>5448.1468699999996</v>
      </c>
      <c r="C3671" s="1073">
        <v>7235.4124490000004</v>
      </c>
    </row>
    <row r="3672" spans="1:3" s="249" customFormat="1">
      <c r="A3672" s="470">
        <v>42070</v>
      </c>
      <c r="B3672" s="1072">
        <v>5448.1468699999996</v>
      </c>
      <c r="C3672" s="1073">
        <v>7235.4124490000004</v>
      </c>
    </row>
    <row r="3673" spans="1:3" s="249" customFormat="1">
      <c r="A3673" s="470">
        <v>42071</v>
      </c>
      <c r="B3673" s="1072">
        <v>5448.1468699999996</v>
      </c>
      <c r="C3673" s="1073">
        <v>7235.4124490000004</v>
      </c>
    </row>
    <row r="3674" spans="1:3" s="249" customFormat="1">
      <c r="A3674" s="470">
        <v>42072</v>
      </c>
      <c r="B3674" s="1072">
        <v>5448.1468699999996</v>
      </c>
      <c r="C3674" s="1073">
        <v>7235.4124490000004</v>
      </c>
    </row>
    <row r="3675" spans="1:3" s="249" customFormat="1">
      <c r="A3675" s="470">
        <v>42073</v>
      </c>
      <c r="B3675" s="1072">
        <v>5448.1468699999996</v>
      </c>
      <c r="C3675" s="1073">
        <v>7235.4124490000004</v>
      </c>
    </row>
    <row r="3676" spans="1:3" s="249" customFormat="1">
      <c r="A3676" s="470">
        <v>42074</v>
      </c>
      <c r="B3676" s="1072">
        <v>5448.1468699999996</v>
      </c>
      <c r="C3676" s="1073">
        <v>7235.4124490000004</v>
      </c>
    </row>
    <row r="3677" spans="1:3" s="249" customFormat="1">
      <c r="A3677" s="470">
        <v>42075</v>
      </c>
      <c r="B3677" s="1072">
        <v>5448.1468699999996</v>
      </c>
      <c r="C3677" s="1073">
        <v>7235.4124490000004</v>
      </c>
    </row>
    <row r="3678" spans="1:3" s="249" customFormat="1">
      <c r="A3678" s="470">
        <v>42076</v>
      </c>
      <c r="B3678" s="1072">
        <v>5448.1468699999996</v>
      </c>
      <c r="C3678" s="1073">
        <v>7235.4124490000004</v>
      </c>
    </row>
    <row r="3679" spans="1:3" s="249" customFormat="1">
      <c r="A3679" s="470">
        <v>42077</v>
      </c>
      <c r="B3679" s="1072">
        <v>5448.1468699999996</v>
      </c>
      <c r="C3679" s="1073">
        <v>7235.4124490000004</v>
      </c>
    </row>
    <row r="3680" spans="1:3" s="249" customFormat="1">
      <c r="A3680" s="470">
        <v>42078</v>
      </c>
      <c r="B3680" s="1072">
        <v>5448.1468699999996</v>
      </c>
      <c r="C3680" s="1073">
        <v>7235.4124490000004</v>
      </c>
    </row>
    <row r="3681" spans="1:3" s="249" customFormat="1">
      <c r="A3681" s="470">
        <v>42079</v>
      </c>
      <c r="B3681" s="1072">
        <v>5481.5888100000002</v>
      </c>
      <c r="C3681" s="1073">
        <v>7268.8543890000001</v>
      </c>
    </row>
    <row r="3682" spans="1:3" s="249" customFormat="1">
      <c r="A3682" s="470">
        <v>42080</v>
      </c>
      <c r="B3682" s="1072">
        <v>5481.5888100000002</v>
      </c>
      <c r="C3682" s="1073">
        <v>7268.8543890000001</v>
      </c>
    </row>
    <row r="3683" spans="1:3" s="249" customFormat="1">
      <c r="A3683" s="470">
        <v>42081</v>
      </c>
      <c r="B3683" s="1072">
        <v>5481.5888100000002</v>
      </c>
      <c r="C3683" s="1073">
        <v>7268.8543890000001</v>
      </c>
    </row>
    <row r="3684" spans="1:3" s="249" customFormat="1">
      <c r="A3684" s="470">
        <v>42082</v>
      </c>
      <c r="B3684" s="1072">
        <v>5481.5888100000002</v>
      </c>
      <c r="C3684" s="1073">
        <v>7268.8543890000001</v>
      </c>
    </row>
    <row r="3685" spans="1:3" s="249" customFormat="1">
      <c r="A3685" s="470">
        <v>42083</v>
      </c>
      <c r="B3685" s="1072">
        <v>5481.5888100000002</v>
      </c>
      <c r="C3685" s="1073">
        <v>7268.8543890000001</v>
      </c>
    </row>
    <row r="3686" spans="1:3" s="249" customFormat="1">
      <c r="A3686" s="470">
        <v>42084</v>
      </c>
      <c r="B3686" s="1072">
        <v>5481.5888100000002</v>
      </c>
      <c r="C3686" s="1073">
        <v>7268.8543890000001</v>
      </c>
    </row>
    <row r="3687" spans="1:3" s="249" customFormat="1">
      <c r="A3687" s="470">
        <v>42085</v>
      </c>
      <c r="B3687" s="1072">
        <v>5481.5888100000002</v>
      </c>
      <c r="C3687" s="1073">
        <v>7268.8543890000001</v>
      </c>
    </row>
    <row r="3688" spans="1:3" s="249" customFormat="1">
      <c r="A3688" s="470">
        <v>42086</v>
      </c>
      <c r="B3688" s="1072">
        <v>5481.5888100000002</v>
      </c>
      <c r="C3688" s="1073">
        <v>7268.8543890000001</v>
      </c>
    </row>
    <row r="3689" spans="1:3" s="249" customFormat="1">
      <c r="A3689" s="470">
        <v>42087</v>
      </c>
      <c r="B3689" s="1072">
        <v>5481.5888100000002</v>
      </c>
      <c r="C3689" s="1073">
        <v>7268.8543890000001</v>
      </c>
    </row>
    <row r="3690" spans="1:3" s="249" customFormat="1">
      <c r="A3690" s="470">
        <v>42088</v>
      </c>
      <c r="B3690" s="1072">
        <v>5481.5888100000002</v>
      </c>
      <c r="C3690" s="1073">
        <v>7268.8543890000001</v>
      </c>
    </row>
    <row r="3691" spans="1:3" s="249" customFormat="1">
      <c r="A3691" s="470">
        <v>42089</v>
      </c>
      <c r="B3691" s="1072">
        <v>5481.5888100000002</v>
      </c>
      <c r="C3691" s="1073">
        <v>7268.8543890000001</v>
      </c>
    </row>
    <row r="3692" spans="1:3" s="249" customFormat="1">
      <c r="A3692" s="470">
        <v>42090</v>
      </c>
      <c r="B3692" s="1072">
        <v>5481.5888100000002</v>
      </c>
      <c r="C3692" s="1073">
        <v>7268.8543890000001</v>
      </c>
    </row>
    <row r="3693" spans="1:3" s="249" customFormat="1">
      <c r="A3693" s="470">
        <v>42091</v>
      </c>
      <c r="B3693" s="1072">
        <v>5481.5888100000002</v>
      </c>
      <c r="C3693" s="1073">
        <v>7268.8543890000001</v>
      </c>
    </row>
    <row r="3694" spans="1:3" s="249" customFormat="1">
      <c r="A3694" s="470">
        <v>42092</v>
      </c>
      <c r="B3694" s="1072">
        <v>5481.5888100000002</v>
      </c>
      <c r="C3694" s="1073">
        <v>7268.8543890000001</v>
      </c>
    </row>
    <row r="3695" spans="1:3" s="249" customFormat="1">
      <c r="A3695" s="470">
        <v>42093</v>
      </c>
      <c r="B3695" s="1072">
        <v>5481.5888100000002</v>
      </c>
      <c r="C3695" s="1073">
        <v>7268.8543890000001</v>
      </c>
    </row>
    <row r="3696" spans="1:3" s="249" customFormat="1">
      <c r="A3696" s="470">
        <v>42094</v>
      </c>
      <c r="B3696" s="1072">
        <v>5481.5888100000002</v>
      </c>
      <c r="C3696" s="1073">
        <v>7268.8543890000001</v>
      </c>
    </row>
    <row r="3697" spans="1:3" s="249" customFormat="1">
      <c r="A3697" s="470">
        <v>42095</v>
      </c>
      <c r="B3697" s="1072">
        <v>5481.5888100000002</v>
      </c>
      <c r="C3697" s="1073">
        <v>7268.8543890000001</v>
      </c>
    </row>
    <row r="3698" spans="1:3" s="249" customFormat="1">
      <c r="A3698" s="470">
        <v>42096</v>
      </c>
      <c r="B3698" s="1072">
        <v>5481.5888100000002</v>
      </c>
      <c r="C3698" s="1073">
        <v>7268.8543890000001</v>
      </c>
    </row>
    <row r="3699" spans="1:3" s="249" customFormat="1">
      <c r="A3699" s="470">
        <v>42097</v>
      </c>
      <c r="B3699" s="1072">
        <v>5481.5888100000002</v>
      </c>
      <c r="C3699" s="1073">
        <v>7268.8543890000001</v>
      </c>
    </row>
    <row r="3700" spans="1:3" s="249" customFormat="1">
      <c r="A3700" s="470">
        <v>42098</v>
      </c>
      <c r="B3700" s="1072">
        <v>5481.5888100000002</v>
      </c>
      <c r="C3700" s="1073">
        <v>7268.8543890000001</v>
      </c>
    </row>
    <row r="3701" spans="1:3" s="249" customFormat="1">
      <c r="A3701" s="470">
        <v>42099</v>
      </c>
      <c r="B3701" s="1072">
        <v>5481.5888100000002</v>
      </c>
      <c r="C3701" s="1073">
        <v>7268.8543890000001</v>
      </c>
    </row>
    <row r="3702" spans="1:3" s="249" customFormat="1">
      <c r="A3702" s="470">
        <v>42100</v>
      </c>
      <c r="B3702" s="1072">
        <v>5481.5888100000002</v>
      </c>
      <c r="C3702" s="1073">
        <v>7268.8543890000001</v>
      </c>
    </row>
    <row r="3703" spans="1:3" s="249" customFormat="1">
      <c r="A3703" s="470">
        <v>42101</v>
      </c>
      <c r="B3703" s="1072">
        <v>5481.5888100000002</v>
      </c>
      <c r="C3703" s="1073">
        <v>7268.8543890000001</v>
      </c>
    </row>
    <row r="3704" spans="1:3" s="249" customFormat="1">
      <c r="A3704" s="470">
        <v>42102</v>
      </c>
      <c r="B3704" s="1072">
        <v>5481.5888100000002</v>
      </c>
      <c r="C3704" s="1073">
        <v>7268.8543890000001</v>
      </c>
    </row>
    <row r="3705" spans="1:3" s="249" customFormat="1">
      <c r="A3705" s="470">
        <v>42103</v>
      </c>
      <c r="B3705" s="1072">
        <v>5481.5888100000002</v>
      </c>
      <c r="C3705" s="1073">
        <v>7268.8543890000001</v>
      </c>
    </row>
    <row r="3706" spans="1:3" s="249" customFormat="1">
      <c r="A3706" s="470">
        <v>42104</v>
      </c>
      <c r="B3706" s="1072">
        <v>5481.5888100000002</v>
      </c>
      <c r="C3706" s="1073">
        <v>7268.8543890000001</v>
      </c>
    </row>
    <row r="3707" spans="1:3" s="249" customFormat="1">
      <c r="A3707" s="470">
        <v>42105</v>
      </c>
      <c r="B3707" s="1072">
        <v>5481.5888100000002</v>
      </c>
      <c r="C3707" s="1073">
        <v>7268.8543890000001</v>
      </c>
    </row>
    <row r="3708" spans="1:3" s="249" customFormat="1">
      <c r="A3708" s="470">
        <v>42106</v>
      </c>
      <c r="B3708" s="1072">
        <v>5481.5888100000002</v>
      </c>
      <c r="C3708" s="1073">
        <v>7268.8543890000001</v>
      </c>
    </row>
    <row r="3709" spans="1:3" s="249" customFormat="1">
      <c r="A3709" s="470">
        <v>42107</v>
      </c>
      <c r="B3709" s="1072">
        <v>5481.5888100000002</v>
      </c>
      <c r="C3709" s="1073">
        <v>7268.8543890000001</v>
      </c>
    </row>
    <row r="3710" spans="1:3" s="249" customFormat="1">
      <c r="A3710" s="470">
        <v>42108</v>
      </c>
      <c r="B3710" s="1072">
        <v>5481.5888100000002</v>
      </c>
      <c r="C3710" s="1073">
        <v>7268.8543890000001</v>
      </c>
    </row>
    <row r="3711" spans="1:3" s="249" customFormat="1">
      <c r="A3711" s="470">
        <v>42109</v>
      </c>
      <c r="B3711" s="1072">
        <v>5519.4287100000001</v>
      </c>
      <c r="C3711" s="1073">
        <v>7306.694289</v>
      </c>
    </row>
    <row r="3712" spans="1:3" s="249" customFormat="1">
      <c r="A3712" s="470">
        <v>42110</v>
      </c>
      <c r="B3712" s="1072">
        <v>5519.4287100000001</v>
      </c>
      <c r="C3712" s="1073">
        <v>7306.694289</v>
      </c>
    </row>
    <row r="3713" spans="1:3" s="249" customFormat="1">
      <c r="A3713" s="470">
        <v>42111</v>
      </c>
      <c r="B3713" s="1072">
        <v>5519.4287100000001</v>
      </c>
      <c r="C3713" s="1073">
        <v>7306.694289</v>
      </c>
    </row>
    <row r="3714" spans="1:3" s="249" customFormat="1">
      <c r="A3714" s="470">
        <v>42112</v>
      </c>
      <c r="B3714" s="1072">
        <v>5519.4287100000001</v>
      </c>
      <c r="C3714" s="1073">
        <v>7306.694289</v>
      </c>
    </row>
    <row r="3715" spans="1:3" s="249" customFormat="1">
      <c r="A3715" s="470">
        <v>42113</v>
      </c>
      <c r="B3715" s="1072">
        <v>5519.4287100000001</v>
      </c>
      <c r="C3715" s="1073">
        <v>7306.694289</v>
      </c>
    </row>
    <row r="3716" spans="1:3" s="249" customFormat="1">
      <c r="A3716" s="470">
        <v>42114</v>
      </c>
      <c r="B3716" s="1072">
        <v>5519.4287100000001</v>
      </c>
      <c r="C3716" s="1073">
        <v>7306.694289</v>
      </c>
    </row>
    <row r="3717" spans="1:3" s="249" customFormat="1">
      <c r="A3717" s="470">
        <v>42115</v>
      </c>
      <c r="B3717" s="1072">
        <v>5519.4287100000001</v>
      </c>
      <c r="C3717" s="1073">
        <v>7306.694289</v>
      </c>
    </row>
    <row r="3718" spans="1:3" s="249" customFormat="1">
      <c r="A3718" s="470">
        <v>42116</v>
      </c>
      <c r="B3718" s="1072">
        <v>5519.4287100000001</v>
      </c>
      <c r="C3718" s="1073">
        <v>7306.694289</v>
      </c>
    </row>
    <row r="3719" spans="1:3" s="249" customFormat="1">
      <c r="A3719" s="470">
        <v>42117</v>
      </c>
      <c r="B3719" s="1072">
        <v>5519.4287100000001</v>
      </c>
      <c r="C3719" s="1073">
        <v>7306.694289</v>
      </c>
    </row>
    <row r="3720" spans="1:3" s="249" customFormat="1">
      <c r="A3720" s="470">
        <v>42118</v>
      </c>
      <c r="B3720" s="1072">
        <v>5519.4287100000001</v>
      </c>
      <c r="C3720" s="1073">
        <v>7306.694289</v>
      </c>
    </row>
    <row r="3721" spans="1:3" s="249" customFormat="1">
      <c r="A3721" s="470">
        <v>42119</v>
      </c>
      <c r="B3721" s="1072">
        <v>5519.4287100000001</v>
      </c>
      <c r="C3721" s="1073">
        <v>7306.694289</v>
      </c>
    </row>
    <row r="3722" spans="1:3" s="249" customFormat="1">
      <c r="A3722" s="470">
        <v>42120</v>
      </c>
      <c r="B3722" s="1072">
        <v>5519.4287100000001</v>
      </c>
      <c r="C3722" s="1073">
        <v>7306.694289</v>
      </c>
    </row>
    <row r="3723" spans="1:3" s="249" customFormat="1">
      <c r="A3723" s="470">
        <v>42121</v>
      </c>
      <c r="B3723" s="1072">
        <v>5519.4287100000001</v>
      </c>
      <c r="C3723" s="1073">
        <v>7306.694289</v>
      </c>
    </row>
    <row r="3724" spans="1:3" s="249" customFormat="1">
      <c r="A3724" s="470">
        <v>42122</v>
      </c>
      <c r="B3724" s="1072">
        <v>5519.4287100000001</v>
      </c>
      <c r="C3724" s="1073">
        <v>7306.694289</v>
      </c>
    </row>
    <row r="3725" spans="1:3" s="249" customFormat="1">
      <c r="A3725" s="470">
        <v>42123</v>
      </c>
      <c r="B3725" s="1072">
        <v>5519.4287100000001</v>
      </c>
      <c r="C3725" s="1073">
        <v>7306.694289</v>
      </c>
    </row>
    <row r="3726" spans="1:3" s="249" customFormat="1">
      <c r="A3726" s="470">
        <v>42124</v>
      </c>
      <c r="B3726" s="1072">
        <v>5519.4287100000001</v>
      </c>
      <c r="C3726" s="1073">
        <v>7306.694289</v>
      </c>
    </row>
    <row r="3727" spans="1:3" s="249" customFormat="1">
      <c r="A3727" s="470">
        <v>42125</v>
      </c>
      <c r="B3727" s="1072">
        <v>5519.4287100000001</v>
      </c>
      <c r="C3727" s="1073">
        <v>7306.694289</v>
      </c>
    </row>
    <row r="3728" spans="1:3" s="249" customFormat="1">
      <c r="A3728" s="470">
        <v>42126</v>
      </c>
      <c r="B3728" s="1072">
        <v>5519.4287100000001</v>
      </c>
      <c r="C3728" s="1073">
        <v>7306.694289</v>
      </c>
    </row>
    <row r="3729" spans="1:3" s="249" customFormat="1">
      <c r="A3729" s="470">
        <v>42127</v>
      </c>
      <c r="B3729" s="1072">
        <v>5519.4287100000001</v>
      </c>
      <c r="C3729" s="1073">
        <v>7306.694289</v>
      </c>
    </row>
    <row r="3730" spans="1:3" s="249" customFormat="1">
      <c r="A3730" s="470">
        <v>42128</v>
      </c>
      <c r="B3730" s="1072">
        <v>5519.4287100000001</v>
      </c>
      <c r="C3730" s="1073">
        <v>7306.694289</v>
      </c>
    </row>
    <row r="3731" spans="1:3" s="249" customFormat="1">
      <c r="A3731" s="470">
        <v>42129</v>
      </c>
      <c r="B3731" s="1072">
        <v>5519.4287100000001</v>
      </c>
      <c r="C3731" s="1073">
        <v>7306.694289</v>
      </c>
    </row>
    <row r="3732" spans="1:3" s="249" customFormat="1">
      <c r="A3732" s="470">
        <v>42130</v>
      </c>
      <c r="B3732" s="1072">
        <v>5519.4287100000001</v>
      </c>
      <c r="C3732" s="1073">
        <v>7306.694289</v>
      </c>
    </row>
    <row r="3733" spans="1:3" s="249" customFormat="1">
      <c r="A3733" s="470">
        <v>42131</v>
      </c>
      <c r="B3733" s="1072">
        <v>5519.4287100000001</v>
      </c>
      <c r="C3733" s="1073">
        <v>7306.694289</v>
      </c>
    </row>
    <row r="3734" spans="1:3" s="249" customFormat="1">
      <c r="A3734" s="470">
        <v>42132</v>
      </c>
      <c r="B3734" s="1072">
        <v>5519.4287100000001</v>
      </c>
      <c r="C3734" s="1073">
        <v>7306.694289</v>
      </c>
    </row>
    <row r="3735" spans="1:3" s="249" customFormat="1">
      <c r="A3735" s="470">
        <v>42133</v>
      </c>
      <c r="B3735" s="1072">
        <v>5519.4287100000001</v>
      </c>
      <c r="C3735" s="1073">
        <v>7306.694289</v>
      </c>
    </row>
    <row r="3736" spans="1:3" s="249" customFormat="1">
      <c r="A3736" s="470">
        <v>42134</v>
      </c>
      <c r="B3736" s="1072">
        <v>5519.4287100000001</v>
      </c>
      <c r="C3736" s="1073">
        <v>7306.694289</v>
      </c>
    </row>
    <row r="3737" spans="1:3" s="249" customFormat="1">
      <c r="A3737" s="470">
        <v>42135</v>
      </c>
      <c r="B3737" s="1072">
        <v>5519.4287100000001</v>
      </c>
      <c r="C3737" s="1073">
        <v>7306.694289</v>
      </c>
    </row>
    <row r="3738" spans="1:3" s="249" customFormat="1">
      <c r="A3738" s="470">
        <v>42136</v>
      </c>
      <c r="B3738" s="1072">
        <v>5519.4287100000001</v>
      </c>
      <c r="C3738" s="1073">
        <v>7306.694289</v>
      </c>
    </row>
    <row r="3739" spans="1:3" s="249" customFormat="1">
      <c r="A3739" s="470">
        <v>42137</v>
      </c>
      <c r="B3739" s="1072">
        <v>5519.4287100000001</v>
      </c>
      <c r="C3739" s="1073">
        <v>7306.694289</v>
      </c>
    </row>
    <row r="3740" spans="1:3" s="249" customFormat="1">
      <c r="A3740" s="470">
        <v>42138</v>
      </c>
      <c r="B3740" s="1072">
        <v>5519.4287100000001</v>
      </c>
      <c r="C3740" s="1073">
        <v>7306.694289</v>
      </c>
    </row>
    <row r="3741" spans="1:3" s="249" customFormat="1">
      <c r="A3741" s="470">
        <v>42139</v>
      </c>
      <c r="B3741" s="1072">
        <v>5519.4287100000001</v>
      </c>
      <c r="C3741" s="1073">
        <v>7306.694289</v>
      </c>
    </row>
    <row r="3742" spans="1:3" s="249" customFormat="1">
      <c r="A3742" s="470">
        <v>42140</v>
      </c>
      <c r="B3742" s="1072">
        <v>5519.4287100000001</v>
      </c>
      <c r="C3742" s="1073">
        <v>7306.694289</v>
      </c>
    </row>
    <row r="3743" spans="1:3" s="249" customFormat="1">
      <c r="A3743" s="470">
        <v>42141</v>
      </c>
      <c r="B3743" s="1072">
        <v>5519.4287100000001</v>
      </c>
      <c r="C3743" s="1073">
        <v>7306.694289</v>
      </c>
    </row>
    <row r="3744" spans="1:3" s="249" customFormat="1">
      <c r="A3744" s="470">
        <v>42142</v>
      </c>
      <c r="B3744" s="1072">
        <v>5519.4287100000001</v>
      </c>
      <c r="C3744" s="1073">
        <v>7306.694289</v>
      </c>
    </row>
    <row r="3745" spans="1:3" s="249" customFormat="1">
      <c r="A3745" s="470">
        <v>42143</v>
      </c>
      <c r="B3745" s="1072">
        <v>5519.4287100000001</v>
      </c>
      <c r="C3745" s="1073">
        <v>7306.694289</v>
      </c>
    </row>
    <row r="3746" spans="1:3" s="249" customFormat="1">
      <c r="A3746" s="470">
        <v>42144</v>
      </c>
      <c r="B3746" s="1072">
        <v>5519.4287100000001</v>
      </c>
      <c r="C3746" s="1073">
        <v>7306.694289</v>
      </c>
    </row>
    <row r="3747" spans="1:3" s="249" customFormat="1">
      <c r="A3747" s="470">
        <v>42145</v>
      </c>
      <c r="B3747" s="1072">
        <v>5519.4287100000001</v>
      </c>
      <c r="C3747" s="1073">
        <v>7306.694289</v>
      </c>
    </row>
    <row r="3748" spans="1:3" s="249" customFormat="1">
      <c r="A3748" s="470">
        <v>42146</v>
      </c>
      <c r="B3748" s="1072">
        <v>5519.4287100000001</v>
      </c>
      <c r="C3748" s="1073">
        <v>7306.694289</v>
      </c>
    </row>
    <row r="3749" spans="1:3" s="249" customFormat="1">
      <c r="A3749" s="470">
        <v>42147</v>
      </c>
      <c r="B3749" s="1072">
        <v>5519.4287100000001</v>
      </c>
      <c r="C3749" s="1073">
        <v>7306.694289</v>
      </c>
    </row>
    <row r="3750" spans="1:3" s="249" customFormat="1">
      <c r="A3750" s="470">
        <v>42148</v>
      </c>
      <c r="B3750" s="1072">
        <v>5519.4287100000001</v>
      </c>
      <c r="C3750" s="1073">
        <v>7306.694289</v>
      </c>
    </row>
    <row r="3751" spans="1:3" s="249" customFormat="1">
      <c r="A3751" s="470">
        <v>42149</v>
      </c>
      <c r="B3751" s="1072">
        <v>5519.4287100000001</v>
      </c>
      <c r="C3751" s="1073">
        <v>7306.694289</v>
      </c>
    </row>
    <row r="3752" spans="1:3" s="249" customFormat="1">
      <c r="A3752" s="470">
        <v>42150</v>
      </c>
      <c r="B3752" s="1072">
        <v>5519.4287100000001</v>
      </c>
      <c r="C3752" s="1073">
        <v>7306.694289</v>
      </c>
    </row>
    <row r="3753" spans="1:3" s="249" customFormat="1">
      <c r="A3753" s="470">
        <v>42151</v>
      </c>
      <c r="B3753" s="1072">
        <v>5519.4287100000001</v>
      </c>
      <c r="C3753" s="1073">
        <v>7306.694289</v>
      </c>
    </row>
    <row r="3754" spans="1:3" s="249" customFormat="1">
      <c r="A3754" s="470">
        <v>42152</v>
      </c>
      <c r="B3754" s="1072">
        <v>5519.4287100000001</v>
      </c>
      <c r="C3754" s="1073">
        <v>7306.694289</v>
      </c>
    </row>
    <row r="3755" spans="1:3" s="249" customFormat="1">
      <c r="A3755" s="470">
        <v>42153</v>
      </c>
      <c r="B3755" s="1072">
        <v>5519.4287100000001</v>
      </c>
      <c r="C3755" s="1073">
        <v>7306.694289</v>
      </c>
    </row>
    <row r="3756" spans="1:3" s="249" customFormat="1">
      <c r="A3756" s="470">
        <v>42154</v>
      </c>
      <c r="B3756" s="1072">
        <v>5519.4287100000001</v>
      </c>
      <c r="C3756" s="1073">
        <v>7306.694289</v>
      </c>
    </row>
    <row r="3757" spans="1:3" s="249" customFormat="1">
      <c r="A3757" s="470">
        <v>42155</v>
      </c>
      <c r="B3757" s="1072">
        <v>5519.4287100000001</v>
      </c>
      <c r="C3757" s="1073">
        <v>7306.694289</v>
      </c>
    </row>
    <row r="3758" spans="1:3" s="249" customFormat="1">
      <c r="A3758" s="470">
        <v>42156</v>
      </c>
      <c r="B3758" s="1072">
        <v>5519.4287100000001</v>
      </c>
      <c r="C3758" s="1073">
        <v>7306.694289</v>
      </c>
    </row>
    <row r="3759" spans="1:3" s="249" customFormat="1">
      <c r="A3759" s="470">
        <v>42157</v>
      </c>
      <c r="B3759" s="1072">
        <v>5519.4287100000001</v>
      </c>
      <c r="C3759" s="1073">
        <v>7306.694289</v>
      </c>
    </row>
    <row r="3760" spans="1:3" s="249" customFormat="1">
      <c r="A3760" s="470">
        <v>42158</v>
      </c>
      <c r="B3760" s="1072">
        <v>5519.4287100000001</v>
      </c>
      <c r="C3760" s="1073">
        <v>7306.694289</v>
      </c>
    </row>
    <row r="3761" spans="1:3" s="249" customFormat="1">
      <c r="A3761" s="470">
        <v>42159</v>
      </c>
      <c r="B3761" s="1072">
        <v>5519.4287100000001</v>
      </c>
      <c r="C3761" s="1073">
        <v>7306.694289</v>
      </c>
    </row>
    <row r="3762" spans="1:3" s="249" customFormat="1">
      <c r="A3762" s="470">
        <v>42160</v>
      </c>
      <c r="B3762" s="1072">
        <v>5519.4287100000001</v>
      </c>
      <c r="C3762" s="1073">
        <v>7306.694289</v>
      </c>
    </row>
    <row r="3763" spans="1:3" s="249" customFormat="1">
      <c r="A3763" s="470">
        <v>42161</v>
      </c>
      <c r="B3763" s="1072">
        <v>5519.4287100000001</v>
      </c>
      <c r="C3763" s="1073">
        <v>7306.694289</v>
      </c>
    </row>
    <row r="3764" spans="1:3" s="249" customFormat="1">
      <c r="A3764" s="470">
        <v>42162</v>
      </c>
      <c r="B3764" s="1072">
        <v>5519.4287100000001</v>
      </c>
      <c r="C3764" s="1073">
        <v>7306.694289</v>
      </c>
    </row>
    <row r="3765" spans="1:3" s="249" customFormat="1">
      <c r="A3765" s="470">
        <v>42163</v>
      </c>
      <c r="B3765" s="1072">
        <v>5519.4287100000001</v>
      </c>
      <c r="C3765" s="1073">
        <v>7306.694289</v>
      </c>
    </row>
    <row r="3766" spans="1:3" s="249" customFormat="1">
      <c r="A3766" s="470">
        <v>42164</v>
      </c>
      <c r="B3766" s="1072">
        <v>5519.4287100000001</v>
      </c>
      <c r="C3766" s="1073">
        <v>7306.694289</v>
      </c>
    </row>
    <row r="3767" spans="1:3" s="249" customFormat="1">
      <c r="A3767" s="470">
        <v>42165</v>
      </c>
      <c r="B3767" s="1072">
        <v>5519.4287100000001</v>
      </c>
      <c r="C3767" s="1073">
        <v>7306.694289</v>
      </c>
    </row>
    <row r="3768" spans="1:3" s="249" customFormat="1">
      <c r="A3768" s="470">
        <v>42166</v>
      </c>
      <c r="B3768" s="1072">
        <v>5519.4287100000001</v>
      </c>
      <c r="C3768" s="1073">
        <v>7306.694289</v>
      </c>
    </row>
    <row r="3769" spans="1:3" s="249" customFormat="1">
      <c r="A3769" s="470">
        <v>42167</v>
      </c>
      <c r="B3769" s="1072">
        <v>5519.4287100000001</v>
      </c>
      <c r="C3769" s="1073">
        <v>7306.694289</v>
      </c>
    </row>
    <row r="3770" spans="1:3" s="249" customFormat="1">
      <c r="A3770" s="470">
        <v>42168</v>
      </c>
      <c r="B3770" s="1072">
        <v>5519.4287100000001</v>
      </c>
      <c r="C3770" s="1073">
        <v>7306.694289</v>
      </c>
    </row>
    <row r="3771" spans="1:3" s="249" customFormat="1">
      <c r="A3771" s="470">
        <v>42169</v>
      </c>
      <c r="B3771" s="1072">
        <v>5519.4287100000001</v>
      </c>
      <c r="C3771" s="1073">
        <v>7306.694289</v>
      </c>
    </row>
    <row r="3772" spans="1:3" s="249" customFormat="1">
      <c r="A3772" s="470">
        <v>42170</v>
      </c>
      <c r="B3772" s="1072">
        <v>5519.4287100000001</v>
      </c>
      <c r="C3772" s="1073">
        <v>7306.694289</v>
      </c>
    </row>
    <row r="3773" spans="1:3" s="249" customFormat="1">
      <c r="A3773" s="470">
        <v>42171</v>
      </c>
      <c r="B3773" s="1072">
        <v>5519.4287100000001</v>
      </c>
      <c r="C3773" s="1073">
        <v>7306.694289</v>
      </c>
    </row>
    <row r="3774" spans="1:3" s="249" customFormat="1">
      <c r="A3774" s="470">
        <v>42172</v>
      </c>
      <c r="B3774" s="1072">
        <v>5519.4287100000001</v>
      </c>
      <c r="C3774" s="1073">
        <v>7306.694289</v>
      </c>
    </row>
    <row r="3775" spans="1:3" s="249" customFormat="1">
      <c r="A3775" s="470">
        <v>42173</v>
      </c>
      <c r="B3775" s="1072">
        <v>5519.4287100000001</v>
      </c>
      <c r="C3775" s="1073">
        <v>7306.694289</v>
      </c>
    </row>
    <row r="3776" spans="1:3" s="249" customFormat="1">
      <c r="A3776" s="470">
        <v>42174</v>
      </c>
      <c r="B3776" s="1072">
        <v>5519.4287100000001</v>
      </c>
      <c r="C3776" s="1073">
        <v>7306.694289</v>
      </c>
    </row>
    <row r="3777" spans="1:3" s="249" customFormat="1">
      <c r="A3777" s="470">
        <v>42175</v>
      </c>
      <c r="B3777" s="1072">
        <v>5519.4287100000001</v>
      </c>
      <c r="C3777" s="1073">
        <v>7306.694289</v>
      </c>
    </row>
    <row r="3778" spans="1:3" s="249" customFormat="1">
      <c r="A3778" s="470">
        <v>42176</v>
      </c>
      <c r="B3778" s="1072">
        <v>5519.4287100000001</v>
      </c>
      <c r="C3778" s="1073">
        <v>7306.694289</v>
      </c>
    </row>
    <row r="3779" spans="1:3" s="249" customFormat="1">
      <c r="A3779" s="470">
        <v>42177</v>
      </c>
      <c r="B3779" s="1072">
        <v>5519.4287100000001</v>
      </c>
      <c r="C3779" s="1073">
        <v>7306.694289</v>
      </c>
    </row>
    <row r="3780" spans="1:3" s="249" customFormat="1">
      <c r="A3780" s="470">
        <v>42178</v>
      </c>
      <c r="B3780" s="1072">
        <v>5519.4287100000001</v>
      </c>
      <c r="C3780" s="1073">
        <v>7306.694289</v>
      </c>
    </row>
    <row r="3781" spans="1:3" s="249" customFormat="1">
      <c r="A3781" s="470">
        <v>42179</v>
      </c>
      <c r="B3781" s="1072">
        <v>5519.4287100000001</v>
      </c>
      <c r="C3781" s="1073">
        <v>7306.694289</v>
      </c>
    </row>
    <row r="3782" spans="1:3" s="249" customFormat="1">
      <c r="A3782" s="470">
        <v>42180</v>
      </c>
      <c r="B3782" s="1072">
        <v>5519.4287100000001</v>
      </c>
      <c r="C3782" s="1073">
        <v>7306.694289</v>
      </c>
    </row>
    <row r="3783" spans="1:3" s="249" customFormat="1">
      <c r="A3783" s="470">
        <v>42181</v>
      </c>
      <c r="B3783" s="1072">
        <v>5519.4287100000001</v>
      </c>
      <c r="C3783" s="1073">
        <v>7306.694289</v>
      </c>
    </row>
    <row r="3784" spans="1:3" s="249" customFormat="1">
      <c r="A3784" s="470">
        <v>42182</v>
      </c>
      <c r="B3784" s="1072">
        <v>5519.4287100000001</v>
      </c>
      <c r="C3784" s="1073">
        <v>7306.694289</v>
      </c>
    </row>
    <row r="3785" spans="1:3" s="249" customFormat="1">
      <c r="A3785" s="470">
        <v>42183</v>
      </c>
      <c r="B3785" s="1072">
        <v>5519.4287100000001</v>
      </c>
      <c r="C3785" s="1073">
        <v>7306.694289</v>
      </c>
    </row>
    <row r="3786" spans="1:3" s="249" customFormat="1">
      <c r="A3786" s="470">
        <v>42184</v>
      </c>
      <c r="B3786" s="1072">
        <v>5519.4287100000001</v>
      </c>
      <c r="C3786" s="1073">
        <v>7306.694289</v>
      </c>
    </row>
    <row r="3787" spans="1:3" s="249" customFormat="1">
      <c r="A3787" s="470">
        <v>42185</v>
      </c>
      <c r="B3787" s="1072">
        <v>5519.4287100000001</v>
      </c>
      <c r="C3787" s="1073">
        <v>7306.694289</v>
      </c>
    </row>
    <row r="3788" spans="1:3" s="249" customFormat="1">
      <c r="A3788" s="470">
        <v>42186</v>
      </c>
      <c r="B3788" s="1072">
        <v>2091.0473980000002</v>
      </c>
      <c r="C3788" s="1073">
        <v>3716.7353480000002</v>
      </c>
    </row>
    <row r="3789" spans="1:3" s="249" customFormat="1">
      <c r="A3789" s="470">
        <v>42187</v>
      </c>
      <c r="B3789" s="1072">
        <v>2091.0473980000002</v>
      </c>
      <c r="C3789" s="1073">
        <v>3716.7353480000002</v>
      </c>
    </row>
    <row r="3790" spans="1:3" s="249" customFormat="1">
      <c r="A3790" s="470">
        <v>42188</v>
      </c>
      <c r="B3790" s="1072">
        <v>2091.0473980000002</v>
      </c>
      <c r="C3790" s="1073">
        <v>3716.7353480000002</v>
      </c>
    </row>
    <row r="3791" spans="1:3" s="249" customFormat="1">
      <c r="A3791" s="470">
        <v>42189</v>
      </c>
      <c r="B3791" s="1072">
        <v>2091.0473980000002</v>
      </c>
      <c r="C3791" s="1073">
        <v>3716.7353480000002</v>
      </c>
    </row>
    <row r="3792" spans="1:3" s="249" customFormat="1">
      <c r="A3792" s="470">
        <v>42190</v>
      </c>
      <c r="B3792" s="1072">
        <v>2091.0473980000002</v>
      </c>
      <c r="C3792" s="1073">
        <v>3716.7353480000002</v>
      </c>
    </row>
    <row r="3793" spans="1:3" s="249" customFormat="1">
      <c r="A3793" s="470">
        <v>42191</v>
      </c>
      <c r="B3793" s="1072">
        <v>2091.0473980000002</v>
      </c>
      <c r="C3793" s="1073">
        <v>3716.7353480000002</v>
      </c>
    </row>
    <row r="3794" spans="1:3" s="249" customFormat="1">
      <c r="A3794" s="470">
        <v>42192</v>
      </c>
      <c r="B3794" s="1072">
        <v>2091.0473980000002</v>
      </c>
      <c r="C3794" s="1073">
        <v>3716.7353480000002</v>
      </c>
    </row>
    <row r="3795" spans="1:3" s="249" customFormat="1">
      <c r="A3795" s="470">
        <v>42193</v>
      </c>
      <c r="B3795" s="1072">
        <v>2091.0473980000002</v>
      </c>
      <c r="C3795" s="1073">
        <v>3716.7353480000002</v>
      </c>
    </row>
    <row r="3796" spans="1:3" s="249" customFormat="1">
      <c r="A3796" s="470">
        <v>42194</v>
      </c>
      <c r="B3796" s="1072">
        <v>2091.0473980000002</v>
      </c>
      <c r="C3796" s="1073">
        <v>3716.7353480000002</v>
      </c>
    </row>
    <row r="3797" spans="1:3" s="249" customFormat="1">
      <c r="A3797" s="470">
        <v>42195</v>
      </c>
      <c r="B3797" s="1072">
        <v>2091.0473980000002</v>
      </c>
      <c r="C3797" s="1073">
        <v>3716.7353480000002</v>
      </c>
    </row>
    <row r="3798" spans="1:3" s="249" customFormat="1">
      <c r="A3798" s="470">
        <v>42196</v>
      </c>
      <c r="B3798" s="1072">
        <v>2091.0473980000002</v>
      </c>
      <c r="C3798" s="1073">
        <v>3716.7353480000002</v>
      </c>
    </row>
    <row r="3799" spans="1:3" s="249" customFormat="1">
      <c r="A3799" s="470">
        <v>42197</v>
      </c>
      <c r="B3799" s="1072">
        <v>2091.0473980000002</v>
      </c>
      <c r="C3799" s="1073">
        <v>3716.7353480000002</v>
      </c>
    </row>
    <row r="3800" spans="1:3" s="249" customFormat="1">
      <c r="A3800" s="470">
        <v>42198</v>
      </c>
      <c r="B3800" s="1072">
        <v>2091.0473980000002</v>
      </c>
      <c r="C3800" s="1073">
        <v>3716.7353480000002</v>
      </c>
    </row>
    <row r="3801" spans="1:3" s="249" customFormat="1">
      <c r="A3801" s="470">
        <v>42199</v>
      </c>
      <c r="B3801" s="1072">
        <v>2091.0473980000002</v>
      </c>
      <c r="C3801" s="1073">
        <v>3716.7353480000002</v>
      </c>
    </row>
    <row r="3802" spans="1:3" s="249" customFormat="1">
      <c r="A3802" s="470">
        <v>42200</v>
      </c>
      <c r="B3802" s="1072">
        <v>2222.308176</v>
      </c>
      <c r="C3802" s="1073">
        <v>3847.996126</v>
      </c>
    </row>
    <row r="3803" spans="1:3" s="249" customFormat="1">
      <c r="A3803" s="470">
        <v>42201</v>
      </c>
      <c r="B3803" s="1072">
        <v>2222.308176</v>
      </c>
      <c r="C3803" s="1073">
        <v>3847.996126</v>
      </c>
    </row>
    <row r="3804" spans="1:3" s="249" customFormat="1">
      <c r="A3804" s="470">
        <v>42202</v>
      </c>
      <c r="B3804" s="1072">
        <v>2222.308176</v>
      </c>
      <c r="C3804" s="1073">
        <v>3847.996126</v>
      </c>
    </row>
    <row r="3805" spans="1:3" s="249" customFormat="1">
      <c r="A3805" s="470">
        <v>42203</v>
      </c>
      <c r="B3805" s="1072">
        <v>2222.308176</v>
      </c>
      <c r="C3805" s="1073">
        <v>3847.996126</v>
      </c>
    </row>
    <row r="3806" spans="1:3" s="249" customFormat="1">
      <c r="A3806" s="470">
        <v>42204</v>
      </c>
      <c r="B3806" s="1072">
        <v>2222.308176</v>
      </c>
      <c r="C3806" s="1073">
        <v>3847.996126</v>
      </c>
    </row>
    <row r="3807" spans="1:3" s="249" customFormat="1">
      <c r="A3807" s="470">
        <v>42205</v>
      </c>
      <c r="B3807" s="1072">
        <v>2222.308176</v>
      </c>
      <c r="C3807" s="1073">
        <v>3847.996126</v>
      </c>
    </row>
    <row r="3808" spans="1:3" s="249" customFormat="1">
      <c r="A3808" s="470">
        <v>42206</v>
      </c>
      <c r="B3808" s="1072">
        <v>2222.308176</v>
      </c>
      <c r="C3808" s="1073">
        <v>3847.996126</v>
      </c>
    </row>
    <row r="3809" spans="1:3" s="249" customFormat="1">
      <c r="A3809" s="470">
        <v>42207</v>
      </c>
      <c r="B3809" s="1072">
        <v>2222.308176</v>
      </c>
      <c r="C3809" s="1073">
        <v>3847.996126</v>
      </c>
    </row>
    <row r="3810" spans="1:3" s="249" customFormat="1">
      <c r="A3810" s="470">
        <v>42208</v>
      </c>
      <c r="B3810" s="1072">
        <v>2222.308176</v>
      </c>
      <c r="C3810" s="1073">
        <v>3847.996126</v>
      </c>
    </row>
    <row r="3811" spans="1:3" s="249" customFormat="1">
      <c r="A3811" s="470">
        <v>42209</v>
      </c>
      <c r="B3811" s="1072">
        <v>2222.308176</v>
      </c>
      <c r="C3811" s="1073">
        <v>3847.996126</v>
      </c>
    </row>
    <row r="3812" spans="1:3" s="249" customFormat="1">
      <c r="A3812" s="470">
        <v>42210</v>
      </c>
      <c r="B3812" s="1072">
        <v>2222.308176</v>
      </c>
      <c r="C3812" s="1073">
        <v>3847.996126</v>
      </c>
    </row>
    <row r="3813" spans="1:3" s="249" customFormat="1">
      <c r="A3813" s="470">
        <v>42211</v>
      </c>
      <c r="B3813" s="1072">
        <v>2222.308176</v>
      </c>
      <c r="C3813" s="1073">
        <v>3847.996126</v>
      </c>
    </row>
    <row r="3814" spans="1:3" s="249" customFormat="1">
      <c r="A3814" s="470">
        <v>42212</v>
      </c>
      <c r="B3814" s="1072">
        <v>2222.308176</v>
      </c>
      <c r="C3814" s="1073">
        <v>3847.996126</v>
      </c>
    </row>
    <row r="3815" spans="1:3" s="249" customFormat="1">
      <c r="A3815" s="470">
        <v>42213</v>
      </c>
      <c r="B3815" s="1072">
        <v>2222.308176</v>
      </c>
      <c r="C3815" s="1073">
        <v>3847.996126</v>
      </c>
    </row>
    <row r="3816" spans="1:3" s="249" customFormat="1">
      <c r="A3816" s="470">
        <v>42214</v>
      </c>
      <c r="B3816" s="1072">
        <v>2222.308176</v>
      </c>
      <c r="C3816" s="1073">
        <v>3847.996126</v>
      </c>
    </row>
    <row r="3817" spans="1:3" s="249" customFormat="1">
      <c r="A3817" s="470">
        <v>42215</v>
      </c>
      <c r="B3817" s="1072">
        <v>2222.308176</v>
      </c>
      <c r="C3817" s="1073">
        <v>3847.996126</v>
      </c>
    </row>
    <row r="3818" spans="1:3" s="249" customFormat="1">
      <c r="A3818" s="470">
        <v>42216</v>
      </c>
      <c r="B3818" s="1072">
        <v>2222.308176</v>
      </c>
      <c r="C3818" s="1073">
        <v>3847.996126</v>
      </c>
    </row>
    <row r="3819" spans="1:3" s="249" customFormat="1">
      <c r="A3819" s="470">
        <v>42217</v>
      </c>
      <c r="B3819" s="1072">
        <v>2222.308176</v>
      </c>
      <c r="C3819" s="1073">
        <v>3847.996126</v>
      </c>
    </row>
    <row r="3820" spans="1:3" s="249" customFormat="1">
      <c r="A3820" s="470">
        <v>42218</v>
      </c>
      <c r="B3820" s="1072">
        <v>2222.308176</v>
      </c>
      <c r="C3820" s="1073">
        <v>3847.996126</v>
      </c>
    </row>
    <row r="3821" spans="1:3" s="249" customFormat="1">
      <c r="A3821" s="470">
        <v>42219</v>
      </c>
      <c r="B3821" s="1072">
        <v>2430.001154</v>
      </c>
      <c r="C3821" s="1073">
        <v>4055.689104</v>
      </c>
    </row>
    <row r="3822" spans="1:3" s="249" customFormat="1">
      <c r="A3822" s="470">
        <v>42220</v>
      </c>
      <c r="B3822" s="1072">
        <v>2430.001154</v>
      </c>
      <c r="C3822" s="1073">
        <v>4055.689104</v>
      </c>
    </row>
    <row r="3823" spans="1:3" s="249" customFormat="1">
      <c r="A3823" s="470">
        <v>42221</v>
      </c>
      <c r="B3823" s="1072">
        <v>2430.001154</v>
      </c>
      <c r="C3823" s="1073">
        <v>4055.689104</v>
      </c>
    </row>
    <row r="3824" spans="1:3" s="249" customFormat="1">
      <c r="A3824" s="470">
        <v>42222</v>
      </c>
      <c r="B3824" s="1072">
        <v>2430.001154</v>
      </c>
      <c r="C3824" s="1073">
        <v>4055.689104</v>
      </c>
    </row>
    <row r="3825" spans="1:3" s="249" customFormat="1">
      <c r="A3825" s="470">
        <v>42223</v>
      </c>
      <c r="B3825" s="1072">
        <v>2430.001154</v>
      </c>
      <c r="C3825" s="1073">
        <v>4055.689104</v>
      </c>
    </row>
    <row r="3826" spans="1:3" s="249" customFormat="1">
      <c r="A3826" s="470">
        <v>42224</v>
      </c>
      <c r="B3826" s="1072">
        <v>2430.001154</v>
      </c>
      <c r="C3826" s="1073">
        <v>4055.689104</v>
      </c>
    </row>
    <row r="3827" spans="1:3" s="249" customFormat="1">
      <c r="A3827" s="470">
        <v>42225</v>
      </c>
      <c r="B3827" s="1072">
        <v>2430.001154</v>
      </c>
      <c r="C3827" s="1073">
        <v>4055.689104</v>
      </c>
    </row>
    <row r="3828" spans="1:3" s="249" customFormat="1">
      <c r="A3828" s="470">
        <v>42226</v>
      </c>
      <c r="B3828" s="1072">
        <v>2430.001154</v>
      </c>
      <c r="C3828" s="1073">
        <v>4055.689104</v>
      </c>
    </row>
    <row r="3829" spans="1:3" s="249" customFormat="1">
      <c r="A3829" s="470">
        <v>42227</v>
      </c>
      <c r="B3829" s="1072">
        <v>2430.001154</v>
      </c>
      <c r="C3829" s="1073">
        <v>4055.689104</v>
      </c>
    </row>
    <row r="3830" spans="1:3" s="249" customFormat="1">
      <c r="A3830" s="470">
        <v>42228</v>
      </c>
      <c r="B3830" s="1072">
        <v>2430.001154</v>
      </c>
      <c r="C3830" s="1073">
        <v>4055.689104</v>
      </c>
    </row>
    <row r="3831" spans="1:3" s="249" customFormat="1">
      <c r="A3831" s="470">
        <v>42229</v>
      </c>
      <c r="B3831" s="1072">
        <v>2430.001154</v>
      </c>
      <c r="C3831" s="1073">
        <v>4055.689104</v>
      </c>
    </row>
    <row r="3832" spans="1:3" s="249" customFormat="1">
      <c r="A3832" s="470">
        <v>42230</v>
      </c>
      <c r="B3832" s="1072">
        <v>2430.001154</v>
      </c>
      <c r="C3832" s="1073">
        <v>4055.689104</v>
      </c>
    </row>
    <row r="3833" spans="1:3" s="249" customFormat="1">
      <c r="A3833" s="470">
        <v>42231</v>
      </c>
      <c r="B3833" s="1072">
        <v>2430.001154</v>
      </c>
      <c r="C3833" s="1073">
        <v>4055.689104</v>
      </c>
    </row>
    <row r="3834" spans="1:3" s="249" customFormat="1">
      <c r="A3834" s="470">
        <v>42232</v>
      </c>
      <c r="B3834" s="1072">
        <v>2430.001154</v>
      </c>
      <c r="C3834" s="1073">
        <v>4055.689104</v>
      </c>
    </row>
    <row r="3835" spans="1:3" s="249" customFormat="1">
      <c r="A3835" s="470">
        <v>42233</v>
      </c>
      <c r="B3835" s="1072">
        <v>2639.6530859999998</v>
      </c>
      <c r="C3835" s="1073">
        <v>4265.3410359999998</v>
      </c>
    </row>
    <row r="3836" spans="1:3" s="249" customFormat="1">
      <c r="A3836" s="470">
        <v>42234</v>
      </c>
      <c r="B3836" s="1072">
        <v>2639.6530859999998</v>
      </c>
      <c r="C3836" s="1073">
        <v>4265.3410359999998</v>
      </c>
    </row>
    <row r="3837" spans="1:3" s="249" customFormat="1">
      <c r="A3837" s="470">
        <v>42235</v>
      </c>
      <c r="B3837" s="1072">
        <v>2639.6530859999998</v>
      </c>
      <c r="C3837" s="1073">
        <v>4265.3410359999998</v>
      </c>
    </row>
    <row r="3838" spans="1:3" s="249" customFormat="1">
      <c r="A3838" s="470">
        <v>42236</v>
      </c>
      <c r="B3838" s="1072">
        <v>2639.6530859999998</v>
      </c>
      <c r="C3838" s="1073">
        <v>4265.3410359999998</v>
      </c>
    </row>
    <row r="3839" spans="1:3" s="249" customFormat="1">
      <c r="A3839" s="470">
        <v>42237</v>
      </c>
      <c r="B3839" s="1072">
        <v>2639.6530859999998</v>
      </c>
      <c r="C3839" s="1073">
        <v>4265.3410359999998</v>
      </c>
    </row>
    <row r="3840" spans="1:3" s="249" customFormat="1">
      <c r="A3840" s="470">
        <v>42238</v>
      </c>
      <c r="B3840" s="1072">
        <v>2639.6530859999998</v>
      </c>
      <c r="C3840" s="1073">
        <v>4265.3410359999998</v>
      </c>
    </row>
    <row r="3841" spans="1:3" s="249" customFormat="1">
      <c r="A3841" s="470">
        <v>42239</v>
      </c>
      <c r="B3841" s="1072">
        <v>2639.6530859999998</v>
      </c>
      <c r="C3841" s="1073">
        <v>4265.3410359999998</v>
      </c>
    </row>
    <row r="3842" spans="1:3" s="249" customFormat="1">
      <c r="A3842" s="470">
        <v>42240</v>
      </c>
      <c r="B3842" s="1072">
        <v>2639.6530859999998</v>
      </c>
      <c r="C3842" s="1073">
        <v>4265.3410359999998</v>
      </c>
    </row>
    <row r="3843" spans="1:3" s="249" customFormat="1">
      <c r="A3843" s="470">
        <v>42241</v>
      </c>
      <c r="B3843" s="1072">
        <v>2639.6530859999998</v>
      </c>
      <c r="C3843" s="1073">
        <v>4265.3410359999998</v>
      </c>
    </row>
    <row r="3844" spans="1:3" s="249" customFormat="1">
      <c r="A3844" s="470">
        <v>42242</v>
      </c>
      <c r="B3844" s="1072">
        <v>2639.6530859999998</v>
      </c>
      <c r="C3844" s="1073">
        <v>4265.3410359999998</v>
      </c>
    </row>
    <row r="3845" spans="1:3" s="249" customFormat="1">
      <c r="A3845" s="470">
        <v>42243</v>
      </c>
      <c r="B3845" s="1072">
        <v>2639.6530859999998</v>
      </c>
      <c r="C3845" s="1073">
        <v>4265.3410359999998</v>
      </c>
    </row>
    <row r="3846" spans="1:3" s="249" customFormat="1">
      <c r="A3846" s="470">
        <v>42244</v>
      </c>
      <c r="B3846" s="1072">
        <v>2639.6530859999998</v>
      </c>
      <c r="C3846" s="1073">
        <v>4265.3410359999998</v>
      </c>
    </row>
    <row r="3847" spans="1:3" s="249" customFormat="1">
      <c r="A3847" s="470">
        <v>42245</v>
      </c>
      <c r="B3847" s="1072">
        <v>2639.6530859999998</v>
      </c>
      <c r="C3847" s="1073">
        <v>4265.3410359999998</v>
      </c>
    </row>
    <row r="3848" spans="1:3" s="249" customFormat="1">
      <c r="A3848" s="470">
        <v>42246</v>
      </c>
      <c r="B3848" s="1072">
        <v>2639.6530859999998</v>
      </c>
      <c r="C3848" s="1073">
        <v>4265.3410359999998</v>
      </c>
    </row>
    <row r="3849" spans="1:3" s="249" customFormat="1">
      <c r="A3849" s="470">
        <v>42247</v>
      </c>
      <c r="B3849" s="1072">
        <v>2639.6530859999998</v>
      </c>
      <c r="C3849" s="1073">
        <v>4265.3410359999998</v>
      </c>
    </row>
    <row r="3850" spans="1:3" s="249" customFormat="1">
      <c r="A3850" s="470">
        <v>42248</v>
      </c>
      <c r="B3850" s="1072">
        <v>2989.9802100000002</v>
      </c>
      <c r="C3850" s="1073">
        <v>4615.6681600000002</v>
      </c>
    </row>
    <row r="3851" spans="1:3" s="249" customFormat="1">
      <c r="A3851" s="470">
        <v>42249</v>
      </c>
      <c r="B3851" s="1072">
        <v>2989.9802100000002</v>
      </c>
      <c r="C3851" s="1073">
        <v>4615.6681600000002</v>
      </c>
    </row>
    <row r="3852" spans="1:3" s="249" customFormat="1">
      <c r="A3852" s="470">
        <v>42250</v>
      </c>
      <c r="B3852" s="1072">
        <v>2989.9802100000002</v>
      </c>
      <c r="C3852" s="1073">
        <v>4615.6681600000002</v>
      </c>
    </row>
    <row r="3853" spans="1:3" s="249" customFormat="1">
      <c r="A3853" s="470">
        <v>42251</v>
      </c>
      <c r="B3853" s="1072">
        <v>2989.9802100000002</v>
      </c>
      <c r="C3853" s="1073">
        <v>4615.6681600000002</v>
      </c>
    </row>
    <row r="3854" spans="1:3" s="249" customFormat="1">
      <c r="A3854" s="470">
        <v>42252</v>
      </c>
      <c r="B3854" s="1072">
        <v>2989.9802100000002</v>
      </c>
      <c r="C3854" s="1073">
        <v>4615.6681600000002</v>
      </c>
    </row>
    <row r="3855" spans="1:3" s="249" customFormat="1">
      <c r="A3855" s="470">
        <v>42253</v>
      </c>
      <c r="B3855" s="1072">
        <v>2989.9802100000002</v>
      </c>
      <c r="C3855" s="1073">
        <v>4615.6681600000002</v>
      </c>
    </row>
    <row r="3856" spans="1:3" s="249" customFormat="1">
      <c r="A3856" s="470">
        <v>42254</v>
      </c>
      <c r="B3856" s="1072">
        <v>2989.9802100000002</v>
      </c>
      <c r="C3856" s="1073">
        <v>4615.6681600000002</v>
      </c>
    </row>
    <row r="3857" spans="1:3" s="249" customFormat="1">
      <c r="A3857" s="470">
        <v>42255</v>
      </c>
      <c r="B3857" s="1072">
        <v>2989.9802100000002</v>
      </c>
      <c r="C3857" s="1073">
        <v>4615.6681600000002</v>
      </c>
    </row>
    <row r="3858" spans="1:3" s="249" customFormat="1">
      <c r="A3858" s="470">
        <v>42256</v>
      </c>
      <c r="B3858" s="1072">
        <v>2989.9802100000002</v>
      </c>
      <c r="C3858" s="1073">
        <v>4615.6681600000002</v>
      </c>
    </row>
    <row r="3859" spans="1:3" s="249" customFormat="1">
      <c r="A3859" s="470">
        <v>42257</v>
      </c>
      <c r="B3859" s="1072">
        <v>2989.9802100000002</v>
      </c>
      <c r="C3859" s="1073">
        <v>4615.6681600000002</v>
      </c>
    </row>
    <row r="3860" spans="1:3" s="249" customFormat="1">
      <c r="A3860" s="470">
        <v>42258</v>
      </c>
      <c r="B3860" s="1072">
        <v>2989.9802100000002</v>
      </c>
      <c r="C3860" s="1073">
        <v>4615.6681600000002</v>
      </c>
    </row>
    <row r="3861" spans="1:3" s="249" customFormat="1">
      <c r="A3861" s="470">
        <v>42259</v>
      </c>
      <c r="B3861" s="1072">
        <v>2989.9802100000002</v>
      </c>
      <c r="C3861" s="1073">
        <v>4615.6681600000002</v>
      </c>
    </row>
    <row r="3862" spans="1:3" s="249" customFormat="1">
      <c r="A3862" s="470">
        <v>42260</v>
      </c>
      <c r="B3862" s="1072">
        <v>2989.9802100000002</v>
      </c>
      <c r="C3862" s="1073">
        <v>4615.6681600000002</v>
      </c>
    </row>
    <row r="3863" spans="1:3" s="249" customFormat="1">
      <c r="A3863" s="470">
        <v>42261</v>
      </c>
      <c r="B3863" s="1072">
        <v>2989.9802100000002</v>
      </c>
      <c r="C3863" s="1073">
        <v>4686.9651599999997</v>
      </c>
    </row>
    <row r="3864" spans="1:3" s="249" customFormat="1">
      <c r="A3864" s="470">
        <v>42262</v>
      </c>
      <c r="B3864" s="1072">
        <v>3205.5782300000001</v>
      </c>
      <c r="C3864" s="1073">
        <v>4902.5631800000001</v>
      </c>
    </row>
    <row r="3865" spans="1:3" s="249" customFormat="1">
      <c r="A3865" s="470">
        <v>42263</v>
      </c>
      <c r="B3865" s="1072">
        <v>3205.5782300000001</v>
      </c>
      <c r="C3865" s="1073">
        <v>4902.5631800000001</v>
      </c>
    </row>
    <row r="3866" spans="1:3" s="249" customFormat="1">
      <c r="A3866" s="470">
        <v>42264</v>
      </c>
      <c r="B3866" s="1072">
        <v>3205.5782300000001</v>
      </c>
      <c r="C3866" s="1073">
        <v>4902.5631800000001</v>
      </c>
    </row>
    <row r="3867" spans="1:3" s="249" customFormat="1">
      <c r="A3867" s="470">
        <v>42265</v>
      </c>
      <c r="B3867" s="1072">
        <v>3205.5782300000001</v>
      </c>
      <c r="C3867" s="1073">
        <v>4902.5631800000001</v>
      </c>
    </row>
    <row r="3868" spans="1:3" s="249" customFormat="1">
      <c r="A3868" s="470">
        <v>42266</v>
      </c>
      <c r="B3868" s="1072">
        <v>3205.5782300000001</v>
      </c>
      <c r="C3868" s="1073">
        <v>4902.5631800000001</v>
      </c>
    </row>
    <row r="3869" spans="1:3" s="249" customFormat="1">
      <c r="A3869" s="470">
        <v>42267</v>
      </c>
      <c r="B3869" s="1072">
        <v>3205.5782300000001</v>
      </c>
      <c r="C3869" s="1073">
        <v>4902.5631800000001</v>
      </c>
    </row>
    <row r="3870" spans="1:3" s="249" customFormat="1">
      <c r="A3870" s="470">
        <v>42268</v>
      </c>
      <c r="B3870" s="1072">
        <v>3205.5782300000001</v>
      </c>
      <c r="C3870" s="1073">
        <v>4902.5631800000001</v>
      </c>
    </row>
    <row r="3871" spans="1:3" s="249" customFormat="1">
      <c r="A3871" s="470">
        <v>42269</v>
      </c>
      <c r="B3871" s="1072">
        <v>3205.5782300000001</v>
      </c>
      <c r="C3871" s="1073">
        <v>4902.5631800000001</v>
      </c>
    </row>
    <row r="3872" spans="1:3" s="249" customFormat="1">
      <c r="A3872" s="470">
        <v>42270</v>
      </c>
      <c r="B3872" s="1072">
        <v>3205.5782300000001</v>
      </c>
      <c r="C3872" s="1073">
        <v>4902.5631800000001</v>
      </c>
    </row>
    <row r="3873" spans="1:3" s="249" customFormat="1">
      <c r="A3873" s="470">
        <v>42271</v>
      </c>
      <c r="B3873" s="1072">
        <v>3205.5782300000001</v>
      </c>
      <c r="C3873" s="1073">
        <v>4902.5631800000001</v>
      </c>
    </row>
    <row r="3874" spans="1:3" s="249" customFormat="1">
      <c r="A3874" s="470">
        <v>42272</v>
      </c>
      <c r="B3874" s="1072">
        <v>3205.5782300000001</v>
      </c>
      <c r="C3874" s="1073">
        <v>4902.5631800000001</v>
      </c>
    </row>
    <row r="3875" spans="1:3" s="249" customFormat="1">
      <c r="A3875" s="470">
        <v>42273</v>
      </c>
      <c r="B3875" s="1072">
        <v>3205.5782300000001</v>
      </c>
      <c r="C3875" s="1073">
        <v>4902.5631800000001</v>
      </c>
    </row>
    <row r="3876" spans="1:3" s="249" customFormat="1">
      <c r="A3876" s="470">
        <v>42274</v>
      </c>
      <c r="B3876" s="1072">
        <v>3205.5782300000001</v>
      </c>
      <c r="C3876" s="1073">
        <v>4902.5631800000001</v>
      </c>
    </row>
    <row r="3877" spans="1:3" s="249" customFormat="1">
      <c r="A3877" s="470">
        <v>42275</v>
      </c>
      <c r="B3877" s="1072">
        <v>3205.5782300000001</v>
      </c>
      <c r="C3877" s="1073">
        <v>4902.5631800000001</v>
      </c>
    </row>
    <row r="3878" spans="1:3" s="249" customFormat="1">
      <c r="A3878" s="470">
        <v>42276</v>
      </c>
      <c r="B3878" s="1072">
        <v>3205.5782300000001</v>
      </c>
      <c r="C3878" s="1073">
        <v>4902.5631800000001</v>
      </c>
    </row>
    <row r="3879" spans="1:3" s="249" customFormat="1">
      <c r="A3879" s="470">
        <v>42277</v>
      </c>
      <c r="B3879" s="1072">
        <v>3205.5782300000001</v>
      </c>
      <c r="C3879" s="1073">
        <v>4902.5631800000001</v>
      </c>
    </row>
    <row r="3880" spans="1:3" s="249" customFormat="1">
      <c r="A3880" s="470">
        <v>42278</v>
      </c>
      <c r="B3880" s="1072">
        <v>3370.4105159999999</v>
      </c>
      <c r="C3880" s="1073">
        <v>5067.3954659999999</v>
      </c>
    </row>
    <row r="3881" spans="1:3" s="249" customFormat="1">
      <c r="A3881" s="470">
        <v>42279</v>
      </c>
      <c r="B3881" s="1072">
        <v>3370.4105159999999</v>
      </c>
      <c r="C3881" s="1073">
        <v>5067.3954659999999</v>
      </c>
    </row>
    <row r="3882" spans="1:3" s="249" customFormat="1">
      <c r="A3882" s="470">
        <v>42280</v>
      </c>
      <c r="B3882" s="1072">
        <v>3370.4105159999999</v>
      </c>
      <c r="C3882" s="1073">
        <v>5067.3954659999999</v>
      </c>
    </row>
    <row r="3883" spans="1:3" s="249" customFormat="1">
      <c r="A3883" s="470">
        <v>42281</v>
      </c>
      <c r="B3883" s="1072">
        <v>3370.4105159999999</v>
      </c>
      <c r="C3883" s="1073">
        <v>5067.3954659999999</v>
      </c>
    </row>
    <row r="3884" spans="1:3" s="249" customFormat="1">
      <c r="A3884" s="470">
        <v>42282</v>
      </c>
      <c r="B3884" s="1072">
        <v>3370.4105159999999</v>
      </c>
      <c r="C3884" s="1073">
        <v>5067.3954659999999</v>
      </c>
    </row>
    <row r="3885" spans="1:3" s="249" customFormat="1">
      <c r="A3885" s="470">
        <v>42283</v>
      </c>
      <c r="B3885" s="1072">
        <v>3370.4105159999999</v>
      </c>
      <c r="C3885" s="1073">
        <v>5067.3954659999999</v>
      </c>
    </row>
    <row r="3886" spans="1:3" s="249" customFormat="1">
      <c r="A3886" s="470">
        <v>42284</v>
      </c>
      <c r="B3886" s="1072">
        <v>3370.4105159999999</v>
      </c>
      <c r="C3886" s="1073">
        <v>5067.3954659999999</v>
      </c>
    </row>
    <row r="3887" spans="1:3" s="249" customFormat="1">
      <c r="A3887" s="470">
        <v>42285</v>
      </c>
      <c r="B3887" s="1072">
        <v>3370.4105159999999</v>
      </c>
      <c r="C3887" s="1073">
        <v>5067.3954659999999</v>
      </c>
    </row>
    <row r="3888" spans="1:3" s="249" customFormat="1">
      <c r="A3888" s="470">
        <v>42286</v>
      </c>
      <c r="B3888" s="1072">
        <v>3370.4105159999999</v>
      </c>
      <c r="C3888" s="1073">
        <v>5067.3954659999999</v>
      </c>
    </row>
    <row r="3889" spans="1:3" s="249" customFormat="1">
      <c r="A3889" s="470">
        <v>42287</v>
      </c>
      <c r="B3889" s="1072">
        <v>3370.4105159999999</v>
      </c>
      <c r="C3889" s="1073">
        <v>5067.3954659999999</v>
      </c>
    </row>
    <row r="3890" spans="1:3" s="249" customFormat="1">
      <c r="A3890" s="470">
        <v>42288</v>
      </c>
      <c r="B3890" s="1072">
        <v>3370.4105159999999</v>
      </c>
      <c r="C3890" s="1073">
        <v>5067.3954659999999</v>
      </c>
    </row>
    <row r="3891" spans="1:3" s="249" customFormat="1">
      <c r="A3891" s="470">
        <v>42289</v>
      </c>
      <c r="B3891" s="1072">
        <v>3370.4105159999999</v>
      </c>
      <c r="C3891" s="1073">
        <v>5067.3954659999999</v>
      </c>
    </row>
    <row r="3892" spans="1:3" s="249" customFormat="1">
      <c r="A3892" s="470">
        <v>42290</v>
      </c>
      <c r="B3892" s="1072">
        <v>3370.4105159999999</v>
      </c>
      <c r="C3892" s="1073">
        <v>5067.3954659999999</v>
      </c>
    </row>
    <row r="3893" spans="1:3" s="249" customFormat="1">
      <c r="A3893" s="470">
        <v>42291</v>
      </c>
      <c r="B3893" s="1072">
        <v>3370.4105159999999</v>
      </c>
      <c r="C3893" s="1073">
        <v>5067.3954659999999</v>
      </c>
    </row>
    <row r="3894" spans="1:3" s="249" customFormat="1">
      <c r="A3894" s="470">
        <v>42292</v>
      </c>
      <c r="B3894" s="1072">
        <v>3614.8812269999999</v>
      </c>
      <c r="C3894" s="1073">
        <v>5311.8661769999999</v>
      </c>
    </row>
    <row r="3895" spans="1:3" s="249" customFormat="1">
      <c r="A3895" s="470">
        <v>42293</v>
      </c>
      <c r="B3895" s="1072">
        <v>3614.8812269999999</v>
      </c>
      <c r="C3895" s="1073">
        <v>5311.8661769999999</v>
      </c>
    </row>
    <row r="3896" spans="1:3" s="249" customFormat="1">
      <c r="A3896" s="470">
        <v>42294</v>
      </c>
      <c r="B3896" s="1072">
        <v>3614.8812269999999</v>
      </c>
      <c r="C3896" s="1073">
        <v>5311.8661769999999</v>
      </c>
    </row>
    <row r="3897" spans="1:3" s="249" customFormat="1">
      <c r="A3897" s="470">
        <v>42295</v>
      </c>
      <c r="B3897" s="1072">
        <v>3614.8812269999999</v>
      </c>
      <c r="C3897" s="1073">
        <v>5311.8661769999999</v>
      </c>
    </row>
    <row r="3898" spans="1:3" s="249" customFormat="1">
      <c r="A3898" s="470">
        <v>42296</v>
      </c>
      <c r="B3898" s="1072">
        <v>3614.8812269999999</v>
      </c>
      <c r="C3898" s="1073">
        <v>5311.8661769999999</v>
      </c>
    </row>
    <row r="3899" spans="1:3" s="249" customFormat="1">
      <c r="A3899" s="470">
        <v>42297</v>
      </c>
      <c r="B3899" s="1072">
        <v>3614.8812269999999</v>
      </c>
      <c r="C3899" s="1073">
        <v>5311.8661769999999</v>
      </c>
    </row>
    <row r="3900" spans="1:3" s="249" customFormat="1">
      <c r="A3900" s="470">
        <v>42298</v>
      </c>
      <c r="B3900" s="1072">
        <v>3614.8812269999999</v>
      </c>
      <c r="C3900" s="1073">
        <v>5311.8661769999999</v>
      </c>
    </row>
    <row r="3901" spans="1:3" s="249" customFormat="1">
      <c r="A3901" s="470">
        <v>42299</v>
      </c>
      <c r="B3901" s="1072">
        <v>3614.8812269999999</v>
      </c>
      <c r="C3901" s="1073">
        <v>5311.8661769999999</v>
      </c>
    </row>
    <row r="3902" spans="1:3" s="249" customFormat="1">
      <c r="A3902" s="470">
        <v>42300</v>
      </c>
      <c r="B3902" s="1072">
        <v>3614.8812269999999</v>
      </c>
      <c r="C3902" s="1073">
        <v>5311.8661769999999</v>
      </c>
    </row>
    <row r="3903" spans="1:3" s="249" customFormat="1">
      <c r="A3903" s="470">
        <v>42301</v>
      </c>
      <c r="B3903" s="1072">
        <v>3614.8812269999999</v>
      </c>
      <c r="C3903" s="1073">
        <v>5311.8661769999999</v>
      </c>
    </row>
    <row r="3904" spans="1:3" s="249" customFormat="1">
      <c r="A3904" s="470">
        <v>42302</v>
      </c>
      <c r="B3904" s="1072">
        <v>3614.8812269999999</v>
      </c>
      <c r="C3904" s="1073">
        <v>5311.8661769999999</v>
      </c>
    </row>
    <row r="3905" spans="1:3" s="249" customFormat="1">
      <c r="A3905" s="470">
        <v>42303</v>
      </c>
      <c r="B3905" s="1072">
        <v>3614.8812269999999</v>
      </c>
      <c r="C3905" s="1073">
        <v>5311.8661769999999</v>
      </c>
    </row>
    <row r="3906" spans="1:3" s="249" customFormat="1">
      <c r="A3906" s="470">
        <v>42304</v>
      </c>
      <c r="B3906" s="1072">
        <v>3614.8812269999999</v>
      </c>
      <c r="C3906" s="1073">
        <v>5311.8661769999999</v>
      </c>
    </row>
    <row r="3907" spans="1:3" s="249" customFormat="1">
      <c r="A3907" s="470">
        <v>42305</v>
      </c>
      <c r="B3907" s="1072">
        <v>3614.8812269999999</v>
      </c>
      <c r="C3907" s="1073">
        <v>5311.8661769999999</v>
      </c>
    </row>
    <row r="3908" spans="1:3" s="249" customFormat="1">
      <c r="A3908" s="470">
        <v>42306</v>
      </c>
      <c r="B3908" s="1072">
        <v>3614.8812269999999</v>
      </c>
      <c r="C3908" s="1073">
        <v>5311.8661769999999</v>
      </c>
    </row>
    <row r="3909" spans="1:3" s="249" customFormat="1">
      <c r="A3909" s="470">
        <v>42307</v>
      </c>
      <c r="B3909" s="1072">
        <v>3614.8812269999999</v>
      </c>
      <c r="C3909" s="1073">
        <v>5311.8661769999999</v>
      </c>
    </row>
    <row r="3910" spans="1:3" s="249" customFormat="1">
      <c r="A3910" s="470">
        <v>42308</v>
      </c>
      <c r="B3910" s="1072">
        <v>3614.8812269999999</v>
      </c>
      <c r="C3910" s="1073">
        <v>5311.8661769999999</v>
      </c>
    </row>
    <row r="3911" spans="1:3" s="249" customFormat="1">
      <c r="A3911" s="470">
        <v>42309</v>
      </c>
      <c r="B3911" s="1072">
        <v>3614.8812269999999</v>
      </c>
      <c r="C3911" s="1073">
        <v>5311.8661769999999</v>
      </c>
    </row>
    <row r="3912" spans="1:3" s="249" customFormat="1">
      <c r="A3912" s="470">
        <v>42310</v>
      </c>
      <c r="B3912" s="1072">
        <v>3701.9022399999999</v>
      </c>
      <c r="C3912" s="1073">
        <v>5398.8871900000004</v>
      </c>
    </row>
    <row r="3913" spans="1:3" s="249" customFormat="1">
      <c r="A3913" s="470">
        <v>42311</v>
      </c>
      <c r="B3913" s="1072">
        <v>3701.9022399999999</v>
      </c>
      <c r="C3913" s="1073">
        <v>5398.8871900000004</v>
      </c>
    </row>
    <row r="3914" spans="1:3" s="249" customFormat="1">
      <c r="A3914" s="470">
        <v>42312</v>
      </c>
      <c r="B3914" s="1072">
        <v>3701.9022399999999</v>
      </c>
      <c r="C3914" s="1073">
        <v>5398.8871900000004</v>
      </c>
    </row>
    <row r="3915" spans="1:3" s="249" customFormat="1">
      <c r="A3915" s="470">
        <v>42313</v>
      </c>
      <c r="B3915" s="1072">
        <v>3701.9022399999999</v>
      </c>
      <c r="C3915" s="1073">
        <v>5398.8871900000004</v>
      </c>
    </row>
    <row r="3916" spans="1:3" s="249" customFormat="1">
      <c r="A3916" s="470">
        <v>42314</v>
      </c>
      <c r="B3916" s="1072">
        <v>3701.9022399999999</v>
      </c>
      <c r="C3916" s="1073">
        <v>5398.8871900000004</v>
      </c>
    </row>
    <row r="3917" spans="1:3" s="249" customFormat="1">
      <c r="A3917" s="470">
        <v>42315</v>
      </c>
      <c r="B3917" s="1072">
        <v>3701.9022399999999</v>
      </c>
      <c r="C3917" s="1073">
        <v>5398.8871900000004</v>
      </c>
    </row>
    <row r="3918" spans="1:3" s="249" customFormat="1">
      <c r="A3918" s="470">
        <v>42316</v>
      </c>
      <c r="B3918" s="1072">
        <v>3701.9022399999999</v>
      </c>
      <c r="C3918" s="1073">
        <v>5398.8871900000004</v>
      </c>
    </row>
    <row r="3919" spans="1:3" s="249" customFormat="1">
      <c r="A3919" s="470">
        <v>42317</v>
      </c>
      <c r="B3919" s="1072">
        <v>3701.9022399999999</v>
      </c>
      <c r="C3919" s="1073">
        <v>5398.8871900000004</v>
      </c>
    </row>
    <row r="3920" spans="1:3" s="249" customFormat="1">
      <c r="A3920" s="470">
        <v>42318</v>
      </c>
      <c r="B3920" s="1072">
        <v>3701.9022399999999</v>
      </c>
      <c r="C3920" s="1073">
        <v>5398.8871900000004</v>
      </c>
    </row>
    <row r="3921" spans="1:3" s="249" customFormat="1">
      <c r="A3921" s="470">
        <v>42319</v>
      </c>
      <c r="B3921" s="1072">
        <v>3701.9022399999999</v>
      </c>
      <c r="C3921" s="1073">
        <v>5398.8871900000004</v>
      </c>
    </row>
    <row r="3922" spans="1:3" s="249" customFormat="1">
      <c r="A3922" s="470">
        <v>42320</v>
      </c>
      <c r="B3922" s="1072">
        <v>3701.9022399999999</v>
      </c>
      <c r="C3922" s="1073">
        <v>5398.8871900000004</v>
      </c>
    </row>
    <row r="3923" spans="1:3" s="249" customFormat="1">
      <c r="A3923" s="470">
        <v>42321</v>
      </c>
      <c r="B3923" s="1072">
        <v>3701.9022399999999</v>
      </c>
      <c r="C3923" s="1073">
        <v>5398.8871900000004</v>
      </c>
    </row>
    <row r="3924" spans="1:3" s="249" customFormat="1">
      <c r="A3924" s="470">
        <v>42322</v>
      </c>
      <c r="B3924" s="1072">
        <v>3701.9022399999999</v>
      </c>
      <c r="C3924" s="1073">
        <v>5398.8871900000004</v>
      </c>
    </row>
    <row r="3925" spans="1:3" s="249" customFormat="1">
      <c r="A3925" s="470">
        <v>42323</v>
      </c>
      <c r="B3925" s="1072">
        <v>3701.9022399999999</v>
      </c>
      <c r="C3925" s="1073">
        <v>5398.8871900000004</v>
      </c>
    </row>
    <row r="3926" spans="1:3" s="249" customFormat="1">
      <c r="A3926" s="470">
        <v>42324</v>
      </c>
      <c r="B3926" s="1072">
        <v>3872.5259529999998</v>
      </c>
      <c r="C3926" s="1073">
        <v>5569.5109030000003</v>
      </c>
    </row>
    <row r="3927" spans="1:3" s="249" customFormat="1">
      <c r="A3927" s="470">
        <v>42325</v>
      </c>
      <c r="B3927" s="1072">
        <v>3872.5259529999998</v>
      </c>
      <c r="C3927" s="1073">
        <v>5569.5109030000003</v>
      </c>
    </row>
    <row r="3928" spans="1:3" s="249" customFormat="1">
      <c r="A3928" s="470">
        <v>42326</v>
      </c>
      <c r="B3928" s="1072">
        <v>3872.5259529999998</v>
      </c>
      <c r="C3928" s="1073">
        <v>5569.5109030000003</v>
      </c>
    </row>
    <row r="3929" spans="1:3" s="249" customFormat="1">
      <c r="A3929" s="470">
        <v>42327</v>
      </c>
      <c r="B3929" s="1072">
        <v>3872.5259529999998</v>
      </c>
      <c r="C3929" s="1073">
        <v>5569.5109030000003</v>
      </c>
    </row>
    <row r="3930" spans="1:3" s="249" customFormat="1">
      <c r="A3930" s="470">
        <v>42328</v>
      </c>
      <c r="B3930" s="1072">
        <v>3872.5259529999998</v>
      </c>
      <c r="C3930" s="1073">
        <v>5569.5109030000003</v>
      </c>
    </row>
    <row r="3931" spans="1:3" s="249" customFormat="1">
      <c r="A3931" s="470">
        <v>42329</v>
      </c>
      <c r="B3931" s="1072">
        <v>3872.5259529999998</v>
      </c>
      <c r="C3931" s="1073">
        <v>5569.5109030000003</v>
      </c>
    </row>
    <row r="3932" spans="1:3" s="249" customFormat="1">
      <c r="A3932" s="470">
        <v>42330</v>
      </c>
      <c r="B3932" s="1072">
        <v>3872.5259529999998</v>
      </c>
      <c r="C3932" s="1073">
        <v>5569.5109030000003</v>
      </c>
    </row>
    <row r="3933" spans="1:3" s="249" customFormat="1">
      <c r="A3933" s="470">
        <v>42331</v>
      </c>
      <c r="B3933" s="1072">
        <v>3872.5259529999998</v>
      </c>
      <c r="C3933" s="1073">
        <v>5569.5109030000003</v>
      </c>
    </row>
    <row r="3934" spans="1:3" s="249" customFormat="1">
      <c r="A3934" s="470">
        <v>42332</v>
      </c>
      <c r="B3934" s="1072">
        <v>3872.5259529999998</v>
      </c>
      <c r="C3934" s="1073">
        <v>5569.5109030000003</v>
      </c>
    </row>
    <row r="3935" spans="1:3" s="249" customFormat="1">
      <c r="A3935" s="470">
        <v>42333</v>
      </c>
      <c r="B3935" s="1072">
        <v>3872.5259529999998</v>
      </c>
      <c r="C3935" s="1073">
        <v>5569.5109030000003</v>
      </c>
    </row>
    <row r="3936" spans="1:3" s="249" customFormat="1">
      <c r="A3936" s="470">
        <v>42334</v>
      </c>
      <c r="B3936" s="1072">
        <v>3872.5259529999998</v>
      </c>
      <c r="C3936" s="1073">
        <v>5569.5109030000003</v>
      </c>
    </row>
    <row r="3937" spans="1:3" s="249" customFormat="1">
      <c r="A3937" s="470">
        <v>42335</v>
      </c>
      <c r="B3937" s="1072">
        <v>3872.5259529999998</v>
      </c>
      <c r="C3937" s="1073">
        <v>5569.5109030000003</v>
      </c>
    </row>
    <row r="3938" spans="1:3" s="249" customFormat="1">
      <c r="A3938" s="470">
        <v>42336</v>
      </c>
      <c r="B3938" s="1072">
        <v>3872.5259529999998</v>
      </c>
      <c r="C3938" s="1073">
        <v>5569.5109030000003</v>
      </c>
    </row>
    <row r="3939" spans="1:3" s="249" customFormat="1">
      <c r="A3939" s="470">
        <v>42337</v>
      </c>
      <c r="B3939" s="1072">
        <v>3872.5259529999998</v>
      </c>
      <c r="C3939" s="1073">
        <v>5569.5109030000003</v>
      </c>
    </row>
    <row r="3940" spans="1:3" s="249" customFormat="1">
      <c r="A3940" s="470">
        <v>42338</v>
      </c>
      <c r="B3940" s="1072">
        <v>3872.5259529999998</v>
      </c>
      <c r="C3940" s="1073">
        <v>5569.5109030000003</v>
      </c>
    </row>
    <row r="3941" spans="1:3" s="249" customFormat="1">
      <c r="A3941" s="470">
        <v>42339</v>
      </c>
      <c r="B3941" s="1072">
        <v>3914.139103</v>
      </c>
      <c r="C3941" s="1073">
        <v>5611.1240529999995</v>
      </c>
    </row>
    <row r="3942" spans="1:3" s="249" customFormat="1">
      <c r="A3942" s="470">
        <v>42340</v>
      </c>
      <c r="B3942" s="1072">
        <v>3914.139103</v>
      </c>
      <c r="C3942" s="1073">
        <v>5611.1240529999995</v>
      </c>
    </row>
    <row r="3943" spans="1:3" s="249" customFormat="1">
      <c r="A3943" s="470">
        <v>42341</v>
      </c>
      <c r="B3943" s="1072">
        <v>3914.139103</v>
      </c>
      <c r="C3943" s="1073">
        <v>5611.1240529999995</v>
      </c>
    </row>
    <row r="3944" spans="1:3" s="249" customFormat="1">
      <c r="A3944" s="470">
        <v>42342</v>
      </c>
      <c r="B3944" s="1072">
        <v>3914.139103</v>
      </c>
      <c r="C3944" s="1073">
        <v>5611.1240529999995</v>
      </c>
    </row>
    <row r="3945" spans="1:3" s="249" customFormat="1">
      <c r="A3945" s="470">
        <v>42343</v>
      </c>
      <c r="B3945" s="1072">
        <v>3914.139103</v>
      </c>
      <c r="C3945" s="1073">
        <v>5611.1240529999995</v>
      </c>
    </row>
    <row r="3946" spans="1:3" s="249" customFormat="1">
      <c r="A3946" s="470">
        <v>42344</v>
      </c>
      <c r="B3946" s="1072">
        <v>3914.139103</v>
      </c>
      <c r="C3946" s="1073">
        <v>5611.1240529999995</v>
      </c>
    </row>
    <row r="3947" spans="1:3" s="249" customFormat="1">
      <c r="A3947" s="470">
        <v>42345</v>
      </c>
      <c r="B3947" s="1072">
        <v>3914.139103</v>
      </c>
      <c r="C3947" s="1073">
        <v>5611.1240529999995</v>
      </c>
    </row>
    <row r="3948" spans="1:3" s="249" customFormat="1">
      <c r="A3948" s="470">
        <v>42346</v>
      </c>
      <c r="B3948" s="1072">
        <v>3914.139103</v>
      </c>
      <c r="C3948" s="1073">
        <v>5611.1240529999995</v>
      </c>
    </row>
    <row r="3949" spans="1:3" s="249" customFormat="1">
      <c r="A3949" s="470">
        <v>42347</v>
      </c>
      <c r="B3949" s="1072">
        <v>3914.139103</v>
      </c>
      <c r="C3949" s="1073">
        <v>5611.1240529999995</v>
      </c>
    </row>
    <row r="3950" spans="1:3" s="249" customFormat="1">
      <c r="A3950" s="470">
        <v>42348</v>
      </c>
      <c r="B3950" s="1072">
        <v>3914.139103</v>
      </c>
      <c r="C3950" s="1073">
        <v>5611.1240529999995</v>
      </c>
    </row>
    <row r="3951" spans="1:3" s="249" customFormat="1">
      <c r="A3951" s="470">
        <v>42349</v>
      </c>
      <c r="B3951" s="1072">
        <v>3914.139103</v>
      </c>
      <c r="C3951" s="1073">
        <v>5611.1240529999995</v>
      </c>
    </row>
    <row r="3952" spans="1:3" s="249" customFormat="1">
      <c r="A3952" s="470">
        <v>42350</v>
      </c>
      <c r="B3952" s="1072">
        <v>3914.139103</v>
      </c>
      <c r="C3952" s="1073">
        <v>5611.1240529999995</v>
      </c>
    </row>
    <row r="3953" spans="1:3" s="249" customFormat="1">
      <c r="A3953" s="470">
        <v>42351</v>
      </c>
      <c r="B3953" s="1072">
        <v>3914.139103</v>
      </c>
      <c r="C3953" s="1073">
        <v>5611.1240529999995</v>
      </c>
    </row>
    <row r="3954" spans="1:3" s="249" customFormat="1">
      <c r="A3954" s="470">
        <v>42352</v>
      </c>
      <c r="B3954" s="1072">
        <v>3914.139103</v>
      </c>
      <c r="C3954" s="1073">
        <v>5611.1240529999995</v>
      </c>
    </row>
    <row r="3955" spans="1:3" s="249" customFormat="1">
      <c r="A3955" s="470">
        <v>42353</v>
      </c>
      <c r="B3955" s="1072">
        <v>4046.1795849999999</v>
      </c>
      <c r="C3955" s="1073">
        <v>5743.1645349999999</v>
      </c>
    </row>
    <row r="3956" spans="1:3" s="249" customFormat="1">
      <c r="A3956" s="470">
        <v>42354</v>
      </c>
      <c r="B3956" s="1072">
        <v>4046.1795849999999</v>
      </c>
      <c r="C3956" s="1073">
        <v>5743.1645349999999</v>
      </c>
    </row>
    <row r="3957" spans="1:3" s="249" customFormat="1">
      <c r="A3957" s="470">
        <v>42355</v>
      </c>
      <c r="B3957" s="1072">
        <v>4046.1795849999999</v>
      </c>
      <c r="C3957" s="1073">
        <v>5743.1645349999999</v>
      </c>
    </row>
    <row r="3958" spans="1:3" s="249" customFormat="1">
      <c r="A3958" s="470">
        <v>42356</v>
      </c>
      <c r="B3958" s="1072">
        <v>4046.1795849999999</v>
      </c>
      <c r="C3958" s="1073">
        <v>5743.1645349999999</v>
      </c>
    </row>
    <row r="3959" spans="1:3" s="249" customFormat="1">
      <c r="A3959" s="470">
        <v>42357</v>
      </c>
      <c r="B3959" s="1072">
        <v>4046.1795849999999</v>
      </c>
      <c r="C3959" s="1073">
        <v>5743.1645349999999</v>
      </c>
    </row>
    <row r="3960" spans="1:3" s="249" customFormat="1">
      <c r="A3960" s="470">
        <v>42358</v>
      </c>
      <c r="B3960" s="1072">
        <v>4046.1795849999999</v>
      </c>
      <c r="C3960" s="1073">
        <v>5743.1645349999999</v>
      </c>
    </row>
    <row r="3961" spans="1:3" s="249" customFormat="1">
      <c r="A3961" s="470">
        <v>42359</v>
      </c>
      <c r="B3961" s="1072">
        <v>4046.1795849999999</v>
      </c>
      <c r="C3961" s="1073">
        <v>5743.1645349999999</v>
      </c>
    </row>
    <row r="3962" spans="1:3" s="249" customFormat="1">
      <c r="A3962" s="470">
        <v>42360</v>
      </c>
      <c r="B3962" s="1072">
        <v>4046.1795849999999</v>
      </c>
      <c r="C3962" s="1073">
        <v>5743.1645349999999</v>
      </c>
    </row>
    <row r="3963" spans="1:3" s="249" customFormat="1">
      <c r="A3963" s="470">
        <v>42361</v>
      </c>
      <c r="B3963" s="1072">
        <v>4046.1795849999999</v>
      </c>
      <c r="C3963" s="1073">
        <v>5743.1645349999999</v>
      </c>
    </row>
    <row r="3964" spans="1:3" s="249" customFormat="1">
      <c r="A3964" s="470">
        <v>42362</v>
      </c>
      <c r="B3964" s="1072">
        <v>4046.1795849999999</v>
      </c>
      <c r="C3964" s="1073">
        <v>5743.1645349999999</v>
      </c>
    </row>
    <row r="3965" spans="1:3" s="249" customFormat="1">
      <c r="A3965" s="470">
        <v>42363</v>
      </c>
      <c r="B3965" s="1072">
        <v>4046.1795849999999</v>
      </c>
      <c r="C3965" s="1073">
        <v>5743.1645349999999</v>
      </c>
    </row>
    <row r="3966" spans="1:3" s="249" customFormat="1">
      <c r="A3966" s="470">
        <v>42364</v>
      </c>
      <c r="B3966" s="1072">
        <v>4046.1795849999999</v>
      </c>
      <c r="C3966" s="1073">
        <v>5743.1645349999999</v>
      </c>
    </row>
    <row r="3967" spans="1:3" s="249" customFormat="1">
      <c r="A3967" s="470">
        <v>42365</v>
      </c>
      <c r="B3967" s="1072">
        <v>4046.1795849999999</v>
      </c>
      <c r="C3967" s="1073">
        <v>5743.1645349999999</v>
      </c>
    </row>
    <row r="3968" spans="1:3" s="249" customFormat="1">
      <c r="A3968" s="470">
        <v>42366</v>
      </c>
      <c r="B3968" s="1072">
        <v>4046.1795849999999</v>
      </c>
      <c r="C3968" s="1073">
        <v>5743.1645349999999</v>
      </c>
    </row>
    <row r="3969" spans="1:3" s="249" customFormat="1">
      <c r="A3969" s="470">
        <v>42367</v>
      </c>
      <c r="B3969" s="1072">
        <v>4046.1795849999999</v>
      </c>
      <c r="C3969" s="1073">
        <v>5743.1645349999999</v>
      </c>
    </row>
    <row r="3970" spans="1:3" s="249" customFormat="1">
      <c r="A3970" s="470">
        <v>42368</v>
      </c>
      <c r="B3970" s="1072">
        <v>4046.1795849999999</v>
      </c>
      <c r="C3970" s="1073">
        <v>5743.1645349999999</v>
      </c>
    </row>
    <row r="3971" spans="1:3" s="249" customFormat="1">
      <c r="A3971" s="470">
        <v>42369</v>
      </c>
      <c r="B3971" s="1072">
        <v>4046.1795849999999</v>
      </c>
      <c r="C3971" s="1073">
        <v>5743.1645349999999</v>
      </c>
    </row>
    <row r="3972" spans="1:3" s="249" customFormat="1">
      <c r="A3972" s="470">
        <v>42370</v>
      </c>
      <c r="B3972" s="1072">
        <v>4046.1795849999999</v>
      </c>
      <c r="C3972" s="1073">
        <v>5743.1645349999999</v>
      </c>
    </row>
    <row r="3973" spans="1:3" s="249" customFormat="1">
      <c r="A3973" s="470">
        <v>42371</v>
      </c>
      <c r="B3973" s="1072">
        <v>4046.1795849999999</v>
      </c>
      <c r="C3973" s="1073">
        <v>5743.1645349999999</v>
      </c>
    </row>
    <row r="3974" spans="1:3" s="249" customFormat="1">
      <c r="A3974" s="470">
        <v>42372</v>
      </c>
      <c r="B3974" s="1072">
        <v>4046.1795849999999</v>
      </c>
      <c r="C3974" s="1073">
        <v>5743.1645349999999</v>
      </c>
    </row>
    <row r="3975" spans="1:3" s="249" customFormat="1">
      <c r="A3975" s="470">
        <v>42373</v>
      </c>
      <c r="B3975" s="1072">
        <v>4079.0343079999998</v>
      </c>
      <c r="C3975" s="1073">
        <v>5776.0192580000003</v>
      </c>
    </row>
    <row r="3976" spans="1:3" s="249" customFormat="1">
      <c r="A3976" s="470">
        <v>42374</v>
      </c>
      <c r="B3976" s="1072">
        <v>4079.0343079999998</v>
      </c>
      <c r="C3976" s="1073">
        <v>5776.0192580000003</v>
      </c>
    </row>
    <row r="3977" spans="1:3" s="249" customFormat="1">
      <c r="A3977" s="470">
        <v>42375</v>
      </c>
      <c r="B3977" s="1072">
        <v>4079.0343079999998</v>
      </c>
      <c r="C3977" s="1073">
        <v>5776.0192580000003</v>
      </c>
    </row>
    <row r="3978" spans="1:3" s="249" customFormat="1">
      <c r="A3978" s="470">
        <v>42376</v>
      </c>
      <c r="B3978" s="1072">
        <v>4079.0343079999998</v>
      </c>
      <c r="C3978" s="1073">
        <v>5776.0192580000003</v>
      </c>
    </row>
    <row r="3979" spans="1:3" s="249" customFormat="1">
      <c r="A3979" s="470">
        <v>42377</v>
      </c>
      <c r="B3979" s="1072">
        <v>4079.0343079999998</v>
      </c>
      <c r="C3979" s="1073">
        <v>5776.0192580000003</v>
      </c>
    </row>
    <row r="3980" spans="1:3" s="249" customFormat="1">
      <c r="A3980" s="470">
        <v>42378</v>
      </c>
      <c r="B3980" s="1072">
        <v>4079.0343079999998</v>
      </c>
      <c r="C3980" s="1073">
        <v>5776.0192580000003</v>
      </c>
    </row>
    <row r="3981" spans="1:3" s="249" customFormat="1">
      <c r="A3981" s="470">
        <v>42379</v>
      </c>
      <c r="B3981" s="1072">
        <v>4079.0343079999998</v>
      </c>
      <c r="C3981" s="1073">
        <v>5776.0192580000003</v>
      </c>
    </row>
    <row r="3982" spans="1:3" s="249" customFormat="1">
      <c r="A3982" s="470">
        <v>42380</v>
      </c>
      <c r="B3982" s="1072">
        <v>4079.0343079999998</v>
      </c>
      <c r="C3982" s="1073">
        <v>5776.0192580000003</v>
      </c>
    </row>
    <row r="3983" spans="1:3" s="249" customFormat="1">
      <c r="A3983" s="470">
        <v>42381</v>
      </c>
      <c r="B3983" s="1072">
        <v>4079.0343079999998</v>
      </c>
      <c r="C3983" s="1073">
        <v>5776.0192580000003</v>
      </c>
    </row>
    <row r="3984" spans="1:3" s="249" customFormat="1">
      <c r="A3984" s="470">
        <v>42382</v>
      </c>
      <c r="B3984" s="1072">
        <v>4079.0343079999998</v>
      </c>
      <c r="C3984" s="1073">
        <v>5776.0192580000003</v>
      </c>
    </row>
    <row r="3985" spans="1:3" s="249" customFormat="1">
      <c r="A3985" s="470">
        <v>42383</v>
      </c>
      <c r="B3985" s="1072">
        <v>4079.0343079999998</v>
      </c>
      <c r="C3985" s="1073">
        <v>5776.0192580000003</v>
      </c>
    </row>
    <row r="3986" spans="1:3" s="249" customFormat="1">
      <c r="A3986" s="470">
        <v>42384</v>
      </c>
      <c r="B3986" s="1072">
        <v>4093.3694909999999</v>
      </c>
      <c r="C3986" s="1073">
        <v>5790.3544410000004</v>
      </c>
    </row>
    <row r="3987" spans="1:3" s="249" customFormat="1">
      <c r="A3987" s="470">
        <v>42385</v>
      </c>
      <c r="B3987" s="1072">
        <v>4093.3694909999999</v>
      </c>
      <c r="C3987" s="1073">
        <v>5790.3544410000004</v>
      </c>
    </row>
    <row r="3988" spans="1:3" s="249" customFormat="1">
      <c r="A3988" s="470">
        <v>42386</v>
      </c>
      <c r="B3988" s="1072">
        <v>4093.3694909999999</v>
      </c>
      <c r="C3988" s="1073">
        <v>5790.3544410000004</v>
      </c>
    </row>
    <row r="3989" spans="1:3" s="249" customFormat="1">
      <c r="A3989" s="470">
        <v>42387</v>
      </c>
      <c r="B3989" s="1072">
        <v>4093.3694909999999</v>
      </c>
      <c r="C3989" s="1073">
        <v>5790.3544410000004</v>
      </c>
    </row>
    <row r="3990" spans="1:3" s="249" customFormat="1">
      <c r="A3990" s="470">
        <v>42388</v>
      </c>
      <c r="B3990" s="1072">
        <v>4093.3694909999999</v>
      </c>
      <c r="C3990" s="1073">
        <v>5790.3544410000004</v>
      </c>
    </row>
    <row r="3991" spans="1:3" s="249" customFormat="1">
      <c r="A3991" s="470">
        <v>42389</v>
      </c>
      <c r="B3991" s="1072">
        <v>4093.3694909999999</v>
      </c>
      <c r="C3991" s="1073">
        <v>5790.3544410000004</v>
      </c>
    </row>
    <row r="3992" spans="1:3" s="249" customFormat="1">
      <c r="A3992" s="470">
        <v>42390</v>
      </c>
      <c r="B3992" s="1072">
        <v>4093.3694909999999</v>
      </c>
      <c r="C3992" s="1073">
        <v>5790.3544410000004</v>
      </c>
    </row>
    <row r="3993" spans="1:3" s="249" customFormat="1">
      <c r="A3993" s="470">
        <v>42391</v>
      </c>
      <c r="B3993" s="1072">
        <v>4093.3694909999999</v>
      </c>
      <c r="C3993" s="1073">
        <v>5790.3544410000004</v>
      </c>
    </row>
    <row r="3994" spans="1:3" s="249" customFormat="1">
      <c r="A3994" s="470">
        <v>42392</v>
      </c>
      <c r="B3994" s="1072">
        <v>4093.3694909999999</v>
      </c>
      <c r="C3994" s="1073">
        <v>5790.3544410000004</v>
      </c>
    </row>
    <row r="3995" spans="1:3" s="249" customFormat="1">
      <c r="A3995" s="470">
        <v>42393</v>
      </c>
      <c r="B3995" s="1072">
        <v>4093.3694909999999</v>
      </c>
      <c r="C3995" s="1073">
        <v>5790.3544410000004</v>
      </c>
    </row>
    <row r="3996" spans="1:3" s="249" customFormat="1">
      <c r="A3996" s="470">
        <v>42394</v>
      </c>
      <c r="B3996" s="1072">
        <v>4093.3694909999999</v>
      </c>
      <c r="C3996" s="1073">
        <v>5790.3544410000004</v>
      </c>
    </row>
    <row r="3997" spans="1:3" s="249" customFormat="1">
      <c r="A3997" s="470">
        <v>42395</v>
      </c>
      <c r="B3997" s="1072">
        <v>4093.3694909999999</v>
      </c>
      <c r="C3997" s="1073">
        <v>5790.3544410000004</v>
      </c>
    </row>
    <row r="3998" spans="1:3" s="249" customFormat="1">
      <c r="A3998" s="470">
        <v>42396</v>
      </c>
      <c r="B3998" s="1072">
        <v>4093.3694909999999</v>
      </c>
      <c r="C3998" s="1073">
        <v>5790.3544410000004</v>
      </c>
    </row>
    <row r="3999" spans="1:3" s="249" customFormat="1">
      <c r="A3999" s="470">
        <v>42397</v>
      </c>
      <c r="B3999" s="1072">
        <v>4093.3694909999999</v>
      </c>
      <c r="C3999" s="1073">
        <v>5790.3544410000004</v>
      </c>
    </row>
    <row r="4000" spans="1:3" s="249" customFormat="1">
      <c r="A4000" s="470">
        <v>42398</v>
      </c>
      <c r="B4000" s="1072">
        <v>4093.3694909999999</v>
      </c>
      <c r="C4000" s="1073">
        <v>5790.3544410000004</v>
      </c>
    </row>
    <row r="4001" spans="1:3" s="249" customFormat="1">
      <c r="A4001" s="470">
        <v>42399</v>
      </c>
      <c r="B4001" s="1072">
        <v>4093.3694909999999</v>
      </c>
      <c r="C4001" s="1073">
        <v>5790.3544410000004</v>
      </c>
    </row>
    <row r="4002" spans="1:3" s="249" customFormat="1">
      <c r="A4002" s="470">
        <v>42400</v>
      </c>
      <c r="B4002" s="1072">
        <v>4093.3694909999999</v>
      </c>
      <c r="C4002" s="1073">
        <v>5790.3544410000004</v>
      </c>
    </row>
    <row r="4003" spans="1:3" s="249" customFormat="1">
      <c r="A4003" s="470">
        <v>42401</v>
      </c>
      <c r="B4003" s="1072">
        <v>4196.7174519999999</v>
      </c>
      <c r="C4003" s="1073">
        <v>5893.7024019999999</v>
      </c>
    </row>
    <row r="4004" spans="1:3" s="249" customFormat="1">
      <c r="A4004" s="470">
        <v>42402</v>
      </c>
      <c r="B4004" s="1072">
        <v>4196.7174519999999</v>
      </c>
      <c r="C4004" s="1073">
        <v>5893.7024019999999</v>
      </c>
    </row>
    <row r="4005" spans="1:3" s="249" customFormat="1">
      <c r="A4005" s="470">
        <v>42403</v>
      </c>
      <c r="B4005" s="1072">
        <v>4196.7174519999999</v>
      </c>
      <c r="C4005" s="1073">
        <v>5893.7024019999999</v>
      </c>
    </row>
    <row r="4006" spans="1:3" s="249" customFormat="1">
      <c r="A4006" s="470">
        <v>42404</v>
      </c>
      <c r="B4006" s="1072">
        <v>4196.7174519999999</v>
      </c>
      <c r="C4006" s="1073">
        <v>5893.7024019999999</v>
      </c>
    </row>
    <row r="4007" spans="1:3" s="249" customFormat="1">
      <c r="A4007" s="470">
        <v>42405</v>
      </c>
      <c r="B4007" s="1072">
        <v>4196.7174519999999</v>
      </c>
      <c r="C4007" s="1073">
        <v>5893.7024019999999</v>
      </c>
    </row>
    <row r="4008" spans="1:3" s="249" customFormat="1">
      <c r="A4008" s="470">
        <v>42406</v>
      </c>
      <c r="B4008" s="1072">
        <v>4196.7174519999999</v>
      </c>
      <c r="C4008" s="1073">
        <v>5893.7024019999999</v>
      </c>
    </row>
    <row r="4009" spans="1:3" s="249" customFormat="1">
      <c r="A4009" s="470">
        <v>42407</v>
      </c>
      <c r="B4009" s="1072">
        <v>4196.7174519999999</v>
      </c>
      <c r="C4009" s="1073">
        <v>5893.7024019999999</v>
      </c>
    </row>
    <row r="4010" spans="1:3" s="249" customFormat="1">
      <c r="A4010" s="470">
        <v>42408</v>
      </c>
      <c r="B4010" s="1072">
        <v>4196.7174519999999</v>
      </c>
      <c r="C4010" s="1073">
        <v>5893.7024019999999</v>
      </c>
    </row>
    <row r="4011" spans="1:3" s="249" customFormat="1">
      <c r="A4011" s="470">
        <v>42409</v>
      </c>
      <c r="B4011" s="1072">
        <v>4196.7174519999999</v>
      </c>
      <c r="C4011" s="1073">
        <v>5893.7024019999999</v>
      </c>
    </row>
    <row r="4012" spans="1:3" s="249" customFormat="1">
      <c r="A4012" s="470">
        <v>42410</v>
      </c>
      <c r="B4012" s="1072">
        <v>4196.7174519999999</v>
      </c>
      <c r="C4012" s="1073">
        <v>5893.7024019999999</v>
      </c>
    </row>
    <row r="4013" spans="1:3" s="249" customFormat="1">
      <c r="A4013" s="470">
        <v>42411</v>
      </c>
      <c r="B4013" s="1072">
        <v>4196.7174519999999</v>
      </c>
      <c r="C4013" s="1073">
        <v>5893.7024019999999</v>
      </c>
    </row>
    <row r="4014" spans="1:3" s="249" customFormat="1">
      <c r="A4014" s="470">
        <v>42412</v>
      </c>
      <c r="B4014" s="1072">
        <v>4196.7174519999999</v>
      </c>
      <c r="C4014" s="1073">
        <v>5893.7024019999999</v>
      </c>
    </row>
    <row r="4015" spans="1:3" s="249" customFormat="1">
      <c r="A4015" s="470">
        <v>42413</v>
      </c>
      <c r="B4015" s="1072">
        <v>4196.7174519999999</v>
      </c>
      <c r="C4015" s="1073">
        <v>5893.7024019999999</v>
      </c>
    </row>
    <row r="4016" spans="1:3" s="249" customFormat="1">
      <c r="A4016" s="470">
        <v>42414</v>
      </c>
      <c r="B4016" s="1072">
        <v>4196.7174519999999</v>
      </c>
      <c r="C4016" s="1073">
        <v>5893.7024019999999</v>
      </c>
    </row>
    <row r="4017" spans="1:3" s="249" customFormat="1">
      <c r="A4017" s="470">
        <v>42415</v>
      </c>
      <c r="B4017" s="1072">
        <v>4339.6034719999998</v>
      </c>
      <c r="C4017" s="1073">
        <v>6053.3093920000001</v>
      </c>
    </row>
    <row r="4018" spans="1:3" s="249" customFormat="1">
      <c r="A4018" s="470">
        <v>42416</v>
      </c>
      <c r="B4018" s="1072">
        <v>4339.6034719999998</v>
      </c>
      <c r="C4018" s="1073">
        <v>6053.3093920000001</v>
      </c>
    </row>
    <row r="4019" spans="1:3" s="249" customFormat="1">
      <c r="A4019" s="470">
        <v>42417</v>
      </c>
      <c r="B4019" s="1072">
        <v>4339.6034719999998</v>
      </c>
      <c r="C4019" s="1073">
        <v>6053.3093920000001</v>
      </c>
    </row>
    <row r="4020" spans="1:3" s="249" customFormat="1">
      <c r="A4020" s="470">
        <v>42418</v>
      </c>
      <c r="B4020" s="1072">
        <v>4339.6034719999998</v>
      </c>
      <c r="C4020" s="1073">
        <v>6053.3093920000001</v>
      </c>
    </row>
    <row r="4021" spans="1:3" s="249" customFormat="1">
      <c r="A4021" s="470">
        <v>42419</v>
      </c>
      <c r="B4021" s="1072">
        <v>4339.6034719999998</v>
      </c>
      <c r="C4021" s="1073">
        <v>6053.3093920000001</v>
      </c>
    </row>
    <row r="4022" spans="1:3" s="249" customFormat="1">
      <c r="A4022" s="470">
        <v>42420</v>
      </c>
      <c r="B4022" s="1072">
        <v>4339.6034719999998</v>
      </c>
      <c r="C4022" s="1073">
        <v>6053.3093920000001</v>
      </c>
    </row>
    <row r="4023" spans="1:3" s="249" customFormat="1">
      <c r="A4023" s="470">
        <v>42421</v>
      </c>
      <c r="B4023" s="1072">
        <v>4339.6034719999998</v>
      </c>
      <c r="C4023" s="1073">
        <v>6053.3093920000001</v>
      </c>
    </row>
    <row r="4024" spans="1:3" s="249" customFormat="1">
      <c r="A4024" s="470">
        <v>42422</v>
      </c>
      <c r="B4024" s="1072">
        <v>4339.6034719999998</v>
      </c>
      <c r="C4024" s="1073">
        <v>6053.3093920000001</v>
      </c>
    </row>
    <row r="4025" spans="1:3" s="249" customFormat="1">
      <c r="A4025" s="470">
        <v>42423</v>
      </c>
      <c r="B4025" s="1072">
        <v>4339.6034719999998</v>
      </c>
      <c r="C4025" s="1073">
        <v>6053.3093920000001</v>
      </c>
    </row>
    <row r="4026" spans="1:3" s="249" customFormat="1">
      <c r="A4026" s="470">
        <v>42424</v>
      </c>
      <c r="B4026" s="1072">
        <v>4339.6034719999998</v>
      </c>
      <c r="C4026" s="1073">
        <v>6053.3093920000001</v>
      </c>
    </row>
    <row r="4027" spans="1:3" s="249" customFormat="1">
      <c r="A4027" s="470">
        <v>42425</v>
      </c>
      <c r="B4027" s="1072">
        <v>4339.6034719999998</v>
      </c>
      <c r="C4027" s="1073">
        <v>6053.3093920000001</v>
      </c>
    </row>
    <row r="4028" spans="1:3" s="249" customFormat="1">
      <c r="A4028" s="470">
        <v>42426</v>
      </c>
      <c r="B4028" s="1072">
        <v>4339.6034719999998</v>
      </c>
      <c r="C4028" s="1073">
        <v>6053.3093920000001</v>
      </c>
    </row>
    <row r="4029" spans="1:3" s="249" customFormat="1">
      <c r="A4029" s="470">
        <v>42427</v>
      </c>
      <c r="B4029" s="1072">
        <v>4339.6034719999998</v>
      </c>
      <c r="C4029" s="1073">
        <v>6053.3093920000001</v>
      </c>
    </row>
    <row r="4030" spans="1:3" s="249" customFormat="1">
      <c r="A4030" s="470">
        <v>42428</v>
      </c>
      <c r="B4030" s="1072">
        <v>4339.6034719999998</v>
      </c>
      <c r="C4030" s="1073">
        <v>6053.3093920000001</v>
      </c>
    </row>
    <row r="4031" spans="1:3" s="249" customFormat="1">
      <c r="A4031" s="470">
        <v>42429</v>
      </c>
      <c r="B4031" s="1072">
        <v>4339.6034719999998</v>
      </c>
      <c r="C4031" s="1073">
        <v>6053.3093920000001</v>
      </c>
    </row>
    <row r="4032" spans="1:3" s="249" customFormat="1">
      <c r="A4032" s="470">
        <v>42430</v>
      </c>
      <c r="B4032" s="1072">
        <v>4358.5234220000002</v>
      </c>
      <c r="C4032" s="1073">
        <v>6072.2293419999996</v>
      </c>
    </row>
    <row r="4033" spans="1:3" s="249" customFormat="1">
      <c r="A4033" s="470">
        <v>42431</v>
      </c>
      <c r="B4033" s="1072">
        <v>4358.5234220000002</v>
      </c>
      <c r="C4033" s="1073">
        <v>6072.2293419999996</v>
      </c>
    </row>
    <row r="4034" spans="1:3" s="249" customFormat="1">
      <c r="A4034" s="470">
        <v>42432</v>
      </c>
      <c r="B4034" s="1072">
        <v>4358.5234220000002</v>
      </c>
      <c r="C4034" s="1073">
        <v>6072.2293419999996</v>
      </c>
    </row>
    <row r="4035" spans="1:3" s="249" customFormat="1">
      <c r="A4035" s="470">
        <v>42433</v>
      </c>
      <c r="B4035" s="1072">
        <v>4358.5234220000002</v>
      </c>
      <c r="C4035" s="1073">
        <v>6072.2293419999996</v>
      </c>
    </row>
    <row r="4036" spans="1:3" s="249" customFormat="1">
      <c r="A4036" s="470">
        <v>42434</v>
      </c>
      <c r="B4036" s="1072">
        <v>4358.5234220000002</v>
      </c>
      <c r="C4036" s="1073">
        <v>6072.2293419999996</v>
      </c>
    </row>
    <row r="4037" spans="1:3" s="249" customFormat="1">
      <c r="A4037" s="470">
        <v>42435</v>
      </c>
      <c r="B4037" s="1072">
        <v>4358.5234220000002</v>
      </c>
      <c r="C4037" s="1073">
        <v>6072.2293419999996</v>
      </c>
    </row>
    <row r="4038" spans="1:3" s="249" customFormat="1">
      <c r="A4038" s="470">
        <v>42436</v>
      </c>
      <c r="B4038" s="1072">
        <v>4358.5234220000002</v>
      </c>
      <c r="C4038" s="1073">
        <v>6072.2293419999996</v>
      </c>
    </row>
    <row r="4039" spans="1:3" s="249" customFormat="1">
      <c r="A4039" s="470">
        <v>42437</v>
      </c>
      <c r="B4039" s="1072">
        <v>4358.5234220000002</v>
      </c>
      <c r="C4039" s="1073">
        <v>6072.2293419999996</v>
      </c>
    </row>
    <row r="4040" spans="1:3" s="249" customFormat="1">
      <c r="A4040" s="470">
        <v>42438</v>
      </c>
      <c r="B4040" s="1072">
        <v>4358.5234220000002</v>
      </c>
      <c r="C4040" s="1073">
        <v>6072.2293419999996</v>
      </c>
    </row>
    <row r="4041" spans="1:3" s="249" customFormat="1">
      <c r="A4041" s="470">
        <v>42439</v>
      </c>
      <c r="B4041" s="1072">
        <v>4358.5234220000002</v>
      </c>
      <c r="C4041" s="1073">
        <v>6072.2293419999996</v>
      </c>
    </row>
    <row r="4042" spans="1:3" s="249" customFormat="1">
      <c r="A4042" s="470">
        <v>42440</v>
      </c>
      <c r="B4042" s="1072">
        <v>4358.5234220000002</v>
      </c>
      <c r="C4042" s="1073">
        <v>6072.2293419999996</v>
      </c>
    </row>
    <row r="4043" spans="1:3" s="249" customFormat="1">
      <c r="A4043" s="470">
        <v>42441</v>
      </c>
      <c r="B4043" s="1072">
        <v>4358.5234220000002</v>
      </c>
      <c r="C4043" s="1073">
        <v>6072.2293419999996</v>
      </c>
    </row>
    <row r="4044" spans="1:3" s="249" customFormat="1">
      <c r="A4044" s="470">
        <v>42442</v>
      </c>
      <c r="B4044" s="1072">
        <v>4358.5234220000002</v>
      </c>
      <c r="C4044" s="1073">
        <v>6072.2293419999996</v>
      </c>
    </row>
    <row r="4045" spans="1:3" s="249" customFormat="1">
      <c r="A4045" s="470">
        <v>42443</v>
      </c>
      <c r="B4045" s="1072">
        <v>4358.5234220000002</v>
      </c>
      <c r="C4045" s="1073">
        <v>6072.2293419999996</v>
      </c>
    </row>
    <row r="4046" spans="1:3" s="249" customFormat="1">
      <c r="A4046" s="470">
        <v>42444</v>
      </c>
      <c r="B4046" s="1072">
        <v>4359.1859029999996</v>
      </c>
      <c r="C4046" s="1073">
        <v>6072.8918229999999</v>
      </c>
    </row>
    <row r="4047" spans="1:3" s="249" customFormat="1">
      <c r="A4047" s="470">
        <v>42445</v>
      </c>
      <c r="B4047" s="1072">
        <v>4359.1859029999996</v>
      </c>
      <c r="C4047" s="1073">
        <v>6072.8918229999999</v>
      </c>
    </row>
    <row r="4048" spans="1:3" s="249" customFormat="1">
      <c r="A4048" s="470">
        <v>42446</v>
      </c>
      <c r="B4048" s="1072">
        <v>4359.1859029999996</v>
      </c>
      <c r="C4048" s="1073">
        <v>6072.8918229999999</v>
      </c>
    </row>
    <row r="4049" spans="1:3" s="249" customFormat="1">
      <c r="A4049" s="470">
        <v>42447</v>
      </c>
      <c r="B4049" s="1072">
        <v>4359.1859029999996</v>
      </c>
      <c r="C4049" s="1073">
        <v>6072.8918229999999</v>
      </c>
    </row>
    <row r="4050" spans="1:3" s="249" customFormat="1">
      <c r="A4050" s="470">
        <v>42448</v>
      </c>
      <c r="B4050" s="1072">
        <v>4359.1859029999996</v>
      </c>
      <c r="C4050" s="1073">
        <v>6072.8918229999999</v>
      </c>
    </row>
    <row r="4051" spans="1:3" s="249" customFormat="1">
      <c r="A4051" s="470">
        <v>42449</v>
      </c>
      <c r="B4051" s="1072">
        <v>4359.1859029999996</v>
      </c>
      <c r="C4051" s="1073">
        <v>6072.8918229999999</v>
      </c>
    </row>
    <row r="4052" spans="1:3" s="249" customFormat="1">
      <c r="A4052" s="470">
        <v>42450</v>
      </c>
      <c r="B4052" s="1072">
        <v>4359.1859029999996</v>
      </c>
      <c r="C4052" s="1073">
        <v>6072.8918229999999</v>
      </c>
    </row>
    <row r="4053" spans="1:3" s="249" customFormat="1">
      <c r="A4053" s="470">
        <v>42451</v>
      </c>
      <c r="B4053" s="1072">
        <v>4359.1859029999996</v>
      </c>
      <c r="C4053" s="1073">
        <v>6072.8918229999999</v>
      </c>
    </row>
    <row r="4054" spans="1:3" s="249" customFormat="1">
      <c r="A4054" s="470">
        <v>42452</v>
      </c>
      <c r="B4054" s="1072">
        <v>4359.1859029999996</v>
      </c>
      <c r="C4054" s="1073">
        <v>6072.8918229999999</v>
      </c>
    </row>
    <row r="4055" spans="1:3" s="249" customFormat="1">
      <c r="A4055" s="470">
        <v>42453</v>
      </c>
      <c r="B4055" s="1072">
        <v>4359.1859029999996</v>
      </c>
      <c r="C4055" s="1073">
        <v>6072.8918229999999</v>
      </c>
    </row>
    <row r="4056" spans="1:3" s="249" customFormat="1">
      <c r="A4056" s="470">
        <v>42454</v>
      </c>
      <c r="B4056" s="1072">
        <v>4359.1859029999996</v>
      </c>
      <c r="C4056" s="1073">
        <v>6072.8918229999999</v>
      </c>
    </row>
    <row r="4057" spans="1:3" s="249" customFormat="1">
      <c r="A4057" s="470">
        <v>42455</v>
      </c>
      <c r="B4057" s="1072">
        <v>4359.1859029999996</v>
      </c>
      <c r="C4057" s="1073">
        <v>6072.8918229999999</v>
      </c>
    </row>
    <row r="4058" spans="1:3" s="249" customFormat="1">
      <c r="A4058" s="470">
        <v>42456</v>
      </c>
      <c r="B4058" s="1072">
        <v>4359.1859029999996</v>
      </c>
      <c r="C4058" s="1073">
        <v>6072.8918229999999</v>
      </c>
    </row>
    <row r="4059" spans="1:3" s="249" customFormat="1">
      <c r="A4059" s="470">
        <v>42457</v>
      </c>
      <c r="B4059" s="1072">
        <v>4359.1859029999996</v>
      </c>
      <c r="C4059" s="1073">
        <v>6072.8918229999999</v>
      </c>
    </row>
    <row r="4060" spans="1:3" s="249" customFormat="1">
      <c r="A4060" s="470">
        <v>42458</v>
      </c>
      <c r="B4060" s="1072">
        <v>4359.1859029999996</v>
      </c>
      <c r="C4060" s="1073">
        <v>6072.8918229999999</v>
      </c>
    </row>
    <row r="4061" spans="1:3" s="249" customFormat="1">
      <c r="A4061" s="470">
        <v>42459</v>
      </c>
      <c r="B4061" s="1072">
        <v>4359.1859029999996</v>
      </c>
      <c r="C4061" s="1073">
        <v>6072.8918229999999</v>
      </c>
    </row>
    <row r="4062" spans="1:3" s="249" customFormat="1">
      <c r="A4062" s="470">
        <v>42460</v>
      </c>
      <c r="B4062" s="1072">
        <v>4359.1859029999996</v>
      </c>
      <c r="C4062" s="1073">
        <v>6072.8918229999999</v>
      </c>
    </row>
    <row r="4063" spans="1:3" s="249" customFormat="1">
      <c r="A4063" s="470">
        <v>42461</v>
      </c>
      <c r="B4063" s="1072">
        <v>4360.2300340000002</v>
      </c>
      <c r="C4063" s="1073">
        <v>6073.9359539999996</v>
      </c>
    </row>
    <row r="4064" spans="1:3" s="249" customFormat="1">
      <c r="A4064" s="470">
        <v>42462</v>
      </c>
      <c r="B4064" s="1072">
        <v>4360.2300340000002</v>
      </c>
      <c r="C4064" s="1073">
        <v>6073.9359539999996</v>
      </c>
    </row>
    <row r="4065" spans="1:3" s="249" customFormat="1">
      <c r="A4065" s="470">
        <v>42463</v>
      </c>
      <c r="B4065" s="1072">
        <v>4360.2300340000002</v>
      </c>
      <c r="C4065" s="1073">
        <v>6073.9359539999996</v>
      </c>
    </row>
    <row r="4066" spans="1:3" s="249" customFormat="1">
      <c r="A4066" s="470">
        <v>42464</v>
      </c>
      <c r="B4066" s="1072">
        <v>4360.2300340000002</v>
      </c>
      <c r="C4066" s="1073">
        <v>6073.9359539999996</v>
      </c>
    </row>
    <row r="4067" spans="1:3" s="249" customFormat="1">
      <c r="A4067" s="470">
        <v>42465</v>
      </c>
      <c r="B4067" s="1072">
        <v>4360.2300340000002</v>
      </c>
      <c r="C4067" s="1073">
        <v>6073.9359539999996</v>
      </c>
    </row>
    <row r="4068" spans="1:3" s="249" customFormat="1">
      <c r="A4068" s="470">
        <v>42466</v>
      </c>
      <c r="B4068" s="1072">
        <v>4360.2300340000002</v>
      </c>
      <c r="C4068" s="1073">
        <v>6073.9359539999996</v>
      </c>
    </row>
    <row r="4069" spans="1:3" s="249" customFormat="1">
      <c r="A4069" s="470">
        <v>42467</v>
      </c>
      <c r="B4069" s="1072">
        <v>4360.2300340000002</v>
      </c>
      <c r="C4069" s="1073">
        <v>6073.9359539999996</v>
      </c>
    </row>
    <row r="4070" spans="1:3" s="249" customFormat="1">
      <c r="A4070" s="470">
        <v>42468</v>
      </c>
      <c r="B4070" s="1072">
        <v>4360.2300340000002</v>
      </c>
      <c r="C4070" s="1073">
        <v>6073.9359539999996</v>
      </c>
    </row>
    <row r="4071" spans="1:3" s="249" customFormat="1">
      <c r="A4071" s="470">
        <v>42469</v>
      </c>
      <c r="B4071" s="1072">
        <v>4360.2300340000002</v>
      </c>
      <c r="C4071" s="1073">
        <v>6073.9359539999996</v>
      </c>
    </row>
    <row r="4072" spans="1:3" s="249" customFormat="1">
      <c r="A4072" s="470">
        <v>42470</v>
      </c>
      <c r="B4072" s="1072">
        <v>4360.2300340000002</v>
      </c>
      <c r="C4072" s="1073">
        <v>6073.9359539999996</v>
      </c>
    </row>
    <row r="4073" spans="1:3" s="249" customFormat="1">
      <c r="A4073" s="470">
        <v>42471</v>
      </c>
      <c r="B4073" s="1072">
        <v>4360.2300340000002</v>
      </c>
      <c r="C4073" s="1073">
        <v>6073.9359539999996</v>
      </c>
    </row>
    <row r="4074" spans="1:3" s="249" customFormat="1">
      <c r="A4074" s="470">
        <v>42472</v>
      </c>
      <c r="B4074" s="1072">
        <v>4360.2300340000002</v>
      </c>
      <c r="C4074" s="1073">
        <v>6073.9359539999996</v>
      </c>
    </row>
    <row r="4075" spans="1:3" s="249" customFormat="1">
      <c r="A4075" s="470">
        <v>42473</v>
      </c>
      <c r="B4075" s="1072">
        <v>4360.2300340000002</v>
      </c>
      <c r="C4075" s="1073">
        <v>6073.9359539999996</v>
      </c>
    </row>
    <row r="4076" spans="1:3" s="249" customFormat="1">
      <c r="A4076" s="470">
        <v>42474</v>
      </c>
      <c r="B4076" s="1072">
        <v>4360.2300340000002</v>
      </c>
      <c r="C4076" s="1073">
        <v>6073.9359539999996</v>
      </c>
    </row>
    <row r="4077" spans="1:3" s="249" customFormat="1">
      <c r="A4077" s="470">
        <v>42475</v>
      </c>
      <c r="B4077" s="1072">
        <v>4360.2300340000002</v>
      </c>
      <c r="C4077" s="1073">
        <v>6073.9359539999996</v>
      </c>
    </row>
    <row r="4078" spans="1:3" s="249" customFormat="1">
      <c r="A4078" s="470">
        <v>42476</v>
      </c>
      <c r="B4078" s="1072">
        <v>4360.2300340000002</v>
      </c>
      <c r="C4078" s="1073">
        <v>6073.9359539999996</v>
      </c>
    </row>
    <row r="4079" spans="1:3" s="249" customFormat="1">
      <c r="A4079" s="470">
        <v>42477</v>
      </c>
      <c r="B4079" s="1072">
        <v>4360.2300340000002</v>
      </c>
      <c r="C4079" s="1073">
        <v>6073.9359539999996</v>
      </c>
    </row>
    <row r="4080" spans="1:3" s="249" customFormat="1">
      <c r="A4080" s="470">
        <v>42478</v>
      </c>
      <c r="B4080" s="1072">
        <v>4360.2300340000002</v>
      </c>
      <c r="C4080" s="1073">
        <v>6073.9359539999996</v>
      </c>
    </row>
    <row r="4081" spans="1:3" s="249" customFormat="1">
      <c r="A4081" s="470">
        <v>42479</v>
      </c>
      <c r="B4081" s="1072">
        <v>4360.2300340000002</v>
      </c>
      <c r="C4081" s="1073">
        <v>6073.9359539999996</v>
      </c>
    </row>
    <row r="4082" spans="1:3" s="249" customFormat="1">
      <c r="A4082" s="470">
        <v>42480</v>
      </c>
      <c r="B4082" s="1072">
        <v>4360.2300340000002</v>
      </c>
      <c r="C4082" s="1073">
        <v>6073.9359539999996</v>
      </c>
    </row>
    <row r="4083" spans="1:3" s="249" customFormat="1">
      <c r="A4083" s="470">
        <v>42481</v>
      </c>
      <c r="B4083" s="1072">
        <v>4360.2300340000002</v>
      </c>
      <c r="C4083" s="1073">
        <v>6073.9359539999996</v>
      </c>
    </row>
    <row r="4084" spans="1:3" s="249" customFormat="1">
      <c r="A4084" s="470">
        <v>42482</v>
      </c>
      <c r="B4084" s="1072">
        <v>4360.2300340000002</v>
      </c>
      <c r="C4084" s="1073">
        <v>6073.9359539999996</v>
      </c>
    </row>
    <row r="4085" spans="1:3" s="249" customFormat="1">
      <c r="A4085" s="470">
        <v>42483</v>
      </c>
      <c r="B4085" s="1072">
        <v>4360.2300340000002</v>
      </c>
      <c r="C4085" s="1073">
        <v>6073.9359539999996</v>
      </c>
    </row>
    <row r="4086" spans="1:3" s="249" customFormat="1">
      <c r="A4086" s="470">
        <v>42484</v>
      </c>
      <c r="B4086" s="1072">
        <v>4360.2300340000002</v>
      </c>
      <c r="C4086" s="1073">
        <v>6073.9359539999996</v>
      </c>
    </row>
    <row r="4087" spans="1:3" s="249" customFormat="1">
      <c r="A4087" s="470">
        <v>42485</v>
      </c>
      <c r="B4087" s="1072">
        <v>4360.2300340000002</v>
      </c>
      <c r="C4087" s="1073">
        <v>6073.9359539999996</v>
      </c>
    </row>
    <row r="4088" spans="1:3" s="249" customFormat="1">
      <c r="A4088" s="470">
        <v>42486</v>
      </c>
      <c r="B4088" s="1072">
        <v>4360.2300340000002</v>
      </c>
      <c r="C4088" s="1073">
        <v>6073.9359539999996</v>
      </c>
    </row>
    <row r="4089" spans="1:3" s="249" customFormat="1">
      <c r="A4089" s="470">
        <v>42487</v>
      </c>
      <c r="B4089" s="1072">
        <v>4360.2300340000002</v>
      </c>
      <c r="C4089" s="1073">
        <v>6073.9359539999996</v>
      </c>
    </row>
    <row r="4090" spans="1:3" s="249" customFormat="1">
      <c r="A4090" s="470">
        <v>42488</v>
      </c>
      <c r="B4090" s="1072">
        <v>4360.2300340000002</v>
      </c>
      <c r="C4090" s="1073">
        <v>6073.9359539999996</v>
      </c>
    </row>
    <row r="4091" spans="1:3" s="249" customFormat="1">
      <c r="A4091" s="470">
        <v>42489</v>
      </c>
      <c r="B4091" s="1072">
        <v>4360.2300340000002</v>
      </c>
      <c r="C4091" s="1073">
        <v>6073.9359539999996</v>
      </c>
    </row>
    <row r="4092" spans="1:3" s="249" customFormat="1">
      <c r="A4092" s="470">
        <v>42490</v>
      </c>
      <c r="B4092" s="1072">
        <v>4360.2300340000002</v>
      </c>
      <c r="C4092" s="1073">
        <v>6073.9359539999996</v>
      </c>
    </row>
    <row r="4093" spans="1:3" s="249" customFormat="1">
      <c r="A4093" s="470">
        <v>42491</v>
      </c>
      <c r="B4093" s="1072">
        <v>4360.2300340000002</v>
      </c>
      <c r="C4093" s="1073">
        <v>6073.9359539999996</v>
      </c>
    </row>
    <row r="4094" spans="1:3" s="249" customFormat="1">
      <c r="A4094" s="470">
        <v>42492</v>
      </c>
      <c r="B4094" s="1072">
        <v>4360.2300340000002</v>
      </c>
      <c r="C4094" s="1073">
        <v>6073.9359539999996</v>
      </c>
    </row>
    <row r="4095" spans="1:3" s="249" customFormat="1">
      <c r="A4095" s="470">
        <v>42493</v>
      </c>
      <c r="B4095" s="1072">
        <v>4360.2300340000002</v>
      </c>
      <c r="C4095" s="1073">
        <v>6073.9359539999996</v>
      </c>
    </row>
    <row r="4096" spans="1:3" s="249" customFormat="1">
      <c r="A4096" s="470">
        <v>42494</v>
      </c>
      <c r="B4096" s="1072">
        <v>4360.2300340000002</v>
      </c>
      <c r="C4096" s="1073">
        <v>6073.9359539999996</v>
      </c>
    </row>
    <row r="4097" spans="1:3" s="249" customFormat="1">
      <c r="A4097" s="470">
        <v>42495</v>
      </c>
      <c r="B4097" s="1072">
        <v>4360.2300340000002</v>
      </c>
      <c r="C4097" s="1073">
        <v>6073.9359539999996</v>
      </c>
    </row>
    <row r="4098" spans="1:3" s="249" customFormat="1">
      <c r="A4098" s="470">
        <v>42496</v>
      </c>
      <c r="B4098" s="1072">
        <v>4360.2300340000002</v>
      </c>
      <c r="C4098" s="1073">
        <v>6073.9359539999996</v>
      </c>
    </row>
    <row r="4099" spans="1:3" s="249" customFormat="1">
      <c r="A4099" s="470">
        <v>42497</v>
      </c>
      <c r="B4099" s="1072">
        <v>4360.2300340000002</v>
      </c>
      <c r="C4099" s="1073">
        <v>6073.9359539999996</v>
      </c>
    </row>
    <row r="4100" spans="1:3" s="249" customFormat="1">
      <c r="A4100" s="470">
        <v>42498</v>
      </c>
      <c r="B4100" s="1072">
        <v>4360.2300340000002</v>
      </c>
      <c r="C4100" s="1073">
        <v>6073.9359539999996</v>
      </c>
    </row>
    <row r="4101" spans="1:3" s="249" customFormat="1">
      <c r="A4101" s="470">
        <v>42499</v>
      </c>
      <c r="B4101" s="1072">
        <v>4360.2300340000002</v>
      </c>
      <c r="C4101" s="1073">
        <v>6073.9359539999996</v>
      </c>
    </row>
    <row r="4102" spans="1:3" s="249" customFormat="1">
      <c r="A4102" s="470">
        <v>42500</v>
      </c>
      <c r="B4102" s="1072">
        <v>4360.2300340000002</v>
      </c>
      <c r="C4102" s="1073">
        <v>6073.9359539999996</v>
      </c>
    </row>
    <row r="4103" spans="1:3" s="249" customFormat="1">
      <c r="A4103" s="470">
        <v>42501</v>
      </c>
      <c r="B4103" s="1072">
        <v>4360.2300340000002</v>
      </c>
      <c r="C4103" s="1073">
        <v>6073.9359539999996</v>
      </c>
    </row>
    <row r="4104" spans="1:3" s="249" customFormat="1">
      <c r="A4104" s="470">
        <v>42502</v>
      </c>
      <c r="B4104" s="1072">
        <v>4360.2300340000002</v>
      </c>
      <c r="C4104" s="1073">
        <v>6073.9359539999996</v>
      </c>
    </row>
    <row r="4105" spans="1:3" s="249" customFormat="1">
      <c r="A4105" s="470">
        <v>42503</v>
      </c>
      <c r="B4105" s="1072">
        <v>4360.2300340000002</v>
      </c>
      <c r="C4105" s="1073">
        <v>6073.9359539999996</v>
      </c>
    </row>
    <row r="4106" spans="1:3" s="249" customFormat="1">
      <c r="A4106" s="470">
        <v>42504</v>
      </c>
      <c r="B4106" s="1072">
        <v>4360.2300340000002</v>
      </c>
      <c r="C4106" s="1073">
        <v>6073.9359539999996</v>
      </c>
    </row>
    <row r="4107" spans="1:3" s="249" customFormat="1">
      <c r="A4107" s="470">
        <v>42505</v>
      </c>
      <c r="B4107" s="1072">
        <v>4360.2300340000002</v>
      </c>
      <c r="C4107" s="1073">
        <v>6073.9359539999996</v>
      </c>
    </row>
    <row r="4108" spans="1:3" s="249" customFormat="1">
      <c r="A4108" s="470">
        <v>42506</v>
      </c>
      <c r="B4108" s="1072">
        <v>4360.2300340000002</v>
      </c>
      <c r="C4108" s="1073">
        <v>6073.9359539999996</v>
      </c>
    </row>
    <row r="4109" spans="1:3" s="249" customFormat="1">
      <c r="A4109" s="470">
        <v>42507</v>
      </c>
      <c r="B4109" s="1072">
        <v>4360.2300340000002</v>
      </c>
      <c r="C4109" s="1073">
        <v>6073.9359539999996</v>
      </c>
    </row>
    <row r="4110" spans="1:3" s="249" customFormat="1">
      <c r="A4110" s="470">
        <v>42508</v>
      </c>
      <c r="B4110" s="1072">
        <v>4360.2300340000002</v>
      </c>
      <c r="C4110" s="1073">
        <v>6073.9359539999996</v>
      </c>
    </row>
    <row r="4111" spans="1:3" s="249" customFormat="1">
      <c r="A4111" s="470">
        <v>42509</v>
      </c>
      <c r="B4111" s="1072">
        <v>4360.2300340000002</v>
      </c>
      <c r="C4111" s="1073">
        <v>6073.9359539999996</v>
      </c>
    </row>
    <row r="4112" spans="1:3" s="249" customFormat="1">
      <c r="A4112" s="470">
        <v>42510</v>
      </c>
      <c r="B4112" s="1072">
        <v>4360.2300340000002</v>
      </c>
      <c r="C4112" s="1073">
        <v>6073.9359539999996</v>
      </c>
    </row>
    <row r="4113" spans="1:3" s="249" customFormat="1">
      <c r="A4113" s="470">
        <v>42511</v>
      </c>
      <c r="B4113" s="1072">
        <v>4360.2300340000002</v>
      </c>
      <c r="C4113" s="1073">
        <v>6073.9359539999996</v>
      </c>
    </row>
    <row r="4114" spans="1:3" s="249" customFormat="1">
      <c r="A4114" s="470">
        <v>42512</v>
      </c>
      <c r="B4114" s="1072">
        <v>4360.2300340000002</v>
      </c>
      <c r="C4114" s="1073">
        <v>6073.9359539999996</v>
      </c>
    </row>
    <row r="4115" spans="1:3" s="249" customFormat="1">
      <c r="A4115" s="470">
        <v>42513</v>
      </c>
      <c r="B4115" s="1072">
        <v>4360.2300340000002</v>
      </c>
      <c r="C4115" s="1073">
        <v>6073.9359539999996</v>
      </c>
    </row>
    <row r="4116" spans="1:3" s="249" customFormat="1">
      <c r="A4116" s="470">
        <v>42514</v>
      </c>
      <c r="B4116" s="1072">
        <v>4360.2300340000002</v>
      </c>
      <c r="C4116" s="1073">
        <v>6073.9359539999996</v>
      </c>
    </row>
    <row r="4117" spans="1:3" s="249" customFormat="1">
      <c r="A4117" s="470">
        <v>42515</v>
      </c>
      <c r="B4117" s="1072">
        <v>4360.2300340000002</v>
      </c>
      <c r="C4117" s="1073">
        <v>6073.9359539999996</v>
      </c>
    </row>
    <row r="4118" spans="1:3" s="249" customFormat="1">
      <c r="A4118" s="470">
        <v>42516</v>
      </c>
      <c r="B4118" s="1072">
        <v>4360.2300340000002</v>
      </c>
      <c r="C4118" s="1073">
        <v>6073.9359539999996</v>
      </c>
    </row>
    <row r="4119" spans="1:3" s="249" customFormat="1">
      <c r="A4119" s="470">
        <v>42517</v>
      </c>
      <c r="B4119" s="1072">
        <v>4360.2300340000002</v>
      </c>
      <c r="C4119" s="1073">
        <v>6073.9359539999996</v>
      </c>
    </row>
    <row r="4120" spans="1:3" s="249" customFormat="1">
      <c r="A4120" s="470">
        <v>42518</v>
      </c>
      <c r="B4120" s="1072">
        <v>4360.2300340000002</v>
      </c>
      <c r="C4120" s="1073">
        <v>6073.9359539999996</v>
      </c>
    </row>
    <row r="4121" spans="1:3" s="249" customFormat="1">
      <c r="A4121" s="470">
        <v>42519</v>
      </c>
      <c r="B4121" s="1072">
        <v>4360.2300340000002</v>
      </c>
      <c r="C4121" s="1073">
        <v>6073.9359539999996</v>
      </c>
    </row>
    <row r="4122" spans="1:3" s="249" customFormat="1">
      <c r="A4122" s="470">
        <v>42520</v>
      </c>
      <c r="B4122" s="1072">
        <v>4360.2300340000002</v>
      </c>
      <c r="C4122" s="1073">
        <v>6073.9359539999996</v>
      </c>
    </row>
    <row r="4123" spans="1:3" s="249" customFormat="1">
      <c r="A4123" s="470">
        <v>42521</v>
      </c>
      <c r="B4123" s="1072">
        <v>4360.2300340000002</v>
      </c>
      <c r="C4123" s="1073">
        <v>6073.9359539999996</v>
      </c>
    </row>
    <row r="4124" spans="1:3" s="249" customFormat="1">
      <c r="A4124" s="470">
        <v>42522</v>
      </c>
      <c r="B4124" s="1072">
        <v>4360.2300340000002</v>
      </c>
      <c r="C4124" s="1073">
        <v>6073.9359539999996</v>
      </c>
    </row>
    <row r="4125" spans="1:3" s="249" customFormat="1">
      <c r="A4125" s="470">
        <v>42523</v>
      </c>
      <c r="B4125" s="1072">
        <v>4360.2300340000002</v>
      </c>
      <c r="C4125" s="1073">
        <v>6073.9359539999996</v>
      </c>
    </row>
    <row r="4126" spans="1:3" s="249" customFormat="1">
      <c r="A4126" s="470">
        <v>42524</v>
      </c>
      <c r="B4126" s="1072">
        <v>4360.2300340000002</v>
      </c>
      <c r="C4126" s="1073">
        <v>6073.9359539999996</v>
      </c>
    </row>
    <row r="4127" spans="1:3" s="249" customFormat="1">
      <c r="A4127" s="470">
        <v>42525</v>
      </c>
      <c r="B4127" s="1072">
        <v>4360.2300340000002</v>
      </c>
      <c r="C4127" s="1073">
        <v>6073.9359539999996</v>
      </c>
    </row>
    <row r="4128" spans="1:3" s="249" customFormat="1">
      <c r="A4128" s="470">
        <v>42526</v>
      </c>
      <c r="B4128" s="1072">
        <v>4360.2300340000002</v>
      </c>
      <c r="C4128" s="1073">
        <v>6073.9359539999996</v>
      </c>
    </row>
    <row r="4129" spans="1:3" s="249" customFormat="1">
      <c r="A4129" s="470">
        <v>42527</v>
      </c>
      <c r="B4129" s="1072">
        <v>4360.2300340000002</v>
      </c>
      <c r="C4129" s="1073">
        <v>6073.9359539999996</v>
      </c>
    </row>
    <row r="4130" spans="1:3" s="249" customFormat="1">
      <c r="A4130" s="470">
        <v>42528</v>
      </c>
      <c r="B4130" s="1072">
        <v>4360.2300340000002</v>
      </c>
      <c r="C4130" s="1073">
        <v>6073.9359539999996</v>
      </c>
    </row>
    <row r="4131" spans="1:3" s="249" customFormat="1">
      <c r="A4131" s="470">
        <v>42529</v>
      </c>
      <c r="B4131" s="1072">
        <v>4360.2300340000002</v>
      </c>
      <c r="C4131" s="1073">
        <v>6073.9359539999996</v>
      </c>
    </row>
    <row r="4132" spans="1:3" s="249" customFormat="1">
      <c r="A4132" s="470">
        <v>42530</v>
      </c>
      <c r="B4132" s="1072">
        <v>4360.2300340000002</v>
      </c>
      <c r="C4132" s="1073">
        <v>6073.9359539999996</v>
      </c>
    </row>
    <row r="4133" spans="1:3" s="249" customFormat="1">
      <c r="A4133" s="470">
        <v>42531</v>
      </c>
      <c r="B4133" s="1072">
        <v>4360.2300340000002</v>
      </c>
      <c r="C4133" s="1073">
        <v>6073.9359539999996</v>
      </c>
    </row>
    <row r="4134" spans="1:3" s="249" customFormat="1">
      <c r="A4134" s="470">
        <v>42532</v>
      </c>
      <c r="B4134" s="1072">
        <v>4360.2300340000002</v>
      </c>
      <c r="C4134" s="1073">
        <v>6073.9359539999996</v>
      </c>
    </row>
    <row r="4135" spans="1:3" s="249" customFormat="1">
      <c r="A4135" s="470">
        <v>42533</v>
      </c>
      <c r="B4135" s="1072">
        <v>4360.2300340000002</v>
      </c>
      <c r="C4135" s="1073">
        <v>6073.9359539999996</v>
      </c>
    </row>
    <row r="4136" spans="1:3" s="249" customFormat="1">
      <c r="A4136" s="470">
        <v>42534</v>
      </c>
      <c r="B4136" s="1072">
        <v>4360.2300340000002</v>
      </c>
      <c r="C4136" s="1073">
        <v>6073.9359539999996</v>
      </c>
    </row>
    <row r="4137" spans="1:3" s="249" customFormat="1">
      <c r="A4137" s="470">
        <v>42535</v>
      </c>
      <c r="B4137" s="1072">
        <v>4360.2300340000002</v>
      </c>
      <c r="C4137" s="1073">
        <v>6073.9359539999996</v>
      </c>
    </row>
    <row r="4138" spans="1:3" s="249" customFormat="1">
      <c r="A4138" s="470">
        <v>42536</v>
      </c>
      <c r="B4138" s="1072">
        <v>4360.2300340000002</v>
      </c>
      <c r="C4138" s="1073">
        <v>6073.9359539999996</v>
      </c>
    </row>
    <row r="4139" spans="1:3" s="249" customFormat="1">
      <c r="A4139" s="470">
        <v>42537</v>
      </c>
      <c r="B4139" s="1072">
        <v>4360.2300340000002</v>
      </c>
      <c r="C4139" s="1073">
        <v>6073.9359539999996</v>
      </c>
    </row>
    <row r="4140" spans="1:3" s="249" customFormat="1">
      <c r="A4140" s="470">
        <v>42538</v>
      </c>
      <c r="B4140" s="1072">
        <v>4360.2300340000002</v>
      </c>
      <c r="C4140" s="1073">
        <v>6073.9359539999996</v>
      </c>
    </row>
    <row r="4141" spans="1:3" s="249" customFormat="1">
      <c r="A4141" s="470">
        <v>42539</v>
      </c>
      <c r="B4141" s="1072">
        <v>4360.2300340000002</v>
      </c>
      <c r="C4141" s="1073">
        <v>6073.9359539999996</v>
      </c>
    </row>
    <row r="4142" spans="1:3" s="249" customFormat="1">
      <c r="A4142" s="470">
        <v>42540</v>
      </c>
      <c r="B4142" s="1072">
        <v>4360.2300340000002</v>
      </c>
      <c r="C4142" s="1073">
        <v>6073.9359539999996</v>
      </c>
    </row>
    <row r="4143" spans="1:3" s="249" customFormat="1">
      <c r="A4143" s="470">
        <v>42541</v>
      </c>
      <c r="B4143" s="1072">
        <v>4360.2300340000002</v>
      </c>
      <c r="C4143" s="1073">
        <v>6073.9359539999996</v>
      </c>
    </row>
    <row r="4144" spans="1:3" s="249" customFormat="1">
      <c r="A4144" s="470">
        <v>42542</v>
      </c>
      <c r="B4144" s="1072">
        <v>4360.2300340000002</v>
      </c>
      <c r="C4144" s="1073">
        <v>6073.9359539999996</v>
      </c>
    </row>
    <row r="4145" spans="1:3" s="249" customFormat="1">
      <c r="A4145" s="470">
        <v>42543</v>
      </c>
      <c r="B4145" s="1072">
        <v>4360.2300340000002</v>
      </c>
      <c r="C4145" s="1073">
        <v>6073.9359539999996</v>
      </c>
    </row>
    <row r="4146" spans="1:3" s="249" customFormat="1">
      <c r="A4146" s="470">
        <v>42544</v>
      </c>
      <c r="B4146" s="1072">
        <v>4360.2300340000002</v>
      </c>
      <c r="C4146" s="1073">
        <v>6073.9359539999996</v>
      </c>
    </row>
    <row r="4147" spans="1:3" s="249" customFormat="1">
      <c r="A4147" s="470">
        <v>42545</v>
      </c>
      <c r="B4147" s="1072">
        <v>4360.2300340000002</v>
      </c>
      <c r="C4147" s="1073">
        <v>6073.9359539999996</v>
      </c>
    </row>
    <row r="4148" spans="1:3" s="249" customFormat="1">
      <c r="A4148" s="470">
        <v>42546</v>
      </c>
      <c r="B4148" s="1072">
        <v>4360.2300340000002</v>
      </c>
      <c r="C4148" s="1073">
        <v>6073.9359539999996</v>
      </c>
    </row>
    <row r="4149" spans="1:3" s="249" customFormat="1">
      <c r="A4149" s="470">
        <v>42547</v>
      </c>
      <c r="B4149" s="1072">
        <v>4360.2300340000002</v>
      </c>
      <c r="C4149" s="1073">
        <v>6073.9359539999996</v>
      </c>
    </row>
    <row r="4150" spans="1:3" s="249" customFormat="1">
      <c r="A4150" s="470">
        <v>42548</v>
      </c>
      <c r="B4150" s="1072">
        <v>4360.2300340000002</v>
      </c>
      <c r="C4150" s="1073">
        <v>6073.9359539999996</v>
      </c>
    </row>
    <row r="4151" spans="1:3" s="249" customFormat="1">
      <c r="A4151" s="470">
        <v>42549</v>
      </c>
      <c r="B4151" s="1072">
        <v>4360.2300340000002</v>
      </c>
      <c r="C4151" s="1073">
        <v>6073.9359539999996</v>
      </c>
    </row>
    <row r="4152" spans="1:3" s="249" customFormat="1">
      <c r="A4152" s="470">
        <v>42550</v>
      </c>
      <c r="B4152" s="1072">
        <v>4360.2300340000002</v>
      </c>
      <c r="C4152" s="1073">
        <v>6073.9359539999996</v>
      </c>
    </row>
    <row r="4153" spans="1:3" s="249" customFormat="1">
      <c r="A4153" s="470">
        <v>42551</v>
      </c>
      <c r="B4153" s="1072">
        <v>4360.2300340000002</v>
      </c>
      <c r="C4153" s="1073">
        <v>6073.9359539999996</v>
      </c>
    </row>
    <row r="4154" spans="1:3" s="249" customFormat="1">
      <c r="A4154" s="470">
        <v>42552</v>
      </c>
      <c r="B4154" s="1072">
        <v>1350.7044149999999</v>
      </c>
      <c r="C4154" s="1073">
        <f t="shared" ref="C4154:C4217" si="0">B4154+$E$3293</f>
        <v>1350.7044149999999</v>
      </c>
    </row>
    <row r="4155" spans="1:3" s="249" customFormat="1">
      <c r="A4155" s="470">
        <v>42553</v>
      </c>
      <c r="B4155" s="1072">
        <v>1350.7044149999999</v>
      </c>
      <c r="C4155" s="1073">
        <f t="shared" si="0"/>
        <v>1350.7044149999999</v>
      </c>
    </row>
    <row r="4156" spans="1:3" s="249" customFormat="1">
      <c r="A4156" s="470">
        <v>42554</v>
      </c>
      <c r="B4156" s="1072">
        <v>1350.7044149999999</v>
      </c>
      <c r="C4156" s="1073">
        <f t="shared" si="0"/>
        <v>1350.7044149999999</v>
      </c>
    </row>
    <row r="4157" spans="1:3" s="249" customFormat="1">
      <c r="A4157" s="470">
        <v>42555</v>
      </c>
      <c r="B4157" s="1072">
        <v>1350.7044149999999</v>
      </c>
      <c r="C4157" s="1073">
        <f t="shared" si="0"/>
        <v>1350.7044149999999</v>
      </c>
    </row>
    <row r="4158" spans="1:3" s="249" customFormat="1">
      <c r="A4158" s="470">
        <v>42556</v>
      </c>
      <c r="B4158" s="1072">
        <v>1350.7044149999999</v>
      </c>
      <c r="C4158" s="1073">
        <f t="shared" si="0"/>
        <v>1350.7044149999999</v>
      </c>
    </row>
    <row r="4159" spans="1:3" s="249" customFormat="1">
      <c r="A4159" s="470">
        <v>42557</v>
      </c>
      <c r="B4159" s="1072">
        <v>1350.7044149999999</v>
      </c>
      <c r="C4159" s="1073">
        <f t="shared" si="0"/>
        <v>1350.7044149999999</v>
      </c>
    </row>
    <row r="4160" spans="1:3" s="249" customFormat="1">
      <c r="A4160" s="470">
        <v>42558</v>
      </c>
      <c r="B4160" s="1072">
        <v>1350.7044149999999</v>
      </c>
      <c r="C4160" s="1073">
        <f t="shared" si="0"/>
        <v>1350.7044149999999</v>
      </c>
    </row>
    <row r="4161" spans="1:3" s="249" customFormat="1">
      <c r="A4161" s="470">
        <v>42559</v>
      </c>
      <c r="B4161" s="1072">
        <v>1350.7044149999999</v>
      </c>
      <c r="C4161" s="1073">
        <f t="shared" si="0"/>
        <v>1350.7044149999999</v>
      </c>
    </row>
    <row r="4162" spans="1:3" s="249" customFormat="1">
      <c r="A4162" s="470">
        <v>42560</v>
      </c>
      <c r="B4162" s="1072">
        <v>1350.7044149999999</v>
      </c>
      <c r="C4162" s="1073">
        <f t="shared" si="0"/>
        <v>1350.7044149999999</v>
      </c>
    </row>
    <row r="4163" spans="1:3" s="249" customFormat="1">
      <c r="A4163" s="470">
        <v>42561</v>
      </c>
      <c r="B4163" s="1072">
        <v>1350.7044149999999</v>
      </c>
      <c r="C4163" s="1073">
        <f t="shared" si="0"/>
        <v>1350.7044149999999</v>
      </c>
    </row>
    <row r="4164" spans="1:3" s="249" customFormat="1">
      <c r="A4164" s="470">
        <v>42562</v>
      </c>
      <c r="B4164" s="1072">
        <v>1350.7044149999999</v>
      </c>
      <c r="C4164" s="1073">
        <f t="shared" si="0"/>
        <v>1350.7044149999999</v>
      </c>
    </row>
    <row r="4165" spans="1:3" s="249" customFormat="1">
      <c r="A4165" s="470">
        <v>42563</v>
      </c>
      <c r="B4165" s="1072">
        <v>1350.7044149999999</v>
      </c>
      <c r="C4165" s="1073">
        <f t="shared" si="0"/>
        <v>1350.7044149999999</v>
      </c>
    </row>
    <row r="4166" spans="1:3" s="249" customFormat="1">
      <c r="A4166" s="470">
        <v>42564</v>
      </c>
      <c r="B4166" s="1072">
        <v>1350.7044149999999</v>
      </c>
      <c r="C4166" s="1073">
        <f t="shared" si="0"/>
        <v>1350.7044149999999</v>
      </c>
    </row>
    <row r="4167" spans="1:3" s="249" customFormat="1">
      <c r="A4167" s="470">
        <v>42565</v>
      </c>
      <c r="B4167" s="1072">
        <v>1663.6019249999999</v>
      </c>
      <c r="C4167" s="1073">
        <f t="shared" si="0"/>
        <v>1663.6019249999999</v>
      </c>
    </row>
    <row r="4168" spans="1:3" s="249" customFormat="1">
      <c r="A4168" s="470">
        <v>42566</v>
      </c>
      <c r="B4168" s="1072">
        <v>2184.5152750000002</v>
      </c>
      <c r="C4168" s="1073">
        <f t="shared" si="0"/>
        <v>2184.5152750000002</v>
      </c>
    </row>
    <row r="4169" spans="1:3" s="249" customFormat="1">
      <c r="A4169" s="470">
        <v>42567</v>
      </c>
      <c r="B4169" s="1072">
        <v>2184.5152750000002</v>
      </c>
      <c r="C4169" s="1073">
        <f t="shared" si="0"/>
        <v>2184.5152750000002</v>
      </c>
    </row>
    <row r="4170" spans="1:3" s="249" customFormat="1">
      <c r="A4170" s="470">
        <v>42568</v>
      </c>
      <c r="B4170" s="1072">
        <v>2184.5152750000002</v>
      </c>
      <c r="C4170" s="1073">
        <f t="shared" si="0"/>
        <v>2184.5152750000002</v>
      </c>
    </row>
    <row r="4171" spans="1:3" s="249" customFormat="1">
      <c r="A4171" s="470">
        <v>42569</v>
      </c>
      <c r="B4171" s="1072">
        <v>2184.5152750000002</v>
      </c>
      <c r="C4171" s="1073">
        <f t="shared" si="0"/>
        <v>2184.5152750000002</v>
      </c>
    </row>
    <row r="4172" spans="1:3" s="249" customFormat="1">
      <c r="A4172" s="470">
        <v>42570</v>
      </c>
      <c r="B4172" s="1072">
        <v>2184.5152750000002</v>
      </c>
      <c r="C4172" s="1073">
        <f t="shared" si="0"/>
        <v>2184.5152750000002</v>
      </c>
    </row>
    <row r="4173" spans="1:3" s="249" customFormat="1">
      <c r="A4173" s="470">
        <v>42571</v>
      </c>
      <c r="B4173" s="1072">
        <v>2184.5152750000002</v>
      </c>
      <c r="C4173" s="1073">
        <f t="shared" si="0"/>
        <v>2184.5152750000002</v>
      </c>
    </row>
    <row r="4174" spans="1:3" s="249" customFormat="1">
      <c r="A4174" s="470">
        <v>42572</v>
      </c>
      <c r="B4174" s="1072">
        <v>2184.5152750000002</v>
      </c>
      <c r="C4174" s="1073">
        <f t="shared" si="0"/>
        <v>2184.5152750000002</v>
      </c>
    </row>
    <row r="4175" spans="1:3" s="249" customFormat="1">
      <c r="A4175" s="470">
        <v>42573</v>
      </c>
      <c r="B4175" s="1072">
        <v>2184.5152750000002</v>
      </c>
      <c r="C4175" s="1073">
        <f t="shared" si="0"/>
        <v>2184.5152750000002</v>
      </c>
    </row>
    <row r="4176" spans="1:3" s="249" customFormat="1">
      <c r="A4176" s="470">
        <v>42574</v>
      </c>
      <c r="B4176" s="1072">
        <v>2184.5152750000002</v>
      </c>
      <c r="C4176" s="1073">
        <f t="shared" si="0"/>
        <v>2184.5152750000002</v>
      </c>
    </row>
    <row r="4177" spans="1:3" s="249" customFormat="1">
      <c r="A4177" s="470">
        <v>42575</v>
      </c>
      <c r="B4177" s="1072">
        <v>2184.5152750000002</v>
      </c>
      <c r="C4177" s="1073">
        <f t="shared" si="0"/>
        <v>2184.5152750000002</v>
      </c>
    </row>
    <row r="4178" spans="1:3" s="249" customFormat="1">
      <c r="A4178" s="470">
        <v>42576</v>
      </c>
      <c r="B4178" s="1072">
        <v>2184.5152750000002</v>
      </c>
      <c r="C4178" s="1073">
        <f t="shared" si="0"/>
        <v>2184.5152750000002</v>
      </c>
    </row>
    <row r="4179" spans="1:3" s="249" customFormat="1">
      <c r="A4179" s="470">
        <v>42577</v>
      </c>
      <c r="B4179" s="1072">
        <v>2184.5152750000002</v>
      </c>
      <c r="C4179" s="1073">
        <f t="shared" si="0"/>
        <v>2184.5152750000002</v>
      </c>
    </row>
    <row r="4180" spans="1:3" s="249" customFormat="1">
      <c r="A4180" s="470">
        <v>42578</v>
      </c>
      <c r="B4180" s="1072">
        <v>2184.5152750000002</v>
      </c>
      <c r="C4180" s="1073">
        <f t="shared" si="0"/>
        <v>2184.5152750000002</v>
      </c>
    </row>
    <row r="4181" spans="1:3" s="249" customFormat="1">
      <c r="A4181" s="470">
        <v>42579</v>
      </c>
      <c r="B4181" s="1072">
        <v>2184.5152750000002</v>
      </c>
      <c r="C4181" s="1073">
        <f t="shared" si="0"/>
        <v>2184.5152750000002</v>
      </c>
    </row>
    <row r="4182" spans="1:3" s="249" customFormat="1">
      <c r="A4182" s="470">
        <v>42580</v>
      </c>
      <c r="B4182" s="1072">
        <v>2184.5152750000002</v>
      </c>
      <c r="C4182" s="1073">
        <f t="shared" si="0"/>
        <v>2184.5152750000002</v>
      </c>
    </row>
    <row r="4183" spans="1:3" s="249" customFormat="1">
      <c r="A4183" s="470">
        <v>42581</v>
      </c>
      <c r="B4183" s="1072">
        <v>2184.5152750000002</v>
      </c>
      <c r="C4183" s="1073">
        <f t="shared" si="0"/>
        <v>2184.5152750000002</v>
      </c>
    </row>
    <row r="4184" spans="1:3" s="249" customFormat="1">
      <c r="A4184" s="470">
        <v>42582</v>
      </c>
      <c r="B4184" s="1072">
        <v>2184.5152750000002</v>
      </c>
      <c r="C4184" s="1073">
        <f t="shared" si="0"/>
        <v>2184.5152750000002</v>
      </c>
    </row>
    <row r="4185" spans="1:3" s="249" customFormat="1">
      <c r="A4185" s="470">
        <v>42583</v>
      </c>
      <c r="B4185" s="1072">
        <v>2895.6638979999998</v>
      </c>
      <c r="C4185" s="1073">
        <f t="shared" si="0"/>
        <v>2895.6638979999998</v>
      </c>
    </row>
    <row r="4186" spans="1:3" s="249" customFormat="1">
      <c r="A4186" s="470">
        <v>42584</v>
      </c>
      <c r="B4186" s="1072">
        <v>2895.6638979999998</v>
      </c>
      <c r="C4186" s="1073">
        <f t="shared" si="0"/>
        <v>2895.6638979999998</v>
      </c>
    </row>
    <row r="4187" spans="1:3" s="249" customFormat="1">
      <c r="A4187" s="470">
        <v>42585</v>
      </c>
      <c r="B4187" s="1072">
        <v>2895.6638979999998</v>
      </c>
      <c r="C4187" s="1073">
        <f t="shared" si="0"/>
        <v>2895.6638979999998</v>
      </c>
    </row>
    <row r="4188" spans="1:3" s="249" customFormat="1">
      <c r="A4188" s="470">
        <v>42586</v>
      </c>
      <c r="B4188" s="1072">
        <v>2895.6638979999998</v>
      </c>
      <c r="C4188" s="1073">
        <f t="shared" si="0"/>
        <v>2895.6638979999998</v>
      </c>
    </row>
    <row r="4189" spans="1:3" s="249" customFormat="1">
      <c r="A4189" s="470">
        <v>42587</v>
      </c>
      <c r="B4189" s="1072">
        <v>3034.3407459999999</v>
      </c>
      <c r="C4189" s="1073">
        <f t="shared" si="0"/>
        <v>3034.3407459999999</v>
      </c>
    </row>
    <row r="4190" spans="1:3" s="249" customFormat="1">
      <c r="A4190" s="470">
        <v>42588</v>
      </c>
      <c r="B4190" s="1072">
        <v>3034.3407459999999</v>
      </c>
      <c r="C4190" s="1073">
        <f t="shared" si="0"/>
        <v>3034.3407459999999</v>
      </c>
    </row>
    <row r="4191" spans="1:3" s="249" customFormat="1">
      <c r="A4191" s="470">
        <v>42589</v>
      </c>
      <c r="B4191" s="1072">
        <v>3034.3407459999999</v>
      </c>
      <c r="C4191" s="1073">
        <f t="shared" si="0"/>
        <v>3034.3407459999999</v>
      </c>
    </row>
    <row r="4192" spans="1:3" s="249" customFormat="1">
      <c r="A4192" s="470">
        <v>42590</v>
      </c>
      <c r="B4192" s="1072">
        <v>3034.3407459999999</v>
      </c>
      <c r="C4192" s="1073">
        <f t="shared" si="0"/>
        <v>3034.3407459999999</v>
      </c>
    </row>
    <row r="4193" spans="1:3" s="249" customFormat="1">
      <c r="A4193" s="470">
        <v>42591</v>
      </c>
      <c r="B4193" s="1072">
        <v>3034.3407459999999</v>
      </c>
      <c r="C4193" s="1073">
        <f t="shared" si="0"/>
        <v>3034.3407459999999</v>
      </c>
    </row>
    <row r="4194" spans="1:3" s="249" customFormat="1">
      <c r="A4194" s="470">
        <v>42592</v>
      </c>
      <c r="B4194" s="1072">
        <v>3034.3407459999999</v>
      </c>
      <c r="C4194" s="1073">
        <f t="shared" si="0"/>
        <v>3034.3407459999999</v>
      </c>
    </row>
    <row r="4195" spans="1:3" s="249" customFormat="1">
      <c r="A4195" s="470">
        <v>42593</v>
      </c>
      <c r="B4195" s="1072">
        <v>3034.3407459999999</v>
      </c>
      <c r="C4195" s="1073">
        <f t="shared" si="0"/>
        <v>3034.3407459999999</v>
      </c>
    </row>
    <row r="4196" spans="1:3" s="249" customFormat="1">
      <c r="A4196" s="470">
        <v>42594</v>
      </c>
      <c r="B4196" s="1072">
        <v>3034.3407459999999</v>
      </c>
      <c r="C4196" s="1073">
        <f t="shared" si="0"/>
        <v>3034.3407459999999</v>
      </c>
    </row>
    <row r="4197" spans="1:3" s="249" customFormat="1">
      <c r="A4197" s="470">
        <v>42595</v>
      </c>
      <c r="B4197" s="1072">
        <v>3034.3407459999999</v>
      </c>
      <c r="C4197" s="1073">
        <f t="shared" si="0"/>
        <v>3034.3407459999999</v>
      </c>
    </row>
    <row r="4198" spans="1:3" s="249" customFormat="1">
      <c r="A4198" s="470">
        <v>42596</v>
      </c>
      <c r="B4198" s="1072">
        <v>3034.3407459999999</v>
      </c>
      <c r="C4198" s="1073">
        <f t="shared" si="0"/>
        <v>3034.3407459999999</v>
      </c>
    </row>
    <row r="4199" spans="1:3" s="249" customFormat="1">
      <c r="A4199" s="470">
        <v>42597</v>
      </c>
      <c r="B4199" s="1072">
        <v>3657.6200520000002</v>
      </c>
      <c r="C4199" s="1073">
        <f t="shared" si="0"/>
        <v>3657.6200520000002</v>
      </c>
    </row>
    <row r="4200" spans="1:3" s="249" customFormat="1">
      <c r="A4200" s="470">
        <v>42598</v>
      </c>
      <c r="B4200" s="1072">
        <v>3657.6200520000002</v>
      </c>
      <c r="C4200" s="1073">
        <f t="shared" si="0"/>
        <v>3657.6200520000002</v>
      </c>
    </row>
    <row r="4201" spans="1:3" s="249" customFormat="1">
      <c r="A4201" s="470">
        <v>42599</v>
      </c>
      <c r="B4201" s="1072">
        <v>3657.6200520000002</v>
      </c>
      <c r="C4201" s="1073">
        <f t="shared" si="0"/>
        <v>3657.6200520000002</v>
      </c>
    </row>
    <row r="4202" spans="1:3" s="249" customFormat="1">
      <c r="A4202" s="470">
        <v>42600</v>
      </c>
      <c r="B4202" s="1072">
        <v>3978.3102629999998</v>
      </c>
      <c r="C4202" s="1073">
        <f t="shared" si="0"/>
        <v>3978.3102629999998</v>
      </c>
    </row>
    <row r="4203" spans="1:3" s="249" customFormat="1">
      <c r="A4203" s="470">
        <v>42601</v>
      </c>
      <c r="B4203" s="1072">
        <v>4073.650596</v>
      </c>
      <c r="C4203" s="1073">
        <f t="shared" si="0"/>
        <v>4073.650596</v>
      </c>
    </row>
    <row r="4204" spans="1:3" s="249" customFormat="1">
      <c r="A4204" s="470">
        <v>42602</v>
      </c>
      <c r="B4204" s="1072">
        <v>4073.650596</v>
      </c>
      <c r="C4204" s="1073">
        <f t="shared" si="0"/>
        <v>4073.650596</v>
      </c>
    </row>
    <row r="4205" spans="1:3" s="249" customFormat="1">
      <c r="A4205" s="470">
        <v>42603</v>
      </c>
      <c r="B4205" s="1072">
        <v>4073.650596</v>
      </c>
      <c r="C4205" s="1073">
        <f t="shared" si="0"/>
        <v>4073.650596</v>
      </c>
    </row>
    <row r="4206" spans="1:3" s="249" customFormat="1">
      <c r="A4206" s="470">
        <v>42604</v>
      </c>
      <c r="B4206" s="1072">
        <v>4073.650596</v>
      </c>
      <c r="C4206" s="1073">
        <f t="shared" si="0"/>
        <v>4073.650596</v>
      </c>
    </row>
    <row r="4207" spans="1:3" s="249" customFormat="1">
      <c r="A4207" s="470">
        <v>42605</v>
      </c>
      <c r="B4207" s="1072">
        <v>4073.650596</v>
      </c>
      <c r="C4207" s="1073">
        <f t="shared" si="0"/>
        <v>4073.650596</v>
      </c>
    </row>
    <row r="4208" spans="1:3" s="249" customFormat="1">
      <c r="A4208" s="470">
        <v>42606</v>
      </c>
      <c r="B4208" s="1072">
        <v>4073.650596</v>
      </c>
      <c r="C4208" s="1073">
        <f t="shared" si="0"/>
        <v>4073.650596</v>
      </c>
    </row>
    <row r="4209" spans="1:3" s="249" customFormat="1">
      <c r="A4209" s="470">
        <v>42607</v>
      </c>
      <c r="B4209" s="1072">
        <v>4073.650596</v>
      </c>
      <c r="C4209" s="1073">
        <f t="shared" si="0"/>
        <v>4073.650596</v>
      </c>
    </row>
    <row r="4210" spans="1:3" s="249" customFormat="1">
      <c r="A4210" s="470">
        <v>42608</v>
      </c>
      <c r="B4210" s="1072">
        <v>4073.650596</v>
      </c>
      <c r="C4210" s="1073">
        <f t="shared" si="0"/>
        <v>4073.650596</v>
      </c>
    </row>
    <row r="4211" spans="1:3" s="249" customFormat="1">
      <c r="A4211" s="470">
        <v>42609</v>
      </c>
      <c r="B4211" s="1072">
        <v>4073.650596</v>
      </c>
      <c r="C4211" s="1073">
        <f t="shared" si="0"/>
        <v>4073.650596</v>
      </c>
    </row>
    <row r="4212" spans="1:3" s="249" customFormat="1">
      <c r="A4212" s="470">
        <v>42610</v>
      </c>
      <c r="B4212" s="1072">
        <v>4073.650596</v>
      </c>
      <c r="C4212" s="1073">
        <f t="shared" si="0"/>
        <v>4073.650596</v>
      </c>
    </row>
    <row r="4213" spans="1:3" s="249" customFormat="1">
      <c r="A4213" s="470">
        <v>42611</v>
      </c>
      <c r="B4213" s="1072">
        <v>4073.650596</v>
      </c>
      <c r="C4213" s="1073">
        <f t="shared" si="0"/>
        <v>4073.650596</v>
      </c>
    </row>
    <row r="4214" spans="1:3" s="249" customFormat="1">
      <c r="A4214" s="470">
        <v>42612</v>
      </c>
      <c r="B4214" s="1072">
        <v>4073.650596</v>
      </c>
      <c r="C4214" s="1073">
        <f t="shared" si="0"/>
        <v>4073.650596</v>
      </c>
    </row>
    <row r="4215" spans="1:3" s="249" customFormat="1">
      <c r="A4215" s="470">
        <v>42613</v>
      </c>
      <c r="B4215" s="1072">
        <v>4073.650596</v>
      </c>
      <c r="C4215" s="1073">
        <f t="shared" si="0"/>
        <v>4073.650596</v>
      </c>
    </row>
    <row r="4216" spans="1:3" s="249" customFormat="1">
      <c r="A4216" s="470">
        <v>42614</v>
      </c>
      <c r="B4216" s="1072">
        <v>4531.6381540000002</v>
      </c>
      <c r="C4216" s="1073">
        <f t="shared" si="0"/>
        <v>4531.6381540000002</v>
      </c>
    </row>
    <row r="4217" spans="1:3" s="249" customFormat="1">
      <c r="A4217" s="470">
        <v>42615</v>
      </c>
      <c r="B4217" s="1072">
        <v>4531.6381540000002</v>
      </c>
      <c r="C4217" s="1073">
        <f t="shared" si="0"/>
        <v>4531.6381540000002</v>
      </c>
    </row>
    <row r="4218" spans="1:3" s="249" customFormat="1">
      <c r="A4218" s="470">
        <v>42616</v>
      </c>
      <c r="B4218" s="1072">
        <v>4531.6381540000002</v>
      </c>
      <c r="C4218" s="1073">
        <f t="shared" ref="C4218:C4281" si="1">B4218+$E$3293</f>
        <v>4531.6381540000002</v>
      </c>
    </row>
    <row r="4219" spans="1:3" s="249" customFormat="1">
      <c r="A4219" s="470">
        <v>42617</v>
      </c>
      <c r="B4219" s="1072">
        <v>4531.6381540000002</v>
      </c>
      <c r="C4219" s="1073">
        <f t="shared" si="1"/>
        <v>4531.6381540000002</v>
      </c>
    </row>
    <row r="4220" spans="1:3" s="249" customFormat="1">
      <c r="A4220" s="470">
        <v>42618</v>
      </c>
      <c r="B4220" s="1072">
        <v>4531.6381540000002</v>
      </c>
      <c r="C4220" s="1073">
        <f t="shared" si="1"/>
        <v>4531.6381540000002</v>
      </c>
    </row>
    <row r="4221" spans="1:3" s="249" customFormat="1">
      <c r="A4221" s="470">
        <v>42619</v>
      </c>
      <c r="B4221" s="1072">
        <v>4531.6381540000002</v>
      </c>
      <c r="C4221" s="1073">
        <f t="shared" si="1"/>
        <v>4531.6381540000002</v>
      </c>
    </row>
    <row r="4222" spans="1:3" s="249" customFormat="1">
      <c r="A4222" s="470">
        <v>42620</v>
      </c>
      <c r="B4222" s="1072">
        <v>4531.6381540000002</v>
      </c>
      <c r="C4222" s="1073">
        <f t="shared" si="1"/>
        <v>4531.6381540000002</v>
      </c>
    </row>
    <row r="4223" spans="1:3" s="249" customFormat="1">
      <c r="A4223" s="470">
        <v>42621</v>
      </c>
      <c r="B4223" s="1072">
        <v>4531.6381540000002</v>
      </c>
      <c r="C4223" s="1073">
        <f t="shared" si="1"/>
        <v>4531.6381540000002</v>
      </c>
    </row>
    <row r="4224" spans="1:3" s="249" customFormat="1">
      <c r="A4224" s="470">
        <v>42622</v>
      </c>
      <c r="B4224" s="1072">
        <v>4531.6381540000002</v>
      </c>
      <c r="C4224" s="1073">
        <f t="shared" si="1"/>
        <v>4531.6381540000002</v>
      </c>
    </row>
    <row r="4225" spans="1:3" s="249" customFormat="1">
      <c r="A4225" s="470">
        <v>42623</v>
      </c>
      <c r="B4225" s="1072">
        <v>4531.6381540000002</v>
      </c>
      <c r="C4225" s="1073">
        <f t="shared" si="1"/>
        <v>4531.6381540000002</v>
      </c>
    </row>
    <row r="4226" spans="1:3" s="249" customFormat="1">
      <c r="A4226" s="470">
        <v>42624</v>
      </c>
      <c r="B4226" s="1072">
        <v>4531.6381540000002</v>
      </c>
      <c r="C4226" s="1073">
        <f t="shared" si="1"/>
        <v>4531.6381540000002</v>
      </c>
    </row>
    <row r="4227" spans="1:3" s="249" customFormat="1">
      <c r="A4227" s="470">
        <v>42625</v>
      </c>
      <c r="B4227" s="1072">
        <v>4531.6381540000002</v>
      </c>
      <c r="C4227" s="1073">
        <f t="shared" si="1"/>
        <v>4531.6381540000002</v>
      </c>
    </row>
    <row r="4228" spans="1:3" s="249" customFormat="1">
      <c r="A4228" s="470">
        <v>42626</v>
      </c>
      <c r="B4228" s="1072">
        <v>4531.6381540000002</v>
      </c>
      <c r="C4228" s="1073">
        <f t="shared" si="1"/>
        <v>4531.6381540000002</v>
      </c>
    </row>
    <row r="4229" spans="1:3" s="249" customFormat="1">
      <c r="A4229" s="470">
        <v>42627</v>
      </c>
      <c r="B4229" s="1072">
        <v>4531.6381540000002</v>
      </c>
      <c r="C4229" s="1073">
        <f t="shared" si="1"/>
        <v>4531.6381540000002</v>
      </c>
    </row>
    <row r="4230" spans="1:3" s="249" customFormat="1">
      <c r="A4230" s="470">
        <v>42628</v>
      </c>
      <c r="B4230" s="1072">
        <v>5417.0541780000003</v>
      </c>
      <c r="C4230" s="1073">
        <f t="shared" si="1"/>
        <v>5417.0541780000003</v>
      </c>
    </row>
    <row r="4231" spans="1:3" s="249" customFormat="1">
      <c r="A4231" s="470">
        <v>42629</v>
      </c>
      <c r="B4231" s="1072">
        <v>5417.0541780000003</v>
      </c>
      <c r="C4231" s="1073">
        <f t="shared" si="1"/>
        <v>5417.0541780000003</v>
      </c>
    </row>
    <row r="4232" spans="1:3" s="249" customFormat="1">
      <c r="A4232" s="470">
        <v>42630</v>
      </c>
      <c r="B4232" s="1072">
        <v>5417.0541780000003</v>
      </c>
      <c r="C4232" s="1073">
        <f t="shared" si="1"/>
        <v>5417.0541780000003</v>
      </c>
    </row>
    <row r="4233" spans="1:3" s="249" customFormat="1">
      <c r="A4233" s="470">
        <v>42631</v>
      </c>
      <c r="B4233" s="1072">
        <v>5417.0541780000003</v>
      </c>
      <c r="C4233" s="1073">
        <f t="shared" si="1"/>
        <v>5417.0541780000003</v>
      </c>
    </row>
    <row r="4234" spans="1:3" s="249" customFormat="1">
      <c r="A4234" s="470">
        <v>42632</v>
      </c>
      <c r="B4234" s="1072">
        <v>5417.0541780000003</v>
      </c>
      <c r="C4234" s="1073">
        <f t="shared" si="1"/>
        <v>5417.0541780000003</v>
      </c>
    </row>
    <row r="4235" spans="1:3" s="249" customFormat="1">
      <c r="A4235" s="470">
        <v>42633</v>
      </c>
      <c r="B4235" s="1072">
        <v>5417.0541780000003</v>
      </c>
      <c r="C4235" s="1073">
        <f t="shared" si="1"/>
        <v>5417.0541780000003</v>
      </c>
    </row>
    <row r="4236" spans="1:3" s="249" customFormat="1">
      <c r="A4236" s="470">
        <v>42634</v>
      </c>
      <c r="B4236" s="1072">
        <v>5417.0541780000003</v>
      </c>
      <c r="C4236" s="1073">
        <f t="shared" si="1"/>
        <v>5417.0541780000003</v>
      </c>
    </row>
    <row r="4237" spans="1:3" s="249" customFormat="1">
      <c r="A4237" s="470">
        <v>42635</v>
      </c>
      <c r="B4237" s="1072">
        <v>5417.0541780000003</v>
      </c>
      <c r="C4237" s="1073">
        <f t="shared" si="1"/>
        <v>5417.0541780000003</v>
      </c>
    </row>
    <row r="4238" spans="1:3" s="249" customFormat="1">
      <c r="A4238" s="470">
        <v>42636</v>
      </c>
      <c r="B4238" s="1072">
        <v>5417.0541780000003</v>
      </c>
      <c r="C4238" s="1073">
        <f t="shared" si="1"/>
        <v>5417.0541780000003</v>
      </c>
    </row>
    <row r="4239" spans="1:3" s="249" customFormat="1">
      <c r="A4239" s="470">
        <v>42637</v>
      </c>
      <c r="B4239" s="1072">
        <v>5417.0541780000003</v>
      </c>
      <c r="C4239" s="1073">
        <f t="shared" si="1"/>
        <v>5417.0541780000003</v>
      </c>
    </row>
    <row r="4240" spans="1:3" s="249" customFormat="1">
      <c r="A4240" s="470">
        <v>42638</v>
      </c>
      <c r="B4240" s="1072">
        <v>5417.0541780000003</v>
      </c>
      <c r="C4240" s="1073">
        <f t="shared" si="1"/>
        <v>5417.0541780000003</v>
      </c>
    </row>
    <row r="4241" spans="1:3" s="249" customFormat="1">
      <c r="A4241" s="470">
        <v>42639</v>
      </c>
      <c r="B4241" s="1072">
        <v>5417.0541780000003</v>
      </c>
      <c r="C4241" s="1073">
        <f t="shared" si="1"/>
        <v>5417.0541780000003</v>
      </c>
    </row>
    <row r="4242" spans="1:3" s="249" customFormat="1">
      <c r="A4242" s="470">
        <v>42640</v>
      </c>
      <c r="B4242" s="1072">
        <v>5417.0541780000003</v>
      </c>
      <c r="C4242" s="1073">
        <f t="shared" si="1"/>
        <v>5417.0541780000003</v>
      </c>
    </row>
    <row r="4243" spans="1:3" s="249" customFormat="1">
      <c r="A4243" s="470">
        <v>42641</v>
      </c>
      <c r="B4243" s="1072">
        <v>5417.0541780000003</v>
      </c>
      <c r="C4243" s="1073">
        <f t="shared" si="1"/>
        <v>5417.0541780000003</v>
      </c>
    </row>
    <row r="4244" spans="1:3" s="249" customFormat="1">
      <c r="A4244" s="470">
        <v>42642</v>
      </c>
      <c r="B4244" s="1072">
        <v>5417.0541780000003</v>
      </c>
      <c r="C4244" s="1073">
        <f t="shared" si="1"/>
        <v>5417.0541780000003</v>
      </c>
    </row>
    <row r="4245" spans="1:3" s="249" customFormat="1">
      <c r="A4245" s="470">
        <v>42643</v>
      </c>
      <c r="B4245" s="1072">
        <v>5417.0541780000003</v>
      </c>
      <c r="C4245" s="1073">
        <f t="shared" si="1"/>
        <v>5417.0541780000003</v>
      </c>
    </row>
    <row r="4246" spans="1:3" s="249" customFormat="1">
      <c r="A4246" s="470">
        <v>42644</v>
      </c>
      <c r="B4246" s="1072">
        <v>5417.0541780000003</v>
      </c>
      <c r="C4246" s="1073">
        <f t="shared" si="1"/>
        <v>5417.0541780000003</v>
      </c>
    </row>
    <row r="4247" spans="1:3" s="249" customFormat="1">
      <c r="A4247" s="470">
        <v>42645</v>
      </c>
      <c r="B4247" s="1072">
        <v>5417.0541780000003</v>
      </c>
      <c r="C4247" s="1073">
        <f t="shared" si="1"/>
        <v>5417.0541780000003</v>
      </c>
    </row>
    <row r="4248" spans="1:3" s="249" customFormat="1">
      <c r="A4248" s="470">
        <v>42646</v>
      </c>
      <c r="B4248" s="1072">
        <v>5823.319101</v>
      </c>
      <c r="C4248" s="1073">
        <f t="shared" si="1"/>
        <v>5823.319101</v>
      </c>
    </row>
    <row r="4249" spans="1:3" s="249" customFormat="1">
      <c r="A4249" s="470">
        <v>42647</v>
      </c>
      <c r="B4249" s="1072">
        <v>6047.1525410000004</v>
      </c>
      <c r="C4249" s="1073">
        <f t="shared" si="1"/>
        <v>6047.1525410000004</v>
      </c>
    </row>
    <row r="4250" spans="1:3" s="249" customFormat="1">
      <c r="A4250" s="470">
        <v>42648</v>
      </c>
      <c r="B4250" s="1072">
        <v>6047.1525410000004</v>
      </c>
      <c r="C4250" s="1073">
        <f t="shared" si="1"/>
        <v>6047.1525410000004</v>
      </c>
    </row>
    <row r="4251" spans="1:3" s="249" customFormat="1">
      <c r="A4251" s="470">
        <v>42649</v>
      </c>
      <c r="B4251" s="1072">
        <v>6047.1525410000004</v>
      </c>
      <c r="C4251" s="1073">
        <f t="shared" si="1"/>
        <v>6047.1525410000004</v>
      </c>
    </row>
    <row r="4252" spans="1:3" s="249" customFormat="1">
      <c r="A4252" s="470">
        <v>42650</v>
      </c>
      <c r="B4252" s="1072">
        <v>6047.1525410000004</v>
      </c>
      <c r="C4252" s="1073">
        <f t="shared" si="1"/>
        <v>6047.1525410000004</v>
      </c>
    </row>
    <row r="4253" spans="1:3" s="249" customFormat="1">
      <c r="A4253" s="470">
        <v>42651</v>
      </c>
      <c r="B4253" s="1072">
        <v>6047.1525410000004</v>
      </c>
      <c r="C4253" s="1073">
        <f t="shared" si="1"/>
        <v>6047.1525410000004</v>
      </c>
    </row>
    <row r="4254" spans="1:3" s="249" customFormat="1">
      <c r="A4254" s="470">
        <v>42652</v>
      </c>
      <c r="B4254" s="1072">
        <v>6047.1525410000004</v>
      </c>
      <c r="C4254" s="1073">
        <f t="shared" si="1"/>
        <v>6047.1525410000004</v>
      </c>
    </row>
    <row r="4255" spans="1:3" s="249" customFormat="1">
      <c r="A4255" s="470">
        <v>42653</v>
      </c>
      <c r="B4255" s="1072">
        <v>6047.1525410000004</v>
      </c>
      <c r="C4255" s="1073">
        <f t="shared" si="1"/>
        <v>6047.1525410000004</v>
      </c>
    </row>
    <row r="4256" spans="1:3" s="249" customFormat="1">
      <c r="A4256" s="470">
        <v>42654</v>
      </c>
      <c r="B4256" s="1072">
        <v>6047.1525410000004</v>
      </c>
      <c r="C4256" s="1073">
        <f t="shared" si="1"/>
        <v>6047.1525410000004</v>
      </c>
    </row>
    <row r="4257" spans="1:3" s="249" customFormat="1">
      <c r="A4257" s="470">
        <v>42655</v>
      </c>
      <c r="B4257" s="1072">
        <v>6047.1525410000004</v>
      </c>
      <c r="C4257" s="1073">
        <f t="shared" si="1"/>
        <v>6047.1525410000004</v>
      </c>
    </row>
    <row r="4258" spans="1:3" s="249" customFormat="1">
      <c r="A4258" s="470">
        <v>42656</v>
      </c>
      <c r="B4258" s="1072">
        <v>6047.1525410000004</v>
      </c>
      <c r="C4258" s="1073">
        <f t="shared" si="1"/>
        <v>6047.1525410000004</v>
      </c>
    </row>
    <row r="4259" spans="1:3" s="249" customFormat="1">
      <c r="A4259" s="470">
        <v>42657</v>
      </c>
      <c r="B4259" s="1072">
        <v>6047.1525410000004</v>
      </c>
      <c r="C4259" s="1073">
        <f t="shared" si="1"/>
        <v>6047.1525410000004</v>
      </c>
    </row>
    <row r="4260" spans="1:3" s="249" customFormat="1">
      <c r="A4260" s="470">
        <v>42658</v>
      </c>
      <c r="B4260" s="1072">
        <v>6047.1525410000004</v>
      </c>
      <c r="C4260" s="1073">
        <f t="shared" si="1"/>
        <v>6047.1525410000004</v>
      </c>
    </row>
    <row r="4261" spans="1:3" s="249" customFormat="1">
      <c r="A4261" s="470">
        <v>42659</v>
      </c>
      <c r="B4261" s="1072">
        <v>6047.1525410000004</v>
      </c>
      <c r="C4261" s="1073">
        <f t="shared" si="1"/>
        <v>6047.1525410000004</v>
      </c>
    </row>
    <row r="4262" spans="1:3" s="249" customFormat="1">
      <c r="A4262" s="470">
        <v>42660</v>
      </c>
      <c r="B4262" s="1072">
        <v>6586.3666190000004</v>
      </c>
      <c r="C4262" s="1073">
        <f t="shared" si="1"/>
        <v>6586.3666190000004</v>
      </c>
    </row>
    <row r="4263" spans="1:3" s="249" customFormat="1">
      <c r="A4263" s="470">
        <v>42661</v>
      </c>
      <c r="B4263" s="1072">
        <v>6586.3666190000004</v>
      </c>
      <c r="C4263" s="1073">
        <f t="shared" si="1"/>
        <v>6586.3666190000004</v>
      </c>
    </row>
    <row r="4264" spans="1:3" s="249" customFormat="1">
      <c r="A4264" s="470">
        <v>42662</v>
      </c>
      <c r="B4264" s="1072">
        <v>6586.3666190000004</v>
      </c>
      <c r="C4264" s="1073">
        <f t="shared" si="1"/>
        <v>6586.3666190000004</v>
      </c>
    </row>
    <row r="4265" spans="1:3" s="249" customFormat="1">
      <c r="A4265" s="470">
        <v>42663</v>
      </c>
      <c r="B4265" s="1072">
        <v>6586.3666190000004</v>
      </c>
      <c r="C4265" s="1073">
        <f t="shared" si="1"/>
        <v>6586.3666190000004</v>
      </c>
    </row>
    <row r="4266" spans="1:3" s="249" customFormat="1">
      <c r="A4266" s="470">
        <v>42664</v>
      </c>
      <c r="B4266" s="1072">
        <v>6586.3666190000004</v>
      </c>
      <c r="C4266" s="1073">
        <f t="shared" si="1"/>
        <v>6586.3666190000004</v>
      </c>
    </row>
    <row r="4267" spans="1:3" s="249" customFormat="1">
      <c r="A4267" s="470">
        <v>42665</v>
      </c>
      <c r="B4267" s="1072">
        <v>6586.3666190000004</v>
      </c>
      <c r="C4267" s="1073">
        <f t="shared" si="1"/>
        <v>6586.3666190000004</v>
      </c>
    </row>
    <row r="4268" spans="1:3" s="249" customFormat="1">
      <c r="A4268" s="470">
        <v>42666</v>
      </c>
      <c r="B4268" s="1072">
        <v>6586.3666190000004</v>
      </c>
      <c r="C4268" s="1073">
        <f t="shared" si="1"/>
        <v>6586.3666190000004</v>
      </c>
    </row>
    <row r="4269" spans="1:3" s="249" customFormat="1">
      <c r="A4269" s="470">
        <v>42667</v>
      </c>
      <c r="B4269" s="1072">
        <v>6586.3666190000004</v>
      </c>
      <c r="C4269" s="1073">
        <f t="shared" si="1"/>
        <v>6586.3666190000004</v>
      </c>
    </row>
    <row r="4270" spans="1:3" s="249" customFormat="1">
      <c r="A4270" s="470">
        <v>42668</v>
      </c>
      <c r="B4270" s="1072">
        <v>6586.3666190000004</v>
      </c>
      <c r="C4270" s="1073">
        <f t="shared" si="1"/>
        <v>6586.3666190000004</v>
      </c>
    </row>
    <row r="4271" spans="1:3" s="249" customFormat="1">
      <c r="A4271" s="470">
        <v>42669</v>
      </c>
      <c r="B4271" s="1072">
        <v>6586.3666190000004</v>
      </c>
      <c r="C4271" s="1073">
        <f t="shared" si="1"/>
        <v>6586.3666190000004</v>
      </c>
    </row>
    <row r="4272" spans="1:3" s="249" customFormat="1">
      <c r="A4272" s="470">
        <v>42670</v>
      </c>
      <c r="B4272" s="1072">
        <v>6586.3666190000004</v>
      </c>
      <c r="C4272" s="1073">
        <f t="shared" si="1"/>
        <v>6586.3666190000004</v>
      </c>
    </row>
    <row r="4273" spans="1:3" s="249" customFormat="1">
      <c r="A4273" s="470">
        <v>42671</v>
      </c>
      <c r="B4273" s="1072">
        <v>6586.3666190000004</v>
      </c>
      <c r="C4273" s="1073">
        <f t="shared" si="1"/>
        <v>6586.3666190000004</v>
      </c>
    </row>
    <row r="4274" spans="1:3" s="249" customFormat="1">
      <c r="A4274" s="470">
        <v>42672</v>
      </c>
      <c r="B4274" s="1072">
        <v>6586.3666190000004</v>
      </c>
      <c r="C4274" s="1073">
        <f t="shared" si="1"/>
        <v>6586.3666190000004</v>
      </c>
    </row>
    <row r="4275" spans="1:3" s="249" customFormat="1">
      <c r="A4275" s="470">
        <v>42673</v>
      </c>
      <c r="B4275" s="1072">
        <v>6586.3666190000004</v>
      </c>
      <c r="C4275" s="1073">
        <f t="shared" si="1"/>
        <v>6586.3666190000004</v>
      </c>
    </row>
    <row r="4276" spans="1:3" s="249" customFormat="1">
      <c r="A4276" s="470">
        <v>42674</v>
      </c>
      <c r="B4276" s="1072">
        <v>6586.3666190000004</v>
      </c>
      <c r="C4276" s="1073">
        <f t="shared" si="1"/>
        <v>6586.3666190000004</v>
      </c>
    </row>
    <row r="4277" spans="1:3" s="249" customFormat="1">
      <c r="A4277" s="470">
        <v>42675</v>
      </c>
      <c r="B4277" s="1072">
        <v>6831.5772290000004</v>
      </c>
      <c r="C4277" s="1073">
        <f t="shared" si="1"/>
        <v>6831.5772290000004</v>
      </c>
    </row>
    <row r="4278" spans="1:3" s="249" customFormat="1">
      <c r="A4278" s="470">
        <v>42676</v>
      </c>
      <c r="B4278" s="1072">
        <v>6831.5772290000004</v>
      </c>
      <c r="C4278" s="1073">
        <f t="shared" si="1"/>
        <v>6831.5772290000004</v>
      </c>
    </row>
    <row r="4279" spans="1:3" s="249" customFormat="1">
      <c r="A4279" s="470">
        <v>42677</v>
      </c>
      <c r="B4279" s="1072">
        <v>6831.5772290000004</v>
      </c>
      <c r="C4279" s="1073">
        <f t="shared" si="1"/>
        <v>6831.5772290000004</v>
      </c>
    </row>
    <row r="4280" spans="1:3" s="249" customFormat="1">
      <c r="A4280" s="470">
        <v>42678</v>
      </c>
      <c r="B4280" s="1072">
        <v>6831.5772290000004</v>
      </c>
      <c r="C4280" s="1073">
        <f t="shared" si="1"/>
        <v>6831.5772290000004</v>
      </c>
    </row>
    <row r="4281" spans="1:3" s="249" customFormat="1">
      <c r="A4281" s="470">
        <v>42679</v>
      </c>
      <c r="B4281" s="1072">
        <v>6831.5772290000004</v>
      </c>
      <c r="C4281" s="1073">
        <f t="shared" si="1"/>
        <v>6831.5772290000004</v>
      </c>
    </row>
    <row r="4282" spans="1:3" s="249" customFormat="1">
      <c r="A4282" s="470">
        <v>42680</v>
      </c>
      <c r="B4282" s="1072">
        <v>6831.5772290000004</v>
      </c>
      <c r="C4282" s="1073">
        <f t="shared" ref="C4282:C4345" si="2">B4282+$E$3293</f>
        <v>6831.5772290000004</v>
      </c>
    </row>
    <row r="4283" spans="1:3" s="249" customFormat="1">
      <c r="A4283" s="470">
        <v>42681</v>
      </c>
      <c r="B4283" s="1072">
        <v>6831.5772290000004</v>
      </c>
      <c r="C4283" s="1073">
        <f t="shared" si="2"/>
        <v>6831.5772290000004</v>
      </c>
    </row>
    <row r="4284" spans="1:3" s="249" customFormat="1">
      <c r="A4284" s="470">
        <v>42682</v>
      </c>
      <c r="B4284" s="1072">
        <v>6831.5772290000004</v>
      </c>
      <c r="C4284" s="1073">
        <f t="shared" si="2"/>
        <v>6831.5772290000004</v>
      </c>
    </row>
    <row r="4285" spans="1:3" s="249" customFormat="1">
      <c r="A4285" s="470">
        <v>42683</v>
      </c>
      <c r="B4285" s="1072">
        <v>6831.5772290000004</v>
      </c>
      <c r="C4285" s="1073">
        <f t="shared" si="2"/>
        <v>6831.5772290000004</v>
      </c>
    </row>
    <row r="4286" spans="1:3" s="249" customFormat="1">
      <c r="A4286" s="470">
        <v>42684</v>
      </c>
      <c r="B4286" s="1072">
        <v>6831.5772290000004</v>
      </c>
      <c r="C4286" s="1073">
        <f t="shared" si="2"/>
        <v>6831.5772290000004</v>
      </c>
    </row>
    <row r="4287" spans="1:3" s="249" customFormat="1">
      <c r="A4287" s="470">
        <v>42685</v>
      </c>
      <c r="B4287" s="1072">
        <v>6831.5772290000004</v>
      </c>
      <c r="C4287" s="1073">
        <f t="shared" si="2"/>
        <v>6831.5772290000004</v>
      </c>
    </row>
    <row r="4288" spans="1:3" s="249" customFormat="1">
      <c r="A4288" s="470">
        <v>42686</v>
      </c>
      <c r="B4288" s="1072">
        <v>6831.5772290000004</v>
      </c>
      <c r="C4288" s="1073">
        <f t="shared" si="2"/>
        <v>6831.5772290000004</v>
      </c>
    </row>
    <row r="4289" spans="1:3" s="249" customFormat="1">
      <c r="A4289" s="470">
        <v>42687</v>
      </c>
      <c r="B4289" s="1072">
        <v>6831.5772290000004</v>
      </c>
      <c r="C4289" s="1073">
        <f t="shared" si="2"/>
        <v>6831.5772290000004</v>
      </c>
    </row>
    <row r="4290" spans="1:3" s="249" customFormat="1">
      <c r="A4290" s="470">
        <v>42688</v>
      </c>
      <c r="B4290" s="1072">
        <v>6831.5772290000004</v>
      </c>
      <c r="C4290" s="1073">
        <f t="shared" si="2"/>
        <v>6831.5772290000004</v>
      </c>
    </row>
    <row r="4291" spans="1:3" s="249" customFormat="1">
      <c r="A4291" s="470">
        <v>42689</v>
      </c>
      <c r="B4291" s="1072">
        <v>7780.4660000000003</v>
      </c>
      <c r="C4291" s="1073">
        <f t="shared" si="2"/>
        <v>7780.4660000000003</v>
      </c>
    </row>
    <row r="4292" spans="1:3" s="249" customFormat="1">
      <c r="A4292" s="470">
        <v>42690</v>
      </c>
      <c r="B4292" s="1072">
        <v>7780.4660000000003</v>
      </c>
      <c r="C4292" s="1073">
        <f t="shared" si="2"/>
        <v>7780.4660000000003</v>
      </c>
    </row>
    <row r="4293" spans="1:3" s="249" customFormat="1">
      <c r="A4293" s="470">
        <v>42691</v>
      </c>
      <c r="B4293" s="1072">
        <v>7780.4660000000003</v>
      </c>
      <c r="C4293" s="1073">
        <f t="shared" si="2"/>
        <v>7780.4660000000003</v>
      </c>
    </row>
    <row r="4294" spans="1:3" s="249" customFormat="1">
      <c r="A4294" s="470">
        <v>42692</v>
      </c>
      <c r="B4294" s="1072">
        <v>7780.4660000000003</v>
      </c>
      <c r="C4294" s="1073">
        <f t="shared" si="2"/>
        <v>7780.4660000000003</v>
      </c>
    </row>
    <row r="4295" spans="1:3" s="249" customFormat="1">
      <c r="A4295" s="470">
        <v>42693</v>
      </c>
      <c r="B4295" s="1072">
        <v>7780.4660000000003</v>
      </c>
      <c r="C4295" s="1073">
        <f t="shared" si="2"/>
        <v>7780.4660000000003</v>
      </c>
    </row>
    <row r="4296" spans="1:3" s="249" customFormat="1">
      <c r="A4296" s="470">
        <v>42694</v>
      </c>
      <c r="B4296" s="1072">
        <v>7780.4660000000003</v>
      </c>
      <c r="C4296" s="1073">
        <f t="shared" si="2"/>
        <v>7780.4660000000003</v>
      </c>
    </row>
    <row r="4297" spans="1:3" s="249" customFormat="1">
      <c r="A4297" s="470">
        <v>42695</v>
      </c>
      <c r="B4297" s="1072">
        <v>7780.4660000000003</v>
      </c>
      <c r="C4297" s="1073">
        <f t="shared" si="2"/>
        <v>7780.4660000000003</v>
      </c>
    </row>
    <row r="4298" spans="1:3" s="249" customFormat="1">
      <c r="A4298" s="470">
        <v>42696</v>
      </c>
      <c r="B4298" s="1072">
        <v>7780.4660000000003</v>
      </c>
      <c r="C4298" s="1073">
        <f t="shared" si="2"/>
        <v>7780.4660000000003</v>
      </c>
    </row>
    <row r="4299" spans="1:3" s="249" customFormat="1">
      <c r="A4299" s="470">
        <v>42697</v>
      </c>
      <c r="B4299" s="1072">
        <v>7780.4660000000003</v>
      </c>
      <c r="C4299" s="1073">
        <f t="shared" si="2"/>
        <v>7780.4660000000003</v>
      </c>
    </row>
    <row r="4300" spans="1:3" s="249" customFormat="1">
      <c r="A4300" s="470">
        <v>42698</v>
      </c>
      <c r="B4300" s="1072">
        <v>7780.4660000000003</v>
      </c>
      <c r="C4300" s="1073">
        <f t="shared" si="2"/>
        <v>7780.4660000000003</v>
      </c>
    </row>
    <row r="4301" spans="1:3" s="249" customFormat="1">
      <c r="A4301" s="470">
        <v>42699</v>
      </c>
      <c r="B4301" s="1072">
        <v>7780.4660000000003</v>
      </c>
      <c r="C4301" s="1073">
        <f t="shared" si="2"/>
        <v>7780.4660000000003</v>
      </c>
    </row>
    <row r="4302" spans="1:3" s="249" customFormat="1">
      <c r="A4302" s="470">
        <v>42700</v>
      </c>
      <c r="B4302" s="1072">
        <v>7780.4660000000003</v>
      </c>
      <c r="C4302" s="1073">
        <f t="shared" si="2"/>
        <v>7780.4660000000003</v>
      </c>
    </row>
    <row r="4303" spans="1:3" s="249" customFormat="1">
      <c r="A4303" s="470">
        <v>42701</v>
      </c>
      <c r="B4303" s="1072">
        <v>7780.4660000000003</v>
      </c>
      <c r="C4303" s="1073">
        <f t="shared" si="2"/>
        <v>7780.4660000000003</v>
      </c>
    </row>
    <row r="4304" spans="1:3" s="249" customFormat="1">
      <c r="A4304" s="470">
        <v>42702</v>
      </c>
      <c r="B4304" s="1072">
        <v>7780.4660000000003</v>
      </c>
      <c r="C4304" s="1073">
        <f t="shared" si="2"/>
        <v>7780.4660000000003</v>
      </c>
    </row>
    <row r="4305" spans="1:3" s="249" customFormat="1">
      <c r="A4305" s="470">
        <v>42703</v>
      </c>
      <c r="B4305" s="1072">
        <v>7780.4660000000003</v>
      </c>
      <c r="C4305" s="1073">
        <f t="shared" si="2"/>
        <v>7780.4660000000003</v>
      </c>
    </row>
    <row r="4306" spans="1:3" s="249" customFormat="1">
      <c r="A4306" s="470">
        <v>42704</v>
      </c>
      <c r="B4306" s="1072">
        <v>7780.4660000000003</v>
      </c>
      <c r="C4306" s="1073">
        <f t="shared" si="2"/>
        <v>7780.4660000000003</v>
      </c>
    </row>
    <row r="4307" spans="1:3" s="249" customFormat="1">
      <c r="A4307" s="470">
        <v>42705</v>
      </c>
      <c r="B4307" s="1072">
        <v>7780.4660000000003</v>
      </c>
      <c r="C4307" s="1073">
        <f t="shared" si="2"/>
        <v>7780.4660000000003</v>
      </c>
    </row>
    <row r="4308" spans="1:3" s="249" customFormat="1">
      <c r="A4308" s="470">
        <v>42706</v>
      </c>
      <c r="B4308" s="1072">
        <v>7780.4660000000003</v>
      </c>
      <c r="C4308" s="1073">
        <f t="shared" si="2"/>
        <v>7780.4660000000003</v>
      </c>
    </row>
    <row r="4309" spans="1:3" s="249" customFormat="1">
      <c r="A4309" s="470">
        <v>42707</v>
      </c>
      <c r="B4309" s="1072">
        <v>7780.4660000000003</v>
      </c>
      <c r="C4309" s="1073">
        <f t="shared" si="2"/>
        <v>7780.4660000000003</v>
      </c>
    </row>
    <row r="4310" spans="1:3" s="249" customFormat="1">
      <c r="A4310" s="470">
        <v>42708</v>
      </c>
      <c r="B4310" s="1072">
        <v>7780.4660000000003</v>
      </c>
      <c r="C4310" s="1073">
        <f t="shared" si="2"/>
        <v>7780.4660000000003</v>
      </c>
    </row>
    <row r="4311" spans="1:3" s="249" customFormat="1">
      <c r="A4311" s="470">
        <v>42709</v>
      </c>
      <c r="B4311" s="1072">
        <v>7780.4660000000003</v>
      </c>
      <c r="C4311" s="1073">
        <f t="shared" si="2"/>
        <v>7780.4660000000003</v>
      </c>
    </row>
    <row r="4312" spans="1:3" s="249" customFormat="1">
      <c r="A4312" s="470">
        <v>42710</v>
      </c>
      <c r="B4312" s="1072">
        <v>7780.4660000000003</v>
      </c>
      <c r="C4312" s="1073">
        <f t="shared" si="2"/>
        <v>7780.4660000000003</v>
      </c>
    </row>
    <row r="4313" spans="1:3" s="249" customFormat="1">
      <c r="A4313" s="470">
        <v>42711</v>
      </c>
      <c r="B4313" s="1072">
        <v>7780.4660000000003</v>
      </c>
      <c r="C4313" s="1073">
        <f t="shared" si="2"/>
        <v>7780.4660000000003</v>
      </c>
    </row>
    <row r="4314" spans="1:3" s="249" customFormat="1">
      <c r="A4314" s="470">
        <v>42712</v>
      </c>
      <c r="B4314" s="1072">
        <v>7780.4660000000003</v>
      </c>
      <c r="C4314" s="1073">
        <f t="shared" si="2"/>
        <v>7780.4660000000003</v>
      </c>
    </row>
    <row r="4315" spans="1:3" s="249" customFormat="1">
      <c r="A4315" s="470">
        <v>42713</v>
      </c>
      <c r="B4315" s="1072">
        <v>7780.4660000000003</v>
      </c>
      <c r="C4315" s="1073">
        <f t="shared" si="2"/>
        <v>7780.4660000000003</v>
      </c>
    </row>
    <row r="4316" spans="1:3" s="249" customFormat="1">
      <c r="A4316" s="470">
        <v>42714</v>
      </c>
      <c r="B4316" s="1072">
        <v>7780.4660000000003</v>
      </c>
      <c r="C4316" s="1073">
        <f t="shared" si="2"/>
        <v>7780.4660000000003</v>
      </c>
    </row>
    <row r="4317" spans="1:3" s="249" customFormat="1">
      <c r="A4317" s="470">
        <v>42715</v>
      </c>
      <c r="B4317" s="1072">
        <v>7780.4660000000003</v>
      </c>
      <c r="C4317" s="1073">
        <f t="shared" si="2"/>
        <v>7780.4660000000003</v>
      </c>
    </row>
    <row r="4318" spans="1:3" s="249" customFormat="1">
      <c r="A4318" s="470">
        <v>42716</v>
      </c>
      <c r="B4318" s="1072">
        <v>7780.4660000000003</v>
      </c>
      <c r="C4318" s="1073">
        <f t="shared" si="2"/>
        <v>7780.4660000000003</v>
      </c>
    </row>
    <row r="4319" spans="1:3" s="249" customFormat="1">
      <c r="A4319" s="470">
        <v>42717</v>
      </c>
      <c r="B4319" s="1072">
        <v>7780.4660000000003</v>
      </c>
      <c r="C4319" s="1073">
        <f t="shared" si="2"/>
        <v>7780.4660000000003</v>
      </c>
    </row>
    <row r="4320" spans="1:3" s="249" customFormat="1">
      <c r="A4320" s="470">
        <v>42718</v>
      </c>
      <c r="B4320" s="1072">
        <v>7780.4660000000003</v>
      </c>
      <c r="C4320" s="1073">
        <f t="shared" si="2"/>
        <v>7780.4660000000003</v>
      </c>
    </row>
    <row r="4321" spans="1:3" s="249" customFormat="1">
      <c r="A4321" s="470">
        <v>42719</v>
      </c>
      <c r="B4321" s="1072">
        <v>7780.4660000000003</v>
      </c>
      <c r="C4321" s="1073">
        <f t="shared" si="2"/>
        <v>7780.4660000000003</v>
      </c>
    </row>
    <row r="4322" spans="1:3" s="249" customFormat="1">
      <c r="A4322" s="470">
        <v>42720</v>
      </c>
      <c r="B4322" s="1072">
        <v>7780.4660000000003</v>
      </c>
      <c r="C4322" s="1073">
        <f t="shared" si="2"/>
        <v>7780.4660000000003</v>
      </c>
    </row>
    <row r="4323" spans="1:3" s="249" customFormat="1">
      <c r="A4323" s="470">
        <v>42721</v>
      </c>
      <c r="B4323" s="1072">
        <v>7780.4660000000003</v>
      </c>
      <c r="C4323" s="1073">
        <f t="shared" si="2"/>
        <v>7780.4660000000003</v>
      </c>
    </row>
    <row r="4324" spans="1:3" s="249" customFormat="1">
      <c r="A4324" s="470">
        <v>42722</v>
      </c>
      <c r="B4324" s="1072">
        <v>7780.4660000000003</v>
      </c>
      <c r="C4324" s="1073">
        <f t="shared" si="2"/>
        <v>7780.4660000000003</v>
      </c>
    </row>
    <row r="4325" spans="1:3" s="249" customFormat="1">
      <c r="A4325" s="470">
        <v>42723</v>
      </c>
      <c r="B4325" s="1072">
        <v>7780.4660000000003</v>
      </c>
      <c r="C4325" s="1073">
        <f t="shared" si="2"/>
        <v>7780.4660000000003</v>
      </c>
    </row>
    <row r="4326" spans="1:3" s="249" customFormat="1">
      <c r="A4326" s="470">
        <v>42724</v>
      </c>
      <c r="B4326" s="1072">
        <v>7780.4660000000003</v>
      </c>
      <c r="C4326" s="1073">
        <f t="shared" si="2"/>
        <v>7780.4660000000003</v>
      </c>
    </row>
    <row r="4327" spans="1:3" s="249" customFormat="1">
      <c r="A4327" s="470">
        <v>42725</v>
      </c>
      <c r="B4327" s="1072">
        <v>7780.4660000000003</v>
      </c>
      <c r="C4327" s="1073">
        <f t="shared" si="2"/>
        <v>7780.4660000000003</v>
      </c>
    </row>
    <row r="4328" spans="1:3" s="249" customFormat="1">
      <c r="A4328" s="470">
        <v>42726</v>
      </c>
      <c r="B4328" s="1072">
        <v>7780.4660000000003</v>
      </c>
      <c r="C4328" s="1073">
        <f t="shared" si="2"/>
        <v>7780.4660000000003</v>
      </c>
    </row>
    <row r="4329" spans="1:3" s="249" customFormat="1">
      <c r="A4329" s="470">
        <v>42727</v>
      </c>
      <c r="B4329" s="1072">
        <v>7780.4660000000003</v>
      </c>
      <c r="C4329" s="1073">
        <f t="shared" si="2"/>
        <v>7780.4660000000003</v>
      </c>
    </row>
    <row r="4330" spans="1:3" s="249" customFormat="1">
      <c r="A4330" s="470">
        <v>42728</v>
      </c>
      <c r="B4330" s="1072">
        <v>7780.4660000000003</v>
      </c>
      <c r="C4330" s="1073">
        <f t="shared" si="2"/>
        <v>7780.4660000000003</v>
      </c>
    </row>
    <row r="4331" spans="1:3" s="249" customFormat="1">
      <c r="A4331" s="470">
        <v>42729</v>
      </c>
      <c r="B4331" s="1072">
        <v>7780.4660000000003</v>
      </c>
      <c r="C4331" s="1073">
        <f t="shared" si="2"/>
        <v>7780.4660000000003</v>
      </c>
    </row>
    <row r="4332" spans="1:3" s="249" customFormat="1">
      <c r="A4332" s="470">
        <v>42730</v>
      </c>
      <c r="B4332" s="1072">
        <v>7780.4660000000003</v>
      </c>
      <c r="C4332" s="1073">
        <f t="shared" si="2"/>
        <v>7780.4660000000003</v>
      </c>
    </row>
    <row r="4333" spans="1:3" s="249" customFormat="1">
      <c r="A4333" s="470">
        <v>42731</v>
      </c>
      <c r="B4333" s="1072">
        <v>7780.4660000000003</v>
      </c>
      <c r="C4333" s="1073">
        <f t="shared" si="2"/>
        <v>7780.4660000000003</v>
      </c>
    </row>
    <row r="4334" spans="1:3" s="249" customFormat="1">
      <c r="A4334" s="470">
        <v>42732</v>
      </c>
      <c r="B4334" s="1072">
        <v>7780.4660000000003</v>
      </c>
      <c r="C4334" s="1073">
        <f t="shared" si="2"/>
        <v>7780.4660000000003</v>
      </c>
    </row>
    <row r="4335" spans="1:3" s="249" customFormat="1">
      <c r="A4335" s="470">
        <v>42733</v>
      </c>
      <c r="B4335" s="1072">
        <v>7780.4660000000003</v>
      </c>
      <c r="C4335" s="1073">
        <f t="shared" si="2"/>
        <v>7780.4660000000003</v>
      </c>
    </row>
    <row r="4336" spans="1:3" s="249" customFormat="1">
      <c r="A4336" s="470">
        <v>42734</v>
      </c>
      <c r="B4336" s="1072">
        <v>7780.4660000000003</v>
      </c>
      <c r="C4336" s="1073">
        <f t="shared" si="2"/>
        <v>7780.4660000000003</v>
      </c>
    </row>
    <row r="4337" spans="1:3" s="249" customFormat="1">
      <c r="A4337" s="470">
        <v>42735</v>
      </c>
      <c r="B4337" s="1072">
        <v>7780.4660000000003</v>
      </c>
      <c r="C4337" s="1073">
        <f t="shared" si="2"/>
        <v>7780.4660000000003</v>
      </c>
    </row>
    <row r="4338" spans="1:3" s="249" customFormat="1">
      <c r="A4338" s="470">
        <v>42736</v>
      </c>
      <c r="B4338" s="1072">
        <v>7780.4660000000003</v>
      </c>
      <c r="C4338" s="1073">
        <f t="shared" si="2"/>
        <v>7780.4660000000003</v>
      </c>
    </row>
    <row r="4339" spans="1:3" s="249" customFormat="1">
      <c r="A4339" s="470">
        <v>42737</v>
      </c>
      <c r="B4339" s="1072">
        <v>7780.4660000000003</v>
      </c>
      <c r="C4339" s="1073">
        <f t="shared" si="2"/>
        <v>7780.4660000000003</v>
      </c>
    </row>
    <row r="4340" spans="1:3" s="249" customFormat="1">
      <c r="A4340" s="470">
        <v>42738</v>
      </c>
      <c r="B4340" s="1072">
        <v>7780.4660000000003</v>
      </c>
      <c r="C4340" s="1073">
        <f t="shared" si="2"/>
        <v>7780.4660000000003</v>
      </c>
    </row>
    <row r="4341" spans="1:3" s="249" customFormat="1">
      <c r="A4341" s="470">
        <v>42739</v>
      </c>
      <c r="B4341" s="1072">
        <v>7780.4660000000003</v>
      </c>
      <c r="C4341" s="1073">
        <f t="shared" si="2"/>
        <v>7780.4660000000003</v>
      </c>
    </row>
    <row r="4342" spans="1:3" s="249" customFormat="1">
      <c r="A4342" s="470">
        <v>42740</v>
      </c>
      <c r="B4342" s="1072">
        <v>7780.4660000000003</v>
      </c>
      <c r="C4342" s="1073">
        <f t="shared" si="2"/>
        <v>7780.4660000000003</v>
      </c>
    </row>
    <row r="4343" spans="1:3" s="249" customFormat="1">
      <c r="A4343" s="470">
        <v>42741</v>
      </c>
      <c r="B4343" s="1072">
        <v>7780.4660000000003</v>
      </c>
      <c r="C4343" s="1073">
        <f t="shared" si="2"/>
        <v>7780.4660000000003</v>
      </c>
    </row>
    <row r="4344" spans="1:3" s="249" customFormat="1">
      <c r="A4344" s="470">
        <v>42742</v>
      </c>
      <c r="B4344" s="1072">
        <v>7780.4660000000003</v>
      </c>
      <c r="C4344" s="1073">
        <f t="shared" si="2"/>
        <v>7780.4660000000003</v>
      </c>
    </row>
    <row r="4345" spans="1:3" s="249" customFormat="1">
      <c r="A4345" s="470">
        <v>42743</v>
      </c>
      <c r="B4345" s="1072">
        <v>7780.4660000000003</v>
      </c>
      <c r="C4345" s="1073">
        <f t="shared" si="2"/>
        <v>7780.4660000000003</v>
      </c>
    </row>
    <row r="4346" spans="1:3" s="249" customFormat="1">
      <c r="A4346" s="470">
        <v>42744</v>
      </c>
      <c r="B4346" s="1072">
        <v>7780.4660000000003</v>
      </c>
      <c r="C4346" s="1073">
        <f t="shared" ref="C4346:C4409" si="3">B4346+$E$3293</f>
        <v>7780.4660000000003</v>
      </c>
    </row>
    <row r="4347" spans="1:3" s="249" customFormat="1">
      <c r="A4347" s="470">
        <v>42745</v>
      </c>
      <c r="B4347" s="1072">
        <v>7780.4660000000003</v>
      </c>
      <c r="C4347" s="1073">
        <f t="shared" si="3"/>
        <v>7780.4660000000003</v>
      </c>
    </row>
    <row r="4348" spans="1:3" s="249" customFormat="1">
      <c r="A4348" s="470">
        <v>42746</v>
      </c>
      <c r="B4348" s="1072">
        <v>7780.4660000000003</v>
      </c>
      <c r="C4348" s="1073">
        <f t="shared" si="3"/>
        <v>7780.4660000000003</v>
      </c>
    </row>
    <row r="4349" spans="1:3" s="249" customFormat="1">
      <c r="A4349" s="470">
        <v>42747</v>
      </c>
      <c r="B4349" s="1072">
        <v>7780.4660000000003</v>
      </c>
      <c r="C4349" s="1073">
        <f t="shared" si="3"/>
        <v>7780.4660000000003</v>
      </c>
    </row>
    <row r="4350" spans="1:3" s="249" customFormat="1">
      <c r="A4350" s="470">
        <v>42748</v>
      </c>
      <c r="B4350" s="1072">
        <v>7780.4660000000003</v>
      </c>
      <c r="C4350" s="1073">
        <f t="shared" si="3"/>
        <v>7780.4660000000003</v>
      </c>
    </row>
    <row r="4351" spans="1:3" s="249" customFormat="1">
      <c r="A4351" s="470">
        <v>42749</v>
      </c>
      <c r="B4351" s="1072">
        <v>7780.4660000000003</v>
      </c>
      <c r="C4351" s="1073">
        <f t="shared" si="3"/>
        <v>7780.4660000000003</v>
      </c>
    </row>
    <row r="4352" spans="1:3" s="249" customFormat="1">
      <c r="A4352" s="470">
        <v>42750</v>
      </c>
      <c r="B4352" s="1072">
        <v>7780.4660000000003</v>
      </c>
      <c r="C4352" s="1073">
        <f t="shared" si="3"/>
        <v>7780.4660000000003</v>
      </c>
    </row>
    <row r="4353" spans="1:3" s="249" customFormat="1">
      <c r="A4353" s="470">
        <v>42751</v>
      </c>
      <c r="B4353" s="1072">
        <v>7780.4660000000003</v>
      </c>
      <c r="C4353" s="1073">
        <f t="shared" si="3"/>
        <v>7780.4660000000003</v>
      </c>
    </row>
    <row r="4354" spans="1:3" s="249" customFormat="1">
      <c r="A4354" s="470">
        <v>42752</v>
      </c>
      <c r="B4354" s="1072">
        <v>7780.4660000000003</v>
      </c>
      <c r="C4354" s="1073">
        <f t="shared" si="3"/>
        <v>7780.4660000000003</v>
      </c>
    </row>
    <row r="4355" spans="1:3" s="249" customFormat="1">
      <c r="A4355" s="470">
        <v>42753</v>
      </c>
      <c r="B4355" s="1072">
        <v>7780.4660000000003</v>
      </c>
      <c r="C4355" s="1073">
        <f t="shared" si="3"/>
        <v>7780.4660000000003</v>
      </c>
    </row>
    <row r="4356" spans="1:3" s="249" customFormat="1">
      <c r="A4356" s="470">
        <v>42754</v>
      </c>
      <c r="B4356" s="1072">
        <v>7780.4660000000003</v>
      </c>
      <c r="C4356" s="1073">
        <f t="shared" si="3"/>
        <v>7780.4660000000003</v>
      </c>
    </row>
    <row r="4357" spans="1:3" s="249" customFormat="1">
      <c r="A4357" s="470">
        <v>42755</v>
      </c>
      <c r="B4357" s="1072">
        <v>7780.4660000000003</v>
      </c>
      <c r="C4357" s="1073">
        <f t="shared" si="3"/>
        <v>7780.4660000000003</v>
      </c>
    </row>
    <row r="4358" spans="1:3" s="249" customFormat="1">
      <c r="A4358" s="470">
        <v>42756</v>
      </c>
      <c r="B4358" s="1072">
        <v>7780.4660000000003</v>
      </c>
      <c r="C4358" s="1073">
        <f t="shared" si="3"/>
        <v>7780.4660000000003</v>
      </c>
    </row>
    <row r="4359" spans="1:3" s="249" customFormat="1">
      <c r="A4359" s="470">
        <v>42757</v>
      </c>
      <c r="B4359" s="1072">
        <v>7780.4660000000003</v>
      </c>
      <c r="C4359" s="1073">
        <f t="shared" si="3"/>
        <v>7780.4660000000003</v>
      </c>
    </row>
    <row r="4360" spans="1:3" s="249" customFormat="1">
      <c r="A4360" s="470">
        <v>42758</v>
      </c>
      <c r="B4360" s="1072">
        <v>7780.4660000000003</v>
      </c>
      <c r="C4360" s="1073">
        <f t="shared" si="3"/>
        <v>7780.4660000000003</v>
      </c>
    </row>
    <row r="4361" spans="1:3" s="249" customFormat="1">
      <c r="A4361" s="470">
        <v>42759</v>
      </c>
      <c r="B4361" s="1072">
        <v>7780.4660000000003</v>
      </c>
      <c r="C4361" s="1073">
        <f t="shared" si="3"/>
        <v>7780.4660000000003</v>
      </c>
    </row>
    <row r="4362" spans="1:3" s="249" customFormat="1">
      <c r="A4362" s="470">
        <v>42760</v>
      </c>
      <c r="B4362" s="1072">
        <v>7780.4660000000003</v>
      </c>
      <c r="C4362" s="1073">
        <f t="shared" si="3"/>
        <v>7780.4660000000003</v>
      </c>
    </row>
    <row r="4363" spans="1:3" s="249" customFormat="1">
      <c r="A4363" s="470">
        <v>42761</v>
      </c>
      <c r="B4363" s="1072">
        <v>7780.4660000000003</v>
      </c>
      <c r="C4363" s="1073">
        <f t="shared" si="3"/>
        <v>7780.4660000000003</v>
      </c>
    </row>
    <row r="4364" spans="1:3" s="249" customFormat="1">
      <c r="A4364" s="470">
        <v>42762</v>
      </c>
      <c r="B4364" s="1072">
        <v>7780.4660000000003</v>
      </c>
      <c r="C4364" s="1073">
        <f t="shared" si="3"/>
        <v>7780.4660000000003</v>
      </c>
    </row>
    <row r="4365" spans="1:3" s="249" customFormat="1">
      <c r="A4365" s="470">
        <v>42763</v>
      </c>
      <c r="B4365" s="1072">
        <v>7780.4660000000003</v>
      </c>
      <c r="C4365" s="1073">
        <f t="shared" si="3"/>
        <v>7780.4660000000003</v>
      </c>
    </row>
    <row r="4366" spans="1:3" s="249" customFormat="1">
      <c r="A4366" s="470">
        <v>42764</v>
      </c>
      <c r="B4366" s="1072">
        <v>7780.4660000000003</v>
      </c>
      <c r="C4366" s="1073">
        <f t="shared" si="3"/>
        <v>7780.4660000000003</v>
      </c>
    </row>
    <row r="4367" spans="1:3" s="249" customFormat="1">
      <c r="A4367" s="470">
        <v>42765</v>
      </c>
      <c r="B4367" s="1072">
        <v>7780.4660000000003</v>
      </c>
      <c r="C4367" s="1073">
        <f t="shared" si="3"/>
        <v>7780.4660000000003</v>
      </c>
    </row>
    <row r="4368" spans="1:3" s="249" customFormat="1">
      <c r="A4368" s="470">
        <v>42766</v>
      </c>
      <c r="B4368" s="1072">
        <v>7780.4660000000003</v>
      </c>
      <c r="C4368" s="1073">
        <f t="shared" si="3"/>
        <v>7780.4660000000003</v>
      </c>
    </row>
    <row r="4369" spans="1:3" s="249" customFormat="1">
      <c r="A4369" s="470">
        <v>42767</v>
      </c>
      <c r="B4369" s="1072">
        <v>7780.4660000000003</v>
      </c>
      <c r="C4369" s="1073">
        <f t="shared" si="3"/>
        <v>7780.4660000000003</v>
      </c>
    </row>
    <row r="4370" spans="1:3" s="249" customFormat="1">
      <c r="A4370" s="470">
        <v>42768</v>
      </c>
      <c r="B4370" s="1072">
        <v>7780.4660000000003</v>
      </c>
      <c r="C4370" s="1073">
        <f t="shared" si="3"/>
        <v>7780.4660000000003</v>
      </c>
    </row>
    <row r="4371" spans="1:3" s="249" customFormat="1">
      <c r="A4371" s="470">
        <v>42769</v>
      </c>
      <c r="B4371" s="1072">
        <v>7780.4660000000003</v>
      </c>
      <c r="C4371" s="1073">
        <f t="shared" si="3"/>
        <v>7780.4660000000003</v>
      </c>
    </row>
    <row r="4372" spans="1:3" s="249" customFormat="1">
      <c r="A4372" s="470">
        <v>42770</v>
      </c>
      <c r="B4372" s="1072">
        <v>7780.4660000000003</v>
      </c>
      <c r="C4372" s="1073">
        <f t="shared" si="3"/>
        <v>7780.4660000000003</v>
      </c>
    </row>
    <row r="4373" spans="1:3" s="249" customFormat="1">
      <c r="A4373" s="470">
        <v>42771</v>
      </c>
      <c r="B4373" s="1072">
        <v>7780.4660000000003</v>
      </c>
      <c r="C4373" s="1073">
        <f t="shared" si="3"/>
        <v>7780.4660000000003</v>
      </c>
    </row>
    <row r="4374" spans="1:3" s="249" customFormat="1">
      <c r="A4374" s="470">
        <v>42772</v>
      </c>
      <c r="B4374" s="1072">
        <v>7780.4660000000003</v>
      </c>
      <c r="C4374" s="1073">
        <f t="shared" si="3"/>
        <v>7780.4660000000003</v>
      </c>
    </row>
    <row r="4375" spans="1:3" s="249" customFormat="1">
      <c r="A4375" s="470">
        <v>42773</v>
      </c>
      <c r="B4375" s="1072">
        <v>7780.4660000000003</v>
      </c>
      <c r="C4375" s="1073">
        <f t="shared" si="3"/>
        <v>7780.4660000000003</v>
      </c>
    </row>
    <row r="4376" spans="1:3" s="249" customFormat="1">
      <c r="A4376" s="470">
        <v>42774</v>
      </c>
      <c r="B4376" s="1072">
        <v>7780.4660000000003</v>
      </c>
      <c r="C4376" s="1073">
        <f t="shared" si="3"/>
        <v>7780.4660000000003</v>
      </c>
    </row>
    <row r="4377" spans="1:3" s="249" customFormat="1">
      <c r="A4377" s="470">
        <v>42775</v>
      </c>
      <c r="B4377" s="1072">
        <v>7780.4660000000003</v>
      </c>
      <c r="C4377" s="1073">
        <f t="shared" si="3"/>
        <v>7780.4660000000003</v>
      </c>
    </row>
    <row r="4378" spans="1:3" s="249" customFormat="1">
      <c r="A4378" s="470">
        <v>42776</v>
      </c>
      <c r="B4378" s="1072">
        <v>7780.4660000000003</v>
      </c>
      <c r="C4378" s="1073">
        <f t="shared" si="3"/>
        <v>7780.4660000000003</v>
      </c>
    </row>
    <row r="4379" spans="1:3" s="249" customFormat="1">
      <c r="A4379" s="470">
        <v>42777</v>
      </c>
      <c r="B4379" s="1072">
        <v>7780.4660000000003</v>
      </c>
      <c r="C4379" s="1073">
        <f t="shared" si="3"/>
        <v>7780.4660000000003</v>
      </c>
    </row>
    <row r="4380" spans="1:3" s="249" customFormat="1">
      <c r="A4380" s="470">
        <v>42778</v>
      </c>
      <c r="B4380" s="1072">
        <v>7780.4660000000003</v>
      </c>
      <c r="C4380" s="1073">
        <f t="shared" si="3"/>
        <v>7780.4660000000003</v>
      </c>
    </row>
    <row r="4381" spans="1:3" s="249" customFormat="1">
      <c r="A4381" s="470">
        <v>42779</v>
      </c>
      <c r="B4381" s="1072">
        <v>7780.4660000000003</v>
      </c>
      <c r="C4381" s="1073">
        <f t="shared" si="3"/>
        <v>7780.4660000000003</v>
      </c>
    </row>
    <row r="4382" spans="1:3" s="249" customFormat="1">
      <c r="A4382" s="470">
        <v>42780</v>
      </c>
      <c r="B4382" s="1072">
        <v>7780.4660000000003</v>
      </c>
      <c r="C4382" s="1073">
        <f t="shared" si="3"/>
        <v>7780.4660000000003</v>
      </c>
    </row>
    <row r="4383" spans="1:3" s="249" customFormat="1">
      <c r="A4383" s="470">
        <v>42781</v>
      </c>
      <c r="B4383" s="1072">
        <v>7805.8596850000004</v>
      </c>
      <c r="C4383" s="1073">
        <f t="shared" si="3"/>
        <v>7805.8596850000004</v>
      </c>
    </row>
    <row r="4384" spans="1:3" s="249" customFormat="1">
      <c r="A4384" s="470">
        <v>42782</v>
      </c>
      <c r="B4384" s="1072">
        <v>7805.8596850000004</v>
      </c>
      <c r="C4384" s="1073">
        <f t="shared" si="3"/>
        <v>7805.8596850000004</v>
      </c>
    </row>
    <row r="4385" spans="1:3" s="249" customFormat="1">
      <c r="A4385" s="470">
        <v>42783</v>
      </c>
      <c r="B4385" s="1072">
        <v>7805.8596850000004</v>
      </c>
      <c r="C4385" s="1073">
        <f t="shared" si="3"/>
        <v>7805.8596850000004</v>
      </c>
    </row>
    <row r="4386" spans="1:3" s="249" customFormat="1">
      <c r="A4386" s="470">
        <v>42784</v>
      </c>
      <c r="B4386" s="1072">
        <v>7805.8596850000004</v>
      </c>
      <c r="C4386" s="1073">
        <f t="shared" si="3"/>
        <v>7805.8596850000004</v>
      </c>
    </row>
    <row r="4387" spans="1:3" s="249" customFormat="1">
      <c r="A4387" s="470">
        <v>42785</v>
      </c>
      <c r="B4387" s="1072">
        <v>7805.8596850000004</v>
      </c>
      <c r="C4387" s="1073">
        <f t="shared" si="3"/>
        <v>7805.8596850000004</v>
      </c>
    </row>
    <row r="4388" spans="1:3" s="249" customFormat="1">
      <c r="A4388" s="470">
        <v>42786</v>
      </c>
      <c r="B4388" s="1072">
        <v>7805.8596850000004</v>
      </c>
      <c r="C4388" s="1073">
        <f t="shared" si="3"/>
        <v>7805.8596850000004</v>
      </c>
    </row>
    <row r="4389" spans="1:3" s="249" customFormat="1">
      <c r="A4389" s="470">
        <v>42787</v>
      </c>
      <c r="B4389" s="1072">
        <v>7805.8596850000004</v>
      </c>
      <c r="C4389" s="1073">
        <f t="shared" si="3"/>
        <v>7805.8596850000004</v>
      </c>
    </row>
    <row r="4390" spans="1:3" s="249" customFormat="1">
      <c r="A4390" s="470">
        <v>42788</v>
      </c>
      <c r="B4390" s="1072">
        <v>7805.8596850000004</v>
      </c>
      <c r="C4390" s="1073">
        <f t="shared" si="3"/>
        <v>7805.8596850000004</v>
      </c>
    </row>
    <row r="4391" spans="1:3" s="249" customFormat="1">
      <c r="A4391" s="470">
        <v>42789</v>
      </c>
      <c r="B4391" s="1072">
        <v>7805.8596850000004</v>
      </c>
      <c r="C4391" s="1073">
        <f t="shared" si="3"/>
        <v>7805.8596850000004</v>
      </c>
    </row>
    <row r="4392" spans="1:3" s="249" customFormat="1">
      <c r="A4392" s="470">
        <v>42790</v>
      </c>
      <c r="B4392" s="1072">
        <v>7805.8596850000004</v>
      </c>
      <c r="C4392" s="1073">
        <f t="shared" si="3"/>
        <v>7805.8596850000004</v>
      </c>
    </row>
    <row r="4393" spans="1:3" s="249" customFormat="1">
      <c r="A4393" s="470">
        <v>42791</v>
      </c>
      <c r="B4393" s="1072">
        <v>7805.8596850000004</v>
      </c>
      <c r="C4393" s="1073">
        <f t="shared" si="3"/>
        <v>7805.8596850000004</v>
      </c>
    </row>
    <row r="4394" spans="1:3" s="249" customFormat="1">
      <c r="A4394" s="470">
        <v>42792</v>
      </c>
      <c r="B4394" s="1072">
        <v>7805.8596850000004</v>
      </c>
      <c r="C4394" s="1073">
        <f t="shared" si="3"/>
        <v>7805.8596850000004</v>
      </c>
    </row>
    <row r="4395" spans="1:3" s="249" customFormat="1">
      <c r="A4395" s="470">
        <v>42793</v>
      </c>
      <c r="B4395" s="1072">
        <v>7805.8596850000004</v>
      </c>
      <c r="C4395" s="1073">
        <f t="shared" si="3"/>
        <v>7805.8596850000004</v>
      </c>
    </row>
    <row r="4396" spans="1:3" s="249" customFormat="1">
      <c r="A4396" s="470">
        <v>42794</v>
      </c>
      <c r="B4396" s="1072">
        <v>7805.8596850000004</v>
      </c>
      <c r="C4396" s="1073">
        <f t="shared" si="3"/>
        <v>7805.8596850000004</v>
      </c>
    </row>
    <row r="4397" spans="1:3" s="249" customFormat="1">
      <c r="A4397" s="470">
        <v>42795</v>
      </c>
      <c r="B4397" s="1072">
        <v>7805.8596850000004</v>
      </c>
      <c r="C4397" s="1073">
        <f t="shared" si="3"/>
        <v>7805.8596850000004</v>
      </c>
    </row>
    <row r="4398" spans="1:3" s="249" customFormat="1">
      <c r="A4398" s="470">
        <v>42796</v>
      </c>
      <c r="B4398" s="1072">
        <v>7805.8596850000004</v>
      </c>
      <c r="C4398" s="1073">
        <f t="shared" si="3"/>
        <v>7805.8596850000004</v>
      </c>
    </row>
    <row r="4399" spans="1:3" s="249" customFormat="1">
      <c r="A4399" s="470">
        <v>42797</v>
      </c>
      <c r="B4399" s="1072">
        <v>7805.8596850000004</v>
      </c>
      <c r="C4399" s="1073">
        <f t="shared" si="3"/>
        <v>7805.8596850000004</v>
      </c>
    </row>
    <row r="4400" spans="1:3" s="249" customFormat="1">
      <c r="A4400" s="470">
        <v>42798</v>
      </c>
      <c r="B4400" s="1072">
        <v>7805.8596850000004</v>
      </c>
      <c r="C4400" s="1073">
        <f t="shared" si="3"/>
        <v>7805.8596850000004</v>
      </c>
    </row>
    <row r="4401" spans="1:3" s="249" customFormat="1">
      <c r="A4401" s="470">
        <v>42799</v>
      </c>
      <c r="B4401" s="1072">
        <v>7805.8596850000004</v>
      </c>
      <c r="C4401" s="1073">
        <f t="shared" si="3"/>
        <v>7805.8596850000004</v>
      </c>
    </row>
    <row r="4402" spans="1:3" s="249" customFormat="1">
      <c r="A4402" s="470">
        <v>42800</v>
      </c>
      <c r="B4402" s="1072">
        <v>7805.8596850000004</v>
      </c>
      <c r="C4402" s="1073">
        <f t="shared" si="3"/>
        <v>7805.8596850000004</v>
      </c>
    </row>
    <row r="4403" spans="1:3" s="249" customFormat="1">
      <c r="A4403" s="470">
        <v>42801</v>
      </c>
      <c r="B4403" s="1072">
        <v>7805.8596850000004</v>
      </c>
      <c r="C4403" s="1073">
        <f t="shared" si="3"/>
        <v>7805.8596850000004</v>
      </c>
    </row>
    <row r="4404" spans="1:3" s="249" customFormat="1">
      <c r="A4404" s="470">
        <v>42802</v>
      </c>
      <c r="B4404" s="1072">
        <v>7805.8596850000004</v>
      </c>
      <c r="C4404" s="1073">
        <f t="shared" si="3"/>
        <v>7805.8596850000004</v>
      </c>
    </row>
    <row r="4405" spans="1:3" s="249" customFormat="1">
      <c r="A4405" s="470">
        <v>42803</v>
      </c>
      <c r="B4405" s="1072">
        <v>7805.8596850000004</v>
      </c>
      <c r="C4405" s="1073">
        <f t="shared" si="3"/>
        <v>7805.8596850000004</v>
      </c>
    </row>
    <row r="4406" spans="1:3" s="249" customFormat="1">
      <c r="A4406" s="470">
        <v>42804</v>
      </c>
      <c r="B4406" s="1072">
        <v>7805.8596850000004</v>
      </c>
      <c r="C4406" s="1073">
        <f t="shared" si="3"/>
        <v>7805.8596850000004</v>
      </c>
    </row>
    <row r="4407" spans="1:3" s="249" customFormat="1">
      <c r="A4407" s="470">
        <v>42805</v>
      </c>
      <c r="B4407" s="1072">
        <v>7805.8596850000004</v>
      </c>
      <c r="C4407" s="1073">
        <f t="shared" si="3"/>
        <v>7805.8596850000004</v>
      </c>
    </row>
    <row r="4408" spans="1:3" s="249" customFormat="1">
      <c r="A4408" s="470">
        <v>42806</v>
      </c>
      <c r="B4408" s="1072">
        <v>7805.8596850000004</v>
      </c>
      <c r="C4408" s="1073">
        <f t="shared" si="3"/>
        <v>7805.8596850000004</v>
      </c>
    </row>
    <row r="4409" spans="1:3" s="249" customFormat="1">
      <c r="A4409" s="470">
        <v>42807</v>
      </c>
      <c r="B4409" s="1072">
        <v>7805.8596850000004</v>
      </c>
      <c r="C4409" s="1073">
        <f t="shared" si="3"/>
        <v>7805.8596850000004</v>
      </c>
    </row>
    <row r="4410" spans="1:3" s="249" customFormat="1">
      <c r="A4410" s="470">
        <v>42808</v>
      </c>
      <c r="B4410" s="1072">
        <v>7805.8596850000004</v>
      </c>
      <c r="C4410" s="1073">
        <f t="shared" ref="C4410:C4473" si="4">B4410+$E$3293</f>
        <v>7805.8596850000004</v>
      </c>
    </row>
    <row r="4411" spans="1:3" s="249" customFormat="1">
      <c r="A4411" s="470">
        <v>42809</v>
      </c>
      <c r="B4411" s="1072">
        <v>7805.8596850000004</v>
      </c>
      <c r="C4411" s="1073">
        <f t="shared" si="4"/>
        <v>7805.8596850000004</v>
      </c>
    </row>
    <row r="4412" spans="1:3" s="249" customFormat="1">
      <c r="A4412" s="470">
        <v>42810</v>
      </c>
      <c r="B4412" s="1072">
        <v>7805.8596850000004</v>
      </c>
      <c r="C4412" s="1073">
        <f t="shared" si="4"/>
        <v>7805.8596850000004</v>
      </c>
    </row>
    <row r="4413" spans="1:3" s="249" customFormat="1">
      <c r="A4413" s="470">
        <v>42811</v>
      </c>
      <c r="B4413" s="1072">
        <v>7805.8596850000004</v>
      </c>
      <c r="C4413" s="1073">
        <f t="shared" si="4"/>
        <v>7805.8596850000004</v>
      </c>
    </row>
    <row r="4414" spans="1:3" s="249" customFormat="1">
      <c r="A4414" s="470">
        <v>42812</v>
      </c>
      <c r="B4414" s="1072">
        <v>7805.8596850000004</v>
      </c>
      <c r="C4414" s="1073">
        <f t="shared" si="4"/>
        <v>7805.8596850000004</v>
      </c>
    </row>
    <row r="4415" spans="1:3" s="249" customFormat="1">
      <c r="A4415" s="470">
        <v>42813</v>
      </c>
      <c r="B4415" s="1072">
        <v>7805.8596850000004</v>
      </c>
      <c r="C4415" s="1073">
        <f t="shared" si="4"/>
        <v>7805.8596850000004</v>
      </c>
    </row>
    <row r="4416" spans="1:3" s="249" customFormat="1">
      <c r="A4416" s="470">
        <v>42814</v>
      </c>
      <c r="B4416" s="1072">
        <v>7805.8596850000004</v>
      </c>
      <c r="C4416" s="1073">
        <f t="shared" si="4"/>
        <v>7805.8596850000004</v>
      </c>
    </row>
    <row r="4417" spans="1:3" s="249" customFormat="1">
      <c r="A4417" s="470">
        <v>42815</v>
      </c>
      <c r="B4417" s="1072">
        <v>7805.8596850000004</v>
      </c>
      <c r="C4417" s="1073">
        <f t="shared" si="4"/>
        <v>7805.8596850000004</v>
      </c>
    </row>
    <row r="4418" spans="1:3" s="249" customFormat="1">
      <c r="A4418" s="470">
        <v>42816</v>
      </c>
      <c r="B4418" s="1072">
        <v>7805.8596850000004</v>
      </c>
      <c r="C4418" s="1073">
        <f t="shared" si="4"/>
        <v>7805.8596850000004</v>
      </c>
    </row>
    <row r="4419" spans="1:3" s="249" customFormat="1">
      <c r="A4419" s="470">
        <v>42817</v>
      </c>
      <c r="B4419" s="1072">
        <v>7805.8596850000004</v>
      </c>
      <c r="C4419" s="1073">
        <f t="shared" si="4"/>
        <v>7805.8596850000004</v>
      </c>
    </row>
    <row r="4420" spans="1:3" s="249" customFormat="1">
      <c r="A4420" s="470">
        <v>42818</v>
      </c>
      <c r="B4420" s="1072">
        <v>7805.8596850000004</v>
      </c>
      <c r="C4420" s="1073">
        <f t="shared" si="4"/>
        <v>7805.8596850000004</v>
      </c>
    </row>
    <row r="4421" spans="1:3" s="249" customFormat="1">
      <c r="A4421" s="470">
        <v>42819</v>
      </c>
      <c r="B4421" s="1072">
        <v>7805.8596850000004</v>
      </c>
      <c r="C4421" s="1073">
        <f t="shared" si="4"/>
        <v>7805.8596850000004</v>
      </c>
    </row>
    <row r="4422" spans="1:3" s="249" customFormat="1">
      <c r="A4422" s="470">
        <v>42820</v>
      </c>
      <c r="B4422" s="1072">
        <v>7805.8596850000004</v>
      </c>
      <c r="C4422" s="1073">
        <f t="shared" si="4"/>
        <v>7805.8596850000004</v>
      </c>
    </row>
    <row r="4423" spans="1:3" s="249" customFormat="1">
      <c r="A4423" s="470">
        <v>42821</v>
      </c>
      <c r="B4423" s="1072">
        <v>7805.8596850000004</v>
      </c>
      <c r="C4423" s="1073">
        <f t="shared" si="4"/>
        <v>7805.8596850000004</v>
      </c>
    </row>
    <row r="4424" spans="1:3" s="249" customFormat="1">
      <c r="A4424" s="470">
        <v>42822</v>
      </c>
      <c r="B4424" s="1072">
        <v>7805.8596850000004</v>
      </c>
      <c r="C4424" s="1073">
        <f t="shared" si="4"/>
        <v>7805.8596850000004</v>
      </c>
    </row>
    <row r="4425" spans="1:3" s="249" customFormat="1">
      <c r="A4425" s="470">
        <v>42823</v>
      </c>
      <c r="B4425" s="1072">
        <v>7805.8596850000004</v>
      </c>
      <c r="C4425" s="1073">
        <f t="shared" si="4"/>
        <v>7805.8596850000004</v>
      </c>
    </row>
    <row r="4426" spans="1:3" s="249" customFormat="1">
      <c r="A4426" s="470">
        <v>42824</v>
      </c>
      <c r="B4426" s="1072">
        <v>7805.8596850000004</v>
      </c>
      <c r="C4426" s="1073">
        <f t="shared" si="4"/>
        <v>7805.8596850000004</v>
      </c>
    </row>
    <row r="4427" spans="1:3" s="249" customFormat="1">
      <c r="A4427" s="470">
        <v>42825</v>
      </c>
      <c r="B4427" s="1072">
        <v>7805.8596850000004</v>
      </c>
      <c r="C4427" s="1073">
        <f t="shared" si="4"/>
        <v>7805.8596850000004</v>
      </c>
    </row>
    <row r="4428" spans="1:3" s="249" customFormat="1">
      <c r="A4428" s="470">
        <v>42826</v>
      </c>
      <c r="B4428" s="1072">
        <v>7805.8596850000004</v>
      </c>
      <c r="C4428" s="1073">
        <f t="shared" si="4"/>
        <v>7805.8596850000004</v>
      </c>
    </row>
    <row r="4429" spans="1:3" s="249" customFormat="1">
      <c r="A4429" s="470">
        <v>42827</v>
      </c>
      <c r="B4429" s="1072">
        <v>7805.8596850000004</v>
      </c>
      <c r="C4429" s="1073">
        <f t="shared" si="4"/>
        <v>7805.8596850000004</v>
      </c>
    </row>
    <row r="4430" spans="1:3" s="249" customFormat="1">
      <c r="A4430" s="470">
        <v>42828</v>
      </c>
      <c r="B4430" s="1072">
        <v>7805.8596850000004</v>
      </c>
      <c r="C4430" s="1073">
        <f t="shared" si="4"/>
        <v>7805.8596850000004</v>
      </c>
    </row>
    <row r="4431" spans="1:3" s="249" customFormat="1">
      <c r="A4431" s="470">
        <v>42829</v>
      </c>
      <c r="B4431" s="1072">
        <v>7805.8596850000004</v>
      </c>
      <c r="C4431" s="1073">
        <f t="shared" si="4"/>
        <v>7805.8596850000004</v>
      </c>
    </row>
    <row r="4432" spans="1:3" s="249" customFormat="1">
      <c r="A4432" s="470">
        <v>42830</v>
      </c>
      <c r="B4432" s="1072">
        <v>7805.8596850000004</v>
      </c>
      <c r="C4432" s="1073">
        <f t="shared" si="4"/>
        <v>7805.8596850000004</v>
      </c>
    </row>
    <row r="4433" spans="1:3" s="249" customFormat="1">
      <c r="A4433" s="470">
        <v>42831</v>
      </c>
      <c r="B4433" s="1072">
        <v>7805.8596850000004</v>
      </c>
      <c r="C4433" s="1073">
        <f t="shared" si="4"/>
        <v>7805.8596850000004</v>
      </c>
    </row>
    <row r="4434" spans="1:3" s="249" customFormat="1">
      <c r="A4434" s="470">
        <v>42832</v>
      </c>
      <c r="B4434" s="1072">
        <v>7805.8596850000004</v>
      </c>
      <c r="C4434" s="1073">
        <f t="shared" si="4"/>
        <v>7805.8596850000004</v>
      </c>
    </row>
    <row r="4435" spans="1:3" s="249" customFormat="1">
      <c r="A4435" s="470">
        <v>42833</v>
      </c>
      <c r="B4435" s="1072">
        <v>7805.8596850000004</v>
      </c>
      <c r="C4435" s="1073">
        <f t="shared" si="4"/>
        <v>7805.8596850000004</v>
      </c>
    </row>
    <row r="4436" spans="1:3" s="249" customFormat="1">
      <c r="A4436" s="470">
        <v>42834</v>
      </c>
      <c r="B4436" s="1072">
        <v>7805.8596850000004</v>
      </c>
      <c r="C4436" s="1073">
        <f t="shared" si="4"/>
        <v>7805.8596850000004</v>
      </c>
    </row>
    <row r="4437" spans="1:3" s="249" customFormat="1">
      <c r="A4437" s="470">
        <v>42835</v>
      </c>
      <c r="B4437" s="1072">
        <v>7805.8596850000004</v>
      </c>
      <c r="C4437" s="1073">
        <f t="shared" si="4"/>
        <v>7805.8596850000004</v>
      </c>
    </row>
    <row r="4438" spans="1:3" s="249" customFormat="1">
      <c r="A4438" s="470">
        <v>42836</v>
      </c>
      <c r="B4438" s="1072">
        <v>7805.8596850000004</v>
      </c>
      <c r="C4438" s="1073">
        <f t="shared" si="4"/>
        <v>7805.8596850000004</v>
      </c>
    </row>
    <row r="4439" spans="1:3" s="249" customFormat="1">
      <c r="A4439" s="470">
        <v>42837</v>
      </c>
      <c r="B4439" s="1072">
        <v>7805.8596850000004</v>
      </c>
      <c r="C4439" s="1073">
        <f t="shared" si="4"/>
        <v>7805.8596850000004</v>
      </c>
    </row>
    <row r="4440" spans="1:3" s="249" customFormat="1">
      <c r="A4440" s="470">
        <v>42838</v>
      </c>
      <c r="B4440" s="1072">
        <v>7805.8596850000004</v>
      </c>
      <c r="C4440" s="1073">
        <f t="shared" si="4"/>
        <v>7805.8596850000004</v>
      </c>
    </row>
    <row r="4441" spans="1:3" s="249" customFormat="1">
      <c r="A4441" s="470">
        <v>42839</v>
      </c>
      <c r="B4441" s="1072">
        <v>7805.8596850000004</v>
      </c>
      <c r="C4441" s="1073">
        <f t="shared" si="4"/>
        <v>7805.8596850000004</v>
      </c>
    </row>
    <row r="4442" spans="1:3" s="249" customFormat="1">
      <c r="A4442" s="470">
        <v>42840</v>
      </c>
      <c r="B4442" s="1072">
        <v>7805.8596850000004</v>
      </c>
      <c r="C4442" s="1073">
        <f t="shared" si="4"/>
        <v>7805.8596850000004</v>
      </c>
    </row>
    <row r="4443" spans="1:3" s="249" customFormat="1">
      <c r="A4443" s="470">
        <v>42841</v>
      </c>
      <c r="B4443" s="1072">
        <v>7805.8596850000004</v>
      </c>
      <c r="C4443" s="1073">
        <f t="shared" si="4"/>
        <v>7805.8596850000004</v>
      </c>
    </row>
    <row r="4444" spans="1:3" s="249" customFormat="1">
      <c r="A4444" s="470">
        <v>42842</v>
      </c>
      <c r="B4444" s="1072">
        <v>7805.8596850000004</v>
      </c>
      <c r="C4444" s="1073">
        <f t="shared" si="4"/>
        <v>7805.8596850000004</v>
      </c>
    </row>
    <row r="4445" spans="1:3" s="249" customFormat="1">
      <c r="A4445" s="470">
        <v>42843</v>
      </c>
      <c r="B4445" s="1072">
        <v>7805.8596850000004</v>
      </c>
      <c r="C4445" s="1073">
        <f t="shared" si="4"/>
        <v>7805.8596850000004</v>
      </c>
    </row>
    <row r="4446" spans="1:3" s="249" customFormat="1">
      <c r="A4446" s="470">
        <v>42844</v>
      </c>
      <c r="B4446" s="1072">
        <v>7805.8596850000004</v>
      </c>
      <c r="C4446" s="1073">
        <f t="shared" si="4"/>
        <v>7805.8596850000004</v>
      </c>
    </row>
    <row r="4447" spans="1:3" s="249" customFormat="1">
      <c r="A4447" s="470">
        <v>42845</v>
      </c>
      <c r="B4447" s="1072">
        <v>7805.8596850000004</v>
      </c>
      <c r="C4447" s="1073">
        <f t="shared" si="4"/>
        <v>7805.8596850000004</v>
      </c>
    </row>
    <row r="4448" spans="1:3" s="249" customFormat="1">
      <c r="A4448" s="470">
        <v>42846</v>
      </c>
      <c r="B4448" s="1072">
        <v>7805.8596850000004</v>
      </c>
      <c r="C4448" s="1073">
        <f t="shared" si="4"/>
        <v>7805.8596850000004</v>
      </c>
    </row>
    <row r="4449" spans="1:3" s="249" customFormat="1">
      <c r="A4449" s="470">
        <v>42847</v>
      </c>
      <c r="B4449" s="1072">
        <v>7805.8596850000004</v>
      </c>
      <c r="C4449" s="1073">
        <f t="shared" si="4"/>
        <v>7805.8596850000004</v>
      </c>
    </row>
    <row r="4450" spans="1:3" s="249" customFormat="1">
      <c r="A4450" s="470">
        <v>42848</v>
      </c>
      <c r="B4450" s="1072">
        <v>7805.8596850000004</v>
      </c>
      <c r="C4450" s="1073">
        <f t="shared" si="4"/>
        <v>7805.8596850000004</v>
      </c>
    </row>
    <row r="4451" spans="1:3" s="249" customFormat="1">
      <c r="A4451" s="470">
        <v>42849</v>
      </c>
      <c r="B4451" s="1072">
        <v>7805.8596850000004</v>
      </c>
      <c r="C4451" s="1073">
        <f t="shared" si="4"/>
        <v>7805.8596850000004</v>
      </c>
    </row>
    <row r="4452" spans="1:3" s="249" customFormat="1">
      <c r="A4452" s="470">
        <v>42850</v>
      </c>
      <c r="B4452" s="1072">
        <v>7805.8596850000004</v>
      </c>
      <c r="C4452" s="1073">
        <f t="shared" si="4"/>
        <v>7805.8596850000004</v>
      </c>
    </row>
    <row r="4453" spans="1:3" s="249" customFormat="1">
      <c r="A4453" s="470">
        <v>42851</v>
      </c>
      <c r="B4453" s="1072">
        <v>7805.8596850000004</v>
      </c>
      <c r="C4453" s="1073">
        <f t="shared" si="4"/>
        <v>7805.8596850000004</v>
      </c>
    </row>
    <row r="4454" spans="1:3" s="249" customFormat="1">
      <c r="A4454" s="470">
        <v>42852</v>
      </c>
      <c r="B4454" s="1072">
        <v>7805.8596850000004</v>
      </c>
      <c r="C4454" s="1073">
        <f t="shared" si="4"/>
        <v>7805.8596850000004</v>
      </c>
    </row>
    <row r="4455" spans="1:3" s="249" customFormat="1">
      <c r="A4455" s="470">
        <v>42853</v>
      </c>
      <c r="B4455" s="1072">
        <v>7805.8596850000004</v>
      </c>
      <c r="C4455" s="1073">
        <f t="shared" si="4"/>
        <v>7805.8596850000004</v>
      </c>
    </row>
    <row r="4456" spans="1:3" s="249" customFormat="1">
      <c r="A4456" s="470">
        <v>42854</v>
      </c>
      <c r="B4456" s="1072">
        <v>7805.8596850000004</v>
      </c>
      <c r="C4456" s="1073">
        <f t="shared" si="4"/>
        <v>7805.8596850000004</v>
      </c>
    </row>
    <row r="4457" spans="1:3" s="249" customFormat="1">
      <c r="A4457" s="470">
        <v>42855</v>
      </c>
      <c r="B4457" s="1072">
        <v>7805.8596850000004</v>
      </c>
      <c r="C4457" s="1073">
        <f t="shared" si="4"/>
        <v>7805.8596850000004</v>
      </c>
    </row>
    <row r="4458" spans="1:3" s="249" customFormat="1">
      <c r="A4458" s="470">
        <v>42856</v>
      </c>
      <c r="B4458" s="1072">
        <v>7805.8596850000004</v>
      </c>
      <c r="C4458" s="1073">
        <f t="shared" si="4"/>
        <v>7805.8596850000004</v>
      </c>
    </row>
    <row r="4459" spans="1:3" s="249" customFormat="1">
      <c r="A4459" s="470">
        <v>42857</v>
      </c>
      <c r="B4459" s="1072">
        <v>7805.8596850000004</v>
      </c>
      <c r="C4459" s="1073">
        <f t="shared" si="4"/>
        <v>7805.8596850000004</v>
      </c>
    </row>
    <row r="4460" spans="1:3" s="249" customFormat="1">
      <c r="A4460" s="470">
        <v>42858</v>
      </c>
      <c r="B4460" s="1072">
        <v>7805.8596850000004</v>
      </c>
      <c r="C4460" s="1073">
        <f t="shared" si="4"/>
        <v>7805.8596850000004</v>
      </c>
    </row>
    <row r="4461" spans="1:3" s="249" customFormat="1">
      <c r="A4461" s="470">
        <v>42859</v>
      </c>
      <c r="B4461" s="1072">
        <v>7805.8596850000004</v>
      </c>
      <c r="C4461" s="1073">
        <f t="shared" si="4"/>
        <v>7805.8596850000004</v>
      </c>
    </row>
    <row r="4462" spans="1:3" s="249" customFormat="1">
      <c r="A4462" s="470">
        <v>42860</v>
      </c>
      <c r="B4462" s="1072">
        <v>7805.8596850000004</v>
      </c>
      <c r="C4462" s="1073">
        <f t="shared" si="4"/>
        <v>7805.8596850000004</v>
      </c>
    </row>
    <row r="4463" spans="1:3" s="249" customFormat="1">
      <c r="A4463" s="470">
        <v>42861</v>
      </c>
      <c r="B4463" s="1072">
        <v>7805.8596850000004</v>
      </c>
      <c r="C4463" s="1073">
        <f t="shared" si="4"/>
        <v>7805.8596850000004</v>
      </c>
    </row>
    <row r="4464" spans="1:3" s="249" customFormat="1">
      <c r="A4464" s="470">
        <v>42862</v>
      </c>
      <c r="B4464" s="1072">
        <v>7805.8596850000004</v>
      </c>
      <c r="C4464" s="1073">
        <f t="shared" si="4"/>
        <v>7805.8596850000004</v>
      </c>
    </row>
    <row r="4465" spans="1:3" s="249" customFormat="1">
      <c r="A4465" s="470">
        <v>42863</v>
      </c>
      <c r="B4465" s="1072">
        <v>7805.8596850000004</v>
      </c>
      <c r="C4465" s="1073">
        <f t="shared" si="4"/>
        <v>7805.8596850000004</v>
      </c>
    </row>
    <row r="4466" spans="1:3" s="249" customFormat="1">
      <c r="A4466" s="470">
        <v>42864</v>
      </c>
      <c r="B4466" s="1072">
        <v>7805.8596850000004</v>
      </c>
      <c r="C4466" s="1073">
        <f t="shared" si="4"/>
        <v>7805.8596850000004</v>
      </c>
    </row>
    <row r="4467" spans="1:3" s="249" customFormat="1">
      <c r="A4467" s="470">
        <v>42865</v>
      </c>
      <c r="B4467" s="1072">
        <v>7805.8596850000004</v>
      </c>
      <c r="C4467" s="1073">
        <f t="shared" si="4"/>
        <v>7805.8596850000004</v>
      </c>
    </row>
    <row r="4468" spans="1:3" s="249" customFormat="1">
      <c r="A4468" s="470">
        <v>42866</v>
      </c>
      <c r="B4468" s="1072">
        <v>7805.8596850000004</v>
      </c>
      <c r="C4468" s="1073">
        <f t="shared" si="4"/>
        <v>7805.8596850000004</v>
      </c>
    </row>
    <row r="4469" spans="1:3" s="249" customFormat="1">
      <c r="A4469" s="470">
        <v>42867</v>
      </c>
      <c r="B4469" s="1072">
        <v>7805.8596850000004</v>
      </c>
      <c r="C4469" s="1073">
        <f t="shared" si="4"/>
        <v>7805.8596850000004</v>
      </c>
    </row>
    <row r="4470" spans="1:3" s="249" customFormat="1">
      <c r="A4470" s="470">
        <v>42868</v>
      </c>
      <c r="B4470" s="1072">
        <v>7805.8596850000004</v>
      </c>
      <c r="C4470" s="1073">
        <f t="shared" si="4"/>
        <v>7805.8596850000004</v>
      </c>
    </row>
    <row r="4471" spans="1:3" s="249" customFormat="1">
      <c r="A4471" s="470">
        <v>42869</v>
      </c>
      <c r="B4471" s="1072">
        <v>7805.8596850000004</v>
      </c>
      <c r="C4471" s="1073">
        <f t="shared" si="4"/>
        <v>7805.8596850000004</v>
      </c>
    </row>
    <row r="4472" spans="1:3" s="249" customFormat="1">
      <c r="A4472" s="470">
        <v>42870</v>
      </c>
      <c r="B4472" s="1072">
        <v>7805.8596850000004</v>
      </c>
      <c r="C4472" s="1073">
        <f t="shared" si="4"/>
        <v>7805.8596850000004</v>
      </c>
    </row>
    <row r="4473" spans="1:3" s="249" customFormat="1">
      <c r="A4473" s="470">
        <v>42871</v>
      </c>
      <c r="B4473" s="1072">
        <v>7805.8596850000004</v>
      </c>
      <c r="C4473" s="1073">
        <f t="shared" si="4"/>
        <v>7805.8596850000004</v>
      </c>
    </row>
    <row r="4474" spans="1:3" s="249" customFormat="1">
      <c r="A4474" s="470">
        <v>42872</v>
      </c>
      <c r="B4474" s="1072">
        <v>7805.8596850000004</v>
      </c>
      <c r="C4474" s="1073">
        <f t="shared" ref="C4474:C4518" si="5">B4474+$E$3293</f>
        <v>7805.8596850000004</v>
      </c>
    </row>
    <row r="4475" spans="1:3" s="249" customFormat="1">
      <c r="A4475" s="470">
        <v>42873</v>
      </c>
      <c r="B4475" s="1072">
        <v>7805.8596850000004</v>
      </c>
      <c r="C4475" s="1073">
        <f t="shared" si="5"/>
        <v>7805.8596850000004</v>
      </c>
    </row>
    <row r="4476" spans="1:3" s="249" customFormat="1">
      <c r="A4476" s="470">
        <v>42874</v>
      </c>
      <c r="B4476" s="1072">
        <v>7805.8596850000004</v>
      </c>
      <c r="C4476" s="1073">
        <f t="shared" si="5"/>
        <v>7805.8596850000004</v>
      </c>
    </row>
    <row r="4477" spans="1:3" s="249" customFormat="1">
      <c r="A4477" s="470">
        <v>42875</v>
      </c>
      <c r="B4477" s="1072">
        <v>7805.8596850000004</v>
      </c>
      <c r="C4477" s="1073">
        <f t="shared" si="5"/>
        <v>7805.8596850000004</v>
      </c>
    </row>
    <row r="4478" spans="1:3" s="249" customFormat="1">
      <c r="A4478" s="470">
        <v>42876</v>
      </c>
      <c r="B4478" s="1072">
        <v>7805.8596850000004</v>
      </c>
      <c r="C4478" s="1073">
        <f t="shared" si="5"/>
        <v>7805.8596850000004</v>
      </c>
    </row>
    <row r="4479" spans="1:3" s="249" customFormat="1">
      <c r="A4479" s="470">
        <v>42877</v>
      </c>
      <c r="B4479" s="1072">
        <v>7805.8596850000004</v>
      </c>
      <c r="C4479" s="1073">
        <f t="shared" si="5"/>
        <v>7805.8596850000004</v>
      </c>
    </row>
    <row r="4480" spans="1:3" s="249" customFormat="1">
      <c r="A4480" s="470">
        <v>42878</v>
      </c>
      <c r="B4480" s="1072">
        <v>7805.8596850000004</v>
      </c>
      <c r="C4480" s="1073">
        <f t="shared" si="5"/>
        <v>7805.8596850000004</v>
      </c>
    </row>
    <row r="4481" spans="1:3" s="249" customFormat="1">
      <c r="A4481" s="470">
        <v>42879</v>
      </c>
      <c r="B4481" s="1072">
        <v>7805.8596850000004</v>
      </c>
      <c r="C4481" s="1073">
        <f t="shared" si="5"/>
        <v>7805.8596850000004</v>
      </c>
    </row>
    <row r="4482" spans="1:3" s="249" customFormat="1">
      <c r="A4482" s="470">
        <v>42880</v>
      </c>
      <c r="B4482" s="1072">
        <v>7805.8596850000004</v>
      </c>
      <c r="C4482" s="1073">
        <f t="shared" si="5"/>
        <v>7805.8596850000004</v>
      </c>
    </row>
    <row r="4483" spans="1:3" s="249" customFormat="1">
      <c r="A4483" s="470">
        <v>42881</v>
      </c>
      <c r="B4483" s="1072">
        <v>7805.8596850000004</v>
      </c>
      <c r="C4483" s="1073">
        <f t="shared" si="5"/>
        <v>7805.8596850000004</v>
      </c>
    </row>
    <row r="4484" spans="1:3" s="249" customFormat="1">
      <c r="A4484" s="470">
        <v>42882</v>
      </c>
      <c r="B4484" s="1072">
        <v>7805.8596850000004</v>
      </c>
      <c r="C4484" s="1073">
        <f t="shared" si="5"/>
        <v>7805.8596850000004</v>
      </c>
    </row>
    <row r="4485" spans="1:3" s="249" customFormat="1">
      <c r="A4485" s="470">
        <v>42883</v>
      </c>
      <c r="B4485" s="1072">
        <v>7805.8596850000004</v>
      </c>
      <c r="C4485" s="1073">
        <f t="shared" si="5"/>
        <v>7805.8596850000004</v>
      </c>
    </row>
    <row r="4486" spans="1:3" s="249" customFormat="1">
      <c r="A4486" s="470">
        <v>42884</v>
      </c>
      <c r="B4486" s="1072">
        <v>7805.8596850000004</v>
      </c>
      <c r="C4486" s="1073">
        <f t="shared" si="5"/>
        <v>7805.8596850000004</v>
      </c>
    </row>
    <row r="4487" spans="1:3" s="249" customFormat="1">
      <c r="A4487" s="470">
        <v>42885</v>
      </c>
      <c r="B4487" s="1072">
        <v>7805.8596850000004</v>
      </c>
      <c r="C4487" s="1073">
        <f t="shared" si="5"/>
        <v>7805.8596850000004</v>
      </c>
    </row>
    <row r="4488" spans="1:3" s="249" customFormat="1">
      <c r="A4488" s="470">
        <v>42886</v>
      </c>
      <c r="B4488" s="1072">
        <v>7805.8596850000004</v>
      </c>
      <c r="C4488" s="1073">
        <f t="shared" si="5"/>
        <v>7805.8596850000004</v>
      </c>
    </row>
    <row r="4489" spans="1:3" s="249" customFormat="1">
      <c r="A4489" s="470">
        <v>42887</v>
      </c>
      <c r="B4489" s="1072">
        <v>7805.8596850000004</v>
      </c>
      <c r="C4489" s="1073">
        <f t="shared" si="5"/>
        <v>7805.8596850000004</v>
      </c>
    </row>
    <row r="4490" spans="1:3" s="249" customFormat="1">
      <c r="A4490" s="470">
        <v>42888</v>
      </c>
      <c r="B4490" s="1072">
        <v>7805.8596850000004</v>
      </c>
      <c r="C4490" s="1073">
        <f t="shared" si="5"/>
        <v>7805.8596850000004</v>
      </c>
    </row>
    <row r="4491" spans="1:3" s="249" customFormat="1">
      <c r="A4491" s="470">
        <v>42889</v>
      </c>
      <c r="B4491" s="1072">
        <v>7805.8596850000004</v>
      </c>
      <c r="C4491" s="1073">
        <f t="shared" si="5"/>
        <v>7805.8596850000004</v>
      </c>
    </row>
    <row r="4492" spans="1:3" s="249" customFormat="1">
      <c r="A4492" s="470">
        <v>42890</v>
      </c>
      <c r="B4492" s="1072">
        <v>7805.8596850000004</v>
      </c>
      <c r="C4492" s="1073">
        <f t="shared" si="5"/>
        <v>7805.8596850000004</v>
      </c>
    </row>
    <row r="4493" spans="1:3" s="249" customFormat="1">
      <c r="A4493" s="470">
        <v>42891</v>
      </c>
      <c r="B4493" s="1072">
        <v>7805.8596850000004</v>
      </c>
      <c r="C4493" s="1073">
        <f t="shared" si="5"/>
        <v>7805.8596850000004</v>
      </c>
    </row>
    <row r="4494" spans="1:3" s="249" customFormat="1">
      <c r="A4494" s="470">
        <v>42892</v>
      </c>
      <c r="B4494" s="1072">
        <v>7805.8596850000004</v>
      </c>
      <c r="C4494" s="1073">
        <f t="shared" si="5"/>
        <v>7805.8596850000004</v>
      </c>
    </row>
    <row r="4495" spans="1:3" s="249" customFormat="1">
      <c r="A4495" s="470">
        <v>42893</v>
      </c>
      <c r="B4495" s="1072">
        <v>7805.8596850000004</v>
      </c>
      <c r="C4495" s="1073">
        <f t="shared" si="5"/>
        <v>7805.8596850000004</v>
      </c>
    </row>
    <row r="4496" spans="1:3" s="249" customFormat="1">
      <c r="A4496" s="470">
        <v>42894</v>
      </c>
      <c r="B4496" s="1072">
        <v>7805.8596850000004</v>
      </c>
      <c r="C4496" s="1073">
        <f t="shared" si="5"/>
        <v>7805.8596850000004</v>
      </c>
    </row>
    <row r="4497" spans="1:3" s="249" customFormat="1">
      <c r="A4497" s="470">
        <v>42895</v>
      </c>
      <c r="B4497" s="1072">
        <v>7805.8596850000004</v>
      </c>
      <c r="C4497" s="1073">
        <f t="shared" si="5"/>
        <v>7805.8596850000004</v>
      </c>
    </row>
    <row r="4498" spans="1:3" s="249" customFormat="1">
      <c r="A4498" s="470">
        <v>42896</v>
      </c>
      <c r="B4498" s="1072">
        <v>7805.8596850000004</v>
      </c>
      <c r="C4498" s="1073">
        <f t="shared" si="5"/>
        <v>7805.8596850000004</v>
      </c>
    </row>
    <row r="4499" spans="1:3" s="249" customFormat="1">
      <c r="A4499" s="470">
        <v>42897</v>
      </c>
      <c r="B4499" s="1072">
        <v>7805.8596850000004</v>
      </c>
      <c r="C4499" s="1073">
        <f t="shared" si="5"/>
        <v>7805.8596850000004</v>
      </c>
    </row>
    <row r="4500" spans="1:3" s="249" customFormat="1">
      <c r="A4500" s="470">
        <v>42898</v>
      </c>
      <c r="B4500" s="1072">
        <v>7805.8596850000004</v>
      </c>
      <c r="C4500" s="1073">
        <f t="shared" si="5"/>
        <v>7805.8596850000004</v>
      </c>
    </row>
    <row r="4501" spans="1:3" s="249" customFormat="1">
      <c r="A4501" s="470">
        <v>42899</v>
      </c>
      <c r="B4501" s="1072">
        <v>7805.8596850000004</v>
      </c>
      <c r="C4501" s="1073">
        <f t="shared" si="5"/>
        <v>7805.8596850000004</v>
      </c>
    </row>
    <row r="4502" spans="1:3" s="249" customFormat="1">
      <c r="A4502" s="470">
        <v>42900</v>
      </c>
      <c r="B4502" s="1072">
        <v>7805.8596850000004</v>
      </c>
      <c r="C4502" s="1073">
        <f t="shared" si="5"/>
        <v>7805.8596850000004</v>
      </c>
    </row>
    <row r="4503" spans="1:3" s="249" customFormat="1">
      <c r="A4503" s="470">
        <v>42901</v>
      </c>
      <c r="B4503" s="1072">
        <v>7805.8596850000004</v>
      </c>
      <c r="C4503" s="1073">
        <f t="shared" si="5"/>
        <v>7805.8596850000004</v>
      </c>
    </row>
    <row r="4504" spans="1:3" s="249" customFormat="1">
      <c r="A4504" s="470">
        <v>42902</v>
      </c>
      <c r="B4504" s="1072">
        <v>7805.8596850000004</v>
      </c>
      <c r="C4504" s="1073">
        <f t="shared" si="5"/>
        <v>7805.8596850000004</v>
      </c>
    </row>
    <row r="4505" spans="1:3" s="249" customFormat="1">
      <c r="A4505" s="470">
        <v>42903</v>
      </c>
      <c r="B4505" s="1072">
        <v>7805.8596850000004</v>
      </c>
      <c r="C4505" s="1073">
        <f t="shared" si="5"/>
        <v>7805.8596850000004</v>
      </c>
    </row>
    <row r="4506" spans="1:3" s="249" customFormat="1">
      <c r="A4506" s="470">
        <v>42904</v>
      </c>
      <c r="B4506" s="1072">
        <v>7805.8596850000004</v>
      </c>
      <c r="C4506" s="1073">
        <f t="shared" si="5"/>
        <v>7805.8596850000004</v>
      </c>
    </row>
    <row r="4507" spans="1:3" s="249" customFormat="1">
      <c r="A4507" s="470">
        <v>42905</v>
      </c>
      <c r="B4507" s="1072">
        <v>7805.8596850000004</v>
      </c>
      <c r="C4507" s="1073">
        <f t="shared" si="5"/>
        <v>7805.8596850000004</v>
      </c>
    </row>
    <row r="4508" spans="1:3" s="249" customFormat="1">
      <c r="A4508" s="470">
        <v>42906</v>
      </c>
      <c r="B4508" s="1072">
        <v>7805.8596850000004</v>
      </c>
      <c r="C4508" s="1073">
        <f t="shared" si="5"/>
        <v>7805.8596850000004</v>
      </c>
    </row>
    <row r="4509" spans="1:3" s="249" customFormat="1">
      <c r="A4509" s="470">
        <v>42907</v>
      </c>
      <c r="B4509" s="1072">
        <v>7805.8596850000004</v>
      </c>
      <c r="C4509" s="1073">
        <f t="shared" si="5"/>
        <v>7805.8596850000004</v>
      </c>
    </row>
    <row r="4510" spans="1:3" s="249" customFormat="1">
      <c r="A4510" s="470">
        <v>42908</v>
      </c>
      <c r="B4510" s="1072">
        <v>7805.8596850000004</v>
      </c>
      <c r="C4510" s="1073">
        <f t="shared" si="5"/>
        <v>7805.8596850000004</v>
      </c>
    </row>
    <row r="4511" spans="1:3" s="249" customFormat="1">
      <c r="A4511" s="470">
        <v>42909</v>
      </c>
      <c r="B4511" s="1072">
        <v>7805.8596850000004</v>
      </c>
      <c r="C4511" s="1073">
        <f t="shared" si="5"/>
        <v>7805.8596850000004</v>
      </c>
    </row>
    <row r="4512" spans="1:3" s="249" customFormat="1">
      <c r="A4512" s="470">
        <v>42910</v>
      </c>
      <c r="B4512" s="1072">
        <v>7805.8596850000004</v>
      </c>
      <c r="C4512" s="1073">
        <f t="shared" si="5"/>
        <v>7805.8596850000004</v>
      </c>
    </row>
    <row r="4513" spans="1:3" s="249" customFormat="1">
      <c r="A4513" s="470">
        <v>42911</v>
      </c>
      <c r="B4513" s="1072">
        <v>7805.8596850000004</v>
      </c>
      <c r="C4513" s="1073">
        <f t="shared" si="5"/>
        <v>7805.8596850000004</v>
      </c>
    </row>
    <row r="4514" spans="1:3" s="249" customFormat="1">
      <c r="A4514" s="470">
        <v>42912</v>
      </c>
      <c r="B4514" s="1072">
        <v>7805.8596850000004</v>
      </c>
      <c r="C4514" s="1073">
        <f t="shared" si="5"/>
        <v>7805.8596850000004</v>
      </c>
    </row>
    <row r="4515" spans="1:3" s="249" customFormat="1">
      <c r="A4515" s="470">
        <v>42913</v>
      </c>
      <c r="B4515" s="1072">
        <v>7805.8596850000004</v>
      </c>
      <c r="C4515" s="1073">
        <f t="shared" si="5"/>
        <v>7805.8596850000004</v>
      </c>
    </row>
    <row r="4516" spans="1:3" s="249" customFormat="1">
      <c r="A4516" s="470">
        <v>42914</v>
      </c>
      <c r="B4516" s="1072">
        <v>7805.8596850000004</v>
      </c>
      <c r="C4516" s="1073">
        <f t="shared" si="5"/>
        <v>7805.8596850000004</v>
      </c>
    </row>
    <row r="4517" spans="1:3" s="249" customFormat="1">
      <c r="A4517" s="470">
        <v>42915</v>
      </c>
      <c r="B4517" s="1072">
        <v>7805.8596850000004</v>
      </c>
      <c r="C4517" s="1073">
        <f t="shared" si="5"/>
        <v>7805.8596850000004</v>
      </c>
    </row>
    <row r="4518" spans="1:3" s="249" customFormat="1">
      <c r="A4518" s="470">
        <v>42916</v>
      </c>
      <c r="B4518" s="1072">
        <v>7805.8596850000004</v>
      </c>
      <c r="C4518" s="1073">
        <f t="shared" si="5"/>
        <v>7805.8596850000004</v>
      </c>
    </row>
    <row r="4519" spans="1:3" s="249" customFormat="1">
      <c r="A4519" s="470">
        <v>42917</v>
      </c>
      <c r="B4519" s="1072">
        <v>2059.8943899999999</v>
      </c>
      <c r="C4519" s="1073">
        <v>3968.892092</v>
      </c>
    </row>
    <row r="4520" spans="1:3" s="249" customFormat="1">
      <c r="A4520" s="470">
        <v>42918</v>
      </c>
      <c r="B4520" s="1072">
        <v>2059.8943899999999</v>
      </c>
      <c r="C4520" s="1073">
        <v>3968.892092</v>
      </c>
    </row>
    <row r="4521" spans="1:3" s="249" customFormat="1">
      <c r="A4521" s="470">
        <v>42919</v>
      </c>
      <c r="B4521" s="1072">
        <v>3354.0839580000006</v>
      </c>
      <c r="C4521" s="1073">
        <v>5263.0816599999998</v>
      </c>
    </row>
    <row r="4522" spans="1:3" s="249" customFormat="1">
      <c r="A4522" s="470">
        <v>42920</v>
      </c>
      <c r="B4522" s="1072">
        <v>3354.0839580000006</v>
      </c>
      <c r="C4522" s="1073">
        <v>5263.0816599999998</v>
      </c>
    </row>
    <row r="4523" spans="1:3" s="249" customFormat="1">
      <c r="A4523" s="470">
        <v>42921</v>
      </c>
      <c r="B4523" s="1072">
        <v>3354.0839580000006</v>
      </c>
      <c r="C4523" s="1073">
        <v>5263.0816599999998</v>
      </c>
    </row>
    <row r="4524" spans="1:3" s="249" customFormat="1">
      <c r="A4524" s="470">
        <v>42922</v>
      </c>
      <c r="B4524" s="1072">
        <v>3354.0839580000006</v>
      </c>
      <c r="C4524" s="1073">
        <v>5263.0816599999998</v>
      </c>
    </row>
    <row r="4525" spans="1:3" s="249" customFormat="1">
      <c r="A4525" s="470">
        <v>42923</v>
      </c>
      <c r="B4525" s="1072">
        <v>3354.0839580000006</v>
      </c>
      <c r="C4525" s="1073">
        <v>5263.0816599999998</v>
      </c>
    </row>
    <row r="4526" spans="1:3" s="249" customFormat="1">
      <c r="A4526" s="470">
        <v>42924</v>
      </c>
      <c r="B4526" s="1072">
        <v>3354.0839580000006</v>
      </c>
      <c r="C4526" s="1073">
        <v>5263.0816599999998</v>
      </c>
    </row>
    <row r="4527" spans="1:3" s="249" customFormat="1">
      <c r="A4527" s="470">
        <v>42925</v>
      </c>
      <c r="B4527" s="1072">
        <v>3354.0839580000006</v>
      </c>
      <c r="C4527" s="1073">
        <v>5263.0816599999998</v>
      </c>
    </row>
    <row r="4528" spans="1:3" s="249" customFormat="1">
      <c r="A4528" s="470">
        <v>42926</v>
      </c>
      <c r="B4528" s="1072">
        <v>3354.0839580000006</v>
      </c>
      <c r="C4528" s="1073">
        <v>5263.0816599999998</v>
      </c>
    </row>
    <row r="4529" spans="1:3" s="249" customFormat="1">
      <c r="A4529" s="470">
        <v>42927</v>
      </c>
      <c r="B4529" s="1072">
        <v>3354.0839580000006</v>
      </c>
      <c r="C4529" s="1073">
        <v>5263.0816599999998</v>
      </c>
    </row>
    <row r="4530" spans="1:3" s="249" customFormat="1">
      <c r="A4530" s="470">
        <v>42928</v>
      </c>
      <c r="B4530" s="1072">
        <v>3354.0839580000006</v>
      </c>
      <c r="C4530" s="1073">
        <v>5263.0816599999998</v>
      </c>
    </row>
    <row r="4531" spans="1:3" s="249" customFormat="1">
      <c r="A4531" s="470">
        <v>42929</v>
      </c>
      <c r="B4531" s="1072">
        <v>3354.0839580000006</v>
      </c>
      <c r="C4531" s="1073">
        <v>5263.0816599999998</v>
      </c>
    </row>
    <row r="4532" spans="1:3" s="249" customFormat="1">
      <c r="A4532" s="470">
        <v>42930</v>
      </c>
      <c r="B4532" s="1072">
        <v>3354.0839580000006</v>
      </c>
      <c r="C4532" s="1073">
        <v>5263.0816599999998</v>
      </c>
    </row>
    <row r="4533" spans="1:3" s="249" customFormat="1">
      <c r="A4533" s="470">
        <v>42931</v>
      </c>
      <c r="B4533" s="1072">
        <v>3387.5658780000003</v>
      </c>
      <c r="C4533" s="1073">
        <v>5296.56358</v>
      </c>
    </row>
    <row r="4534" spans="1:3" s="249" customFormat="1">
      <c r="A4534" s="470">
        <v>42932</v>
      </c>
      <c r="B4534" s="1072">
        <v>3387.5658780000003</v>
      </c>
      <c r="C4534" s="1073">
        <v>5296.56358</v>
      </c>
    </row>
    <row r="4535" spans="1:3" s="249" customFormat="1">
      <c r="A4535" s="470">
        <v>42933</v>
      </c>
      <c r="B4535" s="1072">
        <v>3444.7994600000006</v>
      </c>
      <c r="C4535" s="1073">
        <v>5353.7971620000008</v>
      </c>
    </row>
    <row r="4536" spans="1:3" s="249" customFormat="1">
      <c r="A4536" s="470">
        <v>42934</v>
      </c>
      <c r="B4536" s="1072">
        <v>3444.7994600000006</v>
      </c>
      <c r="C4536" s="1073">
        <v>5353.7971620000008</v>
      </c>
    </row>
    <row r="4537" spans="1:3" s="249" customFormat="1">
      <c r="A4537" s="470">
        <v>42935</v>
      </c>
      <c r="B4537" s="1072">
        <v>3444.7994600000006</v>
      </c>
      <c r="C4537" s="1073">
        <v>5353.7971620000008</v>
      </c>
    </row>
    <row r="4538" spans="1:3" s="249" customFormat="1">
      <c r="A4538" s="470">
        <v>42936</v>
      </c>
      <c r="B4538" s="1072">
        <v>3444.7994600000006</v>
      </c>
      <c r="C4538" s="1073">
        <v>5353.7971620000008</v>
      </c>
    </row>
    <row r="4539" spans="1:3" s="249" customFormat="1">
      <c r="A4539" s="470">
        <v>42937</v>
      </c>
      <c r="B4539" s="1072">
        <v>3444.7994600000006</v>
      </c>
      <c r="C4539" s="1073">
        <v>5353.7971620000008</v>
      </c>
    </row>
    <row r="4540" spans="1:3" s="249" customFormat="1">
      <c r="A4540" s="470">
        <v>42938</v>
      </c>
      <c r="B4540" s="1072">
        <v>3444.7994600000006</v>
      </c>
      <c r="C4540" s="1073">
        <v>5353.7971620000008</v>
      </c>
    </row>
    <row r="4541" spans="1:3" s="249" customFormat="1">
      <c r="A4541" s="470">
        <v>42939</v>
      </c>
      <c r="B4541" s="1072">
        <v>3444.7994600000006</v>
      </c>
      <c r="C4541" s="1073">
        <v>5353.7971620000008</v>
      </c>
    </row>
    <row r="4542" spans="1:3" s="249" customFormat="1">
      <c r="A4542" s="470">
        <v>42940</v>
      </c>
      <c r="B4542" s="1072">
        <v>3444.7994600000006</v>
      </c>
      <c r="C4542" s="1073">
        <v>5353.7971620000008</v>
      </c>
    </row>
    <row r="4543" spans="1:3" s="249" customFormat="1">
      <c r="A4543" s="470">
        <v>42941</v>
      </c>
      <c r="B4543" s="1072">
        <v>3444.7994600000006</v>
      </c>
      <c r="C4543" s="1073">
        <v>5353.7971620000008</v>
      </c>
    </row>
    <row r="4544" spans="1:3" s="249" customFormat="1">
      <c r="A4544" s="470">
        <v>42942</v>
      </c>
      <c r="B4544" s="1072">
        <v>3444.7994600000006</v>
      </c>
      <c r="C4544" s="1073">
        <v>5353.7971620000008</v>
      </c>
    </row>
    <row r="4545" spans="1:3" s="249" customFormat="1">
      <c r="A4545" s="470">
        <v>42943</v>
      </c>
      <c r="B4545" s="1072">
        <v>3444.7994600000006</v>
      </c>
      <c r="C4545" s="1073">
        <v>5353.7971620000008</v>
      </c>
    </row>
    <row r="4546" spans="1:3" s="249" customFormat="1">
      <c r="A4546" s="470">
        <v>42944</v>
      </c>
      <c r="B4546" s="1072">
        <v>3444.7994600000006</v>
      </c>
      <c r="C4546" s="1073">
        <v>5353.7971620000008</v>
      </c>
    </row>
    <row r="4547" spans="1:3" s="249" customFormat="1">
      <c r="A4547" s="470">
        <v>42945</v>
      </c>
      <c r="B4547" s="1072">
        <v>3444.7994600000006</v>
      </c>
      <c r="C4547" s="1073">
        <v>5353.7971620000008</v>
      </c>
    </row>
    <row r="4548" spans="1:3" s="249" customFormat="1">
      <c r="A4548" s="470">
        <v>42946</v>
      </c>
      <c r="B4548" s="1072">
        <v>3444.7994600000006</v>
      </c>
      <c r="C4548" s="1073">
        <v>5353.7971620000008</v>
      </c>
    </row>
    <row r="4549" spans="1:3" s="249" customFormat="1">
      <c r="A4549" s="470">
        <v>42947</v>
      </c>
      <c r="B4549" s="1072">
        <v>3444.7994600000006</v>
      </c>
      <c r="C4549" s="1073">
        <v>5353.7971620000008</v>
      </c>
    </row>
    <row r="4550" spans="1:3" s="249" customFormat="1">
      <c r="A4550" s="470">
        <v>42948</v>
      </c>
      <c r="B4550" s="1072">
        <v>3521.5275860000006</v>
      </c>
      <c r="C4550" s="1073">
        <v>5430.5252880000007</v>
      </c>
    </row>
    <row r="4551" spans="1:3" s="249" customFormat="1">
      <c r="A4551" s="470">
        <v>42949</v>
      </c>
      <c r="B4551" s="1072">
        <v>3521.5275860000006</v>
      </c>
      <c r="C4551" s="1073">
        <v>5430.5252880000007</v>
      </c>
    </row>
    <row r="4552" spans="1:3" s="249" customFormat="1">
      <c r="A4552" s="470">
        <v>42950</v>
      </c>
      <c r="B4552" s="1072">
        <v>3521.5275860000006</v>
      </c>
      <c r="C4552" s="1073">
        <v>5430.5252880000007</v>
      </c>
    </row>
    <row r="4553" spans="1:3" s="249" customFormat="1">
      <c r="A4553" s="470">
        <v>42951</v>
      </c>
      <c r="B4553" s="1072">
        <v>3521.5275860000006</v>
      </c>
      <c r="C4553" s="1073">
        <v>5430.5252880000007</v>
      </c>
    </row>
    <row r="4554" spans="1:3" s="249" customFormat="1">
      <c r="A4554" s="470">
        <v>42952</v>
      </c>
      <c r="B4554" s="1072">
        <v>3521.5275860000006</v>
      </c>
      <c r="C4554" s="1073">
        <v>5430.5252880000007</v>
      </c>
    </row>
    <row r="4555" spans="1:3" s="249" customFormat="1">
      <c r="A4555" s="470">
        <v>42953</v>
      </c>
      <c r="B4555" s="1072">
        <v>3521.5275860000006</v>
      </c>
      <c r="C4555" s="1073">
        <v>5430.5252880000007</v>
      </c>
    </row>
    <row r="4556" spans="1:3" s="249" customFormat="1">
      <c r="A4556" s="470">
        <v>42954</v>
      </c>
      <c r="B4556" s="1072">
        <v>3521.5275860000006</v>
      </c>
      <c r="C4556" s="1073">
        <v>5430.5252880000007</v>
      </c>
    </row>
    <row r="4557" spans="1:3" s="249" customFormat="1">
      <c r="A4557" s="470">
        <v>42955</v>
      </c>
      <c r="B4557" s="1072">
        <v>3521.5275860000006</v>
      </c>
      <c r="C4557" s="1073">
        <v>5430.5252880000007</v>
      </c>
    </row>
    <row r="4558" spans="1:3" s="249" customFormat="1">
      <c r="A4558" s="470">
        <v>42956</v>
      </c>
      <c r="B4558" s="1072">
        <v>3521.5275860000006</v>
      </c>
      <c r="C4558" s="1073">
        <v>5430.5252880000007</v>
      </c>
    </row>
    <row r="4559" spans="1:3" s="249" customFormat="1">
      <c r="A4559" s="470">
        <v>42957</v>
      </c>
      <c r="B4559" s="1072">
        <v>3521.5275860000006</v>
      </c>
      <c r="C4559" s="1073">
        <v>5430.5252880000007</v>
      </c>
    </row>
    <row r="4560" spans="1:3" s="249" customFormat="1">
      <c r="A4560" s="470">
        <v>42958</v>
      </c>
      <c r="B4560" s="1072">
        <v>3521.5275860000006</v>
      </c>
      <c r="C4560" s="1073">
        <v>5430.5252880000007</v>
      </c>
    </row>
    <row r="4561" spans="1:3" s="249" customFormat="1">
      <c r="A4561" s="470">
        <v>42959</v>
      </c>
      <c r="B4561" s="1072">
        <v>3521.5275860000006</v>
      </c>
      <c r="C4561" s="1073">
        <v>5430.5252880000007</v>
      </c>
    </row>
    <row r="4562" spans="1:3" s="249" customFormat="1">
      <c r="A4562" s="470">
        <v>42960</v>
      </c>
      <c r="B4562" s="1072">
        <v>3521.5275860000006</v>
      </c>
      <c r="C4562" s="1073">
        <v>5430.5252880000007</v>
      </c>
    </row>
    <row r="4563" spans="1:3" s="249" customFormat="1">
      <c r="A4563" s="470">
        <v>42961</v>
      </c>
      <c r="B4563" s="1072">
        <v>3521.5275860000006</v>
      </c>
      <c r="C4563" s="1073">
        <v>5430.5252880000007</v>
      </c>
    </row>
    <row r="4564" spans="1:3" s="249" customFormat="1">
      <c r="A4564" s="470">
        <v>42962</v>
      </c>
      <c r="B4564" s="1072">
        <v>3646.9721049999998</v>
      </c>
      <c r="C4564" s="1073">
        <v>5555.9698070000004</v>
      </c>
    </row>
    <row r="4565" spans="1:3" s="249" customFormat="1">
      <c r="A4565" s="470">
        <v>42963</v>
      </c>
      <c r="B4565" s="1072">
        <v>3646.9721049999998</v>
      </c>
      <c r="C4565" s="1073">
        <v>5555.9698070000004</v>
      </c>
    </row>
    <row r="4566" spans="1:3" s="249" customFormat="1">
      <c r="A4566" s="470">
        <v>42964</v>
      </c>
      <c r="B4566" s="1072">
        <v>3658.828133</v>
      </c>
      <c r="C4566" s="1073">
        <v>5567.8258349999996</v>
      </c>
    </row>
    <row r="4567" spans="1:3" s="249" customFormat="1">
      <c r="A4567" s="470">
        <v>42965</v>
      </c>
      <c r="B4567" s="1072">
        <v>3658.828133</v>
      </c>
      <c r="C4567" s="1073">
        <v>5567.8258349999996</v>
      </c>
    </row>
    <row r="4568" spans="1:3" s="249" customFormat="1">
      <c r="A4568" s="470">
        <v>42966</v>
      </c>
      <c r="B4568" s="1072">
        <v>3658.828133</v>
      </c>
      <c r="C4568" s="1073">
        <v>5567.8258349999996</v>
      </c>
    </row>
    <row r="4569" spans="1:3" s="249" customFormat="1">
      <c r="A4569" s="470">
        <v>42967</v>
      </c>
      <c r="B4569" s="1072">
        <v>3658.828133</v>
      </c>
      <c r="C4569" s="1073">
        <v>5567.8258349999996</v>
      </c>
    </row>
    <row r="4570" spans="1:3" s="249" customFormat="1">
      <c r="A4570" s="470">
        <v>42968</v>
      </c>
      <c r="B4570" s="1072">
        <v>3658.828133</v>
      </c>
      <c r="C4570" s="1073">
        <v>5567.8258349999996</v>
      </c>
    </row>
    <row r="4571" spans="1:3" s="249" customFormat="1">
      <c r="A4571" s="470">
        <v>42969</v>
      </c>
      <c r="B4571" s="1072">
        <v>3658.828133</v>
      </c>
      <c r="C4571" s="1073">
        <v>5567.8258349999996</v>
      </c>
    </row>
    <row r="4572" spans="1:3" s="249" customFormat="1">
      <c r="A4572" s="470">
        <v>42970</v>
      </c>
      <c r="B4572" s="1072">
        <v>3658.828133</v>
      </c>
      <c r="C4572" s="1073">
        <v>5567.8258349999996</v>
      </c>
    </row>
    <row r="4573" spans="1:3" s="249" customFormat="1">
      <c r="A4573" s="470">
        <v>42971</v>
      </c>
      <c r="B4573" s="1072">
        <v>3658.828133</v>
      </c>
      <c r="C4573" s="1073">
        <v>5567.8258349999996</v>
      </c>
    </row>
    <row r="4574" spans="1:3" s="249" customFormat="1">
      <c r="A4574" s="470">
        <v>42972</v>
      </c>
      <c r="B4574" s="1072">
        <v>3658.828133</v>
      </c>
      <c r="C4574" s="1073">
        <v>5567.8258349999996</v>
      </c>
    </row>
    <row r="4575" spans="1:3" s="249" customFormat="1">
      <c r="A4575" s="470">
        <v>42973</v>
      </c>
      <c r="B4575" s="1072">
        <v>3658.828133</v>
      </c>
      <c r="C4575" s="1073">
        <v>5567.8258349999996</v>
      </c>
    </row>
    <row r="4576" spans="1:3" s="249" customFormat="1">
      <c r="A4576" s="470">
        <v>42974</v>
      </c>
      <c r="B4576" s="1072">
        <v>3658.828133</v>
      </c>
      <c r="C4576" s="1073">
        <v>5567.8258349999996</v>
      </c>
    </row>
    <row r="4577" spans="1:3" s="249" customFormat="1">
      <c r="A4577" s="470">
        <v>42975</v>
      </c>
      <c r="B4577" s="1072">
        <v>3658.828133</v>
      </c>
      <c r="C4577" s="1073">
        <v>5567.8258349999996</v>
      </c>
    </row>
    <row r="4578" spans="1:3" s="249" customFormat="1">
      <c r="A4578" s="470">
        <v>42976</v>
      </c>
      <c r="B4578" s="1072">
        <v>3658.828133</v>
      </c>
      <c r="C4578" s="1073">
        <v>5567.8258349999996</v>
      </c>
    </row>
    <row r="4579" spans="1:3" s="249" customFormat="1">
      <c r="A4579" s="470">
        <v>42977</v>
      </c>
      <c r="B4579" s="1072">
        <v>3658.828133</v>
      </c>
      <c r="C4579" s="1073">
        <v>5567.8258349999996</v>
      </c>
    </row>
    <row r="4580" spans="1:3" s="249" customFormat="1">
      <c r="A4580" s="470">
        <v>42978</v>
      </c>
      <c r="B4580" s="1072">
        <v>3772.3478330000003</v>
      </c>
      <c r="C4580" s="1073">
        <v>5681.3455350000004</v>
      </c>
    </row>
    <row r="4581" spans="1:3" s="249" customFormat="1">
      <c r="A4581" s="470">
        <v>42979</v>
      </c>
      <c r="B4581" s="1072">
        <v>4335.1012740000006</v>
      </c>
      <c r="C4581" s="1073">
        <v>6244.0989760000002</v>
      </c>
    </row>
    <row r="4582" spans="1:3" s="249" customFormat="1">
      <c r="A4582" s="470">
        <v>42980</v>
      </c>
      <c r="B4582" s="1072">
        <v>4335.1012740000006</v>
      </c>
      <c r="C4582" s="1073">
        <v>6244.0989760000002</v>
      </c>
    </row>
    <row r="4583" spans="1:3" s="249" customFormat="1">
      <c r="A4583" s="470">
        <v>42981</v>
      </c>
      <c r="B4583" s="1072">
        <v>4335.1012740000006</v>
      </c>
      <c r="C4583" s="1073">
        <v>6244.0989760000002</v>
      </c>
    </row>
    <row r="4584" spans="1:3" s="249" customFormat="1">
      <c r="A4584" s="470">
        <v>42982</v>
      </c>
      <c r="B4584" s="1072">
        <v>4335.1012740000006</v>
      </c>
      <c r="C4584" s="1073">
        <v>6244.0989760000002</v>
      </c>
    </row>
    <row r="4585" spans="1:3" s="249" customFormat="1">
      <c r="A4585" s="470">
        <v>42983</v>
      </c>
      <c r="B4585" s="1072">
        <v>4335.1012740000006</v>
      </c>
      <c r="C4585" s="1073">
        <v>6244.0989760000002</v>
      </c>
    </row>
    <row r="4586" spans="1:3" s="249" customFormat="1">
      <c r="A4586" s="470">
        <v>42984</v>
      </c>
      <c r="B4586" s="1072">
        <v>4335.1012740000006</v>
      </c>
      <c r="C4586" s="1073">
        <v>6244.0989760000002</v>
      </c>
    </row>
    <row r="4587" spans="1:3" s="249" customFormat="1">
      <c r="A4587" s="470">
        <v>42985</v>
      </c>
      <c r="B4587" s="1072">
        <v>4335.1012740000006</v>
      </c>
      <c r="C4587" s="1073">
        <v>6244.0989760000002</v>
      </c>
    </row>
    <row r="4588" spans="1:3" s="249" customFormat="1">
      <c r="A4588" s="470">
        <v>42986</v>
      </c>
      <c r="B4588" s="1072">
        <v>4335.1012740000006</v>
      </c>
      <c r="C4588" s="1073">
        <v>6244.0989760000002</v>
      </c>
    </row>
    <row r="4589" spans="1:3" s="249" customFormat="1">
      <c r="A4589" s="470">
        <v>42987</v>
      </c>
      <c r="B4589" s="1072">
        <v>4335.1012740000006</v>
      </c>
      <c r="C4589" s="1073">
        <v>6244.0989760000002</v>
      </c>
    </row>
    <row r="4590" spans="1:3" s="249" customFormat="1">
      <c r="A4590" s="470">
        <v>42988</v>
      </c>
      <c r="B4590" s="1072">
        <v>4335.1012740000006</v>
      </c>
      <c r="C4590" s="1073">
        <v>6244.0989760000002</v>
      </c>
    </row>
    <row r="4591" spans="1:3" s="249" customFormat="1">
      <c r="A4591" s="470">
        <v>42989</v>
      </c>
      <c r="B4591" s="1072">
        <v>4335.1012740000006</v>
      </c>
      <c r="C4591" s="1073">
        <v>6244.0989760000002</v>
      </c>
    </row>
    <row r="4592" spans="1:3" s="249" customFormat="1">
      <c r="A4592" s="470">
        <v>42990</v>
      </c>
      <c r="B4592" s="1072">
        <v>4335.1012740000006</v>
      </c>
      <c r="C4592" s="1073">
        <v>6244.0989760000002</v>
      </c>
    </row>
    <row r="4593" spans="1:3" s="249" customFormat="1">
      <c r="A4593" s="470">
        <v>42991</v>
      </c>
      <c r="B4593" s="1072">
        <v>4335.1012740000006</v>
      </c>
      <c r="C4593" s="1073">
        <v>6244.0989760000002</v>
      </c>
    </row>
    <row r="4594" spans="1:3" s="249" customFormat="1">
      <c r="A4594" s="470">
        <v>42992</v>
      </c>
      <c r="B4594" s="1072">
        <v>4335.1012740000006</v>
      </c>
      <c r="C4594" s="1073">
        <v>6244.0989760000002</v>
      </c>
    </row>
    <row r="4595" spans="1:3" s="249" customFormat="1">
      <c r="A4595" s="470">
        <v>42993</v>
      </c>
      <c r="B4595" s="1072">
        <v>4777.1421929999979</v>
      </c>
      <c r="C4595" s="1073">
        <v>6686.1398949999975</v>
      </c>
    </row>
    <row r="4596" spans="1:3" s="249" customFormat="1">
      <c r="A4596" s="470">
        <v>42994</v>
      </c>
      <c r="B4596" s="1072">
        <v>4777.1421929999979</v>
      </c>
      <c r="C4596" s="1073">
        <v>6686.1398949999975</v>
      </c>
    </row>
    <row r="4597" spans="1:3" s="249" customFormat="1">
      <c r="A4597" s="470">
        <v>42995</v>
      </c>
      <c r="B4597" s="1072">
        <v>4777.1421929999979</v>
      </c>
      <c r="C4597" s="1073">
        <v>6686.1398949999975</v>
      </c>
    </row>
    <row r="4598" spans="1:3" s="249" customFormat="1">
      <c r="A4598" s="470">
        <v>42996</v>
      </c>
      <c r="B4598" s="1072">
        <v>4777.1421929999979</v>
      </c>
      <c r="C4598" s="1073">
        <v>6686.1398949999975</v>
      </c>
    </row>
    <row r="4599" spans="1:3" s="249" customFormat="1">
      <c r="A4599" s="470">
        <v>42997</v>
      </c>
      <c r="B4599" s="1072">
        <v>4777.1421929999979</v>
      </c>
      <c r="C4599" s="1073">
        <v>6686.1398949999975</v>
      </c>
    </row>
    <row r="4600" spans="1:3" s="249" customFormat="1">
      <c r="A4600" s="470">
        <v>42998</v>
      </c>
      <c r="B4600" s="1072">
        <v>4777.1421929999979</v>
      </c>
      <c r="C4600" s="1073">
        <v>6686.1398949999975</v>
      </c>
    </row>
    <row r="4601" spans="1:3" s="249" customFormat="1">
      <c r="A4601" s="470">
        <v>42999</v>
      </c>
      <c r="B4601" s="1072">
        <v>4777.1421929999979</v>
      </c>
      <c r="C4601" s="1073">
        <v>6686.1398949999975</v>
      </c>
    </row>
    <row r="4602" spans="1:3" s="249" customFormat="1">
      <c r="A4602" s="470">
        <v>43000</v>
      </c>
      <c r="B4602" s="1072">
        <v>4777.1421929999979</v>
      </c>
      <c r="C4602" s="1073">
        <v>6686.1398949999975</v>
      </c>
    </row>
    <row r="4603" spans="1:3" s="249" customFormat="1">
      <c r="A4603" s="470">
        <v>43001</v>
      </c>
      <c r="B4603" s="1072">
        <v>4777.1421929999979</v>
      </c>
      <c r="C4603" s="1073">
        <v>6686.1398949999975</v>
      </c>
    </row>
    <row r="4604" spans="1:3" s="249" customFormat="1">
      <c r="A4604" s="470">
        <v>43002</v>
      </c>
      <c r="B4604" s="1072">
        <v>4777.1421929999979</v>
      </c>
      <c r="C4604" s="1073">
        <v>6686.1398949999975</v>
      </c>
    </row>
    <row r="4605" spans="1:3" s="249" customFormat="1">
      <c r="A4605" s="470">
        <v>43003</v>
      </c>
      <c r="B4605" s="1072">
        <v>4777.1421929999979</v>
      </c>
      <c r="C4605" s="1073">
        <v>6686.1398949999975</v>
      </c>
    </row>
    <row r="4606" spans="1:3" s="249" customFormat="1">
      <c r="A4606" s="470">
        <v>43004</v>
      </c>
      <c r="B4606" s="1072">
        <v>4777.1421929999979</v>
      </c>
      <c r="C4606" s="1073">
        <v>6686.1398949999975</v>
      </c>
    </row>
    <row r="4607" spans="1:3" s="249" customFormat="1">
      <c r="A4607" s="470">
        <v>43005</v>
      </c>
      <c r="B4607" s="1072">
        <v>4777.1421929999979</v>
      </c>
      <c r="C4607" s="1073">
        <v>6686.1398949999975</v>
      </c>
    </row>
    <row r="4608" spans="1:3" s="249" customFormat="1">
      <c r="A4608" s="470">
        <v>43006</v>
      </c>
      <c r="B4608" s="1072">
        <v>4777.1421929999979</v>
      </c>
      <c r="C4608" s="1073">
        <v>6686.1398949999975</v>
      </c>
    </row>
    <row r="4609" spans="1:3" s="249" customFormat="1">
      <c r="A4609" s="470">
        <v>43007</v>
      </c>
      <c r="B4609" s="1072">
        <v>4777.1421929999979</v>
      </c>
      <c r="C4609" s="1073">
        <v>6686.1398949999975</v>
      </c>
    </row>
    <row r="4610" spans="1:3" s="249" customFormat="1">
      <c r="A4610" s="470">
        <v>43008</v>
      </c>
      <c r="B4610" s="1072">
        <v>4777.1421929999979</v>
      </c>
      <c r="C4610" s="1073">
        <v>6686.1398949999975</v>
      </c>
    </row>
    <row r="4611" spans="1:3" s="249" customFormat="1">
      <c r="A4611" s="470">
        <v>43009</v>
      </c>
      <c r="B4611" s="1072">
        <v>4777.1421929999979</v>
      </c>
      <c r="C4611" s="1073">
        <v>6686.1398949999975</v>
      </c>
    </row>
    <row r="4612" spans="1:3" s="249" customFormat="1">
      <c r="A4612" s="470">
        <v>43010</v>
      </c>
      <c r="B4612" s="1072">
        <v>4922.086218999998</v>
      </c>
      <c r="C4612" s="1073">
        <v>6831.0839209999986</v>
      </c>
    </row>
    <row r="4613" spans="1:3" s="249" customFormat="1">
      <c r="A4613" s="470">
        <v>43011</v>
      </c>
      <c r="B4613" s="1072">
        <v>4938.8271789999981</v>
      </c>
      <c r="C4613" s="1073">
        <v>6847.8248809999968</v>
      </c>
    </row>
    <row r="4614" spans="1:3" s="249" customFormat="1">
      <c r="A4614" s="470">
        <v>43012</v>
      </c>
      <c r="B4614" s="1072">
        <v>4938.8271789999981</v>
      </c>
      <c r="C4614" s="1073">
        <v>6847.8248809999968</v>
      </c>
    </row>
    <row r="4615" spans="1:3" s="249" customFormat="1">
      <c r="A4615" s="470">
        <v>43013</v>
      </c>
      <c r="B4615" s="1072">
        <v>4938.8271789999981</v>
      </c>
      <c r="C4615" s="1073">
        <v>6847.8248809999968</v>
      </c>
    </row>
    <row r="4616" spans="1:3" s="249" customFormat="1">
      <c r="A4616" s="470">
        <v>43014</v>
      </c>
      <c r="B4616" s="1072">
        <v>4938.8271789999981</v>
      </c>
      <c r="C4616" s="1073">
        <v>6847.8248809999968</v>
      </c>
    </row>
    <row r="4617" spans="1:3" s="249" customFormat="1">
      <c r="A4617" s="470">
        <v>43015</v>
      </c>
      <c r="B4617" s="1072">
        <v>4938.8271789999981</v>
      </c>
      <c r="C4617" s="1073">
        <v>6847.8248809999968</v>
      </c>
    </row>
    <row r="4618" spans="1:3" s="249" customFormat="1">
      <c r="A4618" s="470">
        <v>43016</v>
      </c>
      <c r="B4618" s="1072">
        <v>4938.8271789999981</v>
      </c>
      <c r="C4618" s="1073">
        <v>6847.8248809999968</v>
      </c>
    </row>
    <row r="4619" spans="1:3" s="249" customFormat="1">
      <c r="A4619" s="470">
        <v>43017</v>
      </c>
      <c r="B4619" s="1072">
        <v>4938.8271789999981</v>
      </c>
      <c r="C4619" s="1073">
        <v>6847.8248809999968</v>
      </c>
    </row>
    <row r="4620" spans="1:3" s="249" customFormat="1">
      <c r="A4620" s="470">
        <v>43018</v>
      </c>
      <c r="B4620" s="1072">
        <v>4938.8271789999981</v>
      </c>
      <c r="C4620" s="1073">
        <v>6847.8248809999968</v>
      </c>
    </row>
    <row r="4621" spans="1:3" s="249" customFormat="1">
      <c r="A4621" s="470">
        <v>43019</v>
      </c>
      <c r="B4621" s="1072">
        <v>4938.8271789999981</v>
      </c>
      <c r="C4621" s="1073">
        <v>6847.8248809999968</v>
      </c>
    </row>
    <row r="4622" spans="1:3" s="249" customFormat="1">
      <c r="A4622" s="470">
        <v>43020</v>
      </c>
      <c r="B4622" s="1072">
        <v>4938.8271789999981</v>
      </c>
      <c r="C4622" s="1073">
        <v>6847.8248809999968</v>
      </c>
    </row>
    <row r="4623" spans="1:3" s="249" customFormat="1">
      <c r="A4623" s="470">
        <v>43021</v>
      </c>
      <c r="B4623" s="1072">
        <v>4938.8271789999981</v>
      </c>
      <c r="C4623" s="1073">
        <v>6847.8248809999968</v>
      </c>
    </row>
    <row r="4624" spans="1:3" s="249" customFormat="1">
      <c r="A4624" s="470">
        <v>43022</v>
      </c>
      <c r="B4624" s="1072">
        <v>4938.8271789999981</v>
      </c>
      <c r="C4624" s="1073">
        <v>6847.8248809999968</v>
      </c>
    </row>
    <row r="4625" spans="1:3" s="249" customFormat="1">
      <c r="A4625" s="470">
        <v>43023</v>
      </c>
      <c r="B4625" s="1072">
        <v>4938.8271789999981</v>
      </c>
      <c r="C4625" s="1073">
        <v>6847.8248809999968</v>
      </c>
    </row>
    <row r="4626" spans="1:3" s="249" customFormat="1">
      <c r="A4626" s="470">
        <v>43024</v>
      </c>
      <c r="B4626" s="1072">
        <v>5075.5542389999973</v>
      </c>
      <c r="C4626" s="1073">
        <v>6984.5519409999979</v>
      </c>
    </row>
    <row r="4627" spans="1:3" s="249" customFormat="1">
      <c r="A4627" s="470">
        <v>43025</v>
      </c>
      <c r="B4627" s="1072">
        <v>5075.5542389999973</v>
      </c>
      <c r="C4627" s="1073">
        <v>6984.5519409999979</v>
      </c>
    </row>
    <row r="4628" spans="1:3" s="249" customFormat="1">
      <c r="A4628" s="470">
        <v>43026</v>
      </c>
      <c r="B4628" s="1072">
        <v>5075.5542389999973</v>
      </c>
      <c r="C4628" s="1073">
        <v>6984.5519409999979</v>
      </c>
    </row>
    <row r="4629" spans="1:3" s="249" customFormat="1">
      <c r="A4629" s="470">
        <v>43027</v>
      </c>
      <c r="B4629" s="1072">
        <v>5075.5542389999973</v>
      </c>
      <c r="C4629" s="1073">
        <v>6984.5519409999979</v>
      </c>
    </row>
    <row r="4630" spans="1:3" s="249" customFormat="1">
      <c r="A4630" s="470">
        <v>43028</v>
      </c>
      <c r="B4630" s="1072">
        <v>5075.5542389999973</v>
      </c>
      <c r="C4630" s="1073">
        <v>6984.5519409999979</v>
      </c>
    </row>
    <row r="4631" spans="1:3" s="249" customFormat="1">
      <c r="A4631" s="470">
        <v>43029</v>
      </c>
      <c r="B4631" s="1072">
        <v>5075.5542389999973</v>
      </c>
      <c r="C4631" s="1073">
        <v>6984.5519409999979</v>
      </c>
    </row>
    <row r="4632" spans="1:3" s="249" customFormat="1">
      <c r="A4632" s="470">
        <v>43030</v>
      </c>
      <c r="B4632" s="1072">
        <v>5075.5542389999973</v>
      </c>
      <c r="C4632" s="1073">
        <v>6984.5519409999979</v>
      </c>
    </row>
    <row r="4633" spans="1:3" s="249" customFormat="1">
      <c r="A4633" s="470">
        <v>43031</v>
      </c>
      <c r="B4633" s="1072">
        <v>5075.5542389999973</v>
      </c>
      <c r="C4633" s="1073">
        <v>6984.5519409999979</v>
      </c>
    </row>
    <row r="4634" spans="1:3" s="249" customFormat="1">
      <c r="A4634" s="470">
        <v>43032</v>
      </c>
      <c r="B4634" s="1072">
        <v>5075.5542389999973</v>
      </c>
      <c r="C4634" s="1073">
        <v>6984.5519409999979</v>
      </c>
    </row>
    <row r="4635" spans="1:3" s="249" customFormat="1">
      <c r="A4635" s="470">
        <v>43033</v>
      </c>
      <c r="B4635" s="1072">
        <v>5075.5542389999973</v>
      </c>
      <c r="C4635" s="1073">
        <v>6984.5519409999979</v>
      </c>
    </row>
    <row r="4636" spans="1:3" s="249" customFormat="1">
      <c r="A4636" s="470">
        <v>43034</v>
      </c>
      <c r="B4636" s="1072">
        <v>5075.5542389999973</v>
      </c>
      <c r="C4636" s="1073">
        <v>6984.5519409999979</v>
      </c>
    </row>
    <row r="4637" spans="1:3" s="249" customFormat="1">
      <c r="A4637" s="470">
        <v>43035</v>
      </c>
      <c r="B4637" s="1072">
        <v>5075.5542389999973</v>
      </c>
      <c r="C4637" s="1073">
        <v>6984.5519409999979</v>
      </c>
    </row>
    <row r="4638" spans="1:3" s="249" customFormat="1">
      <c r="A4638" s="470">
        <v>43036</v>
      </c>
      <c r="B4638" s="1072">
        <v>5075.5542389999973</v>
      </c>
      <c r="C4638" s="1073">
        <v>6984.5519409999979</v>
      </c>
    </row>
    <row r="4639" spans="1:3" s="249" customFormat="1">
      <c r="A4639" s="470">
        <v>43037</v>
      </c>
      <c r="B4639" s="1072">
        <v>5075.5542389999973</v>
      </c>
      <c r="C4639" s="1073">
        <v>6984.5519409999979</v>
      </c>
    </row>
    <row r="4640" spans="1:3" s="249" customFormat="1">
      <c r="A4640" s="470">
        <v>43038</v>
      </c>
      <c r="B4640" s="1072">
        <v>5075.5542389999973</v>
      </c>
      <c r="C4640" s="1073">
        <v>6984.5519409999979</v>
      </c>
    </row>
    <row r="4641" spans="1:3" s="249" customFormat="1">
      <c r="A4641" s="470">
        <v>43039</v>
      </c>
      <c r="B4641" s="1072">
        <v>5075.5542389999973</v>
      </c>
      <c r="C4641" s="1073">
        <v>6984.5519409999979</v>
      </c>
    </row>
    <row r="4642" spans="1:3" s="249" customFormat="1">
      <c r="A4642" s="470">
        <v>43040</v>
      </c>
      <c r="B4642" s="1072">
        <v>5141.5286289999958</v>
      </c>
      <c r="C4642" s="1073">
        <v>7050.5263309999964</v>
      </c>
    </row>
    <row r="4643" spans="1:3" s="249" customFormat="1">
      <c r="A4643" s="470">
        <v>43041</v>
      </c>
      <c r="B4643" s="1072">
        <v>5141.5286289999958</v>
      </c>
      <c r="C4643" s="1073">
        <v>7050.5263309999964</v>
      </c>
    </row>
    <row r="4644" spans="1:3" s="249" customFormat="1">
      <c r="A4644" s="470">
        <v>43042</v>
      </c>
      <c r="B4644" s="1072">
        <v>5141.5286289999958</v>
      </c>
      <c r="C4644" s="1073">
        <v>7050.5263309999964</v>
      </c>
    </row>
    <row r="4645" spans="1:3" s="249" customFormat="1">
      <c r="A4645" s="470">
        <v>43043</v>
      </c>
      <c r="B4645" s="1072">
        <v>5141.5286289999958</v>
      </c>
      <c r="C4645" s="1073">
        <v>7050.5263309999964</v>
      </c>
    </row>
    <row r="4646" spans="1:3" s="249" customFormat="1">
      <c r="A4646" s="470">
        <v>43044</v>
      </c>
      <c r="B4646" s="1072">
        <v>5141.5286289999958</v>
      </c>
      <c r="C4646" s="1073">
        <v>7050.5263309999964</v>
      </c>
    </row>
    <row r="4647" spans="1:3" s="249" customFormat="1">
      <c r="A4647" s="470">
        <v>43045</v>
      </c>
      <c r="B4647" s="1072">
        <v>5141.5286289999958</v>
      </c>
      <c r="C4647" s="1073">
        <v>7050.5263309999964</v>
      </c>
    </row>
    <row r="4648" spans="1:3" s="249" customFormat="1">
      <c r="A4648" s="470">
        <v>43046</v>
      </c>
      <c r="B4648" s="1072">
        <v>5141.5286289999958</v>
      </c>
      <c r="C4648" s="1073">
        <v>7050.5263309999964</v>
      </c>
    </row>
    <row r="4649" spans="1:3" s="249" customFormat="1">
      <c r="A4649" s="470">
        <v>43047</v>
      </c>
      <c r="B4649" s="1072">
        <v>5141.5286289999958</v>
      </c>
      <c r="C4649" s="1073">
        <v>7050.5263309999964</v>
      </c>
    </row>
    <row r="4650" spans="1:3" s="249" customFormat="1">
      <c r="A4650" s="470">
        <v>43048</v>
      </c>
      <c r="B4650" s="1072">
        <v>5141.5286289999958</v>
      </c>
      <c r="C4650" s="1073">
        <v>7050.5263309999964</v>
      </c>
    </row>
    <row r="4651" spans="1:3" s="249" customFormat="1">
      <c r="A4651" s="470">
        <v>43049</v>
      </c>
      <c r="B4651" s="1072">
        <v>5141.5286289999958</v>
      </c>
      <c r="C4651" s="1073">
        <v>7050.5263309999964</v>
      </c>
    </row>
    <row r="4652" spans="1:3" s="249" customFormat="1">
      <c r="A4652" s="470">
        <v>43050</v>
      </c>
      <c r="B4652" s="1072">
        <v>5141.5286289999958</v>
      </c>
      <c r="C4652" s="1073">
        <v>7050.5263309999964</v>
      </c>
    </row>
    <row r="4653" spans="1:3" s="249" customFormat="1">
      <c r="A4653" s="470">
        <v>43051</v>
      </c>
      <c r="B4653" s="1072">
        <v>5141.5286289999958</v>
      </c>
      <c r="C4653" s="1073">
        <v>7050.5263309999964</v>
      </c>
    </row>
    <row r="4654" spans="1:3" s="249" customFormat="1">
      <c r="A4654" s="470">
        <v>43052</v>
      </c>
      <c r="B4654" s="1072">
        <v>5141.5286289999958</v>
      </c>
      <c r="C4654" s="1073">
        <v>7050.5263309999964</v>
      </c>
    </row>
    <row r="4655" spans="1:3" s="249" customFormat="1">
      <c r="A4655" s="470">
        <v>43053</v>
      </c>
      <c r="B4655" s="1072">
        <v>5141.5286289999958</v>
      </c>
      <c r="C4655" s="1073">
        <v>7050.5263309999964</v>
      </c>
    </row>
    <row r="4656" spans="1:3" s="249" customFormat="1">
      <c r="A4656" s="470">
        <v>43054</v>
      </c>
      <c r="B4656" s="1072">
        <v>5204.7399039999955</v>
      </c>
      <c r="C4656" s="1073">
        <v>7113.7376059999951</v>
      </c>
    </row>
    <row r="4657" spans="1:3" s="249" customFormat="1">
      <c r="A4657" s="470">
        <v>43055</v>
      </c>
      <c r="B4657" s="1072">
        <v>5204.7399039999955</v>
      </c>
      <c r="C4657" s="1073">
        <v>7113.7376059999951</v>
      </c>
    </row>
    <row r="4658" spans="1:3" s="249" customFormat="1">
      <c r="A4658" s="470">
        <v>43056</v>
      </c>
      <c r="B4658" s="1072">
        <v>5204.7399039999955</v>
      </c>
      <c r="C4658" s="1073">
        <v>7113.7376059999951</v>
      </c>
    </row>
    <row r="4659" spans="1:3" s="249" customFormat="1">
      <c r="A4659" s="470">
        <v>43057</v>
      </c>
      <c r="B4659" s="1072">
        <v>5204.7399039999955</v>
      </c>
      <c r="C4659" s="1073">
        <v>7113.7376059999951</v>
      </c>
    </row>
    <row r="4660" spans="1:3" s="249" customFormat="1">
      <c r="A4660" s="470">
        <v>43058</v>
      </c>
      <c r="B4660" s="1072">
        <v>5204.7399039999955</v>
      </c>
      <c r="C4660" s="1073">
        <v>7113.7376059999951</v>
      </c>
    </row>
    <row r="4661" spans="1:3" s="249" customFormat="1">
      <c r="A4661" s="470">
        <v>43059</v>
      </c>
      <c r="B4661" s="1072">
        <v>5204.7399039999955</v>
      </c>
      <c r="C4661" s="1073">
        <v>7113.7376059999951</v>
      </c>
    </row>
    <row r="4662" spans="1:3" s="249" customFormat="1">
      <c r="A4662" s="470">
        <v>43060</v>
      </c>
      <c r="B4662" s="1072">
        <v>5204.7399039999955</v>
      </c>
      <c r="C4662" s="1073">
        <v>7113.7376059999951</v>
      </c>
    </row>
    <row r="4663" spans="1:3" s="249" customFormat="1">
      <c r="A4663" s="470">
        <v>43061</v>
      </c>
      <c r="B4663" s="1072">
        <v>5204.7399039999955</v>
      </c>
      <c r="C4663" s="1073">
        <v>7113.7376059999951</v>
      </c>
    </row>
    <row r="4664" spans="1:3" s="249" customFormat="1">
      <c r="A4664" s="470">
        <v>43062</v>
      </c>
      <c r="B4664" s="1072">
        <v>5204.7399039999955</v>
      </c>
      <c r="C4664" s="1073">
        <v>7113.7376059999951</v>
      </c>
    </row>
    <row r="4665" spans="1:3" s="249" customFormat="1">
      <c r="A4665" s="470">
        <v>43063</v>
      </c>
      <c r="B4665" s="1072">
        <v>5204.7399039999955</v>
      </c>
      <c r="C4665" s="1073">
        <v>7113.7376059999951</v>
      </c>
    </row>
    <row r="4666" spans="1:3" s="249" customFormat="1">
      <c r="A4666" s="470">
        <v>43064</v>
      </c>
      <c r="B4666" s="1072">
        <v>5204.7399039999955</v>
      </c>
      <c r="C4666" s="1073">
        <v>7113.7376059999951</v>
      </c>
    </row>
    <row r="4667" spans="1:3" s="249" customFormat="1">
      <c r="A4667" s="470">
        <v>43065</v>
      </c>
      <c r="B4667" s="1072">
        <v>5204.7399039999955</v>
      </c>
      <c r="C4667" s="1073">
        <v>7113.7376059999951</v>
      </c>
    </row>
    <row r="4668" spans="1:3" s="249" customFormat="1">
      <c r="A4668" s="470">
        <v>43066</v>
      </c>
      <c r="B4668" s="1072">
        <v>5204.7399039999955</v>
      </c>
      <c r="C4668" s="1073">
        <v>7113.7376059999951</v>
      </c>
    </row>
    <row r="4669" spans="1:3" s="249" customFormat="1">
      <c r="A4669" s="470">
        <v>43067</v>
      </c>
      <c r="B4669" s="1072">
        <v>5204.7399039999955</v>
      </c>
      <c r="C4669" s="1073">
        <v>7113.7376059999951</v>
      </c>
    </row>
    <row r="4670" spans="1:3" s="249" customFormat="1">
      <c r="A4670" s="470">
        <v>43068</v>
      </c>
      <c r="B4670" s="1072">
        <v>5204.7399039999955</v>
      </c>
      <c r="C4670" s="1073">
        <v>7113.7376059999951</v>
      </c>
    </row>
    <row r="4671" spans="1:3" s="249" customFormat="1">
      <c r="A4671" s="470">
        <v>43069</v>
      </c>
      <c r="B4671" s="1072">
        <v>5271.7037439999949</v>
      </c>
      <c r="C4671" s="1073">
        <v>7180.7014459999946</v>
      </c>
    </row>
    <row r="4672" spans="1:3" s="249" customFormat="1">
      <c r="A4672" s="470">
        <v>43070</v>
      </c>
      <c r="B4672" s="1072">
        <v>5346.0995699999958</v>
      </c>
      <c r="C4672" s="1073">
        <v>7255.0972719999963</v>
      </c>
    </row>
    <row r="4673" spans="1:3" s="249" customFormat="1">
      <c r="A4673" s="470">
        <v>43071</v>
      </c>
      <c r="B4673" s="1072">
        <v>5346.0995699999958</v>
      </c>
      <c r="C4673" s="1073">
        <v>7255.0972719999963</v>
      </c>
    </row>
    <row r="4674" spans="1:3" s="249" customFormat="1">
      <c r="A4674" s="470">
        <v>43072</v>
      </c>
      <c r="B4674" s="1072">
        <v>5346.0995699999958</v>
      </c>
      <c r="C4674" s="1073">
        <v>7255.0972719999963</v>
      </c>
    </row>
    <row r="4675" spans="1:3" s="249" customFormat="1">
      <c r="A4675" s="470">
        <v>43073</v>
      </c>
      <c r="B4675" s="1072">
        <v>5346.0995699999958</v>
      </c>
      <c r="C4675" s="1073">
        <v>7255.0972719999963</v>
      </c>
    </row>
    <row r="4676" spans="1:3" s="249" customFormat="1">
      <c r="A4676" s="470">
        <v>43074</v>
      </c>
      <c r="B4676" s="1072">
        <v>5346.0995699999958</v>
      </c>
      <c r="C4676" s="1073">
        <v>7255.0972719999963</v>
      </c>
    </row>
    <row r="4677" spans="1:3" s="249" customFormat="1">
      <c r="A4677" s="470">
        <v>43075</v>
      </c>
      <c r="B4677" s="1072">
        <v>5346.0995699999958</v>
      </c>
      <c r="C4677" s="1073">
        <v>7255.0972719999963</v>
      </c>
    </row>
    <row r="4678" spans="1:3" s="249" customFormat="1">
      <c r="A4678" s="470">
        <v>43076</v>
      </c>
      <c r="B4678" s="1072">
        <v>5346.0995699999958</v>
      </c>
      <c r="C4678" s="1073">
        <v>7255.0972719999963</v>
      </c>
    </row>
    <row r="4679" spans="1:3" s="249" customFormat="1">
      <c r="A4679" s="470">
        <v>43077</v>
      </c>
      <c r="B4679" s="1072">
        <v>5346.0995699999958</v>
      </c>
      <c r="C4679" s="1073">
        <v>7255.0972719999963</v>
      </c>
    </row>
    <row r="4680" spans="1:3" s="249" customFormat="1">
      <c r="A4680" s="470">
        <v>43078</v>
      </c>
      <c r="B4680" s="1072">
        <v>5346.0995699999958</v>
      </c>
      <c r="C4680" s="1073">
        <v>7255.0972719999963</v>
      </c>
    </row>
    <row r="4681" spans="1:3" s="249" customFormat="1">
      <c r="A4681" s="470">
        <v>43079</v>
      </c>
      <c r="B4681" s="1072">
        <v>5346.0995699999958</v>
      </c>
      <c r="C4681" s="1073">
        <v>7255.0972719999963</v>
      </c>
    </row>
    <row r="4682" spans="1:3" s="249" customFormat="1">
      <c r="A4682" s="470">
        <v>43080</v>
      </c>
      <c r="B4682" s="1072">
        <v>5346.0995699999958</v>
      </c>
      <c r="C4682" s="1073">
        <v>7255.0972719999963</v>
      </c>
    </row>
    <row r="4683" spans="1:3" s="249" customFormat="1">
      <c r="A4683" s="470">
        <v>43081</v>
      </c>
      <c r="B4683" s="1072">
        <v>5346.0995699999958</v>
      </c>
      <c r="C4683" s="1073">
        <v>7255.0972719999963</v>
      </c>
    </row>
    <row r="4684" spans="1:3" s="249" customFormat="1">
      <c r="A4684" s="470">
        <v>43082</v>
      </c>
      <c r="B4684" s="1072">
        <v>5346.0995699999958</v>
      </c>
      <c r="C4684" s="1073">
        <v>7255.0972719999963</v>
      </c>
    </row>
    <row r="4685" spans="1:3" s="249" customFormat="1">
      <c r="A4685" s="470">
        <v>43083</v>
      </c>
      <c r="B4685" s="1072">
        <v>5346.0995699999958</v>
      </c>
      <c r="C4685" s="1073">
        <v>7255.0972719999963</v>
      </c>
    </row>
    <row r="4686" spans="1:3" s="249" customFormat="1">
      <c r="A4686" s="470">
        <v>43084</v>
      </c>
      <c r="B4686" s="1072">
        <v>5431.6173379999955</v>
      </c>
      <c r="C4686" s="1073">
        <v>7340.6150399999951</v>
      </c>
    </row>
    <row r="4687" spans="1:3" s="249" customFormat="1">
      <c r="A4687" s="470">
        <v>43085</v>
      </c>
      <c r="B4687" s="1072">
        <v>5431.6173379999955</v>
      </c>
      <c r="C4687" s="1073">
        <v>7340.6150399999951</v>
      </c>
    </row>
    <row r="4688" spans="1:3" s="249" customFormat="1">
      <c r="A4688" s="470">
        <v>43086</v>
      </c>
      <c r="B4688" s="1072">
        <v>5431.6173379999955</v>
      </c>
      <c r="C4688" s="1073">
        <v>7340.6150399999951</v>
      </c>
    </row>
    <row r="4689" spans="1:3" s="249" customFormat="1">
      <c r="A4689" s="470">
        <v>43087</v>
      </c>
      <c r="B4689" s="1072">
        <v>5431.6173379999955</v>
      </c>
      <c r="C4689" s="1073">
        <v>7340.6150399999951</v>
      </c>
    </row>
    <row r="4690" spans="1:3" s="249" customFormat="1">
      <c r="A4690" s="470">
        <v>43088</v>
      </c>
      <c r="B4690" s="1072">
        <v>5431.6173379999955</v>
      </c>
      <c r="C4690" s="1073">
        <v>7340.6150399999951</v>
      </c>
    </row>
    <row r="4691" spans="1:3" s="249" customFormat="1">
      <c r="A4691" s="470">
        <v>43089</v>
      </c>
      <c r="B4691" s="1072">
        <v>5431.6173379999955</v>
      </c>
      <c r="C4691" s="1073">
        <v>7340.6150399999951</v>
      </c>
    </row>
    <row r="4692" spans="1:3" s="249" customFormat="1">
      <c r="A4692" s="470">
        <v>43090</v>
      </c>
      <c r="B4692" s="1072">
        <v>5431.6173379999955</v>
      </c>
      <c r="C4692" s="1073">
        <v>7340.6150399999951</v>
      </c>
    </row>
    <row r="4693" spans="1:3" s="249" customFormat="1">
      <c r="A4693" s="470">
        <v>43091</v>
      </c>
      <c r="B4693" s="1072">
        <v>5431.6173379999955</v>
      </c>
      <c r="C4693" s="1073">
        <v>7340.6150399999951</v>
      </c>
    </row>
    <row r="4694" spans="1:3" s="249" customFormat="1">
      <c r="A4694" s="470">
        <v>43092</v>
      </c>
      <c r="B4694" s="1072">
        <v>5431.6173379999955</v>
      </c>
      <c r="C4694" s="1073">
        <v>7340.6150399999951</v>
      </c>
    </row>
    <row r="4695" spans="1:3" s="249" customFormat="1">
      <c r="A4695" s="470">
        <v>43093</v>
      </c>
      <c r="B4695" s="1072">
        <v>5431.6173379999955</v>
      </c>
      <c r="C4695" s="1073">
        <v>7340.6150399999951</v>
      </c>
    </row>
    <row r="4696" spans="1:3" s="249" customFormat="1">
      <c r="A4696" s="470">
        <v>43094</v>
      </c>
      <c r="B4696" s="1072">
        <v>5431.6173379999955</v>
      </c>
      <c r="C4696" s="1073">
        <v>7340.6150399999951</v>
      </c>
    </row>
    <row r="4697" spans="1:3" s="249" customFormat="1">
      <c r="A4697" s="470">
        <v>43095</v>
      </c>
      <c r="B4697" s="1072">
        <v>5431.6173379999955</v>
      </c>
      <c r="C4697" s="1073">
        <v>7340.6150399999951</v>
      </c>
    </row>
    <row r="4698" spans="1:3" s="249" customFormat="1">
      <c r="A4698" s="470">
        <v>43096</v>
      </c>
      <c r="B4698" s="1072">
        <v>5431.6173379999955</v>
      </c>
      <c r="C4698" s="1073">
        <v>7340.6150399999951</v>
      </c>
    </row>
    <row r="4699" spans="1:3" s="249" customFormat="1">
      <c r="A4699" s="470">
        <v>43097</v>
      </c>
      <c r="B4699" s="1072">
        <v>5431.6173379999955</v>
      </c>
      <c r="C4699" s="1073">
        <v>7340.6150399999951</v>
      </c>
    </row>
    <row r="4700" spans="1:3" s="249" customFormat="1">
      <c r="A4700" s="470">
        <v>43098</v>
      </c>
      <c r="B4700" s="1072">
        <v>5431.6173379999955</v>
      </c>
      <c r="C4700" s="1073">
        <v>7340.6150399999951</v>
      </c>
    </row>
    <row r="4701" spans="1:3" s="249" customFormat="1">
      <c r="A4701" s="470">
        <v>43099</v>
      </c>
      <c r="B4701" s="1072">
        <v>5431.6173379999955</v>
      </c>
      <c r="C4701" s="1073">
        <v>7340.6150399999951</v>
      </c>
    </row>
    <row r="4702" spans="1:3" s="249" customFormat="1">
      <c r="A4702" s="470">
        <v>43100</v>
      </c>
      <c r="B4702" s="1072">
        <v>5431.6173379999955</v>
      </c>
      <c r="C4702" s="1073">
        <v>7340.6150399999951</v>
      </c>
    </row>
    <row r="4703" spans="1:3" s="249" customFormat="1">
      <c r="A4703" s="470">
        <v>43101</v>
      </c>
      <c r="B4703" s="1072">
        <v>5431.6173379999955</v>
      </c>
      <c r="C4703" s="1073">
        <v>7340.6150399999951</v>
      </c>
    </row>
    <row r="4704" spans="1:3" s="249" customFormat="1">
      <c r="A4704" s="470">
        <v>43102</v>
      </c>
      <c r="B4704" s="1072">
        <v>5431.6173379999955</v>
      </c>
      <c r="C4704" s="1073">
        <v>7340.6150399999951</v>
      </c>
    </row>
    <row r="4705" spans="1:3" s="249" customFormat="1">
      <c r="A4705" s="470">
        <v>43103</v>
      </c>
      <c r="B4705" s="1072">
        <v>5431.6173379999955</v>
      </c>
      <c r="C4705" s="1073">
        <v>7340.6150399999951</v>
      </c>
    </row>
    <row r="4706" spans="1:3" s="249" customFormat="1">
      <c r="A4706" s="470">
        <v>43104</v>
      </c>
      <c r="B4706" s="1072">
        <v>5431.6173379999955</v>
      </c>
      <c r="C4706" s="1073">
        <v>7340.6150399999951</v>
      </c>
    </row>
    <row r="4707" spans="1:3" s="249" customFormat="1">
      <c r="A4707" s="470">
        <v>43105</v>
      </c>
      <c r="B4707" s="1072">
        <v>5431.6173379999955</v>
      </c>
      <c r="C4707" s="1073">
        <v>7340.6150399999951</v>
      </c>
    </row>
    <row r="4708" spans="1:3" s="249" customFormat="1">
      <c r="A4708" s="470">
        <v>43106</v>
      </c>
      <c r="B4708" s="1072">
        <v>5431.6173379999955</v>
      </c>
      <c r="C4708" s="1073">
        <v>7340.6150399999951</v>
      </c>
    </row>
    <row r="4709" spans="1:3" s="249" customFormat="1">
      <c r="A4709" s="470">
        <v>43107</v>
      </c>
      <c r="B4709" s="1072">
        <v>5431.6173379999955</v>
      </c>
      <c r="C4709" s="1073">
        <v>7340.6150399999951</v>
      </c>
    </row>
    <row r="4710" spans="1:3" s="249" customFormat="1">
      <c r="A4710" s="470">
        <v>43108</v>
      </c>
      <c r="B4710" s="1072">
        <v>5431.6173379999955</v>
      </c>
      <c r="C4710" s="1073">
        <v>7340.6150399999951</v>
      </c>
    </row>
    <row r="4711" spans="1:3" s="249" customFormat="1">
      <c r="A4711" s="470">
        <v>43109</v>
      </c>
      <c r="B4711" s="1072">
        <v>5431.6173379999955</v>
      </c>
      <c r="C4711" s="1073">
        <v>7340.6150399999951</v>
      </c>
    </row>
    <row r="4712" spans="1:3" s="249" customFormat="1">
      <c r="A4712" s="470">
        <v>43110</v>
      </c>
      <c r="B4712" s="1072">
        <v>5431.6173379999955</v>
      </c>
      <c r="C4712" s="1073">
        <v>7340.6150399999951</v>
      </c>
    </row>
    <row r="4713" spans="1:3" s="249" customFormat="1">
      <c r="A4713" s="470">
        <v>43111</v>
      </c>
      <c r="B4713" s="1072">
        <v>5431.6173379999955</v>
      </c>
      <c r="C4713" s="1073">
        <v>7340.6150399999951</v>
      </c>
    </row>
    <row r="4714" spans="1:3" s="249" customFormat="1">
      <c r="A4714" s="470">
        <v>43112</v>
      </c>
      <c r="B4714" s="1072">
        <v>5481.8402179999957</v>
      </c>
      <c r="C4714" s="1073">
        <v>7390.8379199999963</v>
      </c>
    </row>
    <row r="4715" spans="1:3" s="249" customFormat="1">
      <c r="A4715" s="470">
        <v>43113</v>
      </c>
      <c r="B4715" s="1072">
        <v>5481.8402179999957</v>
      </c>
      <c r="C4715" s="1073">
        <v>7390.8379199999963</v>
      </c>
    </row>
    <row r="4716" spans="1:3" s="249" customFormat="1">
      <c r="A4716" s="470">
        <v>43114</v>
      </c>
      <c r="B4716" s="1072">
        <v>5481.8402179999957</v>
      </c>
      <c r="C4716" s="1073">
        <v>7390.8379199999963</v>
      </c>
    </row>
    <row r="4717" spans="1:3" s="249" customFormat="1">
      <c r="A4717" s="470">
        <v>43115</v>
      </c>
      <c r="B4717" s="1072">
        <v>5482.4154619999954</v>
      </c>
      <c r="C4717" s="1073">
        <v>7391.413163999995</v>
      </c>
    </row>
    <row r="4718" spans="1:3" s="249" customFormat="1">
      <c r="A4718" s="470">
        <v>43116</v>
      </c>
      <c r="B4718" s="1072">
        <v>5482.4154619999954</v>
      </c>
      <c r="C4718" s="1073">
        <v>7391.413163999995</v>
      </c>
    </row>
    <row r="4719" spans="1:3" s="249" customFormat="1">
      <c r="A4719" s="470">
        <v>43117</v>
      </c>
      <c r="B4719" s="1072">
        <v>5482.4154619999954</v>
      </c>
      <c r="C4719" s="1073">
        <v>7391.413163999995</v>
      </c>
    </row>
    <row r="4720" spans="1:3" s="249" customFormat="1">
      <c r="A4720" s="470">
        <v>43118</v>
      </c>
      <c r="B4720" s="1072">
        <v>5482.4154619999954</v>
      </c>
      <c r="C4720" s="1073">
        <v>7391.413163999995</v>
      </c>
    </row>
    <row r="4721" spans="1:3" s="249" customFormat="1">
      <c r="A4721" s="470">
        <v>43119</v>
      </c>
      <c r="B4721" s="1072">
        <v>5482.4154619999954</v>
      </c>
      <c r="C4721" s="1073">
        <v>7391.413163999995</v>
      </c>
    </row>
    <row r="4722" spans="1:3" s="249" customFormat="1">
      <c r="A4722" s="470">
        <v>43120</v>
      </c>
      <c r="B4722" s="1072">
        <v>5482.4154619999954</v>
      </c>
      <c r="C4722" s="1073">
        <v>7391.413163999995</v>
      </c>
    </row>
    <row r="4723" spans="1:3" s="249" customFormat="1">
      <c r="A4723" s="470">
        <v>43121</v>
      </c>
      <c r="B4723" s="1072">
        <v>5482.4154619999954</v>
      </c>
      <c r="C4723" s="1073">
        <v>7391.413163999995</v>
      </c>
    </row>
    <row r="4724" spans="1:3" s="249" customFormat="1">
      <c r="A4724" s="470">
        <v>43122</v>
      </c>
      <c r="B4724" s="1072">
        <v>5482.4154619999954</v>
      </c>
      <c r="C4724" s="1073">
        <v>7391.413163999995</v>
      </c>
    </row>
    <row r="4725" spans="1:3" s="249" customFormat="1">
      <c r="A4725" s="470">
        <v>43123</v>
      </c>
      <c r="B4725" s="1072">
        <v>5482.4154619999954</v>
      </c>
      <c r="C4725" s="1073">
        <v>7391.413163999995</v>
      </c>
    </row>
    <row r="4726" spans="1:3" s="249" customFormat="1">
      <c r="A4726" s="470">
        <v>43124</v>
      </c>
      <c r="B4726" s="1072">
        <v>5482.4154619999954</v>
      </c>
      <c r="C4726" s="1073">
        <v>7391.413163999995</v>
      </c>
    </row>
    <row r="4727" spans="1:3" s="249" customFormat="1">
      <c r="A4727" s="470">
        <v>43125</v>
      </c>
      <c r="B4727" s="1072">
        <v>5482.4154619999954</v>
      </c>
      <c r="C4727" s="1073">
        <v>7391.413163999995</v>
      </c>
    </row>
    <row r="4728" spans="1:3" s="249" customFormat="1">
      <c r="A4728" s="470">
        <v>43126</v>
      </c>
      <c r="B4728" s="1072">
        <v>5482.4154619999954</v>
      </c>
      <c r="C4728" s="1073">
        <v>7391.413163999995</v>
      </c>
    </row>
    <row r="4729" spans="1:3" s="249" customFormat="1">
      <c r="A4729" s="470">
        <v>43127</v>
      </c>
      <c r="B4729" s="1072">
        <v>5482.4154619999954</v>
      </c>
      <c r="C4729" s="1073">
        <v>7391.413163999995</v>
      </c>
    </row>
    <row r="4730" spans="1:3" s="249" customFormat="1">
      <c r="A4730" s="470">
        <v>43128</v>
      </c>
      <c r="B4730" s="1072">
        <v>5482.4154619999954</v>
      </c>
      <c r="C4730" s="1073">
        <v>7391.413163999995</v>
      </c>
    </row>
    <row r="4731" spans="1:3" s="249" customFormat="1">
      <c r="A4731" s="470">
        <v>43129</v>
      </c>
      <c r="B4731" s="1072">
        <v>5482.4154619999954</v>
      </c>
      <c r="C4731" s="1073">
        <v>7391.413163999995</v>
      </c>
    </row>
    <row r="4732" spans="1:3" s="249" customFormat="1">
      <c r="A4732" s="470">
        <v>43130</v>
      </c>
      <c r="B4732" s="1072">
        <v>5482.4154619999954</v>
      </c>
      <c r="C4732" s="1073">
        <v>7391.413163999995</v>
      </c>
    </row>
    <row r="4733" spans="1:3" s="249" customFormat="1">
      <c r="A4733" s="470">
        <v>43131</v>
      </c>
      <c r="B4733" s="1072">
        <v>5482.4154619999954</v>
      </c>
      <c r="C4733" s="1073">
        <v>7391.413163999995</v>
      </c>
    </row>
    <row r="4734" spans="1:3" s="249" customFormat="1">
      <c r="A4734" s="470">
        <v>43132</v>
      </c>
      <c r="B4734" s="1072">
        <v>5482.4154619999954</v>
      </c>
      <c r="C4734" s="1073">
        <v>7391.413163999995</v>
      </c>
    </row>
    <row r="4735" spans="1:3" s="249" customFormat="1">
      <c r="A4735" s="470">
        <v>43133</v>
      </c>
      <c r="B4735" s="1072">
        <v>5482.4154619999954</v>
      </c>
      <c r="C4735" s="1073">
        <v>7391.413163999995</v>
      </c>
    </row>
    <row r="4736" spans="1:3" s="249" customFormat="1">
      <c r="A4736" s="470">
        <v>43134</v>
      </c>
      <c r="B4736" s="1072">
        <v>5482.4154619999954</v>
      </c>
      <c r="C4736" s="1073">
        <v>7391.413163999995</v>
      </c>
    </row>
    <row r="4737" spans="1:3" s="249" customFormat="1">
      <c r="A4737" s="470">
        <v>43135</v>
      </c>
      <c r="B4737" s="1072">
        <v>5482.4154619999954</v>
      </c>
      <c r="C4737" s="1073">
        <v>7391.413163999995</v>
      </c>
    </row>
    <row r="4738" spans="1:3" s="249" customFormat="1">
      <c r="A4738" s="470">
        <v>43136</v>
      </c>
      <c r="B4738" s="1072">
        <v>5482.4154619999954</v>
      </c>
      <c r="C4738" s="1073">
        <v>7391.413163999995</v>
      </c>
    </row>
    <row r="4739" spans="1:3" s="249" customFormat="1">
      <c r="A4739" s="470">
        <v>43137</v>
      </c>
      <c r="B4739" s="1072">
        <v>5482.4154619999954</v>
      </c>
      <c r="C4739" s="1073">
        <v>7391.413163999995</v>
      </c>
    </row>
    <row r="4740" spans="1:3" s="249" customFormat="1">
      <c r="A4740" s="470">
        <v>43138</v>
      </c>
      <c r="B4740" s="1072">
        <v>5482.4154619999954</v>
      </c>
      <c r="C4740" s="1073">
        <v>7391.413163999995</v>
      </c>
    </row>
    <row r="4741" spans="1:3" s="249" customFormat="1">
      <c r="A4741" s="470">
        <v>43139</v>
      </c>
      <c r="B4741" s="1072">
        <v>5482.4154619999954</v>
      </c>
      <c r="C4741" s="1073">
        <v>7391.413163999995</v>
      </c>
    </row>
    <row r="4742" spans="1:3" s="249" customFormat="1">
      <c r="A4742" s="470">
        <v>43140</v>
      </c>
      <c r="B4742" s="1072">
        <v>5482.4154619999954</v>
      </c>
      <c r="C4742" s="1073">
        <v>7391.413163999995</v>
      </c>
    </row>
    <row r="4743" spans="1:3" s="249" customFormat="1">
      <c r="A4743" s="470">
        <v>43141</v>
      </c>
      <c r="B4743" s="1072">
        <v>5482.4154619999954</v>
      </c>
      <c r="C4743" s="1073">
        <v>7391.413163999995</v>
      </c>
    </row>
    <row r="4744" spans="1:3" s="249" customFormat="1">
      <c r="A4744" s="470">
        <v>43142</v>
      </c>
      <c r="B4744" s="1072">
        <v>5482.4154619999954</v>
      </c>
      <c r="C4744" s="1073">
        <v>7391.413163999995</v>
      </c>
    </row>
    <row r="4745" spans="1:3" s="249" customFormat="1">
      <c r="A4745" s="470">
        <v>43143</v>
      </c>
      <c r="B4745" s="1072">
        <v>5482.4154619999954</v>
      </c>
      <c r="C4745" s="1073">
        <v>7391.413163999995</v>
      </c>
    </row>
    <row r="4746" spans="1:3" s="249" customFormat="1">
      <c r="A4746" s="470">
        <v>43144</v>
      </c>
      <c r="B4746" s="1072">
        <v>5482.4154619999954</v>
      </c>
      <c r="C4746" s="1073">
        <v>7391.413163999995</v>
      </c>
    </row>
    <row r="4747" spans="1:3" s="249" customFormat="1">
      <c r="A4747" s="470">
        <v>43145</v>
      </c>
      <c r="B4747" s="1072">
        <v>5501.3354119999958</v>
      </c>
      <c r="C4747" s="1073">
        <v>7410.3331139999964</v>
      </c>
    </row>
    <row r="4748" spans="1:3" s="249" customFormat="1">
      <c r="A4748" s="470">
        <v>43146</v>
      </c>
      <c r="B4748" s="1072">
        <v>5501.9106559999955</v>
      </c>
      <c r="C4748" s="1073">
        <v>7410.9083579999951</v>
      </c>
    </row>
    <row r="4749" spans="1:3" s="249" customFormat="1">
      <c r="A4749" s="470">
        <v>43147</v>
      </c>
      <c r="B4749" s="1072">
        <v>5501.9106559999955</v>
      </c>
      <c r="C4749" s="1073">
        <v>7410.9083579999951</v>
      </c>
    </row>
    <row r="4750" spans="1:3" s="249" customFormat="1">
      <c r="A4750" s="470">
        <v>43148</v>
      </c>
      <c r="B4750" s="1072">
        <v>5501.9106559999955</v>
      </c>
      <c r="C4750" s="1073">
        <v>7410.9083579999951</v>
      </c>
    </row>
    <row r="4751" spans="1:3" s="249" customFormat="1">
      <c r="A4751" s="470">
        <v>43149</v>
      </c>
      <c r="B4751" s="1072">
        <v>5501.9106559999955</v>
      </c>
      <c r="C4751" s="1073">
        <v>7410.9083579999951</v>
      </c>
    </row>
    <row r="4752" spans="1:3" s="249" customFormat="1">
      <c r="A4752" s="470">
        <v>43150</v>
      </c>
      <c r="B4752" s="1072">
        <v>5501.9106559999955</v>
      </c>
      <c r="C4752" s="1073">
        <v>7410.9083579999951</v>
      </c>
    </row>
    <row r="4753" spans="1:3" s="249" customFormat="1">
      <c r="A4753" s="470">
        <v>43151</v>
      </c>
      <c r="B4753" s="1072">
        <v>5501.9106559999955</v>
      </c>
      <c r="C4753" s="1073">
        <v>7410.9083579999951</v>
      </c>
    </row>
    <row r="4754" spans="1:3" s="249" customFormat="1">
      <c r="A4754" s="470">
        <v>43152</v>
      </c>
      <c r="B4754" s="1072">
        <v>5501.9106559999955</v>
      </c>
      <c r="C4754" s="1073">
        <v>7410.9083579999951</v>
      </c>
    </row>
    <row r="4755" spans="1:3" s="249" customFormat="1">
      <c r="A4755" s="470">
        <v>43153</v>
      </c>
      <c r="B4755" s="1072">
        <v>5501.9106559999955</v>
      </c>
      <c r="C4755" s="1073">
        <v>7410.9083579999951</v>
      </c>
    </row>
    <row r="4756" spans="1:3" s="249" customFormat="1">
      <c r="A4756" s="470">
        <v>43154</v>
      </c>
      <c r="B4756" s="1072">
        <v>5501.9106559999955</v>
      </c>
      <c r="C4756" s="1073">
        <v>7410.9083579999951</v>
      </c>
    </row>
    <row r="4757" spans="1:3" s="249" customFormat="1">
      <c r="A4757" s="470">
        <v>43155</v>
      </c>
      <c r="B4757" s="1072">
        <v>5501.9106559999955</v>
      </c>
      <c r="C4757" s="1073">
        <v>7410.9083579999951</v>
      </c>
    </row>
    <row r="4758" spans="1:3" s="249" customFormat="1">
      <c r="A4758" s="470">
        <v>43156</v>
      </c>
      <c r="B4758" s="1072">
        <v>5501.9106559999955</v>
      </c>
      <c r="C4758" s="1073">
        <v>7410.9083579999951</v>
      </c>
    </row>
    <row r="4759" spans="1:3" s="249" customFormat="1">
      <c r="A4759" s="470">
        <v>43157</v>
      </c>
      <c r="B4759" s="1072">
        <v>5501.9106559999955</v>
      </c>
      <c r="C4759" s="1073">
        <v>7410.9083579999951</v>
      </c>
    </row>
    <row r="4760" spans="1:3" s="249" customFormat="1">
      <c r="A4760" s="470">
        <v>43158</v>
      </c>
      <c r="B4760" s="1072">
        <v>5501.9106559999955</v>
      </c>
      <c r="C4760" s="1073">
        <v>7410.9083579999951</v>
      </c>
    </row>
    <row r="4761" spans="1:3" s="249" customFormat="1">
      <c r="A4761" s="470">
        <v>43159</v>
      </c>
      <c r="B4761" s="1072">
        <v>5501.9106559999955</v>
      </c>
      <c r="C4761" s="1073">
        <v>7410.9083579999951</v>
      </c>
    </row>
    <row r="4762" spans="1:3" s="249" customFormat="1">
      <c r="A4762" s="470">
        <v>43160</v>
      </c>
      <c r="B4762" s="1072">
        <v>5501.9106559999955</v>
      </c>
      <c r="C4762" s="1073">
        <v>7410.9083579999951</v>
      </c>
    </row>
    <row r="4763" spans="1:3" s="249" customFormat="1">
      <c r="A4763" s="470">
        <v>43161</v>
      </c>
      <c r="B4763" s="1072">
        <v>5501.9106559999955</v>
      </c>
      <c r="C4763" s="1073">
        <v>7410.9083579999951</v>
      </c>
    </row>
    <row r="4764" spans="1:3" s="249" customFormat="1">
      <c r="A4764" s="470">
        <v>43162</v>
      </c>
      <c r="B4764" s="1072">
        <v>5501.9106559999955</v>
      </c>
      <c r="C4764" s="1073">
        <v>7410.9083579999951</v>
      </c>
    </row>
    <row r="4765" spans="1:3" s="249" customFormat="1">
      <c r="A4765" s="470">
        <v>43163</v>
      </c>
      <c r="B4765" s="1072">
        <v>5501.9106559999955</v>
      </c>
      <c r="C4765" s="1073">
        <v>7410.9083579999951</v>
      </c>
    </row>
    <row r="4766" spans="1:3" s="249" customFormat="1">
      <c r="A4766" s="470">
        <v>43164</v>
      </c>
      <c r="B4766" s="1072">
        <v>5501.9106559999955</v>
      </c>
      <c r="C4766" s="1073">
        <v>7410.9083579999951</v>
      </c>
    </row>
    <row r="4767" spans="1:3" s="249" customFormat="1">
      <c r="A4767" s="470">
        <v>43165</v>
      </c>
      <c r="B4767" s="1072">
        <v>5501.9106559999955</v>
      </c>
      <c r="C4767" s="1073">
        <v>7410.9083579999951</v>
      </c>
    </row>
    <row r="4768" spans="1:3" s="249" customFormat="1">
      <c r="A4768" s="470">
        <v>43166</v>
      </c>
      <c r="B4768" s="1072">
        <v>5501.9106559999955</v>
      </c>
      <c r="C4768" s="1073">
        <v>7410.9083579999951</v>
      </c>
    </row>
    <row r="4769" spans="1:3" s="249" customFormat="1">
      <c r="A4769" s="470">
        <v>43167</v>
      </c>
      <c r="B4769" s="1072">
        <v>5501.9106559999955</v>
      </c>
      <c r="C4769" s="1073">
        <v>7410.9083579999951</v>
      </c>
    </row>
    <row r="4770" spans="1:3" s="249" customFormat="1">
      <c r="A4770" s="470">
        <v>43168</v>
      </c>
      <c r="B4770" s="1072">
        <v>5501.9106559999955</v>
      </c>
      <c r="C4770" s="1073">
        <v>7410.9083579999951</v>
      </c>
    </row>
    <row r="4771" spans="1:3" s="249" customFormat="1">
      <c r="A4771" s="470">
        <v>43169</v>
      </c>
      <c r="B4771" s="1072">
        <v>5501.9106559999955</v>
      </c>
      <c r="C4771" s="1073">
        <v>7410.9083579999951</v>
      </c>
    </row>
    <row r="4772" spans="1:3" s="249" customFormat="1">
      <c r="A4772" s="470">
        <v>43170</v>
      </c>
      <c r="B4772" s="1072">
        <v>5501.9106559999955</v>
      </c>
      <c r="C4772" s="1073">
        <v>7410.9083579999951</v>
      </c>
    </row>
    <row r="4773" spans="1:3" s="249" customFormat="1">
      <c r="A4773" s="470">
        <v>43171</v>
      </c>
      <c r="B4773" s="1072">
        <v>5501.9106559999955</v>
      </c>
      <c r="C4773" s="1073">
        <v>7410.9083579999951</v>
      </c>
    </row>
    <row r="4774" spans="1:3" s="249" customFormat="1">
      <c r="A4774" s="470">
        <v>43172</v>
      </c>
      <c r="B4774" s="1072">
        <v>5501.9106559999955</v>
      </c>
      <c r="C4774" s="1073">
        <v>7410.9083579999951</v>
      </c>
    </row>
    <row r="4775" spans="1:3" s="249" customFormat="1">
      <c r="A4775" s="470">
        <v>43173</v>
      </c>
      <c r="B4775" s="1072">
        <v>5577.5904559999954</v>
      </c>
      <c r="C4775" s="1073">
        <v>7486.5881579999959</v>
      </c>
    </row>
    <row r="4776" spans="1:3" s="249" customFormat="1">
      <c r="A4776" s="470">
        <v>43174</v>
      </c>
      <c r="B4776" s="1072">
        <v>5611.6476199999952</v>
      </c>
      <c r="C4776" s="1073">
        <v>7520.6453219999948</v>
      </c>
    </row>
    <row r="4777" spans="1:3" s="249" customFormat="1">
      <c r="A4777" s="470">
        <v>43175</v>
      </c>
      <c r="B4777" s="1072">
        <v>5611.6476199999952</v>
      </c>
      <c r="C4777" s="1073">
        <v>7520.6453219999948</v>
      </c>
    </row>
    <row r="4778" spans="1:3" s="249" customFormat="1">
      <c r="A4778" s="470">
        <v>43176</v>
      </c>
      <c r="B4778" s="1072">
        <v>5611.6476199999952</v>
      </c>
      <c r="C4778" s="1073">
        <v>7520.6453219999948</v>
      </c>
    </row>
    <row r="4779" spans="1:3" s="249" customFormat="1">
      <c r="A4779" s="470">
        <v>43177</v>
      </c>
      <c r="B4779" s="1072">
        <v>5611.6476199999952</v>
      </c>
      <c r="C4779" s="1073">
        <v>7520.6453219999948</v>
      </c>
    </row>
    <row r="4780" spans="1:3" s="249" customFormat="1">
      <c r="A4780" s="470">
        <v>43178</v>
      </c>
      <c r="B4780" s="1072">
        <v>5611.6476199999952</v>
      </c>
      <c r="C4780" s="1073">
        <v>7520.6453219999948</v>
      </c>
    </row>
    <row r="4781" spans="1:3" s="249" customFormat="1">
      <c r="A4781" s="470">
        <v>43179</v>
      </c>
      <c r="B4781" s="1072">
        <v>5611.6476199999952</v>
      </c>
      <c r="C4781" s="1073">
        <v>7520.6453219999948</v>
      </c>
    </row>
    <row r="4782" spans="1:3" s="249" customFormat="1">
      <c r="A4782" s="470">
        <v>43180</v>
      </c>
      <c r="B4782" s="1072">
        <v>5611.6476199999952</v>
      </c>
      <c r="C4782" s="1073">
        <v>7520.6453219999948</v>
      </c>
    </row>
    <row r="4783" spans="1:3" s="249" customFormat="1">
      <c r="A4783" s="470">
        <v>43181</v>
      </c>
      <c r="B4783" s="1072">
        <v>5611.6476199999952</v>
      </c>
      <c r="C4783" s="1073">
        <v>7520.6453219999948</v>
      </c>
    </row>
    <row r="4784" spans="1:3" s="249" customFormat="1">
      <c r="A4784" s="470">
        <v>43182</v>
      </c>
      <c r="B4784" s="1072">
        <v>5611.6476199999952</v>
      </c>
      <c r="C4784" s="1073">
        <v>7520.6453219999948</v>
      </c>
    </row>
    <row r="4785" spans="1:3" s="249" customFormat="1">
      <c r="A4785" s="470">
        <v>43183</v>
      </c>
      <c r="B4785" s="1072">
        <v>5611.6476199999952</v>
      </c>
      <c r="C4785" s="1073">
        <v>7520.6453219999948</v>
      </c>
    </row>
    <row r="4786" spans="1:3" s="249" customFormat="1">
      <c r="A4786" s="470">
        <v>43184</v>
      </c>
      <c r="B4786" s="1072">
        <v>5611.6476199999952</v>
      </c>
      <c r="C4786" s="1073">
        <v>7520.6453219999948</v>
      </c>
    </row>
    <row r="4787" spans="1:3" s="249" customFormat="1">
      <c r="A4787" s="470">
        <v>43185</v>
      </c>
      <c r="B4787" s="1072">
        <v>5611.6476199999952</v>
      </c>
      <c r="C4787" s="1073">
        <v>7520.6453219999948</v>
      </c>
    </row>
    <row r="4788" spans="1:3" s="249" customFormat="1">
      <c r="A4788" s="470">
        <v>43186</v>
      </c>
      <c r="B4788" s="1072">
        <v>5611.6476199999952</v>
      </c>
      <c r="C4788" s="1073">
        <v>7520.6453219999948</v>
      </c>
    </row>
    <row r="4789" spans="1:3" s="249" customFormat="1">
      <c r="A4789" s="470">
        <v>43187</v>
      </c>
      <c r="B4789" s="1072">
        <v>5611.6476199999952</v>
      </c>
      <c r="C4789" s="1073">
        <v>7520.6453219999948</v>
      </c>
    </row>
    <row r="4790" spans="1:3" s="249" customFormat="1">
      <c r="A4790" s="470">
        <v>43188</v>
      </c>
      <c r="B4790" s="1072">
        <v>5611.6476199999952</v>
      </c>
      <c r="C4790" s="1073">
        <v>7520.6453219999948</v>
      </c>
    </row>
    <row r="4791" spans="1:3" s="249" customFormat="1">
      <c r="A4791" s="470">
        <v>43189</v>
      </c>
      <c r="B4791" s="1072">
        <v>5611.6476199999952</v>
      </c>
      <c r="C4791" s="1073">
        <v>7520.6453219999948</v>
      </c>
    </row>
    <row r="4792" spans="1:3" s="249" customFormat="1">
      <c r="A4792" s="470">
        <v>43190</v>
      </c>
      <c r="B4792" s="1072">
        <v>5611.6476199999952</v>
      </c>
      <c r="C4792" s="1073">
        <v>7520.6453219999948</v>
      </c>
    </row>
    <row r="4793" spans="1:3" s="249" customFormat="1">
      <c r="A4793" s="470">
        <v>43191</v>
      </c>
      <c r="B4793" s="1072">
        <v>5611.6476199999952</v>
      </c>
      <c r="C4793" s="1073">
        <v>7520.6453219999948</v>
      </c>
    </row>
    <row r="4794" spans="1:3" s="249" customFormat="1">
      <c r="A4794" s="470">
        <v>43192</v>
      </c>
      <c r="B4794" s="1072">
        <v>5611.6476199999952</v>
      </c>
      <c r="C4794" s="1073">
        <v>7520.6453219999948</v>
      </c>
    </row>
    <row r="4795" spans="1:3" s="249" customFormat="1">
      <c r="A4795" s="470">
        <v>43193</v>
      </c>
      <c r="B4795" s="1072">
        <v>5611.8393679999954</v>
      </c>
      <c r="C4795" s="1073">
        <v>7520.837069999995</v>
      </c>
    </row>
    <row r="4796" spans="1:3" s="249" customFormat="1">
      <c r="A4796" s="470">
        <v>43194</v>
      </c>
      <c r="B4796" s="1072">
        <v>5611.8393679999954</v>
      </c>
      <c r="C4796" s="1073">
        <v>7520.837069999995</v>
      </c>
    </row>
    <row r="4797" spans="1:3" s="249" customFormat="1">
      <c r="A4797" s="470">
        <v>43195</v>
      </c>
      <c r="B4797" s="1072">
        <v>5611.8393679999954</v>
      </c>
      <c r="C4797" s="1073">
        <v>7520.837069999995</v>
      </c>
    </row>
    <row r="4798" spans="1:3" s="249" customFormat="1">
      <c r="A4798" s="470">
        <v>43196</v>
      </c>
      <c r="B4798" s="1072">
        <v>5611.8393679999954</v>
      </c>
      <c r="C4798" s="1073">
        <v>7520.837069999995</v>
      </c>
    </row>
    <row r="4799" spans="1:3" s="249" customFormat="1">
      <c r="A4799" s="470">
        <v>43197</v>
      </c>
      <c r="B4799" s="1072">
        <v>5611.8393679999954</v>
      </c>
      <c r="C4799" s="1073">
        <v>7520.837069999995</v>
      </c>
    </row>
    <row r="4800" spans="1:3" s="249" customFormat="1">
      <c r="A4800" s="470">
        <v>43198</v>
      </c>
      <c r="B4800" s="1072">
        <v>5611.8393679999954</v>
      </c>
      <c r="C4800" s="1073">
        <v>7520.837069999995</v>
      </c>
    </row>
    <row r="4801" spans="1:3" s="249" customFormat="1">
      <c r="A4801" s="470">
        <v>43199</v>
      </c>
      <c r="B4801" s="1072">
        <v>5611.8393679999954</v>
      </c>
      <c r="C4801" s="1073">
        <v>7520.837069999995</v>
      </c>
    </row>
    <row r="4802" spans="1:3" s="249" customFormat="1">
      <c r="A4802" s="470">
        <v>43200</v>
      </c>
      <c r="B4802" s="1072">
        <v>5611.8393679999954</v>
      </c>
      <c r="C4802" s="1073">
        <v>7520.837069999995</v>
      </c>
    </row>
    <row r="4803" spans="1:3" s="249" customFormat="1">
      <c r="A4803" s="470">
        <v>43201</v>
      </c>
      <c r="B4803" s="1072">
        <v>5611.8393679999954</v>
      </c>
      <c r="C4803" s="1073">
        <v>7520.837069999995</v>
      </c>
    </row>
    <row r="4804" spans="1:3" s="249" customFormat="1">
      <c r="A4804" s="470">
        <v>43202</v>
      </c>
      <c r="B4804" s="1072">
        <v>5611.8393679999954</v>
      </c>
      <c r="C4804" s="1073">
        <v>7520.837069999995</v>
      </c>
    </row>
    <row r="4805" spans="1:3" s="249" customFormat="1">
      <c r="A4805" s="470">
        <v>43203</v>
      </c>
      <c r="B4805" s="1072">
        <v>5668.5992179999948</v>
      </c>
      <c r="C4805" s="1073">
        <v>7577.5969199999945</v>
      </c>
    </row>
    <row r="4806" spans="1:3" s="249" customFormat="1">
      <c r="A4806" s="470">
        <v>43204</v>
      </c>
      <c r="B4806" s="1072">
        <v>5668.5992179999948</v>
      </c>
      <c r="C4806" s="1073">
        <v>7577.5969199999945</v>
      </c>
    </row>
    <row r="4807" spans="1:3" s="249" customFormat="1">
      <c r="A4807" s="470">
        <v>43205</v>
      </c>
      <c r="B4807" s="1072">
        <v>5668.5992179999948</v>
      </c>
      <c r="C4807" s="1073">
        <v>7577.5969199999945</v>
      </c>
    </row>
    <row r="4808" spans="1:3" s="249" customFormat="1">
      <c r="A4808" s="470">
        <v>43206</v>
      </c>
      <c r="B4808" s="1072">
        <v>5668.5992179999948</v>
      </c>
      <c r="C4808" s="1073">
        <v>7577.5969199999945</v>
      </c>
    </row>
    <row r="4809" spans="1:3" s="249" customFormat="1">
      <c r="A4809" s="470">
        <v>43207</v>
      </c>
      <c r="B4809" s="1072">
        <v>5668.5992179999948</v>
      </c>
      <c r="C4809" s="1073">
        <v>7577.5969199999945</v>
      </c>
    </row>
    <row r="4810" spans="1:3" s="249" customFormat="1">
      <c r="A4810" s="470">
        <v>43208</v>
      </c>
      <c r="B4810" s="1072">
        <v>5668.5992179999948</v>
      </c>
      <c r="C4810" s="1073">
        <v>7577.5969199999945</v>
      </c>
    </row>
    <row r="4811" spans="1:3" s="249" customFormat="1">
      <c r="A4811" s="470">
        <v>43209</v>
      </c>
      <c r="B4811" s="1072">
        <v>5668.5992179999948</v>
      </c>
      <c r="C4811" s="1073">
        <v>7577.5969199999945</v>
      </c>
    </row>
    <row r="4812" spans="1:3" s="249" customFormat="1">
      <c r="A4812" s="470">
        <v>43210</v>
      </c>
      <c r="B4812" s="1072">
        <v>5668.5992179999948</v>
      </c>
      <c r="C4812" s="1073">
        <v>7577.5969199999945</v>
      </c>
    </row>
    <row r="4813" spans="1:3" s="249" customFormat="1">
      <c r="A4813" s="470">
        <v>43211</v>
      </c>
      <c r="B4813" s="1072">
        <v>5668.5992179999948</v>
      </c>
      <c r="C4813" s="1073">
        <v>7577.5969199999945</v>
      </c>
    </row>
    <row r="4814" spans="1:3" s="249" customFormat="1">
      <c r="A4814" s="470">
        <v>43212</v>
      </c>
      <c r="B4814" s="1072">
        <v>5668.5992179999948</v>
      </c>
      <c r="C4814" s="1073">
        <v>7577.5969199999945</v>
      </c>
    </row>
    <row r="4815" spans="1:3" s="249" customFormat="1">
      <c r="A4815" s="470">
        <v>43213</v>
      </c>
      <c r="B4815" s="1072">
        <v>5668.5992179999948</v>
      </c>
      <c r="C4815" s="1073">
        <v>7577.5969199999945</v>
      </c>
    </row>
    <row r="4816" spans="1:3" s="249" customFormat="1">
      <c r="A4816" s="470">
        <v>43214</v>
      </c>
      <c r="B4816" s="1072">
        <v>5668.5992179999948</v>
      </c>
      <c r="C4816" s="1073">
        <v>7577.5969199999945</v>
      </c>
    </row>
    <row r="4817" spans="1:3" s="249" customFormat="1">
      <c r="A4817" s="470">
        <v>43215</v>
      </c>
      <c r="B4817" s="1072">
        <v>5668.5992179999948</v>
      </c>
      <c r="C4817" s="1073">
        <v>7577.5969199999945</v>
      </c>
    </row>
    <row r="4818" spans="1:3" s="249" customFormat="1">
      <c r="A4818" s="470">
        <v>43216</v>
      </c>
      <c r="B4818" s="1072">
        <v>5668.5992179999948</v>
      </c>
      <c r="C4818" s="1073">
        <v>7577.5969199999945</v>
      </c>
    </row>
    <row r="4819" spans="1:3" s="249" customFormat="1">
      <c r="A4819" s="470">
        <v>43217</v>
      </c>
      <c r="B4819" s="1072">
        <v>5668.5992179999948</v>
      </c>
      <c r="C4819" s="1073">
        <v>7577.5969199999945</v>
      </c>
    </row>
    <row r="4820" spans="1:3" s="249" customFormat="1">
      <c r="A4820" s="470">
        <v>43218</v>
      </c>
      <c r="B4820" s="1072">
        <v>5668.5992179999948</v>
      </c>
      <c r="C4820" s="1073">
        <v>7577.5969199999945</v>
      </c>
    </row>
    <row r="4821" spans="1:3" s="249" customFormat="1">
      <c r="A4821" s="470">
        <v>43219</v>
      </c>
      <c r="B4821" s="1072">
        <v>5668.5992179999948</v>
      </c>
      <c r="C4821" s="1073">
        <v>7577.5969199999945</v>
      </c>
    </row>
    <row r="4822" spans="1:3" s="249" customFormat="1">
      <c r="A4822" s="470">
        <v>43220</v>
      </c>
      <c r="B4822" s="1072">
        <v>5668.5992179999948</v>
      </c>
      <c r="C4822" s="1073">
        <v>7577.5969199999945</v>
      </c>
    </row>
    <row r="4823" spans="1:3" s="249" customFormat="1">
      <c r="A4823" s="470">
        <v>43221</v>
      </c>
      <c r="B4823" s="1072">
        <v>5668.5992179999948</v>
      </c>
      <c r="C4823" s="1073">
        <v>7577.5969199999945</v>
      </c>
    </row>
    <row r="4824" spans="1:3" s="249" customFormat="1">
      <c r="A4824" s="470">
        <v>43222</v>
      </c>
      <c r="B4824" s="1072">
        <v>5668.5992179999948</v>
      </c>
      <c r="C4824" s="1073">
        <v>7577.5969199999945</v>
      </c>
    </row>
    <row r="4825" spans="1:3" s="249" customFormat="1">
      <c r="A4825" s="470">
        <v>43223</v>
      </c>
      <c r="B4825" s="1072">
        <v>5668.5992179999948</v>
      </c>
      <c r="C4825" s="1073">
        <v>7577.5969199999945</v>
      </c>
    </row>
    <row r="4826" spans="1:3" s="249" customFormat="1">
      <c r="A4826" s="470">
        <v>43224</v>
      </c>
      <c r="B4826" s="1072">
        <v>5668.5992179999948</v>
      </c>
      <c r="C4826" s="1073">
        <v>7577.5969199999945</v>
      </c>
    </row>
    <row r="4827" spans="1:3" s="249" customFormat="1">
      <c r="A4827" s="470">
        <v>43225</v>
      </c>
      <c r="B4827" s="1072">
        <v>5668.5992179999948</v>
      </c>
      <c r="C4827" s="1073">
        <v>7577.5969199999945</v>
      </c>
    </row>
    <row r="4828" spans="1:3" s="249" customFormat="1">
      <c r="A4828" s="470">
        <v>43226</v>
      </c>
      <c r="B4828" s="1072">
        <v>5668.5992179999948</v>
      </c>
      <c r="C4828" s="1073">
        <v>7577.5969199999945</v>
      </c>
    </row>
    <row r="4829" spans="1:3" s="249" customFormat="1">
      <c r="A4829" s="470">
        <v>43227</v>
      </c>
      <c r="B4829" s="1072">
        <v>5668.5992179999948</v>
      </c>
      <c r="C4829" s="1073">
        <v>7577.5969199999945</v>
      </c>
    </row>
    <row r="4830" spans="1:3" s="249" customFormat="1">
      <c r="A4830" s="470">
        <v>43228</v>
      </c>
      <c r="B4830" s="1072">
        <v>5668.5992179999948</v>
      </c>
      <c r="C4830" s="1073">
        <v>7577.5969199999945</v>
      </c>
    </row>
    <row r="4831" spans="1:3" s="249" customFormat="1">
      <c r="A4831" s="470">
        <v>43229</v>
      </c>
      <c r="B4831" s="1072">
        <v>5668.5992179999948</v>
      </c>
      <c r="C4831" s="1073">
        <v>7577.5969199999945</v>
      </c>
    </row>
    <row r="4832" spans="1:3" s="249" customFormat="1">
      <c r="A4832" s="470">
        <v>43230</v>
      </c>
      <c r="B4832" s="1072">
        <v>5668.5992179999948</v>
      </c>
      <c r="C4832" s="1073">
        <v>7577.5969199999945</v>
      </c>
    </row>
    <row r="4833" spans="1:3" s="249" customFormat="1">
      <c r="A4833" s="470">
        <v>43231</v>
      </c>
      <c r="B4833" s="1072">
        <v>5668.5992179999948</v>
      </c>
      <c r="C4833" s="1073">
        <v>7577.5969199999945</v>
      </c>
    </row>
    <row r="4834" spans="1:3" s="249" customFormat="1">
      <c r="A4834" s="470">
        <v>43232</v>
      </c>
      <c r="B4834" s="1072">
        <v>5668.5992179999948</v>
      </c>
      <c r="C4834" s="1073">
        <v>7577.5969199999945</v>
      </c>
    </row>
    <row r="4835" spans="1:3" s="249" customFormat="1">
      <c r="A4835" s="470">
        <v>43233</v>
      </c>
      <c r="B4835" s="1072">
        <v>5668.5992179999948</v>
      </c>
      <c r="C4835" s="1073">
        <v>7577.5969199999945</v>
      </c>
    </row>
    <row r="4836" spans="1:3" s="249" customFormat="1">
      <c r="A4836" s="470">
        <v>43234</v>
      </c>
      <c r="B4836" s="1072">
        <v>5668.5992179999948</v>
      </c>
      <c r="C4836" s="1073">
        <v>7577.5969199999945</v>
      </c>
    </row>
    <row r="4837" spans="1:3" s="249" customFormat="1">
      <c r="A4837" s="470">
        <v>43235</v>
      </c>
      <c r="B4837" s="1072">
        <v>5744.2790179999947</v>
      </c>
      <c r="C4837" s="1073">
        <v>7653.2767199999953</v>
      </c>
    </row>
    <row r="4838" spans="1:3" s="249" customFormat="1">
      <c r="A4838" s="470">
        <v>43236</v>
      </c>
      <c r="B4838" s="1072">
        <v>5744.2790179999947</v>
      </c>
      <c r="C4838" s="1073">
        <v>7653.2767199999953</v>
      </c>
    </row>
    <row r="4839" spans="1:3" s="249" customFormat="1">
      <c r="A4839" s="470">
        <v>43237</v>
      </c>
      <c r="B4839" s="1072">
        <v>5744.2790179999947</v>
      </c>
      <c r="C4839" s="1073">
        <v>7653.2767199999953</v>
      </c>
    </row>
    <row r="4840" spans="1:3" s="249" customFormat="1">
      <c r="A4840" s="470">
        <v>43238</v>
      </c>
      <c r="B4840" s="1072">
        <v>5744.2790179999947</v>
      </c>
      <c r="C4840" s="1073">
        <v>7653.2767199999953</v>
      </c>
    </row>
    <row r="4841" spans="1:3" s="249" customFormat="1">
      <c r="A4841" s="470">
        <v>43239</v>
      </c>
      <c r="B4841" s="1072">
        <v>5744.2790179999947</v>
      </c>
      <c r="C4841" s="1073">
        <v>7653.2767199999953</v>
      </c>
    </row>
    <row r="4842" spans="1:3" s="249" customFormat="1">
      <c r="A4842" s="470">
        <v>43240</v>
      </c>
      <c r="B4842" s="1072">
        <v>5744.2790179999947</v>
      </c>
      <c r="C4842" s="1073">
        <v>7653.2767199999953</v>
      </c>
    </row>
    <row r="4843" spans="1:3" s="249" customFormat="1">
      <c r="A4843" s="470">
        <v>43241</v>
      </c>
      <c r="B4843" s="1072">
        <v>5744.2790179999947</v>
      </c>
      <c r="C4843" s="1073">
        <v>7653.2767199999953</v>
      </c>
    </row>
    <row r="4844" spans="1:3" s="249" customFormat="1">
      <c r="A4844" s="470">
        <v>43242</v>
      </c>
      <c r="B4844" s="1072">
        <v>5744.2790179999947</v>
      </c>
      <c r="C4844" s="1073">
        <v>7653.2767199999953</v>
      </c>
    </row>
    <row r="4845" spans="1:3" s="249" customFormat="1">
      <c r="A4845" s="470">
        <v>43243</v>
      </c>
      <c r="B4845" s="1072">
        <v>5744.2790179999947</v>
      </c>
      <c r="C4845" s="1073">
        <v>7653.2767199999953</v>
      </c>
    </row>
    <row r="4846" spans="1:3" s="249" customFormat="1">
      <c r="A4846" s="470">
        <v>43244</v>
      </c>
      <c r="B4846" s="1072">
        <v>5744.2790179999947</v>
      </c>
      <c r="C4846" s="1073">
        <v>7653.2767199999953</v>
      </c>
    </row>
    <row r="4847" spans="1:3" s="249" customFormat="1">
      <c r="A4847" s="470">
        <v>43245</v>
      </c>
      <c r="B4847" s="1072">
        <v>5744.2790179999947</v>
      </c>
      <c r="C4847" s="1073">
        <v>7653.2767199999953</v>
      </c>
    </row>
    <row r="4848" spans="1:3" s="249" customFormat="1">
      <c r="A4848" s="470">
        <v>43246</v>
      </c>
      <c r="B4848" s="1072">
        <v>5744.2790179999947</v>
      </c>
      <c r="C4848" s="1073">
        <v>7653.2767199999953</v>
      </c>
    </row>
    <row r="4849" spans="1:3" s="249" customFormat="1">
      <c r="A4849" s="470">
        <v>43247</v>
      </c>
      <c r="B4849" s="1072">
        <v>5744.2790179999947</v>
      </c>
      <c r="C4849" s="1073">
        <v>7653.2767199999953</v>
      </c>
    </row>
    <row r="4850" spans="1:3" s="249" customFormat="1">
      <c r="A4850" s="470">
        <v>43248</v>
      </c>
      <c r="B4850" s="1072">
        <v>5744.2790179999947</v>
      </c>
      <c r="C4850" s="1073">
        <v>7653.2767199999953</v>
      </c>
    </row>
    <row r="4851" spans="1:3" s="249" customFormat="1">
      <c r="A4851" s="470">
        <v>43249</v>
      </c>
      <c r="B4851" s="1072">
        <v>5744.2790179999947</v>
      </c>
      <c r="C4851" s="1073">
        <v>7653.2767199999953</v>
      </c>
    </row>
    <row r="4852" spans="1:3" s="249" customFormat="1">
      <c r="A4852" s="470">
        <v>43250</v>
      </c>
      <c r="B4852" s="1072">
        <v>5744.2790179999947</v>
      </c>
      <c r="C4852" s="1073">
        <v>7653.2767199999953</v>
      </c>
    </row>
    <row r="4853" spans="1:3" s="249" customFormat="1">
      <c r="A4853" s="470">
        <v>43251</v>
      </c>
      <c r="B4853" s="1072">
        <v>5744.2790179999947</v>
      </c>
      <c r="C4853" s="1073">
        <v>7653.2767199999953</v>
      </c>
    </row>
    <row r="4854" spans="1:3" s="249" customFormat="1">
      <c r="A4854" s="470">
        <v>43252</v>
      </c>
      <c r="B4854" s="1072">
        <v>5744.2790179999947</v>
      </c>
      <c r="C4854" s="1073">
        <v>7653.2767199999953</v>
      </c>
    </row>
    <row r="4855" spans="1:3" s="249" customFormat="1">
      <c r="A4855" s="470">
        <v>43253</v>
      </c>
      <c r="B4855" s="1072">
        <v>5744.2790179999947</v>
      </c>
      <c r="C4855" s="1073">
        <v>7653.2767199999953</v>
      </c>
    </row>
    <row r="4856" spans="1:3" s="249" customFormat="1">
      <c r="A4856" s="470">
        <v>43254</v>
      </c>
      <c r="B4856" s="1072">
        <v>5744.2790179999947</v>
      </c>
      <c r="C4856" s="1073">
        <v>7653.2767199999953</v>
      </c>
    </row>
    <row r="4857" spans="1:3" s="249" customFormat="1">
      <c r="A4857" s="470">
        <v>43255</v>
      </c>
      <c r="B4857" s="1072">
        <v>5744.2790179999947</v>
      </c>
      <c r="C4857" s="1073">
        <v>7653.2767199999953</v>
      </c>
    </row>
    <row r="4858" spans="1:3" s="249" customFormat="1">
      <c r="A4858" s="470">
        <v>43256</v>
      </c>
      <c r="B4858" s="1072">
        <v>5744.2790179999947</v>
      </c>
      <c r="C4858" s="1073">
        <v>7653.2767199999953</v>
      </c>
    </row>
    <row r="4859" spans="1:3" s="249" customFormat="1">
      <c r="A4859" s="470">
        <v>43257</v>
      </c>
      <c r="B4859" s="1072">
        <v>5744.2790179999947</v>
      </c>
      <c r="C4859" s="1073">
        <v>7653.2767199999953</v>
      </c>
    </row>
    <row r="4860" spans="1:3" s="249" customFormat="1">
      <c r="A4860" s="470">
        <v>43258</v>
      </c>
      <c r="B4860" s="1072">
        <v>5744.2790179999947</v>
      </c>
      <c r="C4860" s="1073">
        <v>7653.2767199999953</v>
      </c>
    </row>
    <row r="4861" spans="1:3" s="249" customFormat="1">
      <c r="A4861" s="470">
        <v>43259</v>
      </c>
      <c r="B4861" s="1072">
        <v>5744.2790179999947</v>
      </c>
      <c r="C4861" s="1073">
        <v>7653.2767199999953</v>
      </c>
    </row>
    <row r="4862" spans="1:3" s="249" customFormat="1">
      <c r="A4862" s="470">
        <v>43260</v>
      </c>
      <c r="B4862" s="1072">
        <v>5744.2790179999947</v>
      </c>
      <c r="C4862" s="1073">
        <v>7653.2767199999953</v>
      </c>
    </row>
    <row r="4863" spans="1:3" s="249" customFormat="1">
      <c r="A4863" s="470">
        <v>43261</v>
      </c>
      <c r="B4863" s="1072">
        <v>5744.2790179999947</v>
      </c>
      <c r="C4863" s="1073">
        <v>7653.2767199999953</v>
      </c>
    </row>
    <row r="4864" spans="1:3" s="249" customFormat="1">
      <c r="A4864" s="470">
        <v>43262</v>
      </c>
      <c r="B4864" s="1072">
        <v>5744.2790179999947</v>
      </c>
      <c r="C4864" s="1073">
        <v>7653.2767199999953</v>
      </c>
    </row>
    <row r="4865" spans="1:3" s="249" customFormat="1">
      <c r="A4865" s="470">
        <v>43263</v>
      </c>
      <c r="B4865" s="1072">
        <v>5744.2790179999947</v>
      </c>
      <c r="C4865" s="1073">
        <v>7653.2767199999953</v>
      </c>
    </row>
    <row r="4866" spans="1:3" s="249" customFormat="1">
      <c r="A4866" s="470">
        <v>43264</v>
      </c>
      <c r="B4866" s="1072">
        <v>5744.2790179999947</v>
      </c>
      <c r="C4866" s="1073">
        <v>7653.2767199999953</v>
      </c>
    </row>
    <row r="4867" spans="1:3" s="249" customFormat="1">
      <c r="A4867" s="470">
        <v>43265</v>
      </c>
      <c r="B4867" s="1072">
        <v>5744.2790179999947</v>
      </c>
      <c r="C4867" s="1073">
        <v>7653.2767199999953</v>
      </c>
    </row>
    <row r="4868" spans="1:3" s="249" customFormat="1">
      <c r="A4868" s="470">
        <v>43266</v>
      </c>
      <c r="B4868" s="1072">
        <v>5744.2790179999947</v>
      </c>
      <c r="C4868" s="1073">
        <v>7653.2767199999953</v>
      </c>
    </row>
    <row r="4869" spans="1:3" s="249" customFormat="1">
      <c r="A4869" s="470">
        <v>43267</v>
      </c>
      <c r="B4869" s="1072">
        <v>5744.2790179999947</v>
      </c>
      <c r="C4869" s="1073">
        <v>7653.2767199999953</v>
      </c>
    </row>
    <row r="4870" spans="1:3" s="249" customFormat="1">
      <c r="A4870" s="470">
        <v>43268</v>
      </c>
      <c r="B4870" s="1072">
        <v>5744.2790179999947</v>
      </c>
      <c r="C4870" s="1073">
        <v>7653.2767199999953</v>
      </c>
    </row>
    <row r="4871" spans="1:3" s="249" customFormat="1">
      <c r="A4871" s="470">
        <v>43269</v>
      </c>
      <c r="B4871" s="1072">
        <v>5744.2790179999947</v>
      </c>
      <c r="C4871" s="1073">
        <v>7653.2767199999953</v>
      </c>
    </row>
    <row r="4872" spans="1:3" s="249" customFormat="1">
      <c r="A4872" s="470">
        <v>43270</v>
      </c>
      <c r="B4872" s="1072">
        <v>5744.2790179999947</v>
      </c>
      <c r="C4872" s="1073">
        <v>7653.2767199999953</v>
      </c>
    </row>
    <row r="4873" spans="1:3" s="249" customFormat="1">
      <c r="A4873" s="470">
        <v>43271</v>
      </c>
      <c r="B4873" s="1072">
        <v>5744.2790179999947</v>
      </c>
      <c r="C4873" s="1073">
        <v>7653.2767199999953</v>
      </c>
    </row>
    <row r="4874" spans="1:3" s="249" customFormat="1">
      <c r="A4874" s="470">
        <v>43272</v>
      </c>
      <c r="B4874" s="1072">
        <v>5744.2790179999947</v>
      </c>
      <c r="C4874" s="1073">
        <v>7653.2767199999953</v>
      </c>
    </row>
    <row r="4875" spans="1:3" s="249" customFormat="1">
      <c r="A4875" s="470">
        <v>43273</v>
      </c>
      <c r="B4875" s="1072">
        <v>5744.2790179999947</v>
      </c>
      <c r="C4875" s="1073">
        <v>7653.2767199999953</v>
      </c>
    </row>
    <row r="4876" spans="1:3" s="249" customFormat="1">
      <c r="A4876" s="470">
        <v>43274</v>
      </c>
      <c r="B4876" s="1072">
        <v>5744.2790179999947</v>
      </c>
      <c r="C4876" s="1073">
        <v>7653.2767199999953</v>
      </c>
    </row>
    <row r="4877" spans="1:3" s="249" customFormat="1">
      <c r="A4877" s="470">
        <v>43275</v>
      </c>
      <c r="B4877" s="1072">
        <v>5744.2790179999947</v>
      </c>
      <c r="C4877" s="1073">
        <v>7653.2767199999953</v>
      </c>
    </row>
    <row r="4878" spans="1:3" s="249" customFormat="1">
      <c r="A4878" s="470">
        <v>43276</v>
      </c>
      <c r="B4878" s="1072">
        <v>5744.2790179999947</v>
      </c>
      <c r="C4878" s="1073">
        <v>7653.2767199999953</v>
      </c>
    </row>
    <row r="4879" spans="1:3" s="249" customFormat="1">
      <c r="A4879" s="470">
        <v>43277</v>
      </c>
      <c r="B4879" s="1072">
        <v>5744.2790179999947</v>
      </c>
      <c r="C4879" s="1073">
        <v>7653.2767199999953</v>
      </c>
    </row>
    <row r="4880" spans="1:3" s="249" customFormat="1">
      <c r="A4880" s="470">
        <v>43278</v>
      </c>
      <c r="B4880" s="1072">
        <v>5744.2790179999947</v>
      </c>
      <c r="C4880" s="1073">
        <v>7653.2767199999953</v>
      </c>
    </row>
    <row r="4881" spans="1:3" s="249" customFormat="1">
      <c r="A4881" s="470">
        <v>43279</v>
      </c>
      <c r="B4881" s="1072">
        <v>5744.2790179999947</v>
      </c>
      <c r="C4881" s="1073">
        <v>7653.2767199999953</v>
      </c>
    </row>
    <row r="4882" spans="1:3" s="249" customFormat="1">
      <c r="A4882" s="470">
        <v>43280</v>
      </c>
      <c r="B4882" s="1072">
        <v>5744.2790179999947</v>
      </c>
      <c r="C4882" s="1073">
        <v>7653.2767199999953</v>
      </c>
    </row>
    <row r="4883" spans="1:3" s="249" customFormat="1" ht="15.75" thickBot="1">
      <c r="A4883" s="471">
        <v>43282</v>
      </c>
      <c r="B4883" s="1074">
        <v>5744.2790179999947</v>
      </c>
      <c r="C4883" s="1075">
        <v>7653.2767199999953</v>
      </c>
    </row>
    <row r="4884" spans="1:3" s="249" customFormat="1"/>
    <row r="4885" spans="1:3" s="249" customFormat="1"/>
    <row r="4886" spans="1:3" s="249" customFormat="1" ht="15.75">
      <c r="A4886" s="263" t="s">
        <v>816</v>
      </c>
    </row>
    <row r="4887" spans="1:3" s="249" customFormat="1" ht="15.75" thickBot="1"/>
    <row r="4888" spans="1:3" s="249" customFormat="1" ht="32.25" thickBot="1">
      <c r="A4888" s="467" t="s">
        <v>12</v>
      </c>
      <c r="B4888" s="467" t="s">
        <v>343</v>
      </c>
      <c r="C4888" s="469" t="s">
        <v>344</v>
      </c>
    </row>
    <row r="4889" spans="1:3" s="249" customFormat="1">
      <c r="A4889" s="472" t="s">
        <v>316</v>
      </c>
      <c r="B4889" s="1066">
        <v>659.71316000000013</v>
      </c>
      <c r="C4889" s="1067">
        <v>102.65822799999999</v>
      </c>
    </row>
    <row r="4890" spans="1:3" s="249" customFormat="1">
      <c r="A4890" s="470" t="s">
        <v>22</v>
      </c>
      <c r="B4890" s="1068">
        <v>621.87422600000002</v>
      </c>
      <c r="C4890" s="1069">
        <v>16.96725</v>
      </c>
    </row>
    <row r="4891" spans="1:3" s="249" customFormat="1">
      <c r="A4891" s="470" t="s">
        <v>23</v>
      </c>
      <c r="B4891" s="1068">
        <v>1139.8938999999998</v>
      </c>
      <c r="C4891" s="1069">
        <v>18.438420000000001</v>
      </c>
    </row>
    <row r="4892" spans="1:3" s="249" customFormat="1">
      <c r="A4892" s="470" t="s">
        <v>24</v>
      </c>
      <c r="B4892" s="1068">
        <v>1588.4304760000002</v>
      </c>
      <c r="C4892" s="1069">
        <v>68.992050000000006</v>
      </c>
    </row>
    <row r="4893" spans="1:3" s="249" customFormat="1">
      <c r="A4893" s="470" t="s">
        <v>25</v>
      </c>
      <c r="B4893" s="1068">
        <v>1410.9081389999999</v>
      </c>
      <c r="C4893" s="1069">
        <v>99.775390000000002</v>
      </c>
    </row>
    <row r="4894" spans="1:3" s="249" customFormat="1">
      <c r="A4894" s="470" t="s">
        <v>26</v>
      </c>
      <c r="B4894" s="1068">
        <v>1170.7542699999995</v>
      </c>
      <c r="C4894" s="1069">
        <v>136.41412500000001</v>
      </c>
    </row>
    <row r="4895" spans="1:3" s="249" customFormat="1">
      <c r="A4895" s="470" t="s">
        <v>27</v>
      </c>
      <c r="B4895" s="1068">
        <v>1189.811087</v>
      </c>
      <c r="C4895" s="1069">
        <v>270.12224900000001</v>
      </c>
    </row>
    <row r="4896" spans="1:3" s="249" customFormat="1">
      <c r="A4896" s="470" t="s">
        <v>236</v>
      </c>
      <c r="B4896" s="1068">
        <v>1397.7884899999995</v>
      </c>
      <c r="C4896" s="1069">
        <v>79.280586</v>
      </c>
    </row>
    <row r="4897" spans="1:3" s="249" customFormat="1" ht="15.75" thickBot="1">
      <c r="A4897" s="471" t="s">
        <v>293</v>
      </c>
      <c r="B4897" s="1070">
        <v>1721.2266599999998</v>
      </c>
      <c r="C4897" s="1071">
        <v>218.78616515499999</v>
      </c>
    </row>
    <row r="4898" spans="1:3" s="249" customFormat="1"/>
    <row r="4899" spans="1:3" s="249" customFormat="1"/>
    <row r="4900" spans="1:3" s="249" customFormat="1"/>
    <row r="4901" spans="1:3" s="249" customFormat="1"/>
    <row r="4902" spans="1:3" s="249" customFormat="1"/>
    <row r="4903" spans="1:3" s="249" customFormat="1"/>
    <row r="4904" spans="1:3" s="249" customFormat="1"/>
    <row r="4905" spans="1:3" s="249" customFormat="1"/>
    <row r="4906" spans="1:3" s="249" customFormat="1"/>
    <row r="4907" spans="1:3" s="249" customFormat="1"/>
    <row r="4908" spans="1:3" s="249" customFormat="1"/>
    <row r="4909" spans="1:3" s="249" customFormat="1"/>
    <row r="4910" spans="1:3" s="249" customFormat="1" ht="13.5" customHeight="1"/>
    <row r="4911" spans="1:3" s="249" customFormat="1"/>
    <row r="4912" spans="1:3" s="249" customFormat="1" ht="15.75">
      <c r="A4912" s="542" t="s">
        <v>817</v>
      </c>
    </row>
    <row r="4913" spans="1:8" s="249" customFormat="1" ht="15.75" thickBot="1"/>
    <row r="4914" spans="1:8" s="249" customFormat="1" ht="32.25" thickBot="1">
      <c r="A4914" s="467" t="s">
        <v>347</v>
      </c>
      <c r="B4914" s="467" t="s">
        <v>135</v>
      </c>
      <c r="C4914" s="468" t="s">
        <v>820</v>
      </c>
      <c r="D4914" s="468" t="s">
        <v>819</v>
      </c>
      <c r="E4914" s="468" t="s">
        <v>61</v>
      </c>
      <c r="F4914" s="468" t="s">
        <v>139</v>
      </c>
      <c r="G4914" s="468" t="s">
        <v>68</v>
      </c>
      <c r="H4914" s="469" t="s">
        <v>858</v>
      </c>
    </row>
    <row r="4915" spans="1:8" s="249" customFormat="1">
      <c r="A4915" s="1234" t="s">
        <v>348</v>
      </c>
      <c r="B4915" s="473">
        <v>2400</v>
      </c>
      <c r="C4915" s="473">
        <v>1970.3870752089135</v>
      </c>
      <c r="D4915" s="473">
        <v>2179.3455977224962</v>
      </c>
      <c r="E4915" s="473">
        <v>1809.872855985494</v>
      </c>
      <c r="F4915" s="473">
        <v>2950</v>
      </c>
      <c r="G4915" s="473" t="e">
        <v>#N/A</v>
      </c>
      <c r="H4915" s="474">
        <v>14211.100000000002</v>
      </c>
    </row>
    <row r="4916" spans="1:8" s="249" customFormat="1">
      <c r="A4916" s="1234" t="s">
        <v>349</v>
      </c>
      <c r="B4916" s="473">
        <v>1951.69887726969</v>
      </c>
      <c r="C4916" s="473">
        <v>2026.789228886169</v>
      </c>
      <c r="D4916" s="473">
        <v>2019.6987925996382</v>
      </c>
      <c r="E4916" s="473">
        <v>2159.8225976074668</v>
      </c>
      <c r="F4916" s="473">
        <v>2900</v>
      </c>
      <c r="G4916" s="473" t="e">
        <v>#N/A</v>
      </c>
      <c r="H4916" s="474">
        <v>25315.68</v>
      </c>
    </row>
    <row r="4917" spans="1:8" s="249" customFormat="1">
      <c r="A4917" s="1234" t="s">
        <v>350</v>
      </c>
      <c r="B4917" s="473">
        <v>1885.15153733528</v>
      </c>
      <c r="C4917" s="473">
        <v>2031.2824049288292</v>
      </c>
      <c r="D4917" s="473">
        <v>1978.2864488603889</v>
      </c>
      <c r="E4917" s="473">
        <v>2137.7925874604089</v>
      </c>
      <c r="F4917" s="473">
        <v>2125.0950570342206</v>
      </c>
      <c r="G4917" s="473">
        <v>1509.8591549295775</v>
      </c>
      <c r="H4917" s="474">
        <v>59807</v>
      </c>
    </row>
    <row r="4918" spans="1:8" s="249" customFormat="1">
      <c r="A4918" s="1234" t="s">
        <v>351</v>
      </c>
      <c r="B4918" s="473">
        <v>1823.95111900801</v>
      </c>
      <c r="C4918" s="473">
        <v>2014.7044560590548</v>
      </c>
      <c r="D4918" s="473">
        <v>1899.4217364203028</v>
      </c>
      <c r="E4918" s="473">
        <v>2071.5688341975342</v>
      </c>
      <c r="F4918" s="473">
        <v>1978.8186813186812</v>
      </c>
      <c r="G4918" s="473">
        <v>1164.8351648351647</v>
      </c>
      <c r="H4918" s="474">
        <v>13494.38</v>
      </c>
    </row>
    <row r="4919" spans="1:8" s="249" customFormat="1">
      <c r="A4919" s="1234" t="s">
        <v>352</v>
      </c>
      <c r="B4919" s="473">
        <v>1860.5439809785801</v>
      </c>
      <c r="C4919" s="473">
        <v>1880.8631588999235</v>
      </c>
      <c r="D4919" s="473">
        <v>1946.4349945777731</v>
      </c>
      <c r="E4919" s="473">
        <v>1808.3212726683125</v>
      </c>
      <c r="F4919" s="473">
        <v>2402.0547945205481</v>
      </c>
      <c r="G4919" s="473" t="e">
        <v>#N/A</v>
      </c>
      <c r="H4919" s="474">
        <v>14045.460000000003</v>
      </c>
    </row>
    <row r="4920" spans="1:8" s="249" customFormat="1">
      <c r="A4920" s="1234" t="s">
        <v>353</v>
      </c>
      <c r="B4920" s="473">
        <v>1765.9474118618</v>
      </c>
      <c r="C4920" s="473">
        <v>1470.3010351317439</v>
      </c>
      <c r="D4920" s="473">
        <v>1855.2477522502363</v>
      </c>
      <c r="E4920" s="473">
        <v>1683.3014567911014</v>
      </c>
      <c r="F4920" s="473" t="e">
        <v>#N/A</v>
      </c>
      <c r="G4920" s="473">
        <v>1910</v>
      </c>
      <c r="H4920" s="474">
        <v>8756.3499999999985</v>
      </c>
    </row>
    <row r="4921" spans="1:8" s="249" customFormat="1">
      <c r="A4921" s="1234" t="s">
        <v>354</v>
      </c>
      <c r="B4921" s="473">
        <v>1902.2068095838499</v>
      </c>
      <c r="C4921" s="473">
        <v>1575.9339263024144</v>
      </c>
      <c r="D4921" s="473">
        <v>1737.1372900581798</v>
      </c>
      <c r="E4921" s="473">
        <v>1804.3677576347486</v>
      </c>
      <c r="F4921" s="473">
        <v>2082.2544137618834</v>
      </c>
      <c r="G4921" s="473" t="e">
        <v>#N/A</v>
      </c>
      <c r="H4921" s="474">
        <v>9434.5</v>
      </c>
    </row>
    <row r="4922" spans="1:8" s="249" customFormat="1">
      <c r="A4922" s="1234" t="s">
        <v>355</v>
      </c>
      <c r="B4922" s="473">
        <v>1591.37532325442</v>
      </c>
      <c r="C4922" s="473">
        <v>1800.6740771724353</v>
      </c>
      <c r="D4922" s="473">
        <v>1884.4932255133563</v>
      </c>
      <c r="E4922" s="473">
        <v>1836.7025134375178</v>
      </c>
      <c r="F4922" s="473">
        <v>2071.4285714285716</v>
      </c>
      <c r="G4922" s="473" t="e">
        <v>#N/A</v>
      </c>
      <c r="H4922" s="474">
        <v>15968.96</v>
      </c>
    </row>
    <row r="4923" spans="1:8" s="249" customFormat="1">
      <c r="A4923" s="1234" t="s">
        <v>356</v>
      </c>
      <c r="B4923" s="473">
        <v>1603.9457459926</v>
      </c>
      <c r="C4923" s="473">
        <v>1556.9591076058773</v>
      </c>
      <c r="D4923" s="473">
        <v>1710.092815771183</v>
      </c>
      <c r="E4923" s="473">
        <v>1923.0847397957407</v>
      </c>
      <c r="F4923" s="473">
        <v>2143.0769230769229</v>
      </c>
      <c r="G4923" s="473" t="e">
        <v>#N/A</v>
      </c>
      <c r="H4923" s="474">
        <v>10512.4</v>
      </c>
    </row>
    <row r="4924" spans="1:8" s="249" customFormat="1">
      <c r="A4924" s="1234" t="s">
        <v>357</v>
      </c>
      <c r="B4924" s="473">
        <v>1215.91895803183</v>
      </c>
      <c r="C4924" s="473">
        <v>1888.7489357974951</v>
      </c>
      <c r="D4924" s="473">
        <v>1874.757848324515</v>
      </c>
      <c r="E4924" s="473">
        <v>1960.6413718343492</v>
      </c>
      <c r="F4924" s="473">
        <v>1600</v>
      </c>
      <c r="G4924" s="473" t="e">
        <v>#N/A</v>
      </c>
      <c r="H4924" s="474">
        <v>9536.6</v>
      </c>
    </row>
    <row r="4925" spans="1:8" s="249" customFormat="1">
      <c r="A4925" s="1234" t="s">
        <v>358</v>
      </c>
      <c r="B4925" s="473">
        <v>1871.96196744555</v>
      </c>
      <c r="C4925" s="473">
        <v>1455.4602756508423</v>
      </c>
      <c r="D4925" s="473">
        <v>1802.0495539833901</v>
      </c>
      <c r="E4925" s="473">
        <v>1762.424736168146</v>
      </c>
      <c r="F4925" s="473">
        <v>2620.8333333333335</v>
      </c>
      <c r="G4925" s="473">
        <v>2600</v>
      </c>
      <c r="H4925" s="474">
        <v>15952.34</v>
      </c>
    </row>
    <row r="4926" spans="1:8" s="249" customFormat="1">
      <c r="A4926" s="1234" t="s">
        <v>359</v>
      </c>
      <c r="B4926" s="473">
        <v>1820.93540697616</v>
      </c>
      <c r="C4926" s="473">
        <v>1486.5613553113553</v>
      </c>
      <c r="D4926" s="473">
        <v>1848.4151956531664</v>
      </c>
      <c r="E4926" s="473">
        <v>1807.4374955045676</v>
      </c>
      <c r="F4926" s="473">
        <v>1998.4966809839907</v>
      </c>
      <c r="G4926" s="473">
        <v>1800</v>
      </c>
      <c r="H4926" s="474">
        <v>21588.606</v>
      </c>
    </row>
    <row r="4927" spans="1:8" s="249" customFormat="1">
      <c r="A4927" s="1234" t="s">
        <v>360</v>
      </c>
      <c r="B4927" s="473">
        <v>1905.14377956416</v>
      </c>
      <c r="C4927" s="473">
        <v>1601.2820512820513</v>
      </c>
      <c r="D4927" s="473">
        <v>1838.2940846545021</v>
      </c>
      <c r="E4927" s="473">
        <v>2119.4610413935193</v>
      </c>
      <c r="F4927" s="473">
        <v>1934.1949778434268</v>
      </c>
      <c r="G4927" s="473">
        <v>1800</v>
      </c>
      <c r="H4927" s="474">
        <v>9894.01</v>
      </c>
    </row>
    <row r="4928" spans="1:8" s="249" customFormat="1">
      <c r="A4928" s="1234" t="s">
        <v>361</v>
      </c>
      <c r="B4928" s="473">
        <v>1839.13730829869</v>
      </c>
      <c r="C4928" s="473">
        <v>1714.0836571649247</v>
      </c>
      <c r="D4928" s="473">
        <v>1901.3434390866673</v>
      </c>
      <c r="E4928" s="473">
        <v>1962.5371045366207</v>
      </c>
      <c r="F4928" s="473">
        <v>1878.5024154589371</v>
      </c>
      <c r="G4928" s="473" t="e">
        <v>#N/A</v>
      </c>
      <c r="H4928" s="474">
        <v>36938.999999999993</v>
      </c>
    </row>
    <row r="4929" spans="1:8" s="249" customFormat="1">
      <c r="A4929" s="1234" t="s">
        <v>362</v>
      </c>
      <c r="B4929" s="473">
        <v>1855.38186157517</v>
      </c>
      <c r="C4929" s="473">
        <v>1831.8682374157127</v>
      </c>
      <c r="D4929" s="473">
        <v>1901.7700464787715</v>
      </c>
      <c r="E4929" s="473">
        <v>1953.9808850845238</v>
      </c>
      <c r="F4929" s="473">
        <v>2047.3135083095895</v>
      </c>
      <c r="G4929" s="473" t="e">
        <v>#N/A</v>
      </c>
      <c r="H4929" s="474">
        <v>37860.129999999997</v>
      </c>
    </row>
    <row r="4930" spans="1:8" s="249" customFormat="1">
      <c r="A4930" s="1234" t="s">
        <v>363</v>
      </c>
      <c r="B4930" s="473">
        <v>1821.4752952259</v>
      </c>
      <c r="C4930" s="473">
        <v>1589.1054238084057</v>
      </c>
      <c r="D4930" s="473">
        <v>1842.9208402217253</v>
      </c>
      <c r="E4930" s="473">
        <v>1867.5463124781543</v>
      </c>
      <c r="F4930" s="473">
        <v>2097.489539748954</v>
      </c>
      <c r="G4930" s="473">
        <v>2000</v>
      </c>
      <c r="H4930" s="474">
        <v>9991.51</v>
      </c>
    </row>
    <row r="4931" spans="1:8" s="249" customFormat="1">
      <c r="A4931" s="1234" t="s">
        <v>364</v>
      </c>
      <c r="B4931" s="473">
        <v>1867.7669949041999</v>
      </c>
      <c r="C4931" s="473">
        <v>1531.0044597607946</v>
      </c>
      <c r="D4931" s="473">
        <v>1846.6516031408476</v>
      </c>
      <c r="E4931" s="473">
        <v>1724.1057014406867</v>
      </c>
      <c r="F4931" s="473">
        <v>2022.2096005862954</v>
      </c>
      <c r="G4931" s="473" t="e">
        <v>#N/A</v>
      </c>
      <c r="H4931" s="474">
        <v>15089.55</v>
      </c>
    </row>
    <row r="4932" spans="1:8" s="249" customFormat="1">
      <c r="A4932" s="1234" t="s">
        <v>365</v>
      </c>
      <c r="B4932" s="473">
        <v>1821.1241807825299</v>
      </c>
      <c r="C4932" s="473">
        <v>1675.0725412339643</v>
      </c>
      <c r="D4932" s="473">
        <v>1783.8289901104456</v>
      </c>
      <c r="E4932" s="473">
        <v>1837.6593240719421</v>
      </c>
      <c r="F4932" s="473">
        <v>1789.8106591865358</v>
      </c>
      <c r="G4932" s="473" t="e">
        <v>#N/A</v>
      </c>
      <c r="H4932" s="474">
        <v>21167.18</v>
      </c>
    </row>
    <row r="4933" spans="1:8" s="249" customFormat="1">
      <c r="A4933" s="1234" t="s">
        <v>366</v>
      </c>
      <c r="B4933" s="473">
        <v>1836.4244547176299</v>
      </c>
      <c r="C4933" s="473">
        <v>1637.5998917429386</v>
      </c>
      <c r="D4933" s="473">
        <v>1823.7576901086336</v>
      </c>
      <c r="E4933" s="473">
        <v>1870.1127621227297</v>
      </c>
      <c r="F4933" s="473">
        <v>1963.4934971098266</v>
      </c>
      <c r="G4933" s="473">
        <v>1631.4432989690722</v>
      </c>
      <c r="H4933" s="474">
        <v>19202.229999999996</v>
      </c>
    </row>
    <row r="4934" spans="1:8" s="249" customFormat="1">
      <c r="A4934" s="1234" t="s">
        <v>367</v>
      </c>
      <c r="B4934" s="473">
        <v>1731.3775510204</v>
      </c>
      <c r="C4934" s="473">
        <v>1806.2215929717563</v>
      </c>
      <c r="D4934" s="473">
        <v>1855.0852762498976</v>
      </c>
      <c r="E4934" s="473">
        <v>1936.4580695943066</v>
      </c>
      <c r="F4934" s="473">
        <v>1852.5480769230769</v>
      </c>
      <c r="G4934" s="473" t="e">
        <v>#N/A</v>
      </c>
      <c r="H4934" s="474">
        <v>24677</v>
      </c>
    </row>
    <row r="4935" spans="1:8" s="249" customFormat="1">
      <c r="A4935" s="1234" t="s">
        <v>368</v>
      </c>
      <c r="B4935" s="473">
        <v>1826.7916201719099</v>
      </c>
      <c r="C4935" s="473">
        <v>1796.3611152750714</v>
      </c>
      <c r="D4935" s="473">
        <v>1970.1484283292034</v>
      </c>
      <c r="E4935" s="473">
        <v>1989.4423702913132</v>
      </c>
      <c r="F4935" s="473">
        <v>1817.433831990794</v>
      </c>
      <c r="G4935" s="473">
        <v>2000</v>
      </c>
      <c r="H4935" s="474">
        <v>34730.826000000008</v>
      </c>
    </row>
    <row r="4936" spans="1:8" s="249" customFormat="1">
      <c r="A4936" s="1234" t="s">
        <v>369</v>
      </c>
      <c r="B4936" s="473">
        <v>1897.60378601809</v>
      </c>
      <c r="C4936" s="473">
        <v>1538.7132352941176</v>
      </c>
      <c r="D4936" s="473">
        <v>1596.326748531767</v>
      </c>
      <c r="E4936" s="473">
        <v>1717.8562513001871</v>
      </c>
      <c r="F4936" s="473">
        <v>1860.8333333333333</v>
      </c>
      <c r="G4936" s="473">
        <v>2600</v>
      </c>
      <c r="H4936" s="474">
        <v>7552.05</v>
      </c>
    </row>
    <row r="4937" spans="1:8" s="249" customFormat="1">
      <c r="A4937" s="1234" t="s">
        <v>370</v>
      </c>
      <c r="B4937" s="473">
        <v>1842.5149700598799</v>
      </c>
      <c r="C4937" s="473">
        <v>1714.2008368200836</v>
      </c>
      <c r="D4937" s="473">
        <v>1637.6596729404507</v>
      </c>
      <c r="E4937" s="473">
        <v>1258.828885182096</v>
      </c>
      <c r="F4937" s="473">
        <v>1650</v>
      </c>
      <c r="G4937" s="473">
        <v>2180</v>
      </c>
      <c r="H4937" s="474">
        <v>9015.2000000000007</v>
      </c>
    </row>
    <row r="4938" spans="1:8" s="249" customFormat="1">
      <c r="A4938" s="1234" t="s">
        <v>371</v>
      </c>
      <c r="B4938" s="473">
        <v>1677.55607044216</v>
      </c>
      <c r="C4938" s="473">
        <v>1696.6916792313896</v>
      </c>
      <c r="D4938" s="473">
        <v>1721.1152354511362</v>
      </c>
      <c r="E4938" s="473">
        <v>1707.0125708896417</v>
      </c>
      <c r="F4938" s="473">
        <v>1706.4835164835165</v>
      </c>
      <c r="G4938" s="473">
        <v>1191.6800202839756</v>
      </c>
      <c r="H4938" s="474">
        <v>36015.477000000006</v>
      </c>
    </row>
    <row r="4939" spans="1:8" s="249" customFormat="1">
      <c r="A4939" s="1234" t="s">
        <v>372</v>
      </c>
      <c r="B4939" s="473" t="e">
        <v>#N/A</v>
      </c>
      <c r="C4939" s="473">
        <v>1651.4749661705011</v>
      </c>
      <c r="D4939" s="473">
        <v>1712.8591280994315</v>
      </c>
      <c r="E4939" s="473">
        <v>1797.9225397232187</v>
      </c>
      <c r="F4939" s="473">
        <v>1839.3949263687743</v>
      </c>
      <c r="G4939" s="473" t="e">
        <v>#N/A</v>
      </c>
      <c r="H4939" s="474">
        <v>17502.78</v>
      </c>
    </row>
    <row r="4940" spans="1:8" s="249" customFormat="1">
      <c r="A4940" s="1234" t="s">
        <v>373</v>
      </c>
      <c r="B4940" s="473">
        <v>1780.29465930018</v>
      </c>
      <c r="C4940" s="473">
        <v>1673.7551658098982</v>
      </c>
      <c r="D4940" s="473">
        <v>1694.6540149955326</v>
      </c>
      <c r="E4940" s="473">
        <v>1687.065545188955</v>
      </c>
      <c r="F4940" s="473">
        <v>1677.0368657287011</v>
      </c>
      <c r="G4940" s="473">
        <v>1691.7768240343348</v>
      </c>
      <c r="H4940" s="474">
        <v>16480.669999999998</v>
      </c>
    </row>
    <row r="4941" spans="1:8" s="249" customFormat="1">
      <c r="A4941" s="1234" t="s">
        <v>374</v>
      </c>
      <c r="B4941" s="473">
        <v>1713.63174086451</v>
      </c>
      <c r="C4941" s="473">
        <v>1622.8366808464809</v>
      </c>
      <c r="D4941" s="473">
        <v>1573.9477379571401</v>
      </c>
      <c r="E4941" s="473">
        <v>1695.5764158262216</v>
      </c>
      <c r="F4941" s="473">
        <v>1760.0787099251295</v>
      </c>
      <c r="G4941" s="473" t="e">
        <v>#N/A</v>
      </c>
      <c r="H4941" s="474">
        <v>12102.98</v>
      </c>
    </row>
    <row r="4942" spans="1:8" s="249" customFormat="1">
      <c r="A4942" s="1234" t="s">
        <v>375</v>
      </c>
      <c r="B4942" s="473">
        <v>1504.5016077170401</v>
      </c>
      <c r="C4942" s="473">
        <v>1605.1973722457997</v>
      </c>
      <c r="D4942" s="473">
        <v>1551.5578749723879</v>
      </c>
      <c r="E4942" s="473">
        <v>1613.6368726458311</v>
      </c>
      <c r="F4942" s="473">
        <v>1630.3042350907519</v>
      </c>
      <c r="G4942" s="473">
        <v>1500</v>
      </c>
      <c r="H4942" s="474">
        <v>10642.3</v>
      </c>
    </row>
    <row r="4943" spans="1:8" s="249" customFormat="1">
      <c r="A4943" s="1234" t="s">
        <v>376</v>
      </c>
      <c r="B4943" s="473">
        <v>1825.67418068539</v>
      </c>
      <c r="C4943" s="473">
        <v>1432.0586955170056</v>
      </c>
      <c r="D4943" s="473">
        <v>1597.1257949433848</v>
      </c>
      <c r="E4943" s="473">
        <v>1513.2113707983194</v>
      </c>
      <c r="F4943" s="473">
        <v>1613.4146341463415</v>
      </c>
      <c r="G4943" s="473">
        <v>1200</v>
      </c>
      <c r="H4943" s="474">
        <v>14029.545</v>
      </c>
    </row>
    <row r="4944" spans="1:8" s="249" customFormat="1">
      <c r="A4944" s="1234" t="s">
        <v>377</v>
      </c>
      <c r="B4944" s="473">
        <v>1605.4275765084001</v>
      </c>
      <c r="C4944" s="473">
        <v>1439.146286932893</v>
      </c>
      <c r="D4944" s="473">
        <v>1490.8480471550329</v>
      </c>
      <c r="E4944" s="473">
        <v>1612.0315461270404</v>
      </c>
      <c r="F4944" s="473">
        <v>1740</v>
      </c>
      <c r="G4944" s="473">
        <v>1396.875</v>
      </c>
      <c r="H4944" s="474">
        <v>10896.32</v>
      </c>
    </row>
    <row r="4945" spans="1:8" s="249" customFormat="1">
      <c r="A4945" s="1234" t="s">
        <v>378</v>
      </c>
      <c r="B4945" s="473">
        <v>1473.0560928433199</v>
      </c>
      <c r="C4945" s="473">
        <v>1353.117723156533</v>
      </c>
      <c r="D4945" s="473">
        <v>1525.7364415759562</v>
      </c>
      <c r="E4945" s="473">
        <v>1368.1120445123281</v>
      </c>
      <c r="F4945" s="473">
        <v>1539.6503496503497</v>
      </c>
      <c r="G4945" s="473">
        <v>1317.0731707317073</v>
      </c>
      <c r="H4945" s="474">
        <v>5201.8999999999996</v>
      </c>
    </row>
    <row r="4946" spans="1:8" s="249" customFormat="1">
      <c r="A4946" s="1234" t="s">
        <v>379</v>
      </c>
      <c r="B4946" s="473">
        <v>1515.6616415410299</v>
      </c>
      <c r="C4946" s="473">
        <v>1647.7576711250983</v>
      </c>
      <c r="D4946" s="473">
        <v>1453.7615255658004</v>
      </c>
      <c r="E4946" s="473">
        <v>1469.3997286494812</v>
      </c>
      <c r="F4946" s="473">
        <v>1503.5500608884417</v>
      </c>
      <c r="G4946" s="473">
        <v>1685.4368932038835</v>
      </c>
      <c r="H4946" s="474">
        <v>14715.4</v>
      </c>
    </row>
    <row r="4947" spans="1:8" s="249" customFormat="1">
      <c r="A4947" s="1234" t="s">
        <v>380</v>
      </c>
      <c r="B4947" s="473">
        <v>1570.9141892897901</v>
      </c>
      <c r="C4947" s="473">
        <v>1513.9687617613849</v>
      </c>
      <c r="D4947" s="473">
        <v>1442.9272403332211</v>
      </c>
      <c r="E4947" s="473">
        <v>1458.9794078448792</v>
      </c>
      <c r="F4947" s="473">
        <v>1563.9488235931908</v>
      </c>
      <c r="G4947" s="473">
        <v>1350</v>
      </c>
      <c r="H4947" s="474">
        <v>9745.73</v>
      </c>
    </row>
    <row r="4948" spans="1:8" s="249" customFormat="1">
      <c r="A4948" s="1234" t="s">
        <v>381</v>
      </c>
      <c r="B4948" s="473">
        <v>1549.1683991683899</v>
      </c>
      <c r="C4948" s="473">
        <v>1238.8771633600677</v>
      </c>
      <c r="D4948" s="473">
        <v>1457.2393278837421</v>
      </c>
      <c r="E4948" s="473">
        <v>1400.7597327643496</v>
      </c>
      <c r="F4948" s="473">
        <v>1864.3008552006431</v>
      </c>
      <c r="G4948" s="473">
        <v>1350</v>
      </c>
      <c r="H4948" s="474">
        <v>6784.4500000000007</v>
      </c>
    </row>
    <row r="4949" spans="1:8" s="249" customFormat="1">
      <c r="A4949" s="1234" t="s">
        <v>382</v>
      </c>
      <c r="B4949" s="473">
        <v>1644.4915254237201</v>
      </c>
      <c r="C4949" s="473">
        <v>1298.2638888888889</v>
      </c>
      <c r="D4949" s="473">
        <v>1430.5773342836776</v>
      </c>
      <c r="E4949" s="473">
        <v>1464.4710253394633</v>
      </c>
      <c r="F4949" s="473">
        <v>1481.2661315483451</v>
      </c>
      <c r="G4949" s="473">
        <v>1500</v>
      </c>
      <c r="H4949" s="474">
        <v>3989.04</v>
      </c>
    </row>
    <row r="4950" spans="1:8" s="249" customFormat="1">
      <c r="A4950" s="1234" t="s">
        <v>383</v>
      </c>
      <c r="B4950" s="473">
        <v>1542.3872180451101</v>
      </c>
      <c r="C4950" s="473">
        <v>1479.4861185264281</v>
      </c>
      <c r="D4950" s="473">
        <v>1594.1372137459007</v>
      </c>
      <c r="E4950" s="473">
        <v>1380.549134678723</v>
      </c>
      <c r="F4950" s="473">
        <v>1580.3505535055351</v>
      </c>
      <c r="G4950" s="473">
        <v>1350</v>
      </c>
      <c r="H4950" s="474">
        <v>10005.700000000001</v>
      </c>
    </row>
    <row r="4951" spans="1:8" s="249" customFormat="1">
      <c r="A4951" s="1234" t="s">
        <v>384</v>
      </c>
      <c r="B4951" s="473" t="e">
        <v>#N/A</v>
      </c>
      <c r="C4951" s="473">
        <v>1285.2913456810361</v>
      </c>
      <c r="D4951" s="473">
        <v>1499.5191677904068</v>
      </c>
      <c r="E4951" s="473">
        <v>1369.6598911252063</v>
      </c>
      <c r="F4951" s="473">
        <v>1747.4521254397771</v>
      </c>
      <c r="G4951" s="473" t="e">
        <v>#N/A</v>
      </c>
      <c r="H4951" s="474">
        <v>9438.31</v>
      </c>
    </row>
    <row r="4952" spans="1:8" s="249" customFormat="1">
      <c r="A4952" s="1234" t="s">
        <v>385</v>
      </c>
      <c r="B4952" s="473" t="e">
        <v>#N/A</v>
      </c>
      <c r="C4952" s="473">
        <v>1181.7562968005445</v>
      </c>
      <c r="D4952" s="473">
        <v>1435.270603805981</v>
      </c>
      <c r="E4952" s="473">
        <v>1312.4801850589965</v>
      </c>
      <c r="F4952" s="473">
        <v>1513.5284560932344</v>
      </c>
      <c r="G4952" s="473">
        <v>1500</v>
      </c>
      <c r="H4952" s="474">
        <v>6490.0099999999993</v>
      </c>
    </row>
    <row r="4953" spans="1:8" s="249" customFormat="1">
      <c r="A4953" s="1234" t="s">
        <v>386</v>
      </c>
      <c r="B4953" s="473">
        <v>1548.06201550387</v>
      </c>
      <c r="C4953" s="473">
        <v>1458.9133128954406</v>
      </c>
      <c r="D4953" s="473">
        <v>1433.2069447216124</v>
      </c>
      <c r="E4953" s="473">
        <v>1291.6628860582796</v>
      </c>
      <c r="F4953" s="473">
        <v>1656.813725490196</v>
      </c>
      <c r="G4953" s="473">
        <v>1611.0055299539172</v>
      </c>
      <c r="H4953" s="474">
        <v>8527.0999999999985</v>
      </c>
    </row>
    <row r="4954" spans="1:8" s="249" customFormat="1">
      <c r="A4954" s="1234" t="s">
        <v>387</v>
      </c>
      <c r="B4954" s="473">
        <v>1620.4219970348599</v>
      </c>
      <c r="C4954" s="473">
        <v>1156.0920039058262</v>
      </c>
      <c r="D4954" s="473">
        <v>1407.6829623870156</v>
      </c>
      <c r="E4954" s="473">
        <v>1414.5556240641238</v>
      </c>
      <c r="F4954" s="473">
        <v>1560</v>
      </c>
      <c r="G4954" s="473" t="e">
        <v>#N/A</v>
      </c>
      <c r="H4954" s="474">
        <v>5453.3399999999992</v>
      </c>
    </row>
    <row r="4955" spans="1:8" s="249" customFormat="1">
      <c r="A4955" s="1234" t="s">
        <v>388</v>
      </c>
      <c r="B4955" s="473">
        <v>1482.40979381443</v>
      </c>
      <c r="C4955" s="473">
        <v>1186.4329878159665</v>
      </c>
      <c r="D4955" s="473">
        <v>1382.5042216238417</v>
      </c>
      <c r="E4955" s="473">
        <v>1309.2113105672815</v>
      </c>
      <c r="F4955" s="473">
        <v>1596.9529085872575</v>
      </c>
      <c r="G4955" s="473" t="e">
        <v>#N/A</v>
      </c>
      <c r="H4955" s="474">
        <v>7446</v>
      </c>
    </row>
    <row r="4956" spans="1:8" s="249" customFormat="1">
      <c r="A4956" s="1234" t="s">
        <v>389</v>
      </c>
      <c r="B4956" s="473">
        <v>1520.86267605633</v>
      </c>
      <c r="C4956" s="473">
        <v>1139.5422499233678</v>
      </c>
      <c r="D4956" s="473">
        <v>1380.6577385997625</v>
      </c>
      <c r="E4956" s="473">
        <v>1326.9085951700858</v>
      </c>
      <c r="F4956" s="473">
        <v>1615</v>
      </c>
      <c r="G4956" s="473" t="e">
        <v>#N/A</v>
      </c>
      <c r="H4956" s="474">
        <v>6985.7000000000007</v>
      </c>
    </row>
    <row r="4957" spans="1:8" s="249" customFormat="1">
      <c r="A4957" s="1234" t="s">
        <v>390</v>
      </c>
      <c r="B4957" s="473">
        <v>1546.7961724694401</v>
      </c>
      <c r="C4957" s="473">
        <v>1114.1938375676232</v>
      </c>
      <c r="D4957" s="473">
        <v>1454.1839361530604</v>
      </c>
      <c r="E4957" s="473">
        <v>1308.3154557779728</v>
      </c>
      <c r="F4957" s="473" t="e">
        <v>#N/A</v>
      </c>
      <c r="G4957" s="473">
        <v>1333.33</v>
      </c>
      <c r="H4957" s="474">
        <v>7566.6</v>
      </c>
    </row>
    <row r="4958" spans="1:8" s="249" customFormat="1">
      <c r="A4958" s="1234" t="s">
        <v>391</v>
      </c>
      <c r="B4958" s="473">
        <v>1550.7002476013599</v>
      </c>
      <c r="C4958" s="473">
        <v>1141.4547118023788</v>
      </c>
      <c r="D4958" s="473">
        <v>1424.1120632827947</v>
      </c>
      <c r="E4958" s="473">
        <v>1353.3146252244167</v>
      </c>
      <c r="F4958" s="473">
        <v>1569.4444444444443</v>
      </c>
      <c r="G4958" s="473">
        <v>1750</v>
      </c>
      <c r="H4958" s="474">
        <v>6433.7999999999993</v>
      </c>
    </row>
    <row r="4959" spans="1:8" s="249" customFormat="1">
      <c r="A4959" s="1234" t="s">
        <v>392</v>
      </c>
      <c r="B4959" s="473">
        <v>1614.77758768177</v>
      </c>
      <c r="C4959" s="473">
        <v>1397.1196810778547</v>
      </c>
      <c r="D4959" s="473">
        <v>1415.144020078837</v>
      </c>
      <c r="E4959" s="473">
        <v>1383.8117844261803</v>
      </c>
      <c r="F4959" s="473">
        <v>1665.4175588865096</v>
      </c>
      <c r="G4959" s="473">
        <v>1700</v>
      </c>
      <c r="H4959" s="474">
        <v>13125.5</v>
      </c>
    </row>
    <row r="4960" spans="1:8" s="249" customFormat="1">
      <c r="A4960" s="1234" t="s">
        <v>393</v>
      </c>
      <c r="B4960" s="473">
        <v>1547.5758796669299</v>
      </c>
      <c r="C4960" s="473">
        <v>1395.51424688002</v>
      </c>
      <c r="D4960" s="473">
        <v>1357.9276778624744</v>
      </c>
      <c r="E4960" s="473">
        <v>1369.1423935362916</v>
      </c>
      <c r="F4960" s="473">
        <v>1696.3632977237348</v>
      </c>
      <c r="G4960" s="473" t="e">
        <v>#N/A</v>
      </c>
      <c r="H4960" s="474">
        <v>10126.18</v>
      </c>
    </row>
    <row r="4961" spans="1:8" s="249" customFormat="1">
      <c r="A4961" s="1234" t="s">
        <v>394</v>
      </c>
      <c r="B4961" s="473">
        <v>1650.6204390344701</v>
      </c>
      <c r="C4961" s="473">
        <v>1376.8496882230677</v>
      </c>
      <c r="D4961" s="473">
        <v>1380.3740595515255</v>
      </c>
      <c r="E4961" s="473">
        <v>1391.8573551399197</v>
      </c>
      <c r="F4961" s="473">
        <v>1610.7826086956522</v>
      </c>
      <c r="G4961" s="473">
        <v>1500</v>
      </c>
      <c r="H4961" s="474">
        <v>12967.599999999999</v>
      </c>
    </row>
    <row r="4962" spans="1:8" s="249" customFormat="1">
      <c r="A4962" s="1234" t="s">
        <v>395</v>
      </c>
      <c r="B4962" s="473">
        <v>1769.1455454876</v>
      </c>
      <c r="C4962" s="473">
        <v>1320.6875581061693</v>
      </c>
      <c r="D4962" s="473">
        <v>1378.1670253747593</v>
      </c>
      <c r="E4962" s="473">
        <v>1446.0848446001719</v>
      </c>
      <c r="F4962" s="473">
        <v>1672.4670604270786</v>
      </c>
      <c r="G4962" s="473">
        <v>1557.2857142857142</v>
      </c>
      <c r="H4962" s="474">
        <v>18646.259999999998</v>
      </c>
    </row>
    <row r="4963" spans="1:8" s="249" customFormat="1">
      <c r="A4963" s="1234" t="s">
        <v>396</v>
      </c>
      <c r="B4963" s="473">
        <v>1694.4870283018799</v>
      </c>
      <c r="C4963" s="473">
        <v>1284.2449164898035</v>
      </c>
      <c r="D4963" s="473">
        <v>1475.3580439834889</v>
      </c>
      <c r="E4963" s="473">
        <v>1511.2969855832234</v>
      </c>
      <c r="F4963" s="473">
        <v>1676.0526315789473</v>
      </c>
      <c r="G4963" s="473">
        <v>1750</v>
      </c>
      <c r="H4963" s="474">
        <v>9056.7500000000018</v>
      </c>
    </row>
    <row r="4964" spans="1:8" s="249" customFormat="1">
      <c r="A4964" s="1234" t="s">
        <v>397</v>
      </c>
      <c r="B4964" s="473">
        <v>1773.45692792195</v>
      </c>
      <c r="C4964" s="473">
        <v>1354.1850078988939</v>
      </c>
      <c r="D4964" s="473">
        <v>1475.6005975712396</v>
      </c>
      <c r="E4964" s="473">
        <v>1432.9589820199542</v>
      </c>
      <c r="F4964" s="473">
        <v>1761.4604208416833</v>
      </c>
      <c r="G4964" s="473">
        <v>1990</v>
      </c>
      <c r="H4964" s="474">
        <v>6740.3159999999998</v>
      </c>
    </row>
    <row r="4965" spans="1:8" s="249" customFormat="1">
      <c r="A4965" s="1234" t="s">
        <v>398</v>
      </c>
      <c r="B4965" s="473">
        <v>1590.6138489099801</v>
      </c>
      <c r="C4965" s="473">
        <v>1334.9859674749246</v>
      </c>
      <c r="D4965" s="473">
        <v>1511.3355947463688</v>
      </c>
      <c r="E4965" s="473">
        <v>1446.1958182172809</v>
      </c>
      <c r="F4965" s="473">
        <v>1939.8823807753404</v>
      </c>
      <c r="G4965" s="473">
        <v>2091.3207547169814</v>
      </c>
      <c r="H4965" s="474">
        <v>15821.615</v>
      </c>
    </row>
    <row r="4966" spans="1:8" s="249" customFormat="1">
      <c r="A4966" s="1234" t="s">
        <v>399</v>
      </c>
      <c r="B4966" s="473">
        <v>1727.81013424454</v>
      </c>
      <c r="C4966" s="473">
        <v>1280.2333863179078</v>
      </c>
      <c r="D4966" s="473">
        <v>1530.2821625526033</v>
      </c>
      <c r="E4966" s="473">
        <v>1459.7542506006287</v>
      </c>
      <c r="F4966" s="473">
        <v>1798.0450931838914</v>
      </c>
      <c r="G4966" s="473" t="e">
        <v>#N/A</v>
      </c>
      <c r="H4966" s="474">
        <v>22670.254999999994</v>
      </c>
    </row>
    <row r="4967" spans="1:8" s="249" customFormat="1">
      <c r="A4967" s="1234" t="s">
        <v>400</v>
      </c>
      <c r="B4967" s="473">
        <v>1737.3202005610799</v>
      </c>
      <c r="C4967" s="473">
        <v>1533.5587096114521</v>
      </c>
      <c r="D4967" s="473">
        <v>1677.9025816346093</v>
      </c>
      <c r="E4967" s="473">
        <v>1620.8374458505302</v>
      </c>
      <c r="F4967" s="473">
        <v>1796.8776136046836</v>
      </c>
      <c r="G4967" s="473">
        <v>2100</v>
      </c>
      <c r="H4967" s="474">
        <v>14904.81</v>
      </c>
    </row>
    <row r="4968" spans="1:8" s="249" customFormat="1">
      <c r="A4968" s="1234" t="s">
        <v>401</v>
      </c>
      <c r="B4968" s="473">
        <v>2043.68171021377</v>
      </c>
      <c r="C4968" s="473">
        <v>1435.2929508115599</v>
      </c>
      <c r="D4968" s="473">
        <v>1600.2298345191462</v>
      </c>
      <c r="E4968" s="473">
        <v>1619.0957713166615</v>
      </c>
      <c r="F4968" s="473">
        <v>2028.4081346423563</v>
      </c>
      <c r="G4968" s="473">
        <v>2300</v>
      </c>
      <c r="H4968" s="474">
        <v>9688.9000000000015</v>
      </c>
    </row>
    <row r="4969" spans="1:8" s="249" customFormat="1">
      <c r="A4969" s="1234" t="s">
        <v>402</v>
      </c>
      <c r="B4969" s="473">
        <v>1903.0004349426199</v>
      </c>
      <c r="C4969" s="473">
        <v>1295.2222222222222</v>
      </c>
      <c r="D4969" s="473">
        <v>1696.9642096293137</v>
      </c>
      <c r="E4969" s="473">
        <v>1622.4579042014059</v>
      </c>
      <c r="F4969" s="473">
        <v>1925.4013761467891</v>
      </c>
      <c r="G4969" s="473">
        <v>1885.1851851851852</v>
      </c>
      <c r="H4969" s="474">
        <v>9610.1000000000022</v>
      </c>
    </row>
    <row r="4970" spans="1:8" s="249" customFormat="1">
      <c r="A4970" s="1234" t="s">
        <v>403</v>
      </c>
      <c r="B4970" s="473">
        <v>1871.5533333333301</v>
      </c>
      <c r="C4970" s="473">
        <v>1353.2302405498281</v>
      </c>
      <c r="D4970" s="473">
        <v>1645.4688773570363</v>
      </c>
      <c r="E4970" s="473">
        <v>1518.9734102596262</v>
      </c>
      <c r="F4970" s="473">
        <v>1970.1342281879195</v>
      </c>
      <c r="G4970" s="473">
        <v>2224.3959999999997</v>
      </c>
      <c r="H4970" s="474">
        <v>14115.099999999999</v>
      </c>
    </row>
    <row r="4971" spans="1:8" s="249" customFormat="1">
      <c r="A4971" s="1234" t="s">
        <v>404</v>
      </c>
      <c r="B4971" s="473">
        <v>1701.5853680819</v>
      </c>
      <c r="C4971" s="473">
        <v>1406.4683977955413</v>
      </c>
      <c r="D4971" s="473">
        <v>1493.3368821885761</v>
      </c>
      <c r="E4971" s="473">
        <v>1568.4727250450944</v>
      </c>
      <c r="F4971" s="473">
        <v>1830.1333333333334</v>
      </c>
      <c r="G4971" s="473">
        <v>2243.6681222707425</v>
      </c>
      <c r="H4971" s="474">
        <v>11329.59</v>
      </c>
    </row>
    <row r="4972" spans="1:8" s="249" customFormat="1">
      <c r="A4972" s="1234" t="s">
        <v>405</v>
      </c>
      <c r="B4972" s="473">
        <v>1781.42189337233</v>
      </c>
      <c r="C4972" s="473">
        <v>1448.1525076765611</v>
      </c>
      <c r="D4972" s="473">
        <v>1723.185921787709</v>
      </c>
      <c r="E4972" s="473">
        <v>1692.1196608040204</v>
      </c>
      <c r="F4972" s="473">
        <v>1980.086842105263</v>
      </c>
      <c r="G4972" s="473">
        <v>2175</v>
      </c>
      <c r="H4972" s="474">
        <v>9837.77</v>
      </c>
    </row>
    <row r="4973" spans="1:8" s="249" customFormat="1">
      <c r="A4973" s="1234" t="s">
        <v>406</v>
      </c>
      <c r="B4973" s="473">
        <v>1917.80918825307</v>
      </c>
      <c r="C4973" s="473">
        <v>1402.5893271461716</v>
      </c>
      <c r="D4973" s="473">
        <v>1633.0643844784186</v>
      </c>
      <c r="E4973" s="473">
        <v>1644.376332689071</v>
      </c>
      <c r="F4973" s="473">
        <v>2064.253558827108</v>
      </c>
      <c r="G4973" s="473">
        <v>2010.4651162790697</v>
      </c>
      <c r="H4973" s="474">
        <v>13844.799999999997</v>
      </c>
    </row>
    <row r="4974" spans="1:8" s="249" customFormat="1">
      <c r="A4974" s="1234" t="s">
        <v>407</v>
      </c>
      <c r="B4974" s="473">
        <v>1936.55654489473</v>
      </c>
      <c r="C4974" s="473">
        <v>1770.4003017004939</v>
      </c>
      <c r="D4974" s="473">
        <v>1951.4753347223175</v>
      </c>
      <c r="E4974" s="473">
        <v>1697.9991366238298</v>
      </c>
      <c r="F4974" s="473">
        <v>2052.2270015262939</v>
      </c>
      <c r="G4974" s="473">
        <v>2175</v>
      </c>
      <c r="H4974" s="474">
        <v>12608.6</v>
      </c>
    </row>
    <row r="4975" spans="1:8" s="249" customFormat="1">
      <c r="A4975" s="1234" t="s">
        <v>408</v>
      </c>
      <c r="B4975" s="473">
        <v>2331.6474438902701</v>
      </c>
      <c r="C4975" s="473">
        <v>1878.230324588706</v>
      </c>
      <c r="D4975" s="473">
        <v>1770.6753565264785</v>
      </c>
      <c r="E4975" s="473">
        <v>1932.2225326256137</v>
      </c>
      <c r="F4975" s="473">
        <v>2206.4102564102564</v>
      </c>
      <c r="G4975" s="473" t="e">
        <v>#N/A</v>
      </c>
      <c r="H4975" s="474">
        <v>6546.7</v>
      </c>
    </row>
    <row r="4976" spans="1:8" s="249" customFormat="1">
      <c r="A4976" s="1234" t="s">
        <v>409</v>
      </c>
      <c r="B4976" s="473">
        <v>1789.4918994833699</v>
      </c>
      <c r="C4976" s="473">
        <v>1977.4092335275661</v>
      </c>
      <c r="D4976" s="473">
        <v>1953.2125447698747</v>
      </c>
      <c r="E4976" s="473">
        <v>2237.8951987433411</v>
      </c>
      <c r="F4976" s="473">
        <v>2504.0540540540542</v>
      </c>
      <c r="G4976" s="473" t="e">
        <v>#N/A</v>
      </c>
      <c r="H4976" s="474">
        <v>11013.3</v>
      </c>
    </row>
    <row r="4977" spans="1:8" s="249" customFormat="1">
      <c r="A4977" s="1234" t="s">
        <v>410</v>
      </c>
      <c r="B4977" s="473">
        <v>1932.37442922374</v>
      </c>
      <c r="C4977" s="473">
        <v>2062.1666155732678</v>
      </c>
      <c r="D4977" s="473">
        <v>2305.3853685749878</v>
      </c>
      <c r="E4977" s="473">
        <v>2135.4013958356691</v>
      </c>
      <c r="F4977" s="473" t="e">
        <v>#N/A</v>
      </c>
      <c r="G4977" s="473">
        <v>2666.6666666666665</v>
      </c>
      <c r="H4977" s="474">
        <v>8104.0000000000009</v>
      </c>
    </row>
    <row r="4978" spans="1:8" s="249" customFormat="1">
      <c r="A4978" s="1234" t="s">
        <v>411</v>
      </c>
      <c r="B4978" s="473">
        <v>1973.2762633838499</v>
      </c>
      <c r="C4978" s="473">
        <v>2116.422751961376</v>
      </c>
      <c r="D4978" s="473">
        <v>2330.6096165332319</v>
      </c>
      <c r="E4978" s="473">
        <v>2163.1101895409911</v>
      </c>
      <c r="F4978" s="473">
        <v>2616.4259927797834</v>
      </c>
      <c r="G4978" s="473" t="e">
        <v>#N/A</v>
      </c>
      <c r="H4978" s="474">
        <v>12796.7</v>
      </c>
    </row>
    <row r="4979" spans="1:8" s="249" customFormat="1">
      <c r="A4979" s="1234" t="s">
        <v>412</v>
      </c>
      <c r="B4979" s="473">
        <v>2051.4439490311902</v>
      </c>
      <c r="C4979" s="473">
        <v>2201.4216228167147</v>
      </c>
      <c r="D4979" s="473">
        <v>2276.7204080030237</v>
      </c>
      <c r="E4979" s="473">
        <v>2254.6739462213764</v>
      </c>
      <c r="F4979" s="473">
        <v>2238.9380530973453</v>
      </c>
      <c r="G4979" s="473">
        <v>3200</v>
      </c>
      <c r="H4979" s="474">
        <v>11025.594999999999</v>
      </c>
    </row>
    <row r="4980" spans="1:8" s="249" customFormat="1">
      <c r="A4980" s="1234" t="s">
        <v>413</v>
      </c>
      <c r="B4980" s="473">
        <v>2227.5425101214501</v>
      </c>
      <c r="C4980" s="473">
        <v>2372.0441749675183</v>
      </c>
      <c r="D4980" s="473">
        <v>2645.0249882778103</v>
      </c>
      <c r="E4980" s="473">
        <v>2568.3581310362824</v>
      </c>
      <c r="F4980" s="473">
        <v>2921.4285714285716</v>
      </c>
      <c r="G4980" s="473">
        <v>3050</v>
      </c>
      <c r="H4980" s="474">
        <v>22863.9</v>
      </c>
    </row>
    <row r="4981" spans="1:8" s="249" customFormat="1">
      <c r="A4981" s="1234" t="s">
        <v>414</v>
      </c>
      <c r="B4981" s="473">
        <v>2670.2360504490298</v>
      </c>
      <c r="C4981" s="473">
        <v>2257.9197480856728</v>
      </c>
      <c r="D4981" s="473">
        <v>2404.8766609998956</v>
      </c>
      <c r="E4981" s="473">
        <v>2728.7042240502819</v>
      </c>
      <c r="F4981" s="473">
        <v>3044.5081922196796</v>
      </c>
      <c r="G4981" s="473">
        <v>3360.344827586207</v>
      </c>
      <c r="H4981" s="474">
        <v>7421.47</v>
      </c>
    </row>
    <row r="4982" spans="1:8" s="249" customFormat="1">
      <c r="A4982" s="1234" t="s">
        <v>415</v>
      </c>
      <c r="B4982" s="473">
        <v>2397.1698113207499</v>
      </c>
      <c r="C4982" s="473">
        <v>2526.7161938534277</v>
      </c>
      <c r="D4982" s="473">
        <v>2897.7181337195561</v>
      </c>
      <c r="E4982" s="473">
        <v>2781.9429396373939</v>
      </c>
      <c r="F4982" s="473">
        <v>2912.1052631578946</v>
      </c>
      <c r="G4982" s="473">
        <v>3300</v>
      </c>
      <c r="H4982" s="474">
        <v>7630.0999999999995</v>
      </c>
    </row>
    <row r="4983" spans="1:8" s="249" customFormat="1">
      <c r="A4983" s="1234" t="s">
        <v>416</v>
      </c>
      <c r="B4983" s="473">
        <v>2952.56150731859</v>
      </c>
      <c r="C4983" s="473">
        <v>2540.8960554558571</v>
      </c>
      <c r="D4983" s="473">
        <v>2874.4338699754885</v>
      </c>
      <c r="E4983" s="473">
        <v>2901.238253178552</v>
      </c>
      <c r="F4983" s="473">
        <v>3023.7507631616022</v>
      </c>
      <c r="G4983" s="473">
        <v>3479.1277258566979</v>
      </c>
      <c r="H4983" s="474">
        <v>16527.43</v>
      </c>
    </row>
    <row r="4984" spans="1:8" s="249" customFormat="1">
      <c r="A4984" s="1234" t="s">
        <v>417</v>
      </c>
      <c r="B4984" s="473">
        <v>3045.4248366012998</v>
      </c>
      <c r="C4984" s="473">
        <v>2593.1845087096231</v>
      </c>
      <c r="D4984" s="473">
        <v>2983.8620211475122</v>
      </c>
      <c r="E4984" s="473">
        <v>2806.5633728821313</v>
      </c>
      <c r="F4984" s="473">
        <v>3185.8319604612852</v>
      </c>
      <c r="G4984" s="473">
        <v>3800</v>
      </c>
      <c r="H4984" s="474">
        <v>8544</v>
      </c>
    </row>
    <row r="4985" spans="1:8" s="249" customFormat="1">
      <c r="A4985" s="1234" t="s">
        <v>418</v>
      </c>
      <c r="B4985" s="473">
        <v>2781.0817652633</v>
      </c>
      <c r="C4985" s="473">
        <v>2693.2710861865407</v>
      </c>
      <c r="D4985" s="473">
        <v>2880.1175905927521</v>
      </c>
      <c r="E4985" s="473">
        <v>2830.0889465394234</v>
      </c>
      <c r="F4985" s="473">
        <v>3149.40766227515</v>
      </c>
      <c r="G4985" s="473">
        <v>3484.1269841269841</v>
      </c>
      <c r="H4985" s="474">
        <v>12733.260000000002</v>
      </c>
    </row>
    <row r="4986" spans="1:8" s="249" customFormat="1">
      <c r="A4986" s="1234" t="s">
        <v>419</v>
      </c>
      <c r="B4986" s="473">
        <v>3010.9656301145601</v>
      </c>
      <c r="C4986" s="473">
        <v>2484.1760327198367</v>
      </c>
      <c r="D4986" s="473">
        <v>2918.8779708585384</v>
      </c>
      <c r="E4986" s="473">
        <v>2642.6668087472203</v>
      </c>
      <c r="F4986" s="473">
        <v>3125</v>
      </c>
      <c r="G4986" s="473">
        <v>3599.2537313432836</v>
      </c>
      <c r="H4986" s="474">
        <v>8164.9</v>
      </c>
    </row>
    <row r="4987" spans="1:8" s="249" customFormat="1">
      <c r="A4987" s="1234" t="s">
        <v>420</v>
      </c>
      <c r="B4987" s="473">
        <v>3012.8867509947099</v>
      </c>
      <c r="C4987" s="473">
        <v>2646.788990825688</v>
      </c>
      <c r="D4987" s="473">
        <v>2922.1203237983987</v>
      </c>
      <c r="E4987" s="473">
        <v>2504.2232018062573</v>
      </c>
      <c r="F4987" s="473">
        <v>3361.3636363636365</v>
      </c>
      <c r="G4987" s="473">
        <v>3600</v>
      </c>
      <c r="H4987" s="474">
        <v>9668.0500000000011</v>
      </c>
    </row>
    <row r="4988" spans="1:8" s="249" customFormat="1">
      <c r="A4988" s="1234" t="s">
        <v>421</v>
      </c>
      <c r="B4988" s="473">
        <v>2965.46012269938</v>
      </c>
      <c r="C4988" s="473">
        <v>2641.3154392191659</v>
      </c>
      <c r="D4988" s="473">
        <v>2891.3814129520601</v>
      </c>
      <c r="E4988" s="473">
        <v>2707.9591063990906</v>
      </c>
      <c r="F4988" s="473">
        <v>2322.2613065326632</v>
      </c>
      <c r="G4988" s="473" t="e">
        <v>#N/A</v>
      </c>
      <c r="H4988" s="474">
        <v>5442.7000000000007</v>
      </c>
    </row>
    <row r="4989" spans="1:8" s="249" customFormat="1">
      <c r="A4989" s="1234" t="s">
        <v>422</v>
      </c>
      <c r="B4989" s="473">
        <v>2997.9638878217402</v>
      </c>
      <c r="C4989" s="473">
        <v>2561.1421130952381</v>
      </c>
      <c r="D4989" s="473">
        <v>2968.0076802849103</v>
      </c>
      <c r="E4989" s="473">
        <v>2926.0705521661903</v>
      </c>
      <c r="F4989" s="473">
        <v>3369.6116342515184</v>
      </c>
      <c r="G4989" s="473" t="e">
        <v>#N/A</v>
      </c>
      <c r="H4989" s="474">
        <v>11532.949999999999</v>
      </c>
    </row>
    <row r="4990" spans="1:8" s="249" customFormat="1">
      <c r="A4990" s="1234" t="s">
        <v>423</v>
      </c>
      <c r="B4990" s="473">
        <v>2797.2727272727202</v>
      </c>
      <c r="C4990" s="473">
        <v>2610.2347901491498</v>
      </c>
      <c r="D4990" s="473">
        <v>2717.4075038990495</v>
      </c>
      <c r="E4990" s="473">
        <v>2564.4156940199523</v>
      </c>
      <c r="F4990" s="473">
        <v>3242.6731824814137</v>
      </c>
      <c r="G4990" s="473" t="e">
        <v>#N/A</v>
      </c>
      <c r="H4990" s="474">
        <v>8320.9700000000012</v>
      </c>
    </row>
    <row r="4991" spans="1:8" s="249" customFormat="1">
      <c r="A4991" s="1234" t="s">
        <v>424</v>
      </c>
      <c r="B4991" s="473">
        <v>2837.16811716866</v>
      </c>
      <c r="C4991" s="473">
        <v>2470.8250522960452</v>
      </c>
      <c r="D4991" s="473">
        <v>2836.9803726022756</v>
      </c>
      <c r="E4991" s="473">
        <v>2520.9587532119322</v>
      </c>
      <c r="F4991" s="473">
        <v>3491.9308357348705</v>
      </c>
      <c r="G4991" s="473">
        <v>3250</v>
      </c>
      <c r="H4991" s="474">
        <v>8033.0959999999995</v>
      </c>
    </row>
    <row r="4992" spans="1:8" s="249" customFormat="1">
      <c r="A4992" s="1234" t="s">
        <v>425</v>
      </c>
      <c r="B4992" s="473">
        <v>2947.6627712854702</v>
      </c>
      <c r="C4992" s="473">
        <v>2564.5973083019617</v>
      </c>
      <c r="D4992" s="473">
        <v>2629.7525362318838</v>
      </c>
      <c r="E4992" s="473">
        <v>2525.2558787014891</v>
      </c>
      <c r="F4992" s="473">
        <v>3482.4281150159745</v>
      </c>
      <c r="G4992" s="473">
        <v>3565.3594771241828</v>
      </c>
      <c r="H4992" s="474">
        <v>8819.2000000000007</v>
      </c>
    </row>
    <row r="4993" spans="1:8" s="249" customFormat="1">
      <c r="A4993" s="1234" t="s">
        <v>426</v>
      </c>
      <c r="B4993" s="473">
        <v>2905.3733976097201</v>
      </c>
      <c r="C4993" s="473">
        <v>2386.3929922135703</v>
      </c>
      <c r="D4993" s="473">
        <v>2902.0418596416685</v>
      </c>
      <c r="E4993" s="473">
        <v>2524.6612938420349</v>
      </c>
      <c r="F4993" s="473">
        <v>3277.7586206896553</v>
      </c>
      <c r="G4993" s="473">
        <v>3550</v>
      </c>
      <c r="H4993" s="474">
        <v>9077.2260000000006</v>
      </c>
    </row>
    <row r="4994" spans="1:8" s="249" customFormat="1">
      <c r="A4994" s="1234" t="s">
        <v>427</v>
      </c>
      <c r="B4994" s="473">
        <v>2970.9183673469302</v>
      </c>
      <c r="C4994" s="473">
        <v>2488.4439430462016</v>
      </c>
      <c r="D4994" s="473">
        <v>2662.9907241200526</v>
      </c>
      <c r="E4994" s="473">
        <v>2453.0438841326973</v>
      </c>
      <c r="F4994" s="473">
        <v>3487.7268385864372</v>
      </c>
      <c r="G4994" s="473">
        <v>3603.4322829200828</v>
      </c>
      <c r="H4994" s="474">
        <v>17412.3</v>
      </c>
    </row>
    <row r="4995" spans="1:8" s="249" customFormat="1">
      <c r="A4995" s="1234" t="s">
        <v>428</v>
      </c>
      <c r="B4995" s="473">
        <v>2954.47761194029</v>
      </c>
      <c r="C4995" s="473">
        <v>2615.3455120339781</v>
      </c>
      <c r="D4995" s="473">
        <v>2871.6513557338681</v>
      </c>
      <c r="E4995" s="473">
        <v>2678.1645769070446</v>
      </c>
      <c r="F4995" s="473">
        <v>3463.3407572383076</v>
      </c>
      <c r="G4995" s="473" t="e">
        <v>#N/A</v>
      </c>
      <c r="H4995" s="474">
        <v>6282.15</v>
      </c>
    </row>
    <row r="4996" spans="1:8" s="249" customFormat="1">
      <c r="A4996" s="1234" t="s">
        <v>429</v>
      </c>
      <c r="B4996" s="473">
        <v>2999.73749261697</v>
      </c>
      <c r="C4996" s="473">
        <v>2618.3191969078812</v>
      </c>
      <c r="D4996" s="473">
        <v>2764.3768466290621</v>
      </c>
      <c r="E4996" s="473">
        <v>2642.7709950366343</v>
      </c>
      <c r="F4996" s="473">
        <v>3394.5205479452056</v>
      </c>
      <c r="G4996" s="473" t="e">
        <v>#N/A</v>
      </c>
      <c r="H4996" s="474">
        <v>5237.8900000000003</v>
      </c>
    </row>
    <row r="4997" spans="1:8" s="249" customFormat="1">
      <c r="A4997" s="1234" t="s">
        <v>430</v>
      </c>
      <c r="B4997" s="473">
        <v>3041.3927019234902</v>
      </c>
      <c r="C4997" s="473">
        <v>2669.2699192699197</v>
      </c>
      <c r="D4997" s="473">
        <v>2833.6733761819414</v>
      </c>
      <c r="E4997" s="473">
        <v>2530.1832326851909</v>
      </c>
      <c r="F4997" s="473">
        <v>3420</v>
      </c>
      <c r="G4997" s="473">
        <v>3500</v>
      </c>
      <c r="H4997" s="474">
        <v>7303.68</v>
      </c>
    </row>
    <row r="4998" spans="1:8" s="249" customFormat="1">
      <c r="A4998" s="1234" t="s">
        <v>431</v>
      </c>
      <c r="B4998" s="473">
        <v>3029.2232162339001</v>
      </c>
      <c r="C4998" s="473">
        <v>2629.0462167689161</v>
      </c>
      <c r="D4998" s="473">
        <v>2781.2493949349182</v>
      </c>
      <c r="E4998" s="473">
        <v>2566.839245667225</v>
      </c>
      <c r="F4998" s="473">
        <v>3228.2176915708815</v>
      </c>
      <c r="G4998" s="473" t="e">
        <v>#N/A</v>
      </c>
      <c r="H4998" s="474">
        <v>11449.099999999999</v>
      </c>
    </row>
    <row r="4999" spans="1:8" s="249" customFormat="1">
      <c r="A4999" s="1234" t="s">
        <v>432</v>
      </c>
      <c r="B4999" s="473" t="e">
        <v>#N/A</v>
      </c>
      <c r="C4999" s="473">
        <v>2636.4903595622718</v>
      </c>
      <c r="D4999" s="473">
        <v>2820.4862236628842</v>
      </c>
      <c r="E4999" s="473">
        <v>2598.7254564243885</v>
      </c>
      <c r="F4999" s="473">
        <v>3451.5151515151515</v>
      </c>
      <c r="G4999" s="473" t="e">
        <v>#N/A</v>
      </c>
      <c r="H4999" s="474">
        <v>1975.7000000000003</v>
      </c>
    </row>
    <row r="5000" spans="1:8" s="249" customFormat="1">
      <c r="A5000" s="1234" t="s">
        <v>433</v>
      </c>
      <c r="B5000" s="473">
        <v>3042.5803885650853</v>
      </c>
      <c r="C5000" s="473">
        <v>2623.8972162740897</v>
      </c>
      <c r="D5000" s="473">
        <v>2849.9934882198954</v>
      </c>
      <c r="E5000" s="473">
        <v>2606.231424608678</v>
      </c>
      <c r="F5000" s="473">
        <v>3149.2294520547944</v>
      </c>
      <c r="G5000" s="473" t="e">
        <v>#N/A</v>
      </c>
      <c r="H5000" s="474">
        <v>3693.7999999999993</v>
      </c>
    </row>
    <row r="5001" spans="1:8" s="249" customFormat="1">
      <c r="A5001" s="1234" t="s">
        <v>434</v>
      </c>
      <c r="B5001" s="473">
        <v>3038.4079385111841</v>
      </c>
      <c r="C5001" s="473">
        <v>2698.21925329429</v>
      </c>
      <c r="D5001" s="473">
        <v>2774.9598957288945</v>
      </c>
      <c r="E5001" s="473">
        <v>2664.0991114217773</v>
      </c>
      <c r="F5001" s="473">
        <v>3306.1461135509812</v>
      </c>
      <c r="G5001" s="473" t="e">
        <v>#N/A</v>
      </c>
      <c r="H5001" s="474">
        <v>14895.78</v>
      </c>
    </row>
    <row r="5002" spans="1:8" s="249" customFormat="1">
      <c r="A5002" s="1234" t="s">
        <v>435</v>
      </c>
      <c r="B5002" s="473">
        <v>2922.2935383529311</v>
      </c>
      <c r="C5002" s="473">
        <v>2561.3076311605723</v>
      </c>
      <c r="D5002" s="473">
        <v>3062.5200230017253</v>
      </c>
      <c r="E5002" s="473">
        <v>2674.0821280624928</v>
      </c>
      <c r="F5002" s="473">
        <v>3117.3314203730274</v>
      </c>
      <c r="G5002" s="473">
        <v>3100</v>
      </c>
      <c r="H5002" s="474">
        <v>10990.8</v>
      </c>
    </row>
    <row r="5003" spans="1:8" s="249" customFormat="1">
      <c r="A5003" s="1234" t="s">
        <v>436</v>
      </c>
      <c r="B5003" s="473">
        <v>3005.0039808791735</v>
      </c>
      <c r="C5003" s="473">
        <v>2826.8817204301076</v>
      </c>
      <c r="D5003" s="473">
        <v>3172.8960168869312</v>
      </c>
      <c r="E5003" s="473">
        <v>2741.5195832243439</v>
      </c>
      <c r="F5003" s="473">
        <v>3642.705882352941</v>
      </c>
      <c r="G5003" s="473">
        <v>3610.2464788732395</v>
      </c>
      <c r="H5003" s="474">
        <v>5383.7780000000002</v>
      </c>
    </row>
    <row r="5004" spans="1:8" s="249" customFormat="1">
      <c r="A5004" s="1234" t="s">
        <v>437</v>
      </c>
      <c r="B5004" s="473">
        <v>3230.8117093142273</v>
      </c>
      <c r="C5004" s="473">
        <v>2662.1149986912137</v>
      </c>
      <c r="D5004" s="473">
        <v>3202.0773787666049</v>
      </c>
      <c r="E5004" s="473">
        <v>2738.4266613149239</v>
      </c>
      <c r="F5004" s="473">
        <v>4255</v>
      </c>
      <c r="G5004" s="473">
        <v>3900</v>
      </c>
      <c r="H5004" s="474">
        <v>5102.8999999999996</v>
      </c>
    </row>
    <row r="5005" spans="1:8" s="249" customFormat="1">
      <c r="A5005" s="1234" t="s">
        <v>438</v>
      </c>
      <c r="B5005" s="473">
        <v>3452.0806386536206</v>
      </c>
      <c r="C5005" s="473">
        <v>2832.0981481481481</v>
      </c>
      <c r="D5005" s="473">
        <v>3386.439888899577</v>
      </c>
      <c r="E5005" s="473">
        <v>2851.4611659935495</v>
      </c>
      <c r="F5005" s="473">
        <v>3698.9547038327528</v>
      </c>
      <c r="G5005" s="473">
        <v>4008.3333333333335</v>
      </c>
      <c r="H5005" s="474">
        <v>7316.1669999999995</v>
      </c>
    </row>
    <row r="5006" spans="1:8" s="249" customFormat="1">
      <c r="A5006" s="1234" t="s">
        <v>439</v>
      </c>
      <c r="B5006" s="473">
        <v>3038.8793796600062</v>
      </c>
      <c r="C5006" s="473">
        <v>2941.8439716312055</v>
      </c>
      <c r="D5006" s="473">
        <v>3460.1974080771547</v>
      </c>
      <c r="E5006" s="473">
        <v>2901.3877600780243</v>
      </c>
      <c r="F5006" s="473">
        <v>3766.0511363636365</v>
      </c>
      <c r="G5006" s="473">
        <v>4000</v>
      </c>
      <c r="H5006" s="474">
        <v>3912.2999999999997</v>
      </c>
    </row>
    <row r="5007" spans="1:8" s="249" customFormat="1">
      <c r="A5007" s="1234" t="s">
        <v>440</v>
      </c>
      <c r="B5007" s="473">
        <v>3286.9337979094075</v>
      </c>
      <c r="C5007" s="473">
        <v>2921.6752049180332</v>
      </c>
      <c r="D5007" s="473">
        <v>3105.8097117535704</v>
      </c>
      <c r="E5007" s="473">
        <v>2866.0257289204092</v>
      </c>
      <c r="F5007" s="473">
        <v>3950</v>
      </c>
      <c r="G5007" s="473">
        <v>4020.5882352941176</v>
      </c>
      <c r="H5007" s="474">
        <v>4471.8599999999997</v>
      </c>
    </row>
    <row r="5008" spans="1:8" s="249" customFormat="1">
      <c r="A5008" s="1234" t="s">
        <v>441</v>
      </c>
      <c r="B5008" s="473">
        <v>3405.6462585034014</v>
      </c>
      <c r="C5008" s="473">
        <v>2966.2930034789324</v>
      </c>
      <c r="D5008" s="473">
        <v>3419.5929725813635</v>
      </c>
      <c r="E5008" s="473">
        <v>2983.8951679661182</v>
      </c>
      <c r="F5008" s="473">
        <v>4010</v>
      </c>
      <c r="G5008" s="473">
        <v>3605.63</v>
      </c>
      <c r="H5008" s="474">
        <v>3359.3</v>
      </c>
    </row>
    <row r="5009" spans="1:8" s="249" customFormat="1">
      <c r="A5009" s="1234" t="s">
        <v>442</v>
      </c>
      <c r="B5009" s="473">
        <v>3205.1781055371362</v>
      </c>
      <c r="C5009" s="473">
        <v>3100.7938213566154</v>
      </c>
      <c r="D5009" s="473">
        <v>3541.0242890388636</v>
      </c>
      <c r="E5009" s="473">
        <v>2994.1354262734585</v>
      </c>
      <c r="F5009" s="473">
        <v>4071.229868228404</v>
      </c>
      <c r="G5009" s="473" t="e">
        <v>#N/A</v>
      </c>
      <c r="H5009" s="474">
        <v>5454.33</v>
      </c>
    </row>
    <row r="5010" spans="1:8" s="249" customFormat="1" ht="15.75" thickBot="1">
      <c r="A5010" s="1235" t="s">
        <v>443</v>
      </c>
      <c r="B5010" s="475">
        <v>3590.1656531767667</v>
      </c>
      <c r="C5010" s="475">
        <v>3224.989822918787</v>
      </c>
      <c r="D5010" s="475">
        <v>3679.7807380257186</v>
      </c>
      <c r="E5010" s="475">
        <v>3184.8936815604811</v>
      </c>
      <c r="F5010" s="475">
        <v>4211.1581920903955</v>
      </c>
      <c r="G5010" s="475">
        <v>4191.5865384615381</v>
      </c>
      <c r="H5010" s="476">
        <v>6689.57</v>
      </c>
    </row>
    <row r="5011" spans="1:8" s="249" customFormat="1">
      <c r="A5011" s="390"/>
    </row>
    <row r="5012" spans="1:8" s="249" customFormat="1">
      <c r="A5012" s="390"/>
    </row>
    <row r="5013" spans="1:8" s="249" customFormat="1">
      <c r="A5013" s="390"/>
    </row>
    <row r="5014" spans="1:8" s="249" customFormat="1" ht="15.75">
      <c r="A5014" s="1236" t="s">
        <v>818</v>
      </c>
    </row>
    <row r="5015" spans="1:8" s="249" customFormat="1" ht="15.75" thickBot="1">
      <c r="A5015" s="390"/>
    </row>
    <row r="5016" spans="1:8" s="249" customFormat="1" ht="32.25" thickBot="1">
      <c r="A5016" s="467" t="s">
        <v>347</v>
      </c>
      <c r="B5016" s="467" t="s">
        <v>820</v>
      </c>
      <c r="C5016" s="468" t="s">
        <v>819</v>
      </c>
      <c r="D5016" s="468" t="s">
        <v>61</v>
      </c>
      <c r="E5016" s="468" t="s">
        <v>139</v>
      </c>
      <c r="F5016" s="468" t="s">
        <v>68</v>
      </c>
      <c r="G5016" s="469" t="s">
        <v>858</v>
      </c>
    </row>
    <row r="5017" spans="1:8" s="249" customFormat="1">
      <c r="A5017" s="1234" t="s">
        <v>348</v>
      </c>
      <c r="B5017" s="473">
        <v>133.93272727272725</v>
      </c>
      <c r="C5017" s="473" t="e">
        <v>#N/A</v>
      </c>
      <c r="D5017" s="473">
        <v>134.74433125205385</v>
      </c>
      <c r="E5017" s="473">
        <v>1216.0162601626016</v>
      </c>
      <c r="F5017" s="473">
        <v>1252.6315789473683</v>
      </c>
      <c r="G5017" s="1232">
        <v>3993.6000000000004</v>
      </c>
    </row>
    <row r="5018" spans="1:8" s="249" customFormat="1">
      <c r="A5018" s="1234" t="s">
        <v>349</v>
      </c>
      <c r="B5018" s="473" t="e">
        <v>#N/A</v>
      </c>
      <c r="C5018" s="473">
        <v>175</v>
      </c>
      <c r="D5018" s="473">
        <v>115.832758992031</v>
      </c>
      <c r="E5018" s="473">
        <v>1162.6994434137291</v>
      </c>
      <c r="F5018" s="473">
        <v>874.47368421052636</v>
      </c>
      <c r="G5018" s="1232">
        <v>9101.5</v>
      </c>
    </row>
    <row r="5019" spans="1:8" s="249" customFormat="1">
      <c r="A5019" s="1234" t="s">
        <v>350</v>
      </c>
      <c r="B5019" s="473" t="e">
        <v>#N/A</v>
      </c>
      <c r="C5019" s="473">
        <v>150</v>
      </c>
      <c r="D5019" s="473">
        <v>100.26178010471205</v>
      </c>
      <c r="E5019" s="473">
        <v>1293.1152271034996</v>
      </c>
      <c r="F5019" s="473">
        <v>844.07986688851918</v>
      </c>
      <c r="G5019" s="1232">
        <v>3457.1</v>
      </c>
    </row>
    <row r="5020" spans="1:8" s="249" customFormat="1">
      <c r="A5020" s="1234" t="s">
        <v>351</v>
      </c>
      <c r="B5020" s="473">
        <v>182.63710959454033</v>
      </c>
      <c r="C5020" s="473">
        <v>165.90756865371733</v>
      </c>
      <c r="D5020" s="473">
        <v>152.74098007539041</v>
      </c>
      <c r="E5020" s="473">
        <v>1231.5997055937194</v>
      </c>
      <c r="F5020" s="473">
        <v>1126.4289589442817</v>
      </c>
      <c r="G5020" s="1232">
        <v>11241.5</v>
      </c>
    </row>
    <row r="5021" spans="1:8" s="249" customFormat="1">
      <c r="A5021" s="1234" t="s">
        <v>352</v>
      </c>
      <c r="B5021" s="473">
        <v>200</v>
      </c>
      <c r="C5021" s="473">
        <v>108.69653548604103</v>
      </c>
      <c r="D5021" s="473">
        <v>119.38638007958518</v>
      </c>
      <c r="E5021" s="473">
        <v>859.48905109489056</v>
      </c>
      <c r="F5021" s="473">
        <v>932.65075782005806</v>
      </c>
      <c r="G5021" s="1232">
        <v>8663.7999999999993</v>
      </c>
    </row>
    <row r="5022" spans="1:8" s="249" customFormat="1">
      <c r="A5022" s="1234" t="s">
        <v>353</v>
      </c>
      <c r="B5022" s="473">
        <v>134.00345659163986</v>
      </c>
      <c r="C5022" s="473">
        <v>154.9191002367798</v>
      </c>
      <c r="D5022" s="473">
        <v>116.1241205561258</v>
      </c>
      <c r="E5022" s="473">
        <v>805.82015231400112</v>
      </c>
      <c r="F5022" s="473">
        <v>900.60771801883925</v>
      </c>
      <c r="G5022" s="1232">
        <v>10283.5</v>
      </c>
    </row>
    <row r="5023" spans="1:8" s="249" customFormat="1">
      <c r="A5023" s="1234" t="s">
        <v>354</v>
      </c>
      <c r="B5023" s="473">
        <v>96.601761292996272</v>
      </c>
      <c r="C5023" s="473">
        <v>107.60314341846757</v>
      </c>
      <c r="D5023" s="473">
        <v>139.43042258969155</v>
      </c>
      <c r="E5023" s="473">
        <v>838.66260263747199</v>
      </c>
      <c r="F5023" s="473">
        <v>870</v>
      </c>
      <c r="G5023" s="1232">
        <v>6955.7</v>
      </c>
    </row>
    <row r="5024" spans="1:8" s="249" customFormat="1">
      <c r="A5024" s="1234" t="s">
        <v>355</v>
      </c>
      <c r="B5024" s="473">
        <v>150</v>
      </c>
      <c r="C5024" s="473">
        <v>128.95127319810098</v>
      </c>
      <c r="D5024" s="473">
        <v>117.02760084925691</v>
      </c>
      <c r="E5024" s="473">
        <v>902</v>
      </c>
      <c r="F5024" s="473">
        <v>825.63917525773195</v>
      </c>
      <c r="G5024" s="1232">
        <v>7237</v>
      </c>
    </row>
    <row r="5025" spans="1:7" s="249" customFormat="1">
      <c r="A5025" s="1234" t="s">
        <v>356</v>
      </c>
      <c r="B5025" s="473">
        <v>126.91297177291469</v>
      </c>
      <c r="C5025" s="473">
        <v>132.9323819232076</v>
      </c>
      <c r="D5025" s="473">
        <v>117.81942977824711</v>
      </c>
      <c r="E5025" s="473">
        <v>836.58469945355193</v>
      </c>
      <c r="F5025" s="473">
        <v>1044.9328358208954</v>
      </c>
      <c r="G5025" s="1232">
        <v>3438.2</v>
      </c>
    </row>
    <row r="5026" spans="1:7" s="249" customFormat="1">
      <c r="A5026" s="1234" t="s">
        <v>357</v>
      </c>
      <c r="B5026" s="473">
        <v>100.00000000000001</v>
      </c>
      <c r="C5026" s="473">
        <v>139.66274921301152</v>
      </c>
      <c r="D5026" s="473">
        <v>136.05151771677347</v>
      </c>
      <c r="E5026" s="473">
        <v>935</v>
      </c>
      <c r="F5026" s="473">
        <v>869.04206241519671</v>
      </c>
      <c r="G5026" s="1232">
        <v>5120.3999999999996</v>
      </c>
    </row>
    <row r="5027" spans="1:7" s="249" customFormat="1">
      <c r="A5027" s="1234" t="s">
        <v>358</v>
      </c>
      <c r="B5027" s="473">
        <v>138.27240204429302</v>
      </c>
      <c r="C5027" s="473">
        <v>116.06907256499807</v>
      </c>
      <c r="D5027" s="473">
        <v>129.79981034664422</v>
      </c>
      <c r="E5027" s="473">
        <v>823.36463223787166</v>
      </c>
      <c r="F5027" s="473">
        <v>882.20305574385986</v>
      </c>
      <c r="G5027" s="1232">
        <v>22806.3</v>
      </c>
    </row>
    <row r="5028" spans="1:7" s="249" customFormat="1">
      <c r="A5028" s="1234" t="s">
        <v>359</v>
      </c>
      <c r="B5028" s="473">
        <v>113.56661905733523</v>
      </c>
      <c r="C5028" s="473">
        <v>149.56923076923076</v>
      </c>
      <c r="D5028" s="473">
        <v>142.35842244132763</v>
      </c>
      <c r="E5028" s="473">
        <v>710.30252100840335</v>
      </c>
      <c r="F5028" s="473">
        <v>735.20153550863722</v>
      </c>
      <c r="G5028" s="1232">
        <v>7988.9</v>
      </c>
    </row>
    <row r="5029" spans="1:7" s="249" customFormat="1">
      <c r="A5029" s="1234" t="s">
        <v>360</v>
      </c>
      <c r="B5029" s="473">
        <v>91.546723952738986</v>
      </c>
      <c r="C5029" s="473">
        <v>114.19753086419753</v>
      </c>
      <c r="D5029" s="473">
        <v>173.23503455608716</v>
      </c>
      <c r="E5029" s="473">
        <v>888.55361596009971</v>
      </c>
      <c r="F5029" s="473">
        <v>934.15436456996144</v>
      </c>
      <c r="G5029" s="1232">
        <v>7376.9</v>
      </c>
    </row>
    <row r="5030" spans="1:7" s="249" customFormat="1">
      <c r="A5030" s="1234" t="s">
        <v>361</v>
      </c>
      <c r="B5030" s="473">
        <v>109.23522595596756</v>
      </c>
      <c r="C5030" s="473">
        <v>110.47787610619469</v>
      </c>
      <c r="D5030" s="473">
        <v>144.95877691507241</v>
      </c>
      <c r="E5030" s="473">
        <v>887.05762964683731</v>
      </c>
      <c r="F5030" s="473">
        <v>925.93054609832495</v>
      </c>
      <c r="G5030" s="1232">
        <v>10757.59</v>
      </c>
    </row>
    <row r="5031" spans="1:7" s="249" customFormat="1">
      <c r="A5031" s="1234" t="s">
        <v>362</v>
      </c>
      <c r="B5031" s="473">
        <v>115.3010989010989</v>
      </c>
      <c r="C5031" s="473">
        <v>100</v>
      </c>
      <c r="D5031" s="473">
        <v>143.3824900909303</v>
      </c>
      <c r="E5031" s="473">
        <v>848.3890979775839</v>
      </c>
      <c r="F5031" s="473">
        <v>959.31018410626893</v>
      </c>
      <c r="G5031" s="1232">
        <v>10706.46</v>
      </c>
    </row>
    <row r="5032" spans="1:7" s="249" customFormat="1">
      <c r="A5032" s="1234" t="s">
        <v>363</v>
      </c>
      <c r="B5032" s="473">
        <v>125.94440380395025</v>
      </c>
      <c r="C5032" s="473">
        <v>145.56423611111111</v>
      </c>
      <c r="D5032" s="473">
        <v>136.38409716291869</v>
      </c>
      <c r="E5032" s="473">
        <v>849.8272859216255</v>
      </c>
      <c r="F5032" s="473">
        <v>930.11447368421057</v>
      </c>
      <c r="G5032" s="1232">
        <v>7224.9</v>
      </c>
    </row>
    <row r="5033" spans="1:7" s="249" customFormat="1">
      <c r="A5033" s="1234" t="s">
        <v>364</v>
      </c>
      <c r="B5033" s="473">
        <v>147.15936282217814</v>
      </c>
      <c r="C5033" s="473">
        <v>148.49024801348421</v>
      </c>
      <c r="D5033" s="473">
        <v>146.18158533297384</v>
      </c>
      <c r="E5033" s="473">
        <v>692.90198814091389</v>
      </c>
      <c r="F5033" s="473">
        <v>882.60382775119615</v>
      </c>
      <c r="G5033" s="1232">
        <v>8676.7000000000007</v>
      </c>
    </row>
    <row r="5034" spans="1:7" s="249" customFormat="1">
      <c r="A5034" s="1234" t="s">
        <v>365</v>
      </c>
      <c r="B5034" s="473">
        <v>109.20470588235295</v>
      </c>
      <c r="C5034" s="473">
        <v>188.91371939370387</v>
      </c>
      <c r="D5034" s="473">
        <v>140.53699053505889</v>
      </c>
      <c r="E5034" s="473">
        <v>891.56891495601178</v>
      </c>
      <c r="F5034" s="473">
        <v>994.25675675675677</v>
      </c>
      <c r="G5034" s="1232">
        <v>6495.8</v>
      </c>
    </row>
    <row r="5035" spans="1:7" s="249" customFormat="1">
      <c r="A5035" s="1234" t="s">
        <v>366</v>
      </c>
      <c r="B5035" s="473">
        <v>159.40361057382333</v>
      </c>
      <c r="C5035" s="473">
        <v>129.76452119309263</v>
      </c>
      <c r="D5035" s="473">
        <v>141.48754026106118</v>
      </c>
      <c r="E5035" s="473">
        <v>1000</v>
      </c>
      <c r="F5035" s="473">
        <v>792.88123682361208</v>
      </c>
      <c r="G5035" s="1232">
        <v>5919.9</v>
      </c>
    </row>
    <row r="5036" spans="1:7" s="249" customFormat="1">
      <c r="A5036" s="1234" t="s">
        <v>367</v>
      </c>
      <c r="B5036" s="473">
        <v>129.23857868020306</v>
      </c>
      <c r="C5036" s="473">
        <v>140.95764272559853</v>
      </c>
      <c r="D5036" s="473">
        <v>150.46377454787529</v>
      </c>
      <c r="E5036" s="473">
        <v>751.32394366197184</v>
      </c>
      <c r="F5036" s="473">
        <v>934.3066344545623</v>
      </c>
      <c r="G5036" s="1232">
        <v>8679.7000000000007</v>
      </c>
    </row>
    <row r="5037" spans="1:7" s="249" customFormat="1">
      <c r="A5037" s="1234" t="s">
        <v>368</v>
      </c>
      <c r="B5037" s="473">
        <v>132.51975417032486</v>
      </c>
      <c r="C5037" s="473">
        <v>150.91533180778032</v>
      </c>
      <c r="D5037" s="473">
        <v>137.65096530701118</v>
      </c>
      <c r="E5037" s="473" t="e">
        <v>#N/A</v>
      </c>
      <c r="F5037" s="473">
        <v>972.27148703956345</v>
      </c>
      <c r="G5037" s="1232">
        <v>5681.1</v>
      </c>
    </row>
    <row r="5038" spans="1:7" s="249" customFormat="1">
      <c r="A5038" s="1234" t="s">
        <v>369</v>
      </c>
      <c r="B5038" s="473">
        <v>143.12412095639945</v>
      </c>
      <c r="C5038" s="473">
        <v>159.97178281316803</v>
      </c>
      <c r="D5038" s="473">
        <v>135.51853038556018</v>
      </c>
      <c r="E5038" s="473">
        <v>776.34429400386853</v>
      </c>
      <c r="F5038" s="473">
        <v>863.48839662447256</v>
      </c>
      <c r="G5038" s="1232">
        <v>3855.2</v>
      </c>
    </row>
    <row r="5039" spans="1:7" s="249" customFormat="1">
      <c r="A5039" s="1234" t="s">
        <v>370</v>
      </c>
      <c r="B5039" s="473">
        <v>150.8292523669605</v>
      </c>
      <c r="C5039" s="473">
        <v>143.07410538179769</v>
      </c>
      <c r="D5039" s="473">
        <v>152.67923214207983</v>
      </c>
      <c r="E5039" s="473">
        <v>741.66666666666663</v>
      </c>
      <c r="F5039" s="473">
        <v>938.06951456310685</v>
      </c>
      <c r="G5039" s="1232">
        <v>8714.7999999999993</v>
      </c>
    </row>
    <row r="5040" spans="1:7" s="249" customFormat="1">
      <c r="A5040" s="1234" t="s">
        <v>371</v>
      </c>
      <c r="B5040" s="473">
        <v>145.61202576950609</v>
      </c>
      <c r="C5040" s="473">
        <v>144.26118586426139</v>
      </c>
      <c r="D5040" s="473">
        <v>151.82841124447251</v>
      </c>
      <c r="E5040" s="473">
        <v>885</v>
      </c>
      <c r="F5040" s="473">
        <v>930.42857142857144</v>
      </c>
      <c r="G5040" s="1232">
        <v>8681.4</v>
      </c>
    </row>
    <row r="5041" spans="1:7" s="249" customFormat="1">
      <c r="A5041" s="1234" t="s">
        <v>372</v>
      </c>
      <c r="B5041" s="473">
        <v>146.72480620155039</v>
      </c>
      <c r="C5041" s="473">
        <v>194.77621091354993</v>
      </c>
      <c r="D5041" s="473">
        <v>137.67619959315545</v>
      </c>
      <c r="E5041" s="473">
        <v>822.34207632765106</v>
      </c>
      <c r="F5041" s="473">
        <v>888.23472893582209</v>
      </c>
      <c r="G5041" s="1232">
        <v>13421.86</v>
      </c>
    </row>
    <row r="5042" spans="1:7" s="249" customFormat="1">
      <c r="A5042" s="1234" t="s">
        <v>373</v>
      </c>
      <c r="B5042" s="473">
        <v>101.73294418095584</v>
      </c>
      <c r="C5042" s="473">
        <v>144.7491382612026</v>
      </c>
      <c r="D5042" s="473">
        <v>138.90386343216537</v>
      </c>
      <c r="E5042" s="473">
        <v>803.29787234042556</v>
      </c>
      <c r="F5042" s="473">
        <v>782.20829315332685</v>
      </c>
      <c r="G5042" s="1232">
        <v>4987.2999999999993</v>
      </c>
    </row>
    <row r="5043" spans="1:7" s="249" customFormat="1">
      <c r="A5043" s="1234" t="s">
        <v>374</v>
      </c>
      <c r="B5043" s="473">
        <v>179.98511978572489</v>
      </c>
      <c r="C5043" s="473">
        <v>137.16609167077377</v>
      </c>
      <c r="D5043" s="473">
        <v>150.7087760151361</v>
      </c>
      <c r="E5043" s="473">
        <v>808.28667198723065</v>
      </c>
      <c r="F5043" s="473">
        <v>836.43226233852272</v>
      </c>
      <c r="G5043" s="1232">
        <v>5676.4</v>
      </c>
    </row>
    <row r="5044" spans="1:7" s="249" customFormat="1">
      <c r="A5044" s="1234" t="s">
        <v>375</v>
      </c>
      <c r="B5044" s="473">
        <v>102.68879668049793</v>
      </c>
      <c r="C5044" s="473">
        <v>203.77358490566039</v>
      </c>
      <c r="D5044" s="473">
        <v>117.54525411928522</v>
      </c>
      <c r="E5044" s="473">
        <v>722.9879275653924</v>
      </c>
      <c r="F5044" s="473">
        <v>858.85170340681361</v>
      </c>
      <c r="G5044" s="1232">
        <v>7125.1</v>
      </c>
    </row>
    <row r="5045" spans="1:7" s="249" customFormat="1">
      <c r="A5045" s="1234" t="s">
        <v>376</v>
      </c>
      <c r="B5045" s="473">
        <v>91.395023762929839</v>
      </c>
      <c r="C5045" s="473">
        <v>156.4971680617513</v>
      </c>
      <c r="D5045" s="473">
        <v>133.91896835558805</v>
      </c>
      <c r="E5045" s="473">
        <v>787.94520547945206</v>
      </c>
      <c r="F5045" s="473">
        <v>816.10750507099397</v>
      </c>
      <c r="G5045" s="1232">
        <v>7021.1</v>
      </c>
    </row>
    <row r="5046" spans="1:7" s="249" customFormat="1">
      <c r="A5046" s="1234" t="s">
        <v>377</v>
      </c>
      <c r="B5046" s="473">
        <v>113.92294372294373</v>
      </c>
      <c r="C5046" s="473">
        <v>182.07337317397079</v>
      </c>
      <c r="D5046" s="473">
        <v>133.10898189513287</v>
      </c>
      <c r="E5046" s="473">
        <v>889.1061452513967</v>
      </c>
      <c r="F5046" s="473">
        <v>978.01508523155826</v>
      </c>
      <c r="G5046" s="1232">
        <v>9595</v>
      </c>
    </row>
    <row r="5047" spans="1:7" s="249" customFormat="1">
      <c r="A5047" s="1234" t="s">
        <v>378</v>
      </c>
      <c r="B5047" s="473">
        <v>110.91778202676863</v>
      </c>
      <c r="C5047" s="473">
        <v>139.75419463087249</v>
      </c>
      <c r="D5047" s="473">
        <v>139.67353351955308</v>
      </c>
      <c r="E5047" s="473">
        <v>676.80614406779659</v>
      </c>
      <c r="F5047" s="473">
        <v>828.20166732830489</v>
      </c>
      <c r="G5047" s="1232">
        <v>5618.7999999999993</v>
      </c>
    </row>
    <row r="5048" spans="1:7" s="249" customFormat="1">
      <c r="A5048" s="1234" t="s">
        <v>379</v>
      </c>
      <c r="B5048" s="473">
        <v>171.94624191139869</v>
      </c>
      <c r="C5048" s="473">
        <v>159.5932382461701</v>
      </c>
      <c r="D5048" s="473">
        <v>152.12945632798574</v>
      </c>
      <c r="E5048" s="473">
        <v>733</v>
      </c>
      <c r="F5048" s="473">
        <v>787.61092672115251</v>
      </c>
      <c r="G5048" s="1232">
        <v>18242</v>
      </c>
    </row>
    <row r="5049" spans="1:7" s="249" customFormat="1">
      <c r="A5049" s="1234" t="s">
        <v>380</v>
      </c>
      <c r="B5049" s="473">
        <v>169.62996718920888</v>
      </c>
      <c r="C5049" s="473">
        <v>184.96968754857764</v>
      </c>
      <c r="D5049" s="473">
        <v>163.79440960401362</v>
      </c>
      <c r="E5049" s="473">
        <v>735.19960079840314</v>
      </c>
      <c r="F5049" s="473">
        <v>788.0659988610945</v>
      </c>
      <c r="G5049" s="1232">
        <v>7006.29</v>
      </c>
    </row>
    <row r="5050" spans="1:7" s="249" customFormat="1">
      <c r="A5050" s="1234" t="s">
        <v>381</v>
      </c>
      <c r="B5050" s="473">
        <v>135.94436310395315</v>
      </c>
      <c r="C5050" s="473">
        <v>149.96005751717527</v>
      </c>
      <c r="D5050" s="473">
        <v>167.8119349005425</v>
      </c>
      <c r="E5050" s="473">
        <v>622.13253012048187</v>
      </c>
      <c r="F5050" s="473">
        <v>730.48143851508121</v>
      </c>
      <c r="G5050" s="1232">
        <v>3725.3</v>
      </c>
    </row>
    <row r="5051" spans="1:7" s="249" customFormat="1">
      <c r="A5051" s="1234" t="s">
        <v>382</v>
      </c>
      <c r="B5051" s="473">
        <v>148.25336322869956</v>
      </c>
      <c r="C5051" s="473">
        <v>194.85816876122087</v>
      </c>
      <c r="D5051" s="473">
        <v>183.81029862174586</v>
      </c>
      <c r="E5051" s="473">
        <v>665.88634494104747</v>
      </c>
      <c r="F5051" s="473">
        <v>705.08522727272725</v>
      </c>
      <c r="G5051" s="1232">
        <v>6069.5599999999995</v>
      </c>
    </row>
    <row r="5052" spans="1:7" s="249" customFormat="1">
      <c r="A5052" s="1234" t="s">
        <v>383</v>
      </c>
      <c r="B5052" s="473">
        <v>182.60134680134681</v>
      </c>
      <c r="C5052" s="473">
        <v>209.96479780200909</v>
      </c>
      <c r="D5052" s="473">
        <v>189.0350482194454</v>
      </c>
      <c r="E5052" s="473">
        <v>779.2231578947368</v>
      </c>
      <c r="F5052" s="473">
        <v>750</v>
      </c>
      <c r="G5052" s="1232">
        <v>8788.0999999999985</v>
      </c>
    </row>
    <row r="5053" spans="1:7" s="249" customFormat="1">
      <c r="A5053" s="1234" t="s">
        <v>384</v>
      </c>
      <c r="B5053" s="473">
        <v>164.99350649350649</v>
      </c>
      <c r="C5053" s="473">
        <v>185.45454545454547</v>
      </c>
      <c r="D5053" s="473">
        <v>141.69975998254418</v>
      </c>
      <c r="E5053" s="473">
        <v>782.50784177654407</v>
      </c>
      <c r="F5053" s="473">
        <v>759.97361477572565</v>
      </c>
      <c r="G5053" s="1232">
        <v>4384.3999999999996</v>
      </c>
    </row>
    <row r="5054" spans="1:7" s="249" customFormat="1">
      <c r="A5054" s="1234" t="s">
        <v>385</v>
      </c>
      <c r="B5054" s="473">
        <v>161.65931325532324</v>
      </c>
      <c r="C5054" s="473">
        <v>213.11656740002434</v>
      </c>
      <c r="D5054" s="473">
        <v>188.67853873678953</v>
      </c>
      <c r="E5054" s="473">
        <v>784.10862944162432</v>
      </c>
      <c r="F5054" s="473">
        <v>762.9764065335753</v>
      </c>
      <c r="G5054" s="1232">
        <v>7596.1</v>
      </c>
    </row>
    <row r="5055" spans="1:7" s="249" customFormat="1">
      <c r="A5055" s="1234" t="s">
        <v>386</v>
      </c>
      <c r="B5055" s="473">
        <v>162.63013698630138</v>
      </c>
      <c r="C5055" s="473">
        <v>176.66666666666666</v>
      </c>
      <c r="D5055" s="473">
        <v>185.05156950672642</v>
      </c>
      <c r="E5055" s="473">
        <v>825.65294378043382</v>
      </c>
      <c r="F5055" s="473">
        <v>806.73430964639761</v>
      </c>
      <c r="G5055" s="1232">
        <v>7135.1399999999994</v>
      </c>
    </row>
    <row r="5056" spans="1:7" s="249" customFormat="1">
      <c r="A5056" s="1234" t="s">
        <v>387</v>
      </c>
      <c r="B5056" s="473">
        <v>166.38383102694831</v>
      </c>
      <c r="C5056" s="473">
        <v>199.14806611006986</v>
      </c>
      <c r="D5056" s="473">
        <v>176.2797992471769</v>
      </c>
      <c r="E5056" s="473">
        <v>641.57894736842104</v>
      </c>
      <c r="F5056" s="473">
        <v>812.44832205862849</v>
      </c>
      <c r="G5056" s="1232">
        <v>9669.2999999999993</v>
      </c>
    </row>
    <row r="5057" spans="1:7" s="249" customFormat="1">
      <c r="A5057" s="1234" t="s">
        <v>388</v>
      </c>
      <c r="B5057" s="473">
        <v>198.65300146412886</v>
      </c>
      <c r="C5057" s="473">
        <v>199.40341338166442</v>
      </c>
      <c r="D5057" s="473">
        <v>168.77428998505235</v>
      </c>
      <c r="E5057" s="473">
        <v>665.09383378016082</v>
      </c>
      <c r="F5057" s="473">
        <v>791.455078125</v>
      </c>
      <c r="G5057" s="1232">
        <v>2999.8999999999996</v>
      </c>
    </row>
    <row r="5058" spans="1:7" s="249" customFormat="1">
      <c r="A5058" s="1234" t="s">
        <v>389</v>
      </c>
      <c r="B5058" s="473">
        <v>194.28923582580117</v>
      </c>
      <c r="C5058" s="473">
        <v>157.09086621600377</v>
      </c>
      <c r="D5058" s="473">
        <v>173.52511835875853</v>
      </c>
      <c r="E5058" s="473">
        <v>654.5764362220059</v>
      </c>
      <c r="F5058" s="473">
        <v>778.93348301992705</v>
      </c>
      <c r="G5058" s="1232">
        <v>6108.2</v>
      </c>
    </row>
    <row r="5059" spans="1:7" s="249" customFormat="1">
      <c r="A5059" s="1234" t="s">
        <v>390</v>
      </c>
      <c r="B5059" s="473">
        <v>174.01332945285213</v>
      </c>
      <c r="C5059" s="473">
        <v>202.88701199882934</v>
      </c>
      <c r="D5059" s="473">
        <v>190.47062208713271</v>
      </c>
      <c r="E5059" s="473">
        <v>801.34564643799467</v>
      </c>
      <c r="F5059" s="473">
        <v>866.90972078164543</v>
      </c>
      <c r="G5059" s="1232">
        <v>5079.24</v>
      </c>
    </row>
    <row r="5060" spans="1:7" s="249" customFormat="1">
      <c r="A5060" s="1234" t="s">
        <v>391</v>
      </c>
      <c r="B5060" s="473">
        <v>197.84427284427284</v>
      </c>
      <c r="C5060" s="473">
        <v>188.23073073073076</v>
      </c>
      <c r="D5060" s="473">
        <v>200.61771561771565</v>
      </c>
      <c r="E5060" s="473">
        <v>747.98940815757692</v>
      </c>
      <c r="F5060" s="473">
        <v>812.43154095726175</v>
      </c>
      <c r="G5060" s="1232">
        <v>33410.5</v>
      </c>
    </row>
    <row r="5061" spans="1:7" s="249" customFormat="1">
      <c r="A5061" s="1234" t="s">
        <v>392</v>
      </c>
      <c r="B5061" s="473">
        <v>207.94274449825812</v>
      </c>
      <c r="C5061" s="473">
        <v>204.91475759190195</v>
      </c>
      <c r="D5061" s="473">
        <v>192.0488617434759</v>
      </c>
      <c r="E5061" s="473">
        <v>806.64043162565542</v>
      </c>
      <c r="F5061" s="473">
        <v>867.20451421298264</v>
      </c>
      <c r="G5061" s="1232">
        <v>7108.7</v>
      </c>
    </row>
    <row r="5062" spans="1:7" s="249" customFormat="1">
      <c r="A5062" s="1234" t="s">
        <v>393</v>
      </c>
      <c r="B5062" s="473">
        <v>150</v>
      </c>
      <c r="C5062" s="473">
        <v>201.26845145319518</v>
      </c>
      <c r="D5062" s="473">
        <v>180.64739067055396</v>
      </c>
      <c r="E5062" s="473">
        <v>796.19126795287116</v>
      </c>
      <c r="F5062" s="473">
        <v>800</v>
      </c>
      <c r="G5062" s="1232">
        <v>2194.23</v>
      </c>
    </row>
    <row r="5063" spans="1:7" s="249" customFormat="1">
      <c r="A5063" s="1234" t="s">
        <v>394</v>
      </c>
      <c r="B5063" s="473">
        <v>180.90387623848429</v>
      </c>
      <c r="C5063" s="473">
        <v>221.0898815931109</v>
      </c>
      <c r="D5063" s="473">
        <v>196.75712622188991</v>
      </c>
      <c r="E5063" s="473">
        <v>808.54705882352937</v>
      </c>
      <c r="F5063" s="473">
        <v>858.48739495798316</v>
      </c>
      <c r="G5063" s="1232">
        <v>6323.5999999999995</v>
      </c>
    </row>
    <row r="5064" spans="1:7" s="249" customFormat="1">
      <c r="A5064" s="1234" t="s">
        <v>395</v>
      </c>
      <c r="B5064" s="473">
        <v>200.16922540125609</v>
      </c>
      <c r="C5064" s="473">
        <v>231.54677754677755</v>
      </c>
      <c r="D5064" s="473">
        <v>197.90688367046423</v>
      </c>
      <c r="E5064" s="473">
        <v>807.30437094682225</v>
      </c>
      <c r="F5064" s="473">
        <v>847.92037372406969</v>
      </c>
      <c r="G5064" s="1232">
        <v>10433.700000000001</v>
      </c>
    </row>
    <row r="5065" spans="1:7" s="249" customFormat="1">
      <c r="A5065" s="1234" t="s">
        <v>396</v>
      </c>
      <c r="B5065" s="473">
        <v>177.45339337986937</v>
      </c>
      <c r="C5065" s="473">
        <v>195.14568929612662</v>
      </c>
      <c r="D5065" s="473">
        <v>188.79328696412949</v>
      </c>
      <c r="E5065" s="473">
        <v>817.2434017595308</v>
      </c>
      <c r="F5065" s="473">
        <v>1001.7758554891235</v>
      </c>
      <c r="G5065" s="1232">
        <v>10269.299999999999</v>
      </c>
    </row>
    <row r="5066" spans="1:7" s="249" customFormat="1">
      <c r="A5066" s="1234" t="s">
        <v>397</v>
      </c>
      <c r="B5066" s="473">
        <v>250</v>
      </c>
      <c r="C5066" s="473">
        <v>225.68098159509202</v>
      </c>
      <c r="D5066" s="473">
        <v>211.70487740107993</v>
      </c>
      <c r="E5066" s="473">
        <v>890.62792877225866</v>
      </c>
      <c r="F5066" s="473">
        <v>914.66823253082794</v>
      </c>
      <c r="G5066" s="1232">
        <v>6362.6</v>
      </c>
    </row>
    <row r="5067" spans="1:7" s="249" customFormat="1">
      <c r="A5067" s="1234" t="s">
        <v>398</v>
      </c>
      <c r="B5067" s="473">
        <v>202.32112743917131</v>
      </c>
      <c r="C5067" s="473">
        <v>236.80636900257309</v>
      </c>
      <c r="D5067" s="473">
        <v>195.92784458834407</v>
      </c>
      <c r="E5067" s="473">
        <v>874.02597402597405</v>
      </c>
      <c r="F5067" s="473">
        <v>952.63314374353672</v>
      </c>
      <c r="G5067" s="1232">
        <v>10161.299999999999</v>
      </c>
    </row>
    <row r="5068" spans="1:7" s="249" customFormat="1">
      <c r="A5068" s="1234" t="s">
        <v>399</v>
      </c>
      <c r="B5068" s="473">
        <v>206.45557419941983</v>
      </c>
      <c r="C5068" s="473">
        <v>228.69520430353668</v>
      </c>
      <c r="D5068" s="473">
        <v>232.23185483870964</v>
      </c>
      <c r="E5068" s="473">
        <v>888.58808829654311</v>
      </c>
      <c r="F5068" s="473">
        <v>945.34576148776739</v>
      </c>
      <c r="G5068" s="1232">
        <v>17201.8</v>
      </c>
    </row>
    <row r="5069" spans="1:7" s="249" customFormat="1">
      <c r="A5069" s="1234" t="s">
        <v>400</v>
      </c>
      <c r="B5069" s="473">
        <v>240.88639200998747</v>
      </c>
      <c r="C5069" s="473">
        <v>169.29323308270676</v>
      </c>
      <c r="D5069" s="473">
        <v>228.2135579404972</v>
      </c>
      <c r="E5069" s="473">
        <v>946.11142533936652</v>
      </c>
      <c r="F5069" s="473">
        <v>993.38157894736844</v>
      </c>
      <c r="G5069" s="1232">
        <v>5355.6</v>
      </c>
    </row>
    <row r="5070" spans="1:7" s="249" customFormat="1">
      <c r="A5070" s="1234" t="s">
        <v>401</v>
      </c>
      <c r="B5070" s="473">
        <v>198.07617612058706</v>
      </c>
      <c r="C5070" s="473">
        <v>254.56320236239847</v>
      </c>
      <c r="D5070" s="473">
        <v>220.3147350165363</v>
      </c>
      <c r="E5070" s="473">
        <v>761.53846153846155</v>
      </c>
      <c r="F5070" s="473">
        <v>961.99739368998621</v>
      </c>
      <c r="G5070" s="1232">
        <v>7136.9</v>
      </c>
    </row>
    <row r="5071" spans="1:7" s="249" customFormat="1">
      <c r="A5071" s="1234" t="s">
        <v>402</v>
      </c>
      <c r="B5071" s="473">
        <v>247.06379383185464</v>
      </c>
      <c r="C5071" s="473">
        <v>233.46186803770354</v>
      </c>
      <c r="D5071" s="473">
        <v>246.69140209165892</v>
      </c>
      <c r="E5071" s="473">
        <v>991.9182389937107</v>
      </c>
      <c r="F5071" s="473">
        <v>967.75626178010464</v>
      </c>
      <c r="G5071" s="1232">
        <v>7906.4</v>
      </c>
    </row>
    <row r="5072" spans="1:7" s="249" customFormat="1">
      <c r="A5072" s="1234" t="s">
        <v>403</v>
      </c>
      <c r="B5072" s="473">
        <v>253.37780898876403</v>
      </c>
      <c r="C5072" s="473">
        <v>256.52763599241649</v>
      </c>
      <c r="D5072" s="473">
        <v>246.47531891292289</v>
      </c>
      <c r="E5072" s="473">
        <v>1000</v>
      </c>
      <c r="F5072" s="473">
        <v>913.58099948744223</v>
      </c>
      <c r="G5072" s="1232">
        <v>7121.7</v>
      </c>
    </row>
    <row r="5073" spans="1:7" s="249" customFormat="1">
      <c r="A5073" s="1234" t="s">
        <v>404</v>
      </c>
      <c r="B5073" s="473">
        <v>249.22387493020659</v>
      </c>
      <c r="C5073" s="473">
        <v>246.22927618277399</v>
      </c>
      <c r="D5073" s="473">
        <v>229.98737492973586</v>
      </c>
      <c r="E5073" s="473">
        <v>990.60686015831129</v>
      </c>
      <c r="F5073" s="473">
        <v>983.28287606433298</v>
      </c>
      <c r="G5073" s="1232">
        <v>4533.2</v>
      </c>
    </row>
    <row r="5074" spans="1:7" s="249" customFormat="1">
      <c r="A5074" s="1234" t="s">
        <v>405</v>
      </c>
      <c r="B5074" s="473">
        <v>238.59009222940745</v>
      </c>
      <c r="C5074" s="473">
        <v>262.32011915077987</v>
      </c>
      <c r="D5074" s="473">
        <v>248.65895122270175</v>
      </c>
      <c r="E5074" s="473">
        <v>903.61721611721612</v>
      </c>
      <c r="F5074" s="473">
        <v>950.40823357664237</v>
      </c>
      <c r="G5074" s="1232">
        <v>8741.5999999999985</v>
      </c>
    </row>
    <row r="5075" spans="1:7" s="249" customFormat="1">
      <c r="A5075" s="1234" t="s">
        <v>406</v>
      </c>
      <c r="B5075" s="473">
        <v>232.34229046705053</v>
      </c>
      <c r="C5075" s="473">
        <v>255.78630218687874</v>
      </c>
      <c r="D5075" s="473">
        <v>230.15953416711983</v>
      </c>
      <c r="E5075" s="473">
        <v>1036.2689528150215</v>
      </c>
      <c r="F5075" s="473">
        <v>995.41229385307349</v>
      </c>
      <c r="G5075" s="1232">
        <v>4143.57</v>
      </c>
    </row>
    <row r="5076" spans="1:7" s="249" customFormat="1">
      <c r="A5076" s="1234" t="s">
        <v>407</v>
      </c>
      <c r="B5076" s="473">
        <v>205.78722037652264</v>
      </c>
      <c r="C5076" s="473">
        <v>246.20346320346317</v>
      </c>
      <c r="D5076" s="473">
        <v>240.32011838345352</v>
      </c>
      <c r="E5076" s="473">
        <v>949.5873374788016</v>
      </c>
      <c r="F5076" s="473">
        <v>975.13447432762837</v>
      </c>
      <c r="G5076" s="1232">
        <v>9197.7000000000007</v>
      </c>
    </row>
    <row r="5077" spans="1:7" s="249" customFormat="1">
      <c r="A5077" s="1234" t="s">
        <v>408</v>
      </c>
      <c r="B5077" s="473">
        <v>235.06520562770564</v>
      </c>
      <c r="C5077" s="473">
        <v>211.85106382978722</v>
      </c>
      <c r="D5077" s="473">
        <v>253.92678817334954</v>
      </c>
      <c r="E5077" s="473">
        <v>917.61772151898731</v>
      </c>
      <c r="F5077" s="473">
        <v>1014.3745208126084</v>
      </c>
      <c r="G5077" s="1232">
        <v>6634.0899999999992</v>
      </c>
    </row>
    <row r="5078" spans="1:7" s="249" customFormat="1">
      <c r="A5078" s="1234" t="s">
        <v>409</v>
      </c>
      <c r="B5078" s="473">
        <v>215.67313345091122</v>
      </c>
      <c r="C5078" s="473">
        <v>223.53819866567832</v>
      </c>
      <c r="D5078" s="473">
        <v>279.06164666942493</v>
      </c>
      <c r="E5078" s="473">
        <v>951.85185185185185</v>
      </c>
      <c r="F5078" s="473">
        <v>1245.2331606217617</v>
      </c>
      <c r="G5078" s="1232">
        <v>6218.1</v>
      </c>
    </row>
    <row r="5079" spans="1:7" s="249" customFormat="1">
      <c r="A5079" s="1234" t="s">
        <v>410</v>
      </c>
      <c r="B5079" s="473">
        <v>249.79558462796399</v>
      </c>
      <c r="C5079" s="473">
        <v>295.22388059701495</v>
      </c>
      <c r="D5079" s="473">
        <v>265.40195871368053</v>
      </c>
      <c r="E5079" s="473">
        <v>1160.5534709193246</v>
      </c>
      <c r="F5079" s="473">
        <v>1247.9480715906227</v>
      </c>
      <c r="G5079" s="1232">
        <v>7114.1</v>
      </c>
    </row>
    <row r="5080" spans="1:7" s="249" customFormat="1">
      <c r="A5080" s="1234" t="s">
        <v>411</v>
      </c>
      <c r="B5080" s="473">
        <v>244.83334098737086</v>
      </c>
      <c r="C5080" s="473">
        <v>264.40353914546802</v>
      </c>
      <c r="D5080" s="473">
        <v>249.27039768296763</v>
      </c>
      <c r="E5080" s="473">
        <v>1079.8057308435286</v>
      </c>
      <c r="F5080" s="473">
        <v>1404.6269643247974</v>
      </c>
      <c r="G5080" s="1232">
        <v>12357.2</v>
      </c>
    </row>
    <row r="5081" spans="1:7" s="249" customFormat="1">
      <c r="A5081" s="1234" t="s">
        <v>412</v>
      </c>
      <c r="B5081" s="473">
        <v>210.31364562118125</v>
      </c>
      <c r="C5081" s="473">
        <v>253.71888107276322</v>
      </c>
      <c r="D5081" s="473">
        <v>245.22287330773895</v>
      </c>
      <c r="E5081" s="473">
        <v>1186.8686868686868</v>
      </c>
      <c r="F5081" s="473">
        <v>1359.3336439888164</v>
      </c>
      <c r="G5081" s="1232">
        <v>3318.4</v>
      </c>
    </row>
    <row r="5082" spans="1:7" s="249" customFormat="1">
      <c r="A5082" s="1234" t="s">
        <v>413</v>
      </c>
      <c r="B5082" s="473">
        <v>236.31019387116947</v>
      </c>
      <c r="C5082" s="473">
        <v>270.30253025302528</v>
      </c>
      <c r="D5082" s="473">
        <v>249.29694184456832</v>
      </c>
      <c r="E5082" s="473">
        <v>1207.5294117647059</v>
      </c>
      <c r="F5082" s="473">
        <v>1392.3297370195551</v>
      </c>
      <c r="G5082" s="1232">
        <v>3287.2000000000003</v>
      </c>
    </row>
    <row r="5083" spans="1:7" s="249" customFormat="1">
      <c r="A5083" s="1234" t="s">
        <v>414</v>
      </c>
      <c r="B5083" s="473">
        <v>221.46131805157589</v>
      </c>
      <c r="C5083" s="473">
        <v>289.82164248635695</v>
      </c>
      <c r="D5083" s="473">
        <v>248.30362277170786</v>
      </c>
      <c r="E5083" s="473">
        <v>1062.5010714285713</v>
      </c>
      <c r="F5083" s="473">
        <v>1306.4000000000001</v>
      </c>
      <c r="G5083" s="1232">
        <v>2025</v>
      </c>
    </row>
    <row r="5084" spans="1:7" s="249" customFormat="1">
      <c r="A5084" s="1234" t="s">
        <v>415</v>
      </c>
      <c r="B5084" s="473">
        <v>259.74437627811864</v>
      </c>
      <c r="C5084" s="473">
        <v>285.48034934497815</v>
      </c>
      <c r="D5084" s="473">
        <v>227.83018867924528</v>
      </c>
      <c r="E5084" s="473">
        <v>1200.4016064257028</v>
      </c>
      <c r="F5084" s="473">
        <v>1338.9219330855019</v>
      </c>
      <c r="G5084" s="1232">
        <v>2650.4</v>
      </c>
    </row>
    <row r="5085" spans="1:7" s="249" customFormat="1">
      <c r="A5085" s="1234" t="s">
        <v>416</v>
      </c>
      <c r="B5085" s="473">
        <v>229.10362833043246</v>
      </c>
      <c r="C5085" s="473">
        <v>250.00000000000003</v>
      </c>
      <c r="D5085" s="473">
        <v>230.08281573498968</v>
      </c>
      <c r="E5085" s="473">
        <v>1169.1616766467066</v>
      </c>
      <c r="F5085" s="473">
        <v>1380.6338028169014</v>
      </c>
      <c r="G5085" s="1232">
        <v>3632.6</v>
      </c>
    </row>
    <row r="5086" spans="1:7" s="249" customFormat="1">
      <c r="A5086" s="1234" t="s">
        <v>417</v>
      </c>
      <c r="B5086" s="473">
        <v>220</v>
      </c>
      <c r="C5086" s="473">
        <v>290</v>
      </c>
      <c r="D5086" s="473">
        <v>217.90081501137217</v>
      </c>
      <c r="E5086" s="473">
        <v>1105.2250370902129</v>
      </c>
      <c r="F5086" s="473">
        <v>1431.7422434367543</v>
      </c>
      <c r="G5086" s="1232">
        <v>6877</v>
      </c>
    </row>
    <row r="5087" spans="1:7" s="249" customFormat="1">
      <c r="A5087" s="1234" t="s">
        <v>418</v>
      </c>
      <c r="B5087" s="473">
        <v>250</v>
      </c>
      <c r="C5087" s="473">
        <v>273.57324493688134</v>
      </c>
      <c r="D5087" s="473">
        <v>218.17201895977456</v>
      </c>
      <c r="E5087" s="473">
        <v>900.36699507389164</v>
      </c>
      <c r="F5087" s="473">
        <v>1467.4721189591078</v>
      </c>
      <c r="G5087" s="1232">
        <v>3269</v>
      </c>
    </row>
    <row r="5088" spans="1:7" s="249" customFormat="1">
      <c r="A5088" s="1234" t="s">
        <v>419</v>
      </c>
      <c r="B5088" s="473">
        <v>211.51598795718112</v>
      </c>
      <c r="C5088" s="473">
        <v>248.95230341540906</v>
      </c>
      <c r="D5088" s="473">
        <v>223.93718248528347</v>
      </c>
      <c r="E5088" s="473">
        <v>1153.2312925170068</v>
      </c>
      <c r="F5088" s="473">
        <v>1466.504854368932</v>
      </c>
      <c r="G5088" s="1232">
        <v>3709.8</v>
      </c>
    </row>
    <row r="5089" spans="1:7" s="249" customFormat="1">
      <c r="A5089" s="1234" t="s">
        <v>420</v>
      </c>
      <c r="B5089" s="473">
        <v>219.99999999999997</v>
      </c>
      <c r="C5089" s="473">
        <v>246.80865006553077</v>
      </c>
      <c r="D5089" s="473">
        <v>221.353919239905</v>
      </c>
      <c r="E5089" s="473">
        <v>1241.4663600138379</v>
      </c>
      <c r="F5089" s="473">
        <v>1480.9420682187331</v>
      </c>
      <c r="G5089" s="1232">
        <v>11188.47</v>
      </c>
    </row>
    <row r="5090" spans="1:7" s="249" customFormat="1">
      <c r="A5090" s="1234" t="s">
        <v>421</v>
      </c>
      <c r="B5090" s="473">
        <v>220</v>
      </c>
      <c r="C5090" s="473">
        <v>217.374154770849</v>
      </c>
      <c r="D5090" s="473">
        <v>209.79390457157135</v>
      </c>
      <c r="E5090" s="473">
        <v>1228.7513691128149</v>
      </c>
      <c r="F5090" s="473">
        <v>1432.0920935741783</v>
      </c>
      <c r="G5090" s="1232">
        <v>9300.1</v>
      </c>
    </row>
    <row r="5091" spans="1:7" s="249" customFormat="1">
      <c r="A5091" s="1234" t="s">
        <v>422</v>
      </c>
      <c r="B5091" s="473">
        <v>240.7963779781069</v>
      </c>
      <c r="C5091" s="473">
        <v>230.68833652007649</v>
      </c>
      <c r="D5091" s="473">
        <v>222.49208748948439</v>
      </c>
      <c r="E5091" s="473">
        <v>1200.138056869921</v>
      </c>
      <c r="F5091" s="473" t="e">
        <v>#N/A</v>
      </c>
      <c r="G5091" s="1232">
        <v>5555.31</v>
      </c>
    </row>
    <row r="5092" spans="1:7" s="249" customFormat="1">
      <c r="A5092" s="1234" t="s">
        <v>423</v>
      </c>
      <c r="B5092" s="473">
        <v>238.2248180592992</v>
      </c>
      <c r="C5092" s="473">
        <v>268.44506844506844</v>
      </c>
      <c r="D5092" s="473">
        <v>239.05051562917447</v>
      </c>
      <c r="E5092" s="473">
        <v>1175.718132854578</v>
      </c>
      <c r="F5092" s="473">
        <v>1312.4966550709125</v>
      </c>
      <c r="G5092" s="1232">
        <v>9895.7999999999993</v>
      </c>
    </row>
    <row r="5093" spans="1:7" s="249" customFormat="1">
      <c r="A5093" s="1234" t="s">
        <v>424</v>
      </c>
      <c r="B5093" s="473">
        <v>244.42102343641662</v>
      </c>
      <c r="C5093" s="473">
        <v>247.65870704717531</v>
      </c>
      <c r="D5093" s="473">
        <v>244.04350303984612</v>
      </c>
      <c r="E5093" s="473">
        <v>1160.8150470219437</v>
      </c>
      <c r="F5093" s="473">
        <v>1550</v>
      </c>
      <c r="G5093" s="1232">
        <v>5186.3999999999996</v>
      </c>
    </row>
    <row r="5094" spans="1:7" s="249" customFormat="1">
      <c r="A5094" s="1234" t="s">
        <v>425</v>
      </c>
      <c r="B5094" s="473">
        <v>230</v>
      </c>
      <c r="C5094" s="473">
        <v>255.47873835732432</v>
      </c>
      <c r="D5094" s="473">
        <v>248.50661791213881</v>
      </c>
      <c r="E5094" s="473">
        <v>1221.6216216216217</v>
      </c>
      <c r="F5094" s="473">
        <v>1301.8701005025125</v>
      </c>
      <c r="G5094" s="1232">
        <v>4449.8999999999996</v>
      </c>
    </row>
    <row r="5095" spans="1:7" s="249" customFormat="1">
      <c r="A5095" s="1234" t="s">
        <v>426</v>
      </c>
      <c r="B5095" s="473">
        <v>239.27482792527044</v>
      </c>
      <c r="C5095" s="473">
        <v>276.79241516966067</v>
      </c>
      <c r="D5095" s="473">
        <v>251.50713898427611</v>
      </c>
      <c r="E5095" s="473">
        <v>1248.7954110898661</v>
      </c>
      <c r="F5095" s="473">
        <v>1479.3107881773396</v>
      </c>
      <c r="G5095" s="1232">
        <v>3566.2</v>
      </c>
    </row>
    <row r="5096" spans="1:7" s="249" customFormat="1">
      <c r="A5096" s="1234" t="s">
        <v>427</v>
      </c>
      <c r="B5096" s="473">
        <v>235.39657853810266</v>
      </c>
      <c r="C5096" s="473">
        <v>307.09497206703912</v>
      </c>
      <c r="D5096" s="473">
        <v>261.41036717062639</v>
      </c>
      <c r="E5096" s="473">
        <v>1207.5889615105302</v>
      </c>
      <c r="F5096" s="473">
        <v>1410.5100896860986</v>
      </c>
      <c r="G5096" s="1232">
        <v>6263.6</v>
      </c>
    </row>
    <row r="5097" spans="1:7" s="249" customFormat="1">
      <c r="A5097" s="1234" t="s">
        <v>428</v>
      </c>
      <c r="B5097" s="473">
        <v>269.2713301536831</v>
      </c>
      <c r="C5097" s="473">
        <v>240.95906432748538</v>
      </c>
      <c r="D5097" s="473">
        <v>275.03738549155827</v>
      </c>
      <c r="E5097" s="473">
        <v>1184.6704871060172</v>
      </c>
      <c r="F5097" s="473">
        <v>1456.9832402234638</v>
      </c>
      <c r="G5097" s="1232">
        <v>4453.2000000000007</v>
      </c>
    </row>
    <row r="5098" spans="1:7" s="249" customFormat="1">
      <c r="A5098" s="1234" t="s">
        <v>429</v>
      </c>
      <c r="B5098" s="473">
        <v>282.72566700753003</v>
      </c>
      <c r="C5098" s="473">
        <v>300.69828722002632</v>
      </c>
      <c r="D5098" s="473">
        <v>281.48208776679468</v>
      </c>
      <c r="E5098" s="473">
        <v>1214.9482792001252</v>
      </c>
      <c r="F5098" s="473">
        <v>1495.6375838926174</v>
      </c>
      <c r="G5098" s="1232">
        <v>4575.67</v>
      </c>
    </row>
    <row r="5099" spans="1:7" s="249" customFormat="1">
      <c r="A5099" s="1234" t="s">
        <v>430</v>
      </c>
      <c r="B5099" s="473">
        <v>300.85802072402942</v>
      </c>
      <c r="C5099" s="473">
        <v>320.27274937133274</v>
      </c>
      <c r="D5099" s="473">
        <v>319.4259699123748</v>
      </c>
      <c r="E5099" s="473">
        <v>1214.9857443592184</v>
      </c>
      <c r="F5099" s="473">
        <v>1500</v>
      </c>
      <c r="G5099" s="1232">
        <v>11951.150000000001</v>
      </c>
    </row>
    <row r="5100" spans="1:7" s="249" customFormat="1">
      <c r="A5100" s="1234" t="s">
        <v>431</v>
      </c>
      <c r="B5100" s="473">
        <v>347.93336633663364</v>
      </c>
      <c r="C5100" s="473">
        <v>307.27030155416384</v>
      </c>
      <c r="D5100" s="473">
        <v>338.4241133041877</v>
      </c>
      <c r="E5100" s="473">
        <v>1241.027397260274</v>
      </c>
      <c r="F5100" s="473">
        <v>1468.3711857322</v>
      </c>
      <c r="G5100" s="1232">
        <v>20233.799999999996</v>
      </c>
    </row>
    <row r="5101" spans="1:7" s="249" customFormat="1">
      <c r="A5101" s="1234" t="s">
        <v>432</v>
      </c>
      <c r="B5101" s="473">
        <v>322.73482096523088</v>
      </c>
      <c r="C5101" s="473">
        <v>347.63103802672151</v>
      </c>
      <c r="D5101" s="473">
        <v>244.03217085698842</v>
      </c>
      <c r="E5101" s="473">
        <v>1270.3388745800671</v>
      </c>
      <c r="F5101" s="473">
        <v>1600</v>
      </c>
      <c r="G5101" s="1232">
        <v>4703.5</v>
      </c>
    </row>
    <row r="5102" spans="1:7" s="249" customFormat="1">
      <c r="A5102" s="1234" t="s">
        <v>433</v>
      </c>
      <c r="B5102" s="473">
        <v>308.82352941176475</v>
      </c>
      <c r="C5102" s="473">
        <v>266.17291414752117</v>
      </c>
      <c r="D5102" s="473">
        <v>304.37246963562757</v>
      </c>
      <c r="E5102" s="473">
        <v>1274.8681055155876</v>
      </c>
      <c r="F5102" s="473">
        <v>1552.6645768025078</v>
      </c>
      <c r="G5102" s="1232">
        <v>3200.9</v>
      </c>
    </row>
    <row r="5103" spans="1:7" s="249" customFormat="1">
      <c r="A5103" s="1234" t="s">
        <v>434</v>
      </c>
      <c r="B5103" s="473">
        <v>311.66666666666669</v>
      </c>
      <c r="C5103" s="473">
        <v>271.56380313199105</v>
      </c>
      <c r="D5103" s="473">
        <v>292.73577207582065</v>
      </c>
      <c r="E5103" s="473">
        <v>1250.7104971857409</v>
      </c>
      <c r="F5103" s="473">
        <v>1602.82882709516</v>
      </c>
      <c r="G5103" s="1232">
        <v>3489.6800000000003</v>
      </c>
    </row>
    <row r="5104" spans="1:7" s="249" customFormat="1">
      <c r="A5104" s="1234" t="s">
        <v>435</v>
      </c>
      <c r="B5104" s="473">
        <v>272.54599701640973</v>
      </c>
      <c r="C5104" s="473">
        <v>362.28884254431699</v>
      </c>
      <c r="D5104" s="473">
        <v>319.9625719769673</v>
      </c>
      <c r="E5104" s="473">
        <v>1389.0804597701149</v>
      </c>
      <c r="F5104" s="473">
        <v>1772.0226916712631</v>
      </c>
      <c r="G5104" s="1232">
        <v>24985</v>
      </c>
    </row>
    <row r="5105" spans="1:7" s="249" customFormat="1">
      <c r="A5105" s="1234" t="s">
        <v>436</v>
      </c>
      <c r="B5105" s="473">
        <v>334.52702702702703</v>
      </c>
      <c r="C5105" s="473">
        <v>384.39284061101688</v>
      </c>
      <c r="D5105" s="473">
        <v>339.97106031028454</v>
      </c>
      <c r="E5105" s="473">
        <v>1368.1034482758621</v>
      </c>
      <c r="F5105" s="473">
        <v>1561.804066543438</v>
      </c>
      <c r="G5105" s="1232">
        <v>7346.6</v>
      </c>
    </row>
    <row r="5106" spans="1:7" s="249" customFormat="1">
      <c r="A5106" s="1234" t="s">
        <v>437</v>
      </c>
      <c r="B5106" s="473">
        <v>315.54239885032058</v>
      </c>
      <c r="C5106" s="473">
        <v>361.73327175843701</v>
      </c>
      <c r="D5106" s="473">
        <v>317.79791861935581</v>
      </c>
      <c r="E5106" s="473">
        <v>1317.7566539923955</v>
      </c>
      <c r="F5106" s="473">
        <v>1635.4693155696923</v>
      </c>
      <c r="G5106" s="1232">
        <v>5168.43</v>
      </c>
    </row>
    <row r="5107" spans="1:7" s="249" customFormat="1">
      <c r="A5107" s="1234" t="s">
        <v>438</v>
      </c>
      <c r="B5107" s="473">
        <v>254.77211796246647</v>
      </c>
      <c r="C5107" s="473">
        <v>341.24001024590166</v>
      </c>
      <c r="D5107" s="473">
        <v>359.94849827942193</v>
      </c>
      <c r="E5107" s="473">
        <v>1300</v>
      </c>
      <c r="F5107" s="473">
        <v>1500</v>
      </c>
      <c r="G5107" s="1232">
        <v>2084.8999999999996</v>
      </c>
    </row>
    <row r="5108" spans="1:7" s="249" customFormat="1">
      <c r="A5108" s="1234" t="s">
        <v>439</v>
      </c>
      <c r="B5108" s="473" t="e">
        <v>#N/A</v>
      </c>
      <c r="C5108" s="473">
        <v>389.35239206534425</v>
      </c>
      <c r="D5108" s="473">
        <v>301.7132314180285</v>
      </c>
      <c r="E5108" s="473" t="e">
        <v>#N/A</v>
      </c>
      <c r="F5108" s="473">
        <v>1671.2879409351929</v>
      </c>
      <c r="G5108" s="1232">
        <v>1580.1</v>
      </c>
    </row>
    <row r="5109" spans="1:7" s="249" customFormat="1">
      <c r="A5109" s="1234" t="s">
        <v>440</v>
      </c>
      <c r="B5109" s="473">
        <v>368.58208955223881</v>
      </c>
      <c r="C5109" s="473">
        <v>395.23809523809524</v>
      </c>
      <c r="D5109" s="473">
        <v>358.97053726169844</v>
      </c>
      <c r="E5109" s="473">
        <v>1468.1126760563379</v>
      </c>
      <c r="F5109" s="473">
        <v>1714.8052307692308</v>
      </c>
      <c r="G5109" s="1232">
        <v>1954.6</v>
      </c>
    </row>
    <row r="5110" spans="1:7" s="249" customFormat="1">
      <c r="A5110" s="1234" t="s">
        <v>441</v>
      </c>
      <c r="B5110" s="473">
        <v>415.9331018095412</v>
      </c>
      <c r="C5110" s="473">
        <v>400</v>
      </c>
      <c r="D5110" s="473">
        <v>369.04412844036693</v>
      </c>
      <c r="E5110" s="473">
        <v>1429.9074838709678</v>
      </c>
      <c r="F5110" s="473">
        <v>1628.4872298624755</v>
      </c>
      <c r="G5110" s="1232">
        <v>2743.7</v>
      </c>
    </row>
    <row r="5111" spans="1:7" s="249" customFormat="1">
      <c r="A5111" s="1234" t="s">
        <v>442</v>
      </c>
      <c r="B5111" s="473">
        <v>431.50220097640363</v>
      </c>
      <c r="C5111" s="473">
        <v>497.72032453541613</v>
      </c>
      <c r="D5111" s="473">
        <v>393.89886013619696</v>
      </c>
      <c r="E5111" s="473">
        <v>1325.3438932888703</v>
      </c>
      <c r="F5111" s="473">
        <v>1629.1188801966921</v>
      </c>
      <c r="G5111" s="1232">
        <v>8042</v>
      </c>
    </row>
    <row r="5112" spans="1:7" s="249" customFormat="1" ht="15.75" thickBot="1">
      <c r="A5112" s="1235" t="s">
        <v>443</v>
      </c>
      <c r="B5112" s="475">
        <v>447.86180257510728</v>
      </c>
      <c r="C5112" s="475">
        <v>566.91322851656275</v>
      </c>
      <c r="D5112" s="475">
        <v>511.79692475661909</v>
      </c>
      <c r="E5112" s="475">
        <v>1745.0020012007205</v>
      </c>
      <c r="F5112" s="475">
        <v>2080</v>
      </c>
      <c r="G5112" s="1233">
        <v>4786.7</v>
      </c>
    </row>
    <row r="5113" spans="1:7" s="249" customFormat="1"/>
    <row r="5114" spans="1:7" s="249" customFormat="1"/>
    <row r="5115" spans="1:7" s="249" customFormat="1" ht="15.75">
      <c r="A5115" s="1076" t="s">
        <v>782</v>
      </c>
      <c r="B5115" s="4"/>
    </row>
    <row r="5116" spans="1:7" s="249" customFormat="1" ht="15.75" thickBot="1">
      <c r="A5116" s="336"/>
      <c r="B5116" s="336"/>
    </row>
    <row r="5117" spans="1:7" s="249" customFormat="1" ht="16.5" thickBot="1">
      <c r="A5117" s="439"/>
      <c r="B5117" s="478" t="s">
        <v>444</v>
      </c>
    </row>
    <row r="5118" spans="1:7" s="249" customFormat="1">
      <c r="A5118" s="477">
        <v>2008</v>
      </c>
      <c r="B5118" s="480">
        <v>1.6036275160362752</v>
      </c>
    </row>
    <row r="5119" spans="1:7" s="249" customFormat="1">
      <c r="A5119" s="477">
        <v>2009</v>
      </c>
      <c r="B5119" s="480">
        <v>2.1679148600709497</v>
      </c>
    </row>
    <row r="5120" spans="1:7" s="249" customFormat="1">
      <c r="A5120" s="477">
        <v>2010</v>
      </c>
      <c r="B5120" s="480">
        <v>1.9796505197965053</v>
      </c>
    </row>
    <row r="5121" spans="1:2" s="249" customFormat="1">
      <c r="A5121" s="477">
        <v>2011</v>
      </c>
      <c r="B5121" s="480">
        <v>1.9588542179348361</v>
      </c>
    </row>
    <row r="5122" spans="1:2" s="249" customFormat="1">
      <c r="A5122" s="477">
        <v>2012</v>
      </c>
      <c r="B5122" s="480">
        <v>2.4266365688487586</v>
      </c>
    </row>
    <row r="5123" spans="1:2" s="249" customFormat="1">
      <c r="A5123" s="477">
        <v>2013</v>
      </c>
      <c r="B5123" s="480">
        <v>3.0340264650283553</v>
      </c>
    </row>
    <row r="5124" spans="1:2" s="249" customFormat="1">
      <c r="A5124" s="477">
        <v>2014</v>
      </c>
      <c r="B5124" s="480">
        <v>4.2074261070789944</v>
      </c>
    </row>
    <row r="5125" spans="1:2" s="249" customFormat="1">
      <c r="A5125" s="477">
        <v>2015</v>
      </c>
      <c r="B5125" s="480">
        <v>3.5915088927137115</v>
      </c>
    </row>
    <row r="5126" spans="1:2" s="249" customFormat="1">
      <c r="A5126" s="477">
        <v>2016</v>
      </c>
      <c r="B5126" s="480">
        <v>3.1377182617828541</v>
      </c>
    </row>
    <row r="5127" spans="1:2" s="249" customFormat="1" ht="15.75" thickBot="1">
      <c r="A5127" s="479">
        <v>2017</v>
      </c>
      <c r="B5127" s="481">
        <v>3.2061842605499935</v>
      </c>
    </row>
    <row r="5128" spans="1:2" s="249" customFormat="1"/>
    <row r="5129" spans="1:2" s="249" customFormat="1"/>
    <row r="5130" spans="1:2" s="249" customFormat="1"/>
    <row r="5131" spans="1:2" s="249" customFormat="1"/>
    <row r="5132" spans="1:2" s="249" customFormat="1"/>
    <row r="5133" spans="1:2" s="249" customFormat="1"/>
    <row r="5134" spans="1:2" s="249" customFormat="1"/>
    <row r="5135" spans="1:2" s="249" customFormat="1"/>
    <row r="5136" spans="1:2" s="249" customFormat="1"/>
    <row r="5137" s="249" customFormat="1"/>
    <row r="5138" s="249" customFormat="1"/>
    <row r="5139" s="249" customFormat="1"/>
    <row r="5140" s="249" customFormat="1"/>
    <row r="5141" s="249" customFormat="1"/>
    <row r="5142" s="249" customFormat="1"/>
    <row r="5143" s="249" customFormat="1"/>
    <row r="5144" s="249" customFormat="1"/>
    <row r="5145" s="249" customFormat="1"/>
    <row r="5146" s="249" customFormat="1"/>
    <row r="5147" s="249" customFormat="1"/>
    <row r="5148" s="249" customFormat="1"/>
    <row r="5149" s="249" customFormat="1"/>
    <row r="5150" s="249" customFormat="1"/>
    <row r="5151" s="249" customFormat="1"/>
    <row r="5152" s="249" customFormat="1"/>
    <row r="5153" s="249" customFormat="1"/>
    <row r="5154" s="249" customFormat="1"/>
    <row r="5155" s="249" customFormat="1"/>
    <row r="5156" s="249" customFormat="1"/>
    <row r="5157" s="249" customFormat="1"/>
    <row r="5158" s="249" customFormat="1"/>
    <row r="5159" s="249" customFormat="1"/>
    <row r="5160" s="249" customFormat="1"/>
    <row r="5161" s="249" customFormat="1"/>
    <row r="5162" s="249" customFormat="1"/>
    <row r="5163" s="249" customFormat="1"/>
    <row r="5164" s="249" customFormat="1"/>
    <row r="5165" s="249" customFormat="1"/>
    <row r="5166" s="249" customFormat="1"/>
    <row r="5167" s="249" customFormat="1"/>
    <row r="5168" s="249" customFormat="1"/>
    <row r="5169" s="249" customFormat="1"/>
    <row r="5170" s="249" customFormat="1"/>
    <row r="5171" s="249" customFormat="1"/>
    <row r="5172" s="249" customFormat="1"/>
    <row r="5173" s="249" customFormat="1"/>
    <row r="5174" s="249" customFormat="1"/>
    <row r="5175" s="249" customFormat="1"/>
    <row r="5176" s="249" customFormat="1"/>
    <row r="5177" s="249" customFormat="1"/>
    <row r="5178" s="249" customFormat="1"/>
    <row r="5179" s="249" customFormat="1"/>
    <row r="5180" s="249" customFormat="1"/>
    <row r="5181" s="249" customFormat="1"/>
    <row r="5182" s="249" customFormat="1"/>
    <row r="5183" s="249" customFormat="1"/>
    <row r="5184" s="249" customFormat="1"/>
    <row r="5185" s="249" customFormat="1"/>
    <row r="5186" s="249" customFormat="1"/>
    <row r="5187" s="249" customFormat="1"/>
    <row r="5188" s="249" customFormat="1"/>
    <row r="5189" s="249" customFormat="1"/>
    <row r="5190" s="249" customFormat="1"/>
    <row r="5191" s="249" customFormat="1"/>
    <row r="5192" s="249" customFormat="1"/>
    <row r="5193" s="249" customFormat="1"/>
    <row r="5194" s="249" customFormat="1"/>
    <row r="5195" s="249" customFormat="1"/>
    <row r="5196" s="249" customFormat="1"/>
    <row r="5197" s="249" customFormat="1"/>
    <row r="5198" s="249" customFormat="1"/>
    <row r="5199" s="249" customFormat="1"/>
    <row r="5200" s="249" customFormat="1"/>
    <row r="5201" s="249" customFormat="1"/>
    <row r="5202" s="249" customFormat="1"/>
    <row r="5203" s="249" customFormat="1"/>
    <row r="5204" s="249" customFormat="1"/>
    <row r="5205" s="249" customFormat="1"/>
    <row r="5206" s="249" customFormat="1"/>
    <row r="5207" s="249" customFormat="1"/>
    <row r="5208" s="249" customFormat="1"/>
    <row r="5209" s="249" customFormat="1"/>
    <row r="5210" s="249" customFormat="1"/>
    <row r="5211" s="249" customFormat="1"/>
    <row r="5212" s="249" customFormat="1"/>
    <row r="5213" s="249" customFormat="1"/>
    <row r="5214" s="249" customFormat="1"/>
    <row r="5215" s="249" customFormat="1"/>
    <row r="5216" s="249" customFormat="1"/>
    <row r="5217" s="249" customFormat="1"/>
    <row r="5218" s="249" customFormat="1"/>
    <row r="5219" s="249" customFormat="1"/>
    <row r="5220" s="249" customFormat="1"/>
    <row r="5221" s="249" customFormat="1"/>
    <row r="5222" s="249" customFormat="1"/>
    <row r="5223" s="249" customFormat="1"/>
    <row r="5224" s="249" customFormat="1"/>
    <row r="5225" s="249" customFormat="1"/>
    <row r="5226" s="249" customFormat="1"/>
    <row r="5227" s="249" customFormat="1"/>
    <row r="5228" s="249" customFormat="1"/>
    <row r="5229" s="249" customFormat="1"/>
    <row r="5230" s="249" customFormat="1"/>
    <row r="5231" s="249" customFormat="1"/>
    <row r="5232" s="249" customFormat="1"/>
    <row r="5233" s="249" customFormat="1"/>
    <row r="5234" s="249" customFormat="1"/>
    <row r="5235" s="249" customFormat="1"/>
    <row r="5236" s="249" customFormat="1"/>
    <row r="5237" s="249" customFormat="1"/>
    <row r="5238" s="249" customFormat="1"/>
    <row r="5239" s="249" customFormat="1"/>
    <row r="5240" s="249" customFormat="1"/>
    <row r="5241" s="249" customFormat="1"/>
    <row r="5242" s="249" customFormat="1"/>
    <row r="5243" s="249" customFormat="1"/>
    <row r="5244" s="249" customFormat="1"/>
    <row r="5245" s="249" customFormat="1"/>
    <row r="5246" s="249" customFormat="1"/>
    <row r="5247" s="249" customFormat="1"/>
    <row r="5248" s="249" customFormat="1"/>
    <row r="5249" s="249" customFormat="1"/>
    <row r="5250" s="249" customFormat="1"/>
    <row r="5251" s="249" customFormat="1"/>
    <row r="5252" s="249" customFormat="1"/>
    <row r="5253" s="249" customFormat="1"/>
    <row r="5254" s="249" customFormat="1"/>
    <row r="5255" s="249" customFormat="1"/>
    <row r="5256" s="249" customFormat="1"/>
    <row r="5257" s="249" customFormat="1"/>
    <row r="5258" s="249" customFormat="1"/>
    <row r="5259" s="249" customFormat="1"/>
    <row r="5260" s="249" customFormat="1"/>
    <row r="5261" s="249" customFormat="1"/>
    <row r="5262" s="249" customFormat="1"/>
    <row r="5263" s="249" customFormat="1"/>
    <row r="5264" s="249" customFormat="1"/>
    <row r="5265" s="249" customFormat="1"/>
    <row r="5266" s="249" customFormat="1"/>
    <row r="5267" s="249" customFormat="1"/>
    <row r="5268" s="249" customFormat="1"/>
    <row r="5269" s="249" customFormat="1"/>
    <row r="5270" s="249" customFormat="1"/>
    <row r="5271" s="249" customFormat="1"/>
    <row r="5272" s="249" customFormat="1"/>
    <row r="5273" s="249" customFormat="1"/>
    <row r="5274" s="249" customFormat="1"/>
    <row r="5275" s="249" customFormat="1"/>
    <row r="5276" s="249" customFormat="1"/>
    <row r="5277" s="249" customFormat="1"/>
    <row r="5278" s="249" customFormat="1"/>
    <row r="5279" s="249" customFormat="1"/>
    <row r="5280" s="249" customFormat="1"/>
    <row r="5281" s="249" customFormat="1"/>
    <row r="5282" s="249" customFormat="1"/>
    <row r="5283" s="249" customFormat="1"/>
    <row r="5284" s="249" customFormat="1"/>
    <row r="5285" s="249" customFormat="1"/>
    <row r="5286" s="249" customFormat="1"/>
    <row r="5287" s="249" customFormat="1"/>
    <row r="5288" s="249" customFormat="1"/>
    <row r="5289" s="249" customFormat="1"/>
    <row r="5290" s="249" customFormat="1"/>
    <row r="5291" s="249" customFormat="1"/>
    <row r="5292" s="249" customFormat="1"/>
    <row r="5293" s="249" customFormat="1"/>
    <row r="5294" s="249" customFormat="1"/>
    <row r="5295" s="249" customFormat="1"/>
    <row r="5296" s="249" customFormat="1"/>
    <row r="5297" s="249" customFormat="1"/>
    <row r="5298" s="249" customFormat="1"/>
    <row r="5299" s="249" customFormat="1"/>
    <row r="5300" s="249" customFormat="1"/>
    <row r="5301" s="249" customFormat="1"/>
    <row r="5302" s="249" customFormat="1"/>
    <row r="5303" s="249" customFormat="1"/>
    <row r="5304" s="249" customFormat="1"/>
    <row r="5305" s="249" customFormat="1"/>
    <row r="5306" s="249" customFormat="1"/>
    <row r="5307" s="249" customFormat="1"/>
    <row r="5308" s="249" customFormat="1"/>
    <row r="5309" s="249" customFormat="1"/>
    <row r="5310" s="249" customFormat="1"/>
    <row r="5311" s="249" customFormat="1"/>
    <row r="5312" s="249" customFormat="1"/>
    <row r="5313" s="249" customFormat="1"/>
    <row r="5314" s="249" customFormat="1"/>
    <row r="5315" s="249" customFormat="1"/>
    <row r="5316" s="249" customFormat="1"/>
    <row r="5317" s="249" customFormat="1"/>
    <row r="5318" s="249" customFormat="1"/>
    <row r="5319" s="249" customFormat="1"/>
    <row r="5320" s="249" customFormat="1"/>
    <row r="5321" s="249" customFormat="1"/>
    <row r="5322" s="249" customFormat="1"/>
    <row r="5323" s="249" customFormat="1"/>
    <row r="5324" s="249" customFormat="1"/>
    <row r="5325" s="249" customFormat="1"/>
    <row r="5326" s="249" customFormat="1"/>
    <row r="5327" s="249" customFormat="1"/>
    <row r="5328" s="249" customFormat="1"/>
    <row r="5329" s="249" customFormat="1"/>
    <row r="5330" s="249" customFormat="1"/>
    <row r="5331" s="249" customFormat="1"/>
    <row r="5332" s="249" customFormat="1"/>
    <row r="5333" s="249" customFormat="1"/>
    <row r="5334" s="249" customFormat="1"/>
    <row r="5335" s="249" customFormat="1"/>
    <row r="5336" s="249" customFormat="1"/>
    <row r="5337" s="249" customFormat="1"/>
    <row r="5338" s="249" customFormat="1"/>
    <row r="5339" s="249" customFormat="1"/>
    <row r="5340" s="249" customFormat="1"/>
    <row r="5341" s="249" customFormat="1"/>
    <row r="5342" s="249" customFormat="1"/>
    <row r="5343" s="249" customFormat="1"/>
    <row r="5344" s="249" customFormat="1"/>
    <row r="5345" s="249" customFormat="1"/>
    <row r="5346" s="249" customFormat="1"/>
    <row r="5347" s="249" customFormat="1"/>
    <row r="5348" s="249" customFormat="1"/>
    <row r="5349" s="249" customFormat="1"/>
    <row r="5350" s="249" customFormat="1"/>
    <row r="5351" s="249" customFormat="1"/>
    <row r="5352" s="249" customFormat="1"/>
    <row r="5353" s="249" customFormat="1"/>
    <row r="5354" s="249" customFormat="1"/>
    <row r="5355" s="249" customFormat="1"/>
    <row r="5356" s="249" customFormat="1"/>
    <row r="5357" s="249" customFormat="1"/>
    <row r="5358" s="249" customFormat="1"/>
    <row r="5359" s="249" customFormat="1"/>
    <row r="5360" s="249" customFormat="1"/>
    <row r="5361" s="249" customFormat="1"/>
    <row r="5362" s="249" customFormat="1"/>
    <row r="5363" s="249" customFormat="1"/>
    <row r="5364" s="249" customFormat="1"/>
    <row r="5365" s="249" customFormat="1"/>
    <row r="5366" s="249" customFormat="1"/>
    <row r="5367" s="249" customFormat="1"/>
    <row r="5368" s="249" customFormat="1"/>
    <row r="5369" s="249" customFormat="1"/>
    <row r="5370" s="249" customFormat="1"/>
    <row r="5371" s="249" customFormat="1"/>
    <row r="5372" s="249" customFormat="1"/>
    <row r="5373" s="249" customFormat="1"/>
    <row r="5374" s="249" customFormat="1"/>
    <row r="5375" s="249" customFormat="1"/>
    <row r="5376" s="249" customFormat="1"/>
    <row r="5377" s="249" customFormat="1"/>
    <row r="5378" s="249" customFormat="1"/>
    <row r="5379" s="249" customFormat="1"/>
    <row r="5380" s="249" customFormat="1"/>
    <row r="5381" s="249" customFormat="1"/>
    <row r="5382" s="249" customFormat="1"/>
    <row r="5383" s="249" customFormat="1"/>
    <row r="5384" s="249" customFormat="1"/>
    <row r="5385" s="249" customFormat="1"/>
    <row r="5386" s="249" customFormat="1"/>
    <row r="5387" s="249" customFormat="1"/>
    <row r="5388" s="249" customFormat="1"/>
    <row r="5389" s="249" customFormat="1"/>
    <row r="5390" s="249" customFormat="1"/>
    <row r="5391" s="249" customFormat="1"/>
    <row r="5392" s="249" customFormat="1"/>
    <row r="5393" s="249" customFormat="1"/>
    <row r="5394" s="249" customFormat="1"/>
    <row r="5395" s="249" customFormat="1"/>
    <row r="5396" s="249" customFormat="1"/>
    <row r="5397" s="249" customFormat="1"/>
    <row r="5398" s="249" customFormat="1"/>
    <row r="5399" s="249" customFormat="1"/>
    <row r="5400" s="249" customFormat="1"/>
    <row r="5401" s="249" customFormat="1"/>
    <row r="5402" s="249" customFormat="1"/>
    <row r="5403" s="249" customFormat="1"/>
    <row r="5404" s="249" customFormat="1"/>
    <row r="5405" s="249" customFormat="1"/>
    <row r="5406" s="249" customFormat="1"/>
    <row r="5407" s="249" customFormat="1"/>
    <row r="5408" s="249" customFormat="1"/>
    <row r="5409" s="249" customFormat="1"/>
    <row r="5410" s="249" customFormat="1"/>
    <row r="5411" s="249" customFormat="1"/>
    <row r="5412" s="249" customFormat="1"/>
    <row r="5413" s="249" customFormat="1"/>
    <row r="5414" s="249" customFormat="1"/>
    <row r="5415" s="249" customFormat="1"/>
    <row r="5416" s="249" customFormat="1"/>
    <row r="5417" s="249" customFormat="1"/>
    <row r="5418" s="249" customFormat="1"/>
    <row r="5419" s="249" customFormat="1"/>
    <row r="5420" s="249" customFormat="1"/>
    <row r="5421" s="249" customFormat="1"/>
    <row r="5422" s="249" customFormat="1"/>
    <row r="5423" s="249" customFormat="1"/>
    <row r="5424" s="249" customFormat="1"/>
    <row r="5425" s="249" customFormat="1"/>
    <row r="5426" s="249" customFormat="1"/>
    <row r="5427" s="249" customFormat="1"/>
    <row r="5428" s="249" customFormat="1"/>
    <row r="5429" s="249" customFormat="1"/>
    <row r="5430" s="249" customFormat="1"/>
    <row r="5431" s="249" customFormat="1"/>
    <row r="5432" s="249" customFormat="1"/>
    <row r="5433" s="249" customFormat="1"/>
    <row r="5434" s="249" customFormat="1"/>
    <row r="5435" s="249" customFormat="1"/>
    <row r="5436" s="249" customFormat="1"/>
    <row r="5437" s="249" customFormat="1"/>
    <row r="5438" s="249" customFormat="1"/>
    <row r="5439" s="249" customFormat="1"/>
    <row r="5440" s="249" customFormat="1"/>
    <row r="5441" s="249" customFormat="1"/>
    <row r="5442" s="249" customFormat="1"/>
    <row r="5443" s="249" customFormat="1"/>
    <row r="5444" s="249" customFormat="1"/>
    <row r="5445" s="249" customFormat="1"/>
    <row r="5446" s="249" customFormat="1"/>
    <row r="5447" s="249" customFormat="1"/>
    <row r="5448" s="249" customFormat="1"/>
    <row r="5449" s="249" customFormat="1"/>
    <row r="5450" s="249" customFormat="1"/>
    <row r="5451" s="249" customFormat="1"/>
    <row r="5452" s="249" customFormat="1"/>
    <row r="5453" s="249" customFormat="1"/>
    <row r="5454" s="249" customFormat="1"/>
    <row r="5455" s="249" customFormat="1"/>
    <row r="5456" s="249" customFormat="1"/>
    <row r="5457" s="249" customFormat="1"/>
    <row r="5458" s="249" customFormat="1"/>
    <row r="5459" s="249" customFormat="1"/>
    <row r="5460" s="249" customFormat="1"/>
    <row r="5461" s="249" customFormat="1"/>
    <row r="5462" s="249" customFormat="1"/>
    <row r="5463" s="249" customFormat="1"/>
    <row r="5464" s="249" customFormat="1"/>
    <row r="5465" s="249" customFormat="1"/>
    <row r="5466" s="249" customFormat="1"/>
    <row r="5467" s="249" customFormat="1"/>
    <row r="5468" s="249" customFormat="1"/>
    <row r="5469" s="249" customFormat="1"/>
    <row r="5470" s="249" customFormat="1"/>
    <row r="5471" s="249" customFormat="1"/>
    <row r="5472" s="249" customFormat="1"/>
    <row r="5473" s="249" customFormat="1"/>
    <row r="5474" s="249" customFormat="1"/>
    <row r="5475" s="249" customFormat="1"/>
    <row r="5476" s="249" customFormat="1"/>
    <row r="5477" s="249" customFormat="1"/>
    <row r="5478" s="249" customFormat="1"/>
    <row r="5479" s="249" customFormat="1"/>
    <row r="5480" s="249" customFormat="1"/>
    <row r="5481" s="249" customFormat="1"/>
    <row r="5482" s="249" customFormat="1"/>
    <row r="5483" s="249" customFormat="1"/>
    <row r="5484" s="249" customFormat="1"/>
    <row r="5485" s="249" customFormat="1"/>
    <row r="5486" s="249" customFormat="1"/>
    <row r="5487" s="249" customFormat="1"/>
    <row r="5488" s="249" customFormat="1"/>
    <row r="5489" s="249" customFormat="1"/>
    <row r="5490" s="249" customFormat="1"/>
    <row r="5491" s="249" customFormat="1"/>
    <row r="5492" s="249" customFormat="1"/>
    <row r="5493" s="249" customFormat="1"/>
    <row r="5494" s="249" customFormat="1"/>
    <row r="5495" s="249" customFormat="1"/>
    <row r="5496" s="249" customFormat="1"/>
    <row r="5497" s="249" customFormat="1"/>
    <row r="5498" s="249" customFormat="1"/>
    <row r="5499" s="249" customFormat="1"/>
    <row r="5500" s="249" customFormat="1"/>
    <row r="5501" s="249" customFormat="1"/>
    <row r="5502" s="249" customFormat="1"/>
    <row r="5503" s="249" customFormat="1"/>
    <row r="5504" s="249" customFormat="1"/>
    <row r="5505" s="249" customFormat="1"/>
    <row r="5506" s="249" customFormat="1"/>
    <row r="5507" s="249" customFormat="1"/>
    <row r="5508" s="249" customFormat="1"/>
    <row r="5509" s="249" customFormat="1"/>
    <row r="5510" s="249" customFormat="1"/>
    <row r="5511" s="249" customFormat="1"/>
    <row r="5512" s="249" customFormat="1"/>
    <row r="5513" s="249" customFormat="1"/>
    <row r="5514" s="249" customFormat="1"/>
    <row r="5515" s="249" customFormat="1"/>
    <row r="5516" s="249" customFormat="1"/>
    <row r="5517" s="249" customFormat="1"/>
    <row r="5518" s="249" customFormat="1"/>
    <row r="5519" s="249" customFormat="1"/>
    <row r="5520" s="249" customFormat="1"/>
    <row r="5521" s="249" customFormat="1"/>
    <row r="5522" s="249" customFormat="1"/>
    <row r="5523" s="249" customFormat="1"/>
    <row r="5524" s="249" customFormat="1"/>
    <row r="5525" s="249" customFormat="1"/>
    <row r="5526" s="249" customFormat="1"/>
    <row r="5527" s="249" customFormat="1"/>
    <row r="5528" s="249" customFormat="1"/>
    <row r="5529" s="249" customFormat="1"/>
    <row r="5530" s="249" customFormat="1"/>
    <row r="5531" s="249" customFormat="1"/>
    <row r="5532" s="249" customFormat="1"/>
    <row r="5533" s="249" customFormat="1"/>
    <row r="5534" s="249" customFormat="1"/>
    <row r="5535" s="249" customFormat="1"/>
    <row r="5536" s="249" customFormat="1"/>
    <row r="5537" s="249" customFormat="1"/>
    <row r="5538" s="249" customFormat="1"/>
    <row r="5539" s="249" customFormat="1"/>
    <row r="5540" s="249" customFormat="1"/>
    <row r="5541" s="249" customFormat="1"/>
    <row r="5542" s="249" customFormat="1"/>
    <row r="5543" s="249" customFormat="1"/>
    <row r="5544" s="249" customFormat="1"/>
    <row r="5545" s="249" customFormat="1"/>
    <row r="5546" s="249" customFormat="1"/>
    <row r="5547" s="249" customFormat="1"/>
    <row r="5548" s="249" customFormat="1"/>
    <row r="5549" s="249" customFormat="1"/>
    <row r="5550" s="249" customFormat="1"/>
    <row r="5551" s="249" customFormat="1"/>
    <row r="5552" s="249" customFormat="1"/>
    <row r="5553" s="249" customFormat="1"/>
    <row r="5554" s="249" customFormat="1"/>
    <row r="5555" s="249" customFormat="1"/>
    <row r="5556" s="249" customFormat="1"/>
    <row r="5557" s="249" customFormat="1"/>
    <row r="5558" s="249" customFormat="1"/>
    <row r="5559" s="249" customFormat="1"/>
    <row r="5560" s="249" customFormat="1"/>
    <row r="5561" s="249" customFormat="1"/>
    <row r="5562" s="249" customFormat="1"/>
    <row r="5563" s="249" customFormat="1"/>
    <row r="5564" s="249" customFormat="1"/>
    <row r="5565" s="249" customFormat="1"/>
    <row r="5566" s="249" customFormat="1"/>
    <row r="5567" s="249" customFormat="1"/>
    <row r="5568" s="249" customFormat="1"/>
    <row r="5569" s="249" customFormat="1"/>
    <row r="5570" s="249" customFormat="1"/>
    <row r="5571" s="249" customFormat="1"/>
    <row r="5572" s="249" customFormat="1"/>
    <row r="5573" s="249" customFormat="1"/>
    <row r="5574" s="249" customFormat="1"/>
    <row r="5575" s="249" customFormat="1"/>
    <row r="5576" s="249" customFormat="1"/>
    <row r="5577" s="249" customFormat="1"/>
    <row r="5578" s="249" customFormat="1"/>
    <row r="5579" s="249" customFormat="1"/>
    <row r="5580" s="249" customFormat="1"/>
    <row r="5581" s="249" customFormat="1"/>
    <row r="5582" s="249" customFormat="1"/>
    <row r="5583" s="249" customFormat="1"/>
    <row r="5584" s="249" customFormat="1"/>
    <row r="5585" s="249" customFormat="1"/>
    <row r="5586" s="249" customFormat="1"/>
    <row r="5587" s="249" customFormat="1"/>
    <row r="5588" s="249" customFormat="1"/>
    <row r="5589" s="249" customFormat="1"/>
    <row r="5590" s="249" customFormat="1"/>
    <row r="5591" s="249" customFormat="1"/>
    <row r="5592" s="249" customFormat="1"/>
    <row r="5593" s="249" customFormat="1"/>
    <row r="5594" s="249" customFormat="1"/>
    <row r="5595" s="249" customFormat="1"/>
    <row r="5596" s="249" customFormat="1"/>
    <row r="5597" s="249" customFormat="1"/>
    <row r="5598" s="249" customFormat="1"/>
    <row r="5599" s="249" customFormat="1"/>
    <row r="5600" s="249" customFormat="1"/>
    <row r="5601" s="249" customFormat="1"/>
    <row r="5602" s="249" customFormat="1"/>
    <row r="5603" s="249" customFormat="1"/>
    <row r="5604" s="249" customFormat="1"/>
    <row r="5605" s="249" customFormat="1"/>
    <row r="5606" s="249" customFormat="1"/>
    <row r="5607" s="249" customFormat="1"/>
    <row r="5608" s="249" customFormat="1"/>
    <row r="5609" s="249" customFormat="1"/>
    <row r="5610" s="249" customFormat="1"/>
    <row r="5611" s="249" customFormat="1"/>
    <row r="5612" s="249" customFormat="1"/>
    <row r="5613" s="249" customFormat="1"/>
    <row r="5614" s="249" customFormat="1"/>
    <row r="5615" s="249" customFormat="1"/>
    <row r="5616" s="249" customFormat="1"/>
    <row r="5617" s="249" customFormat="1"/>
    <row r="5618" s="249" customFormat="1"/>
    <row r="5619" s="249" customFormat="1"/>
    <row r="5620" s="249" customFormat="1"/>
    <row r="5621" s="249" customFormat="1"/>
    <row r="5622" s="249" customFormat="1"/>
    <row r="5623" s="249" customFormat="1"/>
    <row r="5624" s="249" customFormat="1"/>
    <row r="5625" s="249" customFormat="1"/>
    <row r="5626" s="249" customFormat="1"/>
    <row r="5627" s="249" customFormat="1"/>
    <row r="5628" s="249" customFormat="1"/>
    <row r="5629" s="249" customFormat="1"/>
    <row r="5630" s="249" customFormat="1"/>
    <row r="5631" s="249" customFormat="1"/>
    <row r="5632" s="249" customFormat="1"/>
    <row r="5633" s="249" customFormat="1"/>
    <row r="5634" s="249" customFormat="1"/>
    <row r="5635" s="249" customFormat="1"/>
    <row r="5636" s="249" customFormat="1"/>
    <row r="5637" s="249" customFormat="1"/>
    <row r="5638" s="249" customFormat="1"/>
    <row r="5639" s="249" customFormat="1"/>
    <row r="5640" s="249" customFormat="1"/>
    <row r="5641" s="249" customFormat="1"/>
    <row r="5642" s="249" customFormat="1"/>
    <row r="5643" s="249" customFormat="1"/>
    <row r="5644" s="249" customFormat="1"/>
    <row r="5645" s="249" customFormat="1"/>
    <row r="5646" s="249" customFormat="1"/>
    <row r="5647" s="249" customFormat="1"/>
    <row r="5648" s="249" customFormat="1"/>
    <row r="5649" s="249" customFormat="1"/>
    <row r="5650" s="249" customFormat="1"/>
    <row r="5651" s="249" customFormat="1"/>
    <row r="5652" s="249" customFormat="1"/>
    <row r="5653" s="249" customFormat="1"/>
    <row r="5654" s="249" customFormat="1"/>
    <row r="5655" s="249" customFormat="1"/>
    <row r="5656" s="249" customFormat="1"/>
    <row r="5657" s="249" customFormat="1"/>
    <row r="5658" s="249" customFormat="1"/>
    <row r="5659" s="249" customFormat="1"/>
    <row r="5660" s="249" customFormat="1"/>
    <row r="5661" s="249" customFormat="1"/>
    <row r="5662" s="249" customFormat="1"/>
    <row r="5663" s="249" customFormat="1"/>
    <row r="5664" s="249" customFormat="1"/>
    <row r="5665" s="249" customFormat="1"/>
    <row r="5666" s="249" customFormat="1"/>
    <row r="5667" s="249" customFormat="1"/>
    <row r="5668" s="249" customFormat="1"/>
    <row r="5669" s="249" customFormat="1"/>
    <row r="5670" s="249" customFormat="1"/>
    <row r="5671" s="249" customFormat="1"/>
    <row r="5672" s="249" customFormat="1"/>
    <row r="5673" s="249" customFormat="1"/>
    <row r="5674" s="249" customFormat="1"/>
    <row r="5675" s="249" customFormat="1"/>
    <row r="5676" s="249" customFormat="1"/>
    <row r="5677" s="249" customFormat="1"/>
    <row r="5678" s="249" customFormat="1"/>
    <row r="5679" s="249" customFormat="1"/>
    <row r="5680" s="249" customFormat="1"/>
    <row r="5681" s="249" customFormat="1"/>
    <row r="5682" s="249" customFormat="1"/>
    <row r="5683" s="249" customFormat="1"/>
    <row r="5684" s="249" customFormat="1"/>
    <row r="5685" s="249" customFormat="1"/>
    <row r="5686" s="249" customFormat="1"/>
    <row r="5687" s="249" customFormat="1"/>
    <row r="5688" s="249" customFormat="1"/>
    <row r="5689" s="249" customFormat="1"/>
    <row r="5690" s="249" customFormat="1"/>
    <row r="5691" s="249" customFormat="1"/>
    <row r="5692" s="249" customFormat="1"/>
    <row r="5693" s="249" customFormat="1"/>
    <row r="5694" s="249" customFormat="1"/>
    <row r="5695" s="249" customFormat="1"/>
    <row r="5696" s="249" customFormat="1"/>
    <row r="5697" s="249" customFormat="1"/>
    <row r="5698" s="249" customFormat="1"/>
    <row r="5699" s="249" customFormat="1"/>
    <row r="5700" s="249" customFormat="1"/>
    <row r="5701" s="249" customFormat="1"/>
    <row r="5702" s="249" customFormat="1"/>
    <row r="5703" s="249" customFormat="1"/>
    <row r="5704" s="249" customFormat="1"/>
    <row r="5705" s="249" customFormat="1"/>
    <row r="5706" s="249" customFormat="1"/>
    <row r="5707" s="249" customFormat="1"/>
    <row r="5708" s="249" customFormat="1"/>
    <row r="5709" s="249" customFormat="1"/>
    <row r="5710" s="249" customFormat="1"/>
    <row r="5711" s="249" customFormat="1"/>
    <row r="5712" s="249" customFormat="1"/>
    <row r="5713" s="249" customFormat="1"/>
    <row r="5714" s="249" customFormat="1"/>
    <row r="5715" s="249" customFormat="1"/>
    <row r="5716" s="249" customFormat="1"/>
    <row r="5717" s="249" customFormat="1"/>
    <row r="5718" s="249" customFormat="1"/>
    <row r="5719" s="249" customFormat="1"/>
    <row r="5720" s="249" customFormat="1"/>
    <row r="5721" s="249" customFormat="1"/>
    <row r="5722" s="249" customFormat="1"/>
    <row r="5723" s="249" customFormat="1"/>
    <row r="5724" s="249" customFormat="1"/>
    <row r="5725" s="249" customFormat="1"/>
    <row r="5726" s="249" customFormat="1"/>
    <row r="5727" s="249" customFormat="1"/>
    <row r="5728" s="249" customFormat="1"/>
    <row r="5729" s="249" customFormat="1"/>
    <row r="5730" s="249" customFormat="1"/>
    <row r="5731" s="249" customFormat="1"/>
    <row r="5732" s="249" customFormat="1"/>
    <row r="5733" s="249" customFormat="1"/>
    <row r="5734" s="249" customFormat="1"/>
    <row r="5735" s="249" customFormat="1"/>
    <row r="5736" s="249" customFormat="1"/>
    <row r="5737" s="249" customFormat="1"/>
    <row r="5738" s="249" customFormat="1"/>
    <row r="5739" s="249" customFormat="1"/>
    <row r="5740" s="249" customFormat="1"/>
    <row r="5741" s="249" customFormat="1"/>
    <row r="5742" s="249" customFormat="1"/>
    <row r="5743" s="249" customFormat="1"/>
    <row r="5744" s="249" customFormat="1"/>
    <row r="5745" s="249" customFormat="1"/>
    <row r="5746" s="249" customFormat="1"/>
    <row r="5747" s="249" customFormat="1"/>
    <row r="5748" s="249" customFormat="1"/>
    <row r="5749" s="249" customFormat="1"/>
    <row r="5750" s="249" customFormat="1"/>
    <row r="5751" s="249" customFormat="1"/>
    <row r="5752" s="249" customFormat="1"/>
    <row r="5753" s="249" customFormat="1"/>
    <row r="5754" s="249" customFormat="1"/>
    <row r="5755" s="249" customFormat="1"/>
    <row r="5756" s="249" customFormat="1"/>
    <row r="5757" s="249" customFormat="1"/>
    <row r="5758" s="249" customFormat="1"/>
    <row r="5759" s="249" customFormat="1"/>
    <row r="5760" s="249" customFormat="1"/>
    <row r="5761" s="249" customFormat="1"/>
    <row r="5762" s="249" customFormat="1"/>
    <row r="5763" s="249" customFormat="1"/>
    <row r="5764" s="249" customFormat="1"/>
    <row r="5765" s="249" customFormat="1"/>
    <row r="5766" s="249" customFormat="1"/>
    <row r="5767" s="249" customFormat="1"/>
    <row r="5768" s="249" customFormat="1"/>
    <row r="5769" s="249" customFormat="1"/>
    <row r="5770" s="249" customFormat="1"/>
    <row r="5771" s="249" customFormat="1"/>
    <row r="5772" s="249" customFormat="1"/>
    <row r="5773" s="249" customFormat="1"/>
    <row r="5774" s="249" customFormat="1"/>
    <row r="5775" s="249" customFormat="1"/>
    <row r="5776" s="249" customFormat="1"/>
    <row r="5777" s="249" customFormat="1"/>
    <row r="5778" s="249" customFormat="1"/>
    <row r="5779" s="249" customFormat="1"/>
    <row r="5780" s="249" customFormat="1"/>
    <row r="5781" s="249" customFormat="1"/>
    <row r="5782" s="249" customFormat="1"/>
    <row r="5783" s="249" customFormat="1"/>
    <row r="5784" s="249" customFormat="1"/>
    <row r="5785" s="249" customFormat="1"/>
    <row r="5786" s="249" customFormat="1"/>
    <row r="5787" s="249" customFormat="1"/>
    <row r="5788" s="249" customFormat="1"/>
    <row r="5789" s="249" customFormat="1"/>
    <row r="5790" s="249" customFormat="1"/>
    <row r="5791" s="249" customFormat="1"/>
    <row r="5792" s="249" customFormat="1"/>
    <row r="5793" s="249" customFormat="1"/>
    <row r="5794" s="249" customFormat="1"/>
    <row r="5795" s="249" customFormat="1"/>
    <row r="5796" s="249" customFormat="1"/>
    <row r="5797" s="249" customFormat="1"/>
    <row r="5798" s="249" customFormat="1"/>
    <row r="5799" s="249" customFormat="1"/>
    <row r="5800" s="249" customFormat="1"/>
    <row r="5801" s="249" customFormat="1"/>
    <row r="5802" s="249" customFormat="1"/>
    <row r="5803" s="249" customFormat="1"/>
    <row r="5804" s="249" customFormat="1"/>
    <row r="5805" s="249" customFormat="1"/>
    <row r="5806" s="249" customFormat="1"/>
    <row r="5807" s="249" customFormat="1"/>
    <row r="5808" s="249" customFormat="1"/>
    <row r="5809" s="249" customFormat="1"/>
    <row r="5810" s="249" customFormat="1"/>
    <row r="5811" s="249" customFormat="1"/>
    <row r="5812" s="249" customFormat="1"/>
    <row r="5813" s="249" customFormat="1"/>
    <row r="5814" s="249" customFormat="1"/>
    <row r="5815" s="249" customFormat="1"/>
    <row r="5816" s="249" customFormat="1"/>
    <row r="5817" s="249" customFormat="1"/>
    <row r="5818" s="249" customFormat="1"/>
    <row r="5819" s="249" customFormat="1"/>
    <row r="5820" s="249" customFormat="1"/>
    <row r="5821" s="249" customFormat="1"/>
    <row r="5822" s="249" customFormat="1"/>
    <row r="5823" s="249" customFormat="1"/>
    <row r="5824" s="249" customFormat="1"/>
    <row r="5825" s="249" customFormat="1"/>
    <row r="5826" s="249" customFormat="1"/>
    <row r="5827" s="249" customFormat="1"/>
    <row r="5828" s="249" customFormat="1"/>
    <row r="5829" s="249" customFormat="1"/>
    <row r="5830" s="249" customFormat="1"/>
    <row r="5831" s="249" customFormat="1"/>
    <row r="5832" s="249" customFormat="1"/>
    <row r="5833" s="249" customFormat="1"/>
    <row r="5834" s="249" customFormat="1"/>
    <row r="5835" s="249" customFormat="1"/>
    <row r="5836" s="249" customFormat="1"/>
    <row r="5837" s="249" customFormat="1"/>
    <row r="5838" s="249" customFormat="1"/>
    <row r="5839" s="249" customFormat="1"/>
    <row r="5840" s="249" customFormat="1"/>
    <row r="5841" s="249" customFormat="1"/>
    <row r="5842" s="249" customFormat="1"/>
    <row r="5843" s="249" customFormat="1"/>
    <row r="5844" s="249" customFormat="1"/>
    <row r="5845" s="249" customFormat="1"/>
    <row r="5846" s="249" customFormat="1"/>
    <row r="5847" s="249" customFormat="1"/>
    <row r="5848" s="249" customFormat="1"/>
    <row r="5849" s="249" customFormat="1"/>
    <row r="5850" s="249" customFormat="1"/>
    <row r="5851" s="249" customFormat="1"/>
    <row r="5852" s="249" customFormat="1"/>
    <row r="5853" s="249" customFormat="1"/>
    <row r="5854" s="249" customFormat="1"/>
    <row r="5855" s="249" customFormat="1"/>
    <row r="5856" s="249" customFormat="1"/>
    <row r="5857" s="249" customFormat="1"/>
    <row r="5858" s="249" customFormat="1"/>
    <row r="5859" s="249" customFormat="1"/>
    <row r="5860" s="249" customFormat="1"/>
    <row r="5861" s="249" customFormat="1"/>
    <row r="5862" s="249" customFormat="1"/>
    <row r="5863" s="249" customFormat="1"/>
    <row r="5864" s="249" customFormat="1"/>
    <row r="5865" s="249" customFormat="1"/>
    <row r="5866" s="249" customFormat="1"/>
    <row r="5867" s="249" customFormat="1"/>
    <row r="5868" s="249" customFormat="1"/>
    <row r="5869" s="249" customFormat="1"/>
    <row r="5870" s="249" customFormat="1"/>
    <row r="5871" s="249" customFormat="1"/>
    <row r="5872" s="249" customFormat="1"/>
    <row r="5873" s="249" customFormat="1"/>
    <row r="5874" s="249" customFormat="1"/>
    <row r="5875" s="249" customFormat="1"/>
    <row r="5876" s="249" customFormat="1"/>
    <row r="5877" s="249" customFormat="1"/>
    <row r="5878" s="249" customFormat="1"/>
    <row r="5879" s="249" customFormat="1"/>
    <row r="5880" s="249" customFormat="1"/>
    <row r="5881" s="249" customFormat="1"/>
    <row r="5882" s="249" customFormat="1"/>
    <row r="5883" s="249" customFormat="1"/>
    <row r="5884" s="249" customFormat="1"/>
    <row r="5885" s="249" customFormat="1"/>
    <row r="5886" s="249" customFormat="1"/>
    <row r="5887" s="249" customFormat="1"/>
    <row r="5888" s="249" customFormat="1"/>
    <row r="5889" s="249" customFormat="1"/>
    <row r="5890" s="249" customFormat="1"/>
    <row r="5891" s="249" customFormat="1"/>
    <row r="5892" s="249" customFormat="1"/>
    <row r="5893" s="249" customFormat="1"/>
    <row r="5894" s="249" customFormat="1"/>
    <row r="5895" s="249" customFormat="1"/>
    <row r="5896" s="249" customFormat="1"/>
    <row r="5897" s="249" customFormat="1"/>
    <row r="5898" s="249" customFormat="1"/>
    <row r="5899" s="249" customFormat="1"/>
    <row r="5900" s="249" customFormat="1"/>
    <row r="5901" s="249" customFormat="1"/>
    <row r="5902" s="249" customFormat="1"/>
    <row r="5903" s="249" customFormat="1"/>
    <row r="5904" s="249" customFormat="1"/>
    <row r="5905" s="249" customFormat="1"/>
    <row r="5906" s="249" customFormat="1"/>
    <row r="5907" s="249" customFormat="1"/>
    <row r="5908" s="249" customFormat="1"/>
    <row r="5909" s="249" customFormat="1"/>
    <row r="5910" s="249" customFormat="1"/>
    <row r="5911" s="249" customFormat="1"/>
    <row r="5912" s="249" customFormat="1"/>
    <row r="5913" s="249" customFormat="1"/>
    <row r="5914" s="249" customFormat="1"/>
    <row r="5915" s="249" customFormat="1"/>
    <row r="5916" s="249" customFormat="1"/>
    <row r="5917" s="249" customFormat="1"/>
    <row r="5918" s="249" customFormat="1"/>
    <row r="5919" s="249" customFormat="1"/>
    <row r="5920" s="249" customFormat="1"/>
    <row r="5921" s="249" customFormat="1"/>
    <row r="5922" s="249" customFormat="1"/>
    <row r="5923" s="249" customFormat="1"/>
    <row r="5924" s="249" customFormat="1"/>
    <row r="5925" s="249" customFormat="1"/>
    <row r="5926" s="249" customFormat="1"/>
    <row r="5927" s="249" customFormat="1"/>
    <row r="5928" s="249" customFormat="1"/>
    <row r="5929" s="249" customFormat="1"/>
    <row r="5930" s="249" customFormat="1"/>
    <row r="5931" s="249" customFormat="1"/>
    <row r="5932" s="249" customFormat="1"/>
    <row r="5933" s="249" customFormat="1"/>
    <row r="5934" s="249" customFormat="1"/>
    <row r="5935" s="249" customFormat="1"/>
    <row r="5936" s="249" customFormat="1"/>
    <row r="5937" s="249" customFormat="1"/>
    <row r="5938" s="249" customFormat="1"/>
    <row r="5939" s="249" customFormat="1"/>
    <row r="5940" s="249" customFormat="1"/>
    <row r="5941" s="249" customFormat="1"/>
    <row r="5942" s="249" customFormat="1"/>
    <row r="5943" s="249" customFormat="1"/>
    <row r="5944" s="249" customFormat="1"/>
    <row r="5945" s="249" customFormat="1"/>
    <row r="5946" s="249" customFormat="1"/>
    <row r="5947" s="249" customFormat="1"/>
    <row r="5948" s="249" customFormat="1"/>
    <row r="5949" s="249" customFormat="1"/>
    <row r="5950" s="249" customFormat="1"/>
    <row r="5951" s="249" customFormat="1"/>
    <row r="5952" s="249" customFormat="1"/>
    <row r="5953" s="249" customFormat="1"/>
    <row r="5954" s="249" customFormat="1"/>
    <row r="5955" s="249" customFormat="1"/>
    <row r="5956" s="249" customFormat="1"/>
    <row r="5957" s="249" customFormat="1"/>
    <row r="5958" s="249" customFormat="1"/>
    <row r="5959" s="249" customFormat="1"/>
    <row r="5960" s="249" customFormat="1"/>
    <row r="5961" s="249" customFormat="1"/>
    <row r="5962" s="249" customFormat="1"/>
    <row r="5963" s="249" customFormat="1"/>
    <row r="5964" s="249" customFormat="1"/>
    <row r="5965" s="249" customFormat="1"/>
    <row r="5966" s="249" customFormat="1"/>
    <row r="5967" s="249" customFormat="1"/>
    <row r="5968" s="249" customFormat="1"/>
    <row r="5969" s="249" customFormat="1"/>
    <row r="5970" s="249" customFormat="1"/>
    <row r="5971" s="249" customFormat="1"/>
    <row r="5972" s="249" customFormat="1"/>
    <row r="5973" s="249" customFormat="1"/>
    <row r="5974" s="249" customFormat="1"/>
    <row r="5975" s="249" customFormat="1"/>
    <row r="5976" s="249" customFormat="1"/>
    <row r="5977" s="249" customFormat="1"/>
    <row r="5978" s="249" customFormat="1"/>
    <row r="5979" s="249" customFormat="1"/>
    <row r="5980" s="249" customFormat="1"/>
    <row r="5981" s="249" customFormat="1"/>
    <row r="5982" s="249" customFormat="1"/>
    <row r="5983" s="249" customFormat="1"/>
    <row r="5984" s="249" customFormat="1"/>
    <row r="5985" s="249" customFormat="1"/>
    <row r="5986" s="249" customFormat="1"/>
    <row r="5987" s="249" customFormat="1"/>
    <row r="5988" s="249" customFormat="1"/>
    <row r="5989" s="249" customFormat="1"/>
    <row r="5990" s="249" customFormat="1"/>
    <row r="5991" s="249" customFormat="1"/>
    <row r="5992" s="249" customFormat="1"/>
    <row r="5993" s="249" customFormat="1"/>
    <row r="5994" s="249" customFormat="1"/>
    <row r="5995" s="249" customFormat="1"/>
    <row r="5996" s="249" customFormat="1"/>
    <row r="5997" s="249" customFormat="1"/>
    <row r="5998" s="249" customFormat="1"/>
    <row r="5999" s="249" customFormat="1"/>
    <row r="6000" s="249" customFormat="1"/>
    <row r="6001" s="249" customFormat="1"/>
    <row r="6002" s="249" customFormat="1"/>
    <row r="6003" s="249" customFormat="1"/>
    <row r="6004" s="249" customFormat="1"/>
    <row r="6005" s="249" customFormat="1"/>
    <row r="6006" s="249" customFormat="1"/>
    <row r="6007" s="249" customFormat="1"/>
    <row r="6008" s="249" customFormat="1"/>
    <row r="6009" s="249" customFormat="1"/>
    <row r="6010" s="249" customFormat="1"/>
    <row r="6011" s="249" customFormat="1"/>
    <row r="6012" s="249" customFormat="1"/>
    <row r="6013" s="249" customFormat="1"/>
    <row r="6014" s="249" customFormat="1"/>
    <row r="6015" s="249" customFormat="1"/>
    <row r="6016" s="249" customFormat="1"/>
    <row r="6017" s="249" customFormat="1"/>
    <row r="6018" s="249" customFormat="1"/>
    <row r="6019" s="249" customFormat="1"/>
    <row r="6020" s="249" customFormat="1"/>
    <row r="6021" s="249" customFormat="1"/>
    <row r="6022" s="249" customFormat="1"/>
    <row r="6023" s="249" customFormat="1"/>
    <row r="6024" s="249" customFormat="1"/>
    <row r="6025" s="249" customFormat="1"/>
    <row r="6026" s="249" customFormat="1"/>
    <row r="6027" s="249" customFormat="1"/>
    <row r="6028" s="249" customFormat="1"/>
    <row r="6029" s="249" customFormat="1"/>
    <row r="6030" s="249" customFormat="1"/>
    <row r="6031" s="249" customFormat="1"/>
    <row r="6032" s="249" customFormat="1"/>
    <row r="6033" s="249" customFormat="1"/>
    <row r="6034" s="249" customFormat="1"/>
    <row r="6035" s="249" customFormat="1"/>
    <row r="6036" s="249" customFormat="1"/>
    <row r="6037" s="249" customFormat="1"/>
    <row r="6038" s="249" customFormat="1"/>
    <row r="6039" s="249" customFormat="1"/>
    <row r="6040" s="249" customFormat="1"/>
    <row r="6041" s="249" customFormat="1"/>
    <row r="6042" s="249" customFormat="1"/>
    <row r="6043" s="249" customFormat="1"/>
    <row r="6044" s="249" customFormat="1"/>
    <row r="6045" s="249" customFormat="1"/>
    <row r="6046" s="249" customFormat="1"/>
    <row r="6047" s="249" customFormat="1"/>
    <row r="6048" s="249" customFormat="1"/>
    <row r="6049" s="249" customFormat="1"/>
    <row r="6050" s="249" customFormat="1"/>
    <row r="6051" s="249" customFormat="1"/>
    <row r="6052" s="249" customFormat="1"/>
    <row r="6053" s="249" customFormat="1"/>
    <row r="6054" s="249" customFormat="1"/>
    <row r="6055" s="249" customFormat="1"/>
    <row r="6056" s="249" customFormat="1"/>
    <row r="6057" s="249" customFormat="1"/>
    <row r="6058" s="249" customFormat="1"/>
    <row r="6059" s="249" customFormat="1"/>
    <row r="6060" s="249" customFormat="1"/>
    <row r="6061" s="249" customFormat="1"/>
    <row r="6062" s="249" customFormat="1"/>
    <row r="6063" s="249" customFormat="1"/>
    <row r="6064" s="249" customFormat="1"/>
    <row r="6065" s="249" customFormat="1"/>
    <row r="6066" s="249" customFormat="1"/>
    <row r="6067" s="249" customFormat="1"/>
    <row r="6068" s="249" customFormat="1"/>
    <row r="6069" s="249" customFormat="1"/>
    <row r="6070" s="249" customFormat="1"/>
    <row r="6071" s="249" customFormat="1"/>
    <row r="6072" s="249" customFormat="1"/>
    <row r="6073" s="249" customFormat="1"/>
    <row r="6074" s="249" customFormat="1"/>
    <row r="6075" s="249" customFormat="1"/>
    <row r="6076" s="249" customFormat="1"/>
    <row r="6077" s="249" customFormat="1"/>
    <row r="6078" s="249" customFormat="1"/>
    <row r="6079" s="249" customFormat="1"/>
    <row r="6080" s="249" customFormat="1"/>
    <row r="6081" s="249" customFormat="1"/>
    <row r="6082" s="249" customFormat="1"/>
    <row r="6083" s="249" customFormat="1"/>
    <row r="6084" s="249" customFormat="1"/>
    <row r="6085" s="249" customFormat="1"/>
    <row r="6086" s="249" customFormat="1"/>
    <row r="6087" s="249" customFormat="1"/>
    <row r="6088" s="249" customFormat="1"/>
    <row r="6089" s="249" customFormat="1"/>
    <row r="6090" s="249" customFormat="1"/>
    <row r="6091" s="249" customFormat="1"/>
    <row r="6092" s="249" customFormat="1"/>
    <row r="6093" s="249" customFormat="1"/>
    <row r="6094" s="249" customFormat="1"/>
    <row r="6095" s="249" customFormat="1"/>
    <row r="6096" s="249" customFormat="1"/>
    <row r="6097" s="249" customFormat="1"/>
    <row r="6098" s="249" customFormat="1"/>
    <row r="6099" s="249" customFormat="1"/>
    <row r="6100" s="249" customFormat="1"/>
    <row r="6101" s="249" customFormat="1"/>
    <row r="6102" s="249" customFormat="1"/>
    <row r="6103" s="249" customFormat="1"/>
    <row r="6104" s="249" customFormat="1"/>
    <row r="6105" s="249" customFormat="1"/>
    <row r="6106" s="249" customFormat="1"/>
    <row r="6107" s="249" customFormat="1"/>
    <row r="6108" s="249" customFormat="1"/>
    <row r="6109" s="249" customFormat="1"/>
    <row r="6110" s="249" customFormat="1"/>
    <row r="6111" s="249" customFormat="1"/>
    <row r="6112" s="249" customFormat="1"/>
    <row r="6113" s="249" customFormat="1"/>
    <row r="6114" s="249" customFormat="1"/>
    <row r="6115" s="249" customFormat="1"/>
    <row r="6116" s="249" customFormat="1"/>
    <row r="6117" s="249" customFormat="1"/>
    <row r="6118" s="249" customFormat="1"/>
    <row r="6119" s="249" customFormat="1"/>
    <row r="6120" s="249" customFormat="1"/>
    <row r="6121" s="249" customFormat="1"/>
    <row r="6122" s="249" customFormat="1"/>
    <row r="6123" s="249" customFormat="1"/>
    <row r="6124" s="249" customFormat="1"/>
    <row r="6125" s="249" customFormat="1"/>
    <row r="6126" s="249" customFormat="1"/>
    <row r="6127" s="249" customFormat="1"/>
    <row r="6128" s="249" customFormat="1"/>
    <row r="6129" s="249" customFormat="1"/>
    <row r="6130" s="249" customFormat="1"/>
    <row r="6131" s="249" customFormat="1"/>
    <row r="6132" s="249" customFormat="1"/>
    <row r="6133" s="249" customFormat="1"/>
    <row r="6134" s="249" customFormat="1"/>
    <row r="6135" s="249" customFormat="1"/>
    <row r="6136" s="249" customFormat="1"/>
    <row r="6137" s="249" customFormat="1"/>
    <row r="6138" s="249" customFormat="1"/>
    <row r="6139" s="249" customFormat="1"/>
    <row r="6140" s="249" customFormat="1"/>
    <row r="6141" s="249" customFormat="1"/>
    <row r="6142" s="249" customFormat="1"/>
    <row r="6143" s="249" customFormat="1"/>
    <row r="6144" s="249" customFormat="1"/>
    <row r="6145" s="249" customFormat="1"/>
    <row r="6146" s="249" customFormat="1"/>
    <row r="6147" s="249" customFormat="1"/>
    <row r="6148" s="249" customFormat="1"/>
    <row r="6149" s="249" customFormat="1"/>
    <row r="6150" s="249" customFormat="1"/>
    <row r="6151" s="249" customFormat="1"/>
    <row r="6152" s="249" customFormat="1"/>
    <row r="6153" s="249" customFormat="1"/>
    <row r="6154" s="249" customFormat="1"/>
    <row r="6155" s="249" customFormat="1"/>
    <row r="6156" s="249" customFormat="1"/>
    <row r="6157" s="249" customFormat="1"/>
    <row r="6158" s="249" customFormat="1"/>
    <row r="6159" s="249" customFormat="1"/>
    <row r="6160" s="249" customFormat="1"/>
    <row r="6161" s="249" customFormat="1"/>
    <row r="6162" s="249" customFormat="1"/>
    <row r="6163" s="249" customFormat="1"/>
    <row r="6164" s="249" customFormat="1"/>
    <row r="6165" s="249" customFormat="1"/>
    <row r="6166" s="249" customFormat="1"/>
    <row r="6167" s="249" customFormat="1"/>
    <row r="6168" s="249" customFormat="1"/>
    <row r="6169" s="249" customFormat="1"/>
    <row r="6170" s="249" customFormat="1"/>
    <row r="6171" s="249" customFormat="1"/>
    <row r="6172" s="249" customFormat="1"/>
    <row r="6173" s="249" customFormat="1"/>
    <row r="6174" s="249" customFormat="1"/>
    <row r="6175" s="249" customFormat="1"/>
    <row r="6176" s="249" customFormat="1"/>
    <row r="6177" s="249" customFormat="1"/>
    <row r="6178" s="249" customFormat="1"/>
    <row r="6179" s="249" customFormat="1"/>
    <row r="6180" s="249" customFormat="1"/>
    <row r="6181" s="249" customFormat="1"/>
    <row r="6182" s="249" customFormat="1"/>
    <row r="6183" s="249" customFormat="1"/>
    <row r="6184" s="249" customFormat="1"/>
    <row r="6185" s="249" customFormat="1"/>
    <row r="6186" s="249" customFormat="1"/>
    <row r="6187" s="249" customFormat="1"/>
    <row r="6188" s="249" customFormat="1"/>
    <row r="6189" s="249" customFormat="1"/>
    <row r="6190" s="249" customFormat="1"/>
    <row r="6191" s="249" customFormat="1"/>
    <row r="6192" s="249" customFormat="1"/>
    <row r="6193" s="249" customFormat="1"/>
    <row r="6194" s="249" customFormat="1"/>
    <row r="6195" s="249" customFormat="1"/>
    <row r="6196" s="249" customFormat="1"/>
    <row r="6197" s="249" customFormat="1"/>
    <row r="6198" s="249" customFormat="1"/>
    <row r="6199" s="249" customFormat="1"/>
    <row r="6200" s="249" customFormat="1"/>
    <row r="6201" s="249" customFormat="1"/>
    <row r="6202" s="249" customFormat="1"/>
    <row r="6203" s="249" customFormat="1"/>
    <row r="6204" s="249" customFormat="1"/>
    <row r="6205" s="249" customFormat="1"/>
    <row r="6206" s="249" customFormat="1"/>
    <row r="6207" s="249" customFormat="1"/>
    <row r="6208" s="249" customFormat="1"/>
    <row r="6209" s="249" customFormat="1"/>
    <row r="6210" s="249" customFormat="1"/>
    <row r="6211" s="249" customFormat="1"/>
    <row r="6212" s="249" customFormat="1"/>
    <row r="6213" s="249" customFormat="1"/>
    <row r="6214" s="249" customFormat="1"/>
    <row r="6215" s="249" customFormat="1"/>
    <row r="6216" s="249" customFormat="1"/>
    <row r="6217" s="249" customFormat="1"/>
    <row r="6218" s="249" customFormat="1"/>
    <row r="6219" s="249" customFormat="1"/>
    <row r="6220" s="249" customFormat="1"/>
    <row r="6221" s="249" customFormat="1"/>
    <row r="6222" s="249" customFormat="1"/>
    <row r="6223" s="249" customFormat="1"/>
    <row r="6224" s="249" customFormat="1"/>
    <row r="6225" s="249" customFormat="1"/>
    <row r="6226" s="249" customFormat="1"/>
    <row r="6227" s="249" customFormat="1"/>
    <row r="6228" s="249" customFormat="1"/>
    <row r="6229" s="249" customFormat="1"/>
    <row r="6230" s="249" customFormat="1"/>
    <row r="6231" s="249" customFormat="1"/>
    <row r="6232" s="249" customFormat="1"/>
    <row r="6233" s="249" customFormat="1"/>
    <row r="6234" s="249" customFormat="1"/>
    <row r="6235" s="249" customFormat="1"/>
    <row r="6236" s="249" customFormat="1"/>
    <row r="6237" s="249" customFormat="1"/>
    <row r="6238" s="249" customFormat="1"/>
    <row r="6239" s="249" customFormat="1"/>
    <row r="6240" s="249" customFormat="1"/>
    <row r="6241" s="249" customFormat="1"/>
    <row r="6242" s="249" customFormat="1"/>
    <row r="6243" s="249" customFormat="1"/>
    <row r="6244" s="249" customFormat="1"/>
    <row r="6245" s="249" customFormat="1"/>
    <row r="6246" s="249" customFormat="1"/>
    <row r="6247" s="249" customFormat="1"/>
    <row r="6248" s="249" customFormat="1"/>
    <row r="6249" s="249" customFormat="1"/>
    <row r="6250" s="249" customFormat="1"/>
    <row r="6251" s="249" customFormat="1"/>
    <row r="6252" s="249" customFormat="1"/>
    <row r="6253" s="249" customFormat="1"/>
    <row r="6254" s="249" customFormat="1"/>
    <row r="6255" s="249" customFormat="1"/>
    <row r="6256" s="249" customFormat="1"/>
    <row r="6257" spans="1:5" s="249" customFormat="1"/>
    <row r="6258" spans="1:5" s="249" customFormat="1"/>
    <row r="6259" spans="1:5" s="249" customFormat="1"/>
    <row r="6260" spans="1:5" s="249" customFormat="1"/>
    <row r="6261" spans="1:5" s="249" customFormat="1">
      <c r="A6261"/>
      <c r="B6261"/>
      <c r="C6261"/>
      <c r="D6261"/>
      <c r="E6261"/>
    </row>
    <row r="6262" spans="1:5" s="249" customFormat="1">
      <c r="A6262"/>
      <c r="B6262"/>
      <c r="C6262"/>
      <c r="D6262"/>
      <c r="E6262"/>
    </row>
    <row r="6263" spans="1:5" s="249" customFormat="1">
      <c r="A6263"/>
      <c r="B6263"/>
      <c r="C6263"/>
      <c r="D6263"/>
      <c r="E6263"/>
    </row>
  </sheetData>
  <conditionalFormatting sqref="A4915:G5010">
    <cfRule type="expression" dxfId="8" priority="7">
      <formula>#REF!&lt;=0</formula>
    </cfRule>
  </conditionalFormatting>
  <conditionalFormatting sqref="H4930:H5010">
    <cfRule type="expression" dxfId="7" priority="6">
      <formula>#REF!&lt;=0</formula>
    </cfRule>
  </conditionalFormatting>
  <conditionalFormatting sqref="A5017:G5112">
    <cfRule type="expression" dxfId="6" priority="2">
      <formula>#REF!&lt;=0</formula>
    </cfRule>
  </conditionalFormatting>
  <conditionalFormatting sqref="A5118:B5127">
    <cfRule type="expression" dxfId="5" priority="1">
      <formula>#REF!&lt;=0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502"/>
    <pageSetUpPr autoPageBreaks="0"/>
  </sheetPr>
  <dimension ref="A1:F77"/>
  <sheetViews>
    <sheetView showGridLines="0" zoomScale="85" zoomScaleNormal="85" workbookViewId="0">
      <selection sqref="A1:A2"/>
    </sheetView>
  </sheetViews>
  <sheetFormatPr defaultRowHeight="15"/>
  <cols>
    <col min="1" max="1" width="25.7109375" customWidth="1"/>
    <col min="2" max="2" width="22.42578125" customWidth="1"/>
    <col min="3" max="3" width="14.85546875" customWidth="1"/>
    <col min="4" max="4" width="15.85546875" customWidth="1"/>
    <col min="5" max="5" width="17" customWidth="1"/>
    <col min="6" max="6" width="16.7109375" customWidth="1"/>
    <col min="7" max="7" width="12.5703125" customWidth="1"/>
  </cols>
  <sheetData>
    <row r="1" spans="1:6" ht="18">
      <c r="A1" s="243" t="s">
        <v>863</v>
      </c>
      <c r="B1" s="244"/>
      <c r="C1" s="244"/>
      <c r="D1" s="244"/>
      <c r="E1" s="245"/>
      <c r="F1" s="245"/>
    </row>
    <row r="2" spans="1:6" ht="18.75">
      <c r="A2" s="243" t="s">
        <v>811</v>
      </c>
      <c r="B2" s="243"/>
      <c r="C2" s="243"/>
      <c r="D2" s="243"/>
      <c r="E2" s="246"/>
      <c r="F2" s="246"/>
    </row>
    <row r="4" spans="1:6" ht="15.75">
      <c r="A4" s="531" t="s">
        <v>767</v>
      </c>
      <c r="B4" s="250"/>
      <c r="C4" s="250"/>
      <c r="D4" s="250"/>
      <c r="E4" s="250"/>
      <c r="F4" s="250"/>
    </row>
    <row r="5" spans="1:6" ht="15.75" thickBot="1">
      <c r="B5" s="250"/>
      <c r="C5" s="250"/>
      <c r="D5" s="250"/>
      <c r="E5" s="250"/>
      <c r="F5" s="250"/>
    </row>
    <row r="6" spans="1:6" ht="16.5" thickBot="1">
      <c r="A6" s="238" t="s">
        <v>516</v>
      </c>
      <c r="B6" s="1046" t="s">
        <v>26</v>
      </c>
      <c r="C6" s="413" t="s">
        <v>27</v>
      </c>
      <c r="D6" s="413" t="s">
        <v>236</v>
      </c>
      <c r="E6" s="232" t="s">
        <v>293</v>
      </c>
      <c r="F6" s="250"/>
    </row>
    <row r="7" spans="1:6" ht="15.75">
      <c r="A7" s="535" t="s">
        <v>517</v>
      </c>
      <c r="B7" s="536"/>
      <c r="C7" s="536"/>
      <c r="D7" s="536"/>
      <c r="E7" s="537"/>
      <c r="F7" s="250"/>
    </row>
    <row r="8" spans="1:6" ht="15.75">
      <c r="A8" s="529" t="s">
        <v>514</v>
      </c>
      <c r="B8" s="538">
        <v>0.4</v>
      </c>
      <c r="C8" s="538">
        <v>0.45</v>
      </c>
      <c r="D8" s="1240">
        <v>0.42</v>
      </c>
      <c r="E8" s="539">
        <v>0.54</v>
      </c>
      <c r="F8" s="250"/>
    </row>
    <row r="9" spans="1:6" ht="16.5" thickBot="1">
      <c r="A9" s="529" t="s">
        <v>515</v>
      </c>
      <c r="B9" s="538">
        <v>0.54</v>
      </c>
      <c r="C9" s="538">
        <v>0.57999999999999996</v>
      </c>
      <c r="D9" s="538">
        <v>0.51</v>
      </c>
      <c r="E9" s="539">
        <v>0.56000000000000005</v>
      </c>
      <c r="F9" s="250"/>
    </row>
    <row r="10" spans="1:6" ht="15.75">
      <c r="A10" s="535" t="s">
        <v>518</v>
      </c>
      <c r="B10" s="536"/>
      <c r="C10" s="536"/>
      <c r="D10" s="536"/>
      <c r="E10" s="537"/>
      <c r="F10" s="250"/>
    </row>
    <row r="11" spans="1:6" ht="15.75">
      <c r="A11" s="529" t="s">
        <v>514</v>
      </c>
      <c r="B11" s="538">
        <v>0.26</v>
      </c>
      <c r="C11" s="538">
        <v>0.31</v>
      </c>
      <c r="D11" s="1240">
        <v>0.43</v>
      </c>
      <c r="E11" s="539">
        <v>0.39</v>
      </c>
      <c r="F11" s="250"/>
    </row>
    <row r="12" spans="1:6" ht="16.5" thickBot="1">
      <c r="A12" s="530" t="s">
        <v>515</v>
      </c>
      <c r="B12" s="540">
        <v>0.62</v>
      </c>
      <c r="C12" s="540">
        <v>0.53</v>
      </c>
      <c r="D12" s="540">
        <v>0.48</v>
      </c>
      <c r="E12" s="541">
        <v>0.52</v>
      </c>
      <c r="F12" s="250"/>
    </row>
    <row r="13" spans="1:6" ht="15.75">
      <c r="A13" s="531"/>
      <c r="B13" s="250"/>
      <c r="C13" s="250"/>
      <c r="D13" s="250"/>
      <c r="E13" s="250"/>
      <c r="F13" s="250"/>
    </row>
    <row r="14" spans="1:6" ht="15.75">
      <c r="A14" s="531" t="s">
        <v>771</v>
      </c>
      <c r="B14" s="250"/>
      <c r="C14" s="250"/>
      <c r="D14" s="250"/>
      <c r="E14" s="250"/>
      <c r="F14" s="250"/>
    </row>
    <row r="15" spans="1:6" ht="15.75" thickBot="1">
      <c r="A15" s="2"/>
      <c r="B15" s="250"/>
      <c r="C15" s="250"/>
      <c r="D15" s="250"/>
      <c r="E15" s="250"/>
      <c r="F15" s="250"/>
    </row>
    <row r="16" spans="1:6" ht="16.5" thickBot="1">
      <c r="A16" s="238" t="s">
        <v>497</v>
      </c>
      <c r="B16" s="410" t="s">
        <v>25</v>
      </c>
      <c r="C16" s="1046" t="s">
        <v>26</v>
      </c>
      <c r="D16" s="1046" t="s">
        <v>27</v>
      </c>
      <c r="E16" s="1046" t="s">
        <v>236</v>
      </c>
      <c r="F16" s="412" t="s">
        <v>293</v>
      </c>
    </row>
    <row r="17" spans="1:6" ht="31.5">
      <c r="A17" s="529" t="s">
        <v>498</v>
      </c>
      <c r="B17" s="532">
        <v>471.1</v>
      </c>
      <c r="C17" s="533">
        <v>497.1</v>
      </c>
      <c r="D17" s="533">
        <v>509.4</v>
      </c>
      <c r="E17" s="533">
        <v>808.6</v>
      </c>
      <c r="F17" s="534">
        <v>804.5</v>
      </c>
    </row>
    <row r="18" spans="1:6" ht="31.5">
      <c r="A18" s="529" t="s">
        <v>499</v>
      </c>
      <c r="B18" s="532">
        <v>800</v>
      </c>
      <c r="C18" s="533">
        <v>1023.5</v>
      </c>
      <c r="D18" s="533">
        <v>750.3</v>
      </c>
      <c r="E18" s="533">
        <v>1054.5</v>
      </c>
      <c r="F18" s="534">
        <v>811.7</v>
      </c>
    </row>
    <row r="19" spans="1:6" ht="31.5">
      <c r="A19" s="529" t="s">
        <v>500</v>
      </c>
      <c r="B19" s="532">
        <v>1857.7</v>
      </c>
      <c r="C19" s="533">
        <v>1955.5</v>
      </c>
      <c r="D19" s="533">
        <v>1100.2</v>
      </c>
      <c r="E19" s="533">
        <v>2730.3</v>
      </c>
      <c r="F19" s="534">
        <v>2093</v>
      </c>
    </row>
    <row r="20" spans="1:6" ht="16.5" thickBot="1">
      <c r="A20" s="530" t="s">
        <v>501</v>
      </c>
      <c r="B20" s="1237">
        <v>3128.8</v>
      </c>
      <c r="C20" s="1238">
        <v>3476.2</v>
      </c>
      <c r="D20" s="1238">
        <v>2359.8000000000002</v>
      </c>
      <c r="E20" s="1238">
        <v>4593.3999999999996</v>
      </c>
      <c r="F20" s="1239">
        <v>3709.2</v>
      </c>
    </row>
    <row r="21" spans="1:6">
      <c r="A21" s="2"/>
      <c r="B21" s="250"/>
      <c r="C21" s="250"/>
      <c r="D21" s="250"/>
      <c r="E21" s="250"/>
      <c r="F21" s="250"/>
    </row>
    <row r="22" spans="1:6">
      <c r="A22" s="2"/>
      <c r="B22" s="250"/>
      <c r="C22" s="250"/>
      <c r="D22" s="250"/>
      <c r="E22" s="250"/>
      <c r="F22" s="250"/>
    </row>
    <row r="23" spans="1:6" ht="15.75">
      <c r="A23" s="531" t="s">
        <v>770</v>
      </c>
      <c r="B23" s="250"/>
      <c r="C23" s="250"/>
      <c r="D23" s="250"/>
      <c r="E23" s="250"/>
      <c r="F23" s="250"/>
    </row>
    <row r="24" spans="1:6" ht="15.75" thickBot="1">
      <c r="A24" s="2"/>
      <c r="B24" s="250"/>
      <c r="C24" s="250"/>
      <c r="D24" s="250"/>
      <c r="E24" s="250"/>
      <c r="F24" s="250"/>
    </row>
    <row r="25" spans="1:6" ht="15.75">
      <c r="A25" s="1249" t="s">
        <v>519</v>
      </c>
      <c r="B25" s="1251" t="s">
        <v>821</v>
      </c>
      <c r="C25" s="1252"/>
      <c r="D25" s="1252"/>
      <c r="E25" s="1252"/>
      <c r="F25" s="1253"/>
    </row>
    <row r="26" spans="1:6" ht="16.5" thickBot="1">
      <c r="A26" s="1250"/>
      <c r="B26" s="1079" t="s">
        <v>25</v>
      </c>
      <c r="C26" s="1080" t="s">
        <v>26</v>
      </c>
      <c r="D26" s="1080" t="s">
        <v>27</v>
      </c>
      <c r="E26" s="1080" t="s">
        <v>236</v>
      </c>
      <c r="F26" s="1081" t="s">
        <v>293</v>
      </c>
    </row>
    <row r="27" spans="1:6" ht="15.75">
      <c r="A27" s="529" t="s">
        <v>136</v>
      </c>
      <c r="B27" s="1062">
        <v>3.1E-2</v>
      </c>
      <c r="C27" s="1062">
        <v>1E-3</v>
      </c>
      <c r="D27" s="1062">
        <v>2E-3</v>
      </c>
      <c r="E27" s="1062">
        <v>4.0000000000000001E-3</v>
      </c>
      <c r="F27" s="1063">
        <v>2E-3</v>
      </c>
    </row>
    <row r="28" spans="1:6" ht="15.75">
      <c r="A28" s="529" t="s">
        <v>110</v>
      </c>
      <c r="B28" s="1062">
        <v>0</v>
      </c>
      <c r="C28" s="1062">
        <v>0</v>
      </c>
      <c r="D28" s="1062">
        <v>0</v>
      </c>
      <c r="E28" s="1062">
        <v>0</v>
      </c>
      <c r="F28" s="1063">
        <v>0</v>
      </c>
    </row>
    <row r="29" spans="1:6" ht="15.75">
      <c r="A29" s="529" t="s">
        <v>35</v>
      </c>
      <c r="B29" s="1062">
        <v>4.0000000000000001E-3</v>
      </c>
      <c r="C29" s="1062">
        <v>3.0000000000000001E-3</v>
      </c>
      <c r="D29" s="1062">
        <v>0.14000000000000001</v>
      </c>
      <c r="E29" s="1062">
        <v>2E-3</v>
      </c>
      <c r="F29" s="1063">
        <v>0</v>
      </c>
    </row>
    <row r="30" spans="1:6" ht="15.75">
      <c r="A30" s="529" t="s">
        <v>37</v>
      </c>
      <c r="B30" s="1062">
        <v>0</v>
      </c>
      <c r="C30" s="1062">
        <v>0</v>
      </c>
      <c r="D30" s="1062">
        <v>0</v>
      </c>
      <c r="E30" s="1062">
        <v>0</v>
      </c>
      <c r="F30" s="1063">
        <v>0</v>
      </c>
    </row>
    <row r="31" spans="1:6" ht="15.75">
      <c r="A31" s="529" t="s">
        <v>112</v>
      </c>
      <c r="B31" s="1062">
        <v>1.0999999999999999E-2</v>
      </c>
      <c r="C31" s="1062">
        <v>3.5999999999999997E-2</v>
      </c>
      <c r="D31" s="1062">
        <v>0</v>
      </c>
      <c r="E31" s="1062">
        <v>2.7E-2</v>
      </c>
      <c r="F31" s="1063">
        <v>3.2000000000000001E-2</v>
      </c>
    </row>
    <row r="32" spans="1:6" ht="15.75">
      <c r="A32" s="529" t="s">
        <v>113</v>
      </c>
      <c r="B32" s="1062">
        <v>0</v>
      </c>
      <c r="C32" s="1062">
        <v>0</v>
      </c>
      <c r="D32" s="1062">
        <v>3.0000000000000001E-3</v>
      </c>
      <c r="E32" s="1062">
        <v>0</v>
      </c>
      <c r="F32" s="1063">
        <v>8.9999999999999993E-3</v>
      </c>
    </row>
    <row r="33" spans="1:6" ht="15.75">
      <c r="A33" s="529" t="s">
        <v>141</v>
      </c>
      <c r="B33" s="1062">
        <v>0.01</v>
      </c>
      <c r="C33" s="1062">
        <v>2E-3</v>
      </c>
      <c r="D33" s="1062">
        <v>3.7999999999999999E-2</v>
      </c>
      <c r="E33" s="1062">
        <v>1.2E-2</v>
      </c>
      <c r="F33" s="1063">
        <v>5.0000000000000001E-3</v>
      </c>
    </row>
    <row r="34" spans="1:6" ht="15.75">
      <c r="A34" s="529" t="s">
        <v>115</v>
      </c>
      <c r="B34" s="1062">
        <v>0</v>
      </c>
      <c r="C34" s="1062">
        <v>0</v>
      </c>
      <c r="D34" s="1062">
        <v>0</v>
      </c>
      <c r="E34" s="1062">
        <v>0</v>
      </c>
      <c r="F34" s="1063">
        <v>0</v>
      </c>
    </row>
    <row r="35" spans="1:6" ht="15.75">
      <c r="A35" s="529" t="s">
        <v>140</v>
      </c>
      <c r="B35" s="1062">
        <v>2.8000000000000001E-2</v>
      </c>
      <c r="C35" s="1062">
        <v>4.0000000000000001E-3</v>
      </c>
      <c r="D35" s="1062">
        <v>8.1000000000000003E-2</v>
      </c>
      <c r="E35" s="1062">
        <v>0.157</v>
      </c>
      <c r="F35" s="1063">
        <v>8.2000000000000003E-2</v>
      </c>
    </row>
    <row r="36" spans="1:6" ht="15.75">
      <c r="A36" s="529" t="s">
        <v>116</v>
      </c>
      <c r="B36" s="1062">
        <v>7.8E-2</v>
      </c>
      <c r="C36" s="1062">
        <v>0.01</v>
      </c>
      <c r="D36" s="1062">
        <v>0</v>
      </c>
      <c r="E36" s="1062">
        <v>2.3E-2</v>
      </c>
      <c r="F36" s="1063">
        <v>3.0000000000000001E-3</v>
      </c>
    </row>
    <row r="37" spans="1:6" ht="15.75">
      <c r="A37" s="529" t="s">
        <v>142</v>
      </c>
      <c r="B37" s="1062">
        <v>1.9E-2</v>
      </c>
      <c r="C37" s="1062">
        <v>3.4000000000000002E-2</v>
      </c>
      <c r="D37" s="1062">
        <v>0.01</v>
      </c>
      <c r="E37" s="1062">
        <v>1.4E-2</v>
      </c>
      <c r="F37" s="1063">
        <v>2.4E-2</v>
      </c>
    </row>
    <row r="38" spans="1:6" ht="15.75">
      <c r="A38" s="529" t="s">
        <v>118</v>
      </c>
      <c r="B38" s="1062">
        <v>5.0000000000000001E-3</v>
      </c>
      <c r="C38" s="1062">
        <v>5.2999999999999999E-2</v>
      </c>
      <c r="D38" s="1062">
        <v>5.5E-2</v>
      </c>
      <c r="E38" s="1062">
        <v>0</v>
      </c>
      <c r="F38" s="1063">
        <v>0</v>
      </c>
    </row>
    <row r="39" spans="1:6" ht="15.75">
      <c r="A39" s="529" t="s">
        <v>119</v>
      </c>
      <c r="B39" s="1062">
        <v>0</v>
      </c>
      <c r="C39" s="1062">
        <v>4.2999999999999997E-2</v>
      </c>
      <c r="D39" s="1062">
        <v>4.3999999999999997E-2</v>
      </c>
      <c r="E39" s="1062">
        <v>1.0999999999999999E-2</v>
      </c>
      <c r="F39" s="1063">
        <v>0.159</v>
      </c>
    </row>
    <row r="40" spans="1:6" ht="15.75">
      <c r="A40" s="529" t="s">
        <v>120</v>
      </c>
      <c r="B40" s="1062">
        <v>1.0999999999999999E-2</v>
      </c>
      <c r="C40" s="1062">
        <v>0</v>
      </c>
      <c r="D40" s="1062">
        <v>3.1E-2</v>
      </c>
      <c r="E40" s="1062">
        <v>0</v>
      </c>
      <c r="F40" s="1063">
        <v>0</v>
      </c>
    </row>
    <row r="41" spans="1:6" ht="15.75">
      <c r="A41" s="529" t="s">
        <v>121</v>
      </c>
      <c r="B41" s="1062">
        <v>0</v>
      </c>
      <c r="C41" s="1062">
        <v>1.9E-2</v>
      </c>
      <c r="D41" s="1062">
        <v>0</v>
      </c>
      <c r="E41" s="1062">
        <v>0</v>
      </c>
      <c r="F41" s="1063">
        <v>1.9E-2</v>
      </c>
    </row>
    <row r="42" spans="1:6" ht="15.75">
      <c r="A42" s="529" t="s">
        <v>122</v>
      </c>
      <c r="B42" s="1062">
        <v>0</v>
      </c>
      <c r="C42" s="1062">
        <v>0</v>
      </c>
      <c r="D42" s="1062">
        <v>9.1999999999999998E-2</v>
      </c>
      <c r="E42" s="1062">
        <v>0</v>
      </c>
      <c r="F42" s="1063">
        <v>0</v>
      </c>
    </row>
    <row r="43" spans="1:6" ht="15.75">
      <c r="A43" s="529" t="s">
        <v>123</v>
      </c>
      <c r="B43" s="1062">
        <v>0</v>
      </c>
      <c r="C43" s="1062">
        <v>0</v>
      </c>
      <c r="D43" s="1062">
        <v>0</v>
      </c>
      <c r="E43" s="1062">
        <v>0</v>
      </c>
      <c r="F43" s="1063">
        <v>0</v>
      </c>
    </row>
    <row r="44" spans="1:6" ht="15.75">
      <c r="A44" s="529" t="s">
        <v>124</v>
      </c>
      <c r="B44" s="1062">
        <v>0</v>
      </c>
      <c r="C44" s="1062">
        <v>0</v>
      </c>
      <c r="D44" s="1062">
        <v>0</v>
      </c>
      <c r="E44" s="1062">
        <v>0</v>
      </c>
      <c r="F44" s="1063">
        <v>0</v>
      </c>
    </row>
    <row r="45" spans="1:6" ht="16.5" thickBot="1">
      <c r="A45" s="530" t="s">
        <v>84</v>
      </c>
      <c r="B45" s="1064">
        <v>5.0999999999999997E-2</v>
      </c>
      <c r="C45" s="1064">
        <v>0.182</v>
      </c>
      <c r="D45" s="1064">
        <v>0</v>
      </c>
      <c r="E45" s="1064">
        <v>0</v>
      </c>
      <c r="F45" s="1065">
        <v>0</v>
      </c>
    </row>
    <row r="47" spans="1:6" ht="15.75">
      <c r="A47" s="531" t="s">
        <v>775</v>
      </c>
    </row>
    <row r="48" spans="1:6" ht="15.75" thickBot="1"/>
    <row r="49" spans="1:6" ht="16.5" thickBot="1">
      <c r="A49" s="1078" t="s">
        <v>773</v>
      </c>
      <c r="B49" s="410" t="s">
        <v>25</v>
      </c>
      <c r="C49" s="1046" t="s">
        <v>26</v>
      </c>
      <c r="D49" s="1046" t="s">
        <v>27</v>
      </c>
      <c r="E49" s="1046" t="s">
        <v>236</v>
      </c>
      <c r="F49" s="412" t="s">
        <v>293</v>
      </c>
    </row>
    <row r="50" spans="1:6" ht="31.5">
      <c r="A50" s="529" t="s">
        <v>774</v>
      </c>
      <c r="B50" s="1062">
        <v>5.0000000000000001E-3</v>
      </c>
      <c r="C50" s="1062">
        <v>5.0000000000000001E-3</v>
      </c>
      <c r="D50" s="1062">
        <v>0.08</v>
      </c>
      <c r="E50" s="1062">
        <v>3.0000000000000001E-3</v>
      </c>
      <c r="F50" s="1063">
        <v>6.0000000000000001E-3</v>
      </c>
    </row>
    <row r="51" spans="1:6" ht="31.5">
      <c r="A51" s="529" t="s">
        <v>861</v>
      </c>
      <c r="B51" s="1062">
        <v>7.0000000000000001E-3</v>
      </c>
      <c r="C51" s="1062">
        <v>4.0000000000000001E-3</v>
      </c>
      <c r="D51" s="1062">
        <v>6.0000000000000001E-3</v>
      </c>
      <c r="E51" s="1062">
        <v>4.0000000000000001E-3</v>
      </c>
      <c r="F51" s="1063">
        <v>4.0000000000000001E-3</v>
      </c>
    </row>
    <row r="52" spans="1:6" ht="16.5" thickBot="1">
      <c r="A52" s="530" t="s">
        <v>862</v>
      </c>
      <c r="B52" s="1064">
        <v>1.2E-2</v>
      </c>
      <c r="C52" s="1064">
        <v>8.9999999999999993E-3</v>
      </c>
      <c r="D52" s="1064">
        <v>8.5999999999999993E-2</v>
      </c>
      <c r="E52" s="1064">
        <v>7.0000000000000001E-3</v>
      </c>
      <c r="F52" s="1065">
        <v>0.01</v>
      </c>
    </row>
    <row r="53" spans="1:6">
      <c r="A53" s="2"/>
      <c r="B53" s="250"/>
      <c r="C53" s="250"/>
      <c r="D53" s="250"/>
      <c r="E53" s="250"/>
      <c r="F53" s="250"/>
    </row>
    <row r="54" spans="1:6" ht="15.75">
      <c r="A54" s="531" t="s">
        <v>750</v>
      </c>
      <c r="B54" s="250"/>
      <c r="C54" s="250"/>
      <c r="D54" s="250"/>
      <c r="E54" s="250"/>
      <c r="F54" s="250"/>
    </row>
    <row r="55" spans="1:6" ht="15.75" thickBot="1">
      <c r="A55" s="2"/>
      <c r="B55" s="250"/>
      <c r="C55" s="250"/>
      <c r="D55" s="250"/>
      <c r="E55" s="250"/>
      <c r="F55" s="250"/>
    </row>
    <row r="56" spans="1:6" ht="48" thickBot="1">
      <c r="A56" s="238"/>
      <c r="B56" s="413" t="s">
        <v>494</v>
      </c>
      <c r="C56" s="413" t="s">
        <v>495</v>
      </c>
      <c r="D56" s="232" t="s">
        <v>496</v>
      </c>
      <c r="E56" s="250"/>
      <c r="F56" s="250"/>
    </row>
    <row r="57" spans="1:6" ht="15.75">
      <c r="A57" s="529" t="s">
        <v>136</v>
      </c>
      <c r="B57" s="1243">
        <v>-0.1369728022910304</v>
      </c>
      <c r="C57" s="1243">
        <v>0.13336127595825159</v>
      </c>
      <c r="D57" s="1244">
        <v>-0.19326789660566634</v>
      </c>
      <c r="E57" s="250"/>
      <c r="F57" s="250"/>
    </row>
    <row r="58" spans="1:6" ht="15.75">
      <c r="A58" s="529" t="s">
        <v>110</v>
      </c>
      <c r="B58" s="1243">
        <v>-8.4102851150531011E-2</v>
      </c>
      <c r="C58" s="1243">
        <v>0.12582104221340751</v>
      </c>
      <c r="D58" s="1244">
        <v>-9.6304208797114127E-2</v>
      </c>
      <c r="E58" s="250"/>
      <c r="F58" s="250"/>
    </row>
    <row r="59" spans="1:6" ht="15.75">
      <c r="A59" s="529" t="s">
        <v>35</v>
      </c>
      <c r="B59" s="1243">
        <v>-8.0426990433131285E-2</v>
      </c>
      <c r="C59" s="1243">
        <v>0.31484978835749577</v>
      </c>
      <c r="D59" s="1244">
        <v>-0.91647210696724424</v>
      </c>
      <c r="E59" s="250"/>
      <c r="F59" s="250"/>
    </row>
    <row r="60" spans="1:6" ht="15.75">
      <c r="A60" s="529" t="s">
        <v>37</v>
      </c>
      <c r="B60" s="1243">
        <v>-0.41760420621458105</v>
      </c>
      <c r="C60" s="1243">
        <v>0.13691339921072521</v>
      </c>
      <c r="D60" s="1244">
        <v>-0.16864757453004017</v>
      </c>
      <c r="E60" s="250"/>
      <c r="F60" s="250"/>
    </row>
    <row r="61" spans="1:6" ht="15.75">
      <c r="A61" s="529" t="s">
        <v>112</v>
      </c>
      <c r="B61" s="1243">
        <v>-0.21019728303192869</v>
      </c>
      <c r="C61" s="1243">
        <v>6.688587003547633E-2</v>
      </c>
      <c r="D61" s="1244">
        <v>-0.40620403218828416</v>
      </c>
      <c r="E61" s="250"/>
      <c r="F61" s="250"/>
    </row>
    <row r="62" spans="1:6" ht="15.75">
      <c r="A62" s="529" t="s">
        <v>113</v>
      </c>
      <c r="B62" s="1243">
        <v>-0.299179606351889</v>
      </c>
      <c r="C62" s="1243">
        <v>0</v>
      </c>
      <c r="D62" s="1244">
        <v>0</v>
      </c>
      <c r="E62" s="250"/>
      <c r="F62" s="250"/>
    </row>
    <row r="63" spans="1:6" ht="15.75">
      <c r="A63" s="529" t="s">
        <v>141</v>
      </c>
      <c r="B63" s="1243">
        <v>-0.16547666148339668</v>
      </c>
      <c r="C63" s="1243">
        <v>0.14840292410036529</v>
      </c>
      <c r="D63" s="1244">
        <v>-0.23163121187306202</v>
      </c>
      <c r="E63" s="250"/>
      <c r="F63" s="250"/>
    </row>
    <row r="64" spans="1:6" ht="15.75">
      <c r="A64" s="529" t="s">
        <v>115</v>
      </c>
      <c r="B64" s="1243">
        <v>-0.14833222148098732</v>
      </c>
      <c r="C64" s="1243">
        <v>0.19273960418056482</v>
      </c>
      <c r="D64" s="1244">
        <v>-7.5494774293973763E-2</v>
      </c>
      <c r="E64" s="250"/>
      <c r="F64" s="250"/>
    </row>
    <row r="65" spans="1:6" ht="15.75">
      <c r="A65" s="529" t="s">
        <v>140</v>
      </c>
      <c r="B65" s="1243">
        <v>-0.2116926648881782</v>
      </c>
      <c r="C65" s="1243">
        <v>0.67646244800996369</v>
      </c>
      <c r="D65" s="1244">
        <v>-0.22280527088634844</v>
      </c>
      <c r="E65" s="250"/>
      <c r="F65" s="250"/>
    </row>
    <row r="66" spans="1:6" ht="15.75">
      <c r="A66" s="529" t="s">
        <v>181</v>
      </c>
      <c r="B66" s="1243">
        <v>0</v>
      </c>
      <c r="C66" s="1243">
        <v>0.14868302267537573</v>
      </c>
      <c r="D66" s="1244">
        <v>-0.20944111912727495</v>
      </c>
      <c r="E66" s="250"/>
      <c r="F66" s="250"/>
    </row>
    <row r="67" spans="1:6" ht="15.75">
      <c r="A67" s="529" t="s">
        <v>142</v>
      </c>
      <c r="B67" s="1243">
        <v>-0.23614909695787881</v>
      </c>
      <c r="C67" s="1243">
        <v>0.10339474061290986</v>
      </c>
      <c r="D67" s="1244">
        <v>-0.54444063720695524</v>
      </c>
      <c r="E67" s="250"/>
      <c r="F67" s="250"/>
    </row>
    <row r="68" spans="1:6" ht="15.75">
      <c r="A68" s="529" t="s">
        <v>118</v>
      </c>
      <c r="B68" s="1245">
        <v>-3.1982942430703624E-3</v>
      </c>
      <c r="C68" s="1245">
        <v>3.9445628997867806E-2</v>
      </c>
      <c r="D68" s="1244">
        <v>-0.34541577825159914</v>
      </c>
      <c r="E68" s="250"/>
      <c r="F68" s="250"/>
    </row>
    <row r="69" spans="1:6" ht="15.75">
      <c r="A69" s="529" t="s">
        <v>119</v>
      </c>
      <c r="B69" s="1243">
        <v>-6.2659790178965002E-2</v>
      </c>
      <c r="C69" s="1243">
        <v>0.22699021422903995</v>
      </c>
      <c r="D69" s="1244">
        <v>-0.29216256722207529</v>
      </c>
      <c r="E69" s="250"/>
      <c r="F69" s="250"/>
    </row>
    <row r="70" spans="1:6" ht="15.75">
      <c r="A70" s="529" t="s">
        <v>120</v>
      </c>
      <c r="B70" s="1243">
        <v>-0.1843524409137357</v>
      </c>
      <c r="C70" s="1245">
        <v>0</v>
      </c>
      <c r="D70" s="1244">
        <v>-0.13924382766918283</v>
      </c>
      <c r="E70" s="250"/>
      <c r="F70" s="250"/>
    </row>
    <row r="71" spans="1:6" ht="15.75">
      <c r="A71" s="529" t="s">
        <v>121</v>
      </c>
      <c r="B71" s="1243">
        <v>-6.8054877718128085E-2</v>
      </c>
      <c r="C71" s="1243">
        <v>7.477902499864432E-2</v>
      </c>
      <c r="D71" s="1244">
        <v>-0.15828859606312023</v>
      </c>
      <c r="E71" s="250"/>
      <c r="F71" s="250"/>
    </row>
    <row r="72" spans="1:6" ht="15.75">
      <c r="A72" s="529" t="s">
        <v>122</v>
      </c>
      <c r="B72" s="1243">
        <v>-0.4509746029926045</v>
      </c>
      <c r="C72" s="1243">
        <v>0</v>
      </c>
      <c r="D72" s="1244">
        <v>-5.2172791377629993E-2</v>
      </c>
      <c r="E72" s="250"/>
      <c r="F72" s="250"/>
    </row>
    <row r="73" spans="1:6" ht="15.75">
      <c r="A73" s="529" t="s">
        <v>123</v>
      </c>
      <c r="B73" s="1243">
        <v>-0.56465565666779016</v>
      </c>
      <c r="C73" s="1243">
        <v>0</v>
      </c>
      <c r="D73" s="1244">
        <v>0</v>
      </c>
      <c r="E73" s="250"/>
      <c r="F73" s="250"/>
    </row>
    <row r="74" spans="1:6" ht="15.75">
      <c r="A74" s="529" t="s">
        <v>124</v>
      </c>
      <c r="B74" s="1243">
        <v>-0.59770753383154918</v>
      </c>
      <c r="C74" s="1243">
        <v>1.2623712381337103E-2</v>
      </c>
      <c r="D74" s="1244">
        <v>0</v>
      </c>
      <c r="E74" s="250"/>
      <c r="F74" s="250"/>
    </row>
    <row r="75" spans="1:6" ht="16.5" thickBot="1">
      <c r="A75" s="530" t="s">
        <v>84</v>
      </c>
      <c r="B75" s="1246">
        <v>-0.14054653159611172</v>
      </c>
      <c r="C75" s="1246">
        <v>8.5251839364769266E-2</v>
      </c>
      <c r="D75" s="1247">
        <v>-1.5551966978085171E-2</v>
      </c>
      <c r="E75" s="250"/>
      <c r="F75" s="250"/>
    </row>
    <row r="76" spans="1:6">
      <c r="A76" s="2"/>
      <c r="B76" s="250"/>
      <c r="C76" s="250"/>
      <c r="D76" s="250"/>
      <c r="E76" s="250"/>
      <c r="F76" s="250"/>
    </row>
    <row r="77" spans="1:6">
      <c r="A77" s="2"/>
      <c r="B77" s="250"/>
      <c r="C77" s="250"/>
      <c r="D77" s="250"/>
      <c r="E77" s="250"/>
      <c r="F77" s="250"/>
    </row>
  </sheetData>
  <mergeCells count="2">
    <mergeCell ref="A25:A26"/>
    <mergeCell ref="B25:F25"/>
  </mergeCell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5B3DFF"/>
  </sheetPr>
  <dimension ref="A1:EJ482"/>
  <sheetViews>
    <sheetView showGridLines="0" zoomScale="85" zoomScaleNormal="85" workbookViewId="0">
      <selection activeCell="A2" sqref="A2"/>
    </sheetView>
  </sheetViews>
  <sheetFormatPr defaultColWidth="9.140625" defaultRowHeight="12.75"/>
  <cols>
    <col min="1" max="1" width="22.42578125" style="153" customWidth="1"/>
    <col min="2" max="2" width="23.5703125" style="153" customWidth="1"/>
    <col min="3" max="3" width="28.7109375" style="153" customWidth="1"/>
    <col min="4" max="4" width="22.85546875" style="153" customWidth="1"/>
    <col min="5" max="5" width="16.28515625" style="153" customWidth="1"/>
    <col min="6" max="6" width="15.7109375" style="153" customWidth="1"/>
    <col min="7" max="7" width="14.28515625" style="153" customWidth="1"/>
    <col min="8" max="8" width="12.85546875" style="153" customWidth="1"/>
    <col min="9" max="9" width="11.7109375" style="153" customWidth="1"/>
    <col min="10" max="10" width="13.28515625" style="153" customWidth="1"/>
    <col min="11" max="11" width="16.5703125" style="153" customWidth="1"/>
    <col min="12" max="12" width="22.42578125" style="153" customWidth="1"/>
    <col min="13" max="14" width="9.140625" style="153"/>
    <col min="15" max="15" width="15.5703125" style="153" customWidth="1"/>
    <col min="16" max="16" width="14.85546875" style="153" customWidth="1"/>
    <col min="17" max="17" width="9.7109375" style="153" customWidth="1"/>
    <col min="18" max="20" width="10.85546875" style="153" customWidth="1"/>
    <col min="21" max="21" width="10.140625" style="153" bestFit="1" customWidth="1"/>
    <col min="22" max="25" width="9.140625" style="153"/>
    <col min="26" max="27" width="9.140625" style="163"/>
    <col min="28" max="16384" width="9.140625" style="153"/>
  </cols>
  <sheetData>
    <row r="1" spans="1:7" ht="18">
      <c r="A1" s="243" t="s">
        <v>865</v>
      </c>
      <c r="B1" s="271"/>
      <c r="C1" s="271"/>
    </row>
    <row r="2" spans="1:7" ht="18">
      <c r="A2" s="243" t="s">
        <v>446</v>
      </c>
      <c r="B2" s="271"/>
      <c r="C2" s="271"/>
    </row>
    <row r="4" spans="1:7" ht="15.75">
      <c r="A4" s="44"/>
    </row>
    <row r="5" spans="1:7" ht="15.75">
      <c r="A5" s="247" t="s">
        <v>474</v>
      </c>
      <c r="B5" s="271"/>
      <c r="C5" s="271"/>
    </row>
    <row r="6" spans="1:7" ht="16.5" customHeight="1" thickBot="1">
      <c r="A6" s="164"/>
      <c r="B6" s="164"/>
      <c r="C6" s="164"/>
      <c r="D6" s="164"/>
      <c r="E6" s="164"/>
      <c r="F6" s="164"/>
    </row>
    <row r="7" spans="1:7" ht="36.75" customHeight="1">
      <c r="A7" s="1263" t="s">
        <v>284</v>
      </c>
      <c r="B7" s="1263" t="s">
        <v>281</v>
      </c>
      <c r="C7" s="1263" t="s">
        <v>282</v>
      </c>
      <c r="D7" s="1263" t="s">
        <v>285</v>
      </c>
      <c r="E7" s="1263" t="s">
        <v>464</v>
      </c>
      <c r="F7" s="1265"/>
    </row>
    <row r="8" spans="1:7" ht="48" customHeight="1" thickBot="1">
      <c r="A8" s="1264"/>
      <c r="B8" s="1264" t="s">
        <v>281</v>
      </c>
      <c r="C8" s="1264" t="s">
        <v>282</v>
      </c>
      <c r="D8" s="1264" t="s">
        <v>285</v>
      </c>
      <c r="E8" s="349" t="s">
        <v>471</v>
      </c>
      <c r="F8" s="350" t="s">
        <v>472</v>
      </c>
      <c r="G8" s="163"/>
    </row>
    <row r="9" spans="1:7" ht="31.5">
      <c r="A9" s="511" t="s">
        <v>29</v>
      </c>
      <c r="B9" s="593" t="s">
        <v>465</v>
      </c>
      <c r="C9" s="190" t="s">
        <v>116</v>
      </c>
      <c r="D9" s="513">
        <v>50</v>
      </c>
      <c r="E9" s="513">
        <v>538.76</v>
      </c>
      <c r="F9" s="514">
        <v>1001.73</v>
      </c>
    </row>
    <row r="10" spans="1:7" ht="63">
      <c r="A10" s="415"/>
      <c r="B10" s="594" t="s">
        <v>466</v>
      </c>
      <c r="C10" s="190" t="s">
        <v>118</v>
      </c>
      <c r="D10" s="513">
        <v>350</v>
      </c>
      <c r="E10" s="513">
        <v>838.76</v>
      </c>
      <c r="F10" s="515">
        <v>1301.73</v>
      </c>
    </row>
    <row r="11" spans="1:7" ht="15.75">
      <c r="A11" s="415"/>
      <c r="B11" s="594"/>
      <c r="C11" s="190" t="s">
        <v>119</v>
      </c>
      <c r="D11" s="513">
        <v>400</v>
      </c>
      <c r="E11" s="513">
        <v>888.76</v>
      </c>
      <c r="F11" s="515">
        <v>1351.73</v>
      </c>
    </row>
    <row r="12" spans="1:7" ht="31.5">
      <c r="A12" s="415"/>
      <c r="B12" s="594" t="s">
        <v>218</v>
      </c>
      <c r="C12" s="190" t="s">
        <v>113</v>
      </c>
      <c r="D12" s="513">
        <v>300</v>
      </c>
      <c r="E12" s="513">
        <v>788.76</v>
      </c>
      <c r="F12" s="515">
        <v>1251.73</v>
      </c>
    </row>
    <row r="13" spans="1:7" ht="63">
      <c r="A13" s="415"/>
      <c r="B13" s="594" t="s">
        <v>467</v>
      </c>
      <c r="C13" s="190" t="s">
        <v>283</v>
      </c>
      <c r="D13" s="513">
        <v>385</v>
      </c>
      <c r="E13" s="513">
        <v>873.76</v>
      </c>
      <c r="F13" s="515">
        <v>1336.73</v>
      </c>
    </row>
    <row r="14" spans="1:7" ht="31.5" customHeight="1">
      <c r="A14" s="415"/>
      <c r="B14" s="594"/>
      <c r="C14" s="190" t="s">
        <v>468</v>
      </c>
      <c r="D14" s="513">
        <v>232.5</v>
      </c>
      <c r="E14" s="513">
        <v>721.26</v>
      </c>
      <c r="F14" s="515">
        <v>1184.23</v>
      </c>
    </row>
    <row r="15" spans="1:7" ht="15.75">
      <c r="A15" s="415"/>
      <c r="B15" s="594"/>
      <c r="C15" s="190" t="s">
        <v>120</v>
      </c>
      <c r="D15" s="513">
        <v>70</v>
      </c>
      <c r="E15" s="513">
        <v>558.76</v>
      </c>
      <c r="F15" s="515">
        <v>1021.73</v>
      </c>
    </row>
    <row r="16" spans="1:7" ht="15.75">
      <c r="A16" s="415"/>
      <c r="B16" s="595"/>
      <c r="C16" s="190" t="s">
        <v>112</v>
      </c>
      <c r="D16" s="513">
        <v>400</v>
      </c>
      <c r="E16" s="513">
        <v>888.76</v>
      </c>
      <c r="F16" s="515">
        <v>1351.73</v>
      </c>
    </row>
    <row r="17" spans="1:27" ht="31.5" customHeight="1">
      <c r="A17" s="415"/>
      <c r="B17" s="595"/>
      <c r="C17" s="190" t="s">
        <v>197</v>
      </c>
      <c r="D17" s="513">
        <v>345.4</v>
      </c>
      <c r="E17" s="513">
        <v>834.16</v>
      </c>
      <c r="F17" s="515">
        <v>1297.1300000000001</v>
      </c>
    </row>
    <row r="18" spans="1:27" ht="47.25">
      <c r="A18" s="415" t="s">
        <v>31</v>
      </c>
      <c r="B18" s="594" t="s">
        <v>469</v>
      </c>
      <c r="C18" s="190" t="s">
        <v>198</v>
      </c>
      <c r="D18" s="513">
        <v>350</v>
      </c>
      <c r="E18" s="513" t="s">
        <v>470</v>
      </c>
      <c r="F18" s="515">
        <v>422</v>
      </c>
    </row>
    <row r="19" spans="1:27" ht="32.25" customHeight="1" thickBot="1">
      <c r="A19" s="416"/>
      <c r="B19" s="596"/>
      <c r="C19" s="191" t="s">
        <v>199</v>
      </c>
      <c r="D19" s="516">
        <v>324.5</v>
      </c>
      <c r="E19" s="516" t="s">
        <v>470</v>
      </c>
      <c r="F19" s="517">
        <v>746.5</v>
      </c>
    </row>
    <row r="20" spans="1:27" ht="15">
      <c r="A20" t="s">
        <v>473</v>
      </c>
      <c r="B20" s="512"/>
      <c r="C20"/>
      <c r="D20"/>
      <c r="E20"/>
      <c r="F20"/>
    </row>
    <row r="21" spans="1:27" s="161" customFormat="1" ht="15">
      <c r="A21" s="351"/>
      <c r="B21"/>
      <c r="C21"/>
      <c r="D21"/>
      <c r="E21"/>
      <c r="F21"/>
      <c r="Z21" s="276"/>
      <c r="AA21" s="276"/>
    </row>
    <row r="22" spans="1:27" s="161" customFormat="1" ht="15">
      <c r="A22" s="351"/>
      <c r="B22"/>
      <c r="C22"/>
      <c r="D22"/>
      <c r="E22"/>
      <c r="F22"/>
      <c r="Z22" s="276"/>
      <c r="AA22" s="276"/>
    </row>
    <row r="23" spans="1:27" ht="15">
      <c r="A23" s="351"/>
      <c r="B23"/>
      <c r="C23"/>
      <c r="D23"/>
      <c r="E23"/>
      <c r="F23"/>
    </row>
    <row r="24" spans="1:27" ht="15.75">
      <c r="A24" s="247" t="s">
        <v>475</v>
      </c>
      <c r="B24" s="271"/>
      <c r="C24" s="271"/>
      <c r="D24" s="271"/>
      <c r="E24" s="271"/>
      <c r="F24" s="271"/>
    </row>
    <row r="25" spans="1:27" ht="13.5" thickBot="1"/>
    <row r="26" spans="1:27" ht="63.75" thickBot="1">
      <c r="A26" s="234" t="s">
        <v>90</v>
      </c>
      <c r="B26" s="186" t="s">
        <v>219</v>
      </c>
      <c r="C26" s="186" t="s">
        <v>220</v>
      </c>
      <c r="D26" s="186" t="s">
        <v>221</v>
      </c>
      <c r="E26" s="187" t="s">
        <v>222</v>
      </c>
    </row>
    <row r="27" spans="1:27" ht="12.75" customHeight="1">
      <c r="A27" s="235"/>
      <c r="B27" s="1258" t="s">
        <v>223</v>
      </c>
      <c r="C27" s="1258"/>
      <c r="D27" s="1258"/>
      <c r="E27" s="1259"/>
    </row>
    <row r="28" spans="1:27" ht="15.75">
      <c r="A28" s="190" t="s">
        <v>81</v>
      </c>
      <c r="B28" s="518">
        <v>414</v>
      </c>
      <c r="C28" s="518">
        <v>256</v>
      </c>
      <c r="D28" s="1196">
        <v>105887</v>
      </c>
      <c r="E28" s="1241">
        <v>0.03</v>
      </c>
    </row>
    <row r="29" spans="1:27" ht="15.75">
      <c r="A29" s="190" t="s">
        <v>57</v>
      </c>
      <c r="B29" s="518">
        <v>94</v>
      </c>
      <c r="C29" s="518">
        <v>346</v>
      </c>
      <c r="D29" s="1196">
        <v>32568</v>
      </c>
      <c r="E29" s="1241">
        <v>0.04</v>
      </c>
    </row>
    <row r="30" spans="1:27" ht="15.75">
      <c r="A30" s="190" t="s">
        <v>58</v>
      </c>
      <c r="B30" s="518">
        <v>76</v>
      </c>
      <c r="C30" s="518">
        <v>397</v>
      </c>
      <c r="D30" s="1196">
        <v>30137</v>
      </c>
      <c r="E30" s="1241">
        <v>0.05</v>
      </c>
    </row>
    <row r="31" spans="1:27" ht="15.75">
      <c r="A31" s="190" t="s">
        <v>59</v>
      </c>
      <c r="B31" s="518">
        <v>103</v>
      </c>
      <c r="C31" s="518">
        <v>222</v>
      </c>
      <c r="D31" s="1196">
        <v>22830</v>
      </c>
      <c r="E31" s="1241">
        <v>0.06</v>
      </c>
    </row>
    <row r="32" spans="1:27" ht="15.75">
      <c r="A32" s="190" t="s">
        <v>14</v>
      </c>
      <c r="B32" s="518">
        <v>89</v>
      </c>
      <c r="C32" s="518">
        <v>410</v>
      </c>
      <c r="D32" s="1196">
        <v>36526</v>
      </c>
      <c r="E32" s="1241">
        <v>7.0000000000000007E-2</v>
      </c>
    </row>
    <row r="33" spans="1:6" ht="15.75">
      <c r="A33" s="190" t="s">
        <v>15</v>
      </c>
      <c r="B33" s="518">
        <v>36</v>
      </c>
      <c r="C33" s="518">
        <v>154</v>
      </c>
      <c r="D33" s="1196">
        <v>5548</v>
      </c>
      <c r="E33" s="1241">
        <v>0.08</v>
      </c>
    </row>
    <row r="34" spans="1:6" ht="15.75">
      <c r="A34" s="190" t="s">
        <v>16</v>
      </c>
      <c r="B34" s="518">
        <v>80</v>
      </c>
      <c r="C34" s="518">
        <v>135</v>
      </c>
      <c r="D34" s="1196">
        <v>10788</v>
      </c>
      <c r="E34" s="1241">
        <v>0.08</v>
      </c>
    </row>
    <row r="35" spans="1:6" ht="15.75">
      <c r="A35" s="190" t="s">
        <v>17</v>
      </c>
      <c r="B35" s="518">
        <v>48</v>
      </c>
      <c r="C35" s="518">
        <v>110</v>
      </c>
      <c r="D35" s="1196">
        <v>5259</v>
      </c>
      <c r="E35" s="1241">
        <v>0.08</v>
      </c>
    </row>
    <row r="36" spans="1:6" ht="15.75">
      <c r="A36" s="190" t="s">
        <v>293</v>
      </c>
      <c r="B36" s="518">
        <v>29</v>
      </c>
      <c r="C36" s="518">
        <v>89</v>
      </c>
      <c r="D36" s="1196">
        <v>2586</v>
      </c>
      <c r="E36" s="1241">
        <v>0.08</v>
      </c>
    </row>
    <row r="37" spans="1:6" ht="15.75">
      <c r="A37" s="208" t="s">
        <v>833</v>
      </c>
      <c r="B37" s="525" t="s">
        <v>834</v>
      </c>
      <c r="C37" s="526" t="s">
        <v>476</v>
      </c>
      <c r="D37" s="527" t="s">
        <v>859</v>
      </c>
      <c r="E37" s="528"/>
    </row>
    <row r="38" spans="1:6" ht="12.75" customHeight="1">
      <c r="A38" s="235"/>
      <c r="B38" s="1260" t="s">
        <v>224</v>
      </c>
      <c r="C38" s="1261"/>
      <c r="D38" s="1261"/>
      <c r="E38" s="1262"/>
      <c r="F38" s="233"/>
    </row>
    <row r="39" spans="1:6" ht="15.75">
      <c r="A39" s="190" t="s">
        <v>81</v>
      </c>
      <c r="B39" s="518">
        <v>0</v>
      </c>
      <c r="C39" s="285" t="s">
        <v>225</v>
      </c>
      <c r="D39" s="285">
        <v>0</v>
      </c>
      <c r="E39" s="1241">
        <v>0</v>
      </c>
    </row>
    <row r="40" spans="1:6" ht="15.75">
      <c r="A40" s="190" t="s">
        <v>57</v>
      </c>
      <c r="B40" s="518">
        <v>10</v>
      </c>
      <c r="C40" s="518">
        <v>545</v>
      </c>
      <c r="D40" s="285">
        <v>5.5</v>
      </c>
      <c r="E40" s="1241">
        <v>0.03</v>
      </c>
    </row>
    <row r="41" spans="1:6" ht="15.75">
      <c r="A41" s="190" t="s">
        <v>58</v>
      </c>
      <c r="B41" s="518">
        <v>34</v>
      </c>
      <c r="C41" s="518">
        <v>922</v>
      </c>
      <c r="D41" s="285">
        <v>31.4</v>
      </c>
      <c r="E41" s="1241">
        <v>0.23</v>
      </c>
    </row>
    <row r="42" spans="1:6" ht="15.75">
      <c r="A42" s="190" t="s">
        <v>59</v>
      </c>
      <c r="B42" s="518">
        <v>3</v>
      </c>
      <c r="C42" s="518">
        <v>319</v>
      </c>
      <c r="D42" s="285">
        <v>1</v>
      </c>
      <c r="E42" s="1241">
        <v>0.24</v>
      </c>
    </row>
    <row r="43" spans="1:6" ht="15.75">
      <c r="A43" s="190" t="s">
        <v>14</v>
      </c>
      <c r="B43" s="518">
        <v>2</v>
      </c>
      <c r="C43" s="518">
        <v>115</v>
      </c>
      <c r="D43" s="285">
        <v>0.2</v>
      </c>
      <c r="E43" s="1241">
        <v>0.24</v>
      </c>
    </row>
    <row r="44" spans="1:6" ht="15.75">
      <c r="A44" s="190" t="s">
        <v>15</v>
      </c>
      <c r="B44" s="518">
        <v>6</v>
      </c>
      <c r="C44" s="518">
        <v>1002</v>
      </c>
      <c r="D44" s="285">
        <v>6</v>
      </c>
      <c r="E44" s="1241">
        <v>0.28000000000000003</v>
      </c>
    </row>
    <row r="45" spans="1:6" ht="15.75">
      <c r="A45" s="190" t="s">
        <v>16</v>
      </c>
      <c r="B45" s="518">
        <v>2</v>
      </c>
      <c r="C45" s="518">
        <v>240</v>
      </c>
      <c r="D45" s="285">
        <v>0.54790000000000005</v>
      </c>
      <c r="E45" s="1241">
        <v>0.28000000000000003</v>
      </c>
    </row>
    <row r="46" spans="1:6" ht="15.75">
      <c r="A46" s="190" t="s">
        <v>17</v>
      </c>
      <c r="B46" s="519">
        <v>0</v>
      </c>
      <c r="C46" s="519" t="s">
        <v>225</v>
      </c>
      <c r="D46" s="255">
        <v>0</v>
      </c>
      <c r="E46" s="1241">
        <v>0.28000000000000003</v>
      </c>
    </row>
    <row r="47" spans="1:6" ht="15.75">
      <c r="A47" s="190" t="s">
        <v>293</v>
      </c>
      <c r="B47" s="519">
        <v>2</v>
      </c>
      <c r="C47" s="519">
        <v>0</v>
      </c>
      <c r="D47" s="255">
        <v>0.03</v>
      </c>
      <c r="E47" s="1241">
        <v>0.28000000000000003</v>
      </c>
    </row>
    <row r="48" spans="1:6" ht="16.5" thickBot="1">
      <c r="A48" s="191" t="s">
        <v>833</v>
      </c>
      <c r="B48" s="523" t="s">
        <v>835</v>
      </c>
      <c r="C48" s="286" t="s">
        <v>477</v>
      </c>
      <c r="D48" s="286" t="s">
        <v>836</v>
      </c>
      <c r="E48" s="524"/>
    </row>
    <row r="50" spans="1:27" s="161" customFormat="1">
      <c r="Z50" s="276"/>
      <c r="AA50" s="276"/>
    </row>
    <row r="51" spans="1:27" s="161" customFormat="1">
      <c r="Z51" s="276"/>
      <c r="AA51" s="276"/>
    </row>
    <row r="53" spans="1:27" ht="15.75">
      <c r="A53" s="247" t="s">
        <v>478</v>
      </c>
      <c r="B53" s="271"/>
      <c r="C53" s="271"/>
      <c r="D53" s="271"/>
    </row>
    <row r="54" spans="1:27" ht="13.5" thickBot="1">
      <c r="A54" s="164"/>
      <c r="B54" s="164"/>
      <c r="C54" s="164"/>
      <c r="D54" s="164"/>
      <c r="E54" s="164"/>
    </row>
    <row r="55" spans="1:27" ht="15.75">
      <c r="A55" s="236" t="s">
        <v>90</v>
      </c>
      <c r="B55" s="1254" t="s">
        <v>479</v>
      </c>
      <c r="C55" s="1255"/>
      <c r="D55" s="1256" t="s">
        <v>261</v>
      </c>
      <c r="E55" s="1257"/>
    </row>
    <row r="56" spans="1:27" ht="48" customHeight="1" thickBot="1">
      <c r="A56" s="237"/>
      <c r="B56" s="414" t="s">
        <v>219</v>
      </c>
      <c r="C56" s="414" t="s">
        <v>226</v>
      </c>
      <c r="D56" s="414" t="s">
        <v>219</v>
      </c>
      <c r="E56" s="207" t="s">
        <v>837</v>
      </c>
    </row>
    <row r="57" spans="1:27" ht="15.75">
      <c r="A57" s="190" t="s">
        <v>316</v>
      </c>
      <c r="B57" s="518">
        <v>43</v>
      </c>
      <c r="C57" s="518">
        <v>35</v>
      </c>
      <c r="D57" s="518">
        <v>90</v>
      </c>
      <c r="E57" s="1242">
        <v>593</v>
      </c>
    </row>
    <row r="58" spans="1:27" ht="15.75">
      <c r="A58" s="190" t="s">
        <v>22</v>
      </c>
      <c r="B58" s="518">
        <v>69</v>
      </c>
      <c r="C58" s="518">
        <v>67</v>
      </c>
      <c r="D58" s="518">
        <v>11</v>
      </c>
      <c r="E58" s="1242">
        <v>35</v>
      </c>
    </row>
    <row r="59" spans="1:27" ht="15.75">
      <c r="A59" s="190" t="s">
        <v>23</v>
      </c>
      <c r="B59" s="518">
        <v>130</v>
      </c>
      <c r="C59" s="518">
        <v>100</v>
      </c>
      <c r="D59" s="518">
        <v>9</v>
      </c>
      <c r="E59" s="1242">
        <v>36</v>
      </c>
    </row>
    <row r="60" spans="1:27" ht="15.75">
      <c r="A60" s="190" t="s">
        <v>24</v>
      </c>
      <c r="B60" s="518">
        <v>161</v>
      </c>
      <c r="C60" s="518">
        <v>191</v>
      </c>
      <c r="D60" s="518">
        <v>7</v>
      </c>
      <c r="E60" s="1242">
        <v>20</v>
      </c>
    </row>
    <row r="61" spans="1:27" ht="15.75">
      <c r="A61" s="190" t="s">
        <v>25</v>
      </c>
      <c r="B61" s="518">
        <v>136</v>
      </c>
      <c r="C61" s="518">
        <v>149</v>
      </c>
      <c r="D61" s="518">
        <v>9</v>
      </c>
      <c r="E61" s="1242">
        <v>25</v>
      </c>
    </row>
    <row r="62" spans="1:27" ht="15.75">
      <c r="A62" s="190" t="s">
        <v>26</v>
      </c>
      <c r="B62" s="518">
        <v>76</v>
      </c>
      <c r="C62" s="518">
        <v>80</v>
      </c>
      <c r="D62" s="518">
        <v>14</v>
      </c>
      <c r="E62" s="1242">
        <v>66</v>
      </c>
    </row>
    <row r="63" spans="1:27" ht="15.75">
      <c r="A63" s="190" t="s">
        <v>27</v>
      </c>
      <c r="B63" s="518">
        <v>13</v>
      </c>
      <c r="C63" s="518">
        <v>11</v>
      </c>
      <c r="D63" s="518">
        <v>8</v>
      </c>
      <c r="E63" s="1242">
        <v>33</v>
      </c>
    </row>
    <row r="64" spans="1:27" ht="15.75">
      <c r="A64" s="190" t="s">
        <v>236</v>
      </c>
      <c r="B64" s="519">
        <v>21</v>
      </c>
      <c r="C64" s="519">
        <v>14</v>
      </c>
      <c r="D64" s="519">
        <v>12</v>
      </c>
      <c r="E64" s="1242">
        <v>56</v>
      </c>
    </row>
    <row r="65" spans="1:27" ht="15.75">
      <c r="A65" s="190" t="s">
        <v>293</v>
      </c>
      <c r="B65" s="519">
        <v>10</v>
      </c>
      <c r="C65" s="519">
        <v>3</v>
      </c>
      <c r="D65" s="519">
        <v>4</v>
      </c>
      <c r="E65" s="1242">
        <v>16</v>
      </c>
    </row>
    <row r="66" spans="1:27" ht="16.5" thickBot="1">
      <c r="A66" s="191" t="s">
        <v>34</v>
      </c>
      <c r="B66" s="286">
        <v>659</v>
      </c>
      <c r="C66" s="286" t="s">
        <v>480</v>
      </c>
      <c r="D66" s="286">
        <v>164</v>
      </c>
      <c r="E66" s="522" t="s">
        <v>481</v>
      </c>
    </row>
    <row r="68" spans="1:27" s="161" customFormat="1">
      <c r="Z68" s="276"/>
      <c r="AA68" s="276"/>
    </row>
    <row r="69" spans="1:27" s="161" customFormat="1">
      <c r="Z69" s="276"/>
      <c r="AA69" s="276"/>
    </row>
    <row r="71" spans="1:27" ht="15.75">
      <c r="A71" s="247" t="s">
        <v>484</v>
      </c>
      <c r="B71" s="271"/>
      <c r="C71" s="271"/>
      <c r="D71" s="271"/>
      <c r="E71" s="271"/>
      <c r="F71" s="271"/>
    </row>
    <row r="72" spans="1:27" ht="13.5" thickBot="1"/>
    <row r="73" spans="1:27" ht="79.5" customHeight="1" thickBot="1">
      <c r="A73" s="238" t="s">
        <v>90</v>
      </c>
      <c r="B73" s="413" t="s">
        <v>482</v>
      </c>
      <c r="C73" s="232" t="s">
        <v>483</v>
      </c>
    </row>
    <row r="74" spans="1:27" ht="15.75">
      <c r="A74" s="181" t="s">
        <v>316</v>
      </c>
      <c r="B74" s="289">
        <v>4.4000000000000004E-2</v>
      </c>
      <c r="C74" s="290">
        <v>3.4000000000000002E-2</v>
      </c>
    </row>
    <row r="75" spans="1:27" ht="15.75">
      <c r="A75" s="181" t="s">
        <v>22</v>
      </c>
      <c r="B75" s="289">
        <v>2.8999999999999998E-2</v>
      </c>
      <c r="C75" s="291">
        <v>0.01</v>
      </c>
    </row>
    <row r="76" spans="1:27" ht="15.75">
      <c r="A76" s="181" t="s">
        <v>23</v>
      </c>
      <c r="B76" s="289">
        <v>2.4E-2</v>
      </c>
      <c r="C76" s="291">
        <v>0.01</v>
      </c>
    </row>
    <row r="77" spans="1:27" ht="15.75">
      <c r="A77" s="181" t="s">
        <v>24</v>
      </c>
      <c r="B77" s="289">
        <v>0.03</v>
      </c>
      <c r="C77" s="291">
        <v>2E-3</v>
      </c>
    </row>
    <row r="78" spans="1:27" ht="15.75">
      <c r="A78" s="181" t="s">
        <v>25</v>
      </c>
      <c r="B78" s="289">
        <v>1.1000000000000001E-2</v>
      </c>
      <c r="C78" s="291">
        <v>1.2E-2</v>
      </c>
    </row>
    <row r="79" spans="1:27" ht="15.75">
      <c r="A79" s="181" t="s">
        <v>26</v>
      </c>
      <c r="B79" s="289">
        <v>2.1000000000000001E-2</v>
      </c>
      <c r="C79" s="291">
        <v>1E-3</v>
      </c>
    </row>
    <row r="80" spans="1:27" ht="15.75">
      <c r="A80" s="181" t="s">
        <v>27</v>
      </c>
      <c r="B80" s="289">
        <v>1.1000000000000001E-2</v>
      </c>
      <c r="C80" s="291">
        <v>3.0000000000000001E-3</v>
      </c>
    </row>
    <row r="81" spans="1:27" ht="15.75">
      <c r="A81" s="181" t="s">
        <v>236</v>
      </c>
      <c r="B81" s="289">
        <v>9.0000000000000011E-3</v>
      </c>
      <c r="C81" s="291">
        <v>2E-3</v>
      </c>
    </row>
    <row r="82" spans="1:27" ht="15.75">
      <c r="A82" s="181" t="s">
        <v>293</v>
      </c>
      <c r="B82" s="289">
        <v>5.0000000000000001E-3</v>
      </c>
      <c r="C82" s="291">
        <v>1E-3</v>
      </c>
    </row>
    <row r="83" spans="1:27" ht="16.5" thickBot="1">
      <c r="A83" s="180" t="s">
        <v>34</v>
      </c>
      <c r="B83" s="520">
        <v>0.183</v>
      </c>
      <c r="C83" s="521">
        <v>7.400000000000001E-2</v>
      </c>
    </row>
    <row r="84" spans="1:27">
      <c r="A84" s="5"/>
      <c r="B84" s="176"/>
      <c r="C84" s="176"/>
      <c r="D84" s="163"/>
    </row>
    <row r="85" spans="1:27" s="161" customFormat="1">
      <c r="H85" s="153"/>
      <c r="Z85" s="276"/>
      <c r="AA85" s="276"/>
    </row>
    <row r="88" spans="1:27" ht="15.75">
      <c r="A88" s="247" t="s">
        <v>838</v>
      </c>
      <c r="B88" s="271"/>
      <c r="C88" s="271"/>
      <c r="D88" s="271"/>
      <c r="E88" s="271"/>
      <c r="F88" s="271"/>
    </row>
    <row r="89" spans="1:27" ht="13.5" thickBot="1"/>
    <row r="90" spans="1:27" ht="70.5" customHeight="1" thickBot="1">
      <c r="A90" s="238" t="s">
        <v>227</v>
      </c>
      <c r="B90" s="239" t="s">
        <v>485</v>
      </c>
      <c r="C90" s="240" t="s">
        <v>486</v>
      </c>
    </row>
    <row r="91" spans="1:27" ht="15.75">
      <c r="A91" s="181" t="s">
        <v>487</v>
      </c>
      <c r="B91" s="292">
        <v>0.19</v>
      </c>
      <c r="C91" s="293">
        <v>0.33</v>
      </c>
    </row>
    <row r="92" spans="1:27" ht="15.75">
      <c r="A92" s="181" t="s">
        <v>488</v>
      </c>
      <c r="B92" s="292">
        <v>0.14000000000000001</v>
      </c>
      <c r="C92" s="256">
        <v>0.19</v>
      </c>
    </row>
    <row r="93" spans="1:27" ht="15.75">
      <c r="A93" s="181" t="s">
        <v>489</v>
      </c>
      <c r="B93" s="292">
        <v>0.09</v>
      </c>
      <c r="C93" s="256">
        <v>0.11</v>
      </c>
    </row>
    <row r="94" spans="1:27" ht="16.5" thickBot="1">
      <c r="A94" s="180" t="s">
        <v>490</v>
      </c>
      <c r="B94" s="294">
        <v>0.57999999999999996</v>
      </c>
      <c r="C94" s="295">
        <v>0.38</v>
      </c>
    </row>
    <row r="96" spans="1:27" ht="15.75">
      <c r="A96" s="247" t="s">
        <v>445</v>
      </c>
      <c r="B96" s="271"/>
      <c r="C96" s="271"/>
      <c r="D96" s="271"/>
    </row>
    <row r="97" spans="1:31" ht="13.5" thickBot="1">
      <c r="A97" s="164"/>
      <c r="B97" s="164"/>
      <c r="C97" s="164"/>
      <c r="D97" s="164"/>
      <c r="O97" s="155"/>
      <c r="P97" s="155"/>
    </row>
    <row r="98" spans="1:31" ht="48" thickBot="1">
      <c r="A98" s="217" t="s">
        <v>90</v>
      </c>
      <c r="B98" s="215" t="s">
        <v>448</v>
      </c>
      <c r="C98" s="215" t="s">
        <v>449</v>
      </c>
      <c r="D98" s="216" t="s">
        <v>450</v>
      </c>
      <c r="S98" s="162"/>
    </row>
    <row r="99" spans="1:31" ht="15.75">
      <c r="A99" s="221" t="s">
        <v>316</v>
      </c>
      <c r="B99" s="482">
        <v>465</v>
      </c>
      <c r="C99" s="171">
        <v>310.13552043010753</v>
      </c>
      <c r="D99" s="272">
        <v>144.21301699999998</v>
      </c>
    </row>
    <row r="100" spans="1:31" ht="15.75">
      <c r="A100" s="221" t="s">
        <v>22</v>
      </c>
      <c r="B100" s="482">
        <v>291</v>
      </c>
      <c r="C100" s="171">
        <v>331.36189003436425</v>
      </c>
      <c r="D100" s="273">
        <v>96.426310000000001</v>
      </c>
    </row>
    <row r="101" spans="1:31" ht="15.75">
      <c r="A101" s="221" t="s">
        <v>23</v>
      </c>
      <c r="B101" s="482">
        <v>298</v>
      </c>
      <c r="C101" s="171">
        <v>261.93685234899328</v>
      </c>
      <c r="D101" s="273">
        <v>78.057181999999997</v>
      </c>
    </row>
    <row r="102" spans="1:31" ht="15.75">
      <c r="A102" s="221" t="s">
        <v>24</v>
      </c>
      <c r="B102" s="482">
        <v>287</v>
      </c>
      <c r="C102" s="171">
        <v>336.2634947735192</v>
      </c>
      <c r="D102" s="273">
        <v>96.507623000000009</v>
      </c>
    </row>
    <row r="103" spans="1:31" ht="15.75">
      <c r="A103" s="221" t="s">
        <v>25</v>
      </c>
      <c r="B103" s="482">
        <v>206</v>
      </c>
      <c r="C103" s="171">
        <v>171.87252427184464</v>
      </c>
      <c r="D103" s="273">
        <v>35.405739999999994</v>
      </c>
    </row>
    <row r="104" spans="1:31" ht="15.75">
      <c r="A104" s="221" t="s">
        <v>26</v>
      </c>
      <c r="B104" s="482">
        <v>302</v>
      </c>
      <c r="C104" s="171">
        <v>227.28589735099337</v>
      </c>
      <c r="D104" s="273">
        <v>68.640341000000006</v>
      </c>
    </row>
    <row r="105" spans="1:31" ht="15.75">
      <c r="A105" s="221" t="s">
        <v>27</v>
      </c>
      <c r="B105" s="482">
        <v>163</v>
      </c>
      <c r="C105" s="171">
        <v>212.88932515337422</v>
      </c>
      <c r="D105" s="273">
        <v>34.700960000000002</v>
      </c>
      <c r="AC105" s="156"/>
      <c r="AE105" s="156"/>
    </row>
    <row r="106" spans="1:31" ht="15.75">
      <c r="A106" s="221" t="s">
        <v>236</v>
      </c>
      <c r="B106" s="483">
        <v>133</v>
      </c>
      <c r="C106" s="385">
        <v>209.369022556391</v>
      </c>
      <c r="D106" s="273">
        <v>27.846080000000001</v>
      </c>
      <c r="AC106" s="157"/>
      <c r="AE106" s="156"/>
    </row>
    <row r="107" spans="1:31" ht="16.5" thickBot="1">
      <c r="A107" s="223" t="s">
        <v>293</v>
      </c>
      <c r="B107" s="484">
        <v>176</v>
      </c>
      <c r="C107" s="274">
        <v>98.338329545454556</v>
      </c>
      <c r="D107" s="275">
        <v>17.307546000000002</v>
      </c>
    </row>
    <row r="108" spans="1:31">
      <c r="AD108" s="157"/>
      <c r="AE108" s="157"/>
    </row>
    <row r="116" spans="1:140" s="161" customFormat="1">
      <c r="Z116" s="276"/>
      <c r="AA116" s="276"/>
    </row>
    <row r="117" spans="1:140" s="161" customFormat="1"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</row>
    <row r="118" spans="1:140">
      <c r="T118" s="163"/>
      <c r="U118" s="163"/>
      <c r="V118" s="163"/>
      <c r="W118" s="163"/>
      <c r="X118" s="163"/>
      <c r="Y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  <c r="DE118" s="163"/>
      <c r="DF118" s="163"/>
      <c r="DG118" s="163"/>
      <c r="DH118" s="163"/>
      <c r="DI118" s="163"/>
      <c r="DJ118" s="163"/>
      <c r="DK118" s="163"/>
      <c r="DL118" s="163"/>
      <c r="DM118" s="163"/>
      <c r="DN118" s="163"/>
      <c r="DO118" s="163"/>
      <c r="DP118" s="163"/>
      <c r="DQ118" s="163"/>
      <c r="DR118" s="163"/>
      <c r="DS118" s="163"/>
      <c r="DT118" s="163"/>
      <c r="DU118" s="163"/>
      <c r="DV118" s="163"/>
      <c r="DW118" s="163"/>
      <c r="DX118" s="163"/>
      <c r="DY118" s="163"/>
      <c r="DZ118" s="163"/>
      <c r="EA118" s="163"/>
      <c r="EB118" s="163"/>
      <c r="EC118" s="163"/>
      <c r="ED118" s="163"/>
      <c r="EE118" s="163"/>
      <c r="EF118" s="163"/>
      <c r="EG118" s="163"/>
      <c r="EH118" s="163"/>
      <c r="EI118" s="163"/>
      <c r="EJ118" s="163"/>
    </row>
    <row r="119" spans="1:140">
      <c r="T119" s="163"/>
      <c r="U119" s="163"/>
      <c r="V119" s="163"/>
      <c r="W119" s="163"/>
      <c r="X119" s="163"/>
      <c r="Y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  <c r="DE119" s="163"/>
      <c r="DF119" s="163"/>
      <c r="DG119" s="163"/>
      <c r="DH119" s="163"/>
      <c r="DI119" s="163"/>
      <c r="DJ119" s="163"/>
      <c r="DK119" s="163"/>
      <c r="DL119" s="163"/>
      <c r="DM119" s="163"/>
      <c r="DN119" s="163"/>
      <c r="DO119" s="163"/>
      <c r="DP119" s="163"/>
      <c r="DQ119" s="163"/>
      <c r="DR119" s="163"/>
      <c r="DS119" s="163"/>
      <c r="DT119" s="163"/>
      <c r="DU119" s="163"/>
      <c r="DV119" s="163"/>
      <c r="DW119" s="163"/>
      <c r="DX119" s="163"/>
      <c r="DY119" s="163"/>
      <c r="DZ119" s="163"/>
      <c r="EA119" s="163"/>
      <c r="EB119" s="163"/>
      <c r="EC119" s="163"/>
      <c r="ED119" s="163"/>
      <c r="EE119" s="163"/>
      <c r="EF119" s="163"/>
      <c r="EG119" s="163"/>
      <c r="EH119" s="163"/>
      <c r="EI119" s="163"/>
      <c r="EJ119" s="163"/>
    </row>
    <row r="120" spans="1:140" ht="15.75">
      <c r="A120" s="263" t="s">
        <v>451</v>
      </c>
      <c r="B120" s="271"/>
      <c r="C120" s="271"/>
      <c r="D120" s="271"/>
      <c r="O120" s="161"/>
      <c r="T120" s="163"/>
      <c r="U120" s="163"/>
      <c r="V120" s="163"/>
      <c r="W120" s="163"/>
      <c r="X120" s="163"/>
      <c r="Y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  <c r="DE120" s="163"/>
      <c r="DF120" s="163"/>
      <c r="DG120" s="163"/>
      <c r="DH120" s="163"/>
      <c r="DI120" s="163"/>
      <c r="DJ120" s="163"/>
      <c r="DK120" s="163"/>
      <c r="DL120" s="163"/>
      <c r="DM120" s="163"/>
      <c r="DN120" s="163"/>
      <c r="DO120" s="163"/>
      <c r="DP120" s="163"/>
      <c r="DQ120" s="163"/>
      <c r="DR120" s="163"/>
      <c r="DS120" s="163"/>
      <c r="DT120" s="163"/>
      <c r="DU120" s="163"/>
      <c r="DV120" s="163"/>
      <c r="DW120" s="163"/>
      <c r="DX120" s="163"/>
      <c r="DY120" s="163"/>
      <c r="DZ120" s="163"/>
      <c r="EA120" s="163"/>
      <c r="EB120" s="163"/>
      <c r="EC120" s="163"/>
      <c r="ED120" s="163"/>
      <c r="EE120" s="163"/>
      <c r="EF120" s="163"/>
      <c r="EG120" s="163"/>
      <c r="EH120" s="163"/>
      <c r="EI120" s="163"/>
      <c r="EJ120" s="163"/>
    </row>
    <row r="121" spans="1:140" ht="13.5" thickBot="1">
      <c r="A121" s="166"/>
      <c r="B121" s="166"/>
      <c r="C121" s="167"/>
      <c r="D121" s="167"/>
      <c r="E121" s="167"/>
      <c r="F121" s="167"/>
      <c r="G121" s="167"/>
      <c r="H121" s="167"/>
      <c r="I121" s="167"/>
      <c r="J121" s="167"/>
      <c r="K121" s="167"/>
      <c r="O121" s="161"/>
      <c r="T121" s="163"/>
      <c r="U121" s="163"/>
      <c r="V121" s="163"/>
      <c r="W121" s="163"/>
      <c r="X121" s="163"/>
      <c r="Y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  <c r="DE121" s="163"/>
      <c r="DF121" s="163"/>
      <c r="DG121" s="163"/>
      <c r="DH121" s="163"/>
      <c r="DI121" s="163"/>
      <c r="DJ121" s="163"/>
      <c r="DK121" s="163"/>
      <c r="DL121" s="163"/>
      <c r="DM121" s="163"/>
      <c r="DN121" s="163"/>
      <c r="DO121" s="163"/>
      <c r="DP121" s="163"/>
      <c r="DQ121" s="163"/>
      <c r="DR121" s="163"/>
      <c r="DS121" s="163"/>
      <c r="DT121" s="163"/>
      <c r="DU121" s="163"/>
      <c r="DV121" s="163"/>
      <c r="DW121" s="163"/>
      <c r="DX121" s="163"/>
      <c r="DY121" s="163"/>
      <c r="DZ121" s="163"/>
      <c r="EA121" s="163"/>
      <c r="EB121" s="163"/>
      <c r="EC121" s="163"/>
      <c r="ED121" s="163"/>
      <c r="EE121" s="163"/>
      <c r="EF121" s="163"/>
      <c r="EG121" s="163"/>
      <c r="EH121" s="163"/>
      <c r="EI121" s="163"/>
      <c r="EJ121" s="163"/>
    </row>
    <row r="122" spans="1:140" s="154" customFormat="1" ht="32.25" thickBot="1">
      <c r="A122" s="218"/>
      <c r="B122" s="219"/>
      <c r="C122" s="215" t="s">
        <v>316</v>
      </c>
      <c r="D122" s="215" t="s">
        <v>22</v>
      </c>
      <c r="E122" s="215" t="s">
        <v>23</v>
      </c>
      <c r="F122" s="215" t="s">
        <v>24</v>
      </c>
      <c r="G122" s="215" t="s">
        <v>25</v>
      </c>
      <c r="H122" s="215" t="s">
        <v>26</v>
      </c>
      <c r="I122" s="215" t="s">
        <v>27</v>
      </c>
      <c r="J122" s="215" t="s">
        <v>236</v>
      </c>
      <c r="K122" s="216" t="s">
        <v>293</v>
      </c>
      <c r="L122" s="216" t="s">
        <v>452</v>
      </c>
      <c r="M122" s="153"/>
      <c r="N122" s="15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  <c r="DE122" s="163"/>
      <c r="DF122" s="163"/>
      <c r="DG122" s="163"/>
      <c r="DH122" s="163"/>
      <c r="DI122" s="163"/>
      <c r="DJ122" s="163"/>
      <c r="DK122" s="163"/>
      <c r="DL122" s="163"/>
      <c r="DM122" s="163"/>
      <c r="DN122" s="163"/>
      <c r="DO122" s="163"/>
      <c r="DP122" s="163"/>
      <c r="DQ122" s="163"/>
      <c r="DR122" s="163"/>
      <c r="DS122" s="163"/>
      <c r="DT122" s="163"/>
      <c r="DU122" s="163"/>
      <c r="DV122" s="163"/>
      <c r="DW122" s="163"/>
      <c r="DX122" s="163"/>
      <c r="DY122" s="163"/>
      <c r="DZ122" s="163"/>
      <c r="EA122" s="163"/>
      <c r="EB122" s="163"/>
      <c r="EC122" s="163"/>
      <c r="ED122" s="163"/>
      <c r="EE122" s="163"/>
      <c r="EF122" s="163"/>
      <c r="EG122" s="163"/>
      <c r="EH122" s="163"/>
      <c r="EI122" s="163"/>
      <c r="EJ122" s="163"/>
    </row>
    <row r="123" spans="1:140" s="154" customFormat="1" ht="15.75">
      <c r="A123" s="486" t="s">
        <v>29</v>
      </c>
      <c r="B123" s="487" t="s">
        <v>822</v>
      </c>
      <c r="C123" s="488">
        <v>0</v>
      </c>
      <c r="D123" s="488">
        <v>4.4847397226486584E-2</v>
      </c>
      <c r="E123" s="488">
        <v>4.0728802099058908E-2</v>
      </c>
      <c r="F123" s="488">
        <v>2.0678026646481228E-2</v>
      </c>
      <c r="G123" s="488">
        <v>1.8022308879750631E-2</v>
      </c>
      <c r="H123" s="488">
        <v>3.6418842200609813E-2</v>
      </c>
      <c r="I123" s="488">
        <v>1.6943224198713178E-2</v>
      </c>
      <c r="J123" s="287">
        <v>3.0341947583062941E-3</v>
      </c>
      <c r="K123" s="489">
        <v>6.6935144352825611E-3</v>
      </c>
      <c r="L123" s="489">
        <v>0.81263368955531079</v>
      </c>
      <c r="M123" s="153"/>
      <c r="N123" s="15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  <c r="DE123" s="163"/>
      <c r="DF123" s="163"/>
      <c r="DG123" s="163"/>
      <c r="DH123" s="163"/>
      <c r="DI123" s="163"/>
      <c r="DJ123" s="163"/>
      <c r="DK123" s="163"/>
      <c r="DL123" s="163"/>
      <c r="DM123" s="163"/>
      <c r="DN123" s="163"/>
      <c r="DO123" s="163"/>
      <c r="DP123" s="163"/>
      <c r="DQ123" s="163"/>
      <c r="DR123" s="163"/>
      <c r="DS123" s="163"/>
      <c r="DT123" s="163"/>
      <c r="DU123" s="163"/>
      <c r="DV123" s="163"/>
      <c r="DW123" s="163"/>
      <c r="DX123" s="163"/>
      <c r="DY123" s="163"/>
      <c r="DZ123" s="163"/>
      <c r="EA123" s="163"/>
      <c r="EB123" s="163"/>
      <c r="EC123" s="163"/>
      <c r="ED123" s="163"/>
      <c r="EE123" s="163"/>
      <c r="EF123" s="163"/>
      <c r="EG123" s="163"/>
      <c r="EH123" s="163"/>
      <c r="EI123" s="163"/>
      <c r="EJ123" s="163"/>
    </row>
    <row r="124" spans="1:140" s="154" customFormat="1" ht="15.75">
      <c r="A124" s="486"/>
      <c r="B124" s="487" t="s">
        <v>823</v>
      </c>
      <c r="C124" s="488">
        <v>0</v>
      </c>
      <c r="D124" s="488">
        <v>0.11664076782449725</v>
      </c>
      <c r="E124" s="488">
        <v>7.4215036563071296E-2</v>
      </c>
      <c r="F124" s="488">
        <v>5.8226691042047536E-2</v>
      </c>
      <c r="G124" s="488">
        <v>5.4345292504570382E-2</v>
      </c>
      <c r="H124" s="488">
        <v>1.1425959780621572E-2</v>
      </c>
      <c r="I124" s="488">
        <v>0.29197440585009143</v>
      </c>
      <c r="J124" s="287">
        <v>0</v>
      </c>
      <c r="K124" s="489">
        <v>0</v>
      </c>
      <c r="L124" s="489">
        <v>0.39317184643510061</v>
      </c>
      <c r="M124" s="153"/>
      <c r="N124" s="15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  <c r="DE124" s="163"/>
      <c r="DF124" s="163"/>
      <c r="DG124" s="163"/>
      <c r="DH124" s="163"/>
      <c r="DI124" s="163"/>
      <c r="DJ124" s="163"/>
      <c r="DK124" s="163"/>
      <c r="DL124" s="163"/>
      <c r="DM124" s="163"/>
      <c r="DN124" s="163"/>
      <c r="DO124" s="163"/>
      <c r="DP124" s="163"/>
      <c r="DQ124" s="163"/>
      <c r="DR124" s="163"/>
      <c r="DS124" s="163"/>
      <c r="DT124" s="163"/>
      <c r="DU124" s="163"/>
      <c r="DV124" s="163"/>
      <c r="DW124" s="163"/>
      <c r="DX124" s="163"/>
      <c r="DY124" s="163"/>
      <c r="DZ124" s="163"/>
      <c r="EA124" s="163"/>
      <c r="EB124" s="163"/>
      <c r="EC124" s="163"/>
      <c r="ED124" s="163"/>
      <c r="EE124" s="163"/>
      <c r="EF124" s="163"/>
      <c r="EG124" s="163"/>
      <c r="EH124" s="163"/>
      <c r="EI124" s="163"/>
      <c r="EJ124" s="163"/>
    </row>
    <row r="125" spans="1:140" s="154" customFormat="1" ht="15.75">
      <c r="A125" s="486"/>
      <c r="B125" s="487" t="s">
        <v>824</v>
      </c>
      <c r="C125" s="488">
        <v>1.2476762030717789E-3</v>
      </c>
      <c r="D125" s="488">
        <v>1.5508615204182211E-2</v>
      </c>
      <c r="E125" s="488">
        <v>0</v>
      </c>
      <c r="F125" s="488">
        <v>5.2901471010243419E-3</v>
      </c>
      <c r="G125" s="488">
        <v>6.2383810153588942E-3</v>
      </c>
      <c r="H125" s="488">
        <v>1.0929643538908783E-2</v>
      </c>
      <c r="I125" s="488">
        <v>2.5702129783278644E-2</v>
      </c>
      <c r="J125" s="287">
        <v>1.2476762030717789E-3</v>
      </c>
      <c r="K125" s="489">
        <v>3.7430286092153363E-4</v>
      </c>
      <c r="L125" s="489">
        <v>0.93346142809018207</v>
      </c>
      <c r="M125" s="153"/>
      <c r="N125" s="15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  <c r="DE125" s="163"/>
      <c r="DF125" s="163"/>
      <c r="DG125" s="163"/>
      <c r="DH125" s="163"/>
      <c r="DI125" s="163"/>
      <c r="DJ125" s="163"/>
      <c r="DK125" s="163"/>
      <c r="DL125" s="163"/>
      <c r="DM125" s="163"/>
      <c r="DN125" s="163"/>
      <c r="DO125" s="163"/>
      <c r="DP125" s="163"/>
      <c r="DQ125" s="163"/>
      <c r="DR125" s="163"/>
      <c r="DS125" s="163"/>
      <c r="DT125" s="163"/>
      <c r="DU125" s="163"/>
      <c r="DV125" s="163"/>
      <c r="DW125" s="163"/>
      <c r="DX125" s="163"/>
      <c r="DY125" s="163"/>
      <c r="DZ125" s="163"/>
      <c r="EA125" s="163"/>
      <c r="EB125" s="163"/>
      <c r="EC125" s="163"/>
      <c r="ED125" s="163"/>
      <c r="EE125" s="163"/>
      <c r="EF125" s="163"/>
      <c r="EG125" s="163"/>
      <c r="EH125" s="163"/>
      <c r="EI125" s="163"/>
      <c r="EJ125" s="163"/>
    </row>
    <row r="126" spans="1:140" s="154" customFormat="1" ht="15.75">
      <c r="A126" s="486"/>
      <c r="B126" s="487" t="s">
        <v>825</v>
      </c>
      <c r="C126" s="488">
        <v>0</v>
      </c>
      <c r="D126" s="488">
        <v>0</v>
      </c>
      <c r="E126" s="488">
        <v>0</v>
      </c>
      <c r="F126" s="488">
        <v>1.6802751450550029E-2</v>
      </c>
      <c r="G126" s="488">
        <v>0</v>
      </c>
      <c r="H126" s="488">
        <v>1.5174984903777994E-2</v>
      </c>
      <c r="I126" s="488">
        <v>1.0037018561789493E-2</v>
      </c>
      <c r="J126" s="287">
        <v>1.6750242852267058E-2</v>
      </c>
      <c r="K126" s="489">
        <v>1.9953267347528158E-3</v>
      </c>
      <c r="L126" s="489">
        <v>0.9392396754968626</v>
      </c>
      <c r="M126" s="153"/>
      <c r="N126" s="15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  <c r="DE126" s="163"/>
      <c r="DF126" s="163"/>
      <c r="DG126" s="163"/>
      <c r="DH126" s="163"/>
      <c r="DI126" s="163"/>
      <c r="DJ126" s="163"/>
      <c r="DK126" s="163"/>
      <c r="DL126" s="163"/>
      <c r="DM126" s="163"/>
      <c r="DN126" s="163"/>
      <c r="DO126" s="163"/>
      <c r="DP126" s="163"/>
      <c r="DQ126" s="163"/>
      <c r="DR126" s="163"/>
      <c r="DS126" s="163"/>
      <c r="DT126" s="163"/>
      <c r="DU126" s="163"/>
      <c r="DV126" s="163"/>
      <c r="DW126" s="163"/>
      <c r="DX126" s="163"/>
      <c r="DY126" s="163"/>
      <c r="DZ126" s="163"/>
      <c r="EA126" s="163"/>
      <c r="EB126" s="163"/>
      <c r="EC126" s="163"/>
      <c r="ED126" s="163"/>
      <c r="EE126" s="163"/>
      <c r="EF126" s="163"/>
      <c r="EG126" s="163"/>
      <c r="EH126" s="163"/>
      <c r="EI126" s="163"/>
      <c r="EJ126" s="163"/>
    </row>
    <row r="127" spans="1:140" s="154" customFormat="1" ht="15.75">
      <c r="A127" s="486"/>
      <c r="B127" s="487" t="s">
        <v>826</v>
      </c>
      <c r="C127" s="488">
        <v>6.5138199271764313E-2</v>
      </c>
      <c r="D127" s="488">
        <v>8.786825554452168E-3</v>
      </c>
      <c r="E127" s="488">
        <v>1.5599139357828534E-2</v>
      </c>
      <c r="F127" s="488">
        <v>2.9295762992386627E-2</v>
      </c>
      <c r="G127" s="488">
        <v>7.3386295928500496E-3</v>
      </c>
      <c r="H127" s="488">
        <v>1.4197285666997683E-2</v>
      </c>
      <c r="I127" s="488">
        <v>3.0130751406818933E-3</v>
      </c>
      <c r="J127" s="287">
        <v>9.5928500496524332E-3</v>
      </c>
      <c r="K127" s="489">
        <v>1.0402184707050646E-3</v>
      </c>
      <c r="L127" s="489">
        <v>0.84599801390268126</v>
      </c>
      <c r="M127" s="153"/>
      <c r="N127" s="15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  <c r="DE127" s="163"/>
      <c r="DF127" s="163"/>
      <c r="DG127" s="163"/>
      <c r="DH127" s="163"/>
      <c r="DI127" s="163"/>
      <c r="DJ127" s="163"/>
      <c r="DK127" s="163"/>
      <c r="DL127" s="163"/>
      <c r="DM127" s="163"/>
      <c r="DN127" s="163"/>
      <c r="DO127" s="163"/>
      <c r="DP127" s="163"/>
      <c r="DQ127" s="163"/>
      <c r="DR127" s="163"/>
      <c r="DS127" s="163"/>
      <c r="DT127" s="163"/>
      <c r="DU127" s="163"/>
      <c r="DV127" s="163"/>
      <c r="DW127" s="163"/>
      <c r="DX127" s="163"/>
      <c r="DY127" s="163"/>
      <c r="DZ127" s="163"/>
      <c r="EA127" s="163"/>
      <c r="EB127" s="163"/>
      <c r="EC127" s="163"/>
      <c r="ED127" s="163"/>
      <c r="EE127" s="163"/>
      <c r="EF127" s="163"/>
      <c r="EG127" s="163"/>
      <c r="EH127" s="163"/>
      <c r="EI127" s="163"/>
      <c r="EJ127" s="163"/>
    </row>
    <row r="128" spans="1:140" s="154" customFormat="1" ht="15.75">
      <c r="A128" s="486"/>
      <c r="B128" s="487" t="s">
        <v>827</v>
      </c>
      <c r="C128" s="488">
        <v>3.5869154698373019E-2</v>
      </c>
      <c r="D128" s="488">
        <v>4.2834381457983607E-2</v>
      </c>
      <c r="E128" s="488">
        <v>2.3721301845979963E-2</v>
      </c>
      <c r="F128" s="488">
        <v>2.6220283415874891E-2</v>
      </c>
      <c r="G128" s="488">
        <v>7.8542072066805305E-3</v>
      </c>
      <c r="H128" s="488">
        <v>1.5882869866439504E-2</v>
      </c>
      <c r="I128" s="488">
        <v>1.0468255139244218E-2</v>
      </c>
      <c r="J128" s="287">
        <v>9.7973440085223351E-3</v>
      </c>
      <c r="K128" s="489">
        <v>6.0502635854864199E-3</v>
      </c>
      <c r="L128" s="489">
        <v>0.82130193877541546</v>
      </c>
      <c r="M128" s="153"/>
      <c r="N128" s="15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  <c r="DE128" s="163"/>
      <c r="DF128" s="163"/>
      <c r="DG128" s="163"/>
      <c r="DH128" s="163"/>
      <c r="DI128" s="163"/>
      <c r="DJ128" s="163"/>
      <c r="DK128" s="163"/>
      <c r="DL128" s="163"/>
      <c r="DM128" s="163"/>
      <c r="DN128" s="163"/>
      <c r="DO128" s="163"/>
      <c r="DP128" s="163"/>
      <c r="DQ128" s="163"/>
      <c r="DR128" s="163"/>
      <c r="DS128" s="163"/>
      <c r="DT128" s="163"/>
      <c r="DU128" s="163"/>
      <c r="DV128" s="163"/>
      <c r="DW128" s="163"/>
      <c r="DX128" s="163"/>
      <c r="DY128" s="163"/>
      <c r="DZ128" s="163"/>
      <c r="EA128" s="163"/>
      <c r="EB128" s="163"/>
      <c r="EC128" s="163"/>
      <c r="ED128" s="163"/>
      <c r="EE128" s="163"/>
      <c r="EF128" s="163"/>
      <c r="EG128" s="163"/>
      <c r="EH128" s="163"/>
      <c r="EI128" s="163"/>
      <c r="EJ128" s="163"/>
    </row>
    <row r="129" spans="1:140" s="154" customFormat="1" ht="15.75">
      <c r="A129" s="486"/>
      <c r="B129" s="487" t="s">
        <v>828</v>
      </c>
      <c r="C129" s="488">
        <v>3.1432689997597504E-2</v>
      </c>
      <c r="D129" s="488">
        <v>0</v>
      </c>
      <c r="E129" s="488">
        <v>0</v>
      </c>
      <c r="F129" s="488">
        <v>0.27945062865379994</v>
      </c>
      <c r="G129" s="488">
        <v>7.0213021542404094E-2</v>
      </c>
      <c r="H129" s="488">
        <v>0</v>
      </c>
      <c r="I129" s="488">
        <v>0</v>
      </c>
      <c r="J129" s="287">
        <v>0</v>
      </c>
      <c r="K129" s="489">
        <v>0</v>
      </c>
      <c r="L129" s="489">
        <v>0.61890365980619844</v>
      </c>
      <c r="M129" s="153"/>
      <c r="N129" s="15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  <c r="DE129" s="163"/>
      <c r="DF129" s="163"/>
      <c r="DG129" s="163"/>
      <c r="DH129" s="163"/>
      <c r="DI129" s="163"/>
      <c r="DJ129" s="163"/>
      <c r="DK129" s="163"/>
      <c r="DL129" s="163"/>
      <c r="DM129" s="163"/>
      <c r="DN129" s="163"/>
      <c r="DO129" s="163"/>
      <c r="DP129" s="163"/>
      <c r="DQ129" s="163"/>
      <c r="DR129" s="163"/>
      <c r="DS129" s="163"/>
      <c r="DT129" s="163"/>
      <c r="DU129" s="163"/>
      <c r="DV129" s="163"/>
      <c r="DW129" s="163"/>
      <c r="DX129" s="163"/>
      <c r="DY129" s="163"/>
      <c r="DZ129" s="163"/>
      <c r="EA129" s="163"/>
      <c r="EB129" s="163"/>
      <c r="EC129" s="163"/>
      <c r="ED129" s="163"/>
      <c r="EE129" s="163"/>
      <c r="EF129" s="163"/>
      <c r="EG129" s="163"/>
      <c r="EH129" s="163"/>
      <c r="EI129" s="163"/>
      <c r="EJ129" s="163"/>
    </row>
    <row r="130" spans="1:140" s="154" customFormat="1" ht="15.75">
      <c r="A130" s="486"/>
      <c r="B130" s="487" t="s">
        <v>829</v>
      </c>
      <c r="C130" s="488">
        <v>9.6433565309632114E-3</v>
      </c>
      <c r="D130" s="488">
        <v>4.2752213953936899E-2</v>
      </c>
      <c r="E130" s="488">
        <v>0</v>
      </c>
      <c r="F130" s="488">
        <v>0</v>
      </c>
      <c r="G130" s="488">
        <v>0</v>
      </c>
      <c r="H130" s="488">
        <v>2.0090326106173357E-2</v>
      </c>
      <c r="I130" s="488">
        <v>0</v>
      </c>
      <c r="J130" s="287">
        <v>0</v>
      </c>
      <c r="K130" s="489">
        <v>0</v>
      </c>
      <c r="L130" s="489">
        <v>0.92751410340892648</v>
      </c>
      <c r="M130" s="153"/>
      <c r="N130" s="15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  <c r="DE130" s="163"/>
      <c r="DF130" s="163"/>
      <c r="DG130" s="163"/>
      <c r="DH130" s="163"/>
      <c r="DI130" s="163"/>
      <c r="DJ130" s="163"/>
      <c r="DK130" s="163"/>
      <c r="DL130" s="163"/>
      <c r="DM130" s="163"/>
      <c r="DN130" s="163"/>
      <c r="DO130" s="163"/>
      <c r="DP130" s="163"/>
      <c r="DQ130" s="163"/>
      <c r="DR130" s="163"/>
      <c r="DS130" s="163"/>
      <c r="DT130" s="163"/>
      <c r="DU130" s="163"/>
      <c r="DV130" s="163"/>
      <c r="DW130" s="163"/>
      <c r="DX130" s="163"/>
      <c r="DY130" s="163"/>
      <c r="DZ130" s="163"/>
      <c r="EA130" s="163"/>
      <c r="EB130" s="163"/>
      <c r="EC130" s="163"/>
      <c r="ED130" s="163"/>
      <c r="EE130" s="163"/>
      <c r="EF130" s="163"/>
      <c r="EG130" s="163"/>
      <c r="EH130" s="163"/>
      <c r="EI130" s="163"/>
      <c r="EJ130" s="163"/>
    </row>
    <row r="131" spans="1:140" s="154" customFormat="1" ht="15.75">
      <c r="A131" s="486"/>
      <c r="B131" s="487" t="s">
        <v>140</v>
      </c>
      <c r="C131" s="488">
        <v>4.0267904160084252E-2</v>
      </c>
      <c r="D131" s="488">
        <v>4.9038967877830436E-2</v>
      </c>
      <c r="E131" s="488">
        <v>5.1606108478146395E-2</v>
      </c>
      <c r="F131" s="488">
        <v>6.9510268562401265E-2</v>
      </c>
      <c r="G131" s="488">
        <v>1.5337019483938915E-2</v>
      </c>
      <c r="H131" s="488">
        <v>3.4843996840442343E-2</v>
      </c>
      <c r="I131" s="488">
        <v>5.6904949973670356E-2</v>
      </c>
      <c r="J131" s="287">
        <v>3.1661400737230123E-2</v>
      </c>
      <c r="K131" s="489">
        <v>2.4190363349131123E-2</v>
      </c>
      <c r="L131" s="489">
        <v>0.62663902053712484</v>
      </c>
      <c r="M131" s="153"/>
      <c r="N131" s="15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  <c r="DE131" s="163"/>
      <c r="DF131" s="163"/>
      <c r="DG131" s="163"/>
      <c r="DH131" s="163"/>
      <c r="DI131" s="163"/>
      <c r="DJ131" s="163"/>
      <c r="DK131" s="163"/>
      <c r="DL131" s="163"/>
      <c r="DM131" s="163"/>
      <c r="DN131" s="163"/>
      <c r="DO131" s="163"/>
      <c r="DP131" s="163"/>
      <c r="DQ131" s="163"/>
      <c r="DR131" s="163"/>
      <c r="DS131" s="163"/>
      <c r="DT131" s="163"/>
      <c r="DU131" s="163"/>
      <c r="DV131" s="163"/>
      <c r="DW131" s="163"/>
      <c r="DX131" s="163"/>
      <c r="DY131" s="163"/>
      <c r="DZ131" s="163"/>
      <c r="EA131" s="163"/>
      <c r="EB131" s="163"/>
      <c r="EC131" s="163"/>
      <c r="ED131" s="163"/>
      <c r="EE131" s="163"/>
      <c r="EF131" s="163"/>
      <c r="EG131" s="163"/>
      <c r="EH131" s="163"/>
      <c r="EI131" s="163"/>
      <c r="EJ131" s="163"/>
    </row>
    <row r="132" spans="1:140" ht="15.75">
      <c r="A132" s="486" t="s">
        <v>31</v>
      </c>
      <c r="B132" s="487" t="s">
        <v>136</v>
      </c>
      <c r="C132" s="488">
        <v>0.11552025157675086</v>
      </c>
      <c r="D132" s="488">
        <v>5.7712421748610812E-2</v>
      </c>
      <c r="E132" s="488">
        <v>5.1051862793369429E-2</v>
      </c>
      <c r="F132" s="488">
        <v>1.6881333380225551E-2</v>
      </c>
      <c r="G132" s="488">
        <v>2.2895184169187125E-2</v>
      </c>
      <c r="H132" s="488">
        <v>6.2569113268153162E-2</v>
      </c>
      <c r="I132" s="488">
        <v>1.4281025063890646E-2</v>
      </c>
      <c r="J132" s="287">
        <v>7.3097934397786685E-3</v>
      </c>
      <c r="K132" s="489">
        <v>2.4027560901268435E-2</v>
      </c>
      <c r="L132" s="489">
        <v>0.62775145365876528</v>
      </c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  <c r="DE132" s="163"/>
      <c r="DF132" s="163"/>
      <c r="DG132" s="163"/>
      <c r="DH132" s="163"/>
      <c r="DI132" s="163"/>
      <c r="DJ132" s="163"/>
      <c r="DK132" s="163"/>
      <c r="DL132" s="163"/>
      <c r="DM132" s="163"/>
      <c r="DN132" s="163"/>
      <c r="DO132" s="163"/>
      <c r="DP132" s="163"/>
      <c r="DQ132" s="163"/>
      <c r="DR132" s="163"/>
      <c r="DS132" s="163"/>
      <c r="DT132" s="163"/>
      <c r="DU132" s="163"/>
      <c r="DV132" s="163"/>
      <c r="DW132" s="163"/>
      <c r="DX132" s="163"/>
      <c r="DY132" s="163"/>
      <c r="DZ132" s="163"/>
      <c r="EA132" s="163"/>
      <c r="EB132" s="163"/>
      <c r="EC132" s="163"/>
      <c r="ED132" s="163"/>
      <c r="EE132" s="163"/>
      <c r="EF132" s="163"/>
      <c r="EG132" s="163"/>
      <c r="EH132" s="163"/>
      <c r="EI132" s="163"/>
      <c r="EJ132" s="163"/>
    </row>
    <row r="133" spans="1:140" ht="16.5" thickBot="1">
      <c r="A133" s="490"/>
      <c r="B133" s="491" t="s">
        <v>110</v>
      </c>
      <c r="C133" s="492">
        <v>5.4504108972194092E-2</v>
      </c>
      <c r="D133" s="492">
        <v>1.8158279860407519E-2</v>
      </c>
      <c r="E133" s="492">
        <v>4.489474276708319E-2</v>
      </c>
      <c r="F133" s="492">
        <v>1.103230890464933E-2</v>
      </c>
      <c r="G133" s="492">
        <v>6.2388832601598561E-3</v>
      </c>
      <c r="H133" s="492">
        <v>3.7023528087357885E-2</v>
      </c>
      <c r="I133" s="492">
        <v>2.0677698975571316E-2</v>
      </c>
      <c r="J133" s="288">
        <v>8.1053698074974676E-3</v>
      </c>
      <c r="K133" s="493">
        <v>1.5925880896093661E-2</v>
      </c>
      <c r="L133" s="493">
        <v>0.78343919846898569</v>
      </c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  <c r="DE133" s="163"/>
      <c r="DF133" s="163"/>
      <c r="DG133" s="163"/>
      <c r="DH133" s="163"/>
      <c r="DI133" s="163"/>
      <c r="DJ133" s="163"/>
      <c r="DK133" s="163"/>
      <c r="DL133" s="163"/>
      <c r="DM133" s="163"/>
      <c r="DN133" s="163"/>
      <c r="DO133" s="163"/>
      <c r="DP133" s="163"/>
      <c r="DQ133" s="163"/>
      <c r="DR133" s="163"/>
      <c r="DS133" s="163"/>
      <c r="DT133" s="163"/>
      <c r="DU133" s="163"/>
      <c r="DV133" s="163"/>
      <c r="DW133" s="163"/>
      <c r="DX133" s="163"/>
      <c r="DY133" s="163"/>
      <c r="DZ133" s="163"/>
      <c r="EA133" s="163"/>
      <c r="EB133" s="163"/>
      <c r="EC133" s="163"/>
      <c r="ED133" s="163"/>
      <c r="EE133" s="163"/>
      <c r="EF133" s="163"/>
      <c r="EG133" s="163"/>
      <c r="EH133" s="163"/>
      <c r="EI133" s="163"/>
      <c r="EJ133" s="163"/>
    </row>
    <row r="134" spans="1:140" s="154" customForma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9"/>
      <c r="P134" s="153"/>
      <c r="Q134" s="153"/>
      <c r="R134" s="153"/>
      <c r="S134" s="15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  <c r="DE134" s="163"/>
      <c r="DF134" s="163"/>
      <c r="DG134" s="163"/>
      <c r="DH134" s="163"/>
      <c r="DI134" s="163"/>
      <c r="DJ134" s="163"/>
      <c r="DK134" s="163"/>
      <c r="DL134" s="163"/>
      <c r="DM134" s="163"/>
      <c r="DN134" s="163"/>
      <c r="DO134" s="163"/>
      <c r="DP134" s="163"/>
      <c r="DQ134" s="163"/>
      <c r="DR134" s="163"/>
      <c r="DS134" s="163"/>
      <c r="DT134" s="163"/>
      <c r="DU134" s="163"/>
      <c r="DV134" s="163"/>
      <c r="DW134" s="163"/>
      <c r="DX134" s="163"/>
      <c r="DY134" s="163"/>
      <c r="DZ134" s="163"/>
      <c r="EA134" s="163"/>
      <c r="EB134" s="163"/>
      <c r="EC134" s="163"/>
      <c r="ED134" s="163"/>
      <c r="EE134" s="163"/>
      <c r="EF134" s="163"/>
      <c r="EG134" s="163"/>
      <c r="EH134" s="163"/>
      <c r="EI134" s="163"/>
      <c r="EJ134" s="163"/>
    </row>
    <row r="135" spans="1:140" s="154" customForma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  <c r="DE135" s="163"/>
      <c r="DF135" s="163"/>
      <c r="DG135" s="163"/>
      <c r="DH135" s="163"/>
      <c r="DI135" s="163"/>
      <c r="DJ135" s="163"/>
      <c r="DK135" s="163"/>
      <c r="DL135" s="163"/>
      <c r="DM135" s="163"/>
      <c r="DN135" s="163"/>
      <c r="DO135" s="163"/>
      <c r="DP135" s="163"/>
      <c r="DQ135" s="163"/>
      <c r="DR135" s="163"/>
      <c r="DS135" s="163"/>
      <c r="DT135" s="163"/>
      <c r="DU135" s="163"/>
      <c r="DV135" s="163"/>
      <c r="DW135" s="163"/>
      <c r="DX135" s="163"/>
      <c r="DY135" s="163"/>
      <c r="DZ135" s="163"/>
      <c r="EA135" s="163"/>
      <c r="EB135" s="163"/>
      <c r="EC135" s="163"/>
      <c r="ED135" s="163"/>
      <c r="EE135" s="163"/>
      <c r="EF135" s="163"/>
      <c r="EG135" s="163"/>
      <c r="EH135" s="163"/>
      <c r="EI135" s="163"/>
      <c r="EJ135" s="163"/>
    </row>
    <row r="136" spans="1:140" s="163" customForma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</row>
    <row r="137" spans="1:140" s="163" customForma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</row>
    <row r="138" spans="1:140" s="163" customForma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</row>
    <row r="139" spans="1:140" s="163" customForma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</row>
    <row r="140" spans="1:140" s="163" customForma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</row>
    <row r="141" spans="1:140" s="163" customForma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</row>
    <row r="142" spans="1:140" s="163" customForma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</row>
    <row r="143" spans="1:140" s="163" customForma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</row>
    <row r="144" spans="1:140" s="163" customForma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</row>
    <row r="145" spans="1:140" s="163" customForma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</row>
    <row r="146" spans="1:140" s="163" customForma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</row>
    <row r="147" spans="1:140" s="163" customForma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</row>
    <row r="148" spans="1:140" s="163" customForma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</row>
    <row r="149" spans="1:140" s="163" customForma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</row>
    <row r="150" spans="1:140" s="163" customForma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</row>
    <row r="151" spans="1:140">
      <c r="T151" s="163"/>
      <c r="U151" s="163"/>
      <c r="V151" s="163"/>
      <c r="W151" s="163"/>
      <c r="X151" s="163"/>
      <c r="Y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  <c r="DE151" s="163"/>
      <c r="DF151" s="163"/>
      <c r="DG151" s="163"/>
      <c r="DH151" s="163"/>
      <c r="DI151" s="163"/>
      <c r="DJ151" s="163"/>
      <c r="DK151" s="163"/>
      <c r="DL151" s="163"/>
      <c r="DM151" s="163"/>
      <c r="DN151" s="163"/>
      <c r="DO151" s="163"/>
      <c r="DP151" s="163"/>
      <c r="DQ151" s="163"/>
      <c r="DR151" s="163"/>
      <c r="DS151" s="163"/>
      <c r="DT151" s="163"/>
      <c r="DU151" s="163"/>
      <c r="DV151" s="163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63"/>
      <c r="EJ151" s="163"/>
    </row>
    <row r="152" spans="1:140">
      <c r="T152" s="163"/>
      <c r="U152" s="163"/>
      <c r="V152" s="163"/>
      <c r="W152" s="163"/>
      <c r="X152" s="163"/>
      <c r="Y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63"/>
      <c r="EJ152" s="163"/>
    </row>
    <row r="153" spans="1:140">
      <c r="T153" s="163"/>
      <c r="U153" s="163"/>
      <c r="V153" s="163"/>
      <c r="W153" s="163"/>
      <c r="X153" s="163"/>
      <c r="Y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  <c r="DE153" s="163"/>
      <c r="DF153" s="163"/>
      <c r="DG153" s="163"/>
      <c r="DH153" s="163"/>
      <c r="DI153" s="163"/>
      <c r="DJ153" s="163"/>
      <c r="DK153" s="163"/>
      <c r="DL153" s="163"/>
      <c r="DM153" s="163"/>
      <c r="DN153" s="163"/>
      <c r="DO153" s="163"/>
      <c r="DP153" s="163"/>
      <c r="DQ153" s="163"/>
      <c r="DR153" s="163"/>
      <c r="DS153" s="163"/>
      <c r="DT153" s="163"/>
      <c r="DU153" s="163"/>
      <c r="DV153" s="163"/>
      <c r="DW153" s="163"/>
      <c r="DX153" s="163"/>
      <c r="DY153" s="163"/>
      <c r="DZ153" s="163"/>
      <c r="EA153" s="163"/>
      <c r="EB153" s="163"/>
      <c r="EC153" s="163"/>
      <c r="ED153" s="163"/>
      <c r="EE153" s="163"/>
      <c r="EF153" s="163"/>
      <c r="EG153" s="163"/>
      <c r="EH153" s="163"/>
      <c r="EI153" s="163"/>
      <c r="EJ153" s="163"/>
    </row>
    <row r="154" spans="1:140">
      <c r="T154" s="163"/>
      <c r="U154" s="163"/>
      <c r="V154" s="163"/>
      <c r="W154" s="163"/>
      <c r="X154" s="163"/>
      <c r="Y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  <c r="DE154" s="163"/>
      <c r="DF154" s="163"/>
      <c r="DG154" s="163"/>
      <c r="DH154" s="163"/>
      <c r="DI154" s="163"/>
      <c r="DJ154" s="163"/>
      <c r="DK154" s="163"/>
      <c r="DL154" s="163"/>
      <c r="DM154" s="163"/>
      <c r="DN154" s="163"/>
      <c r="DO154" s="163"/>
      <c r="DP154" s="163"/>
      <c r="DQ154" s="163"/>
      <c r="DR154" s="163"/>
      <c r="DS154" s="163"/>
      <c r="DT154" s="163"/>
      <c r="DU154" s="163"/>
      <c r="DV154" s="163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63"/>
      <c r="EJ154" s="163"/>
    </row>
    <row r="155" spans="1:140">
      <c r="T155" s="163"/>
      <c r="U155" s="163"/>
      <c r="V155" s="163"/>
      <c r="W155" s="163"/>
      <c r="X155" s="163"/>
      <c r="Y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  <c r="DE155" s="163"/>
      <c r="DF155" s="163"/>
      <c r="DG155" s="163"/>
      <c r="DH155" s="163"/>
      <c r="DI155" s="163"/>
      <c r="DJ155" s="163"/>
      <c r="DK155" s="163"/>
      <c r="DL155" s="163"/>
      <c r="DM155" s="163"/>
      <c r="DN155" s="163"/>
      <c r="DO155" s="163"/>
      <c r="DP155" s="163"/>
      <c r="DQ155" s="163"/>
      <c r="DR155" s="163"/>
      <c r="DS155" s="163"/>
      <c r="DT155" s="163"/>
      <c r="DU155" s="163"/>
      <c r="DV155" s="163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63"/>
      <c r="EJ155" s="163"/>
    </row>
    <row r="156" spans="1:140">
      <c r="T156" s="163"/>
      <c r="U156" s="163"/>
      <c r="V156" s="163"/>
      <c r="W156" s="163"/>
      <c r="X156" s="163"/>
      <c r="Y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  <c r="DE156" s="163"/>
      <c r="DF156" s="163"/>
      <c r="DG156" s="163"/>
      <c r="DH156" s="163"/>
      <c r="DI156" s="163"/>
      <c r="DJ156" s="163"/>
      <c r="DK156" s="163"/>
      <c r="DL156" s="163"/>
      <c r="DM156" s="163"/>
      <c r="DN156" s="163"/>
      <c r="DO156" s="163"/>
      <c r="DP156" s="163"/>
      <c r="DQ156" s="163"/>
      <c r="DR156" s="163"/>
      <c r="DS156" s="163"/>
      <c r="DT156" s="163"/>
      <c r="DU156" s="163"/>
      <c r="DV156" s="163"/>
      <c r="DW156" s="163"/>
      <c r="DX156" s="163"/>
      <c r="DY156" s="163"/>
      <c r="DZ156" s="163"/>
      <c r="EA156" s="163"/>
      <c r="EB156" s="163"/>
      <c r="EC156" s="163"/>
      <c r="ED156" s="163"/>
      <c r="EE156" s="163"/>
      <c r="EF156" s="163"/>
      <c r="EG156" s="163"/>
      <c r="EH156" s="163"/>
      <c r="EI156" s="163"/>
      <c r="EJ156" s="163"/>
    </row>
    <row r="157" spans="1:140">
      <c r="T157" s="163"/>
      <c r="U157" s="163"/>
      <c r="V157" s="163"/>
      <c r="W157" s="163"/>
      <c r="X157" s="163"/>
      <c r="Y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  <c r="DE157" s="163"/>
      <c r="DF157" s="163"/>
      <c r="DG157" s="163"/>
      <c r="DH157" s="163"/>
      <c r="DI157" s="163"/>
      <c r="DJ157" s="163"/>
      <c r="DK157" s="163"/>
      <c r="DL157" s="163"/>
      <c r="DM157" s="163"/>
      <c r="DN157" s="163"/>
      <c r="DO157" s="163"/>
      <c r="DP157" s="163"/>
      <c r="DQ157" s="163"/>
      <c r="DR157" s="163"/>
      <c r="DS157" s="163"/>
      <c r="DT157" s="163"/>
      <c r="DU157" s="163"/>
      <c r="DV157" s="163"/>
      <c r="DW157" s="163"/>
      <c r="DX157" s="163"/>
      <c r="DY157" s="163"/>
      <c r="DZ157" s="163"/>
      <c r="EA157" s="163"/>
      <c r="EB157" s="163"/>
      <c r="EC157" s="163"/>
      <c r="ED157" s="163"/>
      <c r="EE157" s="163"/>
      <c r="EF157" s="163"/>
      <c r="EG157" s="163"/>
      <c r="EH157" s="163"/>
      <c r="EI157" s="163"/>
      <c r="EJ157" s="163"/>
    </row>
    <row r="158" spans="1:140">
      <c r="T158" s="163"/>
      <c r="U158" s="163"/>
      <c r="V158" s="163"/>
      <c r="W158" s="163"/>
      <c r="X158" s="163"/>
      <c r="Y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  <c r="DE158" s="163"/>
      <c r="DF158" s="163"/>
      <c r="DG158" s="163"/>
      <c r="DH158" s="163"/>
      <c r="DI158" s="163"/>
      <c r="DJ158" s="163"/>
      <c r="DK158" s="163"/>
      <c r="DL158" s="163"/>
      <c r="DM158" s="163"/>
      <c r="DN158" s="163"/>
      <c r="DO158" s="163"/>
      <c r="DP158" s="163"/>
      <c r="DQ158" s="163"/>
      <c r="DR158" s="163"/>
      <c r="DS158" s="163"/>
      <c r="DT158" s="163"/>
      <c r="DU158" s="163"/>
      <c r="DV158" s="163"/>
      <c r="DW158" s="163"/>
      <c r="DX158" s="163"/>
      <c r="DY158" s="163"/>
      <c r="DZ158" s="163"/>
      <c r="EA158" s="163"/>
      <c r="EB158" s="163"/>
      <c r="EC158" s="163"/>
      <c r="ED158" s="163"/>
      <c r="EE158" s="163"/>
      <c r="EF158" s="163"/>
      <c r="EG158" s="163"/>
      <c r="EH158" s="163"/>
      <c r="EI158" s="163"/>
      <c r="EJ158" s="163"/>
    </row>
    <row r="159" spans="1:140">
      <c r="T159" s="163"/>
      <c r="U159" s="163"/>
      <c r="V159" s="163"/>
      <c r="W159" s="163"/>
      <c r="X159" s="163"/>
      <c r="Y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  <c r="DE159" s="163"/>
      <c r="DF159" s="163"/>
      <c r="DG159" s="163"/>
      <c r="DH159" s="163"/>
      <c r="DI159" s="163"/>
      <c r="DJ159" s="163"/>
      <c r="DK159" s="163"/>
      <c r="DL159" s="163"/>
      <c r="DM159" s="163"/>
      <c r="DN159" s="163"/>
      <c r="DO159" s="163"/>
      <c r="DP159" s="163"/>
      <c r="DQ159" s="163"/>
      <c r="DR159" s="163"/>
      <c r="DS159" s="163"/>
      <c r="DT159" s="163"/>
      <c r="DU159" s="163"/>
      <c r="DV159" s="163"/>
      <c r="DW159" s="163"/>
      <c r="DX159" s="163"/>
      <c r="DY159" s="163"/>
      <c r="DZ159" s="163"/>
      <c r="EA159" s="163"/>
      <c r="EB159" s="163"/>
      <c r="EC159" s="163"/>
      <c r="ED159" s="163"/>
      <c r="EE159" s="163"/>
      <c r="EF159" s="163"/>
      <c r="EG159" s="163"/>
      <c r="EH159" s="163"/>
      <c r="EI159" s="163"/>
      <c r="EJ159" s="163"/>
    </row>
    <row r="160" spans="1:140">
      <c r="T160" s="163"/>
      <c r="U160" s="163"/>
      <c r="V160" s="163"/>
      <c r="W160" s="163"/>
      <c r="X160" s="163"/>
      <c r="Y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  <c r="DE160" s="163"/>
      <c r="DF160" s="163"/>
      <c r="DG160" s="163"/>
      <c r="DH160" s="163"/>
      <c r="DI160" s="163"/>
      <c r="DJ160" s="163"/>
      <c r="DK160" s="163"/>
      <c r="DL160" s="163"/>
      <c r="DM160" s="163"/>
      <c r="DN160" s="163"/>
      <c r="DO160" s="163"/>
      <c r="DP160" s="163"/>
      <c r="DQ160" s="163"/>
      <c r="DR160" s="163"/>
      <c r="DS160" s="163"/>
      <c r="DT160" s="163"/>
      <c r="DU160" s="163"/>
      <c r="DV160" s="163"/>
      <c r="DW160" s="163"/>
      <c r="DX160" s="163"/>
      <c r="DY160" s="163"/>
      <c r="DZ160" s="163"/>
      <c r="EA160" s="163"/>
      <c r="EB160" s="163"/>
      <c r="EC160" s="163"/>
      <c r="ED160" s="163"/>
      <c r="EE160" s="163"/>
      <c r="EF160" s="163"/>
      <c r="EG160" s="163"/>
      <c r="EH160" s="163"/>
      <c r="EI160" s="163"/>
      <c r="EJ160" s="163"/>
    </row>
    <row r="161" spans="1:140">
      <c r="T161" s="163"/>
      <c r="U161" s="163"/>
      <c r="V161" s="163"/>
      <c r="W161" s="163"/>
      <c r="X161" s="163"/>
      <c r="Y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  <c r="DE161" s="163"/>
      <c r="DF161" s="163"/>
      <c r="DG161" s="163"/>
      <c r="DH161" s="163"/>
      <c r="DI161" s="163"/>
      <c r="DJ161" s="163"/>
      <c r="DK161" s="163"/>
      <c r="DL161" s="163"/>
      <c r="DM161" s="163"/>
      <c r="DN161" s="163"/>
      <c r="DO161" s="163"/>
      <c r="DP161" s="163"/>
      <c r="DQ161" s="163"/>
      <c r="DR161" s="163"/>
      <c r="DS161" s="163"/>
      <c r="DT161" s="163"/>
      <c r="DU161" s="163"/>
      <c r="DV161" s="163"/>
      <c r="DW161" s="163"/>
      <c r="DX161" s="163"/>
      <c r="DY161" s="163"/>
      <c r="DZ161" s="163"/>
      <c r="EA161" s="163"/>
      <c r="EB161" s="163"/>
      <c r="EC161" s="163"/>
      <c r="ED161" s="163"/>
      <c r="EE161" s="163"/>
      <c r="EF161" s="163"/>
      <c r="EG161" s="163"/>
      <c r="EH161" s="163"/>
      <c r="EI161" s="163"/>
      <c r="EJ161" s="163"/>
    </row>
    <row r="162" spans="1:140">
      <c r="T162" s="163"/>
      <c r="U162" s="163"/>
      <c r="V162" s="163"/>
      <c r="W162" s="163"/>
      <c r="X162" s="163"/>
      <c r="Y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  <c r="DE162" s="163"/>
      <c r="DF162" s="163"/>
      <c r="DG162" s="163"/>
      <c r="DH162" s="163"/>
      <c r="DI162" s="163"/>
      <c r="DJ162" s="163"/>
      <c r="DK162" s="163"/>
      <c r="DL162" s="163"/>
      <c r="DM162" s="163"/>
      <c r="DN162" s="163"/>
      <c r="DO162" s="163"/>
      <c r="DP162" s="163"/>
      <c r="DQ162" s="163"/>
      <c r="DR162" s="163"/>
      <c r="DS162" s="163"/>
      <c r="DT162" s="163"/>
      <c r="DU162" s="163"/>
      <c r="DV162" s="163"/>
      <c r="DW162" s="163"/>
      <c r="DX162" s="163"/>
      <c r="DY162" s="163"/>
      <c r="DZ162" s="163"/>
      <c r="EA162" s="163"/>
      <c r="EB162" s="163"/>
      <c r="EC162" s="163"/>
      <c r="ED162" s="163"/>
      <c r="EE162" s="163"/>
      <c r="EF162" s="163"/>
      <c r="EG162" s="163"/>
      <c r="EH162" s="163"/>
      <c r="EI162" s="163"/>
      <c r="EJ162" s="163"/>
    </row>
    <row r="163" spans="1:140">
      <c r="T163" s="163"/>
      <c r="U163" s="163"/>
      <c r="V163" s="163"/>
      <c r="W163" s="163"/>
      <c r="X163" s="163"/>
      <c r="Y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  <c r="DE163" s="163"/>
      <c r="DF163" s="163"/>
      <c r="DG163" s="163"/>
      <c r="DH163" s="163"/>
      <c r="DI163" s="163"/>
      <c r="DJ163" s="163"/>
      <c r="DK163" s="163"/>
      <c r="DL163" s="163"/>
      <c r="DM163" s="163"/>
      <c r="DN163" s="163"/>
      <c r="DO163" s="163"/>
      <c r="DP163" s="163"/>
      <c r="DQ163" s="163"/>
      <c r="DR163" s="163"/>
      <c r="DS163" s="163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3"/>
      <c r="EF163" s="163"/>
      <c r="EG163" s="163"/>
      <c r="EH163" s="163"/>
      <c r="EI163" s="163"/>
      <c r="EJ163" s="163"/>
    </row>
    <row r="164" spans="1:140">
      <c r="T164" s="163"/>
      <c r="U164" s="163"/>
      <c r="V164" s="163"/>
      <c r="W164" s="163"/>
      <c r="X164" s="163"/>
      <c r="Y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  <c r="DE164" s="163"/>
      <c r="DF164" s="163"/>
      <c r="DG164" s="163"/>
      <c r="DH164" s="163"/>
      <c r="DI164" s="163"/>
      <c r="DJ164" s="163"/>
      <c r="DK164" s="163"/>
      <c r="DL164" s="163"/>
      <c r="DM164" s="163"/>
      <c r="DN164" s="163"/>
      <c r="DO164" s="163"/>
      <c r="DP164" s="163"/>
      <c r="DQ164" s="163"/>
      <c r="DR164" s="163"/>
      <c r="DS164" s="163"/>
      <c r="DT164" s="163"/>
      <c r="DU164" s="163"/>
      <c r="DV164" s="163"/>
      <c r="DW164" s="163"/>
      <c r="DX164" s="163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</row>
    <row r="165" spans="1:140">
      <c r="T165" s="163"/>
      <c r="U165" s="163"/>
      <c r="V165" s="163"/>
      <c r="W165" s="163"/>
      <c r="X165" s="163"/>
      <c r="Y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  <c r="DE165" s="163"/>
      <c r="DF165" s="163"/>
      <c r="DG165" s="163"/>
      <c r="DH165" s="163"/>
      <c r="DI165" s="163"/>
      <c r="DJ165" s="163"/>
      <c r="DK165" s="163"/>
      <c r="DL165" s="163"/>
      <c r="DM165" s="163"/>
      <c r="DN165" s="163"/>
      <c r="DO165" s="163"/>
      <c r="DP165" s="163"/>
      <c r="DQ165" s="163"/>
      <c r="DR165" s="163"/>
      <c r="DS165" s="163"/>
      <c r="DT165" s="163"/>
      <c r="DU165" s="163"/>
      <c r="DV165" s="163"/>
      <c r="DW165" s="163"/>
      <c r="DX165" s="163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</row>
    <row r="166" spans="1:140">
      <c r="T166" s="163"/>
      <c r="U166" s="163"/>
      <c r="V166" s="163"/>
      <c r="W166" s="163"/>
      <c r="X166" s="163"/>
      <c r="Y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  <c r="DE166" s="163"/>
      <c r="DF166" s="163"/>
      <c r="DG166" s="163"/>
      <c r="DH166" s="163"/>
      <c r="DI166" s="163"/>
      <c r="DJ166" s="163"/>
      <c r="DK166" s="163"/>
      <c r="DL166" s="163"/>
      <c r="DM166" s="163"/>
      <c r="DN166" s="163"/>
      <c r="DO166" s="163"/>
      <c r="DP166" s="163"/>
      <c r="DQ166" s="163"/>
      <c r="DR166" s="163"/>
      <c r="DS166" s="163"/>
      <c r="DT166" s="163"/>
      <c r="DU166" s="163"/>
      <c r="DV166" s="163"/>
      <c r="DW166" s="163"/>
      <c r="DX166" s="163"/>
      <c r="DY166" s="163"/>
      <c r="DZ166" s="163"/>
      <c r="EA166" s="163"/>
      <c r="EB166" s="163"/>
      <c r="EC166" s="163"/>
      <c r="ED166" s="163"/>
      <c r="EE166" s="163"/>
      <c r="EF166" s="163"/>
      <c r="EG166" s="163"/>
      <c r="EH166" s="163"/>
      <c r="EI166" s="163"/>
      <c r="EJ166" s="163"/>
    </row>
    <row r="167" spans="1:140">
      <c r="T167" s="163"/>
      <c r="U167" s="163"/>
      <c r="V167" s="163"/>
      <c r="W167" s="163"/>
      <c r="X167" s="163"/>
      <c r="Y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  <c r="DE167" s="163"/>
      <c r="DF167" s="163"/>
      <c r="DG167" s="163"/>
      <c r="DH167" s="163"/>
      <c r="DI167" s="163"/>
      <c r="DJ167" s="163"/>
      <c r="DK167" s="163"/>
      <c r="DL167" s="163"/>
      <c r="DM167" s="163"/>
      <c r="DN167" s="163"/>
      <c r="DO167" s="163"/>
      <c r="DP167" s="163"/>
      <c r="DQ167" s="163"/>
      <c r="DR167" s="163"/>
      <c r="DS167" s="163"/>
      <c r="DT167" s="163"/>
      <c r="DU167" s="163"/>
      <c r="DV167" s="163"/>
      <c r="DW167" s="163"/>
      <c r="DX167" s="163"/>
      <c r="DY167" s="163"/>
      <c r="DZ167" s="163"/>
      <c r="EA167" s="163"/>
      <c r="EB167" s="163"/>
      <c r="EC167" s="163"/>
      <c r="ED167" s="163"/>
      <c r="EE167" s="163"/>
      <c r="EF167" s="163"/>
      <c r="EG167" s="163"/>
      <c r="EH167" s="163"/>
      <c r="EI167" s="163"/>
      <c r="EJ167" s="163"/>
    </row>
    <row r="168" spans="1:140">
      <c r="T168" s="163"/>
      <c r="U168" s="163"/>
      <c r="V168" s="163"/>
      <c r="W168" s="163"/>
      <c r="X168" s="163"/>
      <c r="Y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  <c r="DE168" s="163"/>
      <c r="DF168" s="163"/>
      <c r="DG168" s="163"/>
      <c r="DH168" s="163"/>
      <c r="DI168" s="163"/>
      <c r="DJ168" s="163"/>
      <c r="DK168" s="163"/>
      <c r="DL168" s="163"/>
      <c r="DM168" s="163"/>
      <c r="DN168" s="163"/>
      <c r="DO168" s="163"/>
      <c r="DP168" s="163"/>
      <c r="DQ168" s="163"/>
      <c r="DR168" s="163"/>
      <c r="DS168" s="163"/>
      <c r="DT168" s="163"/>
      <c r="DU168" s="163"/>
      <c r="DV168" s="163"/>
      <c r="DW168" s="163"/>
      <c r="DX168" s="163"/>
      <c r="DY168" s="163"/>
      <c r="DZ168" s="163"/>
      <c r="EA168" s="163"/>
      <c r="EB168" s="163"/>
      <c r="EC168" s="163"/>
      <c r="ED168" s="163"/>
      <c r="EE168" s="163"/>
      <c r="EF168" s="163"/>
      <c r="EG168" s="163"/>
      <c r="EH168" s="163"/>
      <c r="EI168" s="163"/>
      <c r="EJ168" s="163"/>
    </row>
    <row r="169" spans="1:140">
      <c r="T169" s="163"/>
      <c r="U169" s="163"/>
      <c r="V169" s="163"/>
      <c r="W169" s="163"/>
      <c r="X169" s="163"/>
      <c r="Y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  <c r="DE169" s="163"/>
      <c r="DF169" s="163"/>
      <c r="DG169" s="163"/>
      <c r="DH169" s="163"/>
      <c r="DI169" s="163"/>
      <c r="DJ169" s="163"/>
      <c r="DK169" s="163"/>
      <c r="DL169" s="163"/>
      <c r="DM169" s="163"/>
      <c r="DN169" s="163"/>
      <c r="DO169" s="163"/>
      <c r="DP169" s="163"/>
      <c r="DQ169" s="163"/>
      <c r="DR169" s="163"/>
      <c r="DS169" s="163"/>
      <c r="DT169" s="163"/>
      <c r="DU169" s="163"/>
      <c r="DV169" s="163"/>
      <c r="DW169" s="163"/>
      <c r="DX169" s="163"/>
      <c r="DY169" s="163"/>
      <c r="DZ169" s="163"/>
      <c r="EA169" s="163"/>
      <c r="EB169" s="163"/>
      <c r="EC169" s="163"/>
      <c r="ED169" s="163"/>
      <c r="EE169" s="163"/>
      <c r="EF169" s="163"/>
      <c r="EG169" s="163"/>
      <c r="EH169" s="163"/>
      <c r="EI169" s="163"/>
      <c r="EJ169" s="163"/>
    </row>
    <row r="170" spans="1:140" ht="15.75">
      <c r="A170" s="247" t="s">
        <v>783</v>
      </c>
      <c r="B170" s="279"/>
      <c r="C170" s="279"/>
      <c r="D170" s="279"/>
      <c r="E170" s="279"/>
      <c r="F170" s="279"/>
      <c r="T170" s="163"/>
      <c r="U170" s="163"/>
      <c r="V170" s="163"/>
      <c r="W170" s="163"/>
      <c r="X170" s="163"/>
      <c r="Y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  <c r="DE170" s="163"/>
      <c r="DF170" s="163"/>
      <c r="DG170" s="163"/>
      <c r="DH170" s="163"/>
      <c r="DI170" s="163"/>
      <c r="DJ170" s="163"/>
      <c r="DK170" s="163"/>
      <c r="DL170" s="163"/>
      <c r="DM170" s="163"/>
      <c r="DN170" s="163"/>
      <c r="DO170" s="163"/>
      <c r="DP170" s="163"/>
      <c r="DQ170" s="163"/>
      <c r="DR170" s="163"/>
      <c r="DS170" s="163"/>
      <c r="DT170" s="163"/>
      <c r="DU170" s="163"/>
      <c r="DV170" s="163"/>
      <c r="DW170" s="163"/>
      <c r="DX170" s="163"/>
      <c r="DY170" s="163"/>
      <c r="DZ170" s="163"/>
      <c r="EA170" s="163"/>
      <c r="EB170" s="163"/>
      <c r="EC170" s="163"/>
      <c r="ED170" s="163"/>
      <c r="EE170" s="163"/>
      <c r="EF170" s="163"/>
      <c r="EG170" s="163"/>
      <c r="EH170" s="163"/>
      <c r="EI170" s="163"/>
      <c r="EJ170" s="163"/>
    </row>
    <row r="171" spans="1:140" ht="13.5" thickBot="1">
      <c r="A171" s="164"/>
      <c r="B171" s="164"/>
      <c r="C171" s="164"/>
      <c r="T171" s="163"/>
      <c r="U171" s="163"/>
      <c r="V171" s="163"/>
      <c r="W171" s="163"/>
      <c r="X171" s="163"/>
      <c r="Y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  <c r="DE171" s="163"/>
      <c r="DF171" s="163"/>
      <c r="DG171" s="163"/>
      <c r="DH171" s="163"/>
      <c r="DI171" s="163"/>
      <c r="DJ171" s="163"/>
      <c r="DK171" s="163"/>
      <c r="DL171" s="163"/>
      <c r="DM171" s="163"/>
      <c r="DN171" s="163"/>
      <c r="DO171" s="163"/>
      <c r="DP171" s="163"/>
      <c r="DQ171" s="163"/>
      <c r="DR171" s="163"/>
      <c r="DS171" s="163"/>
      <c r="DT171" s="163"/>
      <c r="DU171" s="163"/>
      <c r="DV171" s="163"/>
      <c r="DW171" s="163"/>
      <c r="DX171" s="163"/>
      <c r="DY171" s="163"/>
      <c r="DZ171" s="163"/>
      <c r="EA171" s="163"/>
      <c r="EB171" s="163"/>
      <c r="EC171" s="163"/>
      <c r="ED171" s="163"/>
      <c r="EE171" s="163"/>
      <c r="EF171" s="163"/>
      <c r="EG171" s="163"/>
      <c r="EH171" s="163"/>
      <c r="EI171" s="163"/>
      <c r="EJ171" s="163"/>
    </row>
    <row r="172" spans="1:140" ht="71.25" customHeight="1" thickBot="1">
      <c r="A172" s="230" t="s">
        <v>90</v>
      </c>
      <c r="B172" s="227" t="s">
        <v>453</v>
      </c>
      <c r="C172" s="1189" t="s">
        <v>830</v>
      </c>
      <c r="T172" s="163"/>
      <c r="U172" s="163"/>
      <c r="V172" s="163"/>
      <c r="W172" s="163"/>
      <c r="X172" s="163"/>
      <c r="Y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  <c r="DE172" s="163"/>
      <c r="DF172" s="163"/>
      <c r="DG172" s="163"/>
      <c r="DH172" s="163"/>
      <c r="DI172" s="163"/>
      <c r="DJ172" s="163"/>
      <c r="DK172" s="163"/>
      <c r="DL172" s="163"/>
      <c r="DM172" s="163"/>
      <c r="DN172" s="163"/>
      <c r="DO172" s="163"/>
      <c r="DP172" s="163"/>
      <c r="DQ172" s="163"/>
      <c r="DR172" s="163"/>
      <c r="DS172" s="163"/>
      <c r="DT172" s="163"/>
      <c r="DU172" s="163"/>
      <c r="DV172" s="163"/>
      <c r="DW172" s="163"/>
      <c r="DX172" s="163"/>
      <c r="DY172" s="163"/>
      <c r="DZ172" s="163"/>
      <c r="EA172" s="163"/>
      <c r="EB172" s="163"/>
      <c r="EC172" s="163"/>
      <c r="ED172" s="163"/>
      <c r="EE172" s="163"/>
      <c r="EF172" s="163"/>
      <c r="EG172" s="163"/>
      <c r="EH172" s="163"/>
      <c r="EI172" s="163"/>
      <c r="EJ172" s="163"/>
    </row>
    <row r="173" spans="1:140" ht="15.75">
      <c r="A173" s="221" t="s">
        <v>316</v>
      </c>
      <c r="B173" s="171">
        <v>157.53518</v>
      </c>
      <c r="C173" s="273">
        <v>254.58364029433838</v>
      </c>
      <c r="T173" s="163"/>
      <c r="U173" s="163"/>
      <c r="V173" s="163"/>
      <c r="W173" s="163"/>
      <c r="X173" s="163"/>
      <c r="Y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  <c r="DE173" s="163"/>
      <c r="DF173" s="163"/>
      <c r="DG173" s="163"/>
      <c r="DH173" s="163"/>
      <c r="DI173" s="163"/>
      <c r="DJ173" s="163"/>
      <c r="DK173" s="163"/>
      <c r="DL173" s="163"/>
      <c r="DM173" s="163"/>
      <c r="DN173" s="163"/>
      <c r="DO173" s="163"/>
      <c r="DP173" s="163"/>
      <c r="DQ173" s="163"/>
      <c r="DR173" s="163"/>
      <c r="DS173" s="163"/>
      <c r="DT173" s="163"/>
      <c r="DU173" s="163"/>
      <c r="DV173" s="163"/>
      <c r="DW173" s="163"/>
      <c r="DX173" s="163"/>
      <c r="DY173" s="163"/>
      <c r="DZ173" s="163"/>
      <c r="EA173" s="163"/>
      <c r="EB173" s="163"/>
      <c r="EC173" s="163"/>
      <c r="ED173" s="163"/>
      <c r="EE173" s="163"/>
      <c r="EF173" s="163"/>
      <c r="EG173" s="163"/>
      <c r="EH173" s="163"/>
      <c r="EI173" s="163"/>
      <c r="EJ173" s="163"/>
    </row>
    <row r="174" spans="1:140" ht="15.75">
      <c r="A174" s="221" t="s">
        <v>22</v>
      </c>
      <c r="B174" s="171">
        <v>110.80805999999998</v>
      </c>
      <c r="C174" s="273">
        <v>88.851946031850844</v>
      </c>
    </row>
    <row r="175" spans="1:140" ht="15.75">
      <c r="A175" s="221" t="s">
        <v>23</v>
      </c>
      <c r="B175" s="171">
        <v>93.077630000000113</v>
      </c>
      <c r="C175" s="273">
        <v>101.66198419431743</v>
      </c>
    </row>
    <row r="176" spans="1:140" ht="15.75">
      <c r="A176" s="221" t="s">
        <v>24</v>
      </c>
      <c r="B176" s="171">
        <v>96.022739999999871</v>
      </c>
      <c r="C176" s="273">
        <v>115.22000000000003</v>
      </c>
    </row>
    <row r="177" spans="1:27" ht="15.75">
      <c r="A177" s="221" t="s">
        <v>25</v>
      </c>
      <c r="B177" s="171">
        <v>51.836017000000112</v>
      </c>
      <c r="C177" s="273">
        <v>33.606999999999971</v>
      </c>
    </row>
    <row r="178" spans="1:27" ht="15.75">
      <c r="A178" s="221" t="s">
        <v>26</v>
      </c>
      <c r="B178" s="171">
        <v>84.946574999999939</v>
      </c>
      <c r="C178" s="273">
        <v>41.584999999999923</v>
      </c>
    </row>
    <row r="179" spans="1:27" ht="15.75">
      <c r="A179" s="221" t="s">
        <v>27</v>
      </c>
      <c r="B179" s="171">
        <v>39.349582999999896</v>
      </c>
      <c r="C179" s="273">
        <v>53.34900000000016</v>
      </c>
    </row>
    <row r="180" spans="1:27" ht="15.75">
      <c r="A180" s="386" t="s">
        <v>236</v>
      </c>
      <c r="B180" s="387">
        <v>27.509747999999991</v>
      </c>
      <c r="C180" s="385">
        <v>15.217999999999961</v>
      </c>
      <c r="D180" s="178"/>
    </row>
    <row r="181" spans="1:27" ht="16.5" thickBot="1">
      <c r="A181" s="223" t="s">
        <v>293</v>
      </c>
      <c r="B181" s="274">
        <v>12.1</v>
      </c>
      <c r="C181" s="275">
        <v>14.868999999999915</v>
      </c>
    </row>
    <row r="190" spans="1:27" s="161" customFormat="1">
      <c r="N190" s="153"/>
      <c r="Z190" s="276"/>
      <c r="AA190" s="276"/>
    </row>
    <row r="192" spans="1:27" ht="15.75">
      <c r="A192" s="247" t="s">
        <v>831</v>
      </c>
      <c r="B192" s="271"/>
      <c r="C192" s="271"/>
      <c r="D192" s="271"/>
      <c r="E192" s="271"/>
      <c r="F192" s="271"/>
      <c r="G192" s="271"/>
    </row>
    <row r="193" spans="1:28" ht="16.5" thickBot="1">
      <c r="A193" s="168"/>
      <c r="B193" s="168"/>
      <c r="C193" s="165"/>
      <c r="D193" s="165"/>
      <c r="E193" s="165"/>
      <c r="F193" s="165"/>
      <c r="G193" s="165"/>
      <c r="H193" s="165"/>
    </row>
    <row r="194" spans="1:28" ht="16.5" thickBot="1">
      <c r="A194" s="225" t="s">
        <v>179</v>
      </c>
      <c r="B194" s="1077" t="s">
        <v>22</v>
      </c>
      <c r="C194" s="225" t="s">
        <v>23</v>
      </c>
      <c r="D194" s="225" t="s">
        <v>24</v>
      </c>
      <c r="E194" s="225" t="s">
        <v>25</v>
      </c>
      <c r="F194" s="225" t="s">
        <v>26</v>
      </c>
      <c r="G194" s="225" t="s">
        <v>27</v>
      </c>
      <c r="H194" s="365" t="s">
        <v>236</v>
      </c>
      <c r="I194" s="366" t="s">
        <v>293</v>
      </c>
    </row>
    <row r="195" spans="1:28" ht="15.75">
      <c r="A195" s="220" t="s">
        <v>182</v>
      </c>
      <c r="B195" s="507">
        <v>69</v>
      </c>
      <c r="C195" s="482">
        <v>66</v>
      </c>
      <c r="D195" s="482">
        <v>79</v>
      </c>
      <c r="E195" s="482">
        <v>36</v>
      </c>
      <c r="F195" s="482">
        <v>49</v>
      </c>
      <c r="G195" s="482">
        <v>13</v>
      </c>
      <c r="H195" s="483">
        <v>18</v>
      </c>
      <c r="I195" s="494">
        <v>41</v>
      </c>
    </row>
    <row r="196" spans="1:28" ht="15.75">
      <c r="A196" s="220" t="s">
        <v>183</v>
      </c>
      <c r="B196" s="507">
        <v>31</v>
      </c>
      <c r="C196" s="482">
        <v>26</v>
      </c>
      <c r="D196" s="482">
        <v>46</v>
      </c>
      <c r="E196" s="482">
        <v>30</v>
      </c>
      <c r="F196" s="482">
        <v>38</v>
      </c>
      <c r="G196" s="482">
        <v>13</v>
      </c>
      <c r="H196" s="483">
        <v>20</v>
      </c>
      <c r="I196" s="494">
        <v>24</v>
      </c>
    </row>
    <row r="197" spans="1:28" ht="15.75">
      <c r="A197" s="220" t="s">
        <v>184</v>
      </c>
      <c r="B197" s="507">
        <v>27</v>
      </c>
      <c r="C197" s="482">
        <v>23</v>
      </c>
      <c r="D197" s="482">
        <v>30</v>
      </c>
      <c r="E197" s="482">
        <v>22</v>
      </c>
      <c r="F197" s="482">
        <v>33</v>
      </c>
      <c r="G197" s="482">
        <v>16</v>
      </c>
      <c r="H197" s="483">
        <v>18</v>
      </c>
      <c r="I197" s="494">
        <v>14</v>
      </c>
    </row>
    <row r="198" spans="1:28" ht="15.75">
      <c r="A198" s="220" t="s">
        <v>185</v>
      </c>
      <c r="B198" s="507">
        <v>17</v>
      </c>
      <c r="C198" s="482">
        <v>20</v>
      </c>
      <c r="D198" s="482">
        <v>10</v>
      </c>
      <c r="E198" s="482">
        <v>9</v>
      </c>
      <c r="F198" s="482">
        <v>25</v>
      </c>
      <c r="G198" s="482">
        <v>13</v>
      </c>
      <c r="H198" s="483">
        <v>11</v>
      </c>
      <c r="I198" s="494">
        <v>18</v>
      </c>
    </row>
    <row r="199" spans="1:28" ht="15.75">
      <c r="A199" s="220" t="s">
        <v>186</v>
      </c>
      <c r="B199" s="507">
        <v>20</v>
      </c>
      <c r="C199" s="482">
        <v>33</v>
      </c>
      <c r="D199" s="482">
        <v>8</v>
      </c>
      <c r="E199" s="482">
        <v>13</v>
      </c>
      <c r="F199" s="482">
        <v>19</v>
      </c>
      <c r="G199" s="482">
        <v>17</v>
      </c>
      <c r="H199" s="483">
        <v>8</v>
      </c>
      <c r="I199" s="494">
        <v>11</v>
      </c>
    </row>
    <row r="200" spans="1:28" ht="15.75">
      <c r="A200" s="220" t="s">
        <v>187</v>
      </c>
      <c r="B200" s="507">
        <v>9</v>
      </c>
      <c r="C200" s="482">
        <v>19</v>
      </c>
      <c r="D200" s="482">
        <v>10</v>
      </c>
      <c r="E200" s="482">
        <v>8</v>
      </c>
      <c r="F200" s="482">
        <v>23</v>
      </c>
      <c r="G200" s="482">
        <v>9</v>
      </c>
      <c r="H200" s="483">
        <v>8</v>
      </c>
      <c r="I200" s="494">
        <v>6</v>
      </c>
      <c r="O200" s="155"/>
    </row>
    <row r="201" spans="1:28" ht="15.75">
      <c r="A201" s="220" t="s">
        <v>188</v>
      </c>
      <c r="B201" s="507">
        <v>11</v>
      </c>
      <c r="C201" s="482">
        <v>6</v>
      </c>
      <c r="D201" s="482">
        <v>9</v>
      </c>
      <c r="E201" s="482">
        <v>12</v>
      </c>
      <c r="F201" s="482">
        <v>17</v>
      </c>
      <c r="G201" s="482">
        <v>6</v>
      </c>
      <c r="H201" s="483">
        <v>5</v>
      </c>
      <c r="I201" s="494">
        <v>7</v>
      </c>
    </row>
    <row r="202" spans="1:28" ht="15.75">
      <c r="A202" s="220" t="s">
        <v>189</v>
      </c>
      <c r="B202" s="507">
        <v>29</v>
      </c>
      <c r="C202" s="482">
        <v>27</v>
      </c>
      <c r="D202" s="482">
        <v>13</v>
      </c>
      <c r="E202" s="482">
        <v>12</v>
      </c>
      <c r="F202" s="482">
        <v>27</v>
      </c>
      <c r="G202" s="482">
        <v>27</v>
      </c>
      <c r="H202" s="483">
        <v>5</v>
      </c>
      <c r="I202" s="494">
        <v>12</v>
      </c>
    </row>
    <row r="203" spans="1:28" ht="15.75">
      <c r="A203" s="220" t="s">
        <v>190</v>
      </c>
      <c r="B203" s="507">
        <v>15</v>
      </c>
      <c r="C203" s="482">
        <v>22</v>
      </c>
      <c r="D203" s="482">
        <v>9</v>
      </c>
      <c r="E203" s="482">
        <v>13</v>
      </c>
      <c r="F203" s="482">
        <v>18</v>
      </c>
      <c r="G203" s="482">
        <v>12</v>
      </c>
      <c r="H203" s="483">
        <v>6</v>
      </c>
      <c r="I203" s="494">
        <v>4</v>
      </c>
    </row>
    <row r="204" spans="1:28" ht="15.75">
      <c r="A204" s="220" t="s">
        <v>191</v>
      </c>
      <c r="B204" s="507">
        <v>37</v>
      </c>
      <c r="C204" s="482">
        <v>20</v>
      </c>
      <c r="D204" s="482">
        <v>35</v>
      </c>
      <c r="E204" s="482">
        <v>21</v>
      </c>
      <c r="F204" s="482">
        <v>27</v>
      </c>
      <c r="G204" s="482">
        <v>11</v>
      </c>
      <c r="H204" s="483">
        <v>13</v>
      </c>
      <c r="I204" s="494">
        <v>11</v>
      </c>
      <c r="AB204" s="158"/>
    </row>
    <row r="205" spans="1:28" ht="16.5" thickBot="1">
      <c r="A205" s="222" t="s">
        <v>192</v>
      </c>
      <c r="B205" s="508">
        <v>48</v>
      </c>
      <c r="C205" s="484">
        <v>51</v>
      </c>
      <c r="D205" s="484">
        <v>25</v>
      </c>
      <c r="E205" s="484">
        <v>15</v>
      </c>
      <c r="F205" s="484">
        <v>36</v>
      </c>
      <c r="G205" s="484">
        <v>31</v>
      </c>
      <c r="H205" s="484">
        <v>33</v>
      </c>
      <c r="I205" s="495">
        <v>34</v>
      </c>
    </row>
    <row r="206" spans="1:28" ht="15.75">
      <c r="A206" s="160"/>
      <c r="B206" s="160"/>
      <c r="C206" s="160"/>
      <c r="D206" s="160"/>
      <c r="E206" s="160"/>
      <c r="F206" s="160"/>
      <c r="G206" s="160"/>
      <c r="H206" s="160"/>
    </row>
    <row r="236" spans="1:27" s="161" customFormat="1">
      <c r="Z236" s="276"/>
      <c r="AA236" s="276"/>
    </row>
    <row r="237" spans="1:27" s="161" customFormat="1">
      <c r="Z237" s="276"/>
      <c r="AA237" s="276"/>
    </row>
    <row r="238" spans="1:27" s="161" customFormat="1">
      <c r="J238" s="153"/>
      <c r="Z238" s="276"/>
      <c r="AA238" s="276"/>
    </row>
    <row r="240" spans="1:27" ht="15.75">
      <c r="A240" s="247" t="s">
        <v>784</v>
      </c>
      <c r="B240" s="271"/>
      <c r="C240" s="271"/>
      <c r="D240" s="271"/>
      <c r="E240" s="271"/>
      <c r="F240" s="271"/>
    </row>
    <row r="241" spans="1:6" ht="13.5" thickBot="1"/>
    <row r="242" spans="1:6" ht="63.75" thickBot="1">
      <c r="A242" s="226" t="s">
        <v>180</v>
      </c>
      <c r="B242" s="230" t="s">
        <v>90</v>
      </c>
      <c r="C242" s="227" t="s">
        <v>193</v>
      </c>
      <c r="D242" s="228" t="s">
        <v>194</v>
      </c>
      <c r="E242" s="228" t="s">
        <v>195</v>
      </c>
      <c r="F242" s="229" t="s">
        <v>196</v>
      </c>
    </row>
    <row r="243" spans="1:6" ht="15.75">
      <c r="A243" s="485" t="s">
        <v>29</v>
      </c>
      <c r="B243" s="221" t="s">
        <v>22</v>
      </c>
      <c r="C243" s="482">
        <v>76</v>
      </c>
      <c r="D243" s="482">
        <v>16</v>
      </c>
      <c r="E243" s="482">
        <v>6</v>
      </c>
      <c r="F243" s="496">
        <v>57</v>
      </c>
    </row>
    <row r="244" spans="1:6" ht="15.75">
      <c r="A244" s="485"/>
      <c r="B244" s="221" t="s">
        <v>23</v>
      </c>
      <c r="C244" s="482">
        <v>80</v>
      </c>
      <c r="D244" s="482">
        <v>26</v>
      </c>
      <c r="E244" s="482">
        <v>16</v>
      </c>
      <c r="F244" s="494">
        <v>44</v>
      </c>
    </row>
    <row r="245" spans="1:6" ht="15.75">
      <c r="A245" s="485"/>
      <c r="B245" s="221" t="s">
        <v>24</v>
      </c>
      <c r="C245" s="482">
        <v>53</v>
      </c>
      <c r="D245" s="482">
        <v>20</v>
      </c>
      <c r="E245" s="482">
        <v>14</v>
      </c>
      <c r="F245" s="494">
        <v>88</v>
      </c>
    </row>
    <row r="246" spans="1:6" ht="15.75">
      <c r="A246" s="485"/>
      <c r="B246" s="221" t="s">
        <v>25</v>
      </c>
      <c r="C246" s="482">
        <v>8</v>
      </c>
      <c r="D246" s="482">
        <v>13</v>
      </c>
      <c r="E246" s="482">
        <v>14</v>
      </c>
      <c r="F246" s="494">
        <v>63</v>
      </c>
    </row>
    <row r="247" spans="1:6" ht="15.75">
      <c r="A247" s="485"/>
      <c r="B247" s="221" t="s">
        <v>26</v>
      </c>
      <c r="C247" s="482">
        <v>29</v>
      </c>
      <c r="D247" s="482">
        <v>23</v>
      </c>
      <c r="E247" s="482">
        <v>16</v>
      </c>
      <c r="F247" s="494">
        <v>45</v>
      </c>
    </row>
    <row r="248" spans="1:6" ht="15.75">
      <c r="A248" s="485"/>
      <c r="B248" s="221" t="s">
        <v>27</v>
      </c>
      <c r="C248" s="482">
        <v>12</v>
      </c>
      <c r="D248" s="482">
        <v>17</v>
      </c>
      <c r="E248" s="482">
        <v>14</v>
      </c>
      <c r="F248" s="494">
        <v>57</v>
      </c>
    </row>
    <row r="249" spans="1:6" ht="15.75">
      <c r="A249" s="485"/>
      <c r="B249" s="221" t="s">
        <v>236</v>
      </c>
      <c r="C249" s="482">
        <v>25</v>
      </c>
      <c r="D249" s="482">
        <v>13</v>
      </c>
      <c r="E249" s="482">
        <v>8</v>
      </c>
      <c r="F249" s="494">
        <v>40</v>
      </c>
    </row>
    <row r="250" spans="1:6" ht="15.75">
      <c r="A250" s="485"/>
      <c r="B250" s="221" t="s">
        <v>293</v>
      </c>
      <c r="C250" s="482">
        <v>16</v>
      </c>
      <c r="D250" s="482">
        <v>9</v>
      </c>
      <c r="E250" s="482">
        <v>7</v>
      </c>
      <c r="F250" s="494">
        <v>34</v>
      </c>
    </row>
    <row r="251" spans="1:6" ht="15.75">
      <c r="A251" s="485"/>
      <c r="B251" s="221"/>
      <c r="C251" s="482"/>
      <c r="D251" s="482"/>
      <c r="E251" s="482"/>
      <c r="F251" s="494"/>
    </row>
    <row r="252" spans="1:6" ht="15.75">
      <c r="A252" s="485" t="s">
        <v>31</v>
      </c>
      <c r="B252" s="221" t="s">
        <v>22</v>
      </c>
      <c r="C252" s="482">
        <v>31</v>
      </c>
      <c r="D252" s="482">
        <v>33</v>
      </c>
      <c r="E252" s="482">
        <v>11</v>
      </c>
      <c r="F252" s="494">
        <v>59</v>
      </c>
    </row>
    <row r="253" spans="1:6" ht="15.75">
      <c r="A253" s="485"/>
      <c r="B253" s="221" t="s">
        <v>23</v>
      </c>
      <c r="C253" s="482">
        <v>23</v>
      </c>
      <c r="D253" s="482">
        <v>34</v>
      </c>
      <c r="E253" s="482">
        <v>17</v>
      </c>
      <c r="F253" s="494">
        <v>55</v>
      </c>
    </row>
    <row r="254" spans="1:6" ht="15.75">
      <c r="A254" s="485"/>
      <c r="B254" s="221" t="s">
        <v>24</v>
      </c>
      <c r="C254" s="482">
        <v>85</v>
      </c>
      <c r="D254" s="482">
        <v>11</v>
      </c>
      <c r="E254" s="482">
        <v>8</v>
      </c>
      <c r="F254" s="494">
        <v>8</v>
      </c>
    </row>
    <row r="255" spans="1:6" ht="15.75">
      <c r="A255" s="485"/>
      <c r="B255" s="221" t="s">
        <v>25</v>
      </c>
      <c r="C255" s="482">
        <v>69</v>
      </c>
      <c r="D255" s="482">
        <v>17</v>
      </c>
      <c r="E255" s="482">
        <v>7</v>
      </c>
      <c r="F255" s="494">
        <v>15</v>
      </c>
    </row>
    <row r="256" spans="1:6" ht="15.75">
      <c r="A256" s="485"/>
      <c r="B256" s="221" t="s">
        <v>26</v>
      </c>
      <c r="C256" s="482">
        <v>78</v>
      </c>
      <c r="D256" s="482">
        <v>32</v>
      </c>
      <c r="E256" s="482">
        <v>35</v>
      </c>
      <c r="F256" s="494">
        <v>44</v>
      </c>
    </row>
    <row r="257" spans="1:27" ht="15.75">
      <c r="A257" s="485"/>
      <c r="B257" s="221" t="s">
        <v>27</v>
      </c>
      <c r="C257" s="482">
        <v>20</v>
      </c>
      <c r="D257" s="482">
        <v>22</v>
      </c>
      <c r="E257" s="482">
        <v>11</v>
      </c>
      <c r="F257" s="494">
        <v>10</v>
      </c>
    </row>
    <row r="258" spans="1:27" ht="15.75">
      <c r="A258" s="497"/>
      <c r="B258" s="221" t="s">
        <v>236</v>
      </c>
      <c r="C258" s="483">
        <v>44</v>
      </c>
      <c r="D258" s="483">
        <v>25</v>
      </c>
      <c r="E258" s="483">
        <v>14</v>
      </c>
      <c r="F258" s="494">
        <v>50</v>
      </c>
    </row>
    <row r="259" spans="1:27" ht="16.5" thickBot="1">
      <c r="A259" s="222"/>
      <c r="B259" s="223" t="s">
        <v>293</v>
      </c>
      <c r="C259" s="484">
        <v>72</v>
      </c>
      <c r="D259" s="484">
        <v>34</v>
      </c>
      <c r="E259" s="484">
        <v>17</v>
      </c>
      <c r="F259" s="495">
        <v>53</v>
      </c>
    </row>
    <row r="260" spans="1:27" s="161" customFormat="1">
      <c r="Z260" s="276"/>
      <c r="AA260" s="276"/>
    </row>
    <row r="261" spans="1:27" s="161" customFormat="1">
      <c r="Z261" s="276"/>
      <c r="AA261" s="276"/>
    </row>
    <row r="262" spans="1:27" s="161" customFormat="1">
      <c r="Z262" s="276"/>
      <c r="AA262" s="276"/>
    </row>
    <row r="263" spans="1:27" s="161" customFormat="1">
      <c r="Z263" s="276"/>
      <c r="AA263" s="276"/>
    </row>
    <row r="264" spans="1:27" s="161" customFormat="1">
      <c r="H264" s="153"/>
      <c r="Z264" s="276"/>
      <c r="AA264" s="276"/>
    </row>
    <row r="266" spans="1:27" ht="15.75">
      <c r="A266" s="247" t="s">
        <v>454</v>
      </c>
      <c r="B266" s="271"/>
      <c r="C266" s="271"/>
      <c r="D266" s="271"/>
      <c r="E266" s="271"/>
    </row>
    <row r="267" spans="1:27" ht="13.5" thickBot="1">
      <c r="A267" s="164"/>
      <c r="B267" s="164"/>
      <c r="C267" s="164"/>
    </row>
    <row r="268" spans="1:27" ht="16.5" thickBot="1">
      <c r="A268" s="224" t="s">
        <v>163</v>
      </c>
      <c r="B268" s="225" t="s">
        <v>29</v>
      </c>
      <c r="C268" s="224" t="s">
        <v>31</v>
      </c>
    </row>
    <row r="269" spans="1:27" ht="15.75">
      <c r="A269" s="221" t="s">
        <v>316</v>
      </c>
      <c r="B269" s="498">
        <v>53.5</v>
      </c>
      <c r="C269" s="499">
        <v>22</v>
      </c>
    </row>
    <row r="270" spans="1:27" ht="15.75">
      <c r="A270" s="221" t="s">
        <v>22</v>
      </c>
      <c r="B270" s="498">
        <v>94</v>
      </c>
      <c r="C270" s="499">
        <v>14.5</v>
      </c>
    </row>
    <row r="271" spans="1:27" ht="15.75">
      <c r="A271" s="221" t="s">
        <v>23</v>
      </c>
      <c r="B271" s="498">
        <v>116</v>
      </c>
      <c r="C271" s="499">
        <v>20</v>
      </c>
    </row>
    <row r="272" spans="1:27" ht="15.75">
      <c r="A272" s="221" t="s">
        <v>24</v>
      </c>
      <c r="B272" s="498">
        <v>70</v>
      </c>
      <c r="C272" s="499">
        <v>17.5</v>
      </c>
    </row>
    <row r="273" spans="1:27" ht="15.75">
      <c r="A273" s="221" t="s">
        <v>25</v>
      </c>
      <c r="B273" s="498">
        <v>74</v>
      </c>
      <c r="C273" s="499">
        <v>23</v>
      </c>
    </row>
    <row r="274" spans="1:27" ht="15.75">
      <c r="A274" s="221" t="s">
        <v>26</v>
      </c>
      <c r="B274" s="498">
        <v>107</v>
      </c>
      <c r="C274" s="499">
        <v>21</v>
      </c>
    </row>
    <row r="275" spans="1:27" ht="15.75">
      <c r="A275" s="221" t="s">
        <v>27</v>
      </c>
      <c r="B275" s="498">
        <v>59</v>
      </c>
      <c r="C275" s="499">
        <v>18</v>
      </c>
    </row>
    <row r="276" spans="1:27" ht="15.75">
      <c r="A276" s="221" t="s">
        <v>236</v>
      </c>
      <c r="B276" s="500">
        <v>65</v>
      </c>
      <c r="C276" s="499">
        <v>26</v>
      </c>
    </row>
    <row r="277" spans="1:27" ht="16.5" thickBot="1">
      <c r="A277" s="223" t="s">
        <v>293</v>
      </c>
      <c r="B277" s="501">
        <v>43</v>
      </c>
      <c r="C277" s="502">
        <v>15</v>
      </c>
    </row>
    <row r="287" spans="1:27" s="161" customFormat="1">
      <c r="Z287" s="276"/>
      <c r="AA287" s="276"/>
    </row>
    <row r="288" spans="1:27" s="161" customFormat="1">
      <c r="G288" s="153"/>
      <c r="Z288" s="276"/>
      <c r="AA288" s="276"/>
    </row>
    <row r="289" spans="1:27" s="161" customFormat="1">
      <c r="G289" s="153"/>
      <c r="Z289" s="276"/>
      <c r="AA289" s="276"/>
    </row>
    <row r="290" spans="1:27" s="161" customFormat="1">
      <c r="G290" s="153"/>
      <c r="Z290" s="276"/>
      <c r="AA290" s="276"/>
    </row>
    <row r="291" spans="1:27" s="161" customFormat="1">
      <c r="G291" s="153"/>
      <c r="Z291" s="276"/>
      <c r="AA291" s="276"/>
    </row>
    <row r="292" spans="1:27" s="161" customFormat="1">
      <c r="G292" s="153"/>
      <c r="Z292" s="276"/>
      <c r="AA292" s="276"/>
    </row>
    <row r="294" spans="1:27" ht="15.75">
      <c r="A294" s="247" t="s">
        <v>832</v>
      </c>
      <c r="B294" s="271"/>
      <c r="C294" s="271"/>
      <c r="D294" s="271"/>
    </row>
    <row r="295" spans="1:27" ht="13.5" thickBot="1"/>
    <row r="296" spans="1:27" customFormat="1" ht="16.5" thickBot="1">
      <c r="A296" s="231"/>
      <c r="B296" s="417" t="s">
        <v>29</v>
      </c>
      <c r="C296" s="418" t="s">
        <v>31</v>
      </c>
      <c r="D296" s="153"/>
      <c r="F296" s="172"/>
      <c r="G296" s="153"/>
      <c r="H296" s="172"/>
      <c r="I296" s="172"/>
      <c r="J296" s="172"/>
      <c r="K296" s="172"/>
      <c r="L296" s="172"/>
      <c r="M296" s="174"/>
      <c r="N296" s="175"/>
      <c r="S296" s="153"/>
      <c r="T296" s="153"/>
      <c r="U296" s="153"/>
      <c r="V296" s="153"/>
      <c r="W296" s="153"/>
    </row>
    <row r="297" spans="1:27" customFormat="1" ht="15.75">
      <c r="A297" s="196" t="s">
        <v>456</v>
      </c>
      <c r="B297" s="280">
        <v>0.17910447761194029</v>
      </c>
      <c r="C297" s="281">
        <v>0.88181818181818183</v>
      </c>
      <c r="D297" s="153"/>
      <c r="F297" s="172"/>
      <c r="G297" s="172"/>
      <c r="H297" s="172"/>
      <c r="I297" s="172"/>
      <c r="J297" s="172"/>
      <c r="K297" s="172"/>
      <c r="L297" s="172"/>
      <c r="M297" s="174"/>
      <c r="N297" s="175"/>
      <c r="S297" s="153"/>
      <c r="T297" s="153"/>
      <c r="U297" s="153"/>
      <c r="V297" s="153"/>
      <c r="W297" s="153"/>
    </row>
    <row r="298" spans="1:27" customFormat="1" ht="15.75">
      <c r="A298" s="196" t="s">
        <v>457</v>
      </c>
      <c r="B298" s="280">
        <v>0.4925373134328358</v>
      </c>
      <c r="C298" s="282">
        <v>0.11818181818181818</v>
      </c>
      <c r="D298" s="153"/>
      <c r="F298" s="172"/>
      <c r="G298" s="172"/>
      <c r="H298" s="172"/>
      <c r="I298" s="172"/>
      <c r="J298" s="172"/>
      <c r="K298" s="172"/>
      <c r="L298" s="172"/>
      <c r="M298" s="174"/>
      <c r="N298" s="175"/>
      <c r="S298" s="153"/>
      <c r="T298" s="153"/>
      <c r="U298" s="153"/>
      <c r="V298" s="153"/>
      <c r="W298" s="153"/>
    </row>
    <row r="299" spans="1:27" customFormat="1" ht="15.75">
      <c r="A299" s="196" t="s">
        <v>458</v>
      </c>
      <c r="B299" s="280">
        <v>0.19402985074626866</v>
      </c>
      <c r="C299" s="282">
        <v>0</v>
      </c>
      <c r="D299" s="153"/>
      <c r="F299" s="172"/>
      <c r="G299" s="172"/>
      <c r="H299" s="172"/>
      <c r="I299" s="172"/>
      <c r="J299" s="172"/>
      <c r="K299" s="172"/>
      <c r="L299" s="172"/>
      <c r="M299" s="174"/>
      <c r="N299" s="175"/>
      <c r="S299" s="153"/>
      <c r="T299" s="153"/>
      <c r="U299" s="153"/>
      <c r="V299" s="153"/>
      <c r="W299" s="153"/>
    </row>
    <row r="300" spans="1:27" customFormat="1" ht="15.75">
      <c r="A300" s="196" t="s">
        <v>459</v>
      </c>
      <c r="B300" s="280">
        <v>4.4776119402985072E-2</v>
      </c>
      <c r="C300" s="282">
        <v>0</v>
      </c>
      <c r="D300" s="153"/>
      <c r="F300" s="172"/>
      <c r="G300" s="172"/>
      <c r="H300" s="172"/>
      <c r="I300" s="172"/>
      <c r="J300" s="172"/>
      <c r="K300" s="172"/>
      <c r="L300" s="172"/>
      <c r="M300" s="174"/>
      <c r="N300" s="175"/>
      <c r="S300" s="153"/>
      <c r="T300" s="153"/>
      <c r="U300" s="153"/>
      <c r="V300" s="153"/>
      <c r="W300" s="153"/>
    </row>
    <row r="301" spans="1:27" customFormat="1" ht="16.5" thickBot="1">
      <c r="A301" s="197" t="s">
        <v>455</v>
      </c>
      <c r="B301" s="283">
        <v>8.9552238805970144E-2</v>
      </c>
      <c r="C301" s="284">
        <v>0</v>
      </c>
      <c r="D301" s="153"/>
      <c r="F301" s="172"/>
      <c r="G301" s="172"/>
      <c r="H301" s="172"/>
      <c r="I301" s="172"/>
      <c r="J301" s="172"/>
      <c r="K301" s="172"/>
      <c r="L301" s="172"/>
      <c r="M301" s="174"/>
      <c r="N301" s="175"/>
      <c r="S301" s="153"/>
      <c r="T301" s="153"/>
      <c r="U301" s="153"/>
      <c r="V301" s="153"/>
      <c r="W301" s="153"/>
    </row>
    <row r="302" spans="1:27" customFormat="1" ht="15">
      <c r="B302" s="172"/>
      <c r="C302" s="172"/>
      <c r="D302" s="173"/>
      <c r="E302" s="172"/>
      <c r="F302" s="172"/>
      <c r="G302" s="172"/>
      <c r="H302" s="172"/>
      <c r="I302" s="172"/>
      <c r="J302" s="172"/>
      <c r="K302" s="172"/>
      <c r="L302" s="172"/>
      <c r="M302" s="174"/>
      <c r="N302" s="175"/>
      <c r="S302" s="153"/>
      <c r="T302" s="153"/>
      <c r="U302" s="153"/>
      <c r="V302" s="153"/>
      <c r="W302" s="153"/>
    </row>
    <row r="303" spans="1:27" customFormat="1" ht="15">
      <c r="B303" s="172"/>
      <c r="C303" s="172"/>
      <c r="D303" s="173"/>
      <c r="E303" s="172"/>
      <c r="F303" s="172"/>
      <c r="G303" s="172"/>
      <c r="H303" s="172"/>
      <c r="I303" s="172"/>
      <c r="J303" s="172"/>
      <c r="K303" s="172"/>
      <c r="L303" s="172"/>
      <c r="M303" s="174"/>
      <c r="N303" s="175" t="s">
        <v>228</v>
      </c>
      <c r="U303" s="22"/>
    </row>
    <row r="304" spans="1:27" customFormat="1" ht="15">
      <c r="B304" s="172"/>
      <c r="C304" s="172"/>
      <c r="D304" s="173"/>
      <c r="E304" s="172"/>
      <c r="F304" s="172"/>
      <c r="G304" s="172"/>
      <c r="H304" s="172"/>
      <c r="I304" s="172"/>
      <c r="J304" s="172"/>
      <c r="K304" s="172"/>
      <c r="L304" s="172"/>
      <c r="M304" s="174"/>
      <c r="N304" s="175" t="s">
        <v>228</v>
      </c>
    </row>
    <row r="305" spans="1:27" customFormat="1" ht="15">
      <c r="B305" s="172"/>
      <c r="C305" s="172"/>
      <c r="D305" s="173"/>
      <c r="E305" s="172"/>
      <c r="F305" s="172"/>
      <c r="G305" s="172"/>
      <c r="H305" s="172"/>
      <c r="I305" s="172"/>
      <c r="J305" s="172"/>
      <c r="K305" s="172"/>
      <c r="L305" s="172"/>
      <c r="M305" s="174"/>
      <c r="N305" s="175" t="s">
        <v>228</v>
      </c>
    </row>
    <row r="306" spans="1:27" customFormat="1" ht="15">
      <c r="B306" s="172"/>
      <c r="C306" s="172"/>
      <c r="D306" s="173"/>
      <c r="E306" s="172"/>
      <c r="F306" s="172"/>
      <c r="G306" s="172"/>
      <c r="H306" s="172"/>
      <c r="I306" s="172"/>
      <c r="J306" s="172"/>
      <c r="K306" s="172"/>
      <c r="L306" s="172"/>
      <c r="M306" s="174"/>
      <c r="N306" s="175"/>
    </row>
    <row r="307" spans="1:27" customFormat="1" ht="15">
      <c r="B307" s="172"/>
      <c r="C307" s="172"/>
      <c r="D307" s="173"/>
      <c r="E307" s="172"/>
      <c r="F307" s="172"/>
      <c r="G307" s="172"/>
      <c r="H307" s="172"/>
      <c r="I307" s="172"/>
      <c r="J307" s="172"/>
      <c r="K307" s="172"/>
      <c r="L307" s="172"/>
      <c r="M307" s="174"/>
      <c r="N307" s="175"/>
    </row>
    <row r="308" spans="1:27" customFormat="1" ht="15">
      <c r="B308" s="172"/>
      <c r="C308" s="172"/>
      <c r="D308" s="173"/>
      <c r="E308" s="172"/>
      <c r="F308" s="172"/>
      <c r="G308" s="172"/>
      <c r="H308" s="172"/>
      <c r="I308" s="172"/>
      <c r="J308" s="172"/>
      <c r="K308" s="172"/>
      <c r="L308" s="172"/>
      <c r="M308" s="174"/>
      <c r="N308" s="175"/>
    </row>
    <row r="309" spans="1:27" customFormat="1" ht="15">
      <c r="B309" s="172"/>
      <c r="C309" s="172"/>
      <c r="D309" s="173"/>
      <c r="E309" s="172"/>
      <c r="F309" s="172"/>
      <c r="G309" s="172"/>
      <c r="H309" s="172"/>
      <c r="I309" s="172"/>
      <c r="J309" s="172"/>
      <c r="K309" s="172"/>
      <c r="L309" s="172"/>
      <c r="M309" s="174"/>
      <c r="N309" s="175"/>
    </row>
    <row r="310" spans="1:27" customFormat="1" ht="15">
      <c r="B310" s="172"/>
      <c r="C310" s="172"/>
      <c r="D310" s="173"/>
      <c r="E310" s="172"/>
      <c r="F310" s="172"/>
      <c r="G310" s="172"/>
      <c r="H310" s="172"/>
      <c r="I310" s="172"/>
      <c r="J310" s="172"/>
      <c r="K310" s="172"/>
      <c r="L310" s="172"/>
      <c r="M310" s="174"/>
      <c r="N310" s="175"/>
    </row>
    <row r="311" spans="1:27" customFormat="1" ht="15">
      <c r="B311" s="172"/>
      <c r="C311" s="172"/>
      <c r="D311" s="173"/>
      <c r="E311" s="172"/>
      <c r="F311" s="172"/>
      <c r="G311" s="172"/>
      <c r="H311" s="172"/>
      <c r="I311" s="172"/>
      <c r="J311" s="172"/>
      <c r="K311" s="172"/>
      <c r="L311" s="172"/>
      <c r="M311" s="174"/>
      <c r="N311" s="175"/>
    </row>
    <row r="312" spans="1:27" customFormat="1" ht="15">
      <c r="B312" s="172"/>
      <c r="C312" s="172"/>
      <c r="D312" s="173"/>
      <c r="E312" s="172"/>
      <c r="F312" s="172"/>
      <c r="G312" s="172"/>
      <c r="H312" s="172"/>
      <c r="I312" s="172"/>
      <c r="J312" s="172"/>
      <c r="K312" s="172"/>
      <c r="L312" s="172"/>
      <c r="M312" s="174"/>
      <c r="N312" s="175" t="s">
        <v>228</v>
      </c>
    </row>
    <row r="313" spans="1:27" customFormat="1" ht="15">
      <c r="B313" s="172"/>
      <c r="C313" s="172"/>
      <c r="D313" s="173"/>
      <c r="E313" s="172"/>
      <c r="F313" s="172"/>
      <c r="G313" s="172"/>
      <c r="H313" s="172"/>
      <c r="I313" s="172"/>
      <c r="J313" s="172"/>
      <c r="K313" s="172"/>
      <c r="L313" s="172"/>
      <c r="M313" s="174"/>
      <c r="N313" s="175" t="s">
        <v>228</v>
      </c>
    </row>
    <row r="314" spans="1:27" customFormat="1" ht="15">
      <c r="B314" s="172"/>
      <c r="C314" s="172"/>
      <c r="D314" s="173"/>
      <c r="E314" s="172"/>
      <c r="F314" s="172"/>
      <c r="G314" s="172"/>
      <c r="H314" s="172"/>
      <c r="I314" s="172"/>
      <c r="J314" s="172"/>
      <c r="K314" s="172"/>
      <c r="L314" s="172"/>
      <c r="M314" s="174"/>
      <c r="N314" s="175" t="s">
        <v>228</v>
      </c>
    </row>
    <row r="315" spans="1:27" customFormat="1" ht="15">
      <c r="B315" s="172"/>
      <c r="C315" s="172"/>
      <c r="D315" s="173"/>
      <c r="E315" s="172"/>
      <c r="F315" s="172"/>
      <c r="G315" s="172"/>
      <c r="H315" s="172"/>
      <c r="I315" s="172"/>
      <c r="J315" s="172"/>
      <c r="K315" s="172"/>
      <c r="L315" s="172"/>
      <c r="M315" s="174"/>
      <c r="N315" s="175" t="s">
        <v>228</v>
      </c>
    </row>
    <row r="316" spans="1:27" customFormat="1" ht="15">
      <c r="B316" s="172"/>
      <c r="C316" s="172"/>
      <c r="D316" s="173"/>
      <c r="E316" s="172"/>
      <c r="F316" s="172"/>
      <c r="G316" s="172"/>
      <c r="H316" s="172"/>
      <c r="I316" s="172"/>
      <c r="J316" s="172"/>
      <c r="K316" s="172"/>
      <c r="L316" s="172"/>
      <c r="M316" s="174"/>
      <c r="N316" s="175" t="s">
        <v>228</v>
      </c>
    </row>
    <row r="317" spans="1:27" customFormat="1" ht="15">
      <c r="B317" s="172"/>
      <c r="C317" s="172"/>
      <c r="D317" s="173"/>
      <c r="E317" s="172"/>
      <c r="F317" s="172"/>
      <c r="G317" s="172"/>
      <c r="H317" s="172"/>
      <c r="I317" s="172"/>
      <c r="J317" s="172"/>
      <c r="K317" s="172"/>
      <c r="L317" s="172"/>
      <c r="M317" s="174"/>
      <c r="N317" s="175" t="s">
        <v>228</v>
      </c>
    </row>
    <row r="318" spans="1:27" customFormat="1" ht="15">
      <c r="B318" s="172"/>
      <c r="C318" s="172"/>
      <c r="D318" s="173"/>
      <c r="E318" s="172"/>
      <c r="F318" s="172"/>
      <c r="G318" s="172"/>
      <c r="H318" s="172"/>
      <c r="I318" s="172"/>
      <c r="J318" s="172"/>
      <c r="K318" s="172"/>
      <c r="L318" s="172"/>
      <c r="M318" s="174"/>
      <c r="N318" s="175" t="s">
        <v>228</v>
      </c>
    </row>
    <row r="319" spans="1:27" s="161" customFormat="1" ht="15.75">
      <c r="A319" s="503" t="s">
        <v>460</v>
      </c>
      <c r="Z319" s="276"/>
      <c r="AA319" s="276"/>
    </row>
    <row r="320" spans="1:27" s="161" customFormat="1">
      <c r="Z320" s="276"/>
      <c r="AA320" s="276"/>
    </row>
    <row r="321" spans="1:27" s="161" customFormat="1" ht="13.5" thickBot="1">
      <c r="Z321" s="276"/>
      <c r="AA321" s="276"/>
    </row>
    <row r="322" spans="1:27" s="161" customFormat="1" ht="51" customHeight="1" thickBot="1">
      <c r="A322" s="226"/>
      <c r="B322" s="506" t="s">
        <v>461</v>
      </c>
      <c r="C322" s="227" t="s">
        <v>200</v>
      </c>
      <c r="D322" s="229" t="s">
        <v>201</v>
      </c>
      <c r="Z322" s="276"/>
      <c r="AA322" s="276"/>
    </row>
    <row r="323" spans="1:27" s="161" customFormat="1" ht="15.75">
      <c r="A323" s="504" t="s">
        <v>316</v>
      </c>
      <c r="B323" s="507">
        <v>334</v>
      </c>
      <c r="C323" s="483">
        <v>131</v>
      </c>
      <c r="D323" s="494">
        <v>80</v>
      </c>
      <c r="Z323" s="276"/>
      <c r="AA323" s="276"/>
    </row>
    <row r="324" spans="1:27" s="161" customFormat="1" ht="15.75">
      <c r="A324" s="504" t="s">
        <v>22</v>
      </c>
      <c r="B324" s="507">
        <v>64</v>
      </c>
      <c r="C324" s="483">
        <v>227</v>
      </c>
      <c r="D324" s="494">
        <v>30</v>
      </c>
      <c r="Z324" s="276"/>
      <c r="AA324" s="276"/>
    </row>
    <row r="325" spans="1:27" s="161" customFormat="1" ht="15.75">
      <c r="A325" s="504" t="s">
        <v>23</v>
      </c>
      <c r="B325" s="507">
        <v>48</v>
      </c>
      <c r="C325" s="483">
        <v>250</v>
      </c>
      <c r="D325" s="494">
        <v>28</v>
      </c>
      <c r="Z325" s="276"/>
      <c r="AA325" s="276"/>
    </row>
    <row r="326" spans="1:27" s="161" customFormat="1" ht="15.75">
      <c r="A326" s="504" t="s">
        <v>24</v>
      </c>
      <c r="B326" s="507">
        <v>51</v>
      </c>
      <c r="C326" s="483">
        <v>236</v>
      </c>
      <c r="D326" s="494">
        <v>52</v>
      </c>
      <c r="Z326" s="276"/>
      <c r="AA326" s="276"/>
    </row>
    <row r="327" spans="1:27" s="161" customFormat="1" ht="15.75">
      <c r="A327" s="504" t="s">
        <v>25</v>
      </c>
      <c r="B327" s="507">
        <v>11</v>
      </c>
      <c r="C327" s="483">
        <v>195</v>
      </c>
      <c r="D327" s="494">
        <v>78</v>
      </c>
      <c r="Z327" s="276"/>
      <c r="AA327" s="276"/>
    </row>
    <row r="328" spans="1:27" s="161" customFormat="1" ht="15.75">
      <c r="A328" s="504" t="s">
        <v>26</v>
      </c>
      <c r="B328" s="507">
        <v>27</v>
      </c>
      <c r="C328" s="483">
        <v>275</v>
      </c>
      <c r="D328" s="494">
        <v>9</v>
      </c>
      <c r="Z328" s="276"/>
      <c r="AA328" s="276"/>
    </row>
    <row r="329" spans="1:27" s="161" customFormat="1" ht="15.75">
      <c r="A329" s="504" t="s">
        <v>27</v>
      </c>
      <c r="B329" s="507">
        <v>33</v>
      </c>
      <c r="C329" s="483">
        <v>132</v>
      </c>
      <c r="D329" s="494">
        <v>47</v>
      </c>
      <c r="Z329" s="276"/>
      <c r="AA329" s="276"/>
    </row>
    <row r="330" spans="1:27" s="161" customFormat="1" ht="15.75">
      <c r="A330" s="504" t="s">
        <v>236</v>
      </c>
      <c r="B330" s="507">
        <v>12</v>
      </c>
      <c r="C330" s="483">
        <v>123</v>
      </c>
      <c r="D330" s="494">
        <v>36</v>
      </c>
      <c r="Z330" s="276"/>
      <c r="AA330" s="276"/>
    </row>
    <row r="331" spans="1:27" s="161" customFormat="1" ht="16.5" thickBot="1">
      <c r="A331" s="505" t="s">
        <v>293</v>
      </c>
      <c r="B331" s="508">
        <v>11</v>
      </c>
      <c r="C331" s="484">
        <v>165</v>
      </c>
      <c r="D331" s="495">
        <v>19</v>
      </c>
      <c r="Z331" s="276"/>
      <c r="AA331" s="276"/>
    </row>
    <row r="332" spans="1:27" s="161" customFormat="1">
      <c r="Z332" s="276"/>
      <c r="AA332" s="276"/>
    </row>
    <row r="333" spans="1:27" s="161" customFormat="1">
      <c r="Z333" s="276"/>
      <c r="AA333" s="276"/>
    </row>
    <row r="334" spans="1:27" s="161" customFormat="1">
      <c r="Z334" s="276"/>
      <c r="AA334" s="276"/>
    </row>
    <row r="335" spans="1:27" s="161" customFormat="1">
      <c r="Z335" s="276"/>
      <c r="AA335" s="276"/>
    </row>
    <row r="336" spans="1:27" s="161" customFormat="1">
      <c r="Z336" s="276"/>
      <c r="AA336" s="276"/>
    </row>
    <row r="337" spans="1:27" s="161" customFormat="1">
      <c r="Z337" s="276"/>
      <c r="AA337" s="276"/>
    </row>
    <row r="338" spans="1:27" s="161" customFormat="1">
      <c r="Z338" s="276"/>
      <c r="AA338" s="276"/>
    </row>
    <row r="339" spans="1:27" s="161" customFormat="1">
      <c r="Z339" s="276"/>
      <c r="AA339" s="276"/>
    </row>
    <row r="340" spans="1:27" s="161" customFormat="1">
      <c r="Z340" s="276"/>
      <c r="AA340" s="276"/>
    </row>
    <row r="341" spans="1:27" s="161" customFormat="1">
      <c r="Z341" s="276"/>
      <c r="AA341" s="276"/>
    </row>
    <row r="342" spans="1:27" s="161" customFormat="1">
      <c r="Z342" s="276"/>
      <c r="AA342" s="276"/>
    </row>
    <row r="344" spans="1:27" ht="15.75">
      <c r="A344" s="503" t="s">
        <v>785</v>
      </c>
    </row>
    <row r="345" spans="1:27" ht="13.5" thickBot="1"/>
    <row r="346" spans="1:27" ht="16.5" thickBot="1">
      <c r="A346" s="226"/>
      <c r="B346" s="506" t="s">
        <v>24</v>
      </c>
      <c r="C346" s="227" t="s">
        <v>25</v>
      </c>
      <c r="D346" s="228" t="s">
        <v>26</v>
      </c>
      <c r="E346" s="228" t="s">
        <v>27</v>
      </c>
      <c r="F346" s="228" t="s">
        <v>236</v>
      </c>
      <c r="G346" s="229" t="s">
        <v>293</v>
      </c>
    </row>
    <row r="347" spans="1:27" ht="31.5">
      <c r="A347" s="509" t="s">
        <v>462</v>
      </c>
      <c r="B347" s="1190">
        <v>0.25620190144130583</v>
      </c>
      <c r="C347" s="1191">
        <v>4.5310546400888004E-2</v>
      </c>
      <c r="D347" s="1191">
        <v>0.24953093190584369</v>
      </c>
      <c r="E347" s="1191">
        <v>0.60084407889955171</v>
      </c>
      <c r="F347" s="1191">
        <v>0.82030182747013813</v>
      </c>
      <c r="G347" s="1192">
        <v>1</v>
      </c>
    </row>
    <row r="348" spans="1:27" ht="36" customHeight="1" thickBot="1">
      <c r="A348" s="510" t="s">
        <v>463</v>
      </c>
      <c r="B348" s="1193">
        <v>0.74379809855869405</v>
      </c>
      <c r="C348" s="1194">
        <v>0.95468945359911195</v>
      </c>
      <c r="D348" s="1194">
        <v>0.75046906809415648</v>
      </c>
      <c r="E348" s="1194">
        <v>0.39915592110044834</v>
      </c>
      <c r="F348" s="1194">
        <v>0.17969817252986178</v>
      </c>
      <c r="G348" s="1195">
        <v>0</v>
      </c>
    </row>
    <row r="374" spans="9:27" s="161" customFormat="1">
      <c r="I374" s="153"/>
      <c r="Z374" s="276"/>
      <c r="AA374" s="276"/>
    </row>
    <row r="375" spans="9:27" s="161" customFormat="1">
      <c r="Z375" s="276"/>
      <c r="AA375" s="276"/>
    </row>
    <row r="376" spans="9:27" s="161" customFormat="1">
      <c r="Z376" s="276"/>
      <c r="AA376" s="276"/>
    </row>
    <row r="480" ht="11.25" customHeight="1"/>
    <row r="481" spans="1:27" s="161" customFormat="1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Z481" s="276"/>
      <c r="AA481" s="276"/>
    </row>
    <row r="482" spans="1:27" s="161" customFormat="1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Z482" s="276"/>
      <c r="AA482" s="276"/>
    </row>
  </sheetData>
  <mergeCells count="9">
    <mergeCell ref="B55:C55"/>
    <mergeCell ref="D55:E55"/>
    <mergeCell ref="B27:E27"/>
    <mergeCell ref="B38:E38"/>
    <mergeCell ref="A7:A8"/>
    <mergeCell ref="B7:B8"/>
    <mergeCell ref="C7:C8"/>
    <mergeCell ref="D7:D8"/>
    <mergeCell ref="E7:F7"/>
  </mergeCells>
  <conditionalFormatting sqref="D302:N318 F297:N301 F296 H296:N296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A205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631"/>
  </sheetPr>
  <dimension ref="A1:AZ2159"/>
  <sheetViews>
    <sheetView showGridLines="0" zoomScale="85" zoomScaleNormal="85" workbookViewId="0"/>
  </sheetViews>
  <sheetFormatPr defaultColWidth="9.140625" defaultRowHeight="15"/>
  <cols>
    <col min="1" max="1" width="22.85546875" style="13" customWidth="1"/>
    <col min="2" max="3" width="22.7109375" style="13" customWidth="1"/>
    <col min="4" max="4" width="25.140625" style="13" customWidth="1"/>
    <col min="5" max="5" width="22.7109375" style="13" customWidth="1"/>
    <col min="6" max="6" width="22.7109375" style="14" customWidth="1"/>
    <col min="7" max="7" width="22.7109375" style="13" customWidth="1"/>
    <col min="8" max="9" width="22.7109375" style="15" customWidth="1"/>
    <col min="10" max="11" width="13" style="15" customWidth="1"/>
    <col min="12" max="12" width="8.7109375" style="13" customWidth="1"/>
    <col min="13" max="13" width="12.42578125" style="16" customWidth="1"/>
    <col min="14" max="14" width="10.28515625" style="16" customWidth="1"/>
    <col min="15" max="15" width="15.28515625" style="13" customWidth="1"/>
    <col min="16" max="19" width="9.140625" style="13"/>
    <col min="20" max="22" width="14.85546875" style="13" customWidth="1"/>
    <col min="23" max="23" width="9.140625" style="13"/>
    <col min="24" max="24" width="11.7109375" style="13" customWidth="1"/>
    <col min="25" max="25" width="16.28515625" style="13" customWidth="1"/>
    <col min="26" max="26" width="9.140625" style="13"/>
    <col min="27" max="27" width="24" style="13" bestFit="1" customWidth="1"/>
    <col min="28" max="28" width="13.28515625" style="13" customWidth="1"/>
    <col min="29" max="29" width="15" style="13" customWidth="1"/>
    <col min="30" max="30" width="11.140625" style="13" customWidth="1"/>
    <col min="31" max="31" width="19.140625" style="13" customWidth="1"/>
    <col min="32" max="33" width="12.7109375" style="13" customWidth="1"/>
    <col min="34" max="16384" width="9.140625" style="13"/>
  </cols>
  <sheetData>
    <row r="1" spans="1:14" ht="18">
      <c r="A1" s="243" t="s">
        <v>866</v>
      </c>
      <c r="B1" s="249"/>
      <c r="C1" s="249"/>
      <c r="D1" s="249"/>
      <c r="E1"/>
      <c r="N1" s="38"/>
    </row>
    <row r="2" spans="1:14" ht="18.75">
      <c r="A2" s="243" t="s">
        <v>9</v>
      </c>
      <c r="B2" s="246"/>
      <c r="C2" s="246"/>
      <c r="D2" s="246"/>
      <c r="E2" s="1"/>
      <c r="N2" s="39"/>
    </row>
    <row r="3" spans="1:14" ht="15.75">
      <c r="A3" s="17"/>
      <c r="N3" s="39"/>
    </row>
    <row r="4" spans="1:14" ht="15.75">
      <c r="A4" s="247" t="s">
        <v>521</v>
      </c>
      <c r="N4" s="39"/>
    </row>
    <row r="5" spans="1:14" ht="16.5" thickBot="1">
      <c r="A5" s="17"/>
      <c r="N5" s="39"/>
    </row>
    <row r="6" spans="1:14" ht="15.75" customHeight="1">
      <c r="A6" s="550" t="s">
        <v>94</v>
      </c>
      <c r="B6" s="1269" t="s">
        <v>526</v>
      </c>
      <c r="C6" s="1266" t="s">
        <v>525</v>
      </c>
      <c r="D6" s="1267"/>
      <c r="E6" s="1266" t="s">
        <v>522</v>
      </c>
      <c r="F6" s="1267"/>
      <c r="G6" s="1267"/>
      <c r="H6" s="1267"/>
      <c r="I6" s="1268"/>
      <c r="N6" s="39"/>
    </row>
    <row r="7" spans="1:14" ht="30.75" thickBot="1">
      <c r="A7" s="551"/>
      <c r="B7" s="1270"/>
      <c r="C7" s="566" t="s">
        <v>236</v>
      </c>
      <c r="D7" s="552" t="s">
        <v>293</v>
      </c>
      <c r="E7" s="566" t="s">
        <v>95</v>
      </c>
      <c r="F7" s="552" t="s">
        <v>231</v>
      </c>
      <c r="G7" s="552" t="s">
        <v>97</v>
      </c>
      <c r="H7" s="552" t="s">
        <v>98</v>
      </c>
      <c r="I7" s="553" t="s">
        <v>286</v>
      </c>
      <c r="N7" s="39"/>
    </row>
    <row r="8" spans="1:14" ht="32.1" customHeight="1">
      <c r="A8" s="554" t="s">
        <v>99</v>
      </c>
      <c r="B8" s="556">
        <v>9192193</v>
      </c>
      <c r="C8" s="567">
        <v>5066977</v>
      </c>
      <c r="D8" s="557">
        <v>4915349</v>
      </c>
      <c r="E8" s="567">
        <v>1675243</v>
      </c>
      <c r="F8" s="557">
        <v>2378784</v>
      </c>
      <c r="G8" s="557">
        <v>739118</v>
      </c>
      <c r="H8" s="557">
        <v>69572</v>
      </c>
      <c r="I8" s="558">
        <v>52631</v>
      </c>
      <c r="N8" s="39"/>
    </row>
    <row r="9" spans="1:14" ht="32.1" customHeight="1">
      <c r="A9" s="554" t="s">
        <v>867</v>
      </c>
      <c r="B9" s="559">
        <v>90022</v>
      </c>
      <c r="C9" s="568">
        <v>53140</v>
      </c>
      <c r="D9" s="560">
        <v>45278</v>
      </c>
      <c r="E9" s="568">
        <v>32150</v>
      </c>
      <c r="F9" s="561">
        <v>0</v>
      </c>
      <c r="G9" s="561">
        <v>0</v>
      </c>
      <c r="H9" s="560">
        <v>4556</v>
      </c>
      <c r="I9" s="562">
        <v>8571</v>
      </c>
      <c r="N9" s="39"/>
    </row>
    <row r="10" spans="1:14" ht="63.95" customHeight="1">
      <c r="A10" s="554" t="s">
        <v>527</v>
      </c>
      <c r="B10" s="559">
        <v>84414</v>
      </c>
      <c r="C10" s="568">
        <v>20400</v>
      </c>
      <c r="D10" s="560">
        <v>44711</v>
      </c>
      <c r="E10" s="568">
        <v>34800</v>
      </c>
      <c r="F10" s="561">
        <v>0</v>
      </c>
      <c r="G10" s="560">
        <v>7550</v>
      </c>
      <c r="H10" s="560">
        <v>2361</v>
      </c>
      <c r="I10" s="563">
        <v>0</v>
      </c>
      <c r="N10" s="39"/>
    </row>
    <row r="11" spans="1:14" ht="32.1" customHeight="1">
      <c r="A11" s="554" t="s">
        <v>523</v>
      </c>
      <c r="B11" s="559">
        <v>719743</v>
      </c>
      <c r="C11" s="568">
        <v>1632475</v>
      </c>
      <c r="D11" s="560">
        <v>2335077</v>
      </c>
      <c r="E11" s="568">
        <v>116491</v>
      </c>
      <c r="F11" s="560">
        <v>1337315</v>
      </c>
      <c r="G11" s="560">
        <v>822477</v>
      </c>
      <c r="H11" s="560">
        <v>58794</v>
      </c>
      <c r="I11" s="563">
        <v>0</v>
      </c>
      <c r="N11" s="39"/>
    </row>
    <row r="12" spans="1:14" ht="32.1" customHeight="1">
      <c r="A12" s="554" t="s">
        <v>839</v>
      </c>
      <c r="B12" s="559">
        <v>82980</v>
      </c>
      <c r="C12" s="569">
        <v>237</v>
      </c>
      <c r="D12" s="560">
        <v>27576</v>
      </c>
      <c r="E12" s="569">
        <v>0</v>
      </c>
      <c r="F12" s="561">
        <v>0</v>
      </c>
      <c r="G12" s="560">
        <v>27347</v>
      </c>
      <c r="H12" s="561">
        <v>229</v>
      </c>
      <c r="I12" s="563">
        <v>0</v>
      </c>
      <c r="N12" s="39"/>
    </row>
    <row r="13" spans="1:14" ht="32.1" customHeight="1">
      <c r="A13" s="554" t="s">
        <v>524</v>
      </c>
      <c r="B13" s="559">
        <v>382831</v>
      </c>
      <c r="C13" s="568">
        <v>500455</v>
      </c>
      <c r="D13" s="560">
        <v>574198</v>
      </c>
      <c r="E13" s="568">
        <v>434279</v>
      </c>
      <c r="F13" s="560">
        <v>117668</v>
      </c>
      <c r="G13" s="561">
        <v>954</v>
      </c>
      <c r="H13" s="560">
        <v>21297</v>
      </c>
      <c r="I13" s="563">
        <v>0</v>
      </c>
      <c r="N13" s="39"/>
    </row>
    <row r="14" spans="1:14" ht="16.5" thickBot="1">
      <c r="A14" s="555" t="s">
        <v>34</v>
      </c>
      <c r="B14" s="564">
        <v>10552183</v>
      </c>
      <c r="C14" s="570">
        <v>7273684</v>
      </c>
      <c r="D14" s="564">
        <v>7942188</v>
      </c>
      <c r="E14" s="570">
        <v>2292964</v>
      </c>
      <c r="F14" s="564">
        <v>3833767</v>
      </c>
      <c r="G14" s="564">
        <v>1597446</v>
      </c>
      <c r="H14" s="564">
        <v>156809</v>
      </c>
      <c r="I14" s="565">
        <v>61202</v>
      </c>
      <c r="N14" s="39"/>
    </row>
    <row r="15" spans="1:14" ht="15.75">
      <c r="A15" s="17"/>
      <c r="N15" s="39"/>
    </row>
    <row r="16" spans="1:14" ht="15.75">
      <c r="A16" s="37" t="s">
        <v>546</v>
      </c>
      <c r="B16" s="37"/>
      <c r="N16" s="39"/>
    </row>
    <row r="17" spans="1:14" ht="16.5" thickBot="1">
      <c r="A17" s="17"/>
      <c r="N17" s="39"/>
    </row>
    <row r="18" spans="1:14" ht="48" thickBot="1">
      <c r="A18" s="410" t="s">
        <v>39</v>
      </c>
      <c r="B18" s="411" t="s">
        <v>547</v>
      </c>
      <c r="C18" s="411" t="s">
        <v>104</v>
      </c>
      <c r="D18" s="411" t="s">
        <v>105</v>
      </c>
      <c r="E18" s="411" t="s">
        <v>556</v>
      </c>
      <c r="F18" s="412" t="s">
        <v>557</v>
      </c>
      <c r="N18" s="39"/>
    </row>
    <row r="19" spans="1:14" ht="15.75">
      <c r="A19" s="575" t="s">
        <v>30</v>
      </c>
      <c r="B19" s="576" t="s">
        <v>35</v>
      </c>
      <c r="C19" s="576" t="s">
        <v>61</v>
      </c>
      <c r="D19" s="577" t="s">
        <v>548</v>
      </c>
      <c r="E19" s="597">
        <v>42740</v>
      </c>
      <c r="F19" s="598">
        <v>42740</v>
      </c>
      <c r="N19" s="39"/>
    </row>
    <row r="20" spans="1:14" ht="15.75">
      <c r="A20" s="578" t="s">
        <v>62</v>
      </c>
      <c r="B20" s="579"/>
      <c r="C20" s="579"/>
      <c r="D20" s="580" t="s">
        <v>549</v>
      </c>
      <c r="E20" s="599">
        <v>411860</v>
      </c>
      <c r="F20" s="591">
        <v>411860</v>
      </c>
      <c r="N20" s="39"/>
    </row>
    <row r="21" spans="1:14" ht="15.75">
      <c r="A21" s="578"/>
      <c r="B21" s="579"/>
      <c r="C21" s="579"/>
      <c r="D21" s="580" t="s">
        <v>550</v>
      </c>
      <c r="E21" s="599">
        <v>25180</v>
      </c>
      <c r="F21" s="591">
        <v>25180</v>
      </c>
      <c r="N21" s="39"/>
    </row>
    <row r="22" spans="1:14" ht="15.75">
      <c r="A22" s="578"/>
      <c r="B22" s="579"/>
      <c r="C22" s="579"/>
      <c r="D22" s="580" t="s">
        <v>551</v>
      </c>
      <c r="E22" s="599">
        <v>7200</v>
      </c>
      <c r="F22" s="591">
        <v>7200</v>
      </c>
      <c r="N22" s="39"/>
    </row>
    <row r="23" spans="1:14" ht="15.75">
      <c r="A23" s="578"/>
      <c r="B23" s="579"/>
      <c r="C23" s="579"/>
      <c r="D23" s="580" t="s">
        <v>552</v>
      </c>
      <c r="E23" s="599">
        <v>48000</v>
      </c>
      <c r="F23" s="591">
        <v>48000</v>
      </c>
      <c r="N23" s="39"/>
    </row>
    <row r="24" spans="1:14" ht="15.75">
      <c r="A24" s="578"/>
      <c r="B24" s="579"/>
      <c r="C24" s="579"/>
      <c r="D24" s="580" t="s">
        <v>553</v>
      </c>
      <c r="E24" s="599">
        <v>60530</v>
      </c>
      <c r="F24" s="591">
        <v>60530</v>
      </c>
      <c r="N24" s="39"/>
    </row>
    <row r="25" spans="1:14" ht="30">
      <c r="A25" s="578"/>
      <c r="B25" s="579"/>
      <c r="C25" s="579"/>
      <c r="D25" s="580" t="s">
        <v>277</v>
      </c>
      <c r="E25" s="599">
        <v>12420</v>
      </c>
      <c r="F25" s="591">
        <v>12420</v>
      </c>
      <c r="N25" s="39"/>
    </row>
    <row r="26" spans="1:14" ht="15.75">
      <c r="A26" s="578"/>
      <c r="B26" s="579"/>
      <c r="C26" s="579" t="s">
        <v>63</v>
      </c>
      <c r="D26" s="580" t="s">
        <v>554</v>
      </c>
      <c r="E26" s="599">
        <v>8900</v>
      </c>
      <c r="F26" s="591">
        <v>8900</v>
      </c>
      <c r="N26" s="39"/>
    </row>
    <row r="27" spans="1:14" ht="30">
      <c r="A27" s="578"/>
      <c r="B27" s="579"/>
      <c r="C27" s="579"/>
      <c r="D27" s="580" t="s">
        <v>277</v>
      </c>
      <c r="E27" s="599">
        <v>15482</v>
      </c>
      <c r="F27" s="591">
        <v>15482</v>
      </c>
      <c r="N27" s="39"/>
    </row>
    <row r="28" spans="1:14" ht="15.75">
      <c r="A28" s="578"/>
      <c r="B28" s="579" t="s">
        <v>64</v>
      </c>
      <c r="C28" s="579"/>
      <c r="D28" s="580" t="s">
        <v>63</v>
      </c>
      <c r="E28" s="599">
        <v>12808</v>
      </c>
      <c r="F28" s="591">
        <v>12808</v>
      </c>
      <c r="N28" s="39"/>
    </row>
    <row r="29" spans="1:14" ht="15.75">
      <c r="A29" s="578" t="s">
        <v>31</v>
      </c>
      <c r="B29" s="579"/>
      <c r="C29" s="579" t="s">
        <v>63</v>
      </c>
      <c r="D29" s="580" t="s">
        <v>555</v>
      </c>
      <c r="E29" s="599">
        <v>6340</v>
      </c>
      <c r="F29" s="591">
        <v>6340</v>
      </c>
      <c r="N29" s="39"/>
    </row>
    <row r="30" spans="1:14" ht="15.75">
      <c r="A30" s="578" t="s">
        <v>29</v>
      </c>
      <c r="B30" s="579" t="s">
        <v>65</v>
      </c>
      <c r="C30" s="579" t="s">
        <v>63</v>
      </c>
      <c r="D30" s="580" t="s">
        <v>66</v>
      </c>
      <c r="E30" s="599">
        <v>12750</v>
      </c>
      <c r="F30" s="591">
        <v>15020</v>
      </c>
      <c r="N30" s="39"/>
    </row>
    <row r="31" spans="1:14" ht="15.75">
      <c r="A31" s="578" t="s">
        <v>62</v>
      </c>
      <c r="B31" s="579"/>
      <c r="C31" s="579"/>
      <c r="D31" s="580" t="s">
        <v>67</v>
      </c>
      <c r="E31" s="599">
        <v>8160</v>
      </c>
      <c r="F31" s="591">
        <v>10430</v>
      </c>
      <c r="N31" s="39"/>
    </row>
    <row r="32" spans="1:14" ht="15.75">
      <c r="A32" s="578"/>
      <c r="B32" s="579"/>
      <c r="C32" s="579" t="s">
        <v>68</v>
      </c>
      <c r="D32" s="580" t="s">
        <v>66</v>
      </c>
      <c r="E32" s="599">
        <v>8235</v>
      </c>
      <c r="F32" s="591">
        <v>10510</v>
      </c>
      <c r="N32" s="39"/>
    </row>
    <row r="33" spans="1:14" ht="15.75">
      <c r="A33" s="578"/>
      <c r="B33" s="579"/>
      <c r="C33" s="579"/>
      <c r="D33" s="580" t="s">
        <v>67</v>
      </c>
      <c r="E33" s="599">
        <v>5335</v>
      </c>
      <c r="F33" s="591">
        <v>7610</v>
      </c>
      <c r="N33" s="39"/>
    </row>
    <row r="34" spans="1:14" ht="15.75">
      <c r="A34" s="578"/>
      <c r="B34" s="579"/>
      <c r="C34" s="579" t="s">
        <v>69</v>
      </c>
      <c r="D34" s="580" t="s">
        <v>66</v>
      </c>
      <c r="E34" s="599">
        <v>27740</v>
      </c>
      <c r="F34" s="591">
        <v>38390</v>
      </c>
      <c r="N34" s="39"/>
    </row>
    <row r="35" spans="1:14" ht="16.5" thickBot="1">
      <c r="A35" s="581"/>
      <c r="B35" s="582"/>
      <c r="C35" s="582"/>
      <c r="D35" s="583" t="s">
        <v>67</v>
      </c>
      <c r="E35" s="600">
        <v>14830</v>
      </c>
      <c r="F35" s="592">
        <v>25480</v>
      </c>
      <c r="N35" s="39"/>
    </row>
    <row r="36" spans="1:14" ht="15.75">
      <c r="A36" s="17"/>
      <c r="N36" s="39"/>
    </row>
    <row r="37" spans="1:14" ht="15.75">
      <c r="A37" s="17"/>
      <c r="N37" s="39"/>
    </row>
    <row r="38" spans="1:14" ht="15.75">
      <c r="A38" s="247" t="s">
        <v>566</v>
      </c>
      <c r="N38" s="39"/>
    </row>
    <row r="39" spans="1:14" ht="16.5" thickBot="1">
      <c r="A39" s="17"/>
      <c r="N39" s="39"/>
    </row>
    <row r="40" spans="1:14" ht="48" thickBot="1">
      <c r="A40" s="410" t="s">
        <v>39</v>
      </c>
      <c r="B40" s="411" t="s">
        <v>547</v>
      </c>
      <c r="C40" s="411" t="s">
        <v>104</v>
      </c>
      <c r="D40" s="411" t="s">
        <v>105</v>
      </c>
      <c r="E40" s="410" t="s">
        <v>840</v>
      </c>
      <c r="F40" s="412" t="s">
        <v>841</v>
      </c>
      <c r="N40" s="39"/>
    </row>
    <row r="41" spans="1:14" ht="15.75">
      <c r="A41" s="575" t="s">
        <v>29</v>
      </c>
      <c r="B41" s="576" t="s">
        <v>65</v>
      </c>
      <c r="C41" s="576" t="s">
        <v>70</v>
      </c>
      <c r="D41" s="577" t="s">
        <v>66</v>
      </c>
      <c r="E41" s="545">
        <v>23370</v>
      </c>
      <c r="F41" s="546">
        <v>31300</v>
      </c>
      <c r="N41" s="39"/>
    </row>
    <row r="42" spans="1:14" ht="15.75">
      <c r="A42" s="578"/>
      <c r="B42" s="579"/>
      <c r="C42" s="579"/>
      <c r="D42" s="580" t="s">
        <v>67</v>
      </c>
      <c r="E42" s="547">
        <v>12490</v>
      </c>
      <c r="F42" s="548">
        <v>20420</v>
      </c>
      <c r="N42" s="39"/>
    </row>
    <row r="43" spans="1:14" ht="15.75">
      <c r="A43" s="578"/>
      <c r="B43" s="579"/>
      <c r="C43" s="579" t="s">
        <v>93</v>
      </c>
      <c r="D43" s="580" t="s">
        <v>66</v>
      </c>
      <c r="E43" s="547">
        <v>31170</v>
      </c>
      <c r="F43" s="548">
        <v>42260</v>
      </c>
      <c r="N43" s="39"/>
    </row>
    <row r="44" spans="1:14" ht="15.75">
      <c r="A44" s="578"/>
      <c r="B44" s="579"/>
      <c r="C44" s="579"/>
      <c r="D44" s="580" t="s">
        <v>67</v>
      </c>
      <c r="E44" s="547">
        <v>21860</v>
      </c>
      <c r="F44" s="548">
        <v>32950</v>
      </c>
      <c r="N44" s="39"/>
    </row>
    <row r="45" spans="1:14" ht="15.75">
      <c r="A45" s="578"/>
      <c r="B45" s="579"/>
      <c r="C45" s="579" t="s">
        <v>72</v>
      </c>
      <c r="D45" s="580" t="s">
        <v>66</v>
      </c>
      <c r="E45" s="547">
        <v>53915</v>
      </c>
      <c r="F45" s="548">
        <v>84190</v>
      </c>
      <c r="N45" s="39"/>
    </row>
    <row r="46" spans="1:14" ht="15.75">
      <c r="A46" s="578"/>
      <c r="B46" s="579"/>
      <c r="C46" s="579"/>
      <c r="D46" s="580" t="s">
        <v>67</v>
      </c>
      <c r="E46" s="547">
        <v>34745</v>
      </c>
      <c r="F46" s="548">
        <v>65020</v>
      </c>
      <c r="N46" s="39"/>
    </row>
    <row r="47" spans="1:14" ht="15.75">
      <c r="A47" s="578"/>
      <c r="B47" s="579"/>
      <c r="C47" s="579" t="s">
        <v>83</v>
      </c>
      <c r="D47" s="580" t="s">
        <v>66</v>
      </c>
      <c r="E47" s="547">
        <v>19495</v>
      </c>
      <c r="F47" s="548">
        <v>26200</v>
      </c>
      <c r="N47" s="39"/>
    </row>
    <row r="48" spans="1:14" ht="15.75">
      <c r="A48" s="578"/>
      <c r="B48" s="579"/>
      <c r="C48" s="579"/>
      <c r="D48" s="580" t="s">
        <v>67</v>
      </c>
      <c r="E48" s="547">
        <v>11735</v>
      </c>
      <c r="F48" s="548">
        <v>18440</v>
      </c>
      <c r="N48" s="39"/>
    </row>
    <row r="49" spans="1:14" ht="15.75">
      <c r="A49" s="578"/>
      <c r="B49" s="579"/>
      <c r="C49" s="579" t="s">
        <v>74</v>
      </c>
      <c r="D49" s="580" t="s">
        <v>66</v>
      </c>
      <c r="E49" s="547">
        <v>16400</v>
      </c>
      <c r="F49" s="548">
        <v>20440</v>
      </c>
      <c r="N49" s="39"/>
    </row>
    <row r="50" spans="1:14" ht="15.75">
      <c r="A50" s="578"/>
      <c r="B50" s="579"/>
      <c r="C50" s="579"/>
      <c r="D50" s="580" t="s">
        <v>67</v>
      </c>
      <c r="E50" s="547">
        <v>10020</v>
      </c>
      <c r="F50" s="548">
        <v>14060</v>
      </c>
      <c r="N50" s="39"/>
    </row>
    <row r="51" spans="1:14" ht="15.75">
      <c r="A51" s="578" t="s">
        <v>32</v>
      </c>
      <c r="B51" s="579" t="s">
        <v>537</v>
      </c>
      <c r="C51" s="579"/>
      <c r="D51" s="580" t="s">
        <v>567</v>
      </c>
      <c r="E51" s="547">
        <v>17975</v>
      </c>
      <c r="F51" s="548">
        <v>24800</v>
      </c>
      <c r="N51" s="39"/>
    </row>
    <row r="52" spans="1:14" ht="15.75">
      <c r="A52" s="578"/>
      <c r="B52" s="579" t="s">
        <v>84</v>
      </c>
      <c r="C52" s="579"/>
      <c r="D52" s="580" t="s">
        <v>75</v>
      </c>
      <c r="E52" s="547">
        <v>48435</v>
      </c>
      <c r="F52" s="548">
        <v>50600</v>
      </c>
      <c r="N52" s="39"/>
    </row>
    <row r="53" spans="1:14" ht="15.75">
      <c r="A53" s="578"/>
      <c r="B53" s="579"/>
      <c r="C53" s="579"/>
      <c r="D53" s="580" t="s">
        <v>86</v>
      </c>
      <c r="E53" s="547">
        <v>31930</v>
      </c>
      <c r="F53" s="548">
        <v>33630</v>
      </c>
      <c r="N53" s="39"/>
    </row>
    <row r="54" spans="1:14" ht="15.75">
      <c r="A54" s="578"/>
      <c r="B54" s="579"/>
      <c r="C54" s="579"/>
      <c r="D54" s="580" t="s">
        <v>76</v>
      </c>
      <c r="E54" s="547">
        <v>30355</v>
      </c>
      <c r="F54" s="548">
        <v>32000</v>
      </c>
      <c r="N54" s="39"/>
    </row>
    <row r="55" spans="1:14" ht="15.75">
      <c r="A55" s="578"/>
      <c r="B55" s="579"/>
      <c r="C55" s="579"/>
      <c r="D55" s="580" t="s">
        <v>77</v>
      </c>
      <c r="E55" s="547">
        <v>21515</v>
      </c>
      <c r="F55" s="548">
        <v>22170</v>
      </c>
      <c r="N55" s="39"/>
    </row>
    <row r="56" spans="1:14" ht="15.75">
      <c r="A56" s="578"/>
      <c r="B56" s="579"/>
      <c r="C56" s="579" t="s">
        <v>78</v>
      </c>
      <c r="D56" s="580" t="s">
        <v>79</v>
      </c>
      <c r="E56" s="547">
        <v>52580</v>
      </c>
      <c r="F56" s="548">
        <v>59810</v>
      </c>
      <c r="N56" s="39"/>
    </row>
    <row r="57" spans="1:14" ht="15.75">
      <c r="A57" s="578"/>
      <c r="B57" s="579"/>
      <c r="C57" s="579"/>
      <c r="D57" s="580" t="s">
        <v>568</v>
      </c>
      <c r="E57" s="547">
        <v>20020</v>
      </c>
      <c r="F57" s="548">
        <v>27250</v>
      </c>
      <c r="N57" s="39"/>
    </row>
    <row r="58" spans="1:14" ht="30">
      <c r="A58" s="578"/>
      <c r="B58" s="579"/>
      <c r="C58" s="579"/>
      <c r="D58" s="580" t="s">
        <v>106</v>
      </c>
      <c r="E58" s="547">
        <v>35040</v>
      </c>
      <c r="F58" s="548">
        <v>37690</v>
      </c>
      <c r="N58" s="39"/>
    </row>
    <row r="59" spans="1:14" ht="16.5" thickBot="1">
      <c r="A59" s="581"/>
      <c r="B59" s="582"/>
      <c r="C59" s="582" t="s">
        <v>80</v>
      </c>
      <c r="D59" s="583"/>
      <c r="E59" s="549">
        <v>81535</v>
      </c>
      <c r="F59" s="613">
        <v>112470</v>
      </c>
      <c r="N59" s="39"/>
    </row>
    <row r="60" spans="1:14" ht="15.75">
      <c r="A60" s="17"/>
      <c r="N60" s="39"/>
    </row>
    <row r="61" spans="1:14" ht="15.75">
      <c r="A61" s="17"/>
      <c r="N61" s="39"/>
    </row>
    <row r="62" spans="1:14" s="259" customFormat="1" ht="15.75">
      <c r="A62" s="247" t="s">
        <v>786</v>
      </c>
      <c r="F62" s="260"/>
      <c r="H62" s="610"/>
      <c r="I62" s="610"/>
      <c r="J62" s="610"/>
      <c r="K62" s="610"/>
      <c r="M62" s="611"/>
      <c r="N62" s="612"/>
    </row>
    <row r="63" spans="1:14" ht="16.5" thickBot="1">
      <c r="A63" s="247"/>
      <c r="N63" s="39"/>
    </row>
    <row r="64" spans="1:14" ht="48" thickBot="1">
      <c r="A64" s="410" t="s">
        <v>39</v>
      </c>
      <c r="B64" s="411" t="s">
        <v>547</v>
      </c>
      <c r="C64" s="411" t="s">
        <v>104</v>
      </c>
      <c r="D64" s="411" t="s">
        <v>105</v>
      </c>
      <c r="E64" s="412" t="s">
        <v>536</v>
      </c>
      <c r="F64" s="411" t="s">
        <v>268</v>
      </c>
      <c r="G64" s="411" t="s">
        <v>269</v>
      </c>
      <c r="H64" s="411" t="s">
        <v>270</v>
      </c>
      <c r="I64" s="412" t="s">
        <v>271</v>
      </c>
      <c r="N64" s="39"/>
    </row>
    <row r="65" spans="1:14" ht="15.75">
      <c r="A65" s="575" t="s">
        <v>30</v>
      </c>
      <c r="B65" s="576" t="s">
        <v>35</v>
      </c>
      <c r="C65" s="576" t="s">
        <v>61</v>
      </c>
      <c r="D65" s="576" t="s">
        <v>528</v>
      </c>
      <c r="E65" s="584">
        <v>0.5</v>
      </c>
      <c r="F65" s="571">
        <v>42740</v>
      </c>
      <c r="G65" s="571">
        <v>0</v>
      </c>
      <c r="H65" s="571">
        <v>0</v>
      </c>
      <c r="I65" s="572">
        <v>0</v>
      </c>
      <c r="N65" s="39"/>
    </row>
    <row r="66" spans="1:14" ht="15.75">
      <c r="A66" s="578"/>
      <c r="B66" s="579"/>
      <c r="C66" s="579"/>
      <c r="D66" s="579"/>
      <c r="E66" s="585">
        <v>1</v>
      </c>
      <c r="F66" s="571">
        <v>42740</v>
      </c>
      <c r="G66" s="571">
        <v>0</v>
      </c>
      <c r="H66" s="571">
        <v>0</v>
      </c>
      <c r="I66" s="572">
        <v>0</v>
      </c>
      <c r="N66" s="39"/>
    </row>
    <row r="67" spans="1:14" ht="15.75">
      <c r="A67" s="578"/>
      <c r="B67" s="579"/>
      <c r="C67" s="579"/>
      <c r="D67" s="579" t="s">
        <v>529</v>
      </c>
      <c r="E67" s="585">
        <v>0.5</v>
      </c>
      <c r="F67" s="571">
        <v>411860</v>
      </c>
      <c r="G67" s="571">
        <v>0</v>
      </c>
      <c r="H67" s="571">
        <v>0</v>
      </c>
      <c r="I67" s="572">
        <v>0</v>
      </c>
      <c r="N67" s="39"/>
    </row>
    <row r="68" spans="1:14" ht="15.75">
      <c r="A68" s="578"/>
      <c r="B68" s="579"/>
      <c r="C68" s="579"/>
      <c r="D68" s="579"/>
      <c r="E68" s="585">
        <v>1</v>
      </c>
      <c r="F68" s="571">
        <v>411860</v>
      </c>
      <c r="G68" s="571">
        <v>0</v>
      </c>
      <c r="H68" s="571">
        <v>0</v>
      </c>
      <c r="I68" s="572">
        <v>0</v>
      </c>
      <c r="N68" s="39"/>
    </row>
    <row r="69" spans="1:14" ht="15.75">
      <c r="A69" s="578"/>
      <c r="B69" s="579"/>
      <c r="C69" s="579"/>
      <c r="D69" s="579" t="s">
        <v>530</v>
      </c>
      <c r="E69" s="585">
        <v>0.5</v>
      </c>
      <c r="F69" s="571">
        <v>25180</v>
      </c>
      <c r="G69" s="571">
        <v>0</v>
      </c>
      <c r="H69" s="571">
        <v>0</v>
      </c>
      <c r="I69" s="572">
        <v>0</v>
      </c>
      <c r="N69" s="39"/>
    </row>
    <row r="70" spans="1:14" ht="15.75">
      <c r="A70" s="578"/>
      <c r="B70" s="579"/>
      <c r="C70" s="579"/>
      <c r="D70" s="579"/>
      <c r="E70" s="585">
        <v>1</v>
      </c>
      <c r="F70" s="571">
        <v>25180</v>
      </c>
      <c r="G70" s="571">
        <v>0</v>
      </c>
      <c r="H70" s="571">
        <v>0</v>
      </c>
      <c r="I70" s="572">
        <v>0</v>
      </c>
      <c r="N70" s="39"/>
    </row>
    <row r="71" spans="1:14" ht="15.75">
      <c r="A71" s="578"/>
      <c r="B71" s="579"/>
      <c r="C71" s="579"/>
      <c r="D71" s="579" t="s">
        <v>531</v>
      </c>
      <c r="E71" s="585">
        <v>0.5</v>
      </c>
      <c r="F71" s="571">
        <v>7200</v>
      </c>
      <c r="G71" s="571">
        <v>0</v>
      </c>
      <c r="H71" s="571">
        <v>0</v>
      </c>
      <c r="I71" s="572">
        <v>0</v>
      </c>
      <c r="N71" s="39"/>
    </row>
    <row r="72" spans="1:14" ht="15.75">
      <c r="A72" s="578"/>
      <c r="B72" s="579"/>
      <c r="C72" s="579"/>
      <c r="D72" s="579"/>
      <c r="E72" s="585">
        <v>1</v>
      </c>
      <c r="F72" s="571">
        <v>7200</v>
      </c>
      <c r="G72" s="571">
        <v>0</v>
      </c>
      <c r="H72" s="571">
        <v>0</v>
      </c>
      <c r="I72" s="572">
        <v>0</v>
      </c>
      <c r="N72" s="39"/>
    </row>
    <row r="73" spans="1:14" ht="15.75">
      <c r="A73" s="578"/>
      <c r="B73" s="579"/>
      <c r="C73" s="579"/>
      <c r="D73" s="579" t="s">
        <v>532</v>
      </c>
      <c r="E73" s="585">
        <v>0.5</v>
      </c>
      <c r="F73" s="571">
        <v>48000</v>
      </c>
      <c r="G73" s="571">
        <v>0</v>
      </c>
      <c r="H73" s="571">
        <v>0</v>
      </c>
      <c r="I73" s="572">
        <v>0</v>
      </c>
      <c r="N73" s="39"/>
    </row>
    <row r="74" spans="1:14" ht="15.75">
      <c r="A74" s="578"/>
      <c r="B74" s="579"/>
      <c r="C74" s="579"/>
      <c r="D74" s="579"/>
      <c r="E74" s="585">
        <v>1</v>
      </c>
      <c r="F74" s="571">
        <v>48000</v>
      </c>
      <c r="G74" s="571">
        <v>0</v>
      </c>
      <c r="H74" s="571">
        <v>0</v>
      </c>
      <c r="I74" s="572">
        <v>0</v>
      </c>
      <c r="N74" s="39"/>
    </row>
    <row r="75" spans="1:14" ht="15.75">
      <c r="A75" s="578"/>
      <c r="B75" s="579"/>
      <c r="C75" s="579"/>
      <c r="D75" s="579" t="s">
        <v>533</v>
      </c>
      <c r="E75" s="585">
        <v>0.5</v>
      </c>
      <c r="F75" s="571">
        <v>60530</v>
      </c>
      <c r="G75" s="571">
        <v>0</v>
      </c>
      <c r="H75" s="571">
        <v>0</v>
      </c>
      <c r="I75" s="572">
        <v>0</v>
      </c>
      <c r="N75" s="39"/>
    </row>
    <row r="76" spans="1:14" ht="15.75">
      <c r="A76" s="578"/>
      <c r="B76" s="579"/>
      <c r="C76" s="579"/>
      <c r="D76" s="579"/>
      <c r="E76" s="585">
        <v>1</v>
      </c>
      <c r="F76" s="571">
        <v>60530</v>
      </c>
      <c r="G76" s="571">
        <v>0</v>
      </c>
      <c r="H76" s="571">
        <v>0</v>
      </c>
      <c r="I76" s="572">
        <v>0</v>
      </c>
      <c r="N76" s="39"/>
    </row>
    <row r="77" spans="1:14" ht="15.75">
      <c r="A77" s="578"/>
      <c r="B77" s="579"/>
      <c r="C77" s="579"/>
      <c r="D77" s="579" t="s">
        <v>534</v>
      </c>
      <c r="E77" s="585">
        <v>0.5</v>
      </c>
      <c r="F77" s="571">
        <v>12420</v>
      </c>
      <c r="G77" s="571">
        <v>0</v>
      </c>
      <c r="H77" s="571">
        <v>0</v>
      </c>
      <c r="I77" s="572">
        <v>0</v>
      </c>
      <c r="N77" s="39"/>
    </row>
    <row r="78" spans="1:14" ht="15.75">
      <c r="A78" s="578"/>
      <c r="B78" s="579"/>
      <c r="C78" s="579"/>
      <c r="D78" s="579"/>
      <c r="E78" s="585">
        <v>1</v>
      </c>
      <c r="F78" s="571">
        <v>12420</v>
      </c>
      <c r="G78" s="571">
        <v>0</v>
      </c>
      <c r="H78" s="571">
        <v>0</v>
      </c>
      <c r="I78" s="572">
        <v>0</v>
      </c>
      <c r="N78" s="39"/>
    </row>
    <row r="79" spans="1:14" ht="15.75">
      <c r="A79" s="578"/>
      <c r="B79" s="579"/>
      <c r="C79" s="579" t="s">
        <v>63</v>
      </c>
      <c r="D79" s="579" t="s">
        <v>535</v>
      </c>
      <c r="E79" s="585">
        <v>0.5</v>
      </c>
      <c r="F79" s="571">
        <v>8900</v>
      </c>
      <c r="G79" s="571">
        <v>0</v>
      </c>
      <c r="H79" s="571">
        <v>0</v>
      </c>
      <c r="I79" s="572">
        <v>0</v>
      </c>
      <c r="N79" s="39"/>
    </row>
    <row r="80" spans="1:14" ht="15.75">
      <c r="A80" s="578"/>
      <c r="B80" s="579"/>
      <c r="C80" s="579"/>
      <c r="D80" s="579"/>
      <c r="E80" s="585">
        <v>1</v>
      </c>
      <c r="F80" s="571">
        <v>8900</v>
      </c>
      <c r="G80" s="571">
        <v>0</v>
      </c>
      <c r="H80" s="571">
        <v>0</v>
      </c>
      <c r="I80" s="572">
        <v>0</v>
      </c>
      <c r="N80" s="39"/>
    </row>
    <row r="81" spans="1:14" ht="15.75">
      <c r="A81" s="578"/>
      <c r="B81" s="579"/>
      <c r="C81" s="579"/>
      <c r="D81" s="579" t="s">
        <v>534</v>
      </c>
      <c r="E81" s="585">
        <v>0.5</v>
      </c>
      <c r="F81" s="571">
        <v>15482</v>
      </c>
      <c r="G81" s="571">
        <v>0</v>
      </c>
      <c r="H81" s="571">
        <v>0</v>
      </c>
      <c r="I81" s="572">
        <v>0</v>
      </c>
      <c r="N81" s="39"/>
    </row>
    <row r="82" spans="1:14" ht="15.75">
      <c r="A82" s="578"/>
      <c r="B82" s="579"/>
      <c r="C82" s="579"/>
      <c r="D82" s="579"/>
      <c r="E82" s="585">
        <v>1</v>
      </c>
      <c r="F82" s="571">
        <v>15482</v>
      </c>
      <c r="G82" s="571">
        <v>0</v>
      </c>
      <c r="H82" s="571">
        <v>0</v>
      </c>
      <c r="I82" s="572">
        <v>0</v>
      </c>
      <c r="N82" s="39"/>
    </row>
    <row r="83" spans="1:14" ht="15.75">
      <c r="A83" s="578"/>
      <c r="B83" s="579" t="s">
        <v>64</v>
      </c>
      <c r="C83" s="579"/>
      <c r="D83" s="579" t="s">
        <v>63</v>
      </c>
      <c r="E83" s="585">
        <v>0.5</v>
      </c>
      <c r="F83" s="571">
        <v>8900</v>
      </c>
      <c r="G83" s="571">
        <v>0</v>
      </c>
      <c r="H83" s="571">
        <v>3908</v>
      </c>
      <c r="I83" s="572">
        <v>0</v>
      </c>
      <c r="N83" s="39"/>
    </row>
    <row r="84" spans="1:14" ht="15.75">
      <c r="A84" s="578"/>
      <c r="B84" s="579"/>
      <c r="C84" s="579"/>
      <c r="D84" s="579"/>
      <c r="E84" s="585">
        <v>1</v>
      </c>
      <c r="F84" s="571">
        <v>8900</v>
      </c>
      <c r="G84" s="571">
        <v>0</v>
      </c>
      <c r="H84" s="571">
        <v>3908</v>
      </c>
      <c r="I84" s="572">
        <v>0</v>
      </c>
      <c r="N84" s="39"/>
    </row>
    <row r="85" spans="1:14" ht="15.75">
      <c r="A85" s="578" t="s">
        <v>31</v>
      </c>
      <c r="B85" s="579" t="s">
        <v>63</v>
      </c>
      <c r="C85" s="579"/>
      <c r="D85" s="579" t="s">
        <v>95</v>
      </c>
      <c r="E85" s="585">
        <v>0.5</v>
      </c>
      <c r="F85" s="571">
        <v>0</v>
      </c>
      <c r="G85" s="571">
        <v>0</v>
      </c>
      <c r="H85" s="571">
        <v>6340</v>
      </c>
      <c r="I85" s="572">
        <v>0</v>
      </c>
      <c r="N85" s="39"/>
    </row>
    <row r="86" spans="1:14" ht="15.75">
      <c r="A86" s="578"/>
      <c r="B86" s="579"/>
      <c r="C86" s="579"/>
      <c r="D86" s="579"/>
      <c r="E86" s="585">
        <v>1</v>
      </c>
      <c r="F86" s="571">
        <v>0</v>
      </c>
      <c r="G86" s="571">
        <v>0</v>
      </c>
      <c r="H86" s="571">
        <v>6340</v>
      </c>
      <c r="I86" s="572">
        <v>0</v>
      </c>
      <c r="N86" s="39"/>
    </row>
    <row r="87" spans="1:14" ht="15.75">
      <c r="A87" s="578" t="s">
        <v>29</v>
      </c>
      <c r="B87" s="579" t="s">
        <v>65</v>
      </c>
      <c r="C87" s="579" t="s">
        <v>63</v>
      </c>
      <c r="D87" s="579" t="s">
        <v>66</v>
      </c>
      <c r="E87" s="585">
        <v>0.5</v>
      </c>
      <c r="F87" s="571">
        <v>8990</v>
      </c>
      <c r="G87" s="571">
        <v>1740</v>
      </c>
      <c r="H87" s="571">
        <v>1490</v>
      </c>
      <c r="I87" s="572">
        <v>530</v>
      </c>
      <c r="N87" s="39"/>
    </row>
    <row r="88" spans="1:14" ht="15.75">
      <c r="A88" s="578"/>
      <c r="B88" s="579"/>
      <c r="C88" s="579"/>
      <c r="D88" s="579"/>
      <c r="E88" s="585">
        <v>1</v>
      </c>
      <c r="F88" s="571">
        <v>8990</v>
      </c>
      <c r="G88" s="571">
        <v>3480</v>
      </c>
      <c r="H88" s="571">
        <v>1490</v>
      </c>
      <c r="I88" s="572">
        <v>1060</v>
      </c>
      <c r="N88" s="39"/>
    </row>
    <row r="89" spans="1:14" ht="15.75">
      <c r="A89" s="578"/>
      <c r="B89" s="579"/>
      <c r="C89" s="579"/>
      <c r="D89" s="579" t="s">
        <v>67</v>
      </c>
      <c r="E89" s="585">
        <v>0.5</v>
      </c>
      <c r="F89" s="571">
        <v>4400</v>
      </c>
      <c r="G89" s="571">
        <v>1740</v>
      </c>
      <c r="H89" s="571">
        <v>1490</v>
      </c>
      <c r="I89" s="572">
        <v>530</v>
      </c>
      <c r="N89" s="39"/>
    </row>
    <row r="90" spans="1:14" ht="15.75">
      <c r="A90" s="578"/>
      <c r="B90" s="579"/>
      <c r="C90" s="579"/>
      <c r="D90" s="579"/>
      <c r="E90" s="585">
        <v>1</v>
      </c>
      <c r="F90" s="571">
        <v>4400</v>
      </c>
      <c r="G90" s="571">
        <v>3480</v>
      </c>
      <c r="H90" s="571">
        <v>1490</v>
      </c>
      <c r="I90" s="572">
        <v>1060</v>
      </c>
      <c r="N90" s="39"/>
    </row>
    <row r="91" spans="1:14" ht="15.75">
      <c r="A91" s="578"/>
      <c r="B91" s="579"/>
      <c r="C91" s="579" t="s">
        <v>68</v>
      </c>
      <c r="D91" s="579" t="s">
        <v>66</v>
      </c>
      <c r="E91" s="585">
        <v>0.5</v>
      </c>
      <c r="F91" s="571">
        <v>4649.9999999999991</v>
      </c>
      <c r="G91" s="571">
        <v>1845</v>
      </c>
      <c r="H91" s="571">
        <v>1310</v>
      </c>
      <c r="I91" s="572">
        <v>430</v>
      </c>
      <c r="N91" s="39"/>
    </row>
    <row r="92" spans="1:14" ht="15.75">
      <c r="A92" s="578"/>
      <c r="B92" s="579"/>
      <c r="C92" s="579"/>
      <c r="D92" s="579"/>
      <c r="E92" s="585">
        <v>1</v>
      </c>
      <c r="F92" s="571">
        <v>4649.9999999999991</v>
      </c>
      <c r="G92" s="571">
        <v>3690</v>
      </c>
      <c r="H92" s="571">
        <v>1310</v>
      </c>
      <c r="I92" s="572">
        <v>860</v>
      </c>
      <c r="N92" s="39"/>
    </row>
    <row r="93" spans="1:14" ht="15.75">
      <c r="A93" s="578"/>
      <c r="B93" s="579"/>
      <c r="C93" s="579"/>
      <c r="D93" s="579" t="s">
        <v>67</v>
      </c>
      <c r="E93" s="585">
        <v>0.5</v>
      </c>
      <c r="F93" s="571">
        <v>1750</v>
      </c>
      <c r="G93" s="571">
        <v>1845</v>
      </c>
      <c r="H93" s="571">
        <v>1310</v>
      </c>
      <c r="I93" s="572">
        <v>430</v>
      </c>
      <c r="N93" s="39"/>
    </row>
    <row r="94" spans="1:14" ht="15.75">
      <c r="A94" s="578"/>
      <c r="B94" s="579"/>
      <c r="C94" s="579"/>
      <c r="D94" s="579"/>
      <c r="E94" s="585">
        <v>1</v>
      </c>
      <c r="F94" s="571">
        <v>1750</v>
      </c>
      <c r="G94" s="571">
        <v>3690</v>
      </c>
      <c r="H94" s="571">
        <v>1310</v>
      </c>
      <c r="I94" s="572">
        <v>860</v>
      </c>
      <c r="N94" s="39"/>
    </row>
    <row r="95" spans="1:14" ht="15.75">
      <c r="A95" s="578"/>
      <c r="B95" s="579"/>
      <c r="C95" s="579" t="s">
        <v>69</v>
      </c>
      <c r="D95" s="579" t="s">
        <v>66</v>
      </c>
      <c r="E95" s="585">
        <v>0.5</v>
      </c>
      <c r="F95" s="571">
        <v>15700</v>
      </c>
      <c r="G95" s="571">
        <v>9720</v>
      </c>
      <c r="H95" s="571">
        <v>1390</v>
      </c>
      <c r="I95" s="572">
        <v>930</v>
      </c>
      <c r="N95" s="39"/>
    </row>
    <row r="96" spans="1:14" ht="15.75">
      <c r="A96" s="578"/>
      <c r="B96" s="579"/>
      <c r="C96" s="579"/>
      <c r="D96" s="579"/>
      <c r="E96" s="585">
        <v>1</v>
      </c>
      <c r="F96" s="571">
        <v>15700</v>
      </c>
      <c r="G96" s="571">
        <v>19440</v>
      </c>
      <c r="H96" s="571">
        <v>1390</v>
      </c>
      <c r="I96" s="572">
        <v>1860</v>
      </c>
      <c r="N96" s="39"/>
    </row>
    <row r="97" spans="1:14" ht="15.75">
      <c r="A97" s="578"/>
      <c r="B97" s="579"/>
      <c r="C97" s="579"/>
      <c r="D97" s="579" t="s">
        <v>67</v>
      </c>
      <c r="E97" s="585">
        <v>0.5</v>
      </c>
      <c r="F97" s="571">
        <v>2790</v>
      </c>
      <c r="G97" s="571">
        <v>9720</v>
      </c>
      <c r="H97" s="571">
        <v>1390</v>
      </c>
      <c r="I97" s="572">
        <v>930</v>
      </c>
      <c r="N97" s="39"/>
    </row>
    <row r="98" spans="1:14" ht="16.5" thickBot="1">
      <c r="A98" s="581"/>
      <c r="B98" s="582"/>
      <c r="C98" s="582"/>
      <c r="D98" s="582"/>
      <c r="E98" s="586">
        <v>1</v>
      </c>
      <c r="F98" s="573">
        <v>2790</v>
      </c>
      <c r="G98" s="573">
        <v>19440</v>
      </c>
      <c r="H98" s="573">
        <v>1390</v>
      </c>
      <c r="I98" s="574">
        <v>1860</v>
      </c>
      <c r="N98" s="39"/>
    </row>
    <row r="99" spans="1:14" ht="15.75">
      <c r="A99" s="17"/>
      <c r="N99" s="39"/>
    </row>
    <row r="100" spans="1:14" ht="15.75">
      <c r="A100" s="17"/>
      <c r="N100" s="39"/>
    </row>
    <row r="101" spans="1:14" ht="15.75">
      <c r="A101" s="17"/>
      <c r="N101" s="39"/>
    </row>
    <row r="102" spans="1:14" ht="15.75">
      <c r="A102" s="17"/>
      <c r="N102" s="39"/>
    </row>
    <row r="103" spans="1:14" ht="15.75">
      <c r="A103" s="17"/>
      <c r="N103" s="39"/>
    </row>
    <row r="104" spans="1:14" ht="15.75">
      <c r="A104" s="17"/>
      <c r="N104" s="39"/>
    </row>
    <row r="105" spans="1:14" ht="15.75">
      <c r="A105" s="17"/>
      <c r="N105" s="39"/>
    </row>
    <row r="106" spans="1:14" ht="15.75">
      <c r="A106" s="17"/>
      <c r="N106" s="39"/>
    </row>
    <row r="107" spans="1:14" ht="15.75">
      <c r="A107" s="17"/>
      <c r="N107" s="39"/>
    </row>
    <row r="108" spans="1:14" ht="15.75">
      <c r="A108" s="17"/>
      <c r="N108" s="39"/>
    </row>
    <row r="109" spans="1:14" ht="15.75">
      <c r="A109" s="17"/>
      <c r="N109" s="39"/>
    </row>
    <row r="110" spans="1:14" ht="15.75">
      <c r="A110" s="17"/>
      <c r="N110" s="39"/>
    </row>
    <row r="111" spans="1:14" ht="15.75">
      <c r="A111" s="17"/>
      <c r="N111" s="39"/>
    </row>
    <row r="112" spans="1:14" ht="15.75">
      <c r="A112" s="17"/>
      <c r="N112" s="39"/>
    </row>
    <row r="113" spans="1:14" ht="15.75">
      <c r="A113" s="17"/>
      <c r="N113" s="39"/>
    </row>
    <row r="114" spans="1:14" ht="15.75">
      <c r="A114" s="17"/>
      <c r="N114" s="39"/>
    </row>
    <row r="115" spans="1:14" ht="15.75">
      <c r="A115" s="17"/>
      <c r="N115" s="39"/>
    </row>
    <row r="116" spans="1:14" ht="15.75">
      <c r="A116" s="17"/>
      <c r="N116" s="39"/>
    </row>
    <row r="117" spans="1:14" ht="15.75">
      <c r="A117" s="17"/>
      <c r="N117" s="39"/>
    </row>
    <row r="118" spans="1:14" ht="15.75">
      <c r="A118" s="17"/>
      <c r="N118" s="39"/>
    </row>
    <row r="119" spans="1:14" ht="15.75">
      <c r="A119" s="17"/>
      <c r="N119" s="39"/>
    </row>
    <row r="120" spans="1:14" ht="15.75">
      <c r="A120" s="17"/>
      <c r="N120" s="39"/>
    </row>
    <row r="121" spans="1:14" ht="15.75">
      <c r="A121" s="17"/>
      <c r="N121" s="39"/>
    </row>
    <row r="122" spans="1:14" ht="15.75">
      <c r="A122" s="17"/>
      <c r="N122" s="39"/>
    </row>
    <row r="123" spans="1:14" ht="15.75">
      <c r="A123" s="17"/>
      <c r="N123" s="39"/>
    </row>
    <row r="124" spans="1:14" ht="15.75">
      <c r="A124" s="17"/>
      <c r="N124" s="39"/>
    </row>
    <row r="125" spans="1:14" ht="15.75">
      <c r="A125" s="17"/>
      <c r="N125" s="39"/>
    </row>
    <row r="126" spans="1:14" ht="15.75">
      <c r="A126" s="17"/>
      <c r="N126" s="39"/>
    </row>
    <row r="127" spans="1:14" ht="15.75">
      <c r="A127" s="17"/>
      <c r="N127" s="39"/>
    </row>
    <row r="128" spans="1:14" ht="15.75">
      <c r="A128" s="17"/>
      <c r="N128" s="39"/>
    </row>
    <row r="129" spans="1:14" ht="15.75">
      <c r="A129" s="17"/>
      <c r="N129" s="39"/>
    </row>
    <row r="130" spans="1:14" ht="15.75">
      <c r="A130" s="17"/>
      <c r="N130" s="39"/>
    </row>
    <row r="131" spans="1:14" ht="15.75">
      <c r="A131" s="17"/>
      <c r="N131" s="39"/>
    </row>
    <row r="132" spans="1:14" ht="15.75">
      <c r="A132" s="247" t="s">
        <v>787</v>
      </c>
      <c r="N132" s="39"/>
    </row>
    <row r="133" spans="1:14" ht="16.5" thickBot="1">
      <c r="A133" s="17"/>
      <c r="N133" s="39"/>
    </row>
    <row r="134" spans="1:14" ht="48" thickBot="1">
      <c r="A134" s="411" t="s">
        <v>39</v>
      </c>
      <c r="B134" s="411" t="s">
        <v>547</v>
      </c>
      <c r="C134" s="411" t="s">
        <v>104</v>
      </c>
      <c r="D134" s="411" t="s">
        <v>105</v>
      </c>
      <c r="E134" s="412" t="s">
        <v>536</v>
      </c>
      <c r="F134" s="411" t="s">
        <v>268</v>
      </c>
      <c r="G134" s="411" t="s">
        <v>269</v>
      </c>
      <c r="H134" s="411" t="s">
        <v>270</v>
      </c>
      <c r="I134" s="412" t="s">
        <v>271</v>
      </c>
      <c r="N134" s="39"/>
    </row>
    <row r="135" spans="1:14" ht="15.75">
      <c r="A135" s="578" t="s">
        <v>29</v>
      </c>
      <c r="B135" s="579" t="s">
        <v>65</v>
      </c>
      <c r="C135" s="579" t="s">
        <v>70</v>
      </c>
      <c r="D135" s="579" t="s">
        <v>66</v>
      </c>
      <c r="E135" s="585">
        <v>0.5</v>
      </c>
      <c r="F135" s="587">
        <v>13790</v>
      </c>
      <c r="G135" s="587">
        <v>7035</v>
      </c>
      <c r="H135" s="587">
        <v>1650</v>
      </c>
      <c r="I135" s="588">
        <v>895</v>
      </c>
      <c r="N135" s="39"/>
    </row>
    <row r="136" spans="1:14" ht="15.75">
      <c r="A136" s="578"/>
      <c r="B136" s="579"/>
      <c r="C136" s="579"/>
      <c r="D136" s="579"/>
      <c r="E136" s="585">
        <v>1</v>
      </c>
      <c r="F136" s="587">
        <v>13790</v>
      </c>
      <c r="G136" s="587">
        <v>14070</v>
      </c>
      <c r="H136" s="587">
        <v>1650</v>
      </c>
      <c r="I136" s="588">
        <v>1790</v>
      </c>
      <c r="N136" s="39"/>
    </row>
    <row r="137" spans="1:14" ht="15.75">
      <c r="A137" s="578"/>
      <c r="B137" s="579"/>
      <c r="C137" s="579"/>
      <c r="D137" s="579" t="s">
        <v>67</v>
      </c>
      <c r="E137" s="585">
        <v>0.5</v>
      </c>
      <c r="F137" s="587">
        <v>2910</v>
      </c>
      <c r="G137" s="587">
        <v>7035</v>
      </c>
      <c r="H137" s="587">
        <v>1650</v>
      </c>
      <c r="I137" s="588">
        <v>895</v>
      </c>
      <c r="N137" s="39"/>
    </row>
    <row r="138" spans="1:14" ht="15.75">
      <c r="A138" s="578"/>
      <c r="B138" s="579"/>
      <c r="C138" s="579"/>
      <c r="D138" s="579"/>
      <c r="E138" s="585">
        <v>1</v>
      </c>
      <c r="F138" s="587">
        <v>2910</v>
      </c>
      <c r="G138" s="587">
        <v>14070</v>
      </c>
      <c r="H138" s="587">
        <v>1650</v>
      </c>
      <c r="I138" s="588">
        <v>1790</v>
      </c>
      <c r="N138" s="39"/>
    </row>
    <row r="139" spans="1:14" ht="15.75">
      <c r="A139" s="578"/>
      <c r="B139" s="579"/>
      <c r="C139" s="579" t="s">
        <v>71</v>
      </c>
      <c r="D139" s="579" t="s">
        <v>66</v>
      </c>
      <c r="E139" s="585">
        <v>0.5</v>
      </c>
      <c r="F139" s="587">
        <v>17440</v>
      </c>
      <c r="G139" s="587">
        <v>10200</v>
      </c>
      <c r="H139" s="587">
        <v>2640</v>
      </c>
      <c r="I139" s="588">
        <v>890</v>
      </c>
      <c r="N139" s="39"/>
    </row>
    <row r="140" spans="1:14" ht="15.75">
      <c r="A140" s="578"/>
      <c r="B140" s="579"/>
      <c r="C140" s="579"/>
      <c r="D140" s="579"/>
      <c r="E140" s="585">
        <v>1</v>
      </c>
      <c r="F140" s="587">
        <v>17440</v>
      </c>
      <c r="G140" s="587">
        <v>20400</v>
      </c>
      <c r="H140" s="587">
        <v>2640</v>
      </c>
      <c r="I140" s="588">
        <v>1780</v>
      </c>
      <c r="N140" s="39"/>
    </row>
    <row r="141" spans="1:14" ht="15.75">
      <c r="A141" s="578"/>
      <c r="B141" s="579"/>
      <c r="C141" s="579"/>
      <c r="D141" s="579" t="s">
        <v>67</v>
      </c>
      <c r="E141" s="585">
        <v>0.5</v>
      </c>
      <c r="F141" s="587">
        <v>8130.0000000000009</v>
      </c>
      <c r="G141" s="587">
        <v>10200</v>
      </c>
      <c r="H141" s="587">
        <v>2640</v>
      </c>
      <c r="I141" s="588">
        <v>890</v>
      </c>
      <c r="N141" s="39"/>
    </row>
    <row r="142" spans="1:14" ht="15.75">
      <c r="A142" s="578"/>
      <c r="B142" s="579"/>
      <c r="C142" s="579"/>
      <c r="D142" s="579"/>
      <c r="E142" s="585">
        <v>1</v>
      </c>
      <c r="F142" s="587">
        <v>8130.0000000000009</v>
      </c>
      <c r="G142" s="587">
        <v>20400</v>
      </c>
      <c r="H142" s="587">
        <v>2640</v>
      </c>
      <c r="I142" s="588">
        <v>1780</v>
      </c>
      <c r="N142" s="39"/>
    </row>
    <row r="143" spans="1:14" ht="15.75">
      <c r="A143" s="578"/>
      <c r="B143" s="579"/>
      <c r="C143" s="579" t="s">
        <v>72</v>
      </c>
      <c r="D143" s="579" t="s">
        <v>66</v>
      </c>
      <c r="E143" s="585">
        <v>0.5</v>
      </c>
      <c r="F143" s="587">
        <v>21220</v>
      </c>
      <c r="G143" s="587">
        <v>28125</v>
      </c>
      <c r="H143" s="587">
        <v>2420</v>
      </c>
      <c r="I143" s="588">
        <v>2150</v>
      </c>
      <c r="N143" s="39"/>
    </row>
    <row r="144" spans="1:14" ht="15.75">
      <c r="A144" s="578"/>
      <c r="B144" s="579"/>
      <c r="C144" s="579"/>
      <c r="D144" s="579"/>
      <c r="E144" s="585">
        <v>1</v>
      </c>
      <c r="F144" s="587">
        <v>21220</v>
      </c>
      <c r="G144" s="587">
        <v>56250</v>
      </c>
      <c r="H144" s="587">
        <v>2420</v>
      </c>
      <c r="I144" s="588">
        <v>4300</v>
      </c>
      <c r="N144" s="39"/>
    </row>
    <row r="145" spans="1:14" ht="15.75">
      <c r="A145" s="578"/>
      <c r="B145" s="579"/>
      <c r="C145" s="579"/>
      <c r="D145" s="579" t="s">
        <v>67</v>
      </c>
      <c r="E145" s="585">
        <v>0.5</v>
      </c>
      <c r="F145" s="587">
        <v>2050</v>
      </c>
      <c r="G145" s="587">
        <v>28125</v>
      </c>
      <c r="H145" s="587">
        <v>2420</v>
      </c>
      <c r="I145" s="588">
        <v>2150</v>
      </c>
      <c r="N145" s="39"/>
    </row>
    <row r="146" spans="1:14" ht="15.75">
      <c r="A146" s="578"/>
      <c r="B146" s="579"/>
      <c r="C146" s="579"/>
      <c r="D146" s="579"/>
      <c r="E146" s="585">
        <v>1</v>
      </c>
      <c r="F146" s="587">
        <v>2050</v>
      </c>
      <c r="G146" s="587">
        <v>56250</v>
      </c>
      <c r="H146" s="587">
        <v>2420</v>
      </c>
      <c r="I146" s="588">
        <v>4300</v>
      </c>
      <c r="N146" s="39"/>
    </row>
    <row r="147" spans="1:14" ht="15.75">
      <c r="A147" s="578"/>
      <c r="B147" s="579"/>
      <c r="C147" s="579" t="s">
        <v>73</v>
      </c>
      <c r="D147" s="579" t="s">
        <v>66</v>
      </c>
      <c r="E147" s="585">
        <v>0.5</v>
      </c>
      <c r="F147" s="587">
        <v>11310</v>
      </c>
      <c r="G147" s="587">
        <v>6060</v>
      </c>
      <c r="H147" s="587">
        <v>1480</v>
      </c>
      <c r="I147" s="588">
        <v>645</v>
      </c>
      <c r="N147" s="39"/>
    </row>
    <row r="148" spans="1:14" ht="15.75">
      <c r="A148" s="578"/>
      <c r="B148" s="579"/>
      <c r="C148" s="579"/>
      <c r="D148" s="579"/>
      <c r="E148" s="585">
        <v>1</v>
      </c>
      <c r="F148" s="587">
        <v>11310</v>
      </c>
      <c r="G148" s="587">
        <v>12120</v>
      </c>
      <c r="H148" s="587">
        <v>1480</v>
      </c>
      <c r="I148" s="588">
        <v>1290</v>
      </c>
      <c r="N148" s="39"/>
    </row>
    <row r="149" spans="1:14" ht="15.75">
      <c r="A149" s="578"/>
      <c r="B149" s="579"/>
      <c r="C149" s="579"/>
      <c r="D149" s="579" t="s">
        <v>67</v>
      </c>
      <c r="E149" s="585">
        <v>0.5</v>
      </c>
      <c r="F149" s="587">
        <v>3550</v>
      </c>
      <c r="G149" s="587">
        <v>6060</v>
      </c>
      <c r="H149" s="587">
        <v>1480</v>
      </c>
      <c r="I149" s="588">
        <v>645</v>
      </c>
      <c r="N149" s="39"/>
    </row>
    <row r="150" spans="1:14" ht="15.75">
      <c r="A150" s="578"/>
      <c r="B150" s="579"/>
      <c r="C150" s="579"/>
      <c r="D150" s="579"/>
      <c r="E150" s="585">
        <v>1</v>
      </c>
      <c r="F150" s="587">
        <v>3550</v>
      </c>
      <c r="G150" s="587">
        <v>12120</v>
      </c>
      <c r="H150" s="587">
        <v>1480</v>
      </c>
      <c r="I150" s="588">
        <v>1290</v>
      </c>
      <c r="N150" s="39"/>
    </row>
    <row r="151" spans="1:14" ht="15.75">
      <c r="A151" s="578"/>
      <c r="B151" s="579"/>
      <c r="C151" s="579" t="s">
        <v>74</v>
      </c>
      <c r="D151" s="579" t="s">
        <v>66</v>
      </c>
      <c r="E151" s="585">
        <v>0.5</v>
      </c>
      <c r="F151" s="587">
        <v>10150</v>
      </c>
      <c r="G151" s="587">
        <v>3175</v>
      </c>
      <c r="H151" s="587">
        <v>2210</v>
      </c>
      <c r="I151" s="588">
        <v>865</v>
      </c>
      <c r="N151" s="39"/>
    </row>
    <row r="152" spans="1:14" ht="15.75">
      <c r="A152" s="578"/>
      <c r="B152" s="579"/>
      <c r="C152" s="579"/>
      <c r="D152" s="579"/>
      <c r="E152" s="585">
        <v>1</v>
      </c>
      <c r="F152" s="587">
        <v>10150</v>
      </c>
      <c r="G152" s="587">
        <v>6350</v>
      </c>
      <c r="H152" s="587">
        <v>2210</v>
      </c>
      <c r="I152" s="588">
        <v>1730</v>
      </c>
      <c r="N152" s="39"/>
    </row>
    <row r="153" spans="1:14" ht="15.75">
      <c r="A153" s="578"/>
      <c r="B153" s="579"/>
      <c r="C153" s="579"/>
      <c r="D153" s="579" t="s">
        <v>67</v>
      </c>
      <c r="E153" s="585">
        <v>0.5</v>
      </c>
      <c r="F153" s="587">
        <v>3770</v>
      </c>
      <c r="G153" s="587">
        <v>3175</v>
      </c>
      <c r="H153" s="587">
        <v>2210</v>
      </c>
      <c r="I153" s="588">
        <v>865</v>
      </c>
      <c r="N153" s="39"/>
    </row>
    <row r="154" spans="1:14" ht="15.75">
      <c r="A154" s="578"/>
      <c r="B154" s="579"/>
      <c r="C154" s="579"/>
      <c r="D154" s="579"/>
      <c r="E154" s="585">
        <v>1</v>
      </c>
      <c r="F154" s="587">
        <v>3770</v>
      </c>
      <c r="G154" s="587">
        <v>6350</v>
      </c>
      <c r="H154" s="587">
        <v>2210</v>
      </c>
      <c r="I154" s="588">
        <v>1730</v>
      </c>
      <c r="N154" s="39"/>
    </row>
    <row r="155" spans="1:14" ht="30">
      <c r="A155" s="578" t="s">
        <v>32</v>
      </c>
      <c r="B155" s="579" t="s">
        <v>537</v>
      </c>
      <c r="C155" s="579" t="s">
        <v>538</v>
      </c>
      <c r="D155" s="579"/>
      <c r="E155" s="585">
        <v>0.5</v>
      </c>
      <c r="F155" s="587">
        <v>0</v>
      </c>
      <c r="G155" s="587">
        <v>6825</v>
      </c>
      <c r="H155" s="587">
        <v>0</v>
      </c>
      <c r="I155" s="588">
        <v>0</v>
      </c>
      <c r="N155" s="39"/>
    </row>
    <row r="156" spans="1:14" ht="15.75">
      <c r="A156" s="578"/>
      <c r="B156" s="579"/>
      <c r="C156" s="579"/>
      <c r="D156" s="579"/>
      <c r="E156" s="585">
        <v>1</v>
      </c>
      <c r="F156" s="587">
        <v>0</v>
      </c>
      <c r="G156" s="587">
        <v>13650</v>
      </c>
      <c r="H156" s="587">
        <v>0</v>
      </c>
      <c r="I156" s="588">
        <v>0</v>
      </c>
      <c r="N156" s="39"/>
    </row>
    <row r="157" spans="1:14" ht="30">
      <c r="A157" s="578"/>
      <c r="B157" s="579" t="s">
        <v>84</v>
      </c>
      <c r="C157" s="579" t="s">
        <v>539</v>
      </c>
      <c r="D157" s="579"/>
      <c r="E157" s="585">
        <v>0.5</v>
      </c>
      <c r="F157" s="587">
        <v>46270</v>
      </c>
      <c r="G157" s="587">
        <v>2165</v>
      </c>
      <c r="H157" s="587">
        <v>0</v>
      </c>
      <c r="I157" s="588">
        <v>0</v>
      </c>
      <c r="N157" s="39"/>
    </row>
    <row r="158" spans="1:14" ht="15.75">
      <c r="A158" s="578"/>
      <c r="B158" s="579"/>
      <c r="C158" s="579"/>
      <c r="D158" s="579"/>
      <c r="E158" s="585">
        <v>1</v>
      </c>
      <c r="F158" s="587">
        <v>46270</v>
      </c>
      <c r="G158" s="587">
        <v>4330</v>
      </c>
      <c r="H158" s="587">
        <v>0</v>
      </c>
      <c r="I158" s="588">
        <v>0</v>
      </c>
      <c r="N158" s="39"/>
    </row>
    <row r="159" spans="1:14" ht="15.75">
      <c r="A159" s="578"/>
      <c r="B159" s="579"/>
      <c r="C159" s="579" t="s">
        <v>86</v>
      </c>
      <c r="D159" s="579"/>
      <c r="E159" s="585">
        <v>0.5</v>
      </c>
      <c r="F159" s="587">
        <v>30230</v>
      </c>
      <c r="G159" s="587">
        <v>1700</v>
      </c>
      <c r="H159" s="587">
        <v>0</v>
      </c>
      <c r="I159" s="588">
        <v>0</v>
      </c>
      <c r="N159" s="39"/>
    </row>
    <row r="160" spans="1:14" ht="15.75">
      <c r="A160" s="578"/>
      <c r="B160" s="579"/>
      <c r="C160" s="579"/>
      <c r="D160" s="579"/>
      <c r="E160" s="585">
        <v>1</v>
      </c>
      <c r="F160" s="587">
        <v>30230</v>
      </c>
      <c r="G160" s="587">
        <v>3400</v>
      </c>
      <c r="H160" s="587">
        <v>0</v>
      </c>
      <c r="I160" s="588">
        <v>0</v>
      </c>
      <c r="N160" s="39"/>
    </row>
    <row r="161" spans="1:14" ht="30">
      <c r="A161" s="578"/>
      <c r="B161" s="579"/>
      <c r="C161" s="579" t="s">
        <v>540</v>
      </c>
      <c r="D161" s="579"/>
      <c r="E161" s="585">
        <v>0.5</v>
      </c>
      <c r="F161" s="587">
        <v>28710</v>
      </c>
      <c r="G161" s="587">
        <v>1645</v>
      </c>
      <c r="H161" s="587">
        <v>0</v>
      </c>
      <c r="I161" s="588">
        <v>0</v>
      </c>
      <c r="N161" s="39"/>
    </row>
    <row r="162" spans="1:14" ht="15.75">
      <c r="A162" s="578"/>
      <c r="B162" s="579"/>
      <c r="C162" s="579"/>
      <c r="D162" s="579"/>
      <c r="E162" s="585">
        <v>1</v>
      </c>
      <c r="F162" s="587">
        <v>28710</v>
      </c>
      <c r="G162" s="587">
        <v>3290</v>
      </c>
      <c r="H162" s="587">
        <v>0</v>
      </c>
      <c r="I162" s="588">
        <v>0</v>
      </c>
      <c r="N162" s="39"/>
    </row>
    <row r="163" spans="1:14" ht="15.75">
      <c r="A163" s="578"/>
      <c r="B163" s="579"/>
      <c r="C163" s="579" t="s">
        <v>77</v>
      </c>
      <c r="D163" s="579"/>
      <c r="E163" s="585">
        <v>0.5</v>
      </c>
      <c r="F163" s="587">
        <v>20860</v>
      </c>
      <c r="G163" s="587">
        <v>655</v>
      </c>
      <c r="H163" s="587">
        <v>0</v>
      </c>
      <c r="I163" s="588">
        <v>0</v>
      </c>
      <c r="N163" s="39"/>
    </row>
    <row r="164" spans="1:14" ht="15.75">
      <c r="A164" s="578"/>
      <c r="B164" s="579"/>
      <c r="C164" s="579"/>
      <c r="D164" s="579"/>
      <c r="E164" s="585">
        <v>1</v>
      </c>
      <c r="F164" s="587">
        <v>20860</v>
      </c>
      <c r="G164" s="587">
        <v>1310</v>
      </c>
      <c r="H164" s="587">
        <v>0</v>
      </c>
      <c r="I164" s="588">
        <v>0</v>
      </c>
      <c r="N164" s="39"/>
    </row>
    <row r="165" spans="1:14" ht="30">
      <c r="A165" s="578"/>
      <c r="B165" s="579"/>
      <c r="C165" s="579" t="s">
        <v>541</v>
      </c>
      <c r="D165" s="579" t="s">
        <v>542</v>
      </c>
      <c r="E165" s="585">
        <v>0.5</v>
      </c>
      <c r="F165" s="587">
        <v>45350</v>
      </c>
      <c r="G165" s="587">
        <v>7230</v>
      </c>
      <c r="H165" s="587">
        <v>0</v>
      </c>
      <c r="I165" s="588">
        <v>0</v>
      </c>
      <c r="N165" s="39"/>
    </row>
    <row r="166" spans="1:14" ht="15.75">
      <c r="A166" s="578"/>
      <c r="B166" s="579"/>
      <c r="C166" s="579"/>
      <c r="D166" s="579"/>
      <c r="E166" s="585">
        <v>1</v>
      </c>
      <c r="F166" s="587">
        <v>45350</v>
      </c>
      <c r="G166" s="587">
        <v>14460</v>
      </c>
      <c r="H166" s="587">
        <v>0</v>
      </c>
      <c r="I166" s="588">
        <v>0</v>
      </c>
      <c r="N166" s="39"/>
    </row>
    <row r="167" spans="1:14" ht="45">
      <c r="A167" s="578"/>
      <c r="B167" s="579"/>
      <c r="C167" s="579"/>
      <c r="D167" s="579" t="s">
        <v>543</v>
      </c>
      <c r="E167" s="585">
        <v>0.5</v>
      </c>
      <c r="F167" s="587">
        <v>12790</v>
      </c>
      <c r="G167" s="587">
        <v>7230</v>
      </c>
      <c r="H167" s="587">
        <v>0</v>
      </c>
      <c r="I167" s="588">
        <v>0</v>
      </c>
      <c r="N167" s="39"/>
    </row>
    <row r="168" spans="1:14" ht="15.75">
      <c r="A168" s="578"/>
      <c r="B168" s="579"/>
      <c r="C168" s="579"/>
      <c r="D168" s="579"/>
      <c r="E168" s="585">
        <v>1</v>
      </c>
      <c r="F168" s="587">
        <v>12790</v>
      </c>
      <c r="G168" s="587">
        <v>14460</v>
      </c>
      <c r="H168" s="587">
        <v>0</v>
      </c>
      <c r="I168" s="588">
        <v>0</v>
      </c>
      <c r="N168" s="39"/>
    </row>
    <row r="169" spans="1:14" ht="60">
      <c r="A169" s="578"/>
      <c r="B169" s="579"/>
      <c r="C169" s="579"/>
      <c r="D169" s="579" t="s">
        <v>544</v>
      </c>
      <c r="E169" s="585">
        <v>0.5</v>
      </c>
      <c r="F169" s="587">
        <v>32390</v>
      </c>
      <c r="G169" s="587">
        <v>2650</v>
      </c>
      <c r="H169" s="587">
        <v>0</v>
      </c>
      <c r="I169" s="588">
        <v>0</v>
      </c>
      <c r="N169" s="39"/>
    </row>
    <row r="170" spans="1:14" ht="15.75">
      <c r="A170" s="578"/>
      <c r="B170" s="579"/>
      <c r="C170" s="579"/>
      <c r="D170" s="579"/>
      <c r="E170" s="585">
        <v>1</v>
      </c>
      <c r="F170" s="587">
        <v>32390</v>
      </c>
      <c r="G170" s="587">
        <v>5300</v>
      </c>
      <c r="H170" s="587">
        <v>0</v>
      </c>
      <c r="I170" s="588">
        <v>0</v>
      </c>
      <c r="N170" s="39"/>
    </row>
    <row r="171" spans="1:14" ht="30">
      <c r="A171" s="578"/>
      <c r="B171" s="579"/>
      <c r="C171" s="579" t="s">
        <v>545</v>
      </c>
      <c r="D171" s="579"/>
      <c r="E171" s="585">
        <v>0.5</v>
      </c>
      <c r="F171" s="587">
        <v>50600</v>
      </c>
      <c r="G171" s="587">
        <v>30935</v>
      </c>
      <c r="H171" s="587">
        <v>0</v>
      </c>
      <c r="I171" s="588">
        <v>0</v>
      </c>
      <c r="N171" s="39"/>
    </row>
    <row r="172" spans="1:14" ht="16.5" thickBot="1">
      <c r="A172" s="581"/>
      <c r="B172" s="582"/>
      <c r="C172" s="582"/>
      <c r="D172" s="582"/>
      <c r="E172" s="586">
        <v>1</v>
      </c>
      <c r="F172" s="589">
        <v>50600</v>
      </c>
      <c r="G172" s="589">
        <v>61870</v>
      </c>
      <c r="H172" s="589">
        <v>0</v>
      </c>
      <c r="I172" s="590">
        <v>0</v>
      </c>
      <c r="N172" s="39"/>
    </row>
    <row r="173" spans="1:14" ht="15.75">
      <c r="A173" s="17"/>
      <c r="N173" s="39"/>
    </row>
    <row r="174" spans="1:14" ht="15.75">
      <c r="A174" s="17"/>
      <c r="N174" s="39"/>
    </row>
    <row r="175" spans="1:14" ht="15.75">
      <c r="A175" s="17"/>
      <c r="N175" s="39"/>
    </row>
    <row r="176" spans="1:14" ht="15.75">
      <c r="A176" s="17"/>
      <c r="N176" s="39"/>
    </row>
    <row r="177" spans="1:14" ht="15.75">
      <c r="A177" s="17"/>
      <c r="N177" s="39"/>
    </row>
    <row r="178" spans="1:14" ht="15.75">
      <c r="A178" s="17"/>
      <c r="N178" s="39"/>
    </row>
    <row r="179" spans="1:14" ht="15.75">
      <c r="A179" s="17"/>
      <c r="N179" s="39"/>
    </row>
    <row r="180" spans="1:14" ht="15.75">
      <c r="A180" s="17"/>
      <c r="N180" s="39"/>
    </row>
    <row r="181" spans="1:14" ht="15.75">
      <c r="A181" s="17"/>
      <c r="N181" s="39"/>
    </row>
    <row r="182" spans="1:14" ht="15.75">
      <c r="A182" s="17"/>
      <c r="N182" s="39"/>
    </row>
    <row r="183" spans="1:14" ht="15.75">
      <c r="A183" s="17"/>
      <c r="N183" s="39"/>
    </row>
    <row r="184" spans="1:14" ht="15.75">
      <c r="A184" s="17"/>
      <c r="N184" s="39"/>
    </row>
    <row r="185" spans="1:14" ht="15.75">
      <c r="A185" s="17"/>
      <c r="N185" s="39"/>
    </row>
    <row r="186" spans="1:14" ht="15.75">
      <c r="A186" s="17"/>
      <c r="N186" s="39"/>
    </row>
    <row r="187" spans="1:14" ht="15.75">
      <c r="A187" s="17"/>
      <c r="N187" s="39"/>
    </row>
    <row r="188" spans="1:14" ht="15.75">
      <c r="A188" s="17"/>
      <c r="N188" s="39"/>
    </row>
    <row r="189" spans="1:14" ht="15.75">
      <c r="A189" s="17"/>
      <c r="N189" s="39"/>
    </row>
    <row r="190" spans="1:14" ht="15.75">
      <c r="A190" s="17"/>
      <c r="N190" s="39"/>
    </row>
    <row r="191" spans="1:14" ht="15.75">
      <c r="A191" s="17"/>
      <c r="N191" s="39"/>
    </row>
    <row r="192" spans="1:14" ht="15.75">
      <c r="A192" s="17"/>
      <c r="N192" s="39"/>
    </row>
    <row r="193" spans="1:14" ht="15.75">
      <c r="A193" s="17"/>
      <c r="N193" s="39"/>
    </row>
    <row r="194" spans="1:14" ht="15.75">
      <c r="A194" s="17"/>
      <c r="N194" s="39"/>
    </row>
    <row r="195" spans="1:14" ht="15.75">
      <c r="A195" s="17"/>
      <c r="N195" s="39"/>
    </row>
    <row r="196" spans="1:14" ht="15.75">
      <c r="A196" s="17"/>
      <c r="N196" s="39"/>
    </row>
    <row r="197" spans="1:14" ht="15.75">
      <c r="A197" s="17"/>
      <c r="N197" s="39"/>
    </row>
    <row r="198" spans="1:14" ht="15.75">
      <c r="A198" s="17"/>
      <c r="N198" s="39"/>
    </row>
    <row r="199" spans="1:14" ht="15.75">
      <c r="A199" s="17"/>
      <c r="N199" s="39"/>
    </row>
    <row r="200" spans="1:14" ht="15.75">
      <c r="A200" s="17"/>
      <c r="N200" s="39"/>
    </row>
    <row r="201" spans="1:14" ht="15.75">
      <c r="A201" s="17"/>
      <c r="N201" s="39"/>
    </row>
    <row r="202" spans="1:14" ht="15.75">
      <c r="A202" s="17"/>
      <c r="N202" s="39"/>
    </row>
    <row r="203" spans="1:14" ht="15.75">
      <c r="A203" s="247" t="s">
        <v>842</v>
      </c>
      <c r="N203" s="39"/>
    </row>
    <row r="204" spans="1:14" ht="16.5" thickBot="1">
      <c r="A204" s="17"/>
      <c r="N204" s="39"/>
    </row>
    <row r="205" spans="1:14" ht="48" thickBot="1">
      <c r="A205" s="410" t="s">
        <v>39</v>
      </c>
      <c r="B205" s="411" t="s">
        <v>547</v>
      </c>
      <c r="C205" s="411" t="s">
        <v>104</v>
      </c>
      <c r="D205" s="411" t="s">
        <v>105</v>
      </c>
      <c r="E205" s="411" t="s">
        <v>558</v>
      </c>
      <c r="F205" s="411" t="s">
        <v>559</v>
      </c>
      <c r="G205" s="412" t="s">
        <v>82</v>
      </c>
      <c r="H205" s="1197"/>
      <c r="N205" s="39"/>
    </row>
    <row r="206" spans="1:14" ht="15.75">
      <c r="A206" s="575" t="s">
        <v>30</v>
      </c>
      <c r="B206" s="576" t="s">
        <v>35</v>
      </c>
      <c r="C206" s="576" t="s">
        <v>61</v>
      </c>
      <c r="D206" s="577" t="s">
        <v>528</v>
      </c>
      <c r="E206" s="601">
        <v>0</v>
      </c>
      <c r="F206" s="607">
        <v>0</v>
      </c>
      <c r="G206" s="602">
        <v>1.9291874716296231E-2</v>
      </c>
      <c r="N206" s="39"/>
    </row>
    <row r="207" spans="1:14" ht="15.75">
      <c r="A207" s="578"/>
      <c r="B207" s="579"/>
      <c r="C207" s="579"/>
      <c r="D207" s="580" t="s">
        <v>529</v>
      </c>
      <c r="E207" s="603">
        <v>0.12125666993357287</v>
      </c>
      <c r="F207" s="608">
        <v>0.12125666993357287</v>
      </c>
      <c r="G207" s="604">
        <v>1.9291874716296231E-2</v>
      </c>
      <c r="N207" s="39"/>
    </row>
    <row r="208" spans="1:14" ht="15.75">
      <c r="A208" s="578"/>
      <c r="B208" s="579"/>
      <c r="C208" s="579"/>
      <c r="D208" s="580" t="s">
        <v>530</v>
      </c>
      <c r="E208" s="603">
        <v>0</v>
      </c>
      <c r="F208" s="608">
        <v>0</v>
      </c>
      <c r="G208" s="604">
        <v>1.9291874716296231E-2</v>
      </c>
      <c r="N208" s="39"/>
    </row>
    <row r="209" spans="1:14" ht="15.75">
      <c r="A209" s="578"/>
      <c r="B209" s="579"/>
      <c r="C209" s="579"/>
      <c r="D209" s="580" t="s">
        <v>531</v>
      </c>
      <c r="E209" s="603">
        <v>-0.12727272727272732</v>
      </c>
      <c r="F209" s="608">
        <v>-0.12727272727272732</v>
      </c>
      <c r="G209" s="604">
        <v>1.9291874716296231E-2</v>
      </c>
      <c r="N209" s="39"/>
    </row>
    <row r="210" spans="1:14" ht="15.75">
      <c r="A210" s="578"/>
      <c r="B210" s="579"/>
      <c r="C210" s="579"/>
      <c r="D210" s="580" t="s">
        <v>532</v>
      </c>
      <c r="E210" s="603">
        <v>0.12097150864082207</v>
      </c>
      <c r="F210" s="608">
        <v>0.12097150864082207</v>
      </c>
      <c r="G210" s="604">
        <v>1.9291874716296231E-2</v>
      </c>
      <c r="N210" s="39"/>
    </row>
    <row r="211" spans="1:14" ht="15.75">
      <c r="A211" s="578"/>
      <c r="B211" s="579"/>
      <c r="C211" s="579"/>
      <c r="D211" s="580" t="s">
        <v>533</v>
      </c>
      <c r="E211" s="603">
        <v>0.1211335432487497</v>
      </c>
      <c r="F211" s="608">
        <v>0.1211335432487497</v>
      </c>
      <c r="G211" s="604">
        <v>1.9291874716296231E-2</v>
      </c>
      <c r="N211" s="39"/>
    </row>
    <row r="212" spans="1:14" ht="15.75">
      <c r="A212" s="578"/>
      <c r="B212" s="579"/>
      <c r="C212" s="579"/>
      <c r="D212" s="580" t="s">
        <v>534</v>
      </c>
      <c r="E212" s="603">
        <v>-3.2235442623717248E-2</v>
      </c>
      <c r="F212" s="608">
        <v>-3.2235442623717248E-2</v>
      </c>
      <c r="G212" s="604">
        <v>1.9291874716296231E-2</v>
      </c>
      <c r="N212" s="39"/>
    </row>
    <row r="213" spans="1:14" ht="15.75">
      <c r="A213" s="578"/>
      <c r="B213" s="579"/>
      <c r="C213" s="579" t="s">
        <v>63</v>
      </c>
      <c r="D213" s="580" t="s">
        <v>535</v>
      </c>
      <c r="E213" s="603">
        <v>-0.12915851272015655</v>
      </c>
      <c r="F213" s="608">
        <v>-0.12915851272015655</v>
      </c>
      <c r="G213" s="604">
        <v>1.9291874716296231E-2</v>
      </c>
      <c r="N213" s="39"/>
    </row>
    <row r="214" spans="1:14" ht="30">
      <c r="A214" s="578"/>
      <c r="B214" s="579"/>
      <c r="C214" s="579"/>
      <c r="D214" s="580" t="s">
        <v>560</v>
      </c>
      <c r="E214" s="603">
        <v>-1.5371700045154757E-2</v>
      </c>
      <c r="F214" s="608">
        <v>-1.5371700045154757E-2</v>
      </c>
      <c r="G214" s="604">
        <v>1.9291874716296231E-2</v>
      </c>
      <c r="N214" s="39"/>
    </row>
    <row r="215" spans="1:14" ht="15.75">
      <c r="A215" s="578"/>
      <c r="B215" s="579" t="s">
        <v>64</v>
      </c>
      <c r="C215" s="579"/>
      <c r="D215" s="580" t="s">
        <v>63</v>
      </c>
      <c r="E215" s="603">
        <v>-9.1321868437482356E-2</v>
      </c>
      <c r="F215" s="608">
        <v>-9.1321868437482356E-2</v>
      </c>
      <c r="G215" s="604">
        <v>1.9291874716296231E-2</v>
      </c>
      <c r="N215" s="39"/>
    </row>
    <row r="216" spans="1:14" ht="15.75">
      <c r="A216" s="578" t="s">
        <v>31</v>
      </c>
      <c r="B216" s="579" t="s">
        <v>63</v>
      </c>
      <c r="C216" s="579"/>
      <c r="D216" s="580" t="s">
        <v>95</v>
      </c>
      <c r="E216" s="603">
        <v>6.3492063492063266E-3</v>
      </c>
      <c r="F216" s="608">
        <v>6.3492063492063266E-3</v>
      </c>
      <c r="G216" s="604">
        <v>1.9291874716296231E-2</v>
      </c>
      <c r="N216" s="39"/>
    </row>
    <row r="217" spans="1:14" ht="15.75">
      <c r="A217" s="578" t="s">
        <v>29</v>
      </c>
      <c r="B217" s="579" t="s">
        <v>65</v>
      </c>
      <c r="C217" s="579" t="s">
        <v>63</v>
      </c>
      <c r="D217" s="580" t="s">
        <v>66</v>
      </c>
      <c r="E217" s="603">
        <v>0.2475538160469668</v>
      </c>
      <c r="F217" s="608">
        <v>7.4391988555078781E-2</v>
      </c>
      <c r="G217" s="604">
        <v>1.9291874716296231E-2</v>
      </c>
      <c r="N217" s="39"/>
    </row>
    <row r="218" spans="1:14" ht="15.75">
      <c r="A218" s="578"/>
      <c r="B218" s="579"/>
      <c r="C218" s="579"/>
      <c r="D218" s="580" t="s">
        <v>67</v>
      </c>
      <c r="E218" s="603">
        <v>2.9003783102143688E-2</v>
      </c>
      <c r="F218" s="608">
        <v>-0.10778443113772451</v>
      </c>
      <c r="G218" s="604">
        <v>1.9291874716296231E-2</v>
      </c>
      <c r="N218" s="39"/>
    </row>
    <row r="219" spans="1:14" ht="15.75">
      <c r="A219" s="578"/>
      <c r="B219" s="579"/>
      <c r="C219" s="579" t="s">
        <v>68</v>
      </c>
      <c r="D219" s="580" t="s">
        <v>66</v>
      </c>
      <c r="E219" s="603">
        <v>8.0708661417322913E-2</v>
      </c>
      <c r="F219" s="608">
        <v>2.938295788442713E-2</v>
      </c>
      <c r="G219" s="604">
        <v>1.9291874716296231E-2</v>
      </c>
      <c r="N219" s="39"/>
    </row>
    <row r="220" spans="1:14" ht="15.75">
      <c r="A220" s="578"/>
      <c r="B220" s="579"/>
      <c r="C220" s="579"/>
      <c r="D220" s="580" t="s">
        <v>67</v>
      </c>
      <c r="E220" s="603">
        <v>-1.0204081632653073E-2</v>
      </c>
      <c r="F220" s="608">
        <v>-4.6365914786967388E-2</v>
      </c>
      <c r="G220" s="604">
        <v>1.9291874716296231E-2</v>
      </c>
      <c r="N220" s="39"/>
    </row>
    <row r="221" spans="1:14" ht="15.75">
      <c r="A221" s="578"/>
      <c r="B221" s="579"/>
      <c r="C221" s="579" t="s">
        <v>69</v>
      </c>
      <c r="D221" s="580" t="s">
        <v>66</v>
      </c>
      <c r="E221" s="603">
        <v>-5.3565336062777247E-2</v>
      </c>
      <c r="F221" s="608">
        <v>-5.8607160372731726E-2</v>
      </c>
      <c r="G221" s="604">
        <v>1.9291874716296231E-2</v>
      </c>
      <c r="N221" s="39"/>
    </row>
    <row r="222" spans="1:14" ht="16.5" thickBot="1">
      <c r="A222" s="581"/>
      <c r="B222" s="582"/>
      <c r="C222" s="582"/>
      <c r="D222" s="583" t="s">
        <v>67</v>
      </c>
      <c r="E222" s="605">
        <v>-7.945375543140909E-2</v>
      </c>
      <c r="F222" s="609">
        <v>-7.6142131979695438E-2</v>
      </c>
      <c r="G222" s="606">
        <v>1.9291874716296231E-2</v>
      </c>
      <c r="N222" s="39"/>
    </row>
    <row r="223" spans="1:14" ht="15.75">
      <c r="A223" s="17"/>
      <c r="N223" s="39"/>
    </row>
    <row r="224" spans="1:14" ht="15.75">
      <c r="A224" s="17"/>
      <c r="N224" s="39"/>
    </row>
    <row r="225" spans="1:14" ht="15.75">
      <c r="A225" s="17"/>
      <c r="N225" s="39"/>
    </row>
    <row r="226" spans="1:14" ht="15.75">
      <c r="A226" s="247" t="s">
        <v>788</v>
      </c>
      <c r="N226" s="39"/>
    </row>
    <row r="227" spans="1:14" ht="16.5" thickBot="1">
      <c r="A227" s="17"/>
      <c r="N227" s="39"/>
    </row>
    <row r="228" spans="1:14" ht="48" thickBot="1">
      <c r="A228" s="410" t="s">
        <v>39</v>
      </c>
      <c r="B228" s="411" t="s">
        <v>547</v>
      </c>
      <c r="C228" s="411" t="s">
        <v>104</v>
      </c>
      <c r="D228" s="411" t="s">
        <v>105</v>
      </c>
      <c r="E228" s="410" t="s">
        <v>558</v>
      </c>
      <c r="F228" s="411" t="s">
        <v>559</v>
      </c>
      <c r="G228" s="412" t="s">
        <v>561</v>
      </c>
      <c r="N228" s="39"/>
    </row>
    <row r="229" spans="1:14" ht="15.75">
      <c r="A229" s="578" t="s">
        <v>29</v>
      </c>
      <c r="B229" s="579" t="s">
        <v>65</v>
      </c>
      <c r="C229" s="579" t="s">
        <v>70</v>
      </c>
      <c r="D229" s="579" t="s">
        <v>66</v>
      </c>
      <c r="E229" s="603">
        <v>-0.13922651933701657</v>
      </c>
      <c r="F229" s="608">
        <v>-0.14270062996439337</v>
      </c>
      <c r="G229" s="604">
        <v>1.9291874716296231E-2</v>
      </c>
      <c r="N229" s="39"/>
    </row>
    <row r="230" spans="1:14" ht="15.75">
      <c r="A230" s="578"/>
      <c r="B230" s="579"/>
      <c r="C230" s="579"/>
      <c r="D230" s="579" t="s">
        <v>67</v>
      </c>
      <c r="E230" s="603">
        <v>-0.14452054794520552</v>
      </c>
      <c r="F230" s="608">
        <v>-0.14774624373956591</v>
      </c>
      <c r="G230" s="604">
        <v>1.9291874716296231E-2</v>
      </c>
      <c r="N230" s="39"/>
    </row>
    <row r="231" spans="1:14" ht="15.75">
      <c r="A231" s="578"/>
      <c r="B231" s="579"/>
      <c r="C231" s="579" t="s">
        <v>71</v>
      </c>
      <c r="D231" s="579" t="s">
        <v>66</v>
      </c>
      <c r="E231" s="603">
        <v>9.3911917098445929E-3</v>
      </c>
      <c r="F231" s="608">
        <v>9.0735434574975571E-3</v>
      </c>
      <c r="G231" s="604">
        <v>1.9291874716296231E-2</v>
      </c>
      <c r="N231" s="39"/>
    </row>
    <row r="232" spans="1:14" ht="15.75">
      <c r="A232" s="578"/>
      <c r="B232" s="579"/>
      <c r="C232" s="579"/>
      <c r="D232" s="579" t="s">
        <v>67</v>
      </c>
      <c r="E232" s="603">
        <v>9.157509157509125E-4</v>
      </c>
      <c r="F232" s="608">
        <v>3.349573690621277E-3</v>
      </c>
      <c r="G232" s="604">
        <v>1.9291874716296231E-2</v>
      </c>
      <c r="N232" s="39"/>
    </row>
    <row r="233" spans="1:14" ht="15.75">
      <c r="A233" s="578"/>
      <c r="B233" s="579"/>
      <c r="C233" s="579" t="s">
        <v>72</v>
      </c>
      <c r="D233" s="579" t="s">
        <v>66</v>
      </c>
      <c r="E233" s="603">
        <v>-0.21543946449359719</v>
      </c>
      <c r="F233" s="608">
        <v>-0.15708850620744896</v>
      </c>
      <c r="G233" s="604">
        <v>1.9291874716296231E-2</v>
      </c>
      <c r="N233" s="39"/>
    </row>
    <row r="234" spans="1:14" ht="15.75">
      <c r="A234" s="578"/>
      <c r="B234" s="579"/>
      <c r="C234" s="579"/>
      <c r="D234" s="579" t="s">
        <v>67</v>
      </c>
      <c r="E234" s="603">
        <v>-6.9247254219126697E-2</v>
      </c>
      <c r="F234" s="608">
        <v>-5.0664330559205717E-2</v>
      </c>
      <c r="G234" s="604">
        <v>1.9291874716296231E-2</v>
      </c>
      <c r="N234" s="39"/>
    </row>
    <row r="235" spans="1:14" ht="15.75">
      <c r="A235" s="578"/>
      <c r="B235" s="579"/>
      <c r="C235" s="579" t="s">
        <v>83</v>
      </c>
      <c r="D235" s="579" t="s">
        <v>66</v>
      </c>
      <c r="E235" s="603">
        <v>-0.12243979293270313</v>
      </c>
      <c r="F235" s="608">
        <v>-9.3111803392177173E-2</v>
      </c>
      <c r="G235" s="604">
        <v>1.9291874716296231E-2</v>
      </c>
      <c r="N235" s="39"/>
    </row>
    <row r="236" spans="1:14" ht="15.75">
      <c r="A236" s="578"/>
      <c r="B236" s="579"/>
      <c r="C236" s="579"/>
      <c r="D236" s="579" t="s">
        <v>67</v>
      </c>
      <c r="E236" s="603">
        <v>1.5577672003461718E-2</v>
      </c>
      <c r="F236" s="608">
        <v>1.1519473395501967E-2</v>
      </c>
      <c r="G236" s="604">
        <v>1.9291874716296231E-2</v>
      </c>
      <c r="N236" s="39"/>
    </row>
    <row r="237" spans="1:14" ht="15.75">
      <c r="A237" s="578"/>
      <c r="B237" s="579"/>
      <c r="C237" s="579" t="s">
        <v>74</v>
      </c>
      <c r="D237" s="579" t="s">
        <v>66</v>
      </c>
      <c r="E237" s="603">
        <v>-0.15637860082304522</v>
      </c>
      <c r="F237" s="608">
        <v>-0.20156249999999998</v>
      </c>
      <c r="G237" s="604">
        <v>1.9291874716296231E-2</v>
      </c>
      <c r="N237" s="39"/>
    </row>
    <row r="238" spans="1:14" ht="15.75">
      <c r="A238" s="578"/>
      <c r="B238" s="579"/>
      <c r="C238" s="579"/>
      <c r="D238" s="579" t="s">
        <v>67</v>
      </c>
      <c r="E238" s="603">
        <v>-0.18070318887980374</v>
      </c>
      <c r="F238" s="608">
        <v>-0.23545405111473627</v>
      </c>
      <c r="G238" s="604">
        <v>1.9291874716296231E-2</v>
      </c>
      <c r="N238" s="39"/>
    </row>
    <row r="239" spans="1:14" ht="30">
      <c r="A239" s="578" t="s">
        <v>32</v>
      </c>
      <c r="B239" s="579" t="s">
        <v>537</v>
      </c>
      <c r="C239" s="579" t="s">
        <v>562</v>
      </c>
      <c r="D239" s="579"/>
      <c r="E239" s="603">
        <v>3.6023054755043304E-2</v>
      </c>
      <c r="F239" s="608">
        <v>3.5490605427974886E-2</v>
      </c>
      <c r="G239" s="604">
        <v>1.9291874716296231E-2</v>
      </c>
      <c r="N239" s="39"/>
    </row>
    <row r="240" spans="1:14" ht="30">
      <c r="A240" s="578"/>
      <c r="B240" s="579" t="s">
        <v>84</v>
      </c>
      <c r="C240" s="579" t="s">
        <v>85</v>
      </c>
      <c r="D240" s="579"/>
      <c r="E240" s="603">
        <v>5.2477183833115948E-2</v>
      </c>
      <c r="F240" s="608">
        <v>5.1319343444836907E-2</v>
      </c>
      <c r="G240" s="604">
        <v>1.9291874716296231E-2</v>
      </c>
      <c r="N240" s="39"/>
    </row>
    <row r="241" spans="1:14" ht="15.75">
      <c r="A241" s="578"/>
      <c r="B241" s="579"/>
      <c r="C241" s="579" t="s">
        <v>86</v>
      </c>
      <c r="D241" s="579"/>
      <c r="E241" s="603">
        <v>2.5040128410914964E-2</v>
      </c>
      <c r="F241" s="608">
        <v>2.499238037183793E-2</v>
      </c>
      <c r="G241" s="604">
        <v>1.9291874716296231E-2</v>
      </c>
      <c r="N241" s="39"/>
    </row>
    <row r="242" spans="1:14" ht="30">
      <c r="A242" s="578"/>
      <c r="B242" s="579"/>
      <c r="C242" s="579" t="s">
        <v>563</v>
      </c>
      <c r="D242" s="579"/>
      <c r="E242" s="603">
        <v>2.4987337497889506E-2</v>
      </c>
      <c r="F242" s="608">
        <v>2.4983984625240208E-2</v>
      </c>
      <c r="G242" s="604">
        <v>1.9291874716296231E-2</v>
      </c>
      <c r="N242" s="39"/>
    </row>
    <row r="243" spans="1:14" ht="15.75">
      <c r="A243" s="578"/>
      <c r="B243" s="579"/>
      <c r="C243" s="579" t="s">
        <v>77</v>
      </c>
      <c r="D243" s="579"/>
      <c r="E243" s="603">
        <v>2.5011910433539786E-2</v>
      </c>
      <c r="F243" s="608">
        <v>2.4965325936199712E-2</v>
      </c>
      <c r="G243" s="604">
        <v>1.9291874716296231E-2</v>
      </c>
      <c r="N243" s="39"/>
    </row>
    <row r="244" spans="1:14" ht="15.75">
      <c r="A244" s="578"/>
      <c r="B244" s="579"/>
      <c r="C244" s="579" t="s">
        <v>78</v>
      </c>
      <c r="D244" s="579" t="s">
        <v>79</v>
      </c>
      <c r="E244" s="603">
        <v>2.5051174578418989E-2</v>
      </c>
      <c r="F244" s="608">
        <v>2.5021422450728359E-2</v>
      </c>
      <c r="G244" s="604">
        <v>1.9291874716296231E-2</v>
      </c>
      <c r="N244" s="39"/>
    </row>
    <row r="245" spans="1:14" ht="45">
      <c r="A245" s="578"/>
      <c r="B245" s="579"/>
      <c r="C245" s="579"/>
      <c r="D245" s="579" t="s">
        <v>564</v>
      </c>
      <c r="E245" s="603">
        <v>2.4827233171231144E-2</v>
      </c>
      <c r="F245" s="608">
        <v>2.4821361414065546E-2</v>
      </c>
      <c r="G245" s="604">
        <v>1.9291874716296231E-2</v>
      </c>
      <c r="N245" s="39"/>
    </row>
    <row r="246" spans="1:14" ht="30">
      <c r="A246" s="578"/>
      <c r="B246" s="579"/>
      <c r="C246" s="579"/>
      <c r="D246" s="579" t="s">
        <v>565</v>
      </c>
      <c r="E246" s="603">
        <v>2.5010969723562981E-2</v>
      </c>
      <c r="F246" s="608">
        <v>2.5020397062822886E-2</v>
      </c>
      <c r="G246" s="604">
        <v>1.9291874716296231E-2</v>
      </c>
      <c r="N246" s="39"/>
    </row>
    <row r="247" spans="1:14" ht="30.75" thickBot="1">
      <c r="A247" s="581"/>
      <c r="B247" s="582"/>
      <c r="C247" s="582" t="s">
        <v>87</v>
      </c>
      <c r="D247" s="582"/>
      <c r="E247" s="605">
        <v>2.4952859836580688E-2</v>
      </c>
      <c r="F247" s="609">
        <v>2.4970381846350032E-2</v>
      </c>
      <c r="G247" s="606">
        <v>1.9291874716296231E-2</v>
      </c>
      <c r="N247" s="39"/>
    </row>
    <row r="248" spans="1:14" ht="15.75">
      <c r="A248" s="17"/>
      <c r="N248" s="39"/>
    </row>
    <row r="249" spans="1:14" ht="15.75">
      <c r="A249" s="17"/>
      <c r="N249" s="39"/>
    </row>
    <row r="250" spans="1:14" s="43" customFormat="1" ht="15.75">
      <c r="A250" s="1122"/>
      <c r="F250" s="1123"/>
      <c r="H250" s="1124"/>
      <c r="I250" s="1124"/>
      <c r="J250" s="1124"/>
      <c r="K250" s="1124"/>
      <c r="M250" s="1125"/>
      <c r="N250" s="1126"/>
    </row>
    <row r="251" spans="1:14" s="1127" customFormat="1" ht="15.75">
      <c r="F251" s="1128"/>
      <c r="H251" s="1129"/>
      <c r="I251" s="1129"/>
      <c r="J251" s="1129"/>
      <c r="K251" s="1129"/>
      <c r="M251" s="1130"/>
      <c r="N251" s="1131"/>
    </row>
    <row r="252" spans="1:14" s="1127" customFormat="1" ht="15.75">
      <c r="F252" s="1128"/>
      <c r="H252" s="1129"/>
      <c r="I252" s="1129"/>
      <c r="J252" s="1129"/>
      <c r="K252" s="1129"/>
      <c r="M252" s="1130"/>
      <c r="N252" s="1131"/>
    </row>
    <row r="253" spans="1:14" s="1127" customFormat="1" ht="15.75">
      <c r="F253" s="1128"/>
      <c r="H253" s="1129"/>
      <c r="I253" s="1129"/>
      <c r="J253" s="1129"/>
      <c r="K253" s="1129"/>
      <c r="M253" s="1130"/>
      <c r="N253" s="1131"/>
    </row>
    <row r="254" spans="1:14" s="1127" customFormat="1" ht="15.75">
      <c r="F254" s="1128"/>
      <c r="H254" s="1129"/>
      <c r="I254" s="1129"/>
      <c r="J254" s="1129"/>
      <c r="K254" s="1129"/>
      <c r="M254" s="1130"/>
      <c r="N254" s="1131"/>
    </row>
    <row r="255" spans="1:14" s="1127" customFormat="1" ht="15.75">
      <c r="F255" s="1128"/>
      <c r="H255" s="1129"/>
      <c r="I255" s="1129"/>
      <c r="J255" s="1129"/>
      <c r="K255" s="1129"/>
      <c r="M255" s="1130"/>
      <c r="N255" s="1131"/>
    </row>
    <row r="256" spans="1:14" s="1127" customFormat="1" ht="15.75">
      <c r="F256" s="1128"/>
      <c r="H256" s="1129"/>
      <c r="I256" s="1129"/>
      <c r="J256" s="1129"/>
      <c r="K256" s="1129"/>
      <c r="M256" s="1130"/>
      <c r="N256" s="1131"/>
    </row>
    <row r="257" spans="6:14" s="43" customFormat="1">
      <c r="F257" s="1123"/>
      <c r="H257" s="1124"/>
      <c r="I257" s="1124"/>
      <c r="J257" s="1124"/>
      <c r="K257" s="1124"/>
      <c r="M257" s="1125"/>
      <c r="N257" s="1125"/>
    </row>
    <row r="258" spans="6:14" s="43" customFormat="1">
      <c r="F258" s="1123"/>
      <c r="H258" s="1124"/>
      <c r="I258" s="1124"/>
      <c r="J258" s="1124"/>
      <c r="K258" s="1124"/>
      <c r="M258" s="1125"/>
      <c r="N258" s="1125"/>
    </row>
    <row r="259" spans="6:14" s="43" customFormat="1">
      <c r="F259" s="1123"/>
      <c r="H259" s="1124"/>
      <c r="I259" s="1124"/>
      <c r="J259" s="1124"/>
      <c r="K259" s="1124"/>
      <c r="M259" s="1125"/>
      <c r="N259" s="1125"/>
    </row>
    <row r="826" spans="1:28" s="27" customFormat="1">
      <c r="A826" s="24"/>
      <c r="D826" s="29"/>
      <c r="M826" s="41"/>
      <c r="N826" s="41"/>
      <c r="AB826" s="18"/>
    </row>
    <row r="827" spans="1:28" s="27" customFormat="1">
      <c r="A827" s="24"/>
      <c r="M827" s="41"/>
      <c r="N827" s="41"/>
      <c r="AB827" s="18"/>
    </row>
    <row r="828" spans="1:28" s="27" customFormat="1">
      <c r="A828" s="24"/>
      <c r="M828" s="41"/>
      <c r="N828" s="41"/>
      <c r="AB828" s="18"/>
    </row>
    <row r="829" spans="1:28" s="27" customFormat="1">
      <c r="A829" s="24"/>
      <c r="M829" s="41"/>
      <c r="N829" s="41"/>
    </row>
    <row r="830" spans="1:28" s="27" customFormat="1">
      <c r="A830" s="24"/>
      <c r="M830" s="41"/>
      <c r="N830" s="41"/>
      <c r="Q830" s="31"/>
    </row>
    <row r="831" spans="1:28" s="27" customFormat="1">
      <c r="M831" s="41"/>
      <c r="N831" s="41"/>
      <c r="Q831" s="32"/>
    </row>
    <row r="832" spans="1:28" s="27" customFormat="1">
      <c r="M832" s="41"/>
      <c r="N832" s="41"/>
      <c r="Q832" s="32"/>
    </row>
    <row r="833" spans="13:17" s="27" customFormat="1">
      <c r="M833" s="41"/>
      <c r="N833" s="41"/>
      <c r="Q833" s="32"/>
    </row>
    <row r="834" spans="13:17" s="27" customFormat="1">
      <c r="M834" s="41"/>
      <c r="N834" s="41"/>
      <c r="Q834" s="32"/>
    </row>
    <row r="835" spans="13:17" s="27" customFormat="1">
      <c r="M835" s="41"/>
      <c r="N835" s="41"/>
      <c r="Q835" s="32"/>
    </row>
    <row r="836" spans="13:17" s="27" customFormat="1">
      <c r="M836" s="41"/>
      <c r="N836" s="41"/>
      <c r="Q836" s="32"/>
    </row>
    <row r="837" spans="13:17" s="27" customFormat="1">
      <c r="M837" s="41"/>
      <c r="N837" s="41"/>
      <c r="Q837" s="32"/>
    </row>
    <row r="838" spans="13:17" s="27" customFormat="1">
      <c r="M838" s="41"/>
      <c r="N838" s="41"/>
      <c r="Q838" s="32"/>
    </row>
    <row r="839" spans="13:17" s="27" customFormat="1">
      <c r="M839" s="41"/>
      <c r="N839" s="41"/>
      <c r="Q839" s="32"/>
    </row>
    <row r="840" spans="13:17" s="27" customFormat="1">
      <c r="M840" s="41"/>
      <c r="N840" s="41"/>
      <c r="Q840" s="32"/>
    </row>
    <row r="841" spans="13:17" s="27" customFormat="1">
      <c r="M841" s="41"/>
      <c r="N841" s="41"/>
      <c r="Q841" s="33"/>
    </row>
    <row r="842" spans="13:17" s="27" customFormat="1">
      <c r="M842" s="41"/>
      <c r="N842" s="41"/>
      <c r="Q842" s="33"/>
    </row>
    <row r="843" spans="13:17" s="27" customFormat="1">
      <c r="M843" s="41"/>
      <c r="N843" s="41"/>
      <c r="Q843" s="33"/>
    </row>
    <row r="844" spans="13:17" s="27" customFormat="1">
      <c r="M844" s="41"/>
      <c r="N844" s="41"/>
      <c r="Q844" s="33"/>
    </row>
    <row r="845" spans="13:17" s="27" customFormat="1">
      <c r="M845" s="41"/>
      <c r="N845" s="41"/>
      <c r="Q845" s="33"/>
    </row>
    <row r="846" spans="13:17" s="27" customFormat="1">
      <c r="M846" s="41"/>
      <c r="N846" s="41"/>
      <c r="Q846" s="33"/>
    </row>
    <row r="847" spans="13:17" s="27" customFormat="1">
      <c r="M847" s="41"/>
      <c r="N847" s="41"/>
      <c r="Q847" s="33"/>
    </row>
    <row r="848" spans="13:17" s="27" customFormat="1">
      <c r="M848" s="41"/>
      <c r="N848" s="41"/>
      <c r="Q848" s="33"/>
    </row>
    <row r="849" spans="1:25" s="27" customFormat="1">
      <c r="M849" s="41"/>
      <c r="N849" s="41"/>
      <c r="Q849" s="31"/>
    </row>
    <row r="850" spans="1:25" s="27" customFormat="1">
      <c r="M850" s="41"/>
      <c r="N850" s="41"/>
      <c r="Q850" s="33"/>
    </row>
    <row r="851" spans="1:25" s="27" customFormat="1">
      <c r="M851" s="41"/>
      <c r="N851" s="41"/>
      <c r="Q851" s="33"/>
    </row>
    <row r="852" spans="1:25" s="27" customFormat="1">
      <c r="M852" s="41"/>
      <c r="N852" s="41"/>
      <c r="Q852" s="33"/>
    </row>
    <row r="853" spans="1:25" s="27" customFormat="1">
      <c r="M853" s="41"/>
      <c r="N853" s="41"/>
      <c r="Q853" s="33"/>
    </row>
    <row r="854" spans="1:25" s="27" customFormat="1">
      <c r="M854" s="41"/>
      <c r="N854" s="41"/>
      <c r="Q854" s="33"/>
    </row>
    <row r="855" spans="1:25" s="27" customFormat="1">
      <c r="M855" s="41"/>
      <c r="N855" s="41"/>
      <c r="Q855" s="33"/>
    </row>
    <row r="856" spans="1:25" s="27" customFormat="1">
      <c r="M856" s="41"/>
      <c r="N856" s="41"/>
      <c r="Q856" s="33"/>
    </row>
    <row r="857" spans="1:25" s="27" customFormat="1">
      <c r="M857" s="41"/>
      <c r="N857" s="41"/>
      <c r="Q857" s="33"/>
    </row>
    <row r="858" spans="1:25" s="27" customFormat="1">
      <c r="M858" s="41"/>
      <c r="N858" s="41"/>
      <c r="Q858" s="33"/>
    </row>
    <row r="859" spans="1:25" s="27" customFormat="1">
      <c r="M859" s="41"/>
      <c r="N859" s="41"/>
      <c r="Q859" s="33"/>
      <c r="X859" s="13"/>
    </row>
    <row r="860" spans="1:25" s="27" customFormat="1">
      <c r="M860" s="41"/>
      <c r="N860" s="41"/>
      <c r="Q860" s="33"/>
    </row>
    <row r="861" spans="1:25">
      <c r="A861" s="27"/>
      <c r="D861" s="27"/>
      <c r="F861" s="13"/>
      <c r="H861" s="13"/>
      <c r="I861" s="13"/>
      <c r="J861" s="13"/>
      <c r="K861" s="13"/>
      <c r="Q861" s="33"/>
      <c r="Y861" s="27"/>
    </row>
    <row r="862" spans="1:25">
      <c r="A862" s="27"/>
      <c r="F862" s="13"/>
      <c r="H862" s="13"/>
      <c r="I862" s="13"/>
      <c r="J862" s="13"/>
      <c r="K862" s="13"/>
      <c r="Q862" s="33"/>
      <c r="Y862" s="27"/>
    </row>
    <row r="863" spans="1:25" s="24" customFormat="1">
      <c r="A863" s="27"/>
      <c r="D863" s="13"/>
      <c r="M863" s="42"/>
      <c r="N863" s="42"/>
      <c r="Q863" s="33"/>
      <c r="Y863" s="27"/>
    </row>
    <row r="864" spans="1:25" s="27" customFormat="1">
      <c r="D864" s="24"/>
      <c r="M864" s="41"/>
      <c r="N864" s="41"/>
      <c r="Q864" s="33"/>
    </row>
    <row r="865" spans="1:25" s="24" customFormat="1">
      <c r="A865" s="27"/>
      <c r="D865" s="27"/>
      <c r="M865" s="42"/>
      <c r="N865" s="42"/>
      <c r="Q865" s="32"/>
      <c r="Y865" s="27"/>
    </row>
    <row r="866" spans="1:25" s="27" customFormat="1">
      <c r="D866" s="24"/>
      <c r="M866" s="41"/>
      <c r="N866" s="41"/>
      <c r="Q866" s="33"/>
    </row>
    <row r="867" spans="1:25" s="27" customFormat="1">
      <c r="M867" s="41"/>
      <c r="N867" s="41"/>
      <c r="Q867" s="33"/>
    </row>
    <row r="868" spans="1:25" s="27" customFormat="1">
      <c r="M868" s="41"/>
      <c r="N868" s="41"/>
      <c r="Q868" s="33"/>
    </row>
    <row r="869" spans="1:25" s="27" customFormat="1">
      <c r="M869" s="41"/>
      <c r="N869" s="41"/>
    </row>
    <row r="870" spans="1:25" s="27" customFormat="1">
      <c r="A870" s="13"/>
      <c r="M870" s="41"/>
      <c r="N870" s="41"/>
    </row>
    <row r="871" spans="1:25" s="27" customFormat="1">
      <c r="A871" s="13"/>
      <c r="M871" s="41"/>
      <c r="N871" s="41"/>
    </row>
    <row r="872" spans="1:25">
      <c r="A872" s="24"/>
      <c r="D872" s="27"/>
      <c r="F872" s="13"/>
      <c r="H872" s="13"/>
      <c r="I872" s="13"/>
      <c r="J872" s="13"/>
      <c r="K872" s="13"/>
      <c r="O872" s="27"/>
    </row>
    <row r="873" spans="1:25">
      <c r="A873" s="27"/>
      <c r="E873" s="30"/>
      <c r="F873" s="30"/>
      <c r="G873" s="30"/>
      <c r="H873" s="34"/>
      <c r="I873" s="34"/>
      <c r="L873" s="15"/>
      <c r="N873" s="41"/>
    </row>
    <row r="874" spans="1:25">
      <c r="A874" s="24"/>
      <c r="C874" s="25"/>
      <c r="D874" s="30"/>
      <c r="E874" s="30"/>
      <c r="F874" s="30"/>
      <c r="G874" s="30"/>
      <c r="H874" s="35"/>
      <c r="I874" s="35"/>
      <c r="L874" s="15"/>
      <c r="N874" s="41"/>
    </row>
    <row r="875" spans="1:25">
      <c r="A875" s="27"/>
      <c r="C875" s="25"/>
      <c r="D875" s="30"/>
      <c r="E875" s="30"/>
      <c r="F875" s="30"/>
      <c r="G875" s="30"/>
      <c r="H875" s="35"/>
      <c r="I875" s="34"/>
      <c r="L875" s="15"/>
      <c r="N875" s="41"/>
    </row>
    <row r="876" spans="1:25">
      <c r="A876" s="27"/>
      <c r="C876" s="25"/>
      <c r="D876" s="30"/>
      <c r="E876" s="30"/>
      <c r="F876" s="30"/>
      <c r="G876" s="36"/>
      <c r="H876" s="35"/>
      <c r="I876" s="35"/>
    </row>
    <row r="877" spans="1:25">
      <c r="A877" s="27"/>
      <c r="C877" s="25"/>
      <c r="D877" s="30"/>
      <c r="E877" s="30"/>
      <c r="F877" s="30"/>
      <c r="G877" s="30"/>
      <c r="H877" s="34"/>
      <c r="I877" s="34"/>
    </row>
    <row r="878" spans="1:25">
      <c r="A878" s="27"/>
      <c r="C878" s="25"/>
      <c r="D878" s="30"/>
      <c r="E878" s="30"/>
      <c r="F878" s="30"/>
      <c r="G878" s="30"/>
      <c r="H878" s="34"/>
      <c r="I878" s="34"/>
    </row>
    <row r="879" spans="1:25">
      <c r="A879" s="27"/>
      <c r="C879" s="25"/>
      <c r="D879" s="30"/>
    </row>
    <row r="880" spans="1:25">
      <c r="A880" s="27"/>
      <c r="C880" s="25"/>
      <c r="F880" s="13"/>
      <c r="H880" s="13"/>
      <c r="I880" s="13"/>
    </row>
    <row r="881" spans="1:52">
      <c r="C881" s="25"/>
      <c r="F881" s="13"/>
      <c r="H881" s="13"/>
      <c r="I881" s="13"/>
    </row>
    <row r="882" spans="1:52">
      <c r="C882" s="25"/>
      <c r="F882" s="13"/>
      <c r="H882" s="13"/>
      <c r="I882" s="13"/>
    </row>
    <row r="883" spans="1:52">
      <c r="C883" s="25"/>
      <c r="F883" s="13"/>
      <c r="H883" s="13"/>
      <c r="I883" s="13"/>
    </row>
    <row r="884" spans="1:52" s="15" customFormat="1">
      <c r="A884" s="13"/>
      <c r="B884" s="13"/>
      <c r="C884" s="25"/>
      <c r="D884" s="13"/>
      <c r="E884" s="13"/>
      <c r="F884" s="13"/>
      <c r="G884" s="13"/>
      <c r="H884" s="13"/>
      <c r="I884" s="13"/>
      <c r="L884" s="13"/>
      <c r="M884" s="16"/>
      <c r="N884" s="16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</row>
    <row r="885" spans="1:52" s="15" customFormat="1">
      <c r="A885" s="13"/>
      <c r="B885" s="13"/>
      <c r="C885" s="25"/>
      <c r="D885" s="13"/>
      <c r="E885" s="13"/>
      <c r="F885" s="14"/>
      <c r="G885" s="13"/>
      <c r="L885" s="13"/>
      <c r="M885" s="16"/>
      <c r="N885" s="16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</row>
    <row r="886" spans="1:52" s="15" customFormat="1">
      <c r="A886" s="13"/>
      <c r="B886" s="13"/>
      <c r="C886" s="25"/>
      <c r="D886" s="13"/>
      <c r="E886" s="13"/>
      <c r="F886" s="14"/>
      <c r="G886" s="13"/>
      <c r="L886" s="13"/>
      <c r="M886" s="16"/>
      <c r="N886" s="16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</row>
    <row r="887" spans="1:52" s="15" customFormat="1">
      <c r="A887" s="13"/>
      <c r="B887" s="13"/>
      <c r="C887" s="25"/>
      <c r="D887" s="13"/>
      <c r="E887" s="13"/>
      <c r="F887" s="14"/>
      <c r="G887" s="13"/>
      <c r="L887" s="13"/>
      <c r="M887" s="16"/>
      <c r="N887" s="16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</row>
    <row r="888" spans="1:52" s="15" customFormat="1">
      <c r="A888" s="13"/>
      <c r="B888" s="13"/>
      <c r="C888" s="25"/>
      <c r="D888" s="13"/>
      <c r="E888" s="13"/>
      <c r="F888" s="14"/>
      <c r="G888" s="13"/>
      <c r="L888" s="13"/>
      <c r="M888" s="16"/>
      <c r="N888" s="16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</row>
    <row r="889" spans="1:52" s="15" customFormat="1">
      <c r="A889" s="13"/>
      <c r="B889" s="13"/>
      <c r="C889" s="25"/>
      <c r="D889" s="13"/>
      <c r="E889" s="13"/>
      <c r="F889" s="14"/>
      <c r="G889" s="13"/>
      <c r="L889" s="13"/>
      <c r="M889" s="16"/>
      <c r="N889" s="16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</row>
    <row r="890" spans="1:52" s="15" customFormat="1">
      <c r="A890" s="13"/>
      <c r="B890" s="13"/>
      <c r="C890" s="25"/>
      <c r="D890" s="13"/>
      <c r="E890" s="13"/>
      <c r="F890" s="14"/>
      <c r="G890" s="13"/>
      <c r="L890" s="13"/>
      <c r="M890" s="16"/>
      <c r="N890" s="16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</row>
    <row r="891" spans="1:52" s="15" customFormat="1">
      <c r="A891" s="13"/>
      <c r="B891" s="13"/>
      <c r="C891" s="25"/>
      <c r="D891" s="13"/>
      <c r="E891" s="13"/>
      <c r="F891" s="14"/>
      <c r="G891" s="13"/>
      <c r="L891" s="13"/>
      <c r="M891" s="16"/>
      <c r="N891" s="16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</row>
    <row r="892" spans="1:52" s="15" customFormat="1">
      <c r="A892" s="13"/>
      <c r="B892" s="13"/>
      <c r="C892" s="25"/>
      <c r="D892" s="13"/>
      <c r="E892" s="13"/>
      <c r="F892" s="14"/>
      <c r="G892" s="13"/>
      <c r="L892" s="13"/>
      <c r="M892" s="16"/>
      <c r="N892" s="16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</row>
    <row r="893" spans="1:52" s="15" customFormat="1">
      <c r="A893" s="13"/>
      <c r="B893" s="13"/>
      <c r="C893" s="25"/>
      <c r="D893" s="13"/>
      <c r="E893" s="13"/>
      <c r="F893" s="14"/>
      <c r="G893" s="13"/>
      <c r="L893" s="13"/>
      <c r="M893" s="16"/>
      <c r="N893" s="16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</row>
    <row r="894" spans="1:52" s="15" customFormat="1">
      <c r="A894" s="13"/>
      <c r="B894" s="13"/>
      <c r="C894" s="19"/>
      <c r="D894" s="13"/>
      <c r="E894" s="13"/>
      <c r="F894" s="14"/>
      <c r="G894" s="13"/>
      <c r="L894" s="13"/>
      <c r="M894" s="16"/>
      <c r="N894" s="16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</row>
    <row r="895" spans="1:52" s="15" customFormat="1">
      <c r="A895" s="13"/>
      <c r="B895" s="13"/>
      <c r="C895" s="19"/>
      <c r="D895" s="13"/>
      <c r="E895" s="13"/>
      <c r="F895" s="14"/>
      <c r="G895" s="13"/>
      <c r="L895" s="13"/>
      <c r="M895" s="16"/>
      <c r="N895" s="16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</row>
    <row r="896" spans="1:52" s="15" customFormat="1">
      <c r="A896" s="13"/>
      <c r="B896" s="13"/>
      <c r="C896" s="19"/>
      <c r="D896" s="13"/>
      <c r="E896" s="13"/>
      <c r="F896" s="14"/>
      <c r="G896" s="13"/>
      <c r="L896" s="13"/>
      <c r="M896" s="16"/>
      <c r="N896" s="16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</row>
    <row r="897" spans="1:52" s="15" customFormat="1">
      <c r="A897" s="13"/>
      <c r="B897" s="13"/>
      <c r="C897" s="19"/>
      <c r="D897" s="13"/>
      <c r="E897" s="13"/>
      <c r="F897" s="14"/>
      <c r="G897" s="13"/>
      <c r="L897" s="13"/>
      <c r="M897" s="16"/>
      <c r="N897" s="16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</row>
    <row r="898" spans="1:52" s="15" customFormat="1">
      <c r="A898" s="13"/>
      <c r="B898" s="13"/>
      <c r="C898" s="19"/>
      <c r="D898" s="13"/>
      <c r="E898" s="13"/>
      <c r="F898" s="14"/>
      <c r="G898" s="13"/>
      <c r="L898" s="13"/>
      <c r="M898" s="16"/>
      <c r="N898" s="16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</row>
    <row r="899" spans="1:52" s="15" customFormat="1">
      <c r="A899" s="13"/>
      <c r="B899" s="13"/>
      <c r="C899" s="19"/>
      <c r="D899" s="13"/>
      <c r="E899" s="13"/>
      <c r="F899" s="14"/>
      <c r="G899" s="13"/>
      <c r="L899" s="13"/>
      <c r="M899" s="16"/>
      <c r="N899" s="16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</row>
    <row r="900" spans="1:52">
      <c r="C900" s="19"/>
    </row>
    <row r="901" spans="1:52">
      <c r="C901" s="19"/>
    </row>
    <row r="902" spans="1:52">
      <c r="C902" s="19"/>
    </row>
    <row r="903" spans="1:52">
      <c r="C903" s="19"/>
    </row>
    <row r="904" spans="1:52">
      <c r="C904" s="19"/>
    </row>
    <row r="905" spans="1:52">
      <c r="C905" s="19"/>
    </row>
    <row r="906" spans="1:52">
      <c r="C906" s="19"/>
    </row>
    <row r="907" spans="1:52">
      <c r="C907" s="19"/>
    </row>
    <row r="1352" spans="15:15">
      <c r="O1352" s="16"/>
    </row>
    <row r="1353" spans="15:15">
      <c r="O1353" s="16"/>
    </row>
    <row r="1354" spans="15:15">
      <c r="O1354" s="16"/>
    </row>
    <row r="1355" spans="15:15">
      <c r="O1355" s="16"/>
    </row>
    <row r="1356" spans="15:15">
      <c r="O1356" s="16"/>
    </row>
    <row r="1357" spans="15:15">
      <c r="O1357" s="16"/>
    </row>
    <row r="1358" spans="15:15">
      <c r="O1358" s="16"/>
    </row>
    <row r="1359" spans="15:15">
      <c r="O1359" s="16"/>
    </row>
    <row r="1360" spans="15:15">
      <c r="O1360" s="16"/>
    </row>
    <row r="1361" spans="15:15">
      <c r="O1361" s="16"/>
    </row>
    <row r="1362" spans="15:15">
      <c r="O1362" s="16"/>
    </row>
    <row r="1363" spans="15:15">
      <c r="O1363" s="16"/>
    </row>
    <row r="1364" spans="15:15">
      <c r="O1364" s="16"/>
    </row>
    <row r="1365" spans="15:15">
      <c r="O1365" s="16"/>
    </row>
    <row r="1366" spans="15:15">
      <c r="O1366" s="16"/>
    </row>
    <row r="1367" spans="15:15">
      <c r="O1367" s="16"/>
    </row>
    <row r="1368" spans="15:15">
      <c r="O1368" s="16"/>
    </row>
    <row r="1369" spans="15:15">
      <c r="O1369" s="16"/>
    </row>
    <row r="1370" spans="15:15">
      <c r="O1370" s="16"/>
    </row>
    <row r="1371" spans="15:15">
      <c r="O1371" s="16"/>
    </row>
    <row r="1372" spans="15:15">
      <c r="O1372" s="16"/>
    </row>
    <row r="1373" spans="15:15">
      <c r="O1373" s="16"/>
    </row>
    <row r="1374" spans="15:15">
      <c r="O1374" s="16"/>
    </row>
    <row r="1375" spans="15:15">
      <c r="O1375" s="16"/>
    </row>
    <row r="1376" spans="15:15">
      <c r="O1376" s="16"/>
    </row>
    <row r="1377" spans="15:15">
      <c r="O1377" s="16"/>
    </row>
    <row r="1378" spans="15:15">
      <c r="O1378" s="16"/>
    </row>
    <row r="1379" spans="15:15">
      <c r="O1379" s="16"/>
    </row>
    <row r="1380" spans="15:15">
      <c r="O1380" s="16"/>
    </row>
    <row r="1381" spans="15:15">
      <c r="O1381" s="16"/>
    </row>
    <row r="1382" spans="15:15">
      <c r="O1382" s="16"/>
    </row>
    <row r="1383" spans="15:15">
      <c r="O1383" s="16"/>
    </row>
    <row r="1384" spans="15:15">
      <c r="O1384" s="16"/>
    </row>
    <row r="1385" spans="15:15">
      <c r="O1385" s="16"/>
    </row>
    <row r="1386" spans="15:15">
      <c r="O1386" s="16"/>
    </row>
    <row r="1387" spans="15:15">
      <c r="O1387" s="16"/>
    </row>
    <row r="1388" spans="15:15">
      <c r="O1388" s="16"/>
    </row>
    <row r="1389" spans="15:15">
      <c r="O1389" s="16"/>
    </row>
    <row r="1390" spans="15:15">
      <c r="O1390" s="16"/>
    </row>
    <row r="1391" spans="15:15">
      <c r="O1391" s="16"/>
    </row>
    <row r="1392" spans="15:15">
      <c r="O1392" s="16"/>
    </row>
    <row r="1393" spans="15:15">
      <c r="O1393" s="16"/>
    </row>
    <row r="1394" spans="15:15">
      <c r="O1394" s="16"/>
    </row>
    <row r="1395" spans="15:15">
      <c r="O1395" s="16"/>
    </row>
    <row r="1396" spans="15:15">
      <c r="O1396" s="16"/>
    </row>
    <row r="1397" spans="15:15">
      <c r="O1397" s="16"/>
    </row>
    <row r="1398" spans="15:15">
      <c r="O1398" s="16"/>
    </row>
    <row r="1399" spans="15:15">
      <c r="O1399" s="16"/>
    </row>
    <row r="1400" spans="15:15">
      <c r="O1400" s="16"/>
    </row>
    <row r="1401" spans="15:15">
      <c r="O1401" s="16"/>
    </row>
    <row r="1402" spans="15:15">
      <c r="O1402" s="16"/>
    </row>
    <row r="1403" spans="15:15">
      <c r="O1403" s="16"/>
    </row>
    <row r="1404" spans="15:15">
      <c r="O1404" s="16"/>
    </row>
    <row r="1405" spans="15:15">
      <c r="O1405" s="16"/>
    </row>
    <row r="1406" spans="15:15">
      <c r="O1406" s="16"/>
    </row>
    <row r="1407" spans="15:15">
      <c r="O1407" s="16"/>
    </row>
    <row r="1408" spans="15:15">
      <c r="O1408" s="16"/>
    </row>
    <row r="1409" spans="15:15">
      <c r="O1409" s="16"/>
    </row>
    <row r="1410" spans="15:15">
      <c r="O1410" s="16"/>
    </row>
    <row r="1411" spans="15:15">
      <c r="O1411" s="16"/>
    </row>
    <row r="1412" spans="15:15">
      <c r="O1412" s="16"/>
    </row>
    <row r="1413" spans="15:15">
      <c r="O1413" s="16"/>
    </row>
    <row r="1414" spans="15:15">
      <c r="O1414" s="16"/>
    </row>
    <row r="1415" spans="15:15">
      <c r="O1415" s="16"/>
    </row>
    <row r="1416" spans="15:15">
      <c r="O1416" s="16"/>
    </row>
    <row r="1417" spans="15:15">
      <c r="O1417" s="16"/>
    </row>
    <row r="1418" spans="15:15">
      <c r="O1418" s="16"/>
    </row>
    <row r="1419" spans="15:15">
      <c r="O1419" s="16"/>
    </row>
    <row r="1420" spans="15:15">
      <c r="O1420" s="16"/>
    </row>
    <row r="1421" spans="15:15">
      <c r="O1421" s="16"/>
    </row>
    <row r="1422" spans="15:15">
      <c r="O1422" s="16"/>
    </row>
    <row r="1423" spans="15:15">
      <c r="O1423" s="16"/>
    </row>
    <row r="1424" spans="15:15">
      <c r="O1424" s="16"/>
    </row>
    <row r="1425" spans="15:15">
      <c r="O1425" s="16"/>
    </row>
    <row r="1426" spans="15:15">
      <c r="O1426" s="16"/>
    </row>
    <row r="1427" spans="15:15">
      <c r="O1427" s="16"/>
    </row>
    <row r="1428" spans="15:15">
      <c r="O1428" s="16"/>
    </row>
    <row r="1429" spans="15:15">
      <c r="O1429" s="16"/>
    </row>
    <row r="1430" spans="15:15">
      <c r="O1430" s="16"/>
    </row>
    <row r="1431" spans="15:15">
      <c r="O1431" s="16"/>
    </row>
    <row r="1432" spans="15:15">
      <c r="O1432" s="16"/>
    </row>
    <row r="1433" spans="15:15">
      <c r="O1433" s="16"/>
    </row>
    <row r="1434" spans="15:15">
      <c r="O1434" s="16"/>
    </row>
    <row r="1435" spans="15:15">
      <c r="O1435" s="16"/>
    </row>
    <row r="1436" spans="15:15">
      <c r="O1436" s="16"/>
    </row>
    <row r="1437" spans="15:15">
      <c r="O1437" s="16"/>
    </row>
    <row r="1438" spans="15:15">
      <c r="O1438" s="16"/>
    </row>
    <row r="1439" spans="15:15">
      <c r="O1439" s="16"/>
    </row>
    <row r="1440" spans="15:15">
      <c r="O1440" s="16"/>
    </row>
    <row r="1441" spans="15:15">
      <c r="O1441" s="16"/>
    </row>
    <row r="1442" spans="15:15">
      <c r="O1442" s="16"/>
    </row>
    <row r="1443" spans="15:15">
      <c r="O1443" s="16"/>
    </row>
    <row r="1444" spans="15:15">
      <c r="O1444" s="16"/>
    </row>
    <row r="1445" spans="15:15">
      <c r="O1445" s="16"/>
    </row>
    <row r="1446" spans="15:15">
      <c r="O1446" s="16"/>
    </row>
    <row r="1447" spans="15:15">
      <c r="O1447" s="16"/>
    </row>
    <row r="1448" spans="15:15">
      <c r="O1448" s="16"/>
    </row>
    <row r="1449" spans="15:15">
      <c r="O1449" s="16"/>
    </row>
    <row r="1450" spans="15:15">
      <c r="O1450" s="16"/>
    </row>
    <row r="1451" spans="15:15">
      <c r="O1451" s="16"/>
    </row>
    <row r="1452" spans="15:15">
      <c r="O1452" s="16"/>
    </row>
    <row r="1453" spans="15:15">
      <c r="O1453" s="16"/>
    </row>
    <row r="1454" spans="15:15">
      <c r="O1454" s="16"/>
    </row>
    <row r="1455" spans="15:15">
      <c r="O1455" s="16"/>
    </row>
    <row r="1456" spans="15:15">
      <c r="O1456" s="16"/>
    </row>
    <row r="1457" spans="15:15">
      <c r="O1457" s="16"/>
    </row>
    <row r="1458" spans="15:15">
      <c r="O1458" s="16"/>
    </row>
    <row r="1459" spans="15:15">
      <c r="O1459" s="16"/>
    </row>
    <row r="1460" spans="15:15">
      <c r="O1460" s="16"/>
    </row>
    <row r="1461" spans="15:15">
      <c r="O1461" s="16"/>
    </row>
    <row r="1462" spans="15:15">
      <c r="O1462" s="16"/>
    </row>
    <row r="1463" spans="15:15">
      <c r="O1463" s="16"/>
    </row>
    <row r="1464" spans="15:15">
      <c r="O1464" s="16"/>
    </row>
    <row r="1465" spans="15:15">
      <c r="O1465" s="16"/>
    </row>
    <row r="1466" spans="15:15">
      <c r="O1466" s="16"/>
    </row>
    <row r="1467" spans="15:15">
      <c r="O1467" s="16"/>
    </row>
    <row r="1468" spans="15:15">
      <c r="O1468" s="16"/>
    </row>
    <row r="1469" spans="15:15">
      <c r="O1469" s="16"/>
    </row>
    <row r="1470" spans="15:15">
      <c r="O1470" s="16"/>
    </row>
    <row r="1471" spans="15:15">
      <c r="O1471" s="16"/>
    </row>
    <row r="1472" spans="15:15">
      <c r="O1472" s="16"/>
    </row>
    <row r="1473" spans="15:15">
      <c r="O1473" s="16"/>
    </row>
    <row r="1474" spans="15:15">
      <c r="O1474" s="16"/>
    </row>
    <row r="1475" spans="15:15">
      <c r="O1475" s="16"/>
    </row>
    <row r="1476" spans="15:15">
      <c r="O1476" s="16"/>
    </row>
    <row r="1477" spans="15:15">
      <c r="O1477" s="16"/>
    </row>
    <row r="1478" spans="15:15">
      <c r="O1478" s="16"/>
    </row>
    <row r="1479" spans="15:15">
      <c r="O1479" s="16"/>
    </row>
    <row r="1480" spans="15:15">
      <c r="O1480" s="16"/>
    </row>
    <row r="1481" spans="15:15">
      <c r="O1481" s="16"/>
    </row>
    <row r="1482" spans="15:15">
      <c r="O1482" s="16"/>
    </row>
    <row r="1483" spans="15:15">
      <c r="O1483" s="16"/>
    </row>
    <row r="1484" spans="15:15">
      <c r="O1484" s="16"/>
    </row>
    <row r="1485" spans="15:15">
      <c r="O1485" s="16"/>
    </row>
    <row r="1486" spans="15:15">
      <c r="O1486" s="16"/>
    </row>
    <row r="1487" spans="15:15">
      <c r="O1487" s="16"/>
    </row>
    <row r="1488" spans="15:15">
      <c r="O1488" s="16"/>
    </row>
    <row r="1489" spans="15:15">
      <c r="O1489" s="16"/>
    </row>
    <row r="1490" spans="15:15">
      <c r="O1490" s="16"/>
    </row>
    <row r="1491" spans="15:15">
      <c r="O1491" s="16"/>
    </row>
    <row r="1492" spans="15:15">
      <c r="O1492" s="16"/>
    </row>
    <row r="1493" spans="15:15">
      <c r="O1493" s="16"/>
    </row>
    <row r="1494" spans="15:15">
      <c r="O1494" s="16"/>
    </row>
    <row r="1495" spans="15:15">
      <c r="O1495" s="16"/>
    </row>
    <row r="1496" spans="15:15">
      <c r="O1496" s="16"/>
    </row>
    <row r="1497" spans="15:15">
      <c r="O1497" s="16"/>
    </row>
    <row r="1498" spans="15:15">
      <c r="O1498" s="16"/>
    </row>
    <row r="1499" spans="15:15">
      <c r="O1499" s="16"/>
    </row>
    <row r="1500" spans="15:15">
      <c r="O1500" s="16"/>
    </row>
    <row r="1501" spans="15:15">
      <c r="O1501" s="16"/>
    </row>
    <row r="1502" spans="15:15">
      <c r="O1502" s="16"/>
    </row>
    <row r="1503" spans="15:15">
      <c r="O1503" s="16"/>
    </row>
    <row r="1504" spans="15:15">
      <c r="O1504" s="16"/>
    </row>
    <row r="1505" spans="15:15">
      <c r="O1505" s="16"/>
    </row>
    <row r="1506" spans="15:15">
      <c r="O1506" s="16"/>
    </row>
    <row r="1507" spans="15:15">
      <c r="O1507" s="16"/>
    </row>
    <row r="1508" spans="15:15">
      <c r="O1508" s="16"/>
    </row>
    <row r="1509" spans="15:15">
      <c r="O1509" s="16"/>
    </row>
    <row r="1510" spans="15:15">
      <c r="O1510" s="16"/>
    </row>
    <row r="1511" spans="15:15">
      <c r="O1511" s="16"/>
    </row>
    <row r="1512" spans="15:15">
      <c r="O1512" s="16"/>
    </row>
    <row r="1513" spans="15:15">
      <c r="O1513" s="16"/>
    </row>
    <row r="1514" spans="15:15">
      <c r="O1514" s="16"/>
    </row>
    <row r="1515" spans="15:15">
      <c r="O1515" s="16"/>
    </row>
    <row r="1516" spans="15:15">
      <c r="O1516" s="16"/>
    </row>
    <row r="1517" spans="15:15">
      <c r="O1517" s="16"/>
    </row>
    <row r="1518" spans="15:15">
      <c r="O1518" s="16"/>
    </row>
    <row r="1519" spans="15:15">
      <c r="O1519" s="16"/>
    </row>
    <row r="1520" spans="15:15">
      <c r="O1520" s="16"/>
    </row>
    <row r="1521" spans="15:15">
      <c r="O1521" s="16"/>
    </row>
    <row r="1522" spans="15:15">
      <c r="O1522" s="16"/>
    </row>
    <row r="1523" spans="15:15">
      <c r="O1523" s="16"/>
    </row>
    <row r="1524" spans="15:15">
      <c r="O1524" s="16"/>
    </row>
    <row r="1525" spans="15:15">
      <c r="O1525" s="16"/>
    </row>
    <row r="1526" spans="15:15">
      <c r="O1526" s="16"/>
    </row>
    <row r="1527" spans="15:15">
      <c r="O1527" s="16"/>
    </row>
    <row r="1528" spans="15:15">
      <c r="O1528" s="16"/>
    </row>
    <row r="1529" spans="15:15">
      <c r="O1529" s="16"/>
    </row>
    <row r="1530" spans="15:15">
      <c r="O1530" s="16"/>
    </row>
    <row r="1531" spans="15:15">
      <c r="O1531" s="16"/>
    </row>
    <row r="1532" spans="15:15">
      <c r="O1532" s="16"/>
    </row>
    <row r="1533" spans="15:15">
      <c r="O1533" s="16"/>
    </row>
    <row r="1534" spans="15:15">
      <c r="O1534" s="16"/>
    </row>
    <row r="1535" spans="15:15">
      <c r="O1535" s="16"/>
    </row>
    <row r="1536" spans="15:15">
      <c r="O1536" s="16"/>
    </row>
    <row r="1537" spans="15:15">
      <c r="O1537" s="16"/>
    </row>
    <row r="1538" spans="15:15">
      <c r="O1538" s="16"/>
    </row>
    <row r="1539" spans="15:15">
      <c r="O1539" s="16"/>
    </row>
    <row r="1540" spans="15:15">
      <c r="O1540" s="16"/>
    </row>
    <row r="1541" spans="15:15">
      <c r="O1541" s="16"/>
    </row>
    <row r="1542" spans="15:15">
      <c r="O1542" s="16"/>
    </row>
    <row r="1543" spans="15:15">
      <c r="O1543" s="16"/>
    </row>
    <row r="1544" spans="15:15">
      <c r="O1544" s="16"/>
    </row>
    <row r="1545" spans="15:15">
      <c r="O1545" s="16"/>
    </row>
    <row r="1546" spans="15:15">
      <c r="O1546" s="16"/>
    </row>
    <row r="1547" spans="15:15">
      <c r="O1547" s="16"/>
    </row>
    <row r="1548" spans="15:15">
      <c r="O1548" s="16"/>
    </row>
    <row r="1549" spans="15:15">
      <c r="O1549" s="16"/>
    </row>
    <row r="1550" spans="15:15">
      <c r="O1550" s="16"/>
    </row>
    <row r="1551" spans="15:15">
      <c r="O1551" s="16"/>
    </row>
    <row r="1552" spans="15:15">
      <c r="O1552" s="16"/>
    </row>
    <row r="1553" spans="15:15">
      <c r="O1553" s="16"/>
    </row>
    <row r="1554" spans="15:15">
      <c r="O1554" s="16"/>
    </row>
    <row r="1555" spans="15:15">
      <c r="O1555" s="16"/>
    </row>
    <row r="1556" spans="15:15">
      <c r="O1556" s="16"/>
    </row>
    <row r="1557" spans="15:15">
      <c r="O1557" s="16"/>
    </row>
    <row r="1558" spans="15:15">
      <c r="O1558" s="16"/>
    </row>
    <row r="1559" spans="15:15">
      <c r="O1559" s="16"/>
    </row>
    <row r="1560" spans="15:15">
      <c r="O1560" s="16"/>
    </row>
    <row r="1561" spans="15:15">
      <c r="O1561" s="16"/>
    </row>
    <row r="1562" spans="15:15">
      <c r="O1562" s="16"/>
    </row>
    <row r="1563" spans="15:15">
      <c r="O1563" s="16"/>
    </row>
    <row r="1564" spans="15:15">
      <c r="O1564" s="16"/>
    </row>
    <row r="1565" spans="15:15">
      <c r="O1565" s="16"/>
    </row>
    <row r="1566" spans="15:15">
      <c r="O1566" s="16"/>
    </row>
    <row r="1567" spans="15:15">
      <c r="O1567" s="16"/>
    </row>
    <row r="1568" spans="15:15">
      <c r="O1568" s="16"/>
    </row>
    <row r="1569" spans="15:15">
      <c r="O1569" s="16"/>
    </row>
    <row r="1570" spans="15:15">
      <c r="O1570" s="16"/>
    </row>
    <row r="1571" spans="15:15">
      <c r="O1571" s="16"/>
    </row>
    <row r="1572" spans="15:15">
      <c r="O1572" s="16"/>
    </row>
    <row r="1573" spans="15:15">
      <c r="O1573" s="16"/>
    </row>
    <row r="1574" spans="15:15">
      <c r="O1574" s="16"/>
    </row>
    <row r="1575" spans="15:15">
      <c r="O1575" s="16"/>
    </row>
    <row r="1576" spans="15:15">
      <c r="O1576" s="16"/>
    </row>
    <row r="1577" spans="15:15">
      <c r="O1577" s="16"/>
    </row>
    <row r="1578" spans="15:15">
      <c r="O1578" s="16"/>
    </row>
    <row r="1579" spans="15:15">
      <c r="O1579" s="16"/>
    </row>
    <row r="1580" spans="15:15">
      <c r="O1580" s="16"/>
    </row>
    <row r="1581" spans="15:15">
      <c r="O1581" s="16"/>
    </row>
    <row r="1582" spans="15:15">
      <c r="O1582" s="16"/>
    </row>
    <row r="1583" spans="15:15">
      <c r="O1583" s="16"/>
    </row>
    <row r="1584" spans="15:15">
      <c r="O1584" s="16"/>
    </row>
    <row r="1585" spans="15:15">
      <c r="O1585" s="16"/>
    </row>
    <row r="1586" spans="15:15">
      <c r="O1586" s="16"/>
    </row>
    <row r="1587" spans="15:15">
      <c r="O1587" s="16"/>
    </row>
    <row r="1588" spans="15:15">
      <c r="O1588" s="16"/>
    </row>
    <row r="1589" spans="15:15">
      <c r="O1589" s="16"/>
    </row>
    <row r="1590" spans="15:15">
      <c r="O1590" s="16"/>
    </row>
    <row r="1591" spans="15:15">
      <c r="O1591" s="16"/>
    </row>
    <row r="1592" spans="15:15">
      <c r="O1592" s="16"/>
    </row>
    <row r="1593" spans="15:15">
      <c r="O1593" s="16"/>
    </row>
    <row r="1594" spans="15:15">
      <c r="O1594" s="16"/>
    </row>
    <row r="1595" spans="15:15">
      <c r="O1595" s="16"/>
    </row>
    <row r="1596" spans="15:15">
      <c r="O1596" s="16"/>
    </row>
    <row r="1597" spans="15:15">
      <c r="O1597" s="16"/>
    </row>
    <row r="1598" spans="15:15">
      <c r="O1598" s="16"/>
    </row>
    <row r="1599" spans="15:15">
      <c r="O1599" s="16"/>
    </row>
    <row r="1600" spans="15:15">
      <c r="O1600" s="16"/>
    </row>
    <row r="1601" spans="15:15">
      <c r="O1601" s="16"/>
    </row>
    <row r="1602" spans="15:15">
      <c r="O1602" s="16"/>
    </row>
    <row r="1603" spans="15:15">
      <c r="O1603" s="16"/>
    </row>
    <row r="1604" spans="15:15">
      <c r="O1604" s="16"/>
    </row>
    <row r="1605" spans="15:15">
      <c r="O1605" s="16"/>
    </row>
    <row r="1606" spans="15:15">
      <c r="O1606" s="16"/>
    </row>
    <row r="1607" spans="15:15">
      <c r="O1607" s="16"/>
    </row>
    <row r="1608" spans="15:15">
      <c r="O1608" s="16"/>
    </row>
    <row r="1609" spans="15:15">
      <c r="O1609" s="16"/>
    </row>
    <row r="1610" spans="15:15">
      <c r="O1610" s="16"/>
    </row>
    <row r="1611" spans="15:15">
      <c r="O1611" s="16"/>
    </row>
    <row r="1612" spans="15:15">
      <c r="O1612" s="16"/>
    </row>
    <row r="1613" spans="15:15">
      <c r="O1613" s="16"/>
    </row>
    <row r="1614" spans="15:15">
      <c r="O1614" s="16"/>
    </row>
    <row r="1615" spans="15:15">
      <c r="O1615" s="16"/>
    </row>
    <row r="1616" spans="15:15">
      <c r="O1616" s="16"/>
    </row>
    <row r="1617" spans="15:15">
      <c r="O1617" s="16"/>
    </row>
    <row r="1618" spans="15:15">
      <c r="O1618" s="16"/>
    </row>
    <row r="1619" spans="15:15">
      <c r="O1619" s="16"/>
    </row>
    <row r="1620" spans="15:15">
      <c r="O1620" s="16"/>
    </row>
    <row r="1621" spans="15:15">
      <c r="O1621" s="16"/>
    </row>
    <row r="1622" spans="15:15">
      <c r="O1622" s="16"/>
    </row>
    <row r="1623" spans="15:15">
      <c r="O1623" s="16"/>
    </row>
    <row r="1624" spans="15:15">
      <c r="O1624" s="16"/>
    </row>
    <row r="1625" spans="15:15">
      <c r="O1625" s="16"/>
    </row>
    <row r="1626" spans="15:15">
      <c r="O1626" s="16"/>
    </row>
    <row r="1627" spans="15:15">
      <c r="O1627" s="16"/>
    </row>
    <row r="1628" spans="15:15">
      <c r="O1628" s="16"/>
    </row>
    <row r="1629" spans="15:15">
      <c r="O1629" s="16"/>
    </row>
    <row r="1630" spans="15:15">
      <c r="O1630" s="16"/>
    </row>
    <row r="1631" spans="15:15">
      <c r="O1631" s="16"/>
    </row>
    <row r="1632" spans="15:15">
      <c r="O1632" s="16"/>
    </row>
    <row r="1633" spans="15:15">
      <c r="O1633" s="16"/>
    </row>
    <row r="1634" spans="15:15">
      <c r="O1634" s="16"/>
    </row>
    <row r="1635" spans="15:15">
      <c r="O1635" s="16"/>
    </row>
    <row r="1636" spans="15:15">
      <c r="O1636" s="16"/>
    </row>
    <row r="1637" spans="15:15">
      <c r="O1637" s="16"/>
    </row>
    <row r="1638" spans="15:15">
      <c r="O1638" s="16"/>
    </row>
    <row r="1639" spans="15:15">
      <c r="O1639" s="16"/>
    </row>
    <row r="1640" spans="15:15">
      <c r="O1640" s="16"/>
    </row>
    <row r="1641" spans="15:15">
      <c r="O1641" s="16"/>
    </row>
    <row r="1642" spans="15:15">
      <c r="O1642" s="16"/>
    </row>
    <row r="1643" spans="15:15">
      <c r="O1643" s="16"/>
    </row>
    <row r="1644" spans="15:15">
      <c r="O1644" s="16"/>
    </row>
    <row r="1645" spans="15:15">
      <c r="O1645" s="16"/>
    </row>
    <row r="1646" spans="15:15">
      <c r="O1646" s="16"/>
    </row>
    <row r="1647" spans="15:15">
      <c r="O1647" s="16"/>
    </row>
    <row r="1648" spans="15:15">
      <c r="O1648" s="16"/>
    </row>
    <row r="1649" spans="15:15">
      <c r="O1649" s="16"/>
    </row>
    <row r="1650" spans="15:15">
      <c r="O1650" s="16"/>
    </row>
    <row r="1651" spans="15:15">
      <c r="O1651" s="16"/>
    </row>
    <row r="1652" spans="15:15">
      <c r="O1652" s="16"/>
    </row>
    <row r="1653" spans="15:15">
      <c r="O1653" s="16"/>
    </row>
    <row r="1654" spans="15:15">
      <c r="O1654" s="16"/>
    </row>
    <row r="1655" spans="15:15">
      <c r="O1655" s="16"/>
    </row>
    <row r="1656" spans="15:15">
      <c r="O1656" s="16"/>
    </row>
    <row r="1657" spans="15:15">
      <c r="O1657" s="16"/>
    </row>
    <row r="1658" spans="15:15">
      <c r="O1658" s="16"/>
    </row>
    <row r="1659" spans="15:15">
      <c r="O1659" s="16"/>
    </row>
    <row r="1660" spans="15:15">
      <c r="O1660" s="16"/>
    </row>
    <row r="1661" spans="15:15">
      <c r="O1661" s="16"/>
    </row>
    <row r="1662" spans="15:15">
      <c r="O1662" s="16"/>
    </row>
    <row r="1663" spans="15:15">
      <c r="O1663" s="16"/>
    </row>
    <row r="1664" spans="15:15">
      <c r="O1664" s="16"/>
    </row>
    <row r="1665" spans="15:15">
      <c r="O1665" s="16"/>
    </row>
    <row r="1666" spans="15:15">
      <c r="O1666" s="16"/>
    </row>
    <row r="1667" spans="15:15">
      <c r="O1667" s="16"/>
    </row>
    <row r="1668" spans="15:15">
      <c r="O1668" s="16"/>
    </row>
    <row r="1669" spans="15:15">
      <c r="O1669" s="16"/>
    </row>
    <row r="1670" spans="15:15">
      <c r="O1670" s="16"/>
    </row>
    <row r="1671" spans="15:15">
      <c r="O1671" s="16"/>
    </row>
    <row r="1672" spans="15:15">
      <c r="O1672" s="16"/>
    </row>
    <row r="1673" spans="15:15">
      <c r="O1673" s="16"/>
    </row>
    <row r="1674" spans="15:15">
      <c r="O1674" s="16"/>
    </row>
    <row r="1675" spans="15:15">
      <c r="O1675" s="16"/>
    </row>
    <row r="1676" spans="15:15">
      <c r="O1676" s="16"/>
    </row>
    <row r="1677" spans="15:15">
      <c r="O1677" s="16"/>
    </row>
    <row r="1678" spans="15:15">
      <c r="O1678" s="16"/>
    </row>
    <row r="1679" spans="15:15">
      <c r="O1679" s="16"/>
    </row>
    <row r="1680" spans="15:15">
      <c r="O1680" s="16"/>
    </row>
    <row r="1681" spans="15:15">
      <c r="O1681" s="16"/>
    </row>
    <row r="1682" spans="15:15">
      <c r="O1682" s="16"/>
    </row>
    <row r="1683" spans="15:15">
      <c r="O1683" s="16"/>
    </row>
    <row r="1684" spans="15:15">
      <c r="O1684" s="16"/>
    </row>
    <row r="1685" spans="15:15">
      <c r="O1685" s="16"/>
    </row>
    <row r="1686" spans="15:15">
      <c r="O1686" s="16"/>
    </row>
    <row r="1687" spans="15:15">
      <c r="O1687" s="16"/>
    </row>
    <row r="1688" spans="15:15">
      <c r="O1688" s="16"/>
    </row>
    <row r="1689" spans="15:15">
      <c r="O1689" s="16"/>
    </row>
    <row r="1690" spans="15:15">
      <c r="O1690" s="16"/>
    </row>
    <row r="1691" spans="15:15">
      <c r="O1691" s="16"/>
    </row>
    <row r="1692" spans="15:15">
      <c r="O1692" s="16"/>
    </row>
    <row r="1693" spans="15:15">
      <c r="O1693" s="16"/>
    </row>
    <row r="1694" spans="15:15">
      <c r="O1694" s="16"/>
    </row>
    <row r="1695" spans="15:15">
      <c r="O1695" s="16"/>
    </row>
    <row r="1696" spans="15:15">
      <c r="O1696" s="16"/>
    </row>
    <row r="1697" spans="15:15">
      <c r="O1697" s="16"/>
    </row>
    <row r="1698" spans="15:15">
      <c r="O1698" s="16"/>
    </row>
    <row r="1699" spans="15:15">
      <c r="O1699" s="16"/>
    </row>
    <row r="1700" spans="15:15">
      <c r="O1700" s="16"/>
    </row>
    <row r="1701" spans="15:15">
      <c r="O1701" s="16"/>
    </row>
    <row r="1702" spans="15:15">
      <c r="O1702" s="16"/>
    </row>
    <row r="1703" spans="15:15">
      <c r="O1703" s="16"/>
    </row>
    <row r="1704" spans="15:15">
      <c r="O1704" s="16"/>
    </row>
    <row r="1705" spans="15:15">
      <c r="O1705" s="16"/>
    </row>
    <row r="1706" spans="15:15">
      <c r="O1706" s="16"/>
    </row>
    <row r="1707" spans="15:15">
      <c r="O1707" s="16"/>
    </row>
    <row r="1708" spans="15:15">
      <c r="O1708" s="16"/>
    </row>
    <row r="1709" spans="15:15">
      <c r="O1709" s="16"/>
    </row>
    <row r="1710" spans="15:15">
      <c r="O1710" s="16"/>
    </row>
    <row r="1711" spans="15:15">
      <c r="O1711" s="16"/>
    </row>
    <row r="1712" spans="15:15">
      <c r="O1712" s="16"/>
    </row>
    <row r="1713" spans="15:15">
      <c r="O1713" s="16"/>
    </row>
    <row r="1714" spans="15:15">
      <c r="O1714" s="16"/>
    </row>
    <row r="1715" spans="15:15">
      <c r="O1715" s="16"/>
    </row>
    <row r="1716" spans="15:15">
      <c r="O1716" s="16"/>
    </row>
    <row r="1717" spans="15:15">
      <c r="O1717" s="16"/>
    </row>
    <row r="1718" spans="15:15">
      <c r="O1718" s="16"/>
    </row>
    <row r="1719" spans="15:15">
      <c r="O1719" s="16"/>
    </row>
    <row r="1720" spans="15:15">
      <c r="O1720" s="16"/>
    </row>
    <row r="1721" spans="15:15">
      <c r="O1721" s="16"/>
    </row>
    <row r="1722" spans="15:15">
      <c r="O1722" s="16"/>
    </row>
    <row r="1723" spans="15:15">
      <c r="O1723" s="16"/>
    </row>
    <row r="1724" spans="15:15">
      <c r="O1724" s="16"/>
    </row>
    <row r="1725" spans="15:15">
      <c r="O1725" s="16"/>
    </row>
    <row r="1726" spans="15:15">
      <c r="O1726" s="16"/>
    </row>
    <row r="1727" spans="15:15">
      <c r="O1727" s="16"/>
    </row>
    <row r="1728" spans="15:15">
      <c r="O1728" s="16"/>
    </row>
    <row r="1729" spans="15:15">
      <c r="O1729" s="16"/>
    </row>
    <row r="1730" spans="15:15">
      <c r="O1730" s="16"/>
    </row>
    <row r="1731" spans="15:15">
      <c r="O1731" s="16"/>
    </row>
    <row r="1732" spans="15:15">
      <c r="O1732" s="16"/>
    </row>
    <row r="1733" spans="15:15">
      <c r="O1733" s="16"/>
    </row>
    <row r="1734" spans="15:15">
      <c r="O1734" s="16"/>
    </row>
    <row r="1735" spans="15:15">
      <c r="O1735" s="16"/>
    </row>
    <row r="1736" spans="15:15">
      <c r="O1736" s="16"/>
    </row>
    <row r="1737" spans="15:15">
      <c r="O1737" s="16"/>
    </row>
    <row r="1738" spans="15:15">
      <c r="O1738" s="16"/>
    </row>
    <row r="1739" spans="15:15">
      <c r="O1739" s="16"/>
    </row>
    <row r="1740" spans="15:15">
      <c r="O1740" s="16"/>
    </row>
    <row r="1741" spans="15:15">
      <c r="O1741" s="16"/>
    </row>
    <row r="1742" spans="15:15">
      <c r="O1742" s="16"/>
    </row>
    <row r="1743" spans="15:15">
      <c r="O1743" s="16"/>
    </row>
    <row r="1744" spans="15:15">
      <c r="O1744" s="16"/>
    </row>
    <row r="1745" spans="15:15">
      <c r="O1745" s="16"/>
    </row>
    <row r="1746" spans="15:15">
      <c r="O1746" s="16"/>
    </row>
    <row r="1747" spans="15:15">
      <c r="O1747" s="16"/>
    </row>
    <row r="1748" spans="15:15">
      <c r="O1748" s="16"/>
    </row>
    <row r="1749" spans="15:15">
      <c r="O1749" s="16"/>
    </row>
    <row r="1750" spans="15:15">
      <c r="O1750" s="16"/>
    </row>
    <row r="1751" spans="15:15">
      <c r="O1751" s="16"/>
    </row>
    <row r="1752" spans="15:15">
      <c r="O1752" s="16"/>
    </row>
    <row r="1753" spans="15:15">
      <c r="O1753" s="16"/>
    </row>
    <row r="1754" spans="15:15">
      <c r="O1754" s="16"/>
    </row>
    <row r="1755" spans="15:15">
      <c r="O1755" s="16"/>
    </row>
    <row r="1756" spans="15:15">
      <c r="O1756" s="16"/>
    </row>
    <row r="1757" spans="15:15">
      <c r="O1757" s="16"/>
    </row>
    <row r="1758" spans="15:15">
      <c r="O1758" s="16"/>
    </row>
    <row r="1759" spans="15:15">
      <c r="O1759" s="16"/>
    </row>
    <row r="1760" spans="15:15">
      <c r="O1760" s="16"/>
    </row>
    <row r="1761" spans="15:15">
      <c r="O1761" s="16"/>
    </row>
    <row r="1762" spans="15:15">
      <c r="O1762" s="16"/>
    </row>
    <row r="1763" spans="15:15">
      <c r="O1763" s="16"/>
    </row>
    <row r="1764" spans="15:15">
      <c r="O1764" s="16"/>
    </row>
    <row r="1765" spans="15:15">
      <c r="O1765" s="16"/>
    </row>
    <row r="1766" spans="15:15">
      <c r="O1766" s="16"/>
    </row>
    <row r="1767" spans="15:15">
      <c r="O1767" s="16"/>
    </row>
    <row r="1768" spans="15:15">
      <c r="O1768" s="16"/>
    </row>
    <row r="1769" spans="15:15">
      <c r="O1769" s="16"/>
    </row>
    <row r="1770" spans="15:15">
      <c r="O1770" s="16"/>
    </row>
    <row r="1771" spans="15:15">
      <c r="O1771" s="16"/>
    </row>
    <row r="1772" spans="15:15">
      <c r="O1772" s="16"/>
    </row>
    <row r="1773" spans="15:15">
      <c r="O1773" s="16"/>
    </row>
    <row r="1774" spans="15:15">
      <c r="O1774" s="16"/>
    </row>
    <row r="1775" spans="15:15">
      <c r="O1775" s="16"/>
    </row>
    <row r="1776" spans="15:15">
      <c r="O1776" s="16"/>
    </row>
    <row r="1777" spans="15:15">
      <c r="O1777" s="16"/>
    </row>
    <row r="1778" spans="15:15">
      <c r="O1778" s="16"/>
    </row>
    <row r="1779" spans="15:15">
      <c r="O1779" s="16"/>
    </row>
    <row r="1780" spans="15:15">
      <c r="O1780" s="16"/>
    </row>
    <row r="1781" spans="15:15">
      <c r="O1781" s="16"/>
    </row>
    <row r="1782" spans="15:15">
      <c r="O1782" s="16"/>
    </row>
    <row r="1783" spans="15:15">
      <c r="O1783" s="16"/>
    </row>
    <row r="1784" spans="15:15">
      <c r="O1784" s="16"/>
    </row>
    <row r="1785" spans="15:15">
      <c r="O1785" s="16"/>
    </row>
    <row r="1786" spans="15:15">
      <c r="O1786" s="16"/>
    </row>
    <row r="1787" spans="15:15">
      <c r="O1787" s="16"/>
    </row>
    <row r="1788" spans="15:15">
      <c r="O1788" s="16"/>
    </row>
    <row r="1789" spans="15:15">
      <c r="O1789" s="16"/>
    </row>
    <row r="1790" spans="15:15">
      <c r="O1790" s="16"/>
    </row>
    <row r="1791" spans="15:15">
      <c r="O1791" s="16"/>
    </row>
    <row r="1792" spans="15:15">
      <c r="O1792" s="16"/>
    </row>
    <row r="1793" spans="15:15">
      <c r="O1793" s="16"/>
    </row>
    <row r="1794" spans="15:15">
      <c r="O1794" s="16"/>
    </row>
    <row r="1795" spans="15:15">
      <c r="O1795" s="16"/>
    </row>
    <row r="1796" spans="15:15">
      <c r="O1796" s="16"/>
    </row>
    <row r="1797" spans="15:15">
      <c r="O1797" s="16"/>
    </row>
    <row r="1798" spans="15:15">
      <c r="O1798" s="16"/>
    </row>
    <row r="1799" spans="15:15">
      <c r="O1799" s="16"/>
    </row>
    <row r="1800" spans="15:15">
      <c r="O1800" s="16"/>
    </row>
    <row r="1801" spans="15:15">
      <c r="O1801" s="16"/>
    </row>
    <row r="1802" spans="15:15">
      <c r="O1802" s="16"/>
    </row>
    <row r="1803" spans="15:15">
      <c r="O1803" s="16"/>
    </row>
    <row r="1804" spans="15:15">
      <c r="O1804" s="16"/>
    </row>
    <row r="1805" spans="15:15">
      <c r="O1805" s="16"/>
    </row>
    <row r="1806" spans="15:15">
      <c r="O1806" s="16"/>
    </row>
    <row r="1807" spans="15:15">
      <c r="O1807" s="16"/>
    </row>
    <row r="1808" spans="15:15">
      <c r="O1808" s="16"/>
    </row>
    <row r="1809" spans="15:15">
      <c r="O1809" s="16"/>
    </row>
    <row r="1810" spans="15:15">
      <c r="O1810" s="16"/>
    </row>
    <row r="1811" spans="15:15">
      <c r="O1811" s="16"/>
    </row>
    <row r="1812" spans="15:15">
      <c r="O1812" s="16"/>
    </row>
    <row r="1813" spans="15:15">
      <c r="O1813" s="16"/>
    </row>
    <row r="1814" spans="15:15">
      <c r="O1814" s="16"/>
    </row>
    <row r="1815" spans="15:15">
      <c r="O1815" s="16"/>
    </row>
    <row r="1816" spans="15:15">
      <c r="O1816" s="16"/>
    </row>
    <row r="1817" spans="15:15">
      <c r="O1817" s="16"/>
    </row>
    <row r="1818" spans="15:15">
      <c r="O1818" s="16"/>
    </row>
    <row r="1819" spans="15:15">
      <c r="O1819" s="16"/>
    </row>
    <row r="1820" spans="15:15">
      <c r="O1820" s="16"/>
    </row>
    <row r="1821" spans="15:15">
      <c r="O1821" s="16"/>
    </row>
    <row r="1822" spans="15:15">
      <c r="O1822" s="16"/>
    </row>
    <row r="1823" spans="15:15">
      <c r="O1823" s="16"/>
    </row>
    <row r="1824" spans="15:15">
      <c r="O1824" s="16"/>
    </row>
    <row r="1825" spans="15:15">
      <c r="O1825" s="16"/>
    </row>
    <row r="1826" spans="15:15">
      <c r="O1826" s="16"/>
    </row>
    <row r="1827" spans="15:15">
      <c r="O1827" s="16"/>
    </row>
    <row r="1828" spans="15:15">
      <c r="O1828" s="16"/>
    </row>
    <row r="1829" spans="15:15">
      <c r="O1829" s="16"/>
    </row>
    <row r="1830" spans="15:15">
      <c r="O1830" s="16"/>
    </row>
    <row r="1831" spans="15:15">
      <c r="O1831" s="16"/>
    </row>
    <row r="1832" spans="15:15">
      <c r="O1832" s="16"/>
    </row>
    <row r="1833" spans="15:15">
      <c r="O1833" s="16"/>
    </row>
    <row r="1834" spans="15:15">
      <c r="O1834" s="16"/>
    </row>
    <row r="1835" spans="15:15">
      <c r="O1835" s="16"/>
    </row>
    <row r="1836" spans="15:15">
      <c r="O1836" s="16"/>
    </row>
    <row r="1837" spans="15:15">
      <c r="O1837" s="16"/>
    </row>
    <row r="1838" spans="15:15">
      <c r="O1838" s="16"/>
    </row>
    <row r="1839" spans="15:15">
      <c r="O1839" s="16"/>
    </row>
    <row r="1840" spans="15:15">
      <c r="O1840" s="16"/>
    </row>
    <row r="1841" spans="15:15">
      <c r="O1841" s="16"/>
    </row>
    <row r="1842" spans="15:15">
      <c r="O1842" s="16"/>
    </row>
    <row r="1843" spans="15:15">
      <c r="O1843" s="16"/>
    </row>
    <row r="1844" spans="15:15">
      <c r="O1844" s="16"/>
    </row>
    <row r="1845" spans="15:15">
      <c r="O1845" s="16"/>
    </row>
    <row r="1846" spans="15:15">
      <c r="O1846" s="16"/>
    </row>
    <row r="1847" spans="15:15">
      <c r="O1847" s="16"/>
    </row>
    <row r="1848" spans="15:15">
      <c r="O1848" s="16"/>
    </row>
    <row r="1849" spans="15:15">
      <c r="O1849" s="16"/>
    </row>
    <row r="1850" spans="15:15">
      <c r="O1850" s="16"/>
    </row>
    <row r="1851" spans="15:15">
      <c r="O1851" s="16"/>
    </row>
    <row r="1852" spans="15:15">
      <c r="O1852" s="16"/>
    </row>
    <row r="1853" spans="15:15">
      <c r="O1853" s="16"/>
    </row>
    <row r="1854" spans="15:15">
      <c r="O1854" s="16"/>
    </row>
    <row r="1855" spans="15:15">
      <c r="O1855" s="16"/>
    </row>
    <row r="1856" spans="15:15">
      <c r="O1856" s="16"/>
    </row>
    <row r="1857" spans="15:15">
      <c r="O1857" s="16"/>
    </row>
    <row r="1858" spans="15:15">
      <c r="O1858" s="16"/>
    </row>
    <row r="1859" spans="15:15">
      <c r="O1859" s="16"/>
    </row>
    <row r="1860" spans="15:15">
      <c r="O1860" s="16"/>
    </row>
    <row r="1861" spans="15:15">
      <c r="O1861" s="16"/>
    </row>
    <row r="1862" spans="15:15">
      <c r="O1862" s="16"/>
    </row>
    <row r="1863" spans="15:15">
      <c r="O1863" s="16"/>
    </row>
    <row r="1864" spans="15:15">
      <c r="O1864" s="16"/>
    </row>
    <row r="1865" spans="15:15">
      <c r="O1865" s="16"/>
    </row>
    <row r="1866" spans="15:15">
      <c r="O1866" s="16"/>
    </row>
    <row r="1867" spans="15:15">
      <c r="O1867" s="16"/>
    </row>
    <row r="1868" spans="15:15">
      <c r="O1868" s="16"/>
    </row>
    <row r="1869" spans="15:15">
      <c r="O1869" s="16"/>
    </row>
    <row r="1870" spans="15:15">
      <c r="O1870" s="16"/>
    </row>
    <row r="1871" spans="15:15">
      <c r="O1871" s="16"/>
    </row>
    <row r="1872" spans="15:15">
      <c r="O1872" s="16"/>
    </row>
    <row r="1873" spans="15:15">
      <c r="O1873" s="16"/>
    </row>
    <row r="1874" spans="15:15">
      <c r="O1874" s="16"/>
    </row>
    <row r="1875" spans="15:15">
      <c r="O1875" s="16"/>
    </row>
    <row r="1876" spans="15:15">
      <c r="O1876" s="16"/>
    </row>
    <row r="1877" spans="15:15">
      <c r="O1877" s="16"/>
    </row>
    <row r="1878" spans="15:15">
      <c r="O1878" s="16"/>
    </row>
    <row r="1879" spans="15:15">
      <c r="O1879" s="16"/>
    </row>
    <row r="1880" spans="15:15">
      <c r="O1880" s="16"/>
    </row>
    <row r="1881" spans="15:15">
      <c r="O1881" s="16"/>
    </row>
    <row r="1882" spans="15:15">
      <c r="O1882" s="16"/>
    </row>
    <row r="1883" spans="15:15">
      <c r="O1883" s="16"/>
    </row>
    <row r="1884" spans="15:15">
      <c r="O1884" s="16"/>
    </row>
    <row r="1885" spans="15:15">
      <c r="O1885" s="16"/>
    </row>
    <row r="1886" spans="15:15">
      <c r="O1886" s="16"/>
    </row>
    <row r="1887" spans="15:15">
      <c r="O1887" s="16"/>
    </row>
    <row r="1888" spans="15:15">
      <c r="O1888" s="16"/>
    </row>
    <row r="1889" spans="15:15">
      <c r="O1889" s="16"/>
    </row>
    <row r="1890" spans="15:15">
      <c r="O1890" s="16"/>
    </row>
    <row r="1891" spans="15:15">
      <c r="O1891" s="16"/>
    </row>
    <row r="1892" spans="15:15">
      <c r="O1892" s="16"/>
    </row>
    <row r="1893" spans="15:15">
      <c r="O1893" s="16"/>
    </row>
    <row r="1894" spans="15:15">
      <c r="O1894" s="16"/>
    </row>
    <row r="1895" spans="15:15">
      <c r="O1895" s="16"/>
    </row>
    <row r="1896" spans="15:15">
      <c r="O1896" s="16"/>
    </row>
    <row r="1897" spans="15:15">
      <c r="O1897" s="16"/>
    </row>
    <row r="1898" spans="15:15">
      <c r="O1898" s="16"/>
    </row>
    <row r="1899" spans="15:15">
      <c r="O1899" s="16"/>
    </row>
    <row r="1900" spans="15:15">
      <c r="O1900" s="16"/>
    </row>
    <row r="1901" spans="15:15">
      <c r="O1901" s="16"/>
    </row>
    <row r="1902" spans="15:15">
      <c r="O1902" s="16"/>
    </row>
    <row r="1903" spans="15:15">
      <c r="O1903" s="16"/>
    </row>
    <row r="1904" spans="15:15">
      <c r="O1904" s="16"/>
    </row>
    <row r="1905" spans="15:15">
      <c r="O1905" s="16"/>
    </row>
    <row r="1906" spans="15:15">
      <c r="O1906" s="16"/>
    </row>
    <row r="1907" spans="15:15">
      <c r="O1907" s="16"/>
    </row>
    <row r="1908" spans="15:15">
      <c r="O1908" s="16"/>
    </row>
    <row r="1909" spans="15:15">
      <c r="O1909" s="16"/>
    </row>
    <row r="1910" spans="15:15">
      <c r="O1910" s="16"/>
    </row>
    <row r="1911" spans="15:15">
      <c r="O1911" s="16"/>
    </row>
    <row r="1912" spans="15:15">
      <c r="O1912" s="16"/>
    </row>
    <row r="1913" spans="15:15">
      <c r="O1913" s="16"/>
    </row>
    <row r="1914" spans="15:15">
      <c r="O1914" s="16"/>
    </row>
    <row r="1915" spans="15:15">
      <c r="O1915" s="16"/>
    </row>
    <row r="1916" spans="15:15">
      <c r="O1916" s="16"/>
    </row>
    <row r="1917" spans="15:15">
      <c r="O1917" s="16"/>
    </row>
    <row r="1918" spans="15:15">
      <c r="O1918" s="16"/>
    </row>
    <row r="1919" spans="15:15">
      <c r="O1919" s="16"/>
    </row>
    <row r="1920" spans="15:15">
      <c r="O1920" s="16"/>
    </row>
    <row r="1921" spans="15:15">
      <c r="O1921" s="16"/>
    </row>
    <row r="1922" spans="15:15">
      <c r="O1922" s="16"/>
    </row>
    <row r="1923" spans="15:15">
      <c r="O1923" s="16"/>
    </row>
    <row r="1924" spans="15:15">
      <c r="O1924" s="16"/>
    </row>
    <row r="1925" spans="15:15">
      <c r="O1925" s="16"/>
    </row>
    <row r="1926" spans="15:15">
      <c r="O1926" s="16"/>
    </row>
    <row r="1927" spans="15:15">
      <c r="O1927" s="16"/>
    </row>
    <row r="1928" spans="15:15">
      <c r="O1928" s="16"/>
    </row>
    <row r="1929" spans="15:15">
      <c r="O1929" s="16"/>
    </row>
    <row r="1930" spans="15:15">
      <c r="O1930" s="16"/>
    </row>
    <row r="1931" spans="15:15">
      <c r="O1931" s="16"/>
    </row>
    <row r="1932" spans="15:15">
      <c r="O1932" s="16"/>
    </row>
    <row r="1933" spans="15:15">
      <c r="O1933" s="16"/>
    </row>
    <row r="1934" spans="15:15">
      <c r="O1934" s="16"/>
    </row>
    <row r="1935" spans="15:15">
      <c r="O1935" s="16"/>
    </row>
    <row r="1936" spans="15:15">
      <c r="O1936" s="16"/>
    </row>
    <row r="1937" spans="15:15">
      <c r="O1937" s="16"/>
    </row>
    <row r="1938" spans="15:15">
      <c r="O1938" s="16"/>
    </row>
    <row r="1939" spans="15:15">
      <c r="O1939" s="16"/>
    </row>
    <row r="1940" spans="15:15">
      <c r="O1940" s="16"/>
    </row>
    <row r="1941" spans="15:15">
      <c r="O1941" s="16"/>
    </row>
    <row r="1942" spans="15:15">
      <c r="O1942" s="16"/>
    </row>
    <row r="1943" spans="15:15">
      <c r="O1943" s="16"/>
    </row>
    <row r="1944" spans="15:15">
      <c r="O1944" s="16"/>
    </row>
    <row r="1945" spans="15:15">
      <c r="O1945" s="16"/>
    </row>
    <row r="1946" spans="15:15">
      <c r="O1946" s="16"/>
    </row>
    <row r="1947" spans="15:15">
      <c r="O1947" s="16"/>
    </row>
    <row r="1948" spans="15:15">
      <c r="O1948" s="16"/>
    </row>
    <row r="1949" spans="15:15">
      <c r="O1949" s="16"/>
    </row>
    <row r="1950" spans="15:15">
      <c r="O1950" s="16"/>
    </row>
    <row r="1951" spans="15:15">
      <c r="O1951" s="16"/>
    </row>
    <row r="1952" spans="15:15">
      <c r="O1952" s="16"/>
    </row>
    <row r="1953" spans="15:15">
      <c r="O1953" s="16"/>
    </row>
    <row r="1954" spans="15:15">
      <c r="O1954" s="16"/>
    </row>
    <row r="1955" spans="15:15">
      <c r="O1955" s="16"/>
    </row>
    <row r="1956" spans="15:15">
      <c r="O1956" s="16"/>
    </row>
    <row r="1957" spans="15:15">
      <c r="O1957" s="16"/>
    </row>
    <row r="1958" spans="15:15">
      <c r="O1958" s="16"/>
    </row>
    <row r="1959" spans="15:15">
      <c r="O1959" s="16"/>
    </row>
    <row r="1960" spans="15:15">
      <c r="O1960" s="16"/>
    </row>
    <row r="1961" spans="15:15">
      <c r="O1961" s="16"/>
    </row>
    <row r="1962" spans="15:15">
      <c r="O1962" s="16"/>
    </row>
    <row r="1963" spans="15:15">
      <c r="O1963" s="16"/>
    </row>
    <row r="1964" spans="15:15">
      <c r="O1964" s="16"/>
    </row>
    <row r="1965" spans="15:15">
      <c r="O1965" s="16"/>
    </row>
    <row r="1966" spans="15:15">
      <c r="O1966" s="16"/>
    </row>
    <row r="1967" spans="15:15">
      <c r="O1967" s="16"/>
    </row>
    <row r="1968" spans="15:15">
      <c r="O1968" s="16"/>
    </row>
    <row r="1969" spans="15:15">
      <c r="O1969" s="16"/>
    </row>
    <row r="1970" spans="15:15">
      <c r="O1970" s="16"/>
    </row>
    <row r="1971" spans="15:15">
      <c r="O1971" s="16"/>
    </row>
    <row r="1972" spans="15:15">
      <c r="O1972" s="16"/>
    </row>
    <row r="1973" spans="15:15">
      <c r="O1973" s="16"/>
    </row>
    <row r="1974" spans="15:15">
      <c r="O1974" s="16"/>
    </row>
    <row r="1975" spans="15:15">
      <c r="O1975" s="16"/>
    </row>
    <row r="1976" spans="15:15">
      <c r="O1976" s="16"/>
    </row>
    <row r="1977" spans="15:15">
      <c r="O1977" s="16"/>
    </row>
    <row r="1978" spans="15:15">
      <c r="O1978" s="16"/>
    </row>
    <row r="1979" spans="15:15">
      <c r="O1979" s="16"/>
    </row>
    <row r="1980" spans="15:15">
      <c r="O1980" s="16"/>
    </row>
    <row r="1981" spans="15:15">
      <c r="O1981" s="16"/>
    </row>
    <row r="1982" spans="15:15">
      <c r="O1982" s="16"/>
    </row>
    <row r="1983" spans="15:15">
      <c r="O1983" s="16"/>
    </row>
    <row r="1984" spans="15:15">
      <c r="O1984" s="16"/>
    </row>
    <row r="1985" spans="15:15">
      <c r="O1985" s="16"/>
    </row>
    <row r="1986" spans="15:15">
      <c r="O1986" s="16"/>
    </row>
    <row r="1987" spans="15:15">
      <c r="O1987" s="16"/>
    </row>
    <row r="1988" spans="15:15">
      <c r="O1988" s="16"/>
    </row>
    <row r="1989" spans="15:15">
      <c r="O1989" s="16"/>
    </row>
    <row r="1990" spans="15:15">
      <c r="O1990" s="16"/>
    </row>
    <row r="1991" spans="15:15">
      <c r="O1991" s="16"/>
    </row>
    <row r="1992" spans="15:15">
      <c r="O1992" s="16"/>
    </row>
    <row r="1993" spans="15:15">
      <c r="O1993" s="16"/>
    </row>
    <row r="1994" spans="15:15">
      <c r="O1994" s="16"/>
    </row>
    <row r="1995" spans="15:15">
      <c r="O1995" s="16"/>
    </row>
    <row r="1996" spans="15:15">
      <c r="O1996" s="16"/>
    </row>
    <row r="1997" spans="15:15">
      <c r="O1997" s="16"/>
    </row>
    <row r="1998" spans="15:15">
      <c r="O1998" s="16"/>
    </row>
    <row r="1999" spans="15:15">
      <c r="O1999" s="16"/>
    </row>
    <row r="2000" spans="15:15">
      <c r="O2000" s="16"/>
    </row>
    <row r="2001" spans="15:15">
      <c r="O2001" s="16"/>
    </row>
    <row r="2002" spans="15:15">
      <c r="O2002" s="16"/>
    </row>
    <row r="2003" spans="15:15">
      <c r="O2003" s="16"/>
    </row>
    <row r="2004" spans="15:15">
      <c r="O2004" s="16"/>
    </row>
    <row r="2005" spans="15:15">
      <c r="O2005" s="16"/>
    </row>
    <row r="2006" spans="15:15">
      <c r="O2006" s="16"/>
    </row>
    <row r="2007" spans="15:15">
      <c r="O2007" s="16"/>
    </row>
    <row r="2008" spans="15:15">
      <c r="O2008" s="16"/>
    </row>
    <row r="2009" spans="15:15">
      <c r="O2009" s="16"/>
    </row>
    <row r="2010" spans="15:15">
      <c r="O2010" s="16"/>
    </row>
    <row r="2011" spans="15:15">
      <c r="O2011" s="16"/>
    </row>
    <row r="2012" spans="15:15">
      <c r="O2012" s="16"/>
    </row>
    <row r="2013" spans="15:15">
      <c r="O2013" s="16"/>
    </row>
    <row r="2014" spans="15:15">
      <c r="O2014" s="16"/>
    </row>
    <row r="2015" spans="15:15">
      <c r="O2015" s="16"/>
    </row>
    <row r="2016" spans="15:15">
      <c r="O2016" s="16"/>
    </row>
    <row r="2017" spans="15:15">
      <c r="O2017" s="16"/>
    </row>
    <row r="2018" spans="15:15">
      <c r="O2018" s="16"/>
    </row>
    <row r="2019" spans="15:15">
      <c r="O2019" s="16"/>
    </row>
    <row r="2020" spans="15:15">
      <c r="O2020" s="16"/>
    </row>
    <row r="2021" spans="15:15">
      <c r="O2021" s="16"/>
    </row>
    <row r="2022" spans="15:15">
      <c r="O2022" s="16"/>
    </row>
    <row r="2023" spans="15:15">
      <c r="O2023" s="16"/>
    </row>
    <row r="2024" spans="15:15">
      <c r="O2024" s="16"/>
    </row>
    <row r="2025" spans="15:15">
      <c r="O2025" s="16"/>
    </row>
    <row r="2026" spans="15:15">
      <c r="O2026" s="16"/>
    </row>
    <row r="2027" spans="15:15">
      <c r="O2027" s="16"/>
    </row>
    <row r="2028" spans="15:15">
      <c r="O2028" s="16"/>
    </row>
    <row r="2029" spans="15:15">
      <c r="O2029" s="16"/>
    </row>
    <row r="2030" spans="15:15">
      <c r="O2030" s="16"/>
    </row>
    <row r="2031" spans="15:15">
      <c r="O2031" s="16"/>
    </row>
    <row r="2032" spans="15:15">
      <c r="O2032" s="16"/>
    </row>
    <row r="2033" spans="15:15">
      <c r="O2033" s="16"/>
    </row>
    <row r="2034" spans="15:15">
      <c r="O2034" s="16"/>
    </row>
    <row r="2035" spans="15:15">
      <c r="O2035" s="16"/>
    </row>
    <row r="2036" spans="15:15">
      <c r="O2036" s="16"/>
    </row>
    <row r="2037" spans="15:15">
      <c r="O2037" s="16"/>
    </row>
    <row r="2038" spans="15:15">
      <c r="O2038" s="16"/>
    </row>
    <row r="2039" spans="15:15">
      <c r="O2039" s="16"/>
    </row>
    <row r="2040" spans="15:15">
      <c r="O2040" s="16"/>
    </row>
    <row r="2041" spans="15:15">
      <c r="O2041" s="16"/>
    </row>
    <row r="2042" spans="15:15">
      <c r="O2042" s="16"/>
    </row>
    <row r="2043" spans="15:15">
      <c r="O2043" s="16"/>
    </row>
    <row r="2044" spans="15:15">
      <c r="O2044" s="16"/>
    </row>
    <row r="2045" spans="15:15">
      <c r="O2045" s="16"/>
    </row>
    <row r="2046" spans="15:15">
      <c r="O2046" s="16"/>
    </row>
    <row r="2047" spans="15:15">
      <c r="O2047" s="16"/>
    </row>
    <row r="2048" spans="15:15">
      <c r="O2048" s="16"/>
    </row>
    <row r="2049" spans="15:15">
      <c r="O2049" s="16"/>
    </row>
    <row r="2050" spans="15:15">
      <c r="O2050" s="16"/>
    </row>
    <row r="2051" spans="15:15">
      <c r="O2051" s="16"/>
    </row>
    <row r="2052" spans="15:15">
      <c r="O2052" s="16"/>
    </row>
    <row r="2053" spans="15:15">
      <c r="O2053" s="16"/>
    </row>
    <row r="2054" spans="15:15">
      <c r="O2054" s="16"/>
    </row>
    <row r="2055" spans="15:15">
      <c r="O2055" s="16"/>
    </row>
    <row r="2056" spans="15:15">
      <c r="O2056" s="16"/>
    </row>
    <row r="2057" spans="15:15">
      <c r="O2057" s="16"/>
    </row>
    <row r="2058" spans="15:15">
      <c r="O2058" s="16"/>
    </row>
    <row r="2059" spans="15:15">
      <c r="O2059" s="16"/>
    </row>
    <row r="2060" spans="15:15">
      <c r="O2060" s="16"/>
    </row>
    <row r="2061" spans="15:15">
      <c r="O2061" s="16"/>
    </row>
    <row r="2062" spans="15:15">
      <c r="O2062" s="16"/>
    </row>
    <row r="2063" spans="15:15">
      <c r="O2063" s="16"/>
    </row>
    <row r="2064" spans="15:15">
      <c r="O2064" s="16"/>
    </row>
    <row r="2065" spans="15:15">
      <c r="O2065" s="16"/>
    </row>
    <row r="2066" spans="15:15">
      <c r="O2066" s="16"/>
    </row>
    <row r="2067" spans="15:15">
      <c r="O2067" s="16"/>
    </row>
    <row r="2068" spans="15:15">
      <c r="O2068" s="16"/>
    </row>
    <row r="2069" spans="15:15">
      <c r="O2069" s="16"/>
    </row>
    <row r="2070" spans="15:15">
      <c r="O2070" s="16"/>
    </row>
    <row r="2071" spans="15:15">
      <c r="O2071" s="16"/>
    </row>
    <row r="2072" spans="15:15">
      <c r="O2072" s="16"/>
    </row>
    <row r="2073" spans="15:15">
      <c r="O2073" s="16"/>
    </row>
    <row r="2074" spans="15:15">
      <c r="O2074" s="16"/>
    </row>
    <row r="2075" spans="15:15">
      <c r="O2075" s="16"/>
    </row>
    <row r="2076" spans="15:15">
      <c r="O2076" s="16"/>
    </row>
    <row r="2077" spans="15:15">
      <c r="O2077" s="16"/>
    </row>
    <row r="2078" spans="15:15">
      <c r="O2078" s="16"/>
    </row>
    <row r="2079" spans="15:15">
      <c r="O2079" s="16"/>
    </row>
    <row r="2080" spans="15:15">
      <c r="O2080" s="16"/>
    </row>
    <row r="2081" spans="15:15">
      <c r="O2081" s="16"/>
    </row>
    <row r="2082" spans="15:15">
      <c r="O2082" s="16"/>
    </row>
    <row r="2083" spans="15:15">
      <c r="O2083" s="16"/>
    </row>
    <row r="2084" spans="15:15">
      <c r="O2084" s="16"/>
    </row>
    <row r="2085" spans="15:15">
      <c r="O2085" s="16"/>
    </row>
    <row r="2086" spans="15:15">
      <c r="O2086" s="16"/>
    </row>
    <row r="2087" spans="15:15">
      <c r="O2087" s="16"/>
    </row>
    <row r="2088" spans="15:15">
      <c r="O2088" s="16"/>
    </row>
    <row r="2089" spans="15:15">
      <c r="O2089" s="16"/>
    </row>
    <row r="2090" spans="15:15">
      <c r="O2090" s="16"/>
    </row>
    <row r="2091" spans="15:15">
      <c r="O2091" s="16"/>
    </row>
    <row r="2092" spans="15:15">
      <c r="O2092" s="16"/>
    </row>
    <row r="2093" spans="15:15">
      <c r="O2093" s="16"/>
    </row>
    <row r="2094" spans="15:15">
      <c r="O2094" s="16"/>
    </row>
    <row r="2095" spans="15:15">
      <c r="O2095" s="16"/>
    </row>
    <row r="2096" spans="15:15">
      <c r="O2096" s="16"/>
    </row>
    <row r="2097" spans="15:15">
      <c r="O2097" s="16"/>
    </row>
    <row r="2098" spans="15:15">
      <c r="O2098" s="16"/>
    </row>
    <row r="2099" spans="15:15">
      <c r="O2099" s="16"/>
    </row>
    <row r="2100" spans="15:15">
      <c r="O2100" s="16"/>
    </row>
    <row r="2101" spans="15:15">
      <c r="O2101" s="16"/>
    </row>
    <row r="2102" spans="15:15">
      <c r="O2102" s="16"/>
    </row>
    <row r="2103" spans="15:15">
      <c r="O2103" s="16"/>
    </row>
    <row r="2104" spans="15:15">
      <c r="O2104" s="16"/>
    </row>
    <row r="2105" spans="15:15">
      <c r="O2105" s="16"/>
    </row>
    <row r="2106" spans="15:15">
      <c r="O2106" s="16"/>
    </row>
    <row r="2107" spans="15:15">
      <c r="O2107" s="16"/>
    </row>
    <row r="2108" spans="15:15">
      <c r="O2108" s="16"/>
    </row>
    <row r="2109" spans="15:15">
      <c r="O2109" s="16"/>
    </row>
    <row r="2110" spans="15:15">
      <c r="O2110" s="16"/>
    </row>
    <row r="2111" spans="15:15">
      <c r="O2111" s="16"/>
    </row>
    <row r="2112" spans="15:15">
      <c r="O2112" s="16"/>
    </row>
    <row r="2113" spans="15:15">
      <c r="O2113" s="16"/>
    </row>
    <row r="2114" spans="15:15">
      <c r="O2114" s="16"/>
    </row>
    <row r="2115" spans="15:15">
      <c r="O2115" s="16"/>
    </row>
    <row r="2116" spans="15:15">
      <c r="O2116" s="16"/>
    </row>
    <row r="2117" spans="15:15">
      <c r="O2117" s="16"/>
    </row>
    <row r="2118" spans="15:15">
      <c r="O2118" s="16"/>
    </row>
    <row r="2119" spans="15:15">
      <c r="O2119" s="16"/>
    </row>
    <row r="2120" spans="15:15">
      <c r="O2120" s="16"/>
    </row>
    <row r="2121" spans="15:15">
      <c r="O2121" s="16"/>
    </row>
    <row r="2122" spans="15:15">
      <c r="O2122" s="16"/>
    </row>
    <row r="2123" spans="15:15">
      <c r="O2123" s="16"/>
    </row>
    <row r="2124" spans="15:15">
      <c r="O2124" s="16"/>
    </row>
    <row r="2125" spans="15:15">
      <c r="O2125" s="16"/>
    </row>
    <row r="2126" spans="15:15">
      <c r="O2126" s="16"/>
    </row>
    <row r="2127" spans="15:15">
      <c r="O2127" s="16"/>
    </row>
    <row r="2128" spans="15:15">
      <c r="O2128" s="16"/>
    </row>
    <row r="2129" spans="15:17">
      <c r="O2129" s="16"/>
    </row>
    <row r="2130" spans="15:17">
      <c r="O2130" s="16"/>
    </row>
    <row r="2131" spans="15:17">
      <c r="O2131" s="16"/>
    </row>
    <row r="2132" spans="15:17">
      <c r="O2132" s="16"/>
    </row>
    <row r="2133" spans="15:17">
      <c r="O2133" s="16"/>
    </row>
    <row r="2134" spans="15:17">
      <c r="O2134" s="16"/>
    </row>
    <row r="2135" spans="15:17">
      <c r="O2135" s="16"/>
    </row>
    <row r="2136" spans="15:17">
      <c r="O2136" s="16"/>
    </row>
    <row r="2137" spans="15:17">
      <c r="O2137" s="16"/>
    </row>
    <row r="2138" spans="15:17">
      <c r="O2138" s="16"/>
    </row>
    <row r="2139" spans="15:17">
      <c r="O2139" s="16"/>
    </row>
    <row r="2140" spans="15:17">
      <c r="O2140" s="16"/>
    </row>
    <row r="2141" spans="15:17">
      <c r="O2141" s="16"/>
    </row>
    <row r="2142" spans="15:17">
      <c r="O2142" s="16"/>
    </row>
    <row r="2143" spans="15:17">
      <c r="O2143" s="16"/>
    </row>
    <row r="2144" spans="15:17">
      <c r="O2144" s="16"/>
      <c r="Q2144" s="16"/>
    </row>
    <row r="2145" spans="15:15">
      <c r="O2145" s="16"/>
    </row>
    <row r="2146" spans="15:15">
      <c r="O2146" s="16"/>
    </row>
    <row r="2147" spans="15:15">
      <c r="O2147" s="16"/>
    </row>
    <row r="2148" spans="15:15">
      <c r="O2148" s="16"/>
    </row>
    <row r="2149" spans="15:15">
      <c r="O2149" s="16"/>
    </row>
    <row r="2150" spans="15:15">
      <c r="O2150" s="16"/>
    </row>
    <row r="2151" spans="15:15">
      <c r="O2151" s="16"/>
    </row>
    <row r="2152" spans="15:15">
      <c r="O2152" s="16"/>
    </row>
    <row r="2153" spans="15:15">
      <c r="O2153" s="16"/>
    </row>
    <row r="2154" spans="15:15">
      <c r="O2154" s="16"/>
    </row>
    <row r="2155" spans="15:15">
      <c r="O2155" s="16"/>
    </row>
    <row r="2156" spans="15:15">
      <c r="O2156" s="16"/>
    </row>
    <row r="2157" spans="15:15">
      <c r="O2157" s="16"/>
    </row>
    <row r="2158" spans="15:15">
      <c r="O2158" s="16"/>
    </row>
    <row r="2159" spans="15:15">
      <c r="O2159" s="16"/>
    </row>
  </sheetData>
  <mergeCells count="3">
    <mergeCell ref="C6:D6"/>
    <mergeCell ref="E6:I6"/>
    <mergeCell ref="B6:B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8B9EFF"/>
  </sheetPr>
  <dimension ref="A1:CF2289"/>
  <sheetViews>
    <sheetView showGridLines="0" zoomScale="85" zoomScaleNormal="85" workbookViewId="0"/>
  </sheetViews>
  <sheetFormatPr defaultColWidth="9.140625" defaultRowHeight="15"/>
  <cols>
    <col min="1" max="1" width="26.28515625" style="45" customWidth="1"/>
    <col min="2" max="2" width="25.140625" style="46" customWidth="1"/>
    <col min="3" max="3" width="19.7109375" style="46" customWidth="1"/>
    <col min="4" max="4" width="23" style="45" customWidth="1"/>
    <col min="5" max="5" width="22.140625" style="45" customWidth="1"/>
    <col min="6" max="6" width="20.42578125" style="45" customWidth="1"/>
    <col min="7" max="7" width="23" style="45" customWidth="1"/>
    <col min="8" max="8" width="17.42578125" style="45" customWidth="1"/>
    <col min="9" max="9" width="16.7109375" style="45" customWidth="1"/>
    <col min="10" max="10" width="24" style="45" customWidth="1"/>
    <col min="11" max="11" width="11.5703125" style="45" bestFit="1" customWidth="1"/>
    <col min="12" max="13" width="10.140625" style="45" bestFit="1" customWidth="1"/>
    <col min="14" max="14" width="13.7109375" style="45" customWidth="1"/>
    <col min="15" max="15" width="20.5703125" style="45" customWidth="1"/>
    <col min="16" max="16" width="15.7109375" style="45" customWidth="1"/>
    <col min="17" max="17" width="13" style="45" customWidth="1"/>
    <col min="18" max="18" width="16.5703125" style="45" customWidth="1"/>
    <col min="19" max="19" width="15.140625" style="45" customWidth="1"/>
    <col min="20" max="20" width="20.140625" style="45" customWidth="1"/>
    <col min="21" max="21" width="19.7109375" style="75" customWidth="1"/>
    <col min="22" max="22" width="15.28515625" style="75" customWidth="1"/>
    <col min="23" max="23" width="14.42578125" style="75" customWidth="1"/>
    <col min="24" max="24" width="11.7109375" style="45" customWidth="1"/>
    <col min="25" max="25" width="12" style="45" bestFit="1" customWidth="1"/>
    <col min="26" max="26" width="14.85546875" style="45" bestFit="1" customWidth="1"/>
    <col min="27" max="27" width="11.7109375" style="45" customWidth="1"/>
    <col min="28" max="28" width="12.5703125" style="45" customWidth="1"/>
    <col min="29" max="29" width="13.85546875" style="45" customWidth="1"/>
    <col min="30" max="30" width="11.85546875" style="45" customWidth="1"/>
    <col min="31" max="32" width="10.42578125" style="45" customWidth="1"/>
    <col min="33" max="33" width="11.28515625" style="45" bestFit="1" customWidth="1"/>
    <col min="34" max="34" width="10.140625" style="45" bestFit="1" customWidth="1"/>
    <col min="35" max="35" width="10.28515625" style="45" bestFit="1" customWidth="1"/>
    <col min="36" max="36" width="10.85546875" style="45" customWidth="1"/>
    <col min="37" max="37" width="11.28515625" style="45" bestFit="1" customWidth="1"/>
    <col min="38" max="38" width="10.28515625" style="45" bestFit="1" customWidth="1"/>
    <col min="39" max="39" width="16.85546875" style="45" customWidth="1"/>
    <col min="40" max="42" width="10.140625" style="45" bestFit="1" customWidth="1"/>
    <col min="43" max="43" width="15" style="45" customWidth="1"/>
    <col min="44" max="44" width="11.5703125" style="45" customWidth="1"/>
    <col min="45" max="45" width="17.5703125" style="45" customWidth="1"/>
    <col min="46" max="47" width="9.140625" style="45"/>
    <col min="48" max="48" width="10" style="45" customWidth="1"/>
    <col min="49" max="51" width="9.140625" style="45"/>
    <col min="52" max="52" width="13.85546875" style="45" customWidth="1"/>
    <col min="53" max="16384" width="9.140625" style="45"/>
  </cols>
  <sheetData>
    <row r="1" spans="1:23" ht="18">
      <c r="A1" s="243" t="s">
        <v>868</v>
      </c>
      <c r="B1" s="268"/>
      <c r="C1" s="82"/>
    </row>
    <row r="2" spans="1:23" ht="18">
      <c r="A2" s="243" t="s">
        <v>10</v>
      </c>
      <c r="B2" s="268"/>
      <c r="C2" s="82"/>
    </row>
    <row r="5" spans="1:23" ht="15.75">
      <c r="A5" s="247" t="s">
        <v>777</v>
      </c>
      <c r="B5" s="262"/>
    </row>
    <row r="6" spans="1:23" ht="16.5" thickBot="1">
      <c r="A6" s="7"/>
      <c r="B6" s="152"/>
      <c r="C6" s="149"/>
      <c r="D6" s="144"/>
      <c r="E6" s="144"/>
      <c r="F6" s="144"/>
      <c r="G6" s="144"/>
      <c r="H6" s="144"/>
      <c r="I6" s="144"/>
      <c r="R6" s="75"/>
      <c r="S6" s="75"/>
      <c r="T6" s="75"/>
      <c r="U6" s="45"/>
      <c r="V6" s="45"/>
      <c r="W6" s="45"/>
    </row>
    <row r="7" spans="1:23" ht="60.75" customHeight="1" thickBot="1">
      <c r="A7" s="671" t="s">
        <v>39</v>
      </c>
      <c r="B7" s="672" t="s">
        <v>131</v>
      </c>
      <c r="C7" s="672" t="s">
        <v>132</v>
      </c>
      <c r="D7" s="672" t="s">
        <v>133</v>
      </c>
      <c r="E7" s="672" t="s">
        <v>630</v>
      </c>
      <c r="F7" s="671" t="s">
        <v>647</v>
      </c>
      <c r="G7" s="672" t="s">
        <v>631</v>
      </c>
      <c r="H7" s="672" t="s">
        <v>844</v>
      </c>
      <c r="I7" s="673" t="s">
        <v>631</v>
      </c>
      <c r="P7" s="75"/>
      <c r="Q7" s="75"/>
      <c r="R7" s="75"/>
      <c r="U7" s="45"/>
      <c r="V7" s="45"/>
      <c r="W7" s="45"/>
    </row>
    <row r="8" spans="1:23">
      <c r="A8" s="666" t="s">
        <v>31</v>
      </c>
      <c r="B8" s="1278" t="s">
        <v>135</v>
      </c>
      <c r="C8" s="182" t="s">
        <v>136</v>
      </c>
      <c r="D8" s="182" t="s">
        <v>137</v>
      </c>
      <c r="E8" s="669" t="s">
        <v>165</v>
      </c>
      <c r="F8" s="674" t="s">
        <v>591</v>
      </c>
      <c r="G8" s="1198">
        <v>-0.05</v>
      </c>
      <c r="H8" s="676" t="s">
        <v>592</v>
      </c>
      <c r="I8" s="1200">
        <v>0.18</v>
      </c>
      <c r="P8" s="75"/>
      <c r="Q8" s="75"/>
      <c r="R8" s="75"/>
      <c r="U8" s="45"/>
      <c r="V8" s="45"/>
      <c r="W8" s="45"/>
    </row>
    <row r="9" spans="1:23">
      <c r="A9" s="666"/>
      <c r="B9" s="1278"/>
      <c r="C9" s="182" t="s">
        <v>110</v>
      </c>
      <c r="D9" s="182" t="s">
        <v>137</v>
      </c>
      <c r="E9" s="669" t="s">
        <v>166</v>
      </c>
      <c r="F9" s="674" t="s">
        <v>593</v>
      </c>
      <c r="G9" s="1198">
        <v>-0.02</v>
      </c>
      <c r="H9" s="677" t="s">
        <v>594</v>
      </c>
      <c r="I9" s="1200">
        <v>0.25</v>
      </c>
      <c r="P9" s="75"/>
      <c r="Q9" s="75"/>
      <c r="R9" s="75"/>
      <c r="U9" s="45"/>
      <c r="V9" s="45"/>
      <c r="W9" s="45"/>
    </row>
    <row r="10" spans="1:23" ht="30">
      <c r="A10" s="666" t="s">
        <v>30</v>
      </c>
      <c r="B10" s="1132" t="s">
        <v>167</v>
      </c>
      <c r="C10" s="182" t="s">
        <v>35</v>
      </c>
      <c r="D10" s="182" t="s">
        <v>616</v>
      </c>
      <c r="E10" s="669" t="s">
        <v>166</v>
      </c>
      <c r="F10" s="674" t="s">
        <v>595</v>
      </c>
      <c r="G10" s="1198">
        <v>0.47</v>
      </c>
      <c r="H10" s="676" t="s">
        <v>596</v>
      </c>
      <c r="I10" s="1201">
        <v>0.44</v>
      </c>
      <c r="P10" s="75"/>
      <c r="Q10" s="75"/>
      <c r="R10" s="75"/>
      <c r="U10" s="45"/>
      <c r="V10" s="45"/>
      <c r="W10" s="45"/>
    </row>
    <row r="11" spans="1:23">
      <c r="A11" s="666"/>
      <c r="B11" s="1132" t="s">
        <v>138</v>
      </c>
      <c r="C11" s="182" t="s">
        <v>37</v>
      </c>
      <c r="D11" s="182" t="s">
        <v>616</v>
      </c>
      <c r="E11" s="669" t="s">
        <v>166</v>
      </c>
      <c r="F11" s="674" t="s">
        <v>597</v>
      </c>
      <c r="G11" s="1198">
        <v>-0.03</v>
      </c>
      <c r="H11" s="676" t="s">
        <v>598</v>
      </c>
      <c r="I11" s="1202">
        <v>0.19</v>
      </c>
      <c r="P11" s="75"/>
      <c r="Q11" s="75"/>
      <c r="R11" s="75"/>
      <c r="U11" s="45"/>
      <c r="V11" s="45"/>
      <c r="W11" s="45"/>
    </row>
    <row r="12" spans="1:23">
      <c r="A12" s="666" t="s">
        <v>29</v>
      </c>
      <c r="B12" s="1278" t="s">
        <v>139</v>
      </c>
      <c r="C12" s="182" t="s">
        <v>115</v>
      </c>
      <c r="D12" s="182" t="s">
        <v>169</v>
      </c>
      <c r="E12" s="669" t="s">
        <v>166</v>
      </c>
      <c r="F12" s="674" t="s">
        <v>599</v>
      </c>
      <c r="G12" s="1198">
        <v>-0.03</v>
      </c>
      <c r="H12" s="677" t="s">
        <v>600</v>
      </c>
      <c r="I12" s="1200">
        <v>0.27</v>
      </c>
      <c r="P12" s="75"/>
      <c r="Q12" s="75"/>
      <c r="R12" s="75"/>
      <c r="U12" s="45"/>
      <c r="V12" s="45"/>
      <c r="W12" s="45"/>
    </row>
    <row r="13" spans="1:23">
      <c r="A13" s="666"/>
      <c r="B13" s="1278"/>
      <c r="C13" s="182" t="s">
        <v>141</v>
      </c>
      <c r="D13" s="182" t="s">
        <v>169</v>
      </c>
      <c r="E13" s="669" t="s">
        <v>166</v>
      </c>
      <c r="F13" s="674" t="s">
        <v>601</v>
      </c>
      <c r="G13" s="1198">
        <v>0</v>
      </c>
      <c r="H13" s="677" t="s">
        <v>602</v>
      </c>
      <c r="I13" s="1200">
        <v>-0.02</v>
      </c>
      <c r="P13" s="75"/>
      <c r="Q13" s="75"/>
      <c r="R13" s="75"/>
      <c r="U13" s="45"/>
      <c r="V13" s="45"/>
      <c r="W13" s="45"/>
    </row>
    <row r="14" spans="1:23">
      <c r="A14" s="666"/>
      <c r="B14" s="1278"/>
      <c r="C14" s="182" t="s">
        <v>113</v>
      </c>
      <c r="D14" s="182" t="s">
        <v>169</v>
      </c>
      <c r="E14" s="669" t="s">
        <v>166</v>
      </c>
      <c r="F14" s="674" t="s">
        <v>603</v>
      </c>
      <c r="G14" s="1198">
        <v>0</v>
      </c>
      <c r="H14" s="677" t="s">
        <v>604</v>
      </c>
      <c r="I14" s="1200">
        <v>0.35</v>
      </c>
      <c r="P14" s="75"/>
      <c r="Q14" s="75"/>
      <c r="R14" s="75"/>
      <c r="U14" s="45"/>
      <c r="V14" s="45"/>
      <c r="W14" s="45"/>
    </row>
    <row r="15" spans="1:23">
      <c r="A15" s="666"/>
      <c r="B15" s="1278"/>
      <c r="C15" s="182" t="s">
        <v>112</v>
      </c>
      <c r="D15" s="182" t="s">
        <v>169</v>
      </c>
      <c r="E15" s="669"/>
      <c r="F15" s="674" t="s">
        <v>605</v>
      </c>
      <c r="G15" s="1198">
        <v>-0.01</v>
      </c>
      <c r="H15" s="677" t="s">
        <v>606</v>
      </c>
      <c r="I15" s="1200">
        <v>0.57999999999999996</v>
      </c>
      <c r="P15" s="75"/>
      <c r="Q15" s="75"/>
      <c r="R15" s="75"/>
      <c r="U15" s="45"/>
      <c r="V15" s="45"/>
      <c r="W15" s="45"/>
    </row>
    <row r="16" spans="1:23">
      <c r="A16" s="666"/>
      <c r="B16" s="1278"/>
      <c r="C16" s="182" t="s">
        <v>140</v>
      </c>
      <c r="D16" s="182" t="s">
        <v>169</v>
      </c>
      <c r="E16" s="669" t="s">
        <v>166</v>
      </c>
      <c r="F16" s="674" t="s">
        <v>607</v>
      </c>
      <c r="G16" s="1198">
        <v>-0.04</v>
      </c>
      <c r="H16" s="677" t="s">
        <v>608</v>
      </c>
      <c r="I16" s="1200">
        <v>7.0000000000000007E-2</v>
      </c>
      <c r="P16" s="75"/>
      <c r="Q16" s="75"/>
      <c r="R16" s="75"/>
      <c r="U16" s="45"/>
      <c r="V16" s="45"/>
      <c r="W16" s="45"/>
    </row>
    <row r="17" spans="1:23">
      <c r="A17" s="578"/>
      <c r="B17" s="1133" t="s">
        <v>68</v>
      </c>
      <c r="C17" s="182" t="s">
        <v>116</v>
      </c>
      <c r="D17" s="182" t="s">
        <v>169</v>
      </c>
      <c r="E17" s="669" t="s">
        <v>165</v>
      </c>
      <c r="F17" s="674" t="s">
        <v>609</v>
      </c>
      <c r="G17" s="1198">
        <v>0.75</v>
      </c>
      <c r="H17" s="677" t="s">
        <v>610</v>
      </c>
      <c r="I17" s="1200">
        <v>-0.18</v>
      </c>
      <c r="P17" s="75"/>
      <c r="Q17" s="75"/>
      <c r="R17" s="75"/>
      <c r="U17" s="45"/>
      <c r="V17" s="45"/>
      <c r="W17" s="45"/>
    </row>
    <row r="18" spans="1:23">
      <c r="A18" s="578"/>
      <c r="B18" s="1133"/>
      <c r="C18" s="182" t="s">
        <v>118</v>
      </c>
      <c r="D18" s="182" t="s">
        <v>168</v>
      </c>
      <c r="E18" s="669" t="s">
        <v>166</v>
      </c>
      <c r="F18" s="674" t="s">
        <v>611</v>
      </c>
      <c r="G18" s="1198">
        <v>0</v>
      </c>
      <c r="H18" s="677" t="s">
        <v>612</v>
      </c>
      <c r="I18" s="1200" t="s">
        <v>613</v>
      </c>
      <c r="P18" s="75"/>
      <c r="Q18" s="75"/>
      <c r="R18" s="75"/>
      <c r="U18" s="45"/>
      <c r="V18" s="45"/>
      <c r="W18" s="45"/>
    </row>
    <row r="19" spans="1:23">
      <c r="A19" s="578"/>
      <c r="B19" s="1133"/>
      <c r="C19" s="182" t="s">
        <v>142</v>
      </c>
      <c r="D19" s="182" t="s">
        <v>168</v>
      </c>
      <c r="E19" s="669" t="s">
        <v>166</v>
      </c>
      <c r="F19" s="674" t="s">
        <v>614</v>
      </c>
      <c r="G19" s="1198">
        <v>-0.54</v>
      </c>
      <c r="H19" s="677" t="s">
        <v>615</v>
      </c>
      <c r="I19" s="1200">
        <v>0.2</v>
      </c>
      <c r="P19" s="75"/>
      <c r="Q19" s="75"/>
      <c r="R19" s="75"/>
      <c r="U19" s="45"/>
      <c r="V19" s="45"/>
      <c r="W19" s="45"/>
    </row>
    <row r="20" spans="1:23">
      <c r="A20" s="667"/>
      <c r="B20" s="1134" t="s">
        <v>69</v>
      </c>
      <c r="C20" s="182" t="s">
        <v>119</v>
      </c>
      <c r="D20" s="182" t="s">
        <v>169</v>
      </c>
      <c r="E20" s="669" t="s">
        <v>166</v>
      </c>
      <c r="F20" s="674" t="s">
        <v>617</v>
      </c>
      <c r="G20" s="1198">
        <v>0</v>
      </c>
      <c r="H20" s="677" t="s">
        <v>618</v>
      </c>
      <c r="I20" s="1200">
        <v>0</v>
      </c>
      <c r="P20" s="75"/>
      <c r="Q20" s="75"/>
      <c r="R20" s="75"/>
      <c r="U20" s="45"/>
      <c r="V20" s="45"/>
      <c r="W20" s="45"/>
    </row>
    <row r="21" spans="1:23">
      <c r="A21" s="667"/>
      <c r="B21" s="1134" t="s">
        <v>70</v>
      </c>
      <c r="C21" s="182" t="s">
        <v>171</v>
      </c>
      <c r="D21" s="182" t="s">
        <v>169</v>
      </c>
      <c r="E21" s="669"/>
      <c r="F21" s="674" t="s">
        <v>619</v>
      </c>
      <c r="G21" s="1198">
        <v>0.28999999999999998</v>
      </c>
      <c r="H21" s="677" t="s">
        <v>620</v>
      </c>
      <c r="I21" s="1200">
        <v>1.46</v>
      </c>
      <c r="P21" s="75"/>
      <c r="Q21" s="75"/>
      <c r="R21" s="75"/>
      <c r="U21" s="45"/>
      <c r="V21" s="45"/>
      <c r="W21" s="45"/>
    </row>
    <row r="22" spans="1:23">
      <c r="A22" s="667"/>
      <c r="B22" s="1134"/>
      <c r="C22" s="182" t="s">
        <v>172</v>
      </c>
      <c r="D22" s="182" t="s">
        <v>169</v>
      </c>
      <c r="E22" s="669"/>
      <c r="F22" s="674" t="s">
        <v>621</v>
      </c>
      <c r="G22" s="1198">
        <v>0</v>
      </c>
      <c r="H22" s="677" t="s">
        <v>622</v>
      </c>
      <c r="I22" s="1200">
        <v>1.58</v>
      </c>
      <c r="P22" s="75"/>
      <c r="Q22" s="75"/>
      <c r="R22" s="75"/>
      <c r="U22" s="45"/>
      <c r="V22" s="45"/>
      <c r="W22" s="45"/>
    </row>
    <row r="23" spans="1:23">
      <c r="A23" s="667"/>
      <c r="B23" s="1134"/>
      <c r="C23" s="182" t="s">
        <v>120</v>
      </c>
      <c r="D23" s="182" t="s">
        <v>169</v>
      </c>
      <c r="E23" s="669" t="s">
        <v>165</v>
      </c>
      <c r="F23" s="674" t="s">
        <v>623</v>
      </c>
      <c r="G23" s="1198">
        <v>-0.01</v>
      </c>
      <c r="H23" s="677" t="s">
        <v>624</v>
      </c>
      <c r="I23" s="1200">
        <v>0.77</v>
      </c>
      <c r="P23" s="75"/>
      <c r="Q23" s="75"/>
      <c r="R23" s="75"/>
      <c r="U23" s="45"/>
      <c r="V23" s="45"/>
      <c r="W23" s="45"/>
    </row>
    <row r="24" spans="1:23">
      <c r="A24" s="667"/>
      <c r="B24" s="1134"/>
      <c r="C24" s="182" t="s">
        <v>173</v>
      </c>
      <c r="D24" s="182" t="s">
        <v>169</v>
      </c>
      <c r="E24" s="669"/>
      <c r="F24" s="674" t="s">
        <v>625</v>
      </c>
      <c r="G24" s="1198">
        <v>0</v>
      </c>
      <c r="H24" s="677" t="s">
        <v>626</v>
      </c>
      <c r="I24" s="1200">
        <v>0.96</v>
      </c>
      <c r="P24" s="75"/>
      <c r="Q24" s="75"/>
      <c r="R24" s="75"/>
      <c r="U24" s="45"/>
      <c r="V24" s="45"/>
      <c r="W24" s="45"/>
    </row>
    <row r="25" spans="1:23">
      <c r="A25" s="667"/>
      <c r="B25" s="1134"/>
      <c r="C25" s="182" t="s">
        <v>174</v>
      </c>
      <c r="D25" s="182" t="s">
        <v>169</v>
      </c>
      <c r="E25" s="669" t="s">
        <v>165</v>
      </c>
      <c r="F25" s="674" t="s">
        <v>627</v>
      </c>
      <c r="G25" s="1198">
        <v>0</v>
      </c>
      <c r="H25" s="677" t="s">
        <v>628</v>
      </c>
      <c r="I25" s="1200">
        <v>0.87</v>
      </c>
      <c r="P25" s="75"/>
      <c r="Q25" s="75"/>
      <c r="R25" s="75"/>
      <c r="U25" s="45"/>
      <c r="V25" s="45"/>
      <c r="W25" s="45"/>
    </row>
    <row r="26" spans="1:23" ht="15.75" thickBot="1">
      <c r="A26" s="668" t="s">
        <v>32</v>
      </c>
      <c r="B26" s="1135" t="s">
        <v>170</v>
      </c>
      <c r="C26" s="665" t="s">
        <v>84</v>
      </c>
      <c r="D26" s="665" t="s">
        <v>169</v>
      </c>
      <c r="E26" s="670" t="s">
        <v>165</v>
      </c>
      <c r="F26" s="675" t="s">
        <v>613</v>
      </c>
      <c r="G26" s="1199" t="s">
        <v>613</v>
      </c>
      <c r="H26" s="678" t="s">
        <v>629</v>
      </c>
      <c r="I26" s="1203">
        <v>-0.08</v>
      </c>
      <c r="P26" s="75"/>
      <c r="Q26" s="75"/>
      <c r="R26" s="75"/>
      <c r="U26" s="45"/>
      <c r="V26" s="45"/>
      <c r="W26" s="45"/>
    </row>
    <row r="27" spans="1:23">
      <c r="A27" s="351" t="s">
        <v>843</v>
      </c>
      <c r="B27"/>
      <c r="C27"/>
      <c r="D27"/>
      <c r="E27"/>
      <c r="F27"/>
      <c r="G27"/>
      <c r="H27"/>
      <c r="I27"/>
      <c r="R27" s="75"/>
      <c r="S27" s="75"/>
      <c r="T27" s="75"/>
      <c r="U27" s="45"/>
      <c r="V27" s="45"/>
      <c r="W27" s="45"/>
    </row>
    <row r="28" spans="1:23" s="63" customFormat="1">
      <c r="A28" s="269"/>
      <c r="B28" s="3"/>
      <c r="C28" s="3"/>
      <c r="D28" s="3"/>
      <c r="E28" s="3"/>
      <c r="F28" s="3"/>
      <c r="G28" s="3"/>
      <c r="H28" s="3"/>
      <c r="I28" s="3"/>
      <c r="J28" s="3"/>
      <c r="K28" s="3"/>
      <c r="U28" s="64"/>
      <c r="V28" s="64"/>
      <c r="W28" s="64"/>
    </row>
    <row r="29" spans="1:23" s="63" customFormat="1" ht="15.75">
      <c r="A29" s="251" t="s">
        <v>778</v>
      </c>
      <c r="B29" s="150"/>
      <c r="C29" s="82"/>
      <c r="U29" s="64"/>
      <c r="V29" s="64"/>
      <c r="W29" s="64"/>
    </row>
    <row r="30" spans="1:23" s="63" customFormat="1" ht="16.5" thickBot="1">
      <c r="A30" s="251"/>
      <c r="B30" s="150"/>
      <c r="C30" s="82"/>
      <c r="U30" s="64"/>
      <c r="V30" s="64"/>
      <c r="W30" s="64"/>
    </row>
    <row r="31" spans="1:23" s="63" customFormat="1" ht="45.75" thickBot="1">
      <c r="A31" s="671" t="s">
        <v>39</v>
      </c>
      <c r="B31" s="672" t="s">
        <v>282</v>
      </c>
      <c r="C31" s="672" t="s">
        <v>636</v>
      </c>
      <c r="D31" s="671" t="s">
        <v>632</v>
      </c>
      <c r="E31" s="672" t="s">
        <v>633</v>
      </c>
      <c r="F31" s="672" t="s">
        <v>634</v>
      </c>
      <c r="G31" s="673" t="s">
        <v>645</v>
      </c>
      <c r="R31" s="64"/>
      <c r="S31" s="64"/>
      <c r="T31" s="64"/>
    </row>
    <row r="32" spans="1:23" s="63" customFormat="1">
      <c r="A32" s="681" t="s">
        <v>31</v>
      </c>
      <c r="B32" s="182" t="s">
        <v>136</v>
      </c>
      <c r="C32" s="669" t="s">
        <v>175</v>
      </c>
      <c r="D32" s="691">
        <v>93</v>
      </c>
      <c r="E32" s="1172">
        <v>93</v>
      </c>
      <c r="F32" s="1173">
        <v>93</v>
      </c>
      <c r="G32" s="1174">
        <v>1</v>
      </c>
      <c r="H32" s="64"/>
      <c r="R32" s="64"/>
      <c r="S32" s="64"/>
      <c r="T32" s="64"/>
    </row>
    <row r="33" spans="1:23" s="63" customFormat="1">
      <c r="A33" s="697"/>
      <c r="B33" s="182"/>
      <c r="C33" s="669" t="s">
        <v>176</v>
      </c>
      <c r="D33" s="691">
        <v>78</v>
      </c>
      <c r="E33" s="1175">
        <v>78</v>
      </c>
      <c r="F33" s="1175">
        <v>78</v>
      </c>
      <c r="G33" s="1176">
        <v>1</v>
      </c>
      <c r="H33" s="64"/>
      <c r="R33" s="64"/>
      <c r="S33" s="64"/>
      <c r="T33" s="64"/>
    </row>
    <row r="34" spans="1:23" s="63" customFormat="1">
      <c r="A34" s="697"/>
      <c r="B34" s="182"/>
      <c r="C34" s="669" t="s">
        <v>177</v>
      </c>
      <c r="D34" s="691">
        <v>64</v>
      </c>
      <c r="E34" s="1175">
        <v>64</v>
      </c>
      <c r="F34" s="1175">
        <v>64</v>
      </c>
      <c r="G34" s="1176">
        <v>1</v>
      </c>
      <c r="H34" s="64"/>
      <c r="R34" s="64"/>
      <c r="S34" s="64"/>
      <c r="T34" s="64"/>
    </row>
    <row r="35" spans="1:23" s="63" customFormat="1">
      <c r="A35" s="697"/>
      <c r="B35" s="182" t="s">
        <v>110</v>
      </c>
      <c r="C35" s="669"/>
      <c r="D35" s="691">
        <v>88</v>
      </c>
      <c r="E35" s="1175">
        <v>88</v>
      </c>
      <c r="F35" s="1175">
        <v>88</v>
      </c>
      <c r="G35" s="1176">
        <v>1</v>
      </c>
      <c r="H35" s="64"/>
      <c r="R35" s="64"/>
      <c r="S35" s="64"/>
      <c r="T35" s="64"/>
    </row>
    <row r="36" spans="1:23" s="63" customFormat="1">
      <c r="A36" s="666" t="s">
        <v>30</v>
      </c>
      <c r="B36" s="182" t="s">
        <v>35</v>
      </c>
      <c r="C36" s="669" t="s">
        <v>147</v>
      </c>
      <c r="D36" s="691">
        <v>84</v>
      </c>
      <c r="E36" s="1175">
        <v>81</v>
      </c>
      <c r="F36" s="1175">
        <v>80</v>
      </c>
      <c r="G36" s="1176">
        <v>1.05</v>
      </c>
      <c r="H36" s="64"/>
      <c r="R36" s="64"/>
      <c r="S36" s="64"/>
      <c r="T36" s="64"/>
    </row>
    <row r="37" spans="1:23" s="63" customFormat="1">
      <c r="A37" s="697"/>
      <c r="B37" s="182"/>
      <c r="C37" s="669" t="s">
        <v>148</v>
      </c>
      <c r="D37" s="691">
        <v>87</v>
      </c>
      <c r="E37" s="1175">
        <v>82</v>
      </c>
      <c r="F37" s="1175">
        <v>81</v>
      </c>
      <c r="G37" s="1176">
        <v>1.07</v>
      </c>
      <c r="H37" s="64"/>
      <c r="R37" s="64"/>
      <c r="S37" s="64"/>
      <c r="T37" s="64"/>
    </row>
    <row r="38" spans="1:23" s="63" customFormat="1">
      <c r="A38" s="697"/>
      <c r="B38" s="182"/>
      <c r="C38" s="669" t="s">
        <v>149</v>
      </c>
      <c r="D38" s="691">
        <v>94</v>
      </c>
      <c r="E38" s="1175">
        <v>89</v>
      </c>
      <c r="F38" s="1175">
        <v>88</v>
      </c>
      <c r="G38" s="1176">
        <v>1.07</v>
      </c>
      <c r="H38" s="64"/>
      <c r="R38" s="64"/>
      <c r="S38" s="64"/>
      <c r="T38" s="64"/>
    </row>
    <row r="39" spans="1:23" s="63" customFormat="1">
      <c r="A39" s="697"/>
      <c r="B39" s="182" t="s">
        <v>37</v>
      </c>
      <c r="C39" s="669" t="s">
        <v>150</v>
      </c>
      <c r="D39" s="691">
        <v>216</v>
      </c>
      <c r="E39" s="1175">
        <v>215</v>
      </c>
      <c r="F39" s="1175">
        <v>214</v>
      </c>
      <c r="G39" s="1176">
        <v>1.01</v>
      </c>
      <c r="H39" s="64"/>
      <c r="R39" s="64"/>
      <c r="S39" s="64"/>
      <c r="T39" s="64"/>
    </row>
    <row r="40" spans="1:23" s="63" customFormat="1">
      <c r="A40" s="666" t="s">
        <v>29</v>
      </c>
      <c r="B40" s="182" t="s">
        <v>140</v>
      </c>
      <c r="C40" s="669" t="s">
        <v>151</v>
      </c>
      <c r="D40" s="691">
        <v>72</v>
      </c>
      <c r="E40" s="1175">
        <v>72</v>
      </c>
      <c r="F40" s="1175">
        <v>72</v>
      </c>
      <c r="G40" s="1176">
        <v>1</v>
      </c>
      <c r="H40" s="64"/>
      <c r="R40" s="64"/>
      <c r="S40" s="64"/>
      <c r="T40" s="64"/>
    </row>
    <row r="41" spans="1:23" s="63" customFormat="1">
      <c r="A41" s="697"/>
      <c r="B41" s="182"/>
      <c r="C41" s="669" t="s">
        <v>152</v>
      </c>
      <c r="D41" s="691">
        <v>96</v>
      </c>
      <c r="E41" s="1175">
        <v>96</v>
      </c>
      <c r="F41" s="1175">
        <v>96</v>
      </c>
      <c r="G41" s="1176">
        <v>1</v>
      </c>
      <c r="H41" s="64"/>
      <c r="R41" s="64"/>
      <c r="S41" s="64"/>
      <c r="T41" s="64"/>
    </row>
    <row r="42" spans="1:23" s="63" customFormat="1">
      <c r="A42" s="697"/>
      <c r="B42" s="182"/>
      <c r="C42" s="669" t="s">
        <v>153</v>
      </c>
      <c r="D42" s="691">
        <v>160</v>
      </c>
      <c r="E42" s="1175">
        <v>160</v>
      </c>
      <c r="F42" s="1175">
        <v>160</v>
      </c>
      <c r="G42" s="1176">
        <v>1</v>
      </c>
      <c r="H42" s="64"/>
      <c r="R42" s="64"/>
      <c r="S42" s="64"/>
      <c r="T42" s="64"/>
    </row>
    <row r="43" spans="1:23" s="63" customFormat="1" ht="15.75" thickBot="1">
      <c r="A43" s="698"/>
      <c r="B43" s="665" t="s">
        <v>142</v>
      </c>
      <c r="C43" s="670" t="s">
        <v>635</v>
      </c>
      <c r="D43" s="694">
        <v>126</v>
      </c>
      <c r="E43" s="1177">
        <v>93</v>
      </c>
      <c r="F43" s="1177">
        <v>87</v>
      </c>
      <c r="G43" s="1178">
        <v>1.45</v>
      </c>
      <c r="H43" s="64"/>
      <c r="R43" s="64"/>
      <c r="S43" s="64"/>
      <c r="T43" s="64"/>
    </row>
    <row r="44" spans="1:23" s="63" customFormat="1" ht="15.75">
      <c r="A44" s="251"/>
      <c r="B44" s="150"/>
      <c r="C44" s="82"/>
      <c r="U44" s="64"/>
      <c r="V44" s="64"/>
      <c r="W44" s="64"/>
    </row>
    <row r="45" spans="1:23" s="63" customFormat="1" ht="15.75">
      <c r="A45" s="251"/>
      <c r="B45" s="150"/>
      <c r="C45" s="82"/>
      <c r="U45" s="64"/>
      <c r="V45" s="64"/>
      <c r="W45" s="64"/>
    </row>
    <row r="46" spans="1:23" s="63" customFormat="1" ht="15.75">
      <c r="A46" s="251" t="s">
        <v>779</v>
      </c>
      <c r="B46" s="150"/>
      <c r="C46" s="82"/>
      <c r="U46" s="64"/>
      <c r="V46" s="64"/>
      <c r="W46" s="64"/>
    </row>
    <row r="47" spans="1:23" s="63" customFormat="1" ht="16.5" thickBot="1">
      <c r="A47" s="251"/>
      <c r="B47" s="150"/>
      <c r="C47" s="82"/>
      <c r="U47" s="64"/>
      <c r="V47" s="64"/>
      <c r="W47" s="64"/>
    </row>
    <row r="48" spans="1:23" s="63" customFormat="1" ht="45.75" thickBot="1">
      <c r="A48" s="671" t="s">
        <v>39</v>
      </c>
      <c r="B48" s="672" t="s">
        <v>282</v>
      </c>
      <c r="C48" s="673" t="s">
        <v>636</v>
      </c>
      <c r="D48" s="671" t="s">
        <v>641</v>
      </c>
      <c r="E48" s="672" t="s">
        <v>642</v>
      </c>
      <c r="F48" s="672" t="s">
        <v>643</v>
      </c>
      <c r="G48" s="673" t="s">
        <v>644</v>
      </c>
      <c r="U48" s="64"/>
      <c r="V48" s="64"/>
      <c r="W48" s="64"/>
    </row>
    <row r="49" spans="1:23" s="63" customFormat="1">
      <c r="A49" s="681" t="s">
        <v>30</v>
      </c>
      <c r="B49" s="679" t="s">
        <v>35</v>
      </c>
      <c r="C49" s="683" t="s">
        <v>158</v>
      </c>
      <c r="D49" s="688">
        <v>54</v>
      </c>
      <c r="E49" s="689">
        <v>50</v>
      </c>
      <c r="F49" s="689">
        <v>50</v>
      </c>
      <c r="G49" s="690">
        <v>1.08</v>
      </c>
      <c r="U49" s="64"/>
      <c r="V49" s="64"/>
      <c r="W49" s="64"/>
    </row>
    <row r="50" spans="1:23" s="63" customFormat="1">
      <c r="A50" s="684"/>
      <c r="B50" s="669"/>
      <c r="C50" s="685" t="s">
        <v>156</v>
      </c>
      <c r="D50" s="691">
        <v>54</v>
      </c>
      <c r="E50" s="692">
        <v>51</v>
      </c>
      <c r="F50" s="692">
        <v>50</v>
      </c>
      <c r="G50" s="693">
        <v>1.08</v>
      </c>
      <c r="U50" s="64"/>
      <c r="V50" s="64"/>
      <c r="W50" s="64"/>
    </row>
    <row r="51" spans="1:23" s="63" customFormat="1">
      <c r="A51" s="684"/>
      <c r="B51" s="669"/>
      <c r="C51" s="685" t="s">
        <v>155</v>
      </c>
      <c r="D51" s="691">
        <v>56</v>
      </c>
      <c r="E51" s="692">
        <v>53</v>
      </c>
      <c r="F51" s="692">
        <v>52</v>
      </c>
      <c r="G51" s="693">
        <v>1.08</v>
      </c>
      <c r="U51" s="64"/>
      <c r="V51" s="64"/>
      <c r="W51" s="64"/>
    </row>
    <row r="52" spans="1:23" s="63" customFormat="1">
      <c r="A52" s="684"/>
      <c r="B52" s="669"/>
      <c r="C52" s="685" t="s">
        <v>157</v>
      </c>
      <c r="D52" s="691">
        <v>53</v>
      </c>
      <c r="E52" s="692">
        <v>50</v>
      </c>
      <c r="F52" s="692">
        <v>49</v>
      </c>
      <c r="G52" s="693">
        <v>1.0900000000000001</v>
      </c>
      <c r="U52" s="64"/>
      <c r="V52" s="64"/>
      <c r="W52" s="64"/>
    </row>
    <row r="53" spans="1:23" s="63" customFormat="1">
      <c r="A53" s="684"/>
      <c r="B53" s="669"/>
      <c r="C53" s="685" t="s">
        <v>159</v>
      </c>
      <c r="D53" s="691">
        <v>75</v>
      </c>
      <c r="E53" s="692">
        <v>71</v>
      </c>
      <c r="F53" s="692">
        <v>71</v>
      </c>
      <c r="G53" s="693">
        <v>1.06</v>
      </c>
      <c r="U53" s="64"/>
      <c r="V53" s="64"/>
      <c r="W53" s="64"/>
    </row>
    <row r="54" spans="1:23" s="63" customFormat="1">
      <c r="A54" s="684"/>
      <c r="B54" s="669"/>
      <c r="C54" s="685" t="s">
        <v>154</v>
      </c>
      <c r="D54" s="691">
        <v>55</v>
      </c>
      <c r="E54" s="692">
        <v>52</v>
      </c>
      <c r="F54" s="692">
        <v>51</v>
      </c>
      <c r="G54" s="693">
        <v>1.08</v>
      </c>
      <c r="U54" s="64"/>
      <c r="V54" s="64"/>
      <c r="W54" s="64"/>
    </row>
    <row r="55" spans="1:23" s="63" customFormat="1">
      <c r="A55" s="684"/>
      <c r="B55" s="669" t="s">
        <v>37</v>
      </c>
      <c r="C55" s="685" t="s">
        <v>161</v>
      </c>
      <c r="D55" s="691">
        <v>114</v>
      </c>
      <c r="E55" s="692">
        <v>113</v>
      </c>
      <c r="F55" s="692">
        <v>112</v>
      </c>
      <c r="G55" s="693">
        <v>1.02</v>
      </c>
      <c r="U55" s="64"/>
      <c r="V55" s="64"/>
      <c r="W55" s="64"/>
    </row>
    <row r="56" spans="1:23" s="63" customFormat="1">
      <c r="A56" s="684"/>
      <c r="B56" s="669"/>
      <c r="C56" s="685" t="s">
        <v>162</v>
      </c>
      <c r="D56" s="691">
        <v>141</v>
      </c>
      <c r="E56" s="692">
        <v>139</v>
      </c>
      <c r="F56" s="692">
        <v>139</v>
      </c>
      <c r="G56" s="693">
        <v>1.01</v>
      </c>
      <c r="U56" s="64"/>
      <c r="V56" s="64"/>
      <c r="W56" s="64"/>
    </row>
    <row r="57" spans="1:23" s="63" customFormat="1">
      <c r="A57" s="684"/>
      <c r="B57" s="669"/>
      <c r="C57" s="685" t="s">
        <v>160</v>
      </c>
      <c r="D57" s="691">
        <v>121</v>
      </c>
      <c r="E57" s="692">
        <v>119</v>
      </c>
      <c r="F57" s="692">
        <v>119</v>
      </c>
      <c r="G57" s="693">
        <v>1.02</v>
      </c>
      <c r="U57" s="64"/>
      <c r="V57" s="64"/>
      <c r="W57" s="64"/>
    </row>
    <row r="58" spans="1:23" s="63" customFormat="1">
      <c r="A58" s="686" t="s">
        <v>29</v>
      </c>
      <c r="B58" s="669" t="s">
        <v>112</v>
      </c>
      <c r="C58" s="685"/>
      <c r="D58" s="691">
        <v>47</v>
      </c>
      <c r="E58" s="692">
        <v>47</v>
      </c>
      <c r="F58" s="692">
        <v>47</v>
      </c>
      <c r="G58" s="693">
        <v>1</v>
      </c>
      <c r="U58" s="64"/>
      <c r="V58" s="64"/>
      <c r="W58" s="64"/>
    </row>
    <row r="59" spans="1:23" s="63" customFormat="1">
      <c r="A59" s="684"/>
      <c r="B59" s="669" t="s">
        <v>113</v>
      </c>
      <c r="C59" s="685"/>
      <c r="D59" s="691">
        <v>43</v>
      </c>
      <c r="E59" s="692">
        <v>43</v>
      </c>
      <c r="F59" s="692">
        <v>43</v>
      </c>
      <c r="G59" s="693">
        <v>1</v>
      </c>
      <c r="U59" s="64"/>
      <c r="V59" s="64"/>
      <c r="W59" s="64"/>
    </row>
    <row r="60" spans="1:23" s="63" customFormat="1">
      <c r="A60" s="684"/>
      <c r="B60" s="669" t="s">
        <v>63</v>
      </c>
      <c r="C60" s="685" t="s">
        <v>178</v>
      </c>
      <c r="D60" s="691">
        <v>81</v>
      </c>
      <c r="E60" s="692">
        <v>39</v>
      </c>
      <c r="F60" s="692">
        <v>31</v>
      </c>
      <c r="G60" s="693">
        <v>2.61</v>
      </c>
      <c r="U60" s="64"/>
      <c r="V60" s="64"/>
      <c r="W60" s="64"/>
    </row>
    <row r="61" spans="1:23" s="63" customFormat="1">
      <c r="A61" s="684"/>
      <c r="B61" s="669" t="s">
        <v>115</v>
      </c>
      <c r="C61" s="685"/>
      <c r="D61" s="691">
        <v>21</v>
      </c>
      <c r="E61" s="692">
        <v>21</v>
      </c>
      <c r="F61" s="692">
        <v>21</v>
      </c>
      <c r="G61" s="693">
        <v>1</v>
      </c>
      <c r="U61" s="64"/>
      <c r="V61" s="64"/>
      <c r="W61" s="64"/>
    </row>
    <row r="62" spans="1:23" s="63" customFormat="1">
      <c r="A62" s="684"/>
      <c r="B62" s="669" t="s">
        <v>116</v>
      </c>
      <c r="C62" s="685"/>
      <c r="D62" s="691">
        <v>50</v>
      </c>
      <c r="E62" s="692">
        <v>30</v>
      </c>
      <c r="F62" s="692">
        <v>27</v>
      </c>
      <c r="G62" s="693">
        <v>1.88</v>
      </c>
      <c r="U62" s="64"/>
      <c r="V62" s="64"/>
      <c r="W62" s="64"/>
    </row>
    <row r="63" spans="1:23" s="63" customFormat="1">
      <c r="A63" s="684"/>
      <c r="B63" s="669" t="s">
        <v>68</v>
      </c>
      <c r="C63" s="685" t="s">
        <v>637</v>
      </c>
      <c r="D63" s="691">
        <v>72</v>
      </c>
      <c r="E63" s="692">
        <v>37</v>
      </c>
      <c r="F63" s="692">
        <v>30</v>
      </c>
      <c r="G63" s="693">
        <v>2.39</v>
      </c>
      <c r="U63" s="64"/>
      <c r="V63" s="64"/>
      <c r="W63" s="64"/>
    </row>
    <row r="64" spans="1:23" s="63" customFormat="1">
      <c r="A64" s="684"/>
      <c r="B64" s="669"/>
      <c r="C64" s="685" t="s">
        <v>638</v>
      </c>
      <c r="D64" s="691">
        <v>74</v>
      </c>
      <c r="E64" s="692">
        <v>39</v>
      </c>
      <c r="F64" s="692">
        <v>33</v>
      </c>
      <c r="G64" s="693">
        <v>2.27</v>
      </c>
      <c r="U64" s="64"/>
      <c r="V64" s="64"/>
      <c r="W64" s="64"/>
    </row>
    <row r="65" spans="1:23" s="63" customFormat="1">
      <c r="A65" s="684"/>
      <c r="B65" s="669"/>
      <c r="C65" s="685" t="s">
        <v>639</v>
      </c>
      <c r="D65" s="691">
        <v>85</v>
      </c>
      <c r="E65" s="692">
        <v>39</v>
      </c>
      <c r="F65" s="692">
        <v>27</v>
      </c>
      <c r="G65" s="693">
        <v>3.19</v>
      </c>
      <c r="U65" s="64"/>
      <c r="V65" s="64"/>
      <c r="W65" s="64"/>
    </row>
    <row r="66" spans="1:23" s="63" customFormat="1">
      <c r="A66" s="684"/>
      <c r="B66" s="669" t="s">
        <v>118</v>
      </c>
      <c r="C66" s="685"/>
      <c r="D66" s="691">
        <v>86</v>
      </c>
      <c r="E66" s="692">
        <v>59</v>
      </c>
      <c r="F66" s="692">
        <v>54</v>
      </c>
      <c r="G66" s="693">
        <v>1.6</v>
      </c>
      <c r="U66" s="64"/>
      <c r="V66" s="64"/>
      <c r="W66" s="64"/>
    </row>
    <row r="67" spans="1:23" s="63" customFormat="1">
      <c r="A67" s="684"/>
      <c r="B67" s="669" t="s">
        <v>119</v>
      </c>
      <c r="C67" s="685"/>
      <c r="D67" s="691">
        <v>46</v>
      </c>
      <c r="E67" s="692">
        <v>46</v>
      </c>
      <c r="F67" s="692">
        <v>46</v>
      </c>
      <c r="G67" s="693">
        <v>1</v>
      </c>
      <c r="U67" s="64"/>
      <c r="V67" s="64"/>
      <c r="W67" s="64"/>
    </row>
    <row r="68" spans="1:23" s="63" customFormat="1">
      <c r="A68" s="684"/>
      <c r="B68" s="669" t="s">
        <v>120</v>
      </c>
      <c r="C68" s="685"/>
      <c r="D68" s="691">
        <v>65</v>
      </c>
      <c r="E68" s="692">
        <v>62</v>
      </c>
      <c r="F68" s="692">
        <v>61</v>
      </c>
      <c r="G68" s="693">
        <v>1.06</v>
      </c>
      <c r="U68" s="64"/>
      <c r="V68" s="64"/>
      <c r="W68" s="64"/>
    </row>
    <row r="69" spans="1:23" s="63" customFormat="1">
      <c r="A69" s="684"/>
      <c r="B69" s="669" t="s">
        <v>121</v>
      </c>
      <c r="C69" s="685"/>
      <c r="D69" s="691">
        <v>47</v>
      </c>
      <c r="E69" s="692">
        <v>47</v>
      </c>
      <c r="F69" s="692">
        <v>47</v>
      </c>
      <c r="G69" s="693">
        <v>1.6</v>
      </c>
      <c r="U69" s="64"/>
      <c r="V69" s="64"/>
      <c r="W69" s="64"/>
    </row>
    <row r="70" spans="1:23" s="63" customFormat="1">
      <c r="A70" s="684"/>
      <c r="B70" s="669" t="s">
        <v>640</v>
      </c>
      <c r="C70" s="685"/>
      <c r="D70" s="691">
        <v>62</v>
      </c>
      <c r="E70" s="692">
        <v>62</v>
      </c>
      <c r="F70" s="692">
        <v>62</v>
      </c>
      <c r="G70" s="693">
        <v>1</v>
      </c>
      <c r="U70" s="64"/>
      <c r="V70" s="64"/>
      <c r="W70" s="64"/>
    </row>
    <row r="71" spans="1:23" s="63" customFormat="1">
      <c r="A71" s="684"/>
      <c r="B71" s="669" t="s">
        <v>123</v>
      </c>
      <c r="C71" s="685"/>
      <c r="D71" s="691">
        <v>102</v>
      </c>
      <c r="E71" s="692">
        <v>86</v>
      </c>
      <c r="F71" s="692">
        <v>83</v>
      </c>
      <c r="G71" s="693">
        <v>1.06</v>
      </c>
      <c r="U71" s="64"/>
      <c r="V71" s="64"/>
      <c r="W71" s="64"/>
    </row>
    <row r="72" spans="1:23" s="63" customFormat="1">
      <c r="A72" s="684"/>
      <c r="B72" s="669" t="s">
        <v>124</v>
      </c>
      <c r="C72" s="685"/>
      <c r="D72" s="691">
        <v>54</v>
      </c>
      <c r="E72" s="692">
        <v>54</v>
      </c>
      <c r="F72" s="692">
        <v>54</v>
      </c>
      <c r="G72" s="693">
        <v>1</v>
      </c>
      <c r="U72" s="64"/>
      <c r="V72" s="64"/>
      <c r="W72" s="64"/>
    </row>
    <row r="73" spans="1:23" s="63" customFormat="1" ht="15.75" thickBot="1">
      <c r="A73" s="680" t="s">
        <v>18</v>
      </c>
      <c r="B73" s="670" t="s">
        <v>84</v>
      </c>
      <c r="C73" s="687" t="s">
        <v>77</v>
      </c>
      <c r="D73" s="694">
        <v>74</v>
      </c>
      <c r="E73" s="695">
        <v>74</v>
      </c>
      <c r="F73" s="695">
        <v>74</v>
      </c>
      <c r="G73" s="696">
        <v>1</v>
      </c>
      <c r="U73" s="64"/>
      <c r="V73" s="64"/>
      <c r="W73" s="64"/>
    </row>
    <row r="74" spans="1:23" s="63" customFormat="1" ht="15.75">
      <c r="A74" s="251"/>
      <c r="B74" s="150"/>
      <c r="C74" s="82"/>
      <c r="U74" s="64"/>
      <c r="V74" s="64"/>
      <c r="W74" s="64"/>
    </row>
    <row r="75" spans="1:23" s="63" customFormat="1" ht="15.75">
      <c r="A75" s="251"/>
      <c r="B75" s="150"/>
      <c r="C75" s="82"/>
      <c r="U75" s="64"/>
      <c r="V75" s="64"/>
      <c r="W75" s="64"/>
    </row>
    <row r="76" spans="1:23" s="63" customFormat="1" ht="15.75">
      <c r="A76" s="251" t="s">
        <v>646</v>
      </c>
      <c r="B76" s="150"/>
      <c r="C76" s="82"/>
      <c r="U76" s="64"/>
      <c r="V76" s="64"/>
      <c r="W76" s="64"/>
    </row>
    <row r="77" spans="1:23" s="63" customFormat="1" ht="16.5" thickBot="1">
      <c r="A77" s="251"/>
      <c r="B77" s="150"/>
      <c r="C77" s="82"/>
      <c r="U77" s="64"/>
      <c r="V77" s="64"/>
      <c r="W77" s="64"/>
    </row>
    <row r="78" spans="1:23" s="63" customFormat="1" ht="30.75" thickBot="1">
      <c r="A78" s="671" t="s">
        <v>39</v>
      </c>
      <c r="B78" s="672" t="s">
        <v>698</v>
      </c>
      <c r="C78" s="673" t="s">
        <v>536</v>
      </c>
      <c r="D78" s="671" t="s">
        <v>107</v>
      </c>
      <c r="E78" s="672" t="s">
        <v>108</v>
      </c>
      <c r="F78" s="673" t="s">
        <v>109</v>
      </c>
      <c r="U78" s="64"/>
      <c r="V78" s="64"/>
      <c r="W78" s="64"/>
    </row>
    <row r="79" spans="1:23" s="63" customFormat="1">
      <c r="A79" s="686" t="s">
        <v>31</v>
      </c>
      <c r="B79" s="682" t="s">
        <v>648</v>
      </c>
      <c r="C79" s="715">
        <v>0.5</v>
      </c>
      <c r="D79" s="702">
        <v>1585</v>
      </c>
      <c r="E79" s="703">
        <v>0</v>
      </c>
      <c r="F79" s="704">
        <v>14433.90625</v>
      </c>
      <c r="U79" s="64"/>
      <c r="V79" s="64"/>
      <c r="W79" s="64"/>
    </row>
    <row r="80" spans="1:23" s="63" customFormat="1">
      <c r="A80" s="684"/>
      <c r="B80" s="682"/>
      <c r="C80" s="715">
        <v>1</v>
      </c>
      <c r="D80" s="702">
        <v>1585</v>
      </c>
      <c r="E80" s="703">
        <v>0</v>
      </c>
      <c r="F80" s="704">
        <v>21661.5625</v>
      </c>
      <c r="U80" s="64"/>
      <c r="V80" s="64"/>
      <c r="W80" s="64"/>
    </row>
    <row r="81" spans="1:23" s="63" customFormat="1">
      <c r="A81" s="684"/>
      <c r="B81" s="682" t="s">
        <v>649</v>
      </c>
      <c r="C81" s="715">
        <v>0.5</v>
      </c>
      <c r="D81" s="702">
        <v>1585</v>
      </c>
      <c r="E81" s="703">
        <v>0</v>
      </c>
      <c r="F81" s="704">
        <v>12550.15625</v>
      </c>
      <c r="U81" s="64"/>
      <c r="V81" s="64"/>
      <c r="W81" s="64"/>
    </row>
    <row r="82" spans="1:23" s="63" customFormat="1">
      <c r="A82" s="684"/>
      <c r="B82" s="682"/>
      <c r="C82" s="715">
        <v>1</v>
      </c>
      <c r="D82" s="702">
        <v>1585</v>
      </c>
      <c r="E82" s="703">
        <v>0</v>
      </c>
      <c r="F82" s="704">
        <v>17894.0625</v>
      </c>
      <c r="U82" s="64"/>
      <c r="V82" s="64"/>
      <c r="W82" s="64"/>
    </row>
    <row r="83" spans="1:23" s="63" customFormat="1">
      <c r="A83" s="684"/>
      <c r="B83" s="682" t="s">
        <v>650</v>
      </c>
      <c r="C83" s="715">
        <v>0.5</v>
      </c>
      <c r="D83" s="702">
        <v>1585</v>
      </c>
      <c r="E83" s="703">
        <v>0</v>
      </c>
      <c r="F83" s="704">
        <v>10814.375</v>
      </c>
      <c r="U83" s="64"/>
      <c r="V83" s="64"/>
      <c r="W83" s="64"/>
    </row>
    <row r="84" spans="1:23" s="63" customFormat="1">
      <c r="A84" s="684"/>
      <c r="B84" s="682"/>
      <c r="C84" s="715">
        <v>1</v>
      </c>
      <c r="D84" s="702">
        <v>1585</v>
      </c>
      <c r="E84" s="703">
        <v>0</v>
      </c>
      <c r="F84" s="704">
        <v>14422.5</v>
      </c>
      <c r="U84" s="64"/>
      <c r="V84" s="64"/>
      <c r="W84" s="64"/>
    </row>
    <row r="85" spans="1:23" s="63" customFormat="1">
      <c r="A85" s="684"/>
      <c r="B85" s="682" t="s">
        <v>110</v>
      </c>
      <c r="C85" s="715">
        <v>0.5</v>
      </c>
      <c r="D85" s="702">
        <v>1585</v>
      </c>
      <c r="E85" s="703">
        <v>0</v>
      </c>
      <c r="F85" s="704">
        <v>14865.301724137931</v>
      </c>
      <c r="U85" s="64"/>
      <c r="V85" s="64"/>
      <c r="W85" s="64"/>
    </row>
    <row r="86" spans="1:23" s="63" customFormat="1">
      <c r="A86" s="684"/>
      <c r="B86" s="682"/>
      <c r="C86" s="715">
        <v>1</v>
      </c>
      <c r="D86" s="702">
        <v>1585</v>
      </c>
      <c r="E86" s="703">
        <v>0</v>
      </c>
      <c r="F86" s="704">
        <v>20490.301724137931</v>
      </c>
      <c r="U86" s="64"/>
      <c r="V86" s="64"/>
      <c r="W86" s="64"/>
    </row>
    <row r="87" spans="1:23" s="63" customFormat="1" ht="30">
      <c r="A87" s="686" t="s">
        <v>30</v>
      </c>
      <c r="B87" s="682" t="s">
        <v>651</v>
      </c>
      <c r="C87" s="715">
        <v>0.5</v>
      </c>
      <c r="D87" s="702">
        <v>0</v>
      </c>
      <c r="E87" s="703">
        <v>3302.5</v>
      </c>
      <c r="F87" s="704">
        <v>15635.875</v>
      </c>
      <c r="U87" s="64"/>
      <c r="V87" s="64"/>
      <c r="W87" s="64"/>
    </row>
    <row r="88" spans="1:23" s="63" customFormat="1">
      <c r="A88" s="684"/>
      <c r="B88" s="682"/>
      <c r="C88" s="715">
        <v>1</v>
      </c>
      <c r="D88" s="702">
        <v>0</v>
      </c>
      <c r="E88" s="703">
        <v>3302.5</v>
      </c>
      <c r="F88" s="704">
        <v>16944.625</v>
      </c>
      <c r="U88" s="64"/>
      <c r="V88" s="64"/>
      <c r="W88" s="64"/>
    </row>
    <row r="89" spans="1:23" s="63" customFormat="1" ht="30">
      <c r="A89" s="684"/>
      <c r="B89" s="682" t="s">
        <v>652</v>
      </c>
      <c r="C89" s="715">
        <v>0.5</v>
      </c>
      <c r="D89" s="702">
        <v>0</v>
      </c>
      <c r="E89" s="703">
        <v>3302.5</v>
      </c>
      <c r="F89" s="704">
        <v>14729.5</v>
      </c>
      <c r="U89" s="64"/>
      <c r="V89" s="64"/>
      <c r="W89" s="64"/>
    </row>
    <row r="90" spans="1:23" s="63" customFormat="1">
      <c r="A90" s="684"/>
      <c r="B90" s="682"/>
      <c r="C90" s="715">
        <v>1</v>
      </c>
      <c r="D90" s="702">
        <v>0</v>
      </c>
      <c r="E90" s="703">
        <v>3302.5</v>
      </c>
      <c r="F90" s="704">
        <v>17254.5</v>
      </c>
      <c r="U90" s="64"/>
      <c r="V90" s="64"/>
      <c r="W90" s="64"/>
    </row>
    <row r="91" spans="1:23" s="63" customFormat="1" ht="30">
      <c r="A91" s="684"/>
      <c r="B91" s="682" t="s">
        <v>653</v>
      </c>
      <c r="C91" s="715">
        <v>0.5</v>
      </c>
      <c r="D91" s="702">
        <v>0</v>
      </c>
      <c r="E91" s="703">
        <v>3302.5</v>
      </c>
      <c r="F91" s="704">
        <v>16577.5625</v>
      </c>
      <c r="U91" s="64"/>
      <c r="V91" s="64"/>
      <c r="W91" s="64"/>
    </row>
    <row r="92" spans="1:23" s="63" customFormat="1">
      <c r="A92" s="684"/>
      <c r="B92" s="682"/>
      <c r="C92" s="715">
        <v>1</v>
      </c>
      <c r="D92" s="702">
        <v>0</v>
      </c>
      <c r="E92" s="703">
        <v>3302.5</v>
      </c>
      <c r="F92" s="704">
        <v>18990.0625</v>
      </c>
      <c r="U92" s="64"/>
      <c r="V92" s="64"/>
      <c r="W92" s="64"/>
    </row>
    <row r="93" spans="1:23" s="63" customFormat="1" ht="30">
      <c r="A93" s="684"/>
      <c r="B93" s="682" t="s">
        <v>654</v>
      </c>
      <c r="C93" s="715">
        <v>0.5</v>
      </c>
      <c r="D93" s="702">
        <v>394.5</v>
      </c>
      <c r="E93" s="703">
        <v>2225</v>
      </c>
      <c r="F93" s="704">
        <v>41104.200000000004</v>
      </c>
      <c r="U93" s="64"/>
      <c r="V93" s="64"/>
      <c r="W93" s="64"/>
    </row>
    <row r="94" spans="1:23" s="63" customFormat="1">
      <c r="A94" s="684"/>
      <c r="B94" s="682"/>
      <c r="C94" s="715">
        <v>1</v>
      </c>
      <c r="D94" s="702">
        <v>394.5</v>
      </c>
      <c r="E94" s="703">
        <v>2225</v>
      </c>
      <c r="F94" s="704">
        <v>51039.200000000004</v>
      </c>
      <c r="U94" s="64"/>
      <c r="V94" s="64"/>
      <c r="W94" s="64"/>
    </row>
    <row r="95" spans="1:23" s="63" customFormat="1" ht="30">
      <c r="A95" s="686" t="s">
        <v>29</v>
      </c>
      <c r="B95" s="682" t="s">
        <v>869</v>
      </c>
      <c r="C95" s="715">
        <v>0.5</v>
      </c>
      <c r="D95" s="702">
        <v>505</v>
      </c>
      <c r="E95" s="703">
        <v>2040</v>
      </c>
      <c r="F95" s="704">
        <v>9747.5</v>
      </c>
      <c r="U95" s="64"/>
      <c r="V95" s="64"/>
      <c r="W95" s="64"/>
    </row>
    <row r="96" spans="1:23" s="63" customFormat="1">
      <c r="A96" s="684"/>
      <c r="B96" s="682"/>
      <c r="C96" s="715">
        <v>1</v>
      </c>
      <c r="D96" s="702">
        <v>637.5</v>
      </c>
      <c r="E96" s="703">
        <v>2607.5</v>
      </c>
      <c r="F96" s="704">
        <v>14717.5</v>
      </c>
      <c r="U96" s="64"/>
      <c r="V96" s="64"/>
      <c r="W96" s="64"/>
    </row>
    <row r="97" spans="1:23" s="63" customFormat="1" ht="30">
      <c r="A97" s="684"/>
      <c r="B97" s="682" t="s">
        <v>655</v>
      </c>
      <c r="C97" s="715">
        <v>0.5</v>
      </c>
      <c r="D97" s="702">
        <v>505</v>
      </c>
      <c r="E97" s="703">
        <v>2040</v>
      </c>
      <c r="F97" s="704">
        <v>13157.5</v>
      </c>
      <c r="U97" s="64"/>
      <c r="V97" s="64"/>
      <c r="W97" s="64"/>
    </row>
    <row r="98" spans="1:23" s="63" customFormat="1">
      <c r="A98" s="684"/>
      <c r="B98" s="682"/>
      <c r="C98" s="715">
        <v>1</v>
      </c>
      <c r="D98" s="702">
        <v>637.5</v>
      </c>
      <c r="E98" s="703">
        <v>2607.5</v>
      </c>
      <c r="F98" s="704">
        <v>20832.5</v>
      </c>
      <c r="U98" s="64"/>
      <c r="V98" s="64"/>
      <c r="W98" s="64"/>
    </row>
    <row r="99" spans="1:23" s="63" customFormat="1" ht="30">
      <c r="A99" s="684"/>
      <c r="B99" s="682" t="s">
        <v>656</v>
      </c>
      <c r="C99" s="715">
        <v>0.5</v>
      </c>
      <c r="D99" s="702">
        <v>505</v>
      </c>
      <c r="E99" s="703">
        <v>2040</v>
      </c>
      <c r="F99" s="704">
        <v>25632.5</v>
      </c>
      <c r="U99" s="64"/>
      <c r="V99" s="64"/>
      <c r="W99" s="64"/>
    </row>
    <row r="100" spans="1:23" s="63" customFormat="1">
      <c r="A100" s="684"/>
      <c r="B100" s="682"/>
      <c r="C100" s="715">
        <v>1</v>
      </c>
      <c r="D100" s="702">
        <v>637.5</v>
      </c>
      <c r="E100" s="703">
        <v>2607.5</v>
      </c>
      <c r="F100" s="704">
        <v>36792.5</v>
      </c>
      <c r="U100" s="64"/>
      <c r="V100" s="64"/>
      <c r="W100" s="64"/>
    </row>
    <row r="101" spans="1:23" s="63" customFormat="1">
      <c r="A101" s="684"/>
      <c r="B101" s="682" t="s">
        <v>657</v>
      </c>
      <c r="C101" s="715">
        <v>0.5</v>
      </c>
      <c r="D101" s="702">
        <v>363.29116188824673</v>
      </c>
      <c r="E101" s="703">
        <v>1688.7764474592841</v>
      </c>
      <c r="F101" s="704">
        <v>12547.990609625773</v>
      </c>
      <c r="U101" s="64"/>
      <c r="V101" s="64"/>
      <c r="W101" s="64"/>
    </row>
    <row r="102" spans="1:23" s="63" customFormat="1" ht="15.75" thickBot="1">
      <c r="A102" s="708"/>
      <c r="B102" s="713"/>
      <c r="C102" s="716">
        <v>1</v>
      </c>
      <c r="D102" s="705">
        <v>453.3520060040816</v>
      </c>
      <c r="E102" s="706">
        <v>2174.9498793576468</v>
      </c>
      <c r="F102" s="707">
        <v>20656.531219251545</v>
      </c>
      <c r="U102" s="64"/>
      <c r="V102" s="64"/>
      <c r="W102" s="64"/>
    </row>
    <row r="103" spans="1:23" s="63" customFormat="1" ht="15.75">
      <c r="A103" s="251"/>
      <c r="B103" s="714"/>
      <c r="C103" s="717"/>
      <c r="U103" s="64"/>
      <c r="V103" s="64"/>
      <c r="W103" s="64"/>
    </row>
    <row r="104" spans="1:23" s="63" customFormat="1" ht="15.75">
      <c r="A104" s="251"/>
      <c r="B104" s="714"/>
      <c r="C104" s="717"/>
      <c r="U104" s="64"/>
      <c r="V104" s="64"/>
      <c r="W104" s="64"/>
    </row>
    <row r="105" spans="1:23" s="63" customFormat="1" ht="15.75">
      <c r="A105" s="251" t="s">
        <v>658</v>
      </c>
      <c r="B105" s="714"/>
      <c r="C105" s="717"/>
      <c r="U105" s="64"/>
      <c r="V105" s="64"/>
      <c r="W105" s="64"/>
    </row>
    <row r="106" spans="1:23" s="63" customFormat="1" ht="16.5" thickBot="1">
      <c r="A106" s="251"/>
      <c r="B106" s="714"/>
      <c r="C106" s="717"/>
      <c r="U106" s="64"/>
      <c r="V106" s="64"/>
      <c r="W106" s="64"/>
    </row>
    <row r="107" spans="1:23" s="63" customFormat="1" ht="30.75" thickBot="1">
      <c r="A107" s="671" t="s">
        <v>39</v>
      </c>
      <c r="B107" s="672" t="s">
        <v>698</v>
      </c>
      <c r="C107" s="673" t="s">
        <v>536</v>
      </c>
      <c r="D107" s="671" t="s">
        <v>107</v>
      </c>
      <c r="E107" s="672" t="s">
        <v>108</v>
      </c>
      <c r="F107" s="673" t="s">
        <v>109</v>
      </c>
      <c r="H107" s="97"/>
      <c r="U107" s="64"/>
      <c r="V107" s="64"/>
      <c r="W107" s="64"/>
    </row>
    <row r="108" spans="1:23" s="63" customFormat="1" ht="30">
      <c r="A108" s="686" t="s">
        <v>30</v>
      </c>
      <c r="B108" s="682" t="s">
        <v>659</v>
      </c>
      <c r="C108" s="715">
        <v>0.5</v>
      </c>
      <c r="D108" s="709">
        <v>0</v>
      </c>
      <c r="E108" s="710">
        <v>3302.5</v>
      </c>
      <c r="F108" s="711">
        <v>8757.9249999999993</v>
      </c>
      <c r="U108" s="64"/>
      <c r="V108" s="64"/>
      <c r="W108" s="64"/>
    </row>
    <row r="109" spans="1:23" s="63" customFormat="1">
      <c r="A109" s="686"/>
      <c r="B109" s="682"/>
      <c r="C109" s="715">
        <v>1</v>
      </c>
      <c r="D109" s="702">
        <v>0</v>
      </c>
      <c r="E109" s="703">
        <v>3302.5</v>
      </c>
      <c r="F109" s="704">
        <v>9670.4249999999993</v>
      </c>
      <c r="U109" s="64"/>
      <c r="V109" s="64"/>
      <c r="W109" s="64"/>
    </row>
    <row r="110" spans="1:23" s="63" customFormat="1" ht="30">
      <c r="A110" s="686"/>
      <c r="B110" s="682" t="s">
        <v>660</v>
      </c>
      <c r="C110" s="715">
        <v>0.5</v>
      </c>
      <c r="D110" s="702">
        <v>0</v>
      </c>
      <c r="E110" s="703">
        <v>3302.5</v>
      </c>
      <c r="F110" s="704">
        <v>8893.65</v>
      </c>
      <c r="U110" s="64"/>
      <c r="V110" s="64"/>
      <c r="W110" s="64"/>
    </row>
    <row r="111" spans="1:23" s="63" customFormat="1">
      <c r="A111" s="686"/>
      <c r="B111" s="682"/>
      <c r="C111" s="715">
        <v>1</v>
      </c>
      <c r="D111" s="702">
        <v>0</v>
      </c>
      <c r="E111" s="703">
        <v>3302.5</v>
      </c>
      <c r="F111" s="704">
        <v>9874.9</v>
      </c>
      <c r="U111" s="64"/>
      <c r="V111" s="64"/>
      <c r="W111" s="64"/>
    </row>
    <row r="112" spans="1:23" s="63" customFormat="1" ht="30">
      <c r="A112" s="686"/>
      <c r="B112" s="682" t="s">
        <v>661</v>
      </c>
      <c r="C112" s="715">
        <v>0.5</v>
      </c>
      <c r="D112" s="702">
        <v>0</v>
      </c>
      <c r="E112" s="703">
        <v>2675</v>
      </c>
      <c r="F112" s="704">
        <v>8963.75</v>
      </c>
      <c r="U112" s="64"/>
      <c r="V112" s="64"/>
      <c r="W112" s="64"/>
    </row>
    <row r="113" spans="1:23" s="63" customFormat="1">
      <c r="A113" s="686"/>
      <c r="B113" s="682"/>
      <c r="C113" s="715">
        <v>1</v>
      </c>
      <c r="D113" s="702">
        <v>0</v>
      </c>
      <c r="E113" s="703">
        <v>2675</v>
      </c>
      <c r="F113" s="704">
        <v>9976.25</v>
      </c>
      <c r="U113" s="64"/>
      <c r="V113" s="64"/>
      <c r="W113" s="64"/>
    </row>
    <row r="114" spans="1:23" s="63" customFormat="1" ht="30">
      <c r="A114" s="686"/>
      <c r="B114" s="682" t="s">
        <v>662</v>
      </c>
      <c r="C114" s="715">
        <v>0.5</v>
      </c>
      <c r="D114" s="702">
        <v>0</v>
      </c>
      <c r="E114" s="703">
        <v>2675</v>
      </c>
      <c r="F114" s="704">
        <v>8797.5</v>
      </c>
      <c r="U114" s="64"/>
      <c r="V114" s="64"/>
      <c r="W114" s="64"/>
    </row>
    <row r="115" spans="1:23" s="63" customFormat="1">
      <c r="A115" s="686"/>
      <c r="B115" s="682"/>
      <c r="C115" s="715">
        <v>1</v>
      </c>
      <c r="D115" s="702">
        <v>0</v>
      </c>
      <c r="E115" s="703">
        <v>2675</v>
      </c>
      <c r="F115" s="704">
        <v>9747.5</v>
      </c>
      <c r="U115" s="64"/>
      <c r="V115" s="64"/>
      <c r="W115" s="64"/>
    </row>
    <row r="116" spans="1:23" s="63" customFormat="1" ht="30">
      <c r="A116" s="686"/>
      <c r="B116" s="682" t="s">
        <v>663</v>
      </c>
      <c r="C116" s="715">
        <v>0.5</v>
      </c>
      <c r="D116" s="702">
        <v>0</v>
      </c>
      <c r="E116" s="703">
        <v>2675</v>
      </c>
      <c r="F116" s="704">
        <v>8890</v>
      </c>
      <c r="U116" s="64"/>
      <c r="V116" s="64"/>
      <c r="W116" s="64"/>
    </row>
    <row r="117" spans="1:23" s="63" customFormat="1">
      <c r="A117" s="686"/>
      <c r="B117" s="682"/>
      <c r="C117" s="715">
        <v>1</v>
      </c>
      <c r="D117" s="702">
        <v>0</v>
      </c>
      <c r="E117" s="703">
        <v>2675</v>
      </c>
      <c r="F117" s="704">
        <v>9890</v>
      </c>
      <c r="U117" s="64"/>
      <c r="V117" s="64"/>
      <c r="W117" s="64"/>
    </row>
    <row r="118" spans="1:23" s="63" customFormat="1" ht="30">
      <c r="A118" s="686"/>
      <c r="B118" s="682" t="s">
        <v>664</v>
      </c>
      <c r="C118" s="715">
        <v>0.5</v>
      </c>
      <c r="D118" s="702">
        <v>0</v>
      </c>
      <c r="E118" s="703">
        <v>2675</v>
      </c>
      <c r="F118" s="704">
        <v>13652.725</v>
      </c>
      <c r="U118" s="64"/>
      <c r="V118" s="64"/>
      <c r="W118" s="64"/>
    </row>
    <row r="119" spans="1:23" s="63" customFormat="1">
      <c r="A119" s="686"/>
      <c r="B119" s="682"/>
      <c r="C119" s="715">
        <v>1</v>
      </c>
      <c r="D119" s="702">
        <v>0</v>
      </c>
      <c r="E119" s="703">
        <v>2675</v>
      </c>
      <c r="F119" s="704">
        <v>15183.975</v>
      </c>
      <c r="U119" s="64"/>
      <c r="V119" s="64"/>
      <c r="W119" s="64"/>
    </row>
    <row r="120" spans="1:23" s="63" customFormat="1" ht="30">
      <c r="A120" s="686"/>
      <c r="B120" s="682" t="s">
        <v>665</v>
      </c>
      <c r="C120" s="715">
        <v>0.5</v>
      </c>
      <c r="D120" s="702">
        <v>394.5</v>
      </c>
      <c r="E120" s="703">
        <v>2225</v>
      </c>
      <c r="F120" s="704">
        <v>21771.850000000002</v>
      </c>
      <c r="U120" s="64"/>
      <c r="V120" s="64"/>
      <c r="W120" s="64"/>
    </row>
    <row r="121" spans="1:23" s="63" customFormat="1">
      <c r="A121" s="686"/>
      <c r="B121" s="682"/>
      <c r="C121" s="715">
        <v>1</v>
      </c>
      <c r="D121" s="702">
        <v>394.5</v>
      </c>
      <c r="E121" s="703">
        <v>2225</v>
      </c>
      <c r="F121" s="704">
        <v>27228.100000000002</v>
      </c>
      <c r="U121" s="64"/>
      <c r="V121" s="64"/>
      <c r="W121" s="64"/>
    </row>
    <row r="122" spans="1:23" s="63" customFormat="1" ht="30">
      <c r="A122" s="686"/>
      <c r="B122" s="682" t="s">
        <v>666</v>
      </c>
      <c r="C122" s="715">
        <v>0.5</v>
      </c>
      <c r="D122" s="702">
        <v>394.5</v>
      </c>
      <c r="E122" s="703">
        <v>2225</v>
      </c>
      <c r="F122" s="704">
        <v>19972.95</v>
      </c>
      <c r="U122" s="64"/>
      <c r="V122" s="64"/>
      <c r="W122" s="64"/>
    </row>
    <row r="123" spans="1:23" s="63" customFormat="1">
      <c r="A123" s="686"/>
      <c r="B123" s="682"/>
      <c r="C123" s="715">
        <v>1</v>
      </c>
      <c r="D123" s="702">
        <v>394.5</v>
      </c>
      <c r="E123" s="703">
        <v>2225</v>
      </c>
      <c r="F123" s="704">
        <v>25576.7</v>
      </c>
      <c r="U123" s="64"/>
      <c r="V123" s="64"/>
      <c r="W123" s="64"/>
    </row>
    <row r="124" spans="1:23" s="63" customFormat="1" ht="30">
      <c r="A124" s="686"/>
      <c r="B124" s="682" t="s">
        <v>667</v>
      </c>
      <c r="C124" s="715">
        <v>0.5</v>
      </c>
      <c r="D124" s="702">
        <v>394.5</v>
      </c>
      <c r="E124" s="703">
        <v>2225</v>
      </c>
      <c r="F124" s="704">
        <v>25767.399999999998</v>
      </c>
      <c r="U124" s="64"/>
      <c r="V124" s="64"/>
      <c r="W124" s="64"/>
    </row>
    <row r="125" spans="1:23" s="63" customFormat="1">
      <c r="A125" s="686"/>
      <c r="B125" s="682"/>
      <c r="C125" s="715">
        <v>1</v>
      </c>
      <c r="D125" s="702">
        <v>394.5</v>
      </c>
      <c r="E125" s="703">
        <v>2225</v>
      </c>
      <c r="F125" s="704">
        <v>32142.399999999998</v>
      </c>
      <c r="U125" s="64"/>
      <c r="V125" s="64"/>
      <c r="W125" s="64"/>
    </row>
    <row r="126" spans="1:23" s="63" customFormat="1">
      <c r="A126" s="686" t="s">
        <v>29</v>
      </c>
      <c r="B126" s="682" t="s">
        <v>112</v>
      </c>
      <c r="C126" s="715">
        <v>0.5</v>
      </c>
      <c r="D126" s="702">
        <v>521.1867364785312</v>
      </c>
      <c r="E126" s="703">
        <v>2108.661840141699</v>
      </c>
      <c r="F126" s="704">
        <v>6412.6514233797698</v>
      </c>
      <c r="U126" s="64"/>
      <c r="V126" s="64"/>
      <c r="W126" s="64"/>
    </row>
    <row r="127" spans="1:23" s="63" customFormat="1">
      <c r="A127" s="686"/>
      <c r="B127" s="682"/>
      <c r="C127" s="715">
        <v>1</v>
      </c>
      <c r="D127" s="702">
        <v>667.85450276736049</v>
      </c>
      <c r="E127" s="703">
        <v>2736.8426504730996</v>
      </c>
      <c r="F127" s="704">
        <v>8450.3028467595395</v>
      </c>
      <c r="U127" s="64"/>
      <c r="V127" s="64"/>
      <c r="W127" s="64"/>
    </row>
    <row r="128" spans="1:23" s="63" customFormat="1">
      <c r="A128" s="686"/>
      <c r="B128" s="682" t="s">
        <v>113</v>
      </c>
      <c r="C128" s="715">
        <v>0.5</v>
      </c>
      <c r="D128" s="702">
        <v>479.91964285714289</v>
      </c>
      <c r="E128" s="703">
        <v>2052.5803571428569</v>
      </c>
      <c r="F128" s="704">
        <v>5030</v>
      </c>
      <c r="U128" s="64"/>
      <c r="V128" s="64"/>
      <c r="W128" s="64"/>
    </row>
    <row r="129" spans="1:23" s="63" customFormat="1">
      <c r="A129" s="686"/>
      <c r="B129" s="682"/>
      <c r="C129" s="715">
        <v>1</v>
      </c>
      <c r="D129" s="702">
        <v>587.33928571428578</v>
      </c>
      <c r="E129" s="703">
        <v>2632.6607142857142</v>
      </c>
      <c r="F129" s="704">
        <v>7530</v>
      </c>
      <c r="U129" s="64"/>
      <c r="V129" s="64"/>
      <c r="W129" s="64"/>
    </row>
    <row r="130" spans="1:23" s="63" customFormat="1">
      <c r="A130" s="686"/>
      <c r="B130" s="682" t="s">
        <v>668</v>
      </c>
      <c r="C130" s="715">
        <v>0.5</v>
      </c>
      <c r="D130" s="702">
        <v>505</v>
      </c>
      <c r="E130" s="703">
        <v>2040</v>
      </c>
      <c r="F130" s="704">
        <v>5800.05</v>
      </c>
      <c r="U130" s="64"/>
      <c r="V130" s="64"/>
      <c r="W130" s="64"/>
    </row>
    <row r="131" spans="1:23" s="63" customFormat="1">
      <c r="A131" s="686"/>
      <c r="B131" s="682"/>
      <c r="C131" s="715">
        <v>1</v>
      </c>
      <c r="D131" s="702">
        <v>637.5</v>
      </c>
      <c r="E131" s="703">
        <v>2607.5</v>
      </c>
      <c r="F131" s="704">
        <v>6610.05</v>
      </c>
      <c r="U131" s="64"/>
      <c r="V131" s="64"/>
      <c r="W131" s="64"/>
    </row>
    <row r="132" spans="1:23" s="63" customFormat="1">
      <c r="A132" s="686"/>
      <c r="B132" s="682" t="s">
        <v>115</v>
      </c>
      <c r="C132" s="715">
        <v>0.5</v>
      </c>
      <c r="D132" s="702">
        <v>503.33333333333337</v>
      </c>
      <c r="E132" s="703">
        <v>1920.5011363000908</v>
      </c>
      <c r="F132" s="704">
        <v>1710</v>
      </c>
      <c r="U132" s="64"/>
      <c r="V132" s="64"/>
      <c r="W132" s="64"/>
    </row>
    <row r="133" spans="1:23" s="63" customFormat="1">
      <c r="A133" s="686"/>
      <c r="B133" s="682"/>
      <c r="C133" s="715">
        <v>1</v>
      </c>
      <c r="D133" s="702">
        <v>635.41666666666674</v>
      </c>
      <c r="E133" s="703">
        <v>2528.4178029667573</v>
      </c>
      <c r="F133" s="704">
        <v>2155.8333333333335</v>
      </c>
      <c r="U133" s="64"/>
      <c r="V133" s="64"/>
      <c r="W133" s="64"/>
    </row>
    <row r="134" spans="1:23" s="63" customFormat="1">
      <c r="A134" s="686"/>
      <c r="B134" s="682" t="s">
        <v>669</v>
      </c>
      <c r="C134" s="715">
        <v>0.5</v>
      </c>
      <c r="D134" s="702">
        <v>435</v>
      </c>
      <c r="E134" s="703">
        <v>1333.75</v>
      </c>
      <c r="F134" s="704">
        <v>5162.71</v>
      </c>
      <c r="U134" s="64"/>
      <c r="V134" s="64"/>
      <c r="W134" s="64"/>
    </row>
    <row r="135" spans="1:23" s="63" customFormat="1">
      <c r="A135" s="686"/>
      <c r="B135" s="682"/>
      <c r="C135" s="715">
        <v>1</v>
      </c>
      <c r="D135" s="702">
        <v>542.5</v>
      </c>
      <c r="E135" s="703">
        <v>1902.5</v>
      </c>
      <c r="F135" s="704">
        <v>5162.71</v>
      </c>
      <c r="U135" s="64"/>
      <c r="V135" s="64"/>
      <c r="W135" s="64"/>
    </row>
    <row r="136" spans="1:23" s="63" customFormat="1">
      <c r="A136" s="686"/>
      <c r="B136" s="682" t="s">
        <v>670</v>
      </c>
      <c r="C136" s="715">
        <v>0.5</v>
      </c>
      <c r="D136" s="702">
        <v>327.40037500828339</v>
      </c>
      <c r="E136" s="703">
        <v>1011.333901005914</v>
      </c>
      <c r="F136" s="704">
        <v>5904.95</v>
      </c>
      <c r="U136" s="64"/>
      <c r="V136" s="64"/>
      <c r="W136" s="64"/>
    </row>
    <row r="137" spans="1:23" s="63" customFormat="1">
      <c r="A137" s="686"/>
      <c r="B137" s="682"/>
      <c r="C137" s="715">
        <v>1</v>
      </c>
      <c r="D137" s="702">
        <v>417.46121912411826</v>
      </c>
      <c r="E137" s="703">
        <v>1497.5073329042764</v>
      </c>
      <c r="F137" s="704">
        <v>7217.45</v>
      </c>
      <c r="U137" s="64"/>
      <c r="V137" s="64"/>
      <c r="W137" s="64"/>
    </row>
    <row r="138" spans="1:23" s="63" customFormat="1">
      <c r="A138" s="686"/>
      <c r="B138" s="682" t="s">
        <v>671</v>
      </c>
      <c r="C138" s="715">
        <v>0.5</v>
      </c>
      <c r="D138" s="702">
        <v>363.29116188824673</v>
      </c>
      <c r="E138" s="703">
        <v>1688.7764474592841</v>
      </c>
      <c r="F138" s="704">
        <v>5904.95</v>
      </c>
      <c r="U138" s="64"/>
      <c r="V138" s="64"/>
      <c r="W138" s="64"/>
    </row>
    <row r="139" spans="1:23" s="63" customFormat="1">
      <c r="A139" s="686"/>
      <c r="B139" s="682"/>
      <c r="C139" s="715">
        <v>1</v>
      </c>
      <c r="D139" s="702">
        <v>453.3520060040816</v>
      </c>
      <c r="E139" s="703">
        <v>2174.9498793576468</v>
      </c>
      <c r="F139" s="704">
        <v>7217.45</v>
      </c>
      <c r="U139" s="64"/>
      <c r="V139" s="64"/>
      <c r="W139" s="64"/>
    </row>
    <row r="140" spans="1:23" s="63" customFormat="1">
      <c r="A140" s="686"/>
      <c r="B140" s="682" t="s">
        <v>672</v>
      </c>
      <c r="C140" s="715">
        <v>0.5</v>
      </c>
      <c r="D140" s="702">
        <v>327.40037500828339</v>
      </c>
      <c r="E140" s="703">
        <v>1011.333901005914</v>
      </c>
      <c r="F140" s="704">
        <v>6276</v>
      </c>
      <c r="U140" s="64"/>
      <c r="V140" s="64"/>
      <c r="W140" s="64"/>
    </row>
    <row r="141" spans="1:23" s="63" customFormat="1">
      <c r="A141" s="686"/>
      <c r="B141" s="682"/>
      <c r="C141" s="715">
        <v>1</v>
      </c>
      <c r="D141" s="702">
        <v>417.46121912411826</v>
      </c>
      <c r="E141" s="703">
        <v>1497.5073329042764</v>
      </c>
      <c r="F141" s="704">
        <v>7076</v>
      </c>
      <c r="U141" s="64"/>
      <c r="V141" s="64"/>
      <c r="W141" s="64"/>
    </row>
    <row r="142" spans="1:23" s="63" customFormat="1">
      <c r="A142" s="686"/>
      <c r="B142" s="682" t="s">
        <v>118</v>
      </c>
      <c r="C142" s="715">
        <v>0.5</v>
      </c>
      <c r="D142" s="702">
        <v>435</v>
      </c>
      <c r="E142" s="703">
        <v>1333.75</v>
      </c>
      <c r="F142" s="704">
        <v>10873.75</v>
      </c>
      <c r="U142" s="64"/>
      <c r="V142" s="64"/>
      <c r="W142" s="64"/>
    </row>
    <row r="143" spans="1:23" s="63" customFormat="1">
      <c r="A143" s="686"/>
      <c r="B143" s="682"/>
      <c r="C143" s="715">
        <v>1</v>
      </c>
      <c r="D143" s="702">
        <v>542.5</v>
      </c>
      <c r="E143" s="703">
        <v>1902.5</v>
      </c>
      <c r="F143" s="704">
        <v>12297.5</v>
      </c>
      <c r="U143" s="64"/>
      <c r="V143" s="64"/>
      <c r="W143" s="64"/>
    </row>
    <row r="144" spans="1:23" s="63" customFormat="1">
      <c r="A144" s="686"/>
      <c r="B144" s="682" t="s">
        <v>119</v>
      </c>
      <c r="C144" s="715">
        <v>0.5</v>
      </c>
      <c r="D144" s="702">
        <v>637.39676840215441</v>
      </c>
      <c r="E144" s="703">
        <v>3462.6032315978455</v>
      </c>
      <c r="F144" s="704">
        <v>3295</v>
      </c>
      <c r="U144" s="64"/>
      <c r="V144" s="64"/>
      <c r="W144" s="64"/>
    </row>
    <row r="145" spans="1:23" s="63" customFormat="1">
      <c r="A145" s="686"/>
      <c r="B145" s="682"/>
      <c r="C145" s="715">
        <v>1</v>
      </c>
      <c r="D145" s="702">
        <v>869.89676840215441</v>
      </c>
      <c r="E145" s="703">
        <v>6125.1032315978455</v>
      </c>
      <c r="F145" s="704">
        <v>4417.5</v>
      </c>
      <c r="U145" s="64"/>
      <c r="V145" s="64"/>
      <c r="W145" s="64"/>
    </row>
    <row r="146" spans="1:23" s="63" customFormat="1">
      <c r="A146" s="686"/>
      <c r="B146" s="682" t="s">
        <v>120</v>
      </c>
      <c r="C146" s="715">
        <v>0.5</v>
      </c>
      <c r="D146" s="702">
        <v>658.75</v>
      </c>
      <c r="E146" s="703">
        <v>2661.25</v>
      </c>
      <c r="F146" s="704">
        <v>6820</v>
      </c>
      <c r="U146" s="64"/>
      <c r="V146" s="64"/>
      <c r="W146" s="64"/>
    </row>
    <row r="147" spans="1:23" s="63" customFormat="1">
      <c r="A147" s="686"/>
      <c r="B147" s="682"/>
      <c r="C147" s="715">
        <v>1</v>
      </c>
      <c r="D147" s="702">
        <v>905</v>
      </c>
      <c r="E147" s="703">
        <v>4595</v>
      </c>
      <c r="F147" s="704">
        <v>9890</v>
      </c>
      <c r="U147" s="64"/>
      <c r="V147" s="64"/>
      <c r="W147" s="64"/>
    </row>
    <row r="148" spans="1:23" s="63" customFormat="1">
      <c r="A148" s="686"/>
      <c r="B148" s="682" t="s">
        <v>121</v>
      </c>
      <c r="C148" s="715">
        <v>0.5</v>
      </c>
      <c r="D148" s="702">
        <v>636.25</v>
      </c>
      <c r="E148" s="703">
        <v>3122.5</v>
      </c>
      <c r="F148" s="704">
        <v>3846.25</v>
      </c>
      <c r="U148" s="64"/>
      <c r="V148" s="64"/>
      <c r="W148" s="64"/>
    </row>
    <row r="149" spans="1:23" s="63" customFormat="1">
      <c r="A149" s="686"/>
      <c r="B149" s="682"/>
      <c r="C149" s="715">
        <v>1</v>
      </c>
      <c r="D149" s="702">
        <v>860</v>
      </c>
      <c r="E149" s="703">
        <v>5105</v>
      </c>
      <c r="F149" s="704">
        <v>5765</v>
      </c>
      <c r="U149" s="64"/>
      <c r="V149" s="64"/>
      <c r="W149" s="64"/>
    </row>
    <row r="150" spans="1:23" s="63" customFormat="1" ht="30">
      <c r="A150" s="686"/>
      <c r="B150" s="682" t="s">
        <v>673</v>
      </c>
      <c r="C150" s="715">
        <v>0.5</v>
      </c>
      <c r="D150" s="702">
        <v>628.64376770538252</v>
      </c>
      <c r="E150" s="703">
        <v>3055.1062322946177</v>
      </c>
      <c r="F150" s="704">
        <v>6853.75</v>
      </c>
      <c r="U150" s="64"/>
      <c r="V150" s="64"/>
      <c r="W150" s="64"/>
    </row>
    <row r="151" spans="1:23" s="63" customFormat="1">
      <c r="A151" s="686"/>
      <c r="B151" s="682"/>
      <c r="C151" s="715">
        <v>1</v>
      </c>
      <c r="D151" s="702">
        <v>844.78753541076503</v>
      </c>
      <c r="E151" s="703">
        <v>4970.2124645892354</v>
      </c>
      <c r="F151" s="704">
        <v>9722.5</v>
      </c>
      <c r="U151" s="64"/>
      <c r="V151" s="64"/>
      <c r="W151" s="64"/>
    </row>
    <row r="152" spans="1:23" s="63" customFormat="1">
      <c r="A152" s="686"/>
      <c r="B152" s="682" t="s">
        <v>123</v>
      </c>
      <c r="C152" s="715">
        <v>0.5</v>
      </c>
      <c r="D152" s="702">
        <v>636.25</v>
      </c>
      <c r="E152" s="703">
        <v>3122.5</v>
      </c>
      <c r="F152" s="704">
        <v>11418.75</v>
      </c>
      <c r="U152" s="64"/>
      <c r="V152" s="64"/>
      <c r="W152" s="64"/>
    </row>
    <row r="153" spans="1:23" s="63" customFormat="1">
      <c r="A153" s="686"/>
      <c r="B153" s="682"/>
      <c r="C153" s="715">
        <v>1</v>
      </c>
      <c r="D153" s="702">
        <v>860</v>
      </c>
      <c r="E153" s="703">
        <v>5105</v>
      </c>
      <c r="F153" s="704">
        <v>15462.5</v>
      </c>
      <c r="U153" s="64"/>
      <c r="V153" s="64"/>
      <c r="W153" s="64"/>
    </row>
    <row r="154" spans="1:23" s="63" customFormat="1" ht="30">
      <c r="A154" s="686"/>
      <c r="B154" s="682" t="s">
        <v>674</v>
      </c>
      <c r="C154" s="715">
        <v>0.5</v>
      </c>
      <c r="D154" s="702">
        <v>636.25</v>
      </c>
      <c r="E154" s="703">
        <v>3122.5</v>
      </c>
      <c r="F154" s="704">
        <v>5691.25</v>
      </c>
      <c r="U154" s="64"/>
      <c r="V154" s="64"/>
      <c r="W154" s="64"/>
    </row>
    <row r="155" spans="1:23" s="63" customFormat="1">
      <c r="A155" s="686"/>
      <c r="B155" s="682"/>
      <c r="C155" s="715">
        <v>1</v>
      </c>
      <c r="D155" s="702">
        <v>860</v>
      </c>
      <c r="E155" s="703">
        <v>5105</v>
      </c>
      <c r="F155" s="704">
        <v>7485</v>
      </c>
      <c r="U155" s="64"/>
      <c r="V155" s="64"/>
      <c r="W155" s="64"/>
    </row>
    <row r="156" spans="1:23" s="63" customFormat="1" ht="30">
      <c r="A156" s="686" t="s">
        <v>32</v>
      </c>
      <c r="B156" s="682" t="s">
        <v>675</v>
      </c>
      <c r="C156" s="715">
        <v>0.5</v>
      </c>
      <c r="D156" s="702">
        <v>0</v>
      </c>
      <c r="E156" s="703">
        <v>5378.75</v>
      </c>
      <c r="F156" s="704">
        <v>12286.25</v>
      </c>
      <c r="U156" s="64"/>
      <c r="V156" s="64"/>
      <c r="W156" s="64"/>
    </row>
    <row r="157" spans="1:23" s="63" customFormat="1" ht="15.75" thickBot="1">
      <c r="A157" s="712"/>
      <c r="B157" s="713"/>
      <c r="C157" s="716">
        <v>1</v>
      </c>
      <c r="D157" s="705">
        <v>0</v>
      </c>
      <c r="E157" s="706">
        <v>5542.5</v>
      </c>
      <c r="F157" s="707">
        <v>13005</v>
      </c>
      <c r="U157" s="64"/>
      <c r="V157" s="64"/>
      <c r="W157" s="64"/>
    </row>
    <row r="158" spans="1:23" s="63" customFormat="1" ht="15.75">
      <c r="A158" s="251"/>
      <c r="B158" s="150"/>
      <c r="C158" s="82"/>
      <c r="U158" s="64"/>
      <c r="V158" s="64"/>
      <c r="W158" s="64"/>
    </row>
    <row r="159" spans="1:23" s="63" customFormat="1" ht="15.75">
      <c r="A159" s="251"/>
      <c r="B159" s="150"/>
      <c r="C159" s="82"/>
      <c r="U159" s="64"/>
      <c r="V159" s="64"/>
      <c r="W159" s="64"/>
    </row>
    <row r="160" spans="1:23" s="63" customFormat="1" ht="15.75">
      <c r="A160" s="251" t="s">
        <v>789</v>
      </c>
      <c r="B160" s="150"/>
      <c r="C160" s="82"/>
      <c r="U160" s="64"/>
      <c r="V160" s="64"/>
      <c r="W160" s="64"/>
    </row>
    <row r="161" spans="1:23" s="63" customFormat="1" ht="16.5" thickBot="1">
      <c r="A161" s="251"/>
      <c r="B161" s="150"/>
      <c r="C161" s="82"/>
      <c r="U161" s="64"/>
      <c r="V161" s="64"/>
      <c r="W161" s="64"/>
    </row>
    <row r="162" spans="1:23" s="63" customFormat="1" ht="30.75" thickBot="1">
      <c r="A162" s="672" t="s">
        <v>698</v>
      </c>
      <c r="B162" s="671" t="s">
        <v>125</v>
      </c>
      <c r="C162" s="672" t="s">
        <v>126</v>
      </c>
      <c r="D162" s="672" t="s">
        <v>127</v>
      </c>
      <c r="E162" s="672" t="s">
        <v>128</v>
      </c>
      <c r="F162" s="672" t="s">
        <v>129</v>
      </c>
      <c r="G162" s="673" t="s">
        <v>130</v>
      </c>
      <c r="U162" s="64"/>
      <c r="V162" s="64"/>
      <c r="W162" s="64"/>
    </row>
    <row r="163" spans="1:23" s="63" customFormat="1">
      <c r="A163" s="718" t="s">
        <v>134</v>
      </c>
      <c r="B163" s="733"/>
      <c r="C163" s="719"/>
      <c r="D163" s="719"/>
      <c r="E163" s="719"/>
      <c r="F163" s="736"/>
      <c r="G163" s="720"/>
      <c r="U163" s="64"/>
      <c r="V163" s="64"/>
      <c r="W163" s="64"/>
    </row>
    <row r="164" spans="1:23" s="63" customFormat="1">
      <c r="A164" s="725" t="s">
        <v>648</v>
      </c>
      <c r="B164" s="721">
        <v>-7206.25</v>
      </c>
      <c r="C164" s="722">
        <v>0</v>
      </c>
      <c r="D164" s="722">
        <v>-1585</v>
      </c>
      <c r="E164" s="722">
        <v>14455.3125</v>
      </c>
      <c r="F164" s="722">
        <v>0</v>
      </c>
      <c r="G164" s="728">
        <v>0</v>
      </c>
      <c r="U164" s="64"/>
      <c r="V164" s="64"/>
      <c r="W164" s="64"/>
    </row>
    <row r="165" spans="1:23" s="63" customFormat="1">
      <c r="A165" s="725" t="s">
        <v>649</v>
      </c>
      <c r="B165" s="702">
        <v>-7206.25</v>
      </c>
      <c r="C165" s="703">
        <v>0</v>
      </c>
      <c r="D165" s="703">
        <v>-1585</v>
      </c>
      <c r="E165" s="703">
        <v>10687.8125</v>
      </c>
      <c r="F165" s="703">
        <v>0</v>
      </c>
      <c r="G165" s="704">
        <v>0</v>
      </c>
      <c r="U165" s="64"/>
      <c r="V165" s="64"/>
      <c r="W165" s="64"/>
    </row>
    <row r="166" spans="1:23" s="63" customFormat="1">
      <c r="A166" s="725" t="s">
        <v>650</v>
      </c>
      <c r="B166" s="702">
        <v>-7206.25</v>
      </c>
      <c r="C166" s="703">
        <v>0</v>
      </c>
      <c r="D166" s="703">
        <v>-1585</v>
      </c>
      <c r="E166" s="703">
        <v>7216.25</v>
      </c>
      <c r="F166" s="703">
        <v>0</v>
      </c>
      <c r="G166" s="704">
        <v>0</v>
      </c>
      <c r="U166" s="64"/>
      <c r="V166" s="64"/>
      <c r="W166" s="64"/>
    </row>
    <row r="167" spans="1:23" s="63" customFormat="1">
      <c r="A167" s="725" t="s">
        <v>111</v>
      </c>
      <c r="B167" s="702">
        <v>-9240.3017241379312</v>
      </c>
      <c r="C167" s="703">
        <v>0</v>
      </c>
      <c r="D167" s="703">
        <v>-1585</v>
      </c>
      <c r="E167" s="703">
        <v>11250</v>
      </c>
      <c r="F167" s="703">
        <v>0</v>
      </c>
      <c r="G167" s="704">
        <v>0</v>
      </c>
      <c r="U167" s="64"/>
      <c r="V167" s="64"/>
      <c r="W167" s="64"/>
    </row>
    <row r="168" spans="1:23" s="63" customFormat="1">
      <c r="A168" s="725" t="s">
        <v>676</v>
      </c>
      <c r="B168" s="702">
        <v>-14327.125</v>
      </c>
      <c r="C168" s="703">
        <v>-3302.5</v>
      </c>
      <c r="D168" s="703">
        <v>0</v>
      </c>
      <c r="E168" s="703">
        <v>2617.5</v>
      </c>
      <c r="F168" s="703">
        <v>0</v>
      </c>
      <c r="G168" s="704">
        <v>0</v>
      </c>
      <c r="U168" s="64"/>
      <c r="V168" s="64"/>
      <c r="W168" s="64"/>
    </row>
    <row r="169" spans="1:23" s="63" customFormat="1">
      <c r="A169" s="725" t="s">
        <v>677</v>
      </c>
      <c r="B169" s="702">
        <v>-12004.5</v>
      </c>
      <c r="C169" s="703">
        <v>-3302.5</v>
      </c>
      <c r="D169" s="703">
        <v>0</v>
      </c>
      <c r="E169" s="703">
        <v>5250</v>
      </c>
      <c r="F169" s="703">
        <v>0</v>
      </c>
      <c r="G169" s="704">
        <v>0</v>
      </c>
      <c r="U169" s="64"/>
      <c r="V169" s="64"/>
      <c r="W169" s="64"/>
    </row>
    <row r="170" spans="1:23" s="63" customFormat="1">
      <c r="A170" s="725" t="s">
        <v>678</v>
      </c>
      <c r="B170" s="702">
        <v>-14165.0625</v>
      </c>
      <c r="C170" s="703">
        <v>-3302.5</v>
      </c>
      <c r="D170" s="703">
        <v>0</v>
      </c>
      <c r="E170" s="703">
        <v>4825</v>
      </c>
      <c r="F170" s="703">
        <v>0</v>
      </c>
      <c r="G170" s="704">
        <v>0</v>
      </c>
      <c r="U170" s="64"/>
      <c r="V170" s="64"/>
      <c r="W170" s="64"/>
    </row>
    <row r="171" spans="1:23" s="63" customFormat="1">
      <c r="A171" s="725" t="s">
        <v>679</v>
      </c>
      <c r="B171" s="702">
        <v>-31169.200000000001</v>
      </c>
      <c r="C171" s="703">
        <v>-2225</v>
      </c>
      <c r="D171" s="703">
        <v>-394.5</v>
      </c>
      <c r="E171" s="703">
        <v>19870</v>
      </c>
      <c r="F171" s="703">
        <v>0</v>
      </c>
      <c r="G171" s="704">
        <v>0</v>
      </c>
      <c r="U171" s="64"/>
      <c r="V171" s="64"/>
      <c r="W171" s="64"/>
    </row>
    <row r="172" spans="1:23" s="63" customFormat="1">
      <c r="A172" s="725" t="s">
        <v>680</v>
      </c>
      <c r="B172" s="702">
        <v>-9747.5</v>
      </c>
      <c r="C172" s="703">
        <v>-1472.5</v>
      </c>
      <c r="D172" s="703">
        <v>-372.5</v>
      </c>
      <c r="E172" s="703">
        <v>4970</v>
      </c>
      <c r="F172" s="703">
        <v>1135</v>
      </c>
      <c r="G172" s="704">
        <v>265</v>
      </c>
      <c r="U172" s="64"/>
      <c r="V172" s="64"/>
      <c r="W172" s="64"/>
    </row>
    <row r="173" spans="1:23" s="63" customFormat="1">
      <c r="A173" s="725" t="s">
        <v>681</v>
      </c>
      <c r="B173" s="702">
        <v>-12390</v>
      </c>
      <c r="C173" s="703">
        <v>-1472.5</v>
      </c>
      <c r="D173" s="703">
        <v>-372.5</v>
      </c>
      <c r="E173" s="703">
        <v>8442.5</v>
      </c>
      <c r="F173" s="703">
        <v>1135</v>
      </c>
      <c r="G173" s="704">
        <v>265</v>
      </c>
      <c r="U173" s="64"/>
      <c r="V173" s="64"/>
      <c r="W173" s="64"/>
    </row>
    <row r="174" spans="1:23" s="63" customFormat="1">
      <c r="A174" s="725" t="s">
        <v>682</v>
      </c>
      <c r="B174" s="702">
        <v>-25632.5</v>
      </c>
      <c r="C174" s="703">
        <v>-1472.5</v>
      </c>
      <c r="D174" s="703">
        <v>-372.5</v>
      </c>
      <c r="E174" s="703">
        <v>11160</v>
      </c>
      <c r="F174" s="703">
        <v>1135</v>
      </c>
      <c r="G174" s="704">
        <v>265</v>
      </c>
      <c r="U174" s="64"/>
      <c r="V174" s="64"/>
      <c r="W174" s="64"/>
    </row>
    <row r="175" spans="1:23" s="63" customFormat="1">
      <c r="A175" s="725" t="s">
        <v>657</v>
      </c>
      <c r="B175" s="702">
        <v>-4439.45</v>
      </c>
      <c r="C175" s="703">
        <v>-1202.6030155609217</v>
      </c>
      <c r="D175" s="703">
        <v>-273.23031777241187</v>
      </c>
      <c r="E175" s="703">
        <v>16217.081219251544</v>
      </c>
      <c r="F175" s="703">
        <v>972.34686379672496</v>
      </c>
      <c r="G175" s="704">
        <v>180.12168823166974</v>
      </c>
      <c r="U175" s="64"/>
      <c r="V175" s="64"/>
      <c r="W175" s="64"/>
    </row>
    <row r="176" spans="1:23" s="63" customFormat="1">
      <c r="A176" s="725"/>
      <c r="B176" s="734"/>
      <c r="C176" s="729"/>
      <c r="D176" s="730"/>
      <c r="E176" s="730"/>
      <c r="F176" s="730"/>
      <c r="G176" s="731"/>
      <c r="U176" s="64"/>
      <c r="V176" s="64"/>
      <c r="W176" s="64"/>
    </row>
    <row r="177" spans="1:23" s="63" customFormat="1">
      <c r="A177" s="726" t="s">
        <v>683</v>
      </c>
      <c r="B177" s="735"/>
      <c r="C177" s="723"/>
      <c r="D177" s="723"/>
      <c r="E177" s="723"/>
      <c r="F177" s="724"/>
      <c r="G177" s="732"/>
      <c r="U177" s="64"/>
      <c r="V177" s="64"/>
      <c r="W177" s="64"/>
    </row>
    <row r="178" spans="1:23" s="63" customFormat="1">
      <c r="A178" s="725" t="s">
        <v>684</v>
      </c>
      <c r="B178" s="721">
        <v>-7845.4250000000002</v>
      </c>
      <c r="C178" s="722">
        <v>-3302.5</v>
      </c>
      <c r="D178" s="722">
        <v>0</v>
      </c>
      <c r="E178" s="722">
        <v>1825</v>
      </c>
      <c r="F178" s="722">
        <v>0</v>
      </c>
      <c r="G178" s="728">
        <v>0</v>
      </c>
      <c r="U178" s="64"/>
      <c r="V178" s="64"/>
      <c r="W178" s="64"/>
    </row>
    <row r="179" spans="1:23" s="63" customFormat="1">
      <c r="A179" s="725" t="s">
        <v>685</v>
      </c>
      <c r="B179" s="702">
        <v>-7912.4</v>
      </c>
      <c r="C179" s="703">
        <v>-3302.5</v>
      </c>
      <c r="D179" s="703">
        <v>0</v>
      </c>
      <c r="E179" s="703">
        <v>1962.5</v>
      </c>
      <c r="F179" s="703">
        <v>0</v>
      </c>
      <c r="G179" s="704">
        <v>0</v>
      </c>
      <c r="U179" s="64"/>
      <c r="V179" s="64"/>
      <c r="W179" s="64"/>
    </row>
    <row r="180" spans="1:23" s="63" customFormat="1">
      <c r="A180" s="725" t="s">
        <v>686</v>
      </c>
      <c r="B180" s="702">
        <v>-7951.25</v>
      </c>
      <c r="C180" s="703">
        <v>-2675</v>
      </c>
      <c r="D180" s="703">
        <v>0</v>
      </c>
      <c r="E180" s="703">
        <v>2025</v>
      </c>
      <c r="F180" s="703">
        <v>0</v>
      </c>
      <c r="G180" s="704">
        <v>0</v>
      </c>
      <c r="U180" s="64"/>
      <c r="V180" s="64"/>
      <c r="W180" s="64"/>
    </row>
    <row r="181" spans="1:23" s="63" customFormat="1">
      <c r="A181" s="725" t="s">
        <v>687</v>
      </c>
      <c r="B181" s="702">
        <v>-7847.5</v>
      </c>
      <c r="C181" s="703">
        <v>-2675</v>
      </c>
      <c r="D181" s="703">
        <v>0</v>
      </c>
      <c r="E181" s="703">
        <v>1900</v>
      </c>
      <c r="F181" s="703">
        <v>0</v>
      </c>
      <c r="G181" s="704">
        <v>0</v>
      </c>
      <c r="U181" s="64"/>
      <c r="V181" s="64"/>
      <c r="W181" s="64"/>
    </row>
    <row r="182" spans="1:23" s="63" customFormat="1">
      <c r="A182" s="725" t="s">
        <v>688</v>
      </c>
      <c r="B182" s="702">
        <v>-7890</v>
      </c>
      <c r="C182" s="703">
        <v>-2675</v>
      </c>
      <c r="D182" s="703">
        <v>0</v>
      </c>
      <c r="E182" s="703">
        <v>2000</v>
      </c>
      <c r="F182" s="703">
        <v>0</v>
      </c>
      <c r="G182" s="704">
        <v>0</v>
      </c>
      <c r="U182" s="64"/>
      <c r="V182" s="64"/>
      <c r="W182" s="64"/>
    </row>
    <row r="183" spans="1:23" s="63" customFormat="1">
      <c r="A183" s="725" t="s">
        <v>689</v>
      </c>
      <c r="B183" s="702">
        <v>-12121.475</v>
      </c>
      <c r="C183" s="703">
        <v>-2675</v>
      </c>
      <c r="D183" s="703">
        <v>0</v>
      </c>
      <c r="E183" s="703">
        <v>3062.5</v>
      </c>
      <c r="F183" s="703">
        <v>0</v>
      </c>
      <c r="G183" s="704">
        <v>0</v>
      </c>
      <c r="U183" s="64"/>
      <c r="V183" s="64"/>
      <c r="W183" s="64"/>
    </row>
    <row r="184" spans="1:23" s="63" customFormat="1">
      <c r="A184" s="725" t="s">
        <v>690</v>
      </c>
      <c r="B184" s="702">
        <v>-16315.6</v>
      </c>
      <c r="C184" s="703">
        <v>-2225</v>
      </c>
      <c r="D184" s="703">
        <v>-394.5</v>
      </c>
      <c r="E184" s="703">
        <v>10912.5</v>
      </c>
      <c r="F184" s="703">
        <v>0</v>
      </c>
      <c r="G184" s="704">
        <v>0</v>
      </c>
      <c r="U184" s="64"/>
      <c r="V184" s="64"/>
      <c r="W184" s="64"/>
    </row>
    <row r="185" spans="1:23" s="63" customFormat="1">
      <c r="A185" s="725" t="s">
        <v>691</v>
      </c>
      <c r="B185" s="702">
        <v>-14369.199999999999</v>
      </c>
      <c r="C185" s="703">
        <v>-2225</v>
      </c>
      <c r="D185" s="703">
        <v>-394.5</v>
      </c>
      <c r="E185" s="703">
        <v>11207.5</v>
      </c>
      <c r="F185" s="703">
        <v>0</v>
      </c>
      <c r="G185" s="704">
        <v>0</v>
      </c>
      <c r="U185" s="64"/>
      <c r="V185" s="64"/>
      <c r="W185" s="64"/>
    </row>
    <row r="186" spans="1:23" s="63" customFormat="1">
      <c r="A186" s="725" t="s">
        <v>692</v>
      </c>
      <c r="B186" s="702">
        <v>-19392.399999999998</v>
      </c>
      <c r="C186" s="703">
        <v>-2225</v>
      </c>
      <c r="D186" s="703">
        <v>-394.5</v>
      </c>
      <c r="E186" s="703">
        <v>12750</v>
      </c>
      <c r="F186" s="703">
        <v>0</v>
      </c>
      <c r="G186" s="704">
        <v>0</v>
      </c>
      <c r="U186" s="64"/>
      <c r="V186" s="64"/>
      <c r="W186" s="64"/>
    </row>
    <row r="187" spans="1:23" s="63" customFormat="1">
      <c r="A187" s="725" t="s">
        <v>112</v>
      </c>
      <c r="B187" s="702">
        <v>-4375</v>
      </c>
      <c r="C187" s="703">
        <v>-1480.481029810298</v>
      </c>
      <c r="D187" s="703">
        <v>-374.51897018970186</v>
      </c>
      <c r="E187" s="703">
        <v>4075.3028467595395</v>
      </c>
      <c r="F187" s="703">
        <v>1256.3616206628019</v>
      </c>
      <c r="G187" s="704">
        <v>293.33553257765863</v>
      </c>
      <c r="U187" s="64"/>
      <c r="V187" s="64"/>
      <c r="W187" s="64"/>
    </row>
    <row r="188" spans="1:23" s="63" customFormat="1">
      <c r="A188" s="725" t="s">
        <v>113</v>
      </c>
      <c r="B188" s="702">
        <v>-2530.0000000000005</v>
      </c>
      <c r="C188" s="703">
        <v>-1472.5</v>
      </c>
      <c r="D188" s="703">
        <v>-372.5</v>
      </c>
      <c r="E188" s="703">
        <v>5000</v>
      </c>
      <c r="F188" s="703">
        <v>1160.1607142857142</v>
      </c>
      <c r="G188" s="704">
        <v>214.83928571428572</v>
      </c>
      <c r="U188" s="64"/>
      <c r="V188" s="64"/>
      <c r="W188" s="64"/>
    </row>
    <row r="189" spans="1:23" s="63" customFormat="1">
      <c r="A189" s="725" t="s">
        <v>693</v>
      </c>
      <c r="B189" s="702">
        <v>-4227</v>
      </c>
      <c r="C189" s="703">
        <v>-1472.5</v>
      </c>
      <c r="D189" s="703">
        <v>-372.5</v>
      </c>
      <c r="E189" s="703">
        <v>2383.0500000000002</v>
      </c>
      <c r="F189" s="703">
        <v>1135</v>
      </c>
      <c r="G189" s="704">
        <v>265</v>
      </c>
      <c r="U189" s="64"/>
      <c r="V189" s="64"/>
      <c r="W189" s="64"/>
    </row>
    <row r="190" spans="1:23" s="63" customFormat="1">
      <c r="A190" s="725" t="s">
        <v>115</v>
      </c>
      <c r="B190" s="702">
        <v>-1264.1666666666667</v>
      </c>
      <c r="C190" s="703">
        <v>-1312.5844696334241</v>
      </c>
      <c r="D190" s="703">
        <v>-371.25</v>
      </c>
      <c r="E190" s="703">
        <v>891.66666666666663</v>
      </c>
      <c r="F190" s="703">
        <v>1215.8333333333333</v>
      </c>
      <c r="G190" s="704">
        <v>264.16666666666669</v>
      </c>
      <c r="U190" s="64"/>
      <c r="V190" s="64"/>
      <c r="W190" s="64"/>
    </row>
    <row r="191" spans="1:23" s="63" customFormat="1">
      <c r="A191" s="725" t="s">
        <v>669</v>
      </c>
      <c r="B191" s="702">
        <v>-5162.71</v>
      </c>
      <c r="C191" s="703">
        <v>-765</v>
      </c>
      <c r="D191" s="703">
        <v>-327.5</v>
      </c>
      <c r="E191" s="703">
        <v>0</v>
      </c>
      <c r="F191" s="703">
        <v>1137.5</v>
      </c>
      <c r="G191" s="704">
        <v>215</v>
      </c>
      <c r="U191" s="64"/>
      <c r="V191" s="64"/>
      <c r="W191" s="64"/>
    </row>
    <row r="192" spans="1:23" s="63" customFormat="1">
      <c r="A192" s="725" t="s">
        <v>670</v>
      </c>
      <c r="B192" s="702">
        <v>-4592.45</v>
      </c>
      <c r="C192" s="703">
        <v>-525.16046910755142</v>
      </c>
      <c r="D192" s="703">
        <v>-237.33953089244852</v>
      </c>
      <c r="E192" s="703">
        <v>2625</v>
      </c>
      <c r="F192" s="703">
        <v>972.34686379672496</v>
      </c>
      <c r="G192" s="704">
        <v>180.12168823166974</v>
      </c>
      <c r="U192" s="64"/>
      <c r="V192" s="64"/>
      <c r="W192" s="64"/>
    </row>
    <row r="193" spans="1:23" s="63" customFormat="1">
      <c r="A193" s="725" t="s">
        <v>671</v>
      </c>
      <c r="B193" s="702">
        <v>-4592.45</v>
      </c>
      <c r="C193" s="703">
        <v>-1202.6030155609217</v>
      </c>
      <c r="D193" s="703">
        <v>-273.23031777241187</v>
      </c>
      <c r="E193" s="703">
        <v>2625</v>
      </c>
      <c r="F193" s="703">
        <v>972.34686379672496</v>
      </c>
      <c r="G193" s="704">
        <v>180.12168823166974</v>
      </c>
      <c r="U193" s="64"/>
      <c r="V193" s="64"/>
      <c r="W193" s="64"/>
    </row>
    <row r="194" spans="1:23" s="63" customFormat="1">
      <c r="A194" s="725" t="s">
        <v>672</v>
      </c>
      <c r="B194" s="702">
        <v>-4260</v>
      </c>
      <c r="C194" s="703">
        <v>-525.16046910755142</v>
      </c>
      <c r="D194" s="703">
        <v>-237.33953089244852</v>
      </c>
      <c r="E194" s="703">
        <v>1600</v>
      </c>
      <c r="F194" s="703">
        <v>972.34686379672496</v>
      </c>
      <c r="G194" s="704">
        <v>180.12168823166974</v>
      </c>
      <c r="U194" s="64"/>
      <c r="V194" s="64"/>
      <c r="W194" s="64"/>
    </row>
    <row r="195" spans="1:23" s="63" customFormat="1">
      <c r="A195" s="725" t="s">
        <v>118</v>
      </c>
      <c r="B195" s="702">
        <v>-9450</v>
      </c>
      <c r="C195" s="703">
        <v>-765</v>
      </c>
      <c r="D195" s="703">
        <v>-327.5</v>
      </c>
      <c r="E195" s="703">
        <v>2847.5</v>
      </c>
      <c r="F195" s="703">
        <v>1137.5</v>
      </c>
      <c r="G195" s="704">
        <v>215</v>
      </c>
      <c r="U195" s="64"/>
      <c r="V195" s="64"/>
      <c r="W195" s="64"/>
    </row>
    <row r="196" spans="1:23" s="63" customFormat="1">
      <c r="A196" s="725" t="s">
        <v>119</v>
      </c>
      <c r="B196" s="702">
        <v>-2172.5</v>
      </c>
      <c r="C196" s="703">
        <v>-800.10323159784559</v>
      </c>
      <c r="D196" s="703">
        <v>-404.89676840215441</v>
      </c>
      <c r="E196" s="703">
        <v>2245</v>
      </c>
      <c r="F196" s="703">
        <v>5325</v>
      </c>
      <c r="G196" s="704">
        <v>465</v>
      </c>
      <c r="U196" s="64"/>
      <c r="V196" s="64"/>
      <c r="W196" s="64"/>
    </row>
    <row r="197" spans="1:23" s="63" customFormat="1">
      <c r="A197" s="725" t="s">
        <v>120</v>
      </c>
      <c r="B197" s="702">
        <v>-3750</v>
      </c>
      <c r="C197" s="703">
        <v>-727.5</v>
      </c>
      <c r="D197" s="703">
        <v>-412.5</v>
      </c>
      <c r="E197" s="703">
        <v>6140</v>
      </c>
      <c r="F197" s="703">
        <v>3867.5</v>
      </c>
      <c r="G197" s="704">
        <v>492.5</v>
      </c>
      <c r="U197" s="64"/>
      <c r="V197" s="64"/>
      <c r="W197" s="64"/>
    </row>
    <row r="198" spans="1:23" s="63" customFormat="1">
      <c r="A198" s="725" t="s">
        <v>121</v>
      </c>
      <c r="B198" s="702">
        <v>-1927.5</v>
      </c>
      <c r="C198" s="703">
        <v>-1140</v>
      </c>
      <c r="D198" s="703">
        <v>-412.5</v>
      </c>
      <c r="E198" s="703">
        <v>3837.5000000000005</v>
      </c>
      <c r="F198" s="703">
        <v>3965</v>
      </c>
      <c r="G198" s="704">
        <v>447.5</v>
      </c>
      <c r="U198" s="64"/>
      <c r="V198" s="64"/>
      <c r="W198" s="64"/>
    </row>
    <row r="199" spans="1:23" s="63" customFormat="1">
      <c r="A199" s="725" t="s">
        <v>640</v>
      </c>
      <c r="B199" s="702">
        <v>-3985</v>
      </c>
      <c r="C199" s="703">
        <v>-1140</v>
      </c>
      <c r="D199" s="703">
        <v>-412.5</v>
      </c>
      <c r="E199" s="703">
        <v>5737.5</v>
      </c>
      <c r="F199" s="703">
        <v>3830.2124645892354</v>
      </c>
      <c r="G199" s="704">
        <v>432.28753541076497</v>
      </c>
      <c r="U199" s="64"/>
      <c r="V199" s="64"/>
      <c r="W199" s="64"/>
    </row>
    <row r="200" spans="1:23" s="63" customFormat="1">
      <c r="A200" s="725" t="s">
        <v>123</v>
      </c>
      <c r="B200" s="702">
        <v>-6875</v>
      </c>
      <c r="C200" s="703">
        <v>-1140</v>
      </c>
      <c r="D200" s="703">
        <v>-412.5</v>
      </c>
      <c r="E200" s="703">
        <v>8587.5</v>
      </c>
      <c r="F200" s="703">
        <v>3965</v>
      </c>
      <c r="G200" s="704">
        <v>447.5</v>
      </c>
      <c r="U200" s="64"/>
      <c r="V200" s="64"/>
      <c r="W200" s="64"/>
    </row>
    <row r="201" spans="1:23" s="63" customFormat="1">
      <c r="A201" s="725" t="s">
        <v>694</v>
      </c>
      <c r="B201" s="702">
        <v>-3897.5</v>
      </c>
      <c r="C201" s="703">
        <v>-1140</v>
      </c>
      <c r="D201" s="703">
        <v>-412.5</v>
      </c>
      <c r="E201" s="703">
        <v>3587.5000000000005</v>
      </c>
      <c r="F201" s="703">
        <v>3965</v>
      </c>
      <c r="G201" s="704">
        <v>447.5</v>
      </c>
      <c r="U201" s="64"/>
      <c r="V201" s="64"/>
      <c r="W201" s="64"/>
    </row>
    <row r="202" spans="1:23" s="63" customFormat="1" ht="15.75" thickBot="1">
      <c r="A202" s="727" t="s">
        <v>695</v>
      </c>
      <c r="B202" s="705">
        <v>-11567.5</v>
      </c>
      <c r="C202" s="706">
        <v>-5215</v>
      </c>
      <c r="D202" s="706">
        <v>0</v>
      </c>
      <c r="E202" s="706">
        <v>1437.5</v>
      </c>
      <c r="F202" s="706">
        <v>327.5</v>
      </c>
      <c r="G202" s="707">
        <v>0</v>
      </c>
      <c r="U202" s="64"/>
      <c r="V202" s="64"/>
      <c r="W202" s="64"/>
    </row>
    <row r="203" spans="1:23" s="63" customFormat="1" ht="15.75">
      <c r="A203" s="251"/>
      <c r="B203" s="150"/>
      <c r="C203" s="82"/>
      <c r="U203" s="64"/>
      <c r="V203" s="64"/>
      <c r="W203" s="64"/>
    </row>
    <row r="204" spans="1:23" s="63" customFormat="1" ht="15.75">
      <c r="A204" s="251"/>
      <c r="B204" s="150"/>
      <c r="C204" s="82"/>
      <c r="U204" s="64"/>
      <c r="V204" s="64"/>
      <c r="W204" s="64"/>
    </row>
    <row r="205" spans="1:23" s="63" customFormat="1" ht="15.75">
      <c r="A205" s="251" t="s">
        <v>790</v>
      </c>
      <c r="B205" s="150"/>
      <c r="C205" s="82"/>
      <c r="U205" s="64"/>
      <c r="V205" s="64"/>
      <c r="W205" s="64"/>
    </row>
    <row r="206" spans="1:23" s="63" customFormat="1" ht="16.5" thickBot="1">
      <c r="A206" s="251"/>
      <c r="B206" s="150"/>
      <c r="C206" s="82"/>
      <c r="U206" s="64"/>
      <c r="V206" s="64"/>
      <c r="W206" s="64"/>
    </row>
    <row r="207" spans="1:23" s="63" customFormat="1" ht="15" customHeight="1">
      <c r="A207" s="1271" t="s">
        <v>39</v>
      </c>
      <c r="B207" s="1274" t="s">
        <v>701</v>
      </c>
      <c r="C207" s="1273" t="s">
        <v>696</v>
      </c>
      <c r="D207" s="1280"/>
      <c r="E207" s="1265"/>
      <c r="U207" s="64"/>
      <c r="V207" s="64"/>
      <c r="W207" s="64"/>
    </row>
    <row r="208" spans="1:23" s="63" customFormat="1" ht="30.75" customHeight="1" thickBot="1">
      <c r="A208" s="1272"/>
      <c r="B208" s="1277"/>
      <c r="C208" s="700" t="s">
        <v>558</v>
      </c>
      <c r="D208" s="700" t="s">
        <v>559</v>
      </c>
      <c r="E208" s="701" t="s">
        <v>561</v>
      </c>
      <c r="U208" s="64"/>
      <c r="V208" s="64"/>
      <c r="W208" s="64"/>
    </row>
    <row r="209" spans="1:23" s="63" customFormat="1">
      <c r="A209" s="686" t="s">
        <v>31</v>
      </c>
      <c r="B209" s="747" t="s">
        <v>648</v>
      </c>
      <c r="C209" s="739">
        <v>0.11722461967656161</v>
      </c>
      <c r="D209" s="739">
        <v>0.15899601146703235</v>
      </c>
      <c r="E209" s="744">
        <v>1.9291874716296231E-2</v>
      </c>
      <c r="U209" s="64"/>
      <c r="V209" s="64"/>
      <c r="W209" s="64"/>
    </row>
    <row r="210" spans="1:23" s="63" customFormat="1">
      <c r="A210" s="686"/>
      <c r="B210" s="748" t="s">
        <v>649</v>
      </c>
      <c r="C210" s="741">
        <v>0.10027973729019712</v>
      </c>
      <c r="D210" s="741">
        <v>0.14079428989751097</v>
      </c>
      <c r="E210" s="745">
        <v>1.9291874716296231E-2</v>
      </c>
      <c r="U210" s="64"/>
      <c r="V210" s="64"/>
      <c r="W210" s="64"/>
    </row>
    <row r="211" spans="1:23" s="63" customFormat="1">
      <c r="A211" s="686"/>
      <c r="B211" s="748" t="s">
        <v>650</v>
      </c>
      <c r="C211" s="741">
        <v>7.99379439862824E-2</v>
      </c>
      <c r="D211" s="741">
        <v>0.11594266045052493</v>
      </c>
      <c r="E211" s="745">
        <v>1.9291874716296231E-2</v>
      </c>
      <c r="U211" s="64"/>
      <c r="V211" s="64"/>
      <c r="W211" s="64"/>
    </row>
    <row r="212" spans="1:23" s="63" customFormat="1">
      <c r="A212" s="686"/>
      <c r="B212" s="748" t="s">
        <v>110</v>
      </c>
      <c r="C212" s="741">
        <v>2.8033078332076355E-2</v>
      </c>
      <c r="D212" s="741">
        <v>3.2679356373754853E-2</v>
      </c>
      <c r="E212" s="745">
        <v>1.9291874716296231E-2</v>
      </c>
      <c r="U212" s="64"/>
      <c r="V212" s="64"/>
      <c r="W212" s="64"/>
    </row>
    <row r="213" spans="1:23" s="63" customFormat="1">
      <c r="A213" s="686" t="s">
        <v>30</v>
      </c>
      <c r="B213" s="748" t="s">
        <v>676</v>
      </c>
      <c r="C213" s="741">
        <v>5.4727746620850448E-2</v>
      </c>
      <c r="D213" s="741">
        <v>5.2512222571665657E-2</v>
      </c>
      <c r="E213" s="745">
        <v>1.9291874716296231E-2</v>
      </c>
      <c r="U213" s="64"/>
      <c r="V213" s="64"/>
      <c r="W213" s="64"/>
    </row>
    <row r="214" spans="1:23" s="63" customFormat="1">
      <c r="A214" s="686"/>
      <c r="B214" s="748" t="s">
        <v>677</v>
      </c>
      <c r="C214" s="741">
        <v>5.0011209358795439E-2</v>
      </c>
      <c r="D214" s="741">
        <v>4.6322829555807798E-2</v>
      </c>
      <c r="E214" s="745">
        <v>1.9291874716296231E-2</v>
      </c>
      <c r="U214" s="64"/>
      <c r="V214" s="64"/>
      <c r="W214" s="64"/>
    </row>
    <row r="215" spans="1:23" s="63" customFormat="1">
      <c r="A215" s="686"/>
      <c r="B215" s="748" t="s">
        <v>678</v>
      </c>
      <c r="C215" s="741">
        <v>1.8367569090489866E-2</v>
      </c>
      <c r="D215" s="741">
        <v>1.9018695860855361E-2</v>
      </c>
      <c r="E215" s="745">
        <v>1.9291874716296231E-2</v>
      </c>
      <c r="U215" s="64"/>
      <c r="V215" s="64"/>
      <c r="W215" s="64"/>
    </row>
    <row r="216" spans="1:23" s="63" customFormat="1">
      <c r="A216" s="686"/>
      <c r="B216" s="748" t="s">
        <v>679</v>
      </c>
      <c r="C216" s="741">
        <v>1.2065287963992866E-2</v>
      </c>
      <c r="D216" s="741">
        <v>1.3744256695483958E-2</v>
      </c>
      <c r="E216" s="745">
        <v>1.9291874716296231E-2</v>
      </c>
      <c r="U216" s="64"/>
      <c r="V216" s="64"/>
      <c r="W216" s="64"/>
    </row>
    <row r="217" spans="1:23" s="63" customFormat="1">
      <c r="A217" s="686" t="s">
        <v>29</v>
      </c>
      <c r="B217" s="748" t="s">
        <v>680</v>
      </c>
      <c r="C217" s="741">
        <v>5.1539777587681801E-2</v>
      </c>
      <c r="D217" s="741">
        <v>2.0596590909090828E-2</v>
      </c>
      <c r="E217" s="745">
        <v>1.9291874716296231E-2</v>
      </c>
      <c r="U217" s="64"/>
      <c r="V217" s="64"/>
      <c r="W217" s="64"/>
    </row>
    <row r="218" spans="1:23" s="63" customFormat="1">
      <c r="A218" s="686"/>
      <c r="B218" s="748" t="s">
        <v>681</v>
      </c>
      <c r="C218" s="741">
        <v>4.0589794565937698E-2</v>
      </c>
      <c r="D218" s="741">
        <v>1.5713984391478641E-2</v>
      </c>
      <c r="E218" s="745">
        <v>1.9291874716296231E-2</v>
      </c>
      <c r="U218" s="64"/>
      <c r="V218" s="64"/>
      <c r="W218" s="64"/>
    </row>
    <row r="219" spans="1:23" s="63" customFormat="1">
      <c r="A219" s="686"/>
      <c r="B219" s="748" t="s">
        <v>682</v>
      </c>
      <c r="C219" s="741">
        <v>3.2521069989007056E-2</v>
      </c>
      <c r="D219" s="741">
        <v>2.0843957164711879E-2</v>
      </c>
      <c r="E219" s="745">
        <v>1.9291874716296231E-2</v>
      </c>
      <c r="U219" s="64"/>
      <c r="V219" s="64"/>
      <c r="W219" s="64"/>
    </row>
    <row r="220" spans="1:23" s="63" customFormat="1" ht="15.75" thickBot="1">
      <c r="A220" s="712"/>
      <c r="B220" s="749" t="s">
        <v>657</v>
      </c>
      <c r="C220" s="743">
        <v>-0.14297531843486178</v>
      </c>
      <c r="D220" s="743">
        <v>-8.343667048698955E-2</v>
      </c>
      <c r="E220" s="746">
        <v>1.9291874716296231E-2</v>
      </c>
      <c r="U220" s="64"/>
      <c r="V220" s="64"/>
      <c r="W220" s="64"/>
    </row>
    <row r="221" spans="1:23" s="63" customFormat="1" ht="15.75">
      <c r="A221" s="251"/>
      <c r="B221" s="150"/>
      <c r="C221" s="82"/>
      <c r="U221" s="64"/>
      <c r="V221" s="64"/>
      <c r="W221" s="64"/>
    </row>
    <row r="222" spans="1:23" s="63" customFormat="1" ht="15.75">
      <c r="A222" s="251"/>
      <c r="B222" s="150"/>
      <c r="C222" s="82"/>
      <c r="U222" s="64"/>
      <c r="V222" s="64"/>
      <c r="W222" s="64"/>
    </row>
    <row r="223" spans="1:23" s="63" customFormat="1" ht="15.75">
      <c r="A223" s="251"/>
      <c r="B223" s="150"/>
      <c r="C223" s="82"/>
      <c r="U223" s="64"/>
      <c r="V223" s="64"/>
      <c r="W223" s="64"/>
    </row>
    <row r="224" spans="1:23" s="63" customFormat="1" ht="15.75">
      <c r="A224" s="251"/>
      <c r="B224" s="150"/>
      <c r="C224" s="82"/>
      <c r="U224" s="64"/>
      <c r="V224" s="64"/>
      <c r="W224" s="64"/>
    </row>
    <row r="225" spans="1:23" s="63" customFormat="1" ht="15.75">
      <c r="A225" s="251"/>
      <c r="B225" s="150"/>
      <c r="C225" s="82"/>
      <c r="U225" s="64"/>
      <c r="V225" s="64"/>
      <c r="W225" s="64"/>
    </row>
    <row r="226" spans="1:23" s="63" customFormat="1" ht="15.75">
      <c r="A226" s="251"/>
      <c r="B226" s="150"/>
      <c r="C226" s="82"/>
      <c r="U226" s="64"/>
      <c r="V226" s="64"/>
      <c r="W226" s="64"/>
    </row>
    <row r="227" spans="1:23" s="63" customFormat="1" ht="15.75">
      <c r="A227" s="251"/>
      <c r="B227" s="150"/>
      <c r="C227" s="82"/>
      <c r="U227" s="64"/>
      <c r="V227" s="64"/>
      <c r="W227" s="64"/>
    </row>
    <row r="228" spans="1:23" s="63" customFormat="1" ht="15.75">
      <c r="A228" s="251"/>
      <c r="B228" s="150"/>
      <c r="C228" s="82"/>
      <c r="U228" s="64"/>
      <c r="V228" s="64"/>
      <c r="W228" s="64"/>
    </row>
    <row r="229" spans="1:23" s="63" customFormat="1" ht="15.75">
      <c r="A229" s="251"/>
      <c r="B229" s="150"/>
      <c r="C229" s="82"/>
      <c r="U229" s="64"/>
      <c r="V229" s="64"/>
      <c r="W229" s="64"/>
    </row>
    <row r="230" spans="1:23" s="63" customFormat="1" ht="15.75">
      <c r="A230" s="251"/>
      <c r="B230" s="150"/>
      <c r="C230" s="82"/>
      <c r="U230" s="64"/>
      <c r="V230" s="64"/>
      <c r="W230" s="64"/>
    </row>
    <row r="231" spans="1:23" s="63" customFormat="1" ht="15.75">
      <c r="A231" s="251"/>
      <c r="B231" s="150"/>
      <c r="C231" s="82"/>
      <c r="U231" s="64"/>
      <c r="V231" s="64"/>
      <c r="W231" s="64"/>
    </row>
    <row r="232" spans="1:23" s="63" customFormat="1" ht="15.75">
      <c r="A232" s="251"/>
      <c r="B232" s="150"/>
      <c r="C232" s="82"/>
      <c r="U232" s="64"/>
      <c r="V232" s="64"/>
      <c r="W232" s="64"/>
    </row>
    <row r="233" spans="1:23" s="63" customFormat="1" ht="15.75">
      <c r="A233" s="251"/>
      <c r="B233" s="150"/>
      <c r="C233" s="82"/>
      <c r="U233" s="64"/>
      <c r="V233" s="64"/>
      <c r="W233" s="64"/>
    </row>
    <row r="234" spans="1:23" s="63" customFormat="1" ht="15.75">
      <c r="A234" s="251" t="s">
        <v>746</v>
      </c>
      <c r="B234" s="150"/>
      <c r="C234" s="82"/>
      <c r="U234" s="64"/>
      <c r="V234" s="64"/>
      <c r="W234" s="64"/>
    </row>
    <row r="235" spans="1:23" s="63" customFormat="1" ht="16.5" thickBot="1">
      <c r="A235" s="251"/>
      <c r="B235" s="150"/>
      <c r="C235" s="82"/>
      <c r="U235" s="64"/>
      <c r="V235" s="64"/>
      <c r="W235" s="64"/>
    </row>
    <row r="236" spans="1:23" s="63" customFormat="1" ht="15" customHeight="1">
      <c r="A236" s="1271" t="s">
        <v>39</v>
      </c>
      <c r="B236" s="1274" t="s">
        <v>701</v>
      </c>
      <c r="C236" s="1273" t="s">
        <v>696</v>
      </c>
      <c r="D236" s="1280"/>
      <c r="E236" s="1265"/>
      <c r="U236" s="64"/>
      <c r="V236" s="64"/>
      <c r="W236" s="64"/>
    </row>
    <row r="237" spans="1:23" s="63" customFormat="1" ht="30.75" customHeight="1" thickBot="1">
      <c r="A237" s="1272"/>
      <c r="B237" s="1277"/>
      <c r="C237" s="700" t="s">
        <v>558</v>
      </c>
      <c r="D237" s="700" t="s">
        <v>559</v>
      </c>
      <c r="E237" s="701" t="s">
        <v>561</v>
      </c>
      <c r="U237" s="64"/>
      <c r="V237" s="64"/>
      <c r="W237" s="64"/>
    </row>
    <row r="238" spans="1:23" s="63" customFormat="1">
      <c r="A238" s="686" t="s">
        <v>30</v>
      </c>
      <c r="B238" s="748" t="s">
        <v>684</v>
      </c>
      <c r="C238" s="738">
        <v>-1.6992351190336819E-2</v>
      </c>
      <c r="D238" s="739">
        <v>-2.7254538845839504E-2</v>
      </c>
      <c r="E238" s="750">
        <v>1.9291874716296231E-2</v>
      </c>
      <c r="U238" s="64"/>
      <c r="V238" s="64"/>
      <c r="W238" s="64"/>
    </row>
    <row r="239" spans="1:23" s="63" customFormat="1">
      <c r="A239" s="686"/>
      <c r="B239" s="748" t="s">
        <v>685</v>
      </c>
      <c r="C239" s="740">
        <v>-1.74814611923646E-2</v>
      </c>
      <c r="D239" s="741">
        <v>-2.8172338009056497E-2</v>
      </c>
      <c r="E239" s="751">
        <v>1.9291874716296231E-2</v>
      </c>
      <c r="U239" s="64"/>
      <c r="V239" s="64"/>
      <c r="W239" s="64"/>
    </row>
    <row r="240" spans="1:23" s="63" customFormat="1">
      <c r="A240" s="686"/>
      <c r="B240" s="748" t="s">
        <v>686</v>
      </c>
      <c r="C240" s="740">
        <v>-1.1780938229675186E-2</v>
      </c>
      <c r="D240" s="741">
        <v>-1.8997770669768377E-2</v>
      </c>
      <c r="E240" s="751">
        <v>1.9291874716296231E-2</v>
      </c>
      <c r="U240" s="64"/>
      <c r="V240" s="64"/>
      <c r="W240" s="64"/>
    </row>
    <row r="241" spans="1:23" s="63" customFormat="1">
      <c r="A241" s="686"/>
      <c r="B241" s="748" t="s">
        <v>687</v>
      </c>
      <c r="C241" s="740">
        <v>-1.8227718112190372E-2</v>
      </c>
      <c r="D241" s="741">
        <v>-2.8961150629250421E-2</v>
      </c>
      <c r="E241" s="751">
        <v>1.9291874716296231E-2</v>
      </c>
      <c r="U241" s="64"/>
      <c r="V241" s="64"/>
      <c r="W241" s="64"/>
    </row>
    <row r="242" spans="1:23" s="63" customFormat="1">
      <c r="A242" s="686"/>
      <c r="B242" s="748" t="s">
        <v>688</v>
      </c>
      <c r="C242" s="740">
        <v>-1.2556498908710578E-2</v>
      </c>
      <c r="D242" s="741">
        <v>-1.9857346925840846E-2</v>
      </c>
      <c r="E242" s="751">
        <v>1.9291874716296231E-2</v>
      </c>
      <c r="U242" s="64"/>
      <c r="V242" s="64"/>
      <c r="W242" s="64"/>
    </row>
    <row r="243" spans="1:23" s="63" customFormat="1">
      <c r="A243" s="686"/>
      <c r="B243" s="748" t="s">
        <v>689</v>
      </c>
      <c r="C243" s="740">
        <v>-2.3922316585559433E-2</v>
      </c>
      <c r="D243" s="741">
        <v>-3.113564092889376E-2</v>
      </c>
      <c r="E243" s="751">
        <v>1.9291874716296231E-2</v>
      </c>
      <c r="U243" s="64"/>
      <c r="V243" s="64"/>
      <c r="W243" s="64"/>
    </row>
    <row r="244" spans="1:23" s="63" customFormat="1">
      <c r="A244" s="686"/>
      <c r="B244" s="748" t="s">
        <v>690</v>
      </c>
      <c r="C244" s="740">
        <v>4.9089081335851326E-3</v>
      </c>
      <c r="D244" s="741">
        <v>7.8643376431302148E-3</v>
      </c>
      <c r="E244" s="751">
        <v>1.9291874716296231E-2</v>
      </c>
      <c r="U244" s="64"/>
      <c r="V244" s="64"/>
      <c r="W244" s="64"/>
    </row>
    <row r="245" spans="1:23" s="63" customFormat="1">
      <c r="A245" s="686"/>
      <c r="B245" s="748" t="s">
        <v>691</v>
      </c>
      <c r="C245" s="740">
        <v>3.5914817249773634E-3</v>
      </c>
      <c r="D245" s="741">
        <v>7.0395119843138509E-3</v>
      </c>
      <c r="E245" s="751">
        <v>1.9291874716296231E-2</v>
      </c>
      <c r="U245" s="64"/>
      <c r="V245" s="64"/>
      <c r="W245" s="64"/>
    </row>
    <row r="246" spans="1:23" s="63" customFormat="1">
      <c r="A246" s="686"/>
      <c r="B246" s="748" t="s">
        <v>692</v>
      </c>
      <c r="C246" s="740">
        <v>7.1490913735479111E-3</v>
      </c>
      <c r="D246" s="741">
        <v>9.7014340113685815E-3</v>
      </c>
      <c r="E246" s="751">
        <v>1.9291874716296231E-2</v>
      </c>
      <c r="U246" s="64"/>
      <c r="V246" s="64"/>
      <c r="W246" s="64"/>
    </row>
    <row r="247" spans="1:23" s="63" customFormat="1">
      <c r="A247" s="686" t="s">
        <v>29</v>
      </c>
      <c r="B247" s="748" t="s">
        <v>112</v>
      </c>
      <c r="C247" s="740">
        <v>7.9701492537313401E-2</v>
      </c>
      <c r="D247" s="741">
        <v>6.5617977528089844E-2</v>
      </c>
      <c r="E247" s="751">
        <v>1.9291874716296231E-2</v>
      </c>
      <c r="U247" s="64"/>
      <c r="V247" s="64"/>
      <c r="W247" s="64"/>
    </row>
    <row r="248" spans="1:23" s="63" customFormat="1">
      <c r="A248" s="686"/>
      <c r="B248" s="748" t="s">
        <v>113</v>
      </c>
      <c r="C248" s="740">
        <v>-1.0629599345870822E-2</v>
      </c>
      <c r="D248" s="741">
        <v>-5.8050383351588186E-2</v>
      </c>
      <c r="E248" s="751">
        <v>1.9291874716296231E-2</v>
      </c>
      <c r="U248" s="64"/>
      <c r="V248" s="64"/>
      <c r="W248" s="64"/>
    </row>
    <row r="249" spans="1:23" s="63" customFormat="1">
      <c r="A249" s="686"/>
      <c r="B249" s="748" t="s">
        <v>693</v>
      </c>
      <c r="C249" s="740">
        <v>-3.7762826389008963E-2</v>
      </c>
      <c r="D249" s="741">
        <v>-5.4449247065257556E-2</v>
      </c>
      <c r="E249" s="751">
        <v>1.9291874716296231E-2</v>
      </c>
      <c r="U249" s="64"/>
      <c r="V249" s="64"/>
      <c r="W249" s="64"/>
    </row>
    <row r="250" spans="1:23" s="63" customFormat="1">
      <c r="A250" s="686"/>
      <c r="B250" s="748" t="s">
        <v>115</v>
      </c>
      <c r="C250" s="740">
        <v>0.14700647368876285</v>
      </c>
      <c r="D250" s="741">
        <v>5.7794087130868421E-2</v>
      </c>
      <c r="E250" s="751">
        <v>1.9291874716296231E-2</v>
      </c>
      <c r="U250" s="64"/>
      <c r="V250" s="64"/>
      <c r="W250" s="64"/>
    </row>
    <row r="251" spans="1:23" s="63" customFormat="1">
      <c r="A251" s="686"/>
      <c r="B251" s="748" t="s">
        <v>669</v>
      </c>
      <c r="C251" s="740">
        <v>7.9752441393319495E-2</v>
      </c>
      <c r="D251" s="741">
        <v>7.6513480279440049E-2</v>
      </c>
      <c r="E251" s="751">
        <v>1.9291874716296231E-2</v>
      </c>
      <c r="U251" s="64"/>
      <c r="V251" s="64"/>
      <c r="W251" s="64"/>
    </row>
    <row r="252" spans="1:23" s="63" customFormat="1">
      <c r="A252" s="686"/>
      <c r="B252" s="748" t="s">
        <v>670</v>
      </c>
      <c r="C252" s="740">
        <v>-0.14786701299145388</v>
      </c>
      <c r="D252" s="741">
        <v>-0.13758866866598729</v>
      </c>
      <c r="E252" s="751">
        <v>1.9291874716296231E-2</v>
      </c>
      <c r="U252" s="64"/>
      <c r="V252" s="64"/>
      <c r="W252" s="64"/>
    </row>
    <row r="253" spans="1:23" s="63" customFormat="1">
      <c r="A253" s="686"/>
      <c r="B253" s="748" t="s">
        <v>671</v>
      </c>
      <c r="C253" s="740">
        <v>-0.29882689166537879</v>
      </c>
      <c r="D253" s="741">
        <v>-0.26726016526418084</v>
      </c>
      <c r="E253" s="751">
        <v>1.9291874716296231E-2</v>
      </c>
      <c r="U253" s="64"/>
      <c r="V253" s="64"/>
      <c r="W253" s="64"/>
    </row>
    <row r="254" spans="1:23" s="63" customFormat="1">
      <c r="A254" s="686"/>
      <c r="B254" s="748" t="s">
        <v>672</v>
      </c>
      <c r="C254" s="740">
        <v>-1.7028744552264774E-2</v>
      </c>
      <c r="D254" s="741">
        <v>-7.0499172737400917E-2</v>
      </c>
      <c r="E254" s="751">
        <v>1.9291874716296231E-2</v>
      </c>
      <c r="U254" s="64"/>
      <c r="V254" s="64"/>
      <c r="W254" s="64"/>
    </row>
    <row r="255" spans="1:23" s="63" customFormat="1">
      <c r="A255" s="686"/>
      <c r="B255" s="748" t="s">
        <v>118</v>
      </c>
      <c r="C255" s="740">
        <v>8.0726439650714132E-2</v>
      </c>
      <c r="D255" s="741">
        <v>6.8440334392654067E-2</v>
      </c>
      <c r="E255" s="751">
        <v>1.9291874716296231E-2</v>
      </c>
      <c r="U255" s="64"/>
      <c r="V255" s="64"/>
      <c r="W255" s="64"/>
    </row>
    <row r="256" spans="1:23" s="63" customFormat="1">
      <c r="A256" s="686"/>
      <c r="B256" s="748" t="s">
        <v>119</v>
      </c>
      <c r="C256" s="740">
        <v>4.3018335684062103E-2</v>
      </c>
      <c r="D256" s="741">
        <v>4.1286496350364965E-2</v>
      </c>
      <c r="E256" s="751">
        <v>1.9291874716296231E-2</v>
      </c>
      <c r="U256" s="64"/>
      <c r="V256" s="64"/>
      <c r="W256" s="64"/>
    </row>
    <row r="257" spans="1:23" s="63" customFormat="1">
      <c r="A257" s="686"/>
      <c r="B257" s="748" t="s">
        <v>120</v>
      </c>
      <c r="C257" s="740">
        <v>6.317169069462647E-2</v>
      </c>
      <c r="D257" s="741">
        <v>8.189806678383138E-2</v>
      </c>
      <c r="E257" s="751">
        <v>1.9291874716296231E-2</v>
      </c>
      <c r="U257" s="64"/>
      <c r="V257" s="64"/>
      <c r="W257" s="64"/>
    </row>
    <row r="258" spans="1:23" s="63" customFormat="1">
      <c r="A258" s="686"/>
      <c r="B258" s="748" t="s">
        <v>121</v>
      </c>
      <c r="C258" s="740">
        <v>0</v>
      </c>
      <c r="D258" s="741">
        <v>0</v>
      </c>
      <c r="E258" s="751">
        <v>1.9291874716296231E-2</v>
      </c>
      <c r="U258" s="64"/>
      <c r="V258" s="64"/>
      <c r="W258" s="64"/>
    </row>
    <row r="259" spans="1:23" s="63" customFormat="1">
      <c r="A259" s="686"/>
      <c r="B259" s="748" t="s">
        <v>640</v>
      </c>
      <c r="C259" s="740">
        <v>2.8048780487804903E-2</v>
      </c>
      <c r="D259" s="741">
        <v>1.0569105691056846E-2</v>
      </c>
      <c r="E259" s="751">
        <v>1.9291874716296231E-2</v>
      </c>
      <c r="U259" s="64"/>
      <c r="V259" s="64"/>
      <c r="W259" s="64"/>
    </row>
    <row r="260" spans="1:23" s="63" customFormat="1">
      <c r="A260" s="686"/>
      <c r="B260" s="748" t="s">
        <v>123</v>
      </c>
      <c r="C260" s="740">
        <v>4.5777528960854408E-2</v>
      </c>
      <c r="D260" s="741">
        <v>3.1997832696186057E-2</v>
      </c>
      <c r="E260" s="751">
        <v>1.9291874716296231E-2</v>
      </c>
      <c r="U260" s="64"/>
      <c r="V260" s="64"/>
      <c r="W260" s="64"/>
    </row>
    <row r="261" spans="1:23" s="63" customFormat="1">
      <c r="A261" s="686"/>
      <c r="B261" s="748" t="s">
        <v>694</v>
      </c>
      <c r="C261" s="740">
        <v>0.21974830590513061</v>
      </c>
      <c r="D261" s="741">
        <v>0.18528310200484688</v>
      </c>
      <c r="E261" s="751">
        <v>1.9291874716296231E-2</v>
      </c>
      <c r="U261" s="64"/>
      <c r="V261" s="64"/>
      <c r="W261" s="64"/>
    </row>
    <row r="262" spans="1:23" s="63" customFormat="1" ht="15.75" thickBot="1">
      <c r="A262" s="712" t="s">
        <v>32</v>
      </c>
      <c r="B262" s="749" t="s">
        <v>695</v>
      </c>
      <c r="C262" s="742">
        <v>5.533567321335231E-2</v>
      </c>
      <c r="D262" s="743">
        <v>5.3835227272727382E-2</v>
      </c>
      <c r="E262" s="752">
        <v>1.9291874716296231E-2</v>
      </c>
      <c r="U262" s="64"/>
      <c r="V262" s="64"/>
      <c r="W262" s="64"/>
    </row>
    <row r="263" spans="1:23" s="63" customFormat="1" ht="15.75">
      <c r="A263" s="251"/>
      <c r="B263" s="150"/>
      <c r="C263" s="82"/>
      <c r="U263" s="64"/>
      <c r="V263" s="64"/>
      <c r="W263" s="64"/>
    </row>
    <row r="264" spans="1:23" s="63" customFormat="1" ht="15.75">
      <c r="A264" s="251"/>
      <c r="B264" s="150"/>
      <c r="C264" s="82"/>
      <c r="U264" s="64"/>
      <c r="V264" s="64"/>
      <c r="W264" s="64"/>
    </row>
    <row r="265" spans="1:23" s="63" customFormat="1" ht="15.75">
      <c r="A265" s="251"/>
      <c r="B265" s="150"/>
      <c r="C265" s="82"/>
      <c r="U265" s="64"/>
      <c r="V265" s="64"/>
      <c r="W265" s="64"/>
    </row>
    <row r="266" spans="1:23" s="63" customFormat="1" ht="15.75">
      <c r="A266" s="251"/>
      <c r="B266" s="150"/>
      <c r="C266" s="82"/>
      <c r="U266" s="64"/>
      <c r="V266" s="64"/>
      <c r="W266" s="64"/>
    </row>
    <row r="267" spans="1:23" s="63" customFormat="1" ht="15.75">
      <c r="A267" s="251"/>
      <c r="B267" s="150"/>
      <c r="C267" s="82"/>
      <c r="U267" s="64"/>
      <c r="V267" s="64"/>
      <c r="W267" s="64"/>
    </row>
    <row r="268" spans="1:23" s="63" customFormat="1" ht="15.75">
      <c r="A268" s="251"/>
      <c r="B268" s="150"/>
      <c r="C268" s="82"/>
      <c r="U268" s="64"/>
      <c r="V268" s="64"/>
      <c r="W268" s="64"/>
    </row>
    <row r="269" spans="1:23" s="63" customFormat="1" ht="15.75">
      <c r="A269" s="251" t="s">
        <v>747</v>
      </c>
      <c r="B269" s="150"/>
      <c r="C269" s="82"/>
      <c r="U269" s="64"/>
      <c r="V269" s="64"/>
      <c r="W269" s="64"/>
    </row>
    <row r="270" spans="1:23" s="63" customFormat="1" ht="16.5" thickBot="1">
      <c r="A270" s="251"/>
      <c r="B270" s="150"/>
      <c r="C270" s="82"/>
      <c r="U270" s="64"/>
      <c r="V270" s="64"/>
      <c r="W270" s="64"/>
    </row>
    <row r="271" spans="1:23" s="63" customFormat="1" ht="24.75" customHeight="1">
      <c r="A271" s="1271" t="s">
        <v>39</v>
      </c>
      <c r="B271" s="1274" t="s">
        <v>701</v>
      </c>
      <c r="C271" s="1271" t="s">
        <v>697</v>
      </c>
      <c r="D271" s="1273"/>
      <c r="E271" s="1274"/>
      <c r="U271" s="64"/>
      <c r="V271" s="64"/>
      <c r="W271" s="64"/>
    </row>
    <row r="272" spans="1:23" s="63" customFormat="1" ht="25.5" customHeight="1" thickBot="1">
      <c r="A272" s="1276"/>
      <c r="B272" s="1277"/>
      <c r="C272" s="699" t="s">
        <v>107</v>
      </c>
      <c r="D272" s="700" t="s">
        <v>108</v>
      </c>
      <c r="E272" s="701" t="s">
        <v>109</v>
      </c>
      <c r="U272" s="64"/>
      <c r="V272" s="64"/>
      <c r="W272" s="64"/>
    </row>
    <row r="273" spans="1:23" s="63" customFormat="1">
      <c r="A273" s="737" t="s">
        <v>31</v>
      </c>
      <c r="B273" s="747" t="s">
        <v>648</v>
      </c>
      <c r="C273" s="754">
        <v>10</v>
      </c>
      <c r="D273" s="755">
        <v>0</v>
      </c>
      <c r="E273" s="753">
        <v>3179.0625</v>
      </c>
      <c r="U273" s="64"/>
      <c r="V273" s="64"/>
      <c r="W273" s="64"/>
    </row>
    <row r="274" spans="1:23" s="63" customFormat="1">
      <c r="A274" s="686"/>
      <c r="B274" s="748" t="s">
        <v>649</v>
      </c>
      <c r="C274" s="754">
        <v>10</v>
      </c>
      <c r="D274" s="755">
        <v>0</v>
      </c>
      <c r="E274" s="753">
        <v>2394.0625</v>
      </c>
      <c r="U274" s="64"/>
      <c r="V274" s="64"/>
      <c r="W274" s="64"/>
    </row>
    <row r="275" spans="1:23" s="63" customFormat="1">
      <c r="A275" s="686"/>
      <c r="B275" s="748" t="s">
        <v>650</v>
      </c>
      <c r="C275" s="754">
        <v>10</v>
      </c>
      <c r="D275" s="755">
        <v>0</v>
      </c>
      <c r="E275" s="753">
        <v>1653.125</v>
      </c>
      <c r="U275" s="64"/>
      <c r="V275" s="64"/>
      <c r="W275" s="64"/>
    </row>
    <row r="276" spans="1:23" s="63" customFormat="1">
      <c r="A276" s="686"/>
      <c r="B276" s="748" t="s">
        <v>110</v>
      </c>
      <c r="C276" s="754">
        <v>10</v>
      </c>
      <c r="D276" s="755">
        <v>0</v>
      </c>
      <c r="E276" s="753">
        <v>688.57758620689492</v>
      </c>
      <c r="U276" s="64"/>
      <c r="V276" s="64"/>
      <c r="W276" s="64"/>
    </row>
    <row r="277" spans="1:23" s="63" customFormat="1">
      <c r="A277" s="686" t="s">
        <v>30</v>
      </c>
      <c r="B277" s="748" t="s">
        <v>676</v>
      </c>
      <c r="C277" s="754">
        <v>0</v>
      </c>
      <c r="D277" s="755">
        <v>0</v>
      </c>
      <c r="E277" s="753">
        <v>1010.1750000000011</v>
      </c>
      <c r="U277" s="64"/>
      <c r="V277" s="64"/>
      <c r="W277" s="64"/>
    </row>
    <row r="278" spans="1:23" s="63" customFormat="1">
      <c r="A278" s="686"/>
      <c r="B278" s="748" t="s">
        <v>677</v>
      </c>
      <c r="C278" s="754">
        <v>0</v>
      </c>
      <c r="D278" s="755">
        <v>0</v>
      </c>
      <c r="E278" s="753">
        <v>910.09999999999854</v>
      </c>
      <c r="U278" s="64"/>
      <c r="V278" s="64"/>
      <c r="W278" s="64"/>
    </row>
    <row r="279" spans="1:23" s="63" customFormat="1">
      <c r="A279" s="686"/>
      <c r="B279" s="748" t="s">
        <v>678</v>
      </c>
      <c r="C279" s="754">
        <v>0</v>
      </c>
      <c r="D279" s="755">
        <v>0</v>
      </c>
      <c r="E279" s="753">
        <v>416.0625</v>
      </c>
      <c r="U279" s="64"/>
      <c r="V279" s="64"/>
      <c r="W279" s="64"/>
    </row>
    <row r="280" spans="1:23" s="63" customFormat="1">
      <c r="A280" s="686"/>
      <c r="B280" s="748" t="s">
        <v>679</v>
      </c>
      <c r="C280" s="754">
        <v>-1.8000000000000114</v>
      </c>
      <c r="D280" s="755">
        <v>-330</v>
      </c>
      <c r="E280" s="753">
        <v>1059.3000000000029</v>
      </c>
      <c r="U280" s="64"/>
      <c r="V280" s="64"/>
      <c r="W280" s="64"/>
    </row>
    <row r="281" spans="1:23" s="63" customFormat="1">
      <c r="A281" s="686" t="s">
        <v>29</v>
      </c>
      <c r="B281" s="748" t="s">
        <v>680</v>
      </c>
      <c r="C281" s="754">
        <v>12.5</v>
      </c>
      <c r="D281" s="755">
        <v>310</v>
      </c>
      <c r="E281" s="753">
        <v>40</v>
      </c>
      <c r="U281" s="64"/>
      <c r="V281" s="64"/>
      <c r="W281" s="64"/>
    </row>
    <row r="282" spans="1:23" s="63" customFormat="1">
      <c r="A282" s="686"/>
      <c r="B282" s="748" t="s">
        <v>681</v>
      </c>
      <c r="C282" s="754">
        <v>12.5</v>
      </c>
      <c r="D282" s="755">
        <v>310</v>
      </c>
      <c r="E282" s="753">
        <v>50</v>
      </c>
      <c r="U282" s="64"/>
      <c r="V282" s="64"/>
      <c r="W282" s="64"/>
    </row>
    <row r="283" spans="1:23" s="63" customFormat="1">
      <c r="A283" s="686"/>
      <c r="B283" s="748" t="s">
        <v>682</v>
      </c>
      <c r="C283" s="754">
        <v>12.5</v>
      </c>
      <c r="D283" s="755">
        <v>310</v>
      </c>
      <c r="E283" s="753">
        <v>495</v>
      </c>
      <c r="U283" s="64"/>
      <c r="V283" s="64"/>
      <c r="W283" s="64"/>
    </row>
    <row r="284" spans="1:23" s="63" customFormat="1" ht="15.75" thickBot="1">
      <c r="A284" s="712"/>
      <c r="B284" s="749" t="s">
        <v>657</v>
      </c>
      <c r="C284" s="756">
        <v>-106.01148486537346</v>
      </c>
      <c r="D284" s="757">
        <v>-108.18662977289796</v>
      </c>
      <c r="E284" s="758">
        <v>-1905.4687807484552</v>
      </c>
      <c r="U284" s="64"/>
      <c r="V284" s="64"/>
      <c r="W284" s="64"/>
    </row>
    <row r="285" spans="1:23" s="63" customFormat="1" ht="15.75">
      <c r="A285" s="251"/>
      <c r="B285" s="150"/>
      <c r="C285" s="82"/>
      <c r="U285" s="64"/>
      <c r="V285" s="64"/>
      <c r="W285" s="64"/>
    </row>
    <row r="286" spans="1:23" s="63" customFormat="1" ht="15.75">
      <c r="A286" s="251"/>
      <c r="B286" s="150"/>
      <c r="C286" s="82"/>
      <c r="U286" s="64"/>
      <c r="V286" s="64"/>
      <c r="W286" s="64"/>
    </row>
    <row r="287" spans="1:23" s="63" customFormat="1" ht="15.75">
      <c r="A287" s="251"/>
      <c r="B287" s="150"/>
      <c r="C287" s="82"/>
      <c r="U287" s="64"/>
      <c r="V287" s="64"/>
      <c r="W287" s="64"/>
    </row>
    <row r="288" spans="1:23" s="63" customFormat="1" ht="15.75">
      <c r="A288" s="251"/>
      <c r="B288" s="150"/>
      <c r="C288" s="82"/>
      <c r="U288" s="64"/>
      <c r="V288" s="64"/>
      <c r="W288" s="64"/>
    </row>
    <row r="289" spans="1:23" s="63" customFormat="1" ht="15.75">
      <c r="A289" s="251"/>
      <c r="B289" s="150"/>
      <c r="C289" s="82"/>
      <c r="U289" s="64"/>
      <c r="V289" s="64"/>
      <c r="W289" s="64"/>
    </row>
    <row r="290" spans="1:23" s="63" customFormat="1" ht="15.75">
      <c r="A290" s="251"/>
      <c r="B290" s="150"/>
      <c r="C290" s="82"/>
      <c r="U290" s="64"/>
      <c r="V290" s="64"/>
      <c r="W290" s="64"/>
    </row>
    <row r="291" spans="1:23" s="63" customFormat="1" ht="15.75">
      <c r="A291" s="251"/>
      <c r="B291" s="150"/>
      <c r="C291" s="82"/>
      <c r="U291" s="64"/>
      <c r="V291" s="64"/>
      <c r="W291" s="64"/>
    </row>
    <row r="292" spans="1:23" s="63" customFormat="1" ht="15.75">
      <c r="A292" s="251"/>
      <c r="B292" s="150"/>
      <c r="C292" s="82"/>
      <c r="U292" s="64"/>
      <c r="V292" s="64"/>
      <c r="W292" s="64"/>
    </row>
    <row r="293" spans="1:23" s="63" customFormat="1" ht="15.75">
      <c r="A293" s="251"/>
      <c r="B293" s="150"/>
      <c r="C293" s="82"/>
      <c r="U293" s="64"/>
      <c r="V293" s="64"/>
      <c r="W293" s="64"/>
    </row>
    <row r="294" spans="1:23" s="63" customFormat="1" ht="15.75">
      <c r="A294" s="251" t="s">
        <v>748</v>
      </c>
      <c r="B294" s="150"/>
      <c r="C294" s="82"/>
      <c r="U294" s="64"/>
      <c r="V294" s="64"/>
      <c r="W294" s="64"/>
    </row>
    <row r="295" spans="1:23" s="63" customFormat="1" ht="16.5" thickBot="1">
      <c r="A295" s="251"/>
      <c r="B295" s="150"/>
      <c r="C295" s="82"/>
      <c r="U295" s="64"/>
      <c r="V295" s="64"/>
      <c r="W295" s="64"/>
    </row>
    <row r="296" spans="1:23" s="63" customFormat="1" ht="24.75" customHeight="1">
      <c r="A296" s="1271" t="s">
        <v>39</v>
      </c>
      <c r="B296" s="1274" t="s">
        <v>701</v>
      </c>
      <c r="C296" s="1271" t="s">
        <v>294</v>
      </c>
      <c r="D296" s="1273"/>
      <c r="E296" s="1274"/>
      <c r="U296" s="64"/>
      <c r="V296" s="64"/>
      <c r="W296" s="64"/>
    </row>
    <row r="297" spans="1:23" s="63" customFormat="1" ht="25.5" customHeight="1" thickBot="1">
      <c r="A297" s="1276"/>
      <c r="B297" s="1277"/>
      <c r="C297" s="699" t="s">
        <v>107</v>
      </c>
      <c r="D297" s="700" t="s">
        <v>108</v>
      </c>
      <c r="E297" s="701" t="s">
        <v>109</v>
      </c>
      <c r="U297" s="64"/>
      <c r="V297" s="64"/>
      <c r="W297" s="64"/>
    </row>
    <row r="298" spans="1:23" s="63" customFormat="1">
      <c r="A298" s="686" t="s">
        <v>30</v>
      </c>
      <c r="B298" s="748" t="s">
        <v>684</v>
      </c>
      <c r="C298" s="761">
        <v>0</v>
      </c>
      <c r="D298" s="762">
        <v>0</v>
      </c>
      <c r="E298" s="763">
        <v>-363.47750000000087</v>
      </c>
      <c r="U298" s="64"/>
      <c r="V298" s="64"/>
      <c r="W298" s="64"/>
    </row>
    <row r="299" spans="1:23" s="63" customFormat="1">
      <c r="A299" s="686"/>
      <c r="B299" s="748" t="s">
        <v>685</v>
      </c>
      <c r="C299" s="754">
        <v>0</v>
      </c>
      <c r="D299" s="755">
        <v>0</v>
      </c>
      <c r="E299" s="753">
        <v>-382</v>
      </c>
      <c r="U299" s="64"/>
      <c r="V299" s="64"/>
      <c r="W299" s="64"/>
    </row>
    <row r="300" spans="1:23" s="63" customFormat="1">
      <c r="A300" s="686"/>
      <c r="B300" s="748" t="s">
        <v>686</v>
      </c>
      <c r="C300" s="754">
        <v>0</v>
      </c>
      <c r="D300" s="755">
        <v>0</v>
      </c>
      <c r="E300" s="753">
        <v>-245</v>
      </c>
      <c r="U300" s="64"/>
      <c r="V300" s="64"/>
      <c r="W300" s="64"/>
    </row>
    <row r="301" spans="1:23" s="63" customFormat="1">
      <c r="A301" s="686"/>
      <c r="B301" s="748" t="s">
        <v>687</v>
      </c>
      <c r="C301" s="754">
        <v>0</v>
      </c>
      <c r="D301" s="755">
        <v>0</v>
      </c>
      <c r="E301" s="753">
        <v>-370.5</v>
      </c>
      <c r="U301" s="64"/>
      <c r="V301" s="64"/>
      <c r="W301" s="64"/>
    </row>
    <row r="302" spans="1:23" s="63" customFormat="1">
      <c r="A302" s="686"/>
      <c r="B302" s="748" t="s">
        <v>688</v>
      </c>
      <c r="C302" s="754">
        <v>0</v>
      </c>
      <c r="D302" s="755">
        <v>0</v>
      </c>
      <c r="E302" s="753">
        <v>-254.5625</v>
      </c>
      <c r="U302" s="64"/>
      <c r="V302" s="64"/>
      <c r="W302" s="64"/>
    </row>
    <row r="303" spans="1:23" s="63" customFormat="1">
      <c r="A303" s="686"/>
      <c r="B303" s="748" t="s">
        <v>689</v>
      </c>
      <c r="C303" s="754">
        <v>0</v>
      </c>
      <c r="D303" s="755">
        <v>0</v>
      </c>
      <c r="E303" s="753">
        <v>-573.91999999999825</v>
      </c>
      <c r="U303" s="64"/>
      <c r="V303" s="64"/>
      <c r="W303" s="64"/>
    </row>
    <row r="304" spans="1:23" s="63" customFormat="1">
      <c r="A304" s="686"/>
      <c r="B304" s="748" t="s">
        <v>690</v>
      </c>
      <c r="C304" s="754">
        <v>-1.8000000000000114</v>
      </c>
      <c r="D304" s="755">
        <v>-330</v>
      </c>
      <c r="E304" s="753">
        <v>564.70000000000437</v>
      </c>
      <c r="U304" s="64"/>
      <c r="V304" s="64"/>
      <c r="W304" s="64"/>
    </row>
    <row r="305" spans="1:23" s="63" customFormat="1">
      <c r="A305" s="686"/>
      <c r="B305" s="748" t="s">
        <v>691</v>
      </c>
      <c r="C305" s="754">
        <v>-1.8000000000000114</v>
      </c>
      <c r="D305" s="755">
        <v>-330</v>
      </c>
      <c r="E305" s="753">
        <v>528.90000000000509</v>
      </c>
      <c r="U305" s="64"/>
      <c r="V305" s="64"/>
      <c r="W305" s="64"/>
    </row>
    <row r="306" spans="1:23" s="63" customFormat="1">
      <c r="A306" s="686"/>
      <c r="B306" s="748" t="s">
        <v>692</v>
      </c>
      <c r="C306" s="754">
        <v>-1.8000000000000114</v>
      </c>
      <c r="D306" s="755">
        <v>-330</v>
      </c>
      <c r="E306" s="753">
        <v>665.79999999999927</v>
      </c>
      <c r="U306" s="64"/>
      <c r="V306" s="64"/>
      <c r="W306" s="64"/>
    </row>
    <row r="307" spans="1:23" s="63" customFormat="1">
      <c r="A307" s="686" t="s">
        <v>29</v>
      </c>
      <c r="B307" s="748" t="s">
        <v>112</v>
      </c>
      <c r="C307" s="754">
        <v>-117.52519839781576</v>
      </c>
      <c r="D307" s="755">
        <v>-50.677210485424439</v>
      </c>
      <c r="E307" s="753">
        <v>898.20240888323951</v>
      </c>
      <c r="U307" s="64"/>
      <c r="V307" s="64"/>
      <c r="W307" s="64"/>
    </row>
    <row r="308" spans="1:23" s="63" customFormat="1">
      <c r="A308" s="686"/>
      <c r="B308" s="748" t="s">
        <v>113</v>
      </c>
      <c r="C308" s="754">
        <v>-37.660714285714221</v>
      </c>
      <c r="D308" s="755">
        <v>-72.339285714285779</v>
      </c>
      <c r="E308" s="753">
        <v>-552.5</v>
      </c>
      <c r="U308" s="64"/>
      <c r="V308" s="64"/>
      <c r="W308" s="64"/>
    </row>
    <row r="309" spans="1:23" s="63" customFormat="1">
      <c r="A309" s="686"/>
      <c r="B309" s="748" t="s">
        <v>693</v>
      </c>
      <c r="C309" s="754">
        <v>12.5</v>
      </c>
      <c r="D309" s="755">
        <v>310</v>
      </c>
      <c r="E309" s="753">
        <v>-890</v>
      </c>
      <c r="U309" s="64"/>
      <c r="V309" s="64"/>
      <c r="W309" s="64"/>
    </row>
    <row r="310" spans="1:23" s="63" customFormat="1">
      <c r="A310" s="686"/>
      <c r="B310" s="748" t="s">
        <v>115</v>
      </c>
      <c r="C310" s="754">
        <v>11.666666666666742</v>
      </c>
      <c r="D310" s="755">
        <v>397.3142967227609</v>
      </c>
      <c r="E310" s="753">
        <v>-118.33333333333303</v>
      </c>
      <c r="U310" s="64"/>
      <c r="V310" s="64"/>
      <c r="W310" s="64"/>
    </row>
    <row r="311" spans="1:23" s="63" customFormat="1">
      <c r="A311" s="686"/>
      <c r="B311" s="748" t="s">
        <v>669</v>
      </c>
      <c r="C311" s="754">
        <v>27.5</v>
      </c>
      <c r="D311" s="755">
        <v>422.5</v>
      </c>
      <c r="E311" s="753">
        <v>90.720000000000255</v>
      </c>
      <c r="U311" s="64"/>
      <c r="V311" s="64"/>
      <c r="W311" s="64"/>
    </row>
    <row r="312" spans="1:23" s="63" customFormat="1">
      <c r="A312" s="686"/>
      <c r="B312" s="748" t="s">
        <v>670</v>
      </c>
      <c r="C312" s="754">
        <v>-138.46638705348784</v>
      </c>
      <c r="D312" s="755">
        <v>-231.5650609181173</v>
      </c>
      <c r="E312" s="753">
        <v>-1086.9499999999998</v>
      </c>
      <c r="U312" s="64"/>
      <c r="V312" s="64"/>
      <c r="W312" s="64"/>
    </row>
    <row r="313" spans="1:23" s="63" customFormat="1">
      <c r="A313" s="686"/>
      <c r="B313" s="748" t="s">
        <v>671</v>
      </c>
      <c r="C313" s="754">
        <v>-106.01148486537346</v>
      </c>
      <c r="D313" s="755">
        <v>-108.18662977289796</v>
      </c>
      <c r="E313" s="753">
        <v>-3376.95</v>
      </c>
      <c r="U313" s="64"/>
      <c r="V313" s="64"/>
      <c r="W313" s="64"/>
    </row>
    <row r="314" spans="1:23" s="63" customFormat="1">
      <c r="A314" s="686"/>
      <c r="B314" s="748" t="s">
        <v>672</v>
      </c>
      <c r="C314" s="754">
        <v>-138.46638705348784</v>
      </c>
      <c r="D314" s="755">
        <v>-231.5650609181173</v>
      </c>
      <c r="E314" s="753">
        <v>-311.89999999999964</v>
      </c>
      <c r="U314" s="64"/>
      <c r="V314" s="64"/>
      <c r="W314" s="64"/>
    </row>
    <row r="315" spans="1:23" s="63" customFormat="1">
      <c r="A315" s="686"/>
      <c r="B315" s="748" t="s">
        <v>118</v>
      </c>
      <c r="C315" s="754">
        <v>27.5</v>
      </c>
      <c r="D315" s="755">
        <v>422.5</v>
      </c>
      <c r="E315" s="753">
        <v>494.35000000000036</v>
      </c>
      <c r="U315" s="64"/>
      <c r="V315" s="64"/>
      <c r="W315" s="64"/>
    </row>
    <row r="316" spans="1:23" s="63" customFormat="1">
      <c r="A316" s="686"/>
      <c r="B316" s="748" t="s">
        <v>119</v>
      </c>
      <c r="C316" s="754">
        <v>0.15538909180952487</v>
      </c>
      <c r="D316" s="755">
        <v>-10.155389091809411</v>
      </c>
      <c r="E316" s="753">
        <v>462.5</v>
      </c>
      <c r="U316" s="64"/>
      <c r="V316" s="64"/>
      <c r="W316" s="64"/>
    </row>
    <row r="317" spans="1:23" s="63" customFormat="1">
      <c r="A317" s="686"/>
      <c r="B317" s="748" t="s">
        <v>120</v>
      </c>
      <c r="C317" s="754">
        <v>-175</v>
      </c>
      <c r="D317" s="755">
        <v>-1185</v>
      </c>
      <c r="E317" s="753">
        <v>2525</v>
      </c>
      <c r="U317" s="64"/>
      <c r="V317" s="64"/>
      <c r="W317" s="64"/>
    </row>
    <row r="318" spans="1:23" s="63" customFormat="1">
      <c r="A318" s="686"/>
      <c r="B318" s="748" t="s">
        <v>121</v>
      </c>
      <c r="C318" s="754">
        <v>17.5</v>
      </c>
      <c r="D318" s="755">
        <v>-42.5</v>
      </c>
      <c r="E318" s="753">
        <v>25</v>
      </c>
      <c r="U318" s="64"/>
      <c r="V318" s="64"/>
      <c r="W318" s="64"/>
    </row>
    <row r="319" spans="1:23" s="63" customFormat="1">
      <c r="A319" s="686"/>
      <c r="B319" s="748" t="s">
        <v>640</v>
      </c>
      <c r="C319" s="754">
        <v>-20.615776555046978</v>
      </c>
      <c r="D319" s="755">
        <v>-399.38422344495302</v>
      </c>
      <c r="E319" s="753">
        <v>582.5</v>
      </c>
      <c r="U319" s="64"/>
      <c r="V319" s="64"/>
      <c r="W319" s="64"/>
    </row>
    <row r="320" spans="1:23" s="63" customFormat="1">
      <c r="A320" s="686"/>
      <c r="B320" s="748" t="s">
        <v>123</v>
      </c>
      <c r="C320" s="754">
        <v>17.5</v>
      </c>
      <c r="D320" s="755">
        <v>-42.5</v>
      </c>
      <c r="E320" s="753">
        <v>689.375</v>
      </c>
      <c r="U320" s="64"/>
      <c r="V320" s="64"/>
      <c r="W320" s="64"/>
    </row>
    <row r="321" spans="1:20" s="63" customFormat="1">
      <c r="A321" s="686"/>
      <c r="B321" s="748" t="s">
        <v>694</v>
      </c>
      <c r="C321" s="754">
        <v>17.5</v>
      </c>
      <c r="D321" s="755">
        <v>-42.5</v>
      </c>
      <c r="E321" s="753">
        <v>2127.5</v>
      </c>
      <c r="R321" s="64"/>
      <c r="S321" s="64"/>
      <c r="T321" s="64"/>
    </row>
    <row r="322" spans="1:20" s="63" customFormat="1" ht="15.75" thickBot="1">
      <c r="A322" s="712" t="s">
        <v>32</v>
      </c>
      <c r="B322" s="749" t="s">
        <v>695</v>
      </c>
      <c r="C322" s="756">
        <v>0</v>
      </c>
      <c r="D322" s="757">
        <v>135</v>
      </c>
      <c r="E322" s="758">
        <v>812.5</v>
      </c>
      <c r="R322" s="64"/>
      <c r="S322" s="64"/>
      <c r="T322" s="64"/>
    </row>
    <row r="323" spans="1:20" s="63" customFormat="1" ht="15.75">
      <c r="A323" s="251"/>
      <c r="B323" s="150"/>
      <c r="C323" s="82"/>
      <c r="R323" s="64"/>
      <c r="S323" s="64"/>
      <c r="T323" s="64"/>
    </row>
    <row r="324" spans="1:20" s="63" customFormat="1" ht="15.75">
      <c r="A324" s="251"/>
      <c r="B324" s="150"/>
      <c r="C324" s="82"/>
      <c r="R324" s="64"/>
      <c r="S324" s="64"/>
      <c r="T324" s="64"/>
    </row>
    <row r="325" spans="1:20" s="63" customFormat="1" ht="15.75">
      <c r="A325" s="251" t="s">
        <v>791</v>
      </c>
      <c r="B325" s="150"/>
      <c r="C325" s="82"/>
      <c r="R325" s="64"/>
      <c r="S325" s="64"/>
      <c r="T325" s="64"/>
    </row>
    <row r="326" spans="1:20" s="63" customFormat="1" ht="16.5" thickBot="1">
      <c r="A326" s="251"/>
      <c r="B326" s="150"/>
      <c r="C326" s="82"/>
      <c r="R326" s="64"/>
      <c r="S326" s="64"/>
      <c r="T326" s="64"/>
    </row>
    <row r="327" spans="1:20" s="63" customFormat="1" ht="23.25" customHeight="1">
      <c r="A327" s="1271" t="s">
        <v>520</v>
      </c>
      <c r="B327" s="1273" t="s">
        <v>519</v>
      </c>
      <c r="C327" s="1274" t="s">
        <v>90</v>
      </c>
      <c r="D327" s="1273" t="s">
        <v>699</v>
      </c>
      <c r="E327" s="1265"/>
      <c r="Q327" s="64"/>
      <c r="R327" s="64"/>
      <c r="S327" s="64"/>
    </row>
    <row r="328" spans="1:20" s="63" customFormat="1" ht="22.5" customHeight="1" thickBot="1">
      <c r="A328" s="1272"/>
      <c r="B328" s="1264"/>
      <c r="C328" s="1275"/>
      <c r="D328" s="700" t="s">
        <v>558</v>
      </c>
      <c r="E328" s="701" t="s">
        <v>559</v>
      </c>
      <c r="Q328" s="64"/>
      <c r="R328" s="64"/>
      <c r="S328" s="64"/>
    </row>
    <row r="329" spans="1:20" s="63" customFormat="1">
      <c r="A329" s="737" t="s">
        <v>136</v>
      </c>
      <c r="B329" s="764" t="s">
        <v>144</v>
      </c>
      <c r="C329" s="747" t="s">
        <v>316</v>
      </c>
      <c r="D329" s="765">
        <v>13333.211553679768</v>
      </c>
      <c r="E329" s="766">
        <v>19321.606436296493</v>
      </c>
      <c r="Q329" s="64"/>
      <c r="R329" s="64"/>
      <c r="S329" s="64"/>
    </row>
    <row r="330" spans="1:20" s="63" customFormat="1">
      <c r="A330" s="686"/>
      <c r="B330" s="682"/>
      <c r="C330" s="748" t="s">
        <v>22</v>
      </c>
      <c r="D330" s="767">
        <v>14011.914255564085</v>
      </c>
      <c r="E330" s="768">
        <v>19819.538967766694</v>
      </c>
      <c r="Q330" s="64"/>
      <c r="R330" s="64"/>
      <c r="S330" s="64"/>
    </row>
    <row r="331" spans="1:20" s="63" customFormat="1">
      <c r="A331" s="686"/>
      <c r="B331" s="682"/>
      <c r="C331" s="748" t="s">
        <v>23</v>
      </c>
      <c r="D331" s="767">
        <v>14978.984246061516</v>
      </c>
      <c r="E331" s="768">
        <v>21079.848837209305</v>
      </c>
      <c r="Q331" s="64"/>
      <c r="R331" s="64"/>
      <c r="S331" s="64"/>
    </row>
    <row r="332" spans="1:20" s="63" customFormat="1">
      <c r="A332" s="686"/>
      <c r="B332" s="682"/>
      <c r="C332" s="748" t="s">
        <v>24</v>
      </c>
      <c r="D332" s="767">
        <v>15590.577872860635</v>
      </c>
      <c r="E332" s="768">
        <v>22222.763691931537</v>
      </c>
      <c r="Q332" s="64"/>
      <c r="R332" s="64"/>
      <c r="S332" s="64"/>
    </row>
    <row r="333" spans="1:20" s="63" customFormat="1">
      <c r="A333" s="686"/>
      <c r="B333" s="682"/>
      <c r="C333" s="748" t="s">
        <v>25</v>
      </c>
      <c r="D333" s="767">
        <v>15299.960928945487</v>
      </c>
      <c r="E333" s="768">
        <v>21755.907057843371</v>
      </c>
      <c r="Q333" s="64"/>
      <c r="R333" s="64"/>
      <c r="S333" s="64"/>
    </row>
    <row r="334" spans="1:20" s="63" customFormat="1">
      <c r="A334" s="686"/>
      <c r="B334" s="682"/>
      <c r="C334" s="748" t="s">
        <v>26</v>
      </c>
      <c r="D334" s="767">
        <v>15078.331492803653</v>
      </c>
      <c r="E334" s="768">
        <v>21261.766104025275</v>
      </c>
      <c r="Q334" s="64"/>
      <c r="R334" s="64"/>
      <c r="S334" s="64"/>
    </row>
    <row r="335" spans="1:20" s="63" customFormat="1">
      <c r="A335" s="686"/>
      <c r="B335" s="682"/>
      <c r="C335" s="748" t="s">
        <v>27</v>
      </c>
      <c r="D335" s="767">
        <v>14399.16507963989</v>
      </c>
      <c r="E335" s="768">
        <v>20115.9375</v>
      </c>
      <c r="Q335" s="64"/>
      <c r="R335" s="64"/>
      <c r="S335" s="64"/>
    </row>
    <row r="336" spans="1:20" s="63" customFormat="1">
      <c r="A336" s="686"/>
      <c r="B336" s="682"/>
      <c r="C336" s="748" t="s">
        <v>236</v>
      </c>
      <c r="D336" s="767">
        <v>14614.734311166594</v>
      </c>
      <c r="E336" s="768">
        <v>20444.44677712211</v>
      </c>
      <c r="Q336" s="64"/>
      <c r="R336" s="64"/>
      <c r="S336" s="64"/>
    </row>
    <row r="337" spans="1:19" s="63" customFormat="1">
      <c r="A337" s="686"/>
      <c r="B337" s="682"/>
      <c r="C337" s="748" t="s">
        <v>293</v>
      </c>
      <c r="D337" s="767">
        <v>16018.90625</v>
      </c>
      <c r="E337" s="768">
        <v>23246.5625</v>
      </c>
      <c r="Q337" s="64"/>
      <c r="R337" s="64"/>
      <c r="S337" s="64"/>
    </row>
    <row r="338" spans="1:19" s="63" customFormat="1">
      <c r="A338" s="686"/>
      <c r="B338" s="682"/>
      <c r="C338" s="748"/>
      <c r="D338" s="767"/>
      <c r="E338" s="768"/>
      <c r="Q338" s="64"/>
      <c r="R338" s="64"/>
      <c r="S338" s="64"/>
    </row>
    <row r="339" spans="1:19" s="63" customFormat="1">
      <c r="A339" s="686"/>
      <c r="B339" s="682" t="s">
        <v>145</v>
      </c>
      <c r="C339" s="748" t="s">
        <v>316</v>
      </c>
      <c r="D339" s="767">
        <v>11710.24399894487</v>
      </c>
      <c r="E339" s="768">
        <v>16075.671326826696</v>
      </c>
      <c r="Q339" s="64"/>
      <c r="R339" s="64"/>
      <c r="S339" s="64"/>
    </row>
    <row r="340" spans="1:19" s="63" customFormat="1">
      <c r="A340" s="686"/>
      <c r="B340" s="682"/>
      <c r="C340" s="748" t="s">
        <v>22</v>
      </c>
      <c r="D340" s="767">
        <v>12437.938814274752</v>
      </c>
      <c r="E340" s="768">
        <v>16671.588085188032</v>
      </c>
      <c r="Q340" s="64"/>
      <c r="R340" s="64"/>
      <c r="S340" s="64"/>
    </row>
    <row r="341" spans="1:19" s="63" customFormat="1">
      <c r="A341" s="686"/>
      <c r="B341" s="682"/>
      <c r="C341" s="748" t="s">
        <v>23</v>
      </c>
      <c r="D341" s="767">
        <v>13325.321455363843</v>
      </c>
      <c r="E341" s="768">
        <v>17772.523255813954</v>
      </c>
      <c r="Q341" s="64"/>
      <c r="R341" s="64"/>
      <c r="S341" s="64"/>
    </row>
    <row r="342" spans="1:19" s="63" customFormat="1">
      <c r="A342" s="686"/>
      <c r="B342" s="682"/>
      <c r="C342" s="748" t="s">
        <v>24</v>
      </c>
      <c r="D342" s="767">
        <v>13861.158557457211</v>
      </c>
      <c r="E342" s="768">
        <v>18763.925061124693</v>
      </c>
      <c r="Q342" s="64"/>
      <c r="R342" s="64"/>
      <c r="S342" s="64"/>
    </row>
    <row r="343" spans="1:19" s="63" customFormat="1">
      <c r="A343" s="686"/>
      <c r="B343" s="682"/>
      <c r="C343" s="748" t="s">
        <v>25</v>
      </c>
      <c r="D343" s="767">
        <v>13606.88279278743</v>
      </c>
      <c r="E343" s="768">
        <v>18369.750785527252</v>
      </c>
      <c r="Q343" s="64"/>
      <c r="R343" s="64"/>
      <c r="S343" s="64"/>
    </row>
    <row r="344" spans="1:19" s="63" customFormat="1">
      <c r="A344" s="686"/>
      <c r="B344" s="682"/>
      <c r="C344" s="748" t="s">
        <v>26</v>
      </c>
      <c r="D344" s="767">
        <v>13463.376616253219</v>
      </c>
      <c r="E344" s="768">
        <v>18031.856350924412</v>
      </c>
      <c r="Q344" s="64"/>
      <c r="R344" s="64"/>
      <c r="S344" s="64"/>
    </row>
    <row r="345" spans="1:19" s="63" customFormat="1">
      <c r="A345" s="686"/>
      <c r="B345" s="682"/>
      <c r="C345" s="748" t="s">
        <v>27</v>
      </c>
      <c r="D345" s="767">
        <v>12908.903653047091</v>
      </c>
      <c r="E345" s="768">
        <v>17135.414646814403</v>
      </c>
      <c r="Q345" s="64"/>
      <c r="R345" s="64"/>
      <c r="S345" s="64"/>
    </row>
    <row r="346" spans="1:19" s="63" customFormat="1">
      <c r="A346" s="686"/>
      <c r="B346" s="682"/>
      <c r="C346" s="748" t="s">
        <v>236</v>
      </c>
      <c r="D346" s="767">
        <v>13094.715302995917</v>
      </c>
      <c r="E346" s="768">
        <v>17404.408760780756</v>
      </c>
      <c r="Q346" s="64"/>
      <c r="R346" s="64"/>
      <c r="S346" s="64"/>
    </row>
    <row r="347" spans="1:19" s="63" customFormat="1">
      <c r="A347" s="686"/>
      <c r="B347" s="682"/>
      <c r="C347" s="748" t="s">
        <v>293</v>
      </c>
      <c r="D347" s="767">
        <v>14135.15625</v>
      </c>
      <c r="E347" s="768">
        <v>19479.0625</v>
      </c>
      <c r="Q347" s="64"/>
      <c r="R347" s="64"/>
      <c r="S347" s="64"/>
    </row>
    <row r="348" spans="1:19" s="63" customFormat="1">
      <c r="A348" s="686"/>
      <c r="B348" s="682"/>
      <c r="C348" s="748"/>
      <c r="D348" s="767"/>
      <c r="E348" s="768"/>
      <c r="Q348" s="64"/>
      <c r="R348" s="64"/>
      <c r="S348" s="64"/>
    </row>
    <row r="349" spans="1:19" s="63" customFormat="1">
      <c r="A349" s="686"/>
      <c r="B349" s="682" t="s">
        <v>146</v>
      </c>
      <c r="C349" s="748" t="s">
        <v>316</v>
      </c>
      <c r="D349" s="767">
        <v>10227.064890530204</v>
      </c>
      <c r="E349" s="768">
        <v>13108.128462147191</v>
      </c>
      <c r="Q349" s="64"/>
      <c r="R349" s="64"/>
      <c r="S349" s="64"/>
    </row>
    <row r="350" spans="1:19" s="63" customFormat="1">
      <c r="A350" s="686"/>
      <c r="B350" s="682"/>
      <c r="C350" s="748" t="s">
        <v>22</v>
      </c>
      <c r="D350" s="767">
        <v>10998.957617037608</v>
      </c>
      <c r="E350" s="768">
        <v>13793.625690713739</v>
      </c>
      <c r="Q350" s="64"/>
      <c r="R350" s="64"/>
      <c r="S350" s="64"/>
    </row>
    <row r="351" spans="1:19" s="63" customFormat="1">
      <c r="A351" s="686"/>
      <c r="B351" s="682"/>
      <c r="C351" s="748" t="s">
        <v>23</v>
      </c>
      <c r="D351" s="767">
        <v>11812.037509377345</v>
      </c>
      <c r="E351" s="768">
        <v>14745.955363840962</v>
      </c>
      <c r="Q351" s="64"/>
      <c r="R351" s="64"/>
      <c r="S351" s="64"/>
    </row>
    <row r="352" spans="1:19" s="63" customFormat="1">
      <c r="A352" s="686"/>
      <c r="B352" s="682"/>
      <c r="C352" s="748" t="s">
        <v>24</v>
      </c>
      <c r="D352" s="767">
        <v>12277.230073349632</v>
      </c>
      <c r="E352" s="768">
        <v>15596.068092909534</v>
      </c>
      <c r="Q352" s="64"/>
      <c r="R352" s="64"/>
      <c r="S352" s="64"/>
    </row>
    <row r="353" spans="1:19" s="63" customFormat="1">
      <c r="A353" s="686"/>
      <c r="B353" s="682"/>
      <c r="C353" s="748" t="s">
        <v>25</v>
      </c>
      <c r="D353" s="767">
        <v>12069.315286538918</v>
      </c>
      <c r="E353" s="768">
        <v>15294.615773030229</v>
      </c>
      <c r="Q353" s="64"/>
      <c r="R353" s="64"/>
      <c r="S353" s="64"/>
    </row>
    <row r="354" spans="1:19" s="63" customFormat="1">
      <c r="A354" s="686"/>
      <c r="B354" s="682"/>
      <c r="C354" s="748" t="s">
        <v>26</v>
      </c>
      <c r="D354" s="767">
        <v>11987.188962672597</v>
      </c>
      <c r="E354" s="768">
        <v>15079.481043763166</v>
      </c>
      <c r="Q354" s="64"/>
      <c r="R354" s="64"/>
      <c r="S354" s="64"/>
    </row>
    <row r="355" spans="1:19" s="63" customFormat="1">
      <c r="A355" s="686"/>
      <c r="B355" s="682"/>
      <c r="C355" s="748" t="s">
        <v>27</v>
      </c>
      <c r="D355" s="767">
        <v>11547.258266966759</v>
      </c>
      <c r="E355" s="768">
        <v>14412.12387465374</v>
      </c>
      <c r="Q355" s="64"/>
      <c r="R355" s="64"/>
      <c r="S355" s="64"/>
    </row>
    <row r="356" spans="1:19" s="63" customFormat="1">
      <c r="A356" s="686"/>
      <c r="B356" s="682"/>
      <c r="C356" s="748" t="s">
        <v>236</v>
      </c>
      <c r="D356" s="767">
        <v>11703.063365297325</v>
      </c>
      <c r="E356" s="768">
        <v>14621.104885383571</v>
      </c>
      <c r="Q356" s="64"/>
      <c r="R356" s="64"/>
      <c r="S356" s="64"/>
    </row>
    <row r="357" spans="1:19" s="63" customFormat="1">
      <c r="A357" s="686"/>
      <c r="B357" s="682"/>
      <c r="C357" s="748" t="s">
        <v>293</v>
      </c>
      <c r="D357" s="767">
        <v>12399.375</v>
      </c>
      <c r="E357" s="768">
        <v>16007.5</v>
      </c>
      <c r="Q357" s="64"/>
      <c r="R357" s="64"/>
      <c r="S357" s="64"/>
    </row>
    <row r="358" spans="1:19" s="63" customFormat="1">
      <c r="A358" s="686"/>
      <c r="B358" s="682"/>
      <c r="C358" s="748"/>
      <c r="D358" s="769"/>
      <c r="E358" s="770"/>
      <c r="Q358" s="64"/>
      <c r="R358" s="64"/>
      <c r="S358" s="64"/>
    </row>
    <row r="359" spans="1:19" s="63" customFormat="1">
      <c r="A359" s="686" t="s">
        <v>110</v>
      </c>
      <c r="B359" s="682" t="s">
        <v>117</v>
      </c>
      <c r="C359" s="748" t="s">
        <v>316</v>
      </c>
      <c r="D359" s="767">
        <v>14886.734234439098</v>
      </c>
      <c r="E359" s="768">
        <v>20454.579130244954</v>
      </c>
      <c r="Q359" s="64"/>
      <c r="R359" s="64"/>
      <c r="S359" s="64"/>
    </row>
    <row r="360" spans="1:19" s="63" customFormat="1">
      <c r="A360" s="686"/>
      <c r="B360" s="682"/>
      <c r="C360" s="748" t="s">
        <v>22</v>
      </c>
      <c r="D360" s="767">
        <v>15348.441457379524</v>
      </c>
      <c r="E360" s="768">
        <v>21021.071925529948</v>
      </c>
      <c r="Q360" s="64"/>
      <c r="R360" s="64"/>
      <c r="S360" s="64"/>
    </row>
    <row r="361" spans="1:19" s="63" customFormat="1">
      <c r="A361" s="686"/>
      <c r="B361" s="682"/>
      <c r="C361" s="748" t="s">
        <v>23</v>
      </c>
      <c r="D361" s="767">
        <v>17792.006871329904</v>
      </c>
      <c r="E361" s="768">
        <v>23491.387966603725</v>
      </c>
      <c r="Q361" s="64"/>
      <c r="R361" s="64"/>
      <c r="S361" s="64"/>
    </row>
    <row r="362" spans="1:19" s="63" customFormat="1">
      <c r="A362" s="686"/>
      <c r="B362" s="682"/>
      <c r="C362" s="748" t="s">
        <v>24</v>
      </c>
      <c r="D362" s="767">
        <v>16877.561179495824</v>
      </c>
      <c r="E362" s="768">
        <v>22559.93893010707</v>
      </c>
      <c r="Q362" s="64"/>
      <c r="R362" s="64"/>
      <c r="S362" s="64"/>
    </row>
    <row r="363" spans="1:19" s="63" customFormat="1">
      <c r="A363" s="686"/>
      <c r="B363" s="682"/>
      <c r="C363" s="748" t="s">
        <v>25</v>
      </c>
      <c r="D363" s="767">
        <v>16726.069262655034</v>
      </c>
      <c r="E363" s="768">
        <v>22365.208753252507</v>
      </c>
      <c r="Q363" s="64"/>
      <c r="R363" s="64"/>
      <c r="S363" s="64"/>
    </row>
    <row r="364" spans="1:19" s="63" customFormat="1">
      <c r="A364" s="686"/>
      <c r="B364" s="682"/>
      <c r="C364" s="748" t="s">
        <v>26</v>
      </c>
      <c r="D364" s="767">
        <v>16748.334570720726</v>
      </c>
      <c r="E364" s="768">
        <v>22397.556428899992</v>
      </c>
      <c r="Q364" s="64"/>
      <c r="R364" s="64"/>
      <c r="S364" s="64"/>
    </row>
    <row r="365" spans="1:19" s="63" customFormat="1">
      <c r="A365" s="686"/>
      <c r="B365" s="682"/>
      <c r="C365" s="748" t="s">
        <v>27</v>
      </c>
      <c r="D365" s="767">
        <v>16433.539497564238</v>
      </c>
      <c r="E365" s="768">
        <v>22005.821353519917</v>
      </c>
      <c r="Q365" s="64"/>
      <c r="R365" s="64"/>
      <c r="S365" s="64"/>
    </row>
    <row r="366" spans="1:19" s="63" customFormat="1">
      <c r="A366" s="686"/>
      <c r="B366" s="682"/>
      <c r="C366" s="748" t="s">
        <v>236</v>
      </c>
      <c r="D366" s="767">
        <v>16310.427395244731</v>
      </c>
      <c r="E366" s="768">
        <v>21789.121221844827</v>
      </c>
      <c r="Q366" s="64"/>
      <c r="R366" s="64"/>
      <c r="S366" s="64"/>
    </row>
    <row r="367" spans="1:19" s="63" customFormat="1">
      <c r="A367" s="686"/>
      <c r="B367" s="682"/>
      <c r="C367" s="748" t="s">
        <v>293</v>
      </c>
      <c r="D367" s="767">
        <v>16450.301724137931</v>
      </c>
      <c r="E367" s="768">
        <v>22075.301724137931</v>
      </c>
      <c r="Q367" s="64"/>
      <c r="R367" s="64"/>
      <c r="S367" s="64"/>
    </row>
    <row r="368" spans="1:19" s="63" customFormat="1">
      <c r="A368" s="686"/>
      <c r="B368" s="682"/>
      <c r="C368" s="748"/>
      <c r="D368" s="759"/>
      <c r="E368" s="760"/>
      <c r="Q368" s="64"/>
      <c r="R368" s="64"/>
      <c r="S368" s="64"/>
    </row>
    <row r="369" spans="1:19" s="63" customFormat="1">
      <c r="A369" s="686" t="s">
        <v>35</v>
      </c>
      <c r="B369" s="682" t="s">
        <v>147</v>
      </c>
      <c r="C369" s="748" t="s">
        <v>316</v>
      </c>
      <c r="D369" s="767">
        <v>14604.018841994199</v>
      </c>
      <c r="E369" s="768">
        <v>16084.828654708523</v>
      </c>
      <c r="Q369" s="64"/>
      <c r="R369" s="64"/>
      <c r="S369" s="64"/>
    </row>
    <row r="370" spans="1:19" s="63" customFormat="1">
      <c r="A370" s="686"/>
      <c r="B370" s="682"/>
      <c r="C370" s="748" t="s">
        <v>22</v>
      </c>
      <c r="D370" s="767">
        <v>16190.583488104376</v>
      </c>
      <c r="E370" s="768">
        <v>17626.692467382964</v>
      </c>
      <c r="Q370" s="64"/>
      <c r="R370" s="64"/>
      <c r="S370" s="64"/>
    </row>
    <row r="371" spans="1:19" s="63" customFormat="1">
      <c r="A371" s="686"/>
      <c r="B371" s="682"/>
      <c r="C371" s="748" t="s">
        <v>23</v>
      </c>
      <c r="D371" s="767">
        <v>16920.878495873967</v>
      </c>
      <c r="E371" s="768">
        <v>18324.666942985747</v>
      </c>
      <c r="Q371" s="64"/>
      <c r="R371" s="64"/>
      <c r="S371" s="64"/>
    </row>
    <row r="372" spans="1:19" s="63" customFormat="1">
      <c r="A372" s="686"/>
      <c r="B372" s="682"/>
      <c r="C372" s="748" t="s">
        <v>24</v>
      </c>
      <c r="D372" s="767">
        <v>17113.015892420535</v>
      </c>
      <c r="E372" s="768">
        <v>18485.570904645476</v>
      </c>
      <c r="Q372" s="64"/>
      <c r="R372" s="64"/>
      <c r="S372" s="64"/>
    </row>
    <row r="373" spans="1:19" s="63" customFormat="1">
      <c r="A373" s="686"/>
      <c r="B373" s="682"/>
      <c r="C373" s="748" t="s">
        <v>25</v>
      </c>
      <c r="D373" s="767">
        <v>17367.400422518447</v>
      </c>
      <c r="E373" s="768">
        <v>18765.158694358484</v>
      </c>
      <c r="Q373" s="64"/>
      <c r="R373" s="64"/>
      <c r="S373" s="64"/>
    </row>
    <row r="374" spans="1:19" s="63" customFormat="1">
      <c r="A374" s="686"/>
      <c r="B374" s="682"/>
      <c r="C374" s="748" t="s">
        <v>26</v>
      </c>
      <c r="D374" s="767">
        <v>17852.776018020129</v>
      </c>
      <c r="E374" s="768">
        <v>19125.821594898203</v>
      </c>
      <c r="Q374" s="64"/>
      <c r="R374" s="64"/>
      <c r="S374" s="64"/>
    </row>
    <row r="375" spans="1:19" s="63" customFormat="1">
      <c r="A375" s="686"/>
      <c r="B375" s="682"/>
      <c r="C375" s="748" t="s">
        <v>27</v>
      </c>
      <c r="D375" s="767">
        <v>18143.608898891966</v>
      </c>
      <c r="E375" s="768">
        <v>19435.600761772854</v>
      </c>
      <c r="Q375" s="64"/>
      <c r="R375" s="64"/>
      <c r="S375" s="64"/>
    </row>
    <row r="376" spans="1:19" s="63" customFormat="1">
      <c r="A376" s="686"/>
      <c r="B376" s="682"/>
      <c r="C376" s="748" t="s">
        <v>236</v>
      </c>
      <c r="D376" s="767">
        <v>18302.099114843397</v>
      </c>
      <c r="E376" s="768">
        <v>19608.066829323649</v>
      </c>
      <c r="Q376" s="64"/>
      <c r="R376" s="64"/>
      <c r="S376" s="64"/>
    </row>
    <row r="377" spans="1:19" s="63" customFormat="1">
      <c r="A377" s="686"/>
      <c r="B377" s="682"/>
      <c r="C377" s="748" t="s">
        <v>293</v>
      </c>
      <c r="D377" s="767">
        <v>18938.375</v>
      </c>
      <c r="E377" s="768">
        <v>20247.125</v>
      </c>
      <c r="Q377" s="64"/>
      <c r="R377" s="64"/>
      <c r="S377" s="64"/>
    </row>
    <row r="378" spans="1:19" s="63" customFormat="1">
      <c r="A378" s="686"/>
      <c r="B378" s="682"/>
      <c r="C378" s="748"/>
      <c r="D378" s="767"/>
      <c r="E378" s="768"/>
      <c r="Q378" s="64"/>
      <c r="R378" s="64"/>
      <c r="S378" s="64"/>
    </row>
    <row r="379" spans="1:19" s="63" customFormat="1">
      <c r="A379" s="686"/>
      <c r="B379" s="682" t="s">
        <v>148</v>
      </c>
      <c r="C379" s="748" t="s">
        <v>316</v>
      </c>
      <c r="D379" s="767">
        <v>12581.653187813243</v>
      </c>
      <c r="E379" s="768">
        <v>15571.011342653654</v>
      </c>
      <c r="Q379" s="64"/>
      <c r="R379" s="64"/>
      <c r="S379" s="64"/>
    </row>
    <row r="380" spans="1:19" s="63" customFormat="1">
      <c r="A380" s="686"/>
      <c r="B380" s="682"/>
      <c r="C380" s="748" t="s">
        <v>22</v>
      </c>
      <c r="D380" s="767">
        <v>14495.860003837301</v>
      </c>
      <c r="E380" s="768">
        <v>16751.987210283962</v>
      </c>
      <c r="Q380" s="64"/>
      <c r="R380" s="64"/>
      <c r="S380" s="64"/>
    </row>
    <row r="381" spans="1:19" s="63" customFormat="1">
      <c r="A381" s="686"/>
      <c r="B381" s="682"/>
      <c r="C381" s="748" t="s">
        <v>23</v>
      </c>
      <c r="D381" s="767">
        <v>15576.133390847714</v>
      </c>
      <c r="E381" s="768">
        <v>18042.589692423106</v>
      </c>
      <c r="Q381" s="64"/>
      <c r="R381" s="64"/>
      <c r="S381" s="64"/>
    </row>
    <row r="382" spans="1:19" s="63" customFormat="1">
      <c r="A382" s="686"/>
      <c r="B382" s="682"/>
      <c r="C382" s="748" t="s">
        <v>24</v>
      </c>
      <c r="D382" s="767">
        <v>15811.833740831295</v>
      </c>
      <c r="E382" s="768">
        <v>18419.688264058677</v>
      </c>
      <c r="Q382" s="64"/>
      <c r="R382" s="64"/>
      <c r="S382" s="64"/>
    </row>
    <row r="383" spans="1:19" s="63" customFormat="1">
      <c r="A383" s="686"/>
      <c r="B383" s="682"/>
      <c r="C383" s="748" t="s">
        <v>25</v>
      </c>
      <c r="D383" s="767">
        <v>15979.450511782909</v>
      </c>
      <c r="E383" s="768">
        <v>18665.391359200188</v>
      </c>
      <c r="Q383" s="64"/>
      <c r="R383" s="64"/>
      <c r="S383" s="64"/>
    </row>
    <row r="384" spans="1:19" s="63" customFormat="1">
      <c r="A384" s="686"/>
      <c r="B384" s="682"/>
      <c r="C384" s="748" t="s">
        <v>26</v>
      </c>
      <c r="D384" s="767">
        <v>16539.345073718701</v>
      </c>
      <c r="E384" s="768">
        <v>18985.589515562839</v>
      </c>
      <c r="Q384" s="64"/>
      <c r="R384" s="64"/>
      <c r="S384" s="64"/>
    </row>
    <row r="385" spans="1:19" s="63" customFormat="1">
      <c r="A385" s="686"/>
      <c r="B385" s="682"/>
      <c r="C385" s="748" t="s">
        <v>27</v>
      </c>
      <c r="D385" s="767">
        <v>16815.073234072021</v>
      </c>
      <c r="E385" s="768">
        <v>19296.682479224375</v>
      </c>
      <c r="Q385" s="64"/>
      <c r="R385" s="64"/>
      <c r="S385" s="64"/>
    </row>
    <row r="386" spans="1:19" s="63" customFormat="1">
      <c r="A386" s="686"/>
      <c r="B386" s="682"/>
      <c r="C386" s="748" t="s">
        <v>236</v>
      </c>
      <c r="D386" s="767">
        <v>17504.452258284164</v>
      </c>
      <c r="E386" s="768">
        <v>20025.925533363599</v>
      </c>
      <c r="Q386" s="64"/>
      <c r="R386" s="64"/>
      <c r="S386" s="64"/>
    </row>
    <row r="387" spans="1:19" s="63" customFormat="1">
      <c r="A387" s="686"/>
      <c r="B387" s="682"/>
      <c r="C387" s="748" t="s">
        <v>293</v>
      </c>
      <c r="D387" s="767">
        <v>18032</v>
      </c>
      <c r="E387" s="768">
        <v>20557</v>
      </c>
      <c r="Q387" s="64"/>
      <c r="R387" s="64"/>
      <c r="S387" s="64"/>
    </row>
    <row r="388" spans="1:19" s="63" customFormat="1">
      <c r="A388" s="686"/>
      <c r="B388" s="682"/>
      <c r="C388" s="748"/>
      <c r="D388" s="769"/>
      <c r="E388" s="770"/>
      <c r="Q388" s="64"/>
      <c r="R388" s="64"/>
      <c r="S388" s="64"/>
    </row>
    <row r="389" spans="1:19" s="63" customFormat="1">
      <c r="A389" s="686"/>
      <c r="B389" s="682" t="s">
        <v>149</v>
      </c>
      <c r="C389" s="748" t="s">
        <v>316</v>
      </c>
      <c r="D389" s="767">
        <v>15724.198156159324</v>
      </c>
      <c r="E389" s="768">
        <v>18756.896652598258</v>
      </c>
      <c r="Q389" s="64"/>
      <c r="R389" s="64"/>
      <c r="S389" s="64"/>
    </row>
    <row r="390" spans="1:19" s="63" customFormat="1">
      <c r="A390" s="686"/>
      <c r="B390" s="682"/>
      <c r="C390" s="748" t="s">
        <v>22</v>
      </c>
      <c r="D390" s="767">
        <v>16166.571745970839</v>
      </c>
      <c r="E390" s="768">
        <v>19109.159044512668</v>
      </c>
      <c r="Q390" s="64"/>
      <c r="R390" s="64"/>
      <c r="S390" s="64"/>
    </row>
    <row r="391" spans="1:19" s="63" customFormat="1">
      <c r="A391" s="686"/>
      <c r="B391" s="682"/>
      <c r="C391" s="748" t="s">
        <v>23</v>
      </c>
      <c r="D391" s="767">
        <v>18398.53429107277</v>
      </c>
      <c r="E391" s="768">
        <v>21156.978589647413</v>
      </c>
      <c r="Q391" s="64"/>
      <c r="R391" s="64"/>
      <c r="S391" s="64"/>
    </row>
    <row r="392" spans="1:19" s="63" customFormat="1">
      <c r="A392" s="686"/>
      <c r="B392" s="682"/>
      <c r="C392" s="748" t="s">
        <v>24</v>
      </c>
      <c r="D392" s="767">
        <v>18807.435055012222</v>
      </c>
      <c r="E392" s="768">
        <v>21360.387377750609</v>
      </c>
      <c r="Q392" s="64"/>
      <c r="R392" s="64"/>
      <c r="S392" s="64"/>
    </row>
    <row r="393" spans="1:19" s="63" customFormat="1">
      <c r="A393" s="686"/>
      <c r="B393" s="682"/>
      <c r="C393" s="748" t="s">
        <v>25</v>
      </c>
      <c r="D393" s="767">
        <v>19076.767921328257</v>
      </c>
      <c r="E393" s="768">
        <v>21675.849985122593</v>
      </c>
      <c r="Q393" s="64"/>
      <c r="R393" s="64"/>
      <c r="S393" s="64"/>
    </row>
    <row r="394" spans="1:19" s="63" customFormat="1">
      <c r="A394" s="686"/>
      <c r="B394" s="682"/>
      <c r="C394" s="748" t="s">
        <v>26</v>
      </c>
      <c r="D394" s="767">
        <v>19630.953993096191</v>
      </c>
      <c r="E394" s="768">
        <v>22008.882263632113</v>
      </c>
      <c r="Q394" s="64"/>
      <c r="R394" s="64"/>
      <c r="S394" s="64"/>
    </row>
    <row r="395" spans="1:19" s="63" customFormat="1">
      <c r="A395" s="686"/>
      <c r="B395" s="682"/>
      <c r="C395" s="748" t="s">
        <v>27</v>
      </c>
      <c r="D395" s="767">
        <v>19951.775484764545</v>
      </c>
      <c r="E395" s="768">
        <v>22363.407236842108</v>
      </c>
      <c r="Q395" s="64"/>
      <c r="R395" s="64"/>
      <c r="S395" s="64"/>
    </row>
    <row r="396" spans="1:19" s="63" customFormat="1">
      <c r="A396" s="686"/>
      <c r="B396" s="682"/>
      <c r="C396" s="748" t="s">
        <v>236</v>
      </c>
      <c r="D396" s="767">
        <v>19898.106332274176</v>
      </c>
      <c r="E396" s="768">
        <v>22298.538697231052</v>
      </c>
      <c r="Q396" s="64"/>
      <c r="R396" s="64"/>
      <c r="S396" s="64"/>
    </row>
    <row r="397" spans="1:19" s="63" customFormat="1">
      <c r="A397" s="686"/>
      <c r="B397" s="682"/>
      <c r="C397" s="748" t="s">
        <v>293</v>
      </c>
      <c r="D397" s="767">
        <v>19880.0625</v>
      </c>
      <c r="E397" s="768">
        <v>22292.5625</v>
      </c>
      <c r="Q397" s="64"/>
      <c r="R397" s="64"/>
      <c r="S397" s="64"/>
    </row>
    <row r="398" spans="1:19" s="63" customFormat="1">
      <c r="A398" s="686"/>
      <c r="B398" s="682"/>
      <c r="C398" s="748"/>
      <c r="D398" s="759"/>
      <c r="E398" s="760"/>
      <c r="Q398" s="64"/>
      <c r="R398" s="64"/>
      <c r="S398" s="64"/>
    </row>
    <row r="399" spans="1:19" s="63" customFormat="1">
      <c r="A399" s="686" t="s">
        <v>37</v>
      </c>
      <c r="B399" s="682" t="s">
        <v>150</v>
      </c>
      <c r="C399" s="748" t="s">
        <v>316</v>
      </c>
      <c r="D399" s="767">
        <v>41315.896887364819</v>
      </c>
      <c r="E399" s="768">
        <v>48811.756159324723</v>
      </c>
      <c r="Q399" s="64"/>
      <c r="R399" s="64"/>
      <c r="S399" s="64"/>
    </row>
    <row r="400" spans="1:19" s="63" customFormat="1">
      <c r="A400" s="686"/>
      <c r="B400" s="682"/>
      <c r="C400" s="748" t="s">
        <v>22</v>
      </c>
      <c r="D400" s="767">
        <v>42483.665157329255</v>
      </c>
      <c r="E400" s="768">
        <v>50649.380813507305</v>
      </c>
      <c r="Q400" s="64"/>
      <c r="R400" s="64"/>
      <c r="S400" s="64"/>
    </row>
    <row r="401" spans="1:19" s="63" customFormat="1">
      <c r="A401" s="686"/>
      <c r="B401" s="682"/>
      <c r="C401" s="748" t="s">
        <v>23</v>
      </c>
      <c r="D401" s="767">
        <v>43603.578319579894</v>
      </c>
      <c r="E401" s="768">
        <v>51852.239234808701</v>
      </c>
      <c r="Q401" s="64"/>
      <c r="R401" s="64"/>
      <c r="S401" s="64"/>
    </row>
    <row r="402" spans="1:19" s="63" customFormat="1">
      <c r="A402" s="686"/>
      <c r="B402" s="682"/>
      <c r="C402" s="748" t="s">
        <v>24</v>
      </c>
      <c r="D402" s="767">
        <v>44481.213814180926</v>
      </c>
      <c r="E402" s="768">
        <v>52853.799388753054</v>
      </c>
      <c r="Q402" s="64"/>
      <c r="R402" s="64"/>
      <c r="S402" s="64"/>
    </row>
    <row r="403" spans="1:19" s="63" customFormat="1">
      <c r="A403" s="686"/>
      <c r="B403" s="682"/>
      <c r="C403" s="748" t="s">
        <v>25</v>
      </c>
      <c r="D403" s="767">
        <v>44453.790942632702</v>
      </c>
      <c r="E403" s="768">
        <v>53771.733991906687</v>
      </c>
      <c r="Q403" s="64"/>
      <c r="R403" s="64"/>
      <c r="S403" s="64"/>
    </row>
    <row r="404" spans="1:19" s="63" customFormat="1">
      <c r="A404" s="686"/>
      <c r="B404" s="682"/>
      <c r="C404" s="748" t="s">
        <v>26</v>
      </c>
      <c r="D404" s="767">
        <v>44978.684027615258</v>
      </c>
      <c r="E404" s="768">
        <v>55022.47498244793</v>
      </c>
      <c r="Q404" s="64"/>
      <c r="R404" s="64"/>
      <c r="S404" s="64"/>
    </row>
    <row r="405" spans="1:19" s="63" customFormat="1">
      <c r="A405" s="686"/>
      <c r="B405" s="682"/>
      <c r="C405" s="748" t="s">
        <v>27</v>
      </c>
      <c r="D405" s="767">
        <v>44449.029743767314</v>
      </c>
      <c r="E405" s="768">
        <v>54356.028531855954</v>
      </c>
      <c r="Q405" s="64"/>
      <c r="R405" s="64"/>
      <c r="S405" s="64"/>
    </row>
    <row r="406" spans="1:19" s="63" customFormat="1">
      <c r="A406" s="686"/>
      <c r="B406" s="682"/>
      <c r="C406" s="748" t="s">
        <v>236</v>
      </c>
      <c r="D406" s="767">
        <v>44035.906252837056</v>
      </c>
      <c r="E406" s="768">
        <v>53952.342078983216</v>
      </c>
      <c r="Q406" s="64"/>
      <c r="R406" s="64"/>
      <c r="S406" s="64"/>
    </row>
    <row r="407" spans="1:19" s="63" customFormat="1">
      <c r="A407" s="686"/>
      <c r="B407" s="682"/>
      <c r="C407" s="748" t="s">
        <v>293</v>
      </c>
      <c r="D407" s="767">
        <v>43723.700000000004</v>
      </c>
      <c r="E407" s="768">
        <v>53658.700000000004</v>
      </c>
      <c r="Q407" s="64"/>
      <c r="R407" s="64"/>
      <c r="S407" s="64"/>
    </row>
    <row r="408" spans="1:19" s="63" customFormat="1">
      <c r="A408" s="686"/>
      <c r="B408" s="682"/>
      <c r="C408" s="748"/>
      <c r="D408" s="759"/>
      <c r="E408" s="760"/>
      <c r="Q408" s="64"/>
      <c r="R408" s="64"/>
      <c r="S408" s="64"/>
    </row>
    <row r="409" spans="1:19" s="63" customFormat="1">
      <c r="A409" s="686" t="s">
        <v>140</v>
      </c>
      <c r="B409" s="682" t="s">
        <v>151</v>
      </c>
      <c r="C409" s="748" t="s">
        <v>316</v>
      </c>
      <c r="D409" s="767">
        <v>12030.098918491163</v>
      </c>
      <c r="E409" s="768">
        <v>17773.271696122396</v>
      </c>
      <c r="Q409" s="64"/>
      <c r="R409" s="64"/>
      <c r="S409" s="64"/>
    </row>
    <row r="410" spans="1:19" s="63" customFormat="1">
      <c r="A410" s="686"/>
      <c r="B410" s="682"/>
      <c r="C410" s="748" t="s">
        <v>22</v>
      </c>
      <c r="D410" s="767">
        <v>12125.355333844975</v>
      </c>
      <c r="E410" s="768">
        <v>18012.253261703761</v>
      </c>
      <c r="Q410" s="64"/>
      <c r="R410" s="64"/>
      <c r="S410" s="64"/>
    </row>
    <row r="411" spans="1:19" s="63" customFormat="1">
      <c r="A411" s="686"/>
      <c r="B411" s="682"/>
      <c r="C411" s="748" t="s">
        <v>23</v>
      </c>
      <c r="D411" s="767">
        <v>12199.483120780196</v>
      </c>
      <c r="E411" s="768">
        <v>18142.561890472618</v>
      </c>
      <c r="Q411" s="64"/>
      <c r="R411" s="64"/>
      <c r="S411" s="64"/>
    </row>
    <row r="412" spans="1:19" s="63" customFormat="1">
      <c r="A412" s="686"/>
      <c r="B412" s="682"/>
      <c r="C412" s="748" t="s">
        <v>24</v>
      </c>
      <c r="D412" s="767">
        <v>12313.191014669927</v>
      </c>
      <c r="E412" s="768">
        <v>18384.001833740829</v>
      </c>
      <c r="Q412" s="64"/>
      <c r="R412" s="64"/>
      <c r="S412" s="64"/>
    </row>
    <row r="413" spans="1:19" s="63" customFormat="1">
      <c r="A413" s="686"/>
      <c r="B413" s="682"/>
      <c r="C413" s="748" t="s">
        <v>25</v>
      </c>
      <c r="D413" s="767">
        <v>12231.05302308974</v>
      </c>
      <c r="E413" s="768">
        <v>18339.229945251129</v>
      </c>
      <c r="Q413" s="64"/>
      <c r="R413" s="64"/>
      <c r="S413" s="64"/>
    </row>
    <row r="414" spans="1:19" s="63" customFormat="1">
      <c r="A414" s="686"/>
      <c r="B414" s="682"/>
      <c r="C414" s="748" t="s">
        <v>26</v>
      </c>
      <c r="D414" s="767">
        <v>12400.698864966067</v>
      </c>
      <c r="E414" s="768">
        <v>18655.569857243157</v>
      </c>
      <c r="Q414" s="64"/>
      <c r="R414" s="64"/>
      <c r="S414" s="64"/>
    </row>
    <row r="415" spans="1:19" s="63" customFormat="1">
      <c r="A415" s="686"/>
      <c r="B415" s="682"/>
      <c r="C415" s="748" t="s">
        <v>27</v>
      </c>
      <c r="D415" s="767">
        <v>12084.076350415513</v>
      </c>
      <c r="E415" s="768">
        <v>18191.556440443212</v>
      </c>
      <c r="Q415" s="64"/>
      <c r="R415" s="64"/>
      <c r="S415" s="64"/>
    </row>
    <row r="416" spans="1:19" s="63" customFormat="1">
      <c r="A416" s="686"/>
      <c r="B416" s="682"/>
      <c r="C416" s="748" t="s">
        <v>236</v>
      </c>
      <c r="D416" s="767">
        <v>11915.522015433502</v>
      </c>
      <c r="E416" s="768">
        <v>17939.536995006813</v>
      </c>
      <c r="Q416" s="64"/>
      <c r="R416" s="64"/>
      <c r="S416" s="64"/>
    </row>
    <row r="417" spans="1:19" s="63" customFormat="1">
      <c r="A417" s="686"/>
      <c r="B417" s="682"/>
      <c r="C417" s="748" t="s">
        <v>293</v>
      </c>
      <c r="D417" s="767">
        <v>12292.5</v>
      </c>
      <c r="E417" s="768">
        <v>17962.5</v>
      </c>
      <c r="Q417" s="64"/>
      <c r="R417" s="64"/>
      <c r="S417" s="64"/>
    </row>
    <row r="418" spans="1:19" s="63" customFormat="1">
      <c r="A418" s="686"/>
      <c r="B418" s="682"/>
      <c r="C418" s="748"/>
      <c r="D418" s="769"/>
      <c r="E418" s="770"/>
      <c r="Q418" s="64"/>
      <c r="R418" s="64"/>
      <c r="S418" s="64"/>
    </row>
    <row r="419" spans="1:19" s="63" customFormat="1">
      <c r="A419" s="686"/>
      <c r="B419" s="682" t="s">
        <v>152</v>
      </c>
      <c r="C419" s="748" t="s">
        <v>316</v>
      </c>
      <c r="D419" s="767">
        <v>14920.639672909523</v>
      </c>
      <c r="E419" s="768">
        <v>23121.956739646532</v>
      </c>
      <c r="Q419" s="64"/>
      <c r="R419" s="64"/>
      <c r="S419" s="64"/>
    </row>
    <row r="420" spans="1:19" s="63" customFormat="1">
      <c r="A420" s="686"/>
      <c r="B420" s="682"/>
      <c r="C420" s="748" t="s">
        <v>22</v>
      </c>
      <c r="D420" s="767">
        <v>14924.044512663088</v>
      </c>
      <c r="E420" s="768">
        <v>23276.454336147355</v>
      </c>
      <c r="Q420" s="64"/>
      <c r="R420" s="64"/>
      <c r="S420" s="64"/>
    </row>
    <row r="421" spans="1:19" s="63" customFormat="1">
      <c r="A421" s="686"/>
      <c r="B421" s="682"/>
      <c r="C421" s="748" t="s">
        <v>23</v>
      </c>
      <c r="D421" s="767">
        <v>15111.501875468868</v>
      </c>
      <c r="E421" s="768">
        <v>23660.012003000753</v>
      </c>
      <c r="Q421" s="64"/>
      <c r="R421" s="64"/>
      <c r="S421" s="64"/>
    </row>
    <row r="422" spans="1:19" s="63" customFormat="1">
      <c r="A422" s="686"/>
      <c r="B422" s="682"/>
      <c r="C422" s="748" t="s">
        <v>24</v>
      </c>
      <c r="D422" s="767">
        <v>15360.26314180929</v>
      </c>
      <c r="E422" s="768">
        <v>24258.537286063569</v>
      </c>
      <c r="Q422" s="64"/>
      <c r="R422" s="64"/>
      <c r="S422" s="64"/>
    </row>
    <row r="423" spans="1:19" s="63" customFormat="1">
      <c r="A423" s="686"/>
      <c r="B423" s="682"/>
      <c r="C423" s="748" t="s">
        <v>25</v>
      </c>
      <c r="D423" s="767">
        <v>15374.004701261603</v>
      </c>
      <c r="E423" s="768">
        <v>24373.91097357772</v>
      </c>
      <c r="Q423" s="64"/>
      <c r="R423" s="64"/>
      <c r="S423" s="64"/>
    </row>
    <row r="424" spans="1:19" s="63" customFormat="1">
      <c r="A424" s="686"/>
      <c r="B424" s="682"/>
      <c r="C424" s="748" t="s">
        <v>26</v>
      </c>
      <c r="D424" s="767">
        <v>15753.446349169204</v>
      </c>
      <c r="E424" s="768">
        <v>24851.321085888136</v>
      </c>
      <c r="Q424" s="64"/>
      <c r="R424" s="64"/>
      <c r="S424" s="64"/>
    </row>
    <row r="425" spans="1:19" s="63" customFormat="1">
      <c r="A425" s="686"/>
      <c r="B425" s="682"/>
      <c r="C425" s="748" t="s">
        <v>27</v>
      </c>
      <c r="D425" s="767">
        <v>15588.134522160664</v>
      </c>
      <c r="E425" s="768">
        <v>24499.897853185597</v>
      </c>
      <c r="Q425" s="64"/>
      <c r="R425" s="64"/>
      <c r="S425" s="64"/>
    </row>
    <row r="426" spans="1:19" s="63" customFormat="1">
      <c r="A426" s="686"/>
      <c r="B426" s="682"/>
      <c r="C426" s="748" t="s">
        <v>236</v>
      </c>
      <c r="D426" s="767">
        <v>15381.114389468908</v>
      </c>
      <c r="E426" s="768">
        <v>24162.313890149799</v>
      </c>
      <c r="Q426" s="64"/>
      <c r="R426" s="64"/>
      <c r="S426" s="64"/>
    </row>
    <row r="427" spans="1:19" s="63" customFormat="1">
      <c r="A427" s="686"/>
      <c r="B427" s="682"/>
      <c r="C427" s="748" t="s">
        <v>293</v>
      </c>
      <c r="D427" s="767">
        <v>15702.5</v>
      </c>
      <c r="E427" s="768">
        <v>24077.5</v>
      </c>
      <c r="Q427" s="64"/>
      <c r="R427" s="64"/>
      <c r="S427" s="64"/>
    </row>
    <row r="428" spans="1:19" s="63" customFormat="1">
      <c r="A428" s="686"/>
      <c r="B428" s="682"/>
      <c r="C428" s="748"/>
      <c r="D428" s="759"/>
      <c r="E428" s="760"/>
      <c r="Q428" s="64"/>
      <c r="R428" s="64"/>
      <c r="S428" s="64"/>
    </row>
    <row r="429" spans="1:19" s="63" customFormat="1">
      <c r="A429" s="686"/>
      <c r="B429" s="682" t="s">
        <v>153</v>
      </c>
      <c r="C429" s="748" t="s">
        <v>316</v>
      </c>
      <c r="D429" s="767">
        <v>25358.571880770247</v>
      </c>
      <c r="E429" s="768">
        <v>36907.703772091794</v>
      </c>
      <c r="Q429" s="64"/>
      <c r="R429" s="64"/>
      <c r="S429" s="64"/>
    </row>
    <row r="430" spans="1:19" s="63" customFormat="1">
      <c r="A430" s="686"/>
      <c r="B430" s="682"/>
      <c r="C430" s="748" t="s">
        <v>22</v>
      </c>
      <c r="D430" s="767">
        <v>24028.975441289334</v>
      </c>
      <c r="E430" s="768">
        <v>35868.257866462016</v>
      </c>
      <c r="Q430" s="64"/>
      <c r="R430" s="64"/>
      <c r="S430" s="64"/>
    </row>
    <row r="431" spans="1:19" s="63" customFormat="1">
      <c r="A431" s="686"/>
      <c r="B431" s="682"/>
      <c r="C431" s="748" t="s">
        <v>23</v>
      </c>
      <c r="D431" s="767">
        <v>24288.909227306827</v>
      </c>
      <c r="E431" s="768">
        <v>36389.565641410358</v>
      </c>
      <c r="Q431" s="64"/>
      <c r="R431" s="64"/>
      <c r="S431" s="64"/>
    </row>
    <row r="432" spans="1:19" s="63" customFormat="1">
      <c r="A432" s="686"/>
      <c r="B432" s="682"/>
      <c r="C432" s="748" t="s">
        <v>24</v>
      </c>
      <c r="D432" s="767">
        <v>24890.187102689484</v>
      </c>
      <c r="E432" s="768">
        <v>37610.752444987775</v>
      </c>
      <c r="Q432" s="64"/>
      <c r="R432" s="64"/>
      <c r="S432" s="64"/>
    </row>
    <row r="433" spans="1:20" s="63" customFormat="1">
      <c r="A433" s="686"/>
      <c r="B433" s="682"/>
      <c r="C433" s="748" t="s">
        <v>25</v>
      </c>
      <c r="D433" s="767">
        <v>24922.59122827898</v>
      </c>
      <c r="E433" s="768">
        <v>37790.252320875981</v>
      </c>
      <c r="Q433" s="64"/>
      <c r="R433" s="64"/>
      <c r="S433" s="64"/>
    </row>
    <row r="434" spans="1:20" s="63" customFormat="1">
      <c r="A434" s="686"/>
      <c r="B434" s="682"/>
      <c r="C434" s="748" t="s">
        <v>26</v>
      </c>
      <c r="D434" s="767">
        <v>26632.533875497309</v>
      </c>
      <c r="E434" s="768">
        <v>40137.327170606135</v>
      </c>
      <c r="Q434" s="64"/>
      <c r="R434" s="64"/>
      <c r="S434" s="64"/>
    </row>
    <row r="435" spans="1:20" s="63" customFormat="1">
      <c r="A435" s="686"/>
      <c r="B435" s="682"/>
      <c r="C435" s="748" t="s">
        <v>27</v>
      </c>
      <c r="D435" s="767">
        <v>27940.457929362881</v>
      </c>
      <c r="E435" s="768">
        <v>40133.38815789474</v>
      </c>
      <c r="Q435" s="64"/>
      <c r="R435" s="64"/>
      <c r="S435" s="64"/>
    </row>
    <row r="436" spans="1:20" s="63" customFormat="1">
      <c r="A436" s="686"/>
      <c r="B436" s="682"/>
      <c r="C436" s="748" t="s">
        <v>236</v>
      </c>
      <c r="D436" s="767">
        <v>27816.475261007723</v>
      </c>
      <c r="E436" s="768">
        <v>39976.627326373135</v>
      </c>
      <c r="Q436" s="64"/>
      <c r="R436" s="64"/>
      <c r="S436" s="64"/>
    </row>
    <row r="437" spans="1:20" s="63" customFormat="1">
      <c r="A437" s="686"/>
      <c r="B437" s="682"/>
      <c r="C437" s="748" t="s">
        <v>293</v>
      </c>
      <c r="D437" s="767">
        <v>28177.5</v>
      </c>
      <c r="E437" s="768">
        <v>40037.5</v>
      </c>
      <c r="Q437" s="64"/>
      <c r="R437" s="64"/>
      <c r="S437" s="64"/>
    </row>
    <row r="438" spans="1:20" s="63" customFormat="1">
      <c r="A438" s="686"/>
      <c r="B438" s="682"/>
      <c r="C438" s="748"/>
      <c r="D438" s="759"/>
      <c r="E438" s="760"/>
      <c r="Q438" s="64"/>
      <c r="R438" s="64"/>
      <c r="S438" s="64"/>
    </row>
    <row r="439" spans="1:20" s="63" customFormat="1">
      <c r="A439" s="686" t="s">
        <v>142</v>
      </c>
      <c r="B439" s="682" t="s">
        <v>700</v>
      </c>
      <c r="C439" s="748" t="s">
        <v>316</v>
      </c>
      <c r="D439" s="767">
        <v>18442.597731469268</v>
      </c>
      <c r="E439" s="768">
        <v>28348.623054603009</v>
      </c>
      <c r="Q439" s="64"/>
      <c r="R439" s="64"/>
      <c r="S439" s="64"/>
    </row>
    <row r="440" spans="1:20" s="63" customFormat="1">
      <c r="A440" s="686"/>
      <c r="B440" s="682"/>
      <c r="C440" s="748" t="s">
        <v>22</v>
      </c>
      <c r="D440" s="767">
        <v>19029.018419033004</v>
      </c>
      <c r="E440" s="768">
        <v>29945.744435917117</v>
      </c>
      <c r="Q440" s="64"/>
      <c r="R440" s="64"/>
      <c r="S440" s="64"/>
    </row>
    <row r="441" spans="1:20" s="63" customFormat="1">
      <c r="A441" s="686"/>
      <c r="B441" s="682"/>
      <c r="C441" s="748" t="s">
        <v>23</v>
      </c>
      <c r="D441" s="767">
        <v>21122.039698987246</v>
      </c>
      <c r="E441" s="768">
        <v>33796.487621905479</v>
      </c>
      <c r="Q441" s="64"/>
      <c r="R441" s="64"/>
      <c r="S441" s="64"/>
    </row>
    <row r="442" spans="1:20" s="63" customFormat="1">
      <c r="A442" s="686"/>
      <c r="B442" s="682"/>
      <c r="C442" s="748" t="s">
        <v>24</v>
      </c>
      <c r="D442" s="767">
        <v>18384.550855745721</v>
      </c>
      <c r="E442" s="768">
        <v>28535.967726161369</v>
      </c>
      <c r="Q442" s="64"/>
      <c r="R442" s="64"/>
      <c r="S442" s="64"/>
    </row>
    <row r="443" spans="1:20" s="63" customFormat="1">
      <c r="A443" s="686"/>
      <c r="B443" s="682"/>
      <c r="C443" s="748" t="s">
        <v>25</v>
      </c>
      <c r="D443" s="767">
        <v>16931.28380623661</v>
      </c>
      <c r="E443" s="768">
        <v>25488.878426565105</v>
      </c>
      <c r="Q443" s="64"/>
      <c r="R443" s="64"/>
      <c r="S443" s="64"/>
    </row>
    <row r="444" spans="1:20" s="63" customFormat="1">
      <c r="A444" s="686"/>
      <c r="B444" s="682"/>
      <c r="C444" s="748" t="s">
        <v>26</v>
      </c>
      <c r="D444" s="767">
        <v>16153.718153990172</v>
      </c>
      <c r="E444" s="768">
        <v>23882.510542241987</v>
      </c>
      <c r="Q444" s="64"/>
      <c r="R444" s="64"/>
      <c r="S444" s="64"/>
    </row>
    <row r="445" spans="1:20" s="63" customFormat="1">
      <c r="A445" s="686"/>
      <c r="B445" s="682"/>
      <c r="C445" s="748" t="s">
        <v>27</v>
      </c>
      <c r="D445" s="767">
        <v>16173.702715287451</v>
      </c>
      <c r="E445" s="768">
        <v>23607.78673251396</v>
      </c>
      <c r="Q445" s="64"/>
      <c r="R445" s="64"/>
      <c r="S445" s="64"/>
    </row>
    <row r="446" spans="1:20" s="63" customFormat="1">
      <c r="A446" s="686"/>
      <c r="B446" s="682"/>
      <c r="C446" s="748" t="s">
        <v>236</v>
      </c>
      <c r="D446" s="767">
        <v>17364.401554698143</v>
      </c>
      <c r="E446" s="768">
        <v>25894.600431230145</v>
      </c>
      <c r="Q446" s="64"/>
      <c r="R446" s="64"/>
      <c r="S446" s="64"/>
    </row>
    <row r="447" spans="1:20" s="63" customFormat="1" ht="15.75" thickBot="1">
      <c r="A447" s="712"/>
      <c r="B447" s="713"/>
      <c r="C447" s="749" t="s">
        <v>293</v>
      </c>
      <c r="D447" s="771">
        <v>14600.058218973303</v>
      </c>
      <c r="E447" s="772">
        <v>23284.833104613273</v>
      </c>
      <c r="Q447" s="64"/>
      <c r="R447" s="64"/>
      <c r="S447" s="64"/>
    </row>
    <row r="448" spans="1:20" s="63" customFormat="1" ht="15.75">
      <c r="A448" s="251"/>
      <c r="B448" s="150"/>
      <c r="C448" s="82"/>
      <c r="R448" s="64"/>
      <c r="S448" s="64"/>
      <c r="T448" s="64"/>
    </row>
    <row r="449" spans="1:20" s="63" customFormat="1" ht="15.75">
      <c r="A449" s="251"/>
      <c r="B449" s="150"/>
      <c r="C449" s="82"/>
      <c r="R449" s="64"/>
      <c r="S449" s="64"/>
      <c r="T449" s="64"/>
    </row>
    <row r="450" spans="1:20" s="63" customFormat="1" ht="15.75">
      <c r="A450" s="37" t="s">
        <v>792</v>
      </c>
      <c r="B450" s="37"/>
      <c r="C450" s="82"/>
      <c r="R450" s="64"/>
      <c r="S450" s="64"/>
      <c r="T450" s="64"/>
    </row>
    <row r="451" spans="1:20" s="63" customFormat="1" ht="16.5" thickBot="1">
      <c r="A451" s="251"/>
      <c r="B451" s="150"/>
      <c r="C451" s="82"/>
      <c r="Q451" s="64"/>
      <c r="R451" s="64"/>
      <c r="S451" s="64"/>
    </row>
    <row r="452" spans="1:20" s="63" customFormat="1" ht="23.25" customHeight="1">
      <c r="A452" s="1271" t="s">
        <v>520</v>
      </c>
      <c r="B452" s="1273" t="s">
        <v>519</v>
      </c>
      <c r="C452" s="1274" t="s">
        <v>90</v>
      </c>
      <c r="D452" s="1273" t="s">
        <v>699</v>
      </c>
      <c r="E452" s="1265"/>
      <c r="Q452" s="64"/>
      <c r="R452" s="64"/>
      <c r="S452" s="64"/>
    </row>
    <row r="453" spans="1:20" s="63" customFormat="1" ht="23.25" customHeight="1" thickBot="1">
      <c r="A453" s="1272"/>
      <c r="B453" s="1264"/>
      <c r="C453" s="1275"/>
      <c r="D453" s="700" t="s">
        <v>558</v>
      </c>
      <c r="E453" s="701" t="s">
        <v>559</v>
      </c>
      <c r="Q453" s="64"/>
      <c r="R453" s="64"/>
      <c r="S453" s="64"/>
    </row>
    <row r="454" spans="1:20" s="63" customFormat="1">
      <c r="A454" s="686" t="s">
        <v>35</v>
      </c>
      <c r="B454" s="682" t="s">
        <v>154</v>
      </c>
      <c r="C454" s="748" t="s">
        <v>316</v>
      </c>
      <c r="D454" s="767">
        <v>11802.237827749936</v>
      </c>
      <c r="E454" s="768">
        <v>13137.928278818255</v>
      </c>
      <c r="Q454" s="64"/>
      <c r="R454" s="64"/>
      <c r="S454" s="64"/>
    </row>
    <row r="455" spans="1:20" s="63" customFormat="1">
      <c r="A455" s="686"/>
      <c r="B455" s="682"/>
      <c r="C455" s="748" t="s">
        <v>22</v>
      </c>
      <c r="D455" s="767">
        <v>12583.629198004606</v>
      </c>
      <c r="E455" s="768">
        <v>13835.916227935535</v>
      </c>
      <c r="Q455" s="64"/>
      <c r="R455" s="64"/>
      <c r="S455" s="64"/>
    </row>
    <row r="456" spans="1:20" s="63" customFormat="1">
      <c r="A456" s="686"/>
      <c r="B456" s="682"/>
      <c r="C456" s="748" t="s">
        <v>23</v>
      </c>
      <c r="D456" s="767">
        <v>13081.654664291074</v>
      </c>
      <c r="E456" s="768">
        <v>14406.830958364593</v>
      </c>
      <c r="Q456" s="64"/>
      <c r="R456" s="64"/>
      <c r="S456" s="64"/>
    </row>
    <row r="457" spans="1:20" s="63" customFormat="1">
      <c r="A457" s="686"/>
      <c r="B457" s="682"/>
      <c r="C457" s="748" t="s">
        <v>24</v>
      </c>
      <c r="D457" s="767">
        <v>12678.29064792176</v>
      </c>
      <c r="E457" s="768">
        <v>14629.432499999997</v>
      </c>
      <c r="Q457" s="64"/>
      <c r="R457" s="64"/>
      <c r="S457" s="64"/>
    </row>
    <row r="458" spans="1:20" s="63" customFormat="1">
      <c r="A458" s="686"/>
      <c r="B458" s="682"/>
      <c r="C458" s="748" t="s">
        <v>25</v>
      </c>
      <c r="D458" s="767">
        <v>13512.281550821232</v>
      </c>
      <c r="E458" s="768">
        <v>14761.711746012852</v>
      </c>
      <c r="Q458" s="64"/>
      <c r="R458" s="64"/>
      <c r="S458" s="64"/>
    </row>
    <row r="459" spans="1:20" s="63" customFormat="1">
      <c r="A459" s="686"/>
      <c r="B459" s="682"/>
      <c r="C459" s="748" t="s">
        <v>26</v>
      </c>
      <c r="D459" s="767">
        <v>13621.834661830097</v>
      </c>
      <c r="E459" s="768">
        <v>14904.076646384274</v>
      </c>
      <c r="Q459" s="64"/>
      <c r="R459" s="64"/>
      <c r="S459" s="64"/>
    </row>
    <row r="460" spans="1:20" s="63" customFormat="1">
      <c r="A460" s="686"/>
      <c r="B460" s="682"/>
      <c r="C460" s="748" t="s">
        <v>27</v>
      </c>
      <c r="D460" s="767">
        <v>13381.155836218835</v>
      </c>
      <c r="E460" s="768">
        <v>14651.117747576176</v>
      </c>
      <c r="Q460" s="64"/>
      <c r="R460" s="64"/>
      <c r="S460" s="64"/>
    </row>
    <row r="461" spans="1:20" s="63" customFormat="1">
      <c r="A461" s="686"/>
      <c r="B461" s="682"/>
      <c r="C461" s="748" t="s">
        <v>236</v>
      </c>
      <c r="D461" s="767">
        <v>12505.592629936453</v>
      </c>
      <c r="E461" s="768">
        <v>13593.686706196098</v>
      </c>
      <c r="Q461" s="64"/>
      <c r="R461" s="64"/>
      <c r="S461" s="64"/>
    </row>
    <row r="462" spans="1:20" s="63" customFormat="1">
      <c r="A462" s="686"/>
      <c r="B462" s="682"/>
      <c r="C462" s="748" t="s">
        <v>293</v>
      </c>
      <c r="D462" s="767">
        <v>12060.424999999999</v>
      </c>
      <c r="E462" s="768">
        <v>12972.924999999999</v>
      </c>
      <c r="Q462" s="64"/>
      <c r="R462" s="64"/>
      <c r="S462" s="64"/>
    </row>
    <row r="463" spans="1:20" s="63" customFormat="1">
      <c r="A463" s="686"/>
      <c r="B463" s="682"/>
      <c r="C463" s="748"/>
      <c r="D463" s="767"/>
      <c r="E463" s="768"/>
      <c r="Q463" s="64"/>
      <c r="R463" s="64"/>
      <c r="S463" s="64"/>
    </row>
    <row r="464" spans="1:20" s="63" customFormat="1">
      <c r="A464" s="686"/>
      <c r="B464" s="682" t="s">
        <v>155</v>
      </c>
      <c r="C464" s="748" t="s">
        <v>316</v>
      </c>
      <c r="D464" s="767">
        <v>11490.574748087576</v>
      </c>
      <c r="E464" s="768">
        <v>13079.483677130045</v>
      </c>
      <c r="Q464" s="64"/>
      <c r="R464" s="64"/>
      <c r="S464" s="64"/>
    </row>
    <row r="465" spans="1:22" s="63" customFormat="1">
      <c r="A465" s="686"/>
      <c r="B465" s="682"/>
      <c r="C465" s="748" t="s">
        <v>22</v>
      </c>
      <c r="D465" s="767">
        <v>12589.500011511898</v>
      </c>
      <c r="E465" s="768">
        <v>13973.909067536455</v>
      </c>
      <c r="Q465" s="64"/>
      <c r="R465" s="64"/>
      <c r="S465" s="64"/>
    </row>
    <row r="466" spans="1:22" s="63" customFormat="1">
      <c r="A466" s="686"/>
      <c r="B466" s="682"/>
      <c r="C466" s="748" t="s">
        <v>23</v>
      </c>
      <c r="D466" s="767">
        <v>11881.861946736684</v>
      </c>
      <c r="E466" s="768">
        <v>12651.138015753939</v>
      </c>
      <c r="Q466" s="64"/>
      <c r="R466" s="64"/>
      <c r="S466" s="64"/>
    </row>
    <row r="467" spans="1:22" s="63" customFormat="1">
      <c r="A467" s="686"/>
      <c r="B467" s="682"/>
      <c r="C467" s="748" t="s">
        <v>24</v>
      </c>
      <c r="D467" s="767">
        <v>13037.186332518337</v>
      </c>
      <c r="E467" s="768">
        <v>14214.838533007334</v>
      </c>
      <c r="Q467" s="64"/>
      <c r="R467" s="64"/>
      <c r="S467" s="64"/>
    </row>
    <row r="468" spans="1:22" s="63" customFormat="1">
      <c r="A468" s="686"/>
      <c r="B468" s="682"/>
      <c r="C468" s="748" t="s">
        <v>25</v>
      </c>
      <c r="D468" s="767">
        <v>13235.546793620568</v>
      </c>
      <c r="E468" s="768">
        <v>14351.348090930731</v>
      </c>
      <c r="Q468" s="64"/>
      <c r="R468" s="64"/>
      <c r="S468" s="64"/>
    </row>
    <row r="469" spans="1:22" s="63" customFormat="1">
      <c r="A469" s="686"/>
      <c r="B469" s="682"/>
      <c r="C469" s="748" t="s">
        <v>26</v>
      </c>
      <c r="D469" s="767">
        <v>13339.147600046806</v>
      </c>
      <c r="E469" s="768">
        <v>14482.12969693424</v>
      </c>
      <c r="Q469" s="64"/>
      <c r="R469" s="64"/>
      <c r="S469" s="64"/>
    </row>
    <row r="470" spans="1:22" s="63" customFormat="1">
      <c r="A470" s="686"/>
      <c r="B470" s="682"/>
      <c r="C470" s="748" t="s">
        <v>27</v>
      </c>
      <c r="D470" s="767">
        <v>13231.365124653739</v>
      </c>
      <c r="E470" s="768">
        <v>14452.083614958448</v>
      </c>
      <c r="Q470" s="64"/>
      <c r="R470" s="64"/>
      <c r="S470" s="64"/>
    </row>
    <row r="471" spans="1:22" s="63" customFormat="1">
      <c r="A471" s="686"/>
      <c r="B471" s="682"/>
      <c r="C471" s="748" t="s">
        <v>236</v>
      </c>
      <c r="D471" s="767">
        <v>12652.622934634592</v>
      </c>
      <c r="E471" s="768">
        <v>13820.986246028146</v>
      </c>
      <c r="Q471" s="64"/>
      <c r="R471" s="64"/>
      <c r="S471" s="64"/>
    </row>
    <row r="472" spans="1:22" s="63" customFormat="1">
      <c r="A472" s="686"/>
      <c r="B472" s="682"/>
      <c r="C472" s="748" t="s">
        <v>293</v>
      </c>
      <c r="D472" s="767">
        <v>12196.15</v>
      </c>
      <c r="E472" s="768">
        <v>13177.4</v>
      </c>
      <c r="Q472" s="64"/>
      <c r="R472" s="64"/>
      <c r="S472" s="64"/>
    </row>
    <row r="473" spans="1:22" s="63" customFormat="1">
      <c r="A473" s="686"/>
      <c r="B473" s="682"/>
      <c r="C473" s="748"/>
      <c r="D473" s="767"/>
      <c r="E473" s="768"/>
      <c r="T473" s="64"/>
      <c r="U473" s="64"/>
      <c r="V473" s="64"/>
    </row>
    <row r="474" spans="1:22" s="63" customFormat="1">
      <c r="A474" s="686"/>
      <c r="B474" s="682" t="s">
        <v>156</v>
      </c>
      <c r="C474" s="748" t="s">
        <v>316</v>
      </c>
      <c r="D474" s="767">
        <v>9309.3537404378785</v>
      </c>
      <c r="E474" s="768">
        <v>10334.07413083619</v>
      </c>
      <c r="T474" s="64"/>
      <c r="U474" s="64"/>
      <c r="V474" s="64"/>
    </row>
    <row r="475" spans="1:22" s="63" customFormat="1">
      <c r="A475" s="686"/>
      <c r="B475" s="682"/>
      <c r="C475" s="748" t="s">
        <v>22</v>
      </c>
      <c r="D475" s="767">
        <v>10706.594551036071</v>
      </c>
      <c r="E475" s="768">
        <v>11660.170913277052</v>
      </c>
      <c r="T475" s="64"/>
      <c r="U475" s="64"/>
      <c r="V475" s="64"/>
    </row>
    <row r="476" spans="1:22" s="63" customFormat="1">
      <c r="A476" s="686"/>
      <c r="B476" s="682"/>
      <c r="C476" s="748" t="s">
        <v>23</v>
      </c>
      <c r="D476" s="767">
        <v>12484.199493623408</v>
      </c>
      <c r="E476" s="768">
        <v>13586.173424606155</v>
      </c>
      <c r="T476" s="64"/>
      <c r="U476" s="64"/>
      <c r="V476" s="64"/>
    </row>
    <row r="477" spans="1:22" s="63" customFormat="1">
      <c r="A477" s="686"/>
      <c r="B477" s="682"/>
      <c r="C477" s="748" t="s">
        <v>24</v>
      </c>
      <c r="D477" s="767">
        <v>12678.016136919314</v>
      </c>
      <c r="E477" s="768">
        <v>13755.746332518336</v>
      </c>
      <c r="T477" s="64"/>
      <c r="U477" s="64"/>
      <c r="V477" s="64"/>
    </row>
    <row r="478" spans="1:22" s="63" customFormat="1">
      <c r="A478" s="686"/>
      <c r="B478" s="682"/>
      <c r="C478" s="748" t="s">
        <v>25</v>
      </c>
      <c r="D478" s="767">
        <v>13809.691371102119</v>
      </c>
      <c r="E478" s="768">
        <v>15204.777064984528</v>
      </c>
      <c r="T478" s="64"/>
      <c r="U478" s="64"/>
      <c r="V478" s="64"/>
    </row>
    <row r="479" spans="1:22" s="63" customFormat="1">
      <c r="A479" s="686"/>
      <c r="B479" s="682"/>
      <c r="C479" s="748" t="s">
        <v>26</v>
      </c>
      <c r="D479" s="767">
        <v>13866.658799438334</v>
      </c>
      <c r="E479" s="768">
        <v>15297.357079335363</v>
      </c>
      <c r="T479" s="64"/>
      <c r="U479" s="64"/>
      <c r="V479" s="64"/>
    </row>
    <row r="480" spans="1:22" s="63" customFormat="1">
      <c r="A480" s="686"/>
      <c r="B480" s="682"/>
      <c r="C480" s="748" t="s">
        <v>27</v>
      </c>
      <c r="D480" s="767">
        <v>13462.892139889196</v>
      </c>
      <c r="E480" s="768">
        <v>14854.666724376732</v>
      </c>
      <c r="T480" s="64"/>
      <c r="U480" s="64"/>
      <c r="V480" s="64"/>
    </row>
    <row r="481" spans="1:22" s="63" customFormat="1">
      <c r="A481" s="686"/>
      <c r="B481" s="682"/>
      <c r="C481" s="748" t="s">
        <v>236</v>
      </c>
      <c r="D481" s="767">
        <v>12004.710054471178</v>
      </c>
      <c r="E481" s="768">
        <v>13145.042839310034</v>
      </c>
      <c r="T481" s="64"/>
      <c r="U481" s="64"/>
      <c r="V481" s="64"/>
    </row>
    <row r="482" spans="1:22" s="63" customFormat="1">
      <c r="A482" s="686"/>
      <c r="B482" s="682"/>
      <c r="C482" s="748" t="s">
        <v>293</v>
      </c>
      <c r="D482" s="767">
        <v>11638.75</v>
      </c>
      <c r="E482" s="768">
        <v>12651.25</v>
      </c>
      <c r="T482" s="64"/>
      <c r="U482" s="64"/>
      <c r="V482" s="64"/>
    </row>
    <row r="483" spans="1:22" s="63" customFormat="1">
      <c r="A483" s="686"/>
      <c r="B483" s="682"/>
      <c r="C483" s="748"/>
      <c r="D483" s="767"/>
      <c r="E483" s="768"/>
      <c r="T483" s="64"/>
      <c r="U483" s="64"/>
      <c r="V483" s="64"/>
    </row>
    <row r="484" spans="1:22" s="63" customFormat="1">
      <c r="A484" s="686"/>
      <c r="B484" s="682" t="s">
        <v>157</v>
      </c>
      <c r="C484" s="748" t="s">
        <v>316</v>
      </c>
      <c r="D484" s="767">
        <v>11589.717926668427</v>
      </c>
      <c r="E484" s="768">
        <v>13114.952033764181</v>
      </c>
      <c r="T484" s="64"/>
      <c r="U484" s="64"/>
      <c r="V484" s="64"/>
    </row>
    <row r="485" spans="1:22" s="63" customFormat="1">
      <c r="A485" s="686"/>
      <c r="B485" s="682"/>
      <c r="C485" s="748" t="s">
        <v>22</v>
      </c>
      <c r="D485" s="767">
        <v>11546.201304681505</v>
      </c>
      <c r="E485" s="768">
        <v>12910.504834996163</v>
      </c>
      <c r="T485" s="64"/>
      <c r="U485" s="64"/>
      <c r="V485" s="64"/>
    </row>
    <row r="486" spans="1:22" s="63" customFormat="1">
      <c r="A486" s="686"/>
      <c r="B486" s="682"/>
      <c r="C486" s="748" t="s">
        <v>23</v>
      </c>
      <c r="D486" s="767">
        <v>11799.010352588148</v>
      </c>
      <c r="E486" s="768">
        <v>13020.306301575394</v>
      </c>
      <c r="T486" s="64"/>
      <c r="U486" s="64"/>
      <c r="V486" s="64"/>
    </row>
    <row r="487" spans="1:22" s="63" customFormat="1">
      <c r="A487" s="686"/>
      <c r="B487" s="682"/>
      <c r="C487" s="748" t="s">
        <v>24</v>
      </c>
      <c r="D487" s="767">
        <v>11998.875916870415</v>
      </c>
      <c r="E487" s="768">
        <v>13209.469437652811</v>
      </c>
      <c r="T487" s="64"/>
      <c r="U487" s="64"/>
      <c r="V487" s="64"/>
    </row>
    <row r="488" spans="1:22" s="63" customFormat="1">
      <c r="A488" s="686"/>
      <c r="B488" s="682"/>
      <c r="C488" s="748" t="s">
        <v>25</v>
      </c>
      <c r="D488" s="767">
        <v>12237.387032849321</v>
      </c>
      <c r="E488" s="768">
        <v>13446.728558676505</v>
      </c>
      <c r="T488" s="64"/>
      <c r="U488" s="64"/>
      <c r="V488" s="64"/>
    </row>
    <row r="489" spans="1:22" s="63" customFormat="1">
      <c r="A489" s="686"/>
      <c r="B489" s="682"/>
      <c r="C489" s="748" t="s">
        <v>26</v>
      </c>
      <c r="D489" s="767">
        <v>12273.079001872222</v>
      </c>
      <c r="E489" s="768">
        <v>13458.10181956471</v>
      </c>
      <c r="T489" s="64"/>
      <c r="U489" s="64"/>
      <c r="V489" s="64"/>
    </row>
    <row r="490" spans="1:22" s="63" customFormat="1">
      <c r="A490" s="686"/>
      <c r="B490" s="682"/>
      <c r="C490" s="748" t="s">
        <v>27</v>
      </c>
      <c r="D490" s="767">
        <v>12194.226108033241</v>
      </c>
      <c r="E490" s="768">
        <v>13427.9033933518</v>
      </c>
      <c r="T490" s="64"/>
      <c r="U490" s="64"/>
      <c r="V490" s="64"/>
    </row>
    <row r="491" spans="1:22" s="63" customFormat="1">
      <c r="A491" s="686"/>
      <c r="B491" s="682"/>
      <c r="C491" s="748" t="s">
        <v>236</v>
      </c>
      <c r="D491" s="767">
        <v>11910.935201997279</v>
      </c>
      <c r="E491" s="768">
        <v>13039.800953245576</v>
      </c>
      <c r="T491" s="64"/>
      <c r="U491" s="64"/>
      <c r="V491" s="64"/>
    </row>
    <row r="492" spans="1:22" s="63" customFormat="1">
      <c r="A492" s="686"/>
      <c r="B492" s="682"/>
      <c r="C492" s="748" t="s">
        <v>293</v>
      </c>
      <c r="D492" s="767">
        <v>11472.5</v>
      </c>
      <c r="E492" s="768">
        <v>12422.5</v>
      </c>
      <c r="T492" s="64"/>
      <c r="U492" s="64"/>
      <c r="V492" s="64"/>
    </row>
    <row r="493" spans="1:22" s="63" customFormat="1">
      <c r="A493" s="686"/>
      <c r="B493" s="682"/>
      <c r="C493" s="748"/>
      <c r="D493" s="767"/>
      <c r="E493" s="768"/>
      <c r="T493" s="64"/>
      <c r="U493" s="64"/>
      <c r="V493" s="64"/>
    </row>
    <row r="494" spans="1:22" s="63" customFormat="1">
      <c r="A494" s="686"/>
      <c r="B494" s="682" t="s">
        <v>158</v>
      </c>
      <c r="C494" s="748" t="s">
        <v>316</v>
      </c>
      <c r="D494" s="767">
        <v>13377.188643497757</v>
      </c>
      <c r="E494" s="768">
        <v>14834.305499208655</v>
      </c>
      <c r="T494" s="64"/>
      <c r="U494" s="64"/>
      <c r="V494" s="64"/>
    </row>
    <row r="495" spans="1:22" s="63" customFormat="1">
      <c r="A495" s="686"/>
      <c r="B495" s="682"/>
      <c r="C495" s="748" t="s">
        <v>22</v>
      </c>
      <c r="D495" s="767">
        <v>12927.336032233308</v>
      </c>
      <c r="E495" s="768">
        <v>14399.347735993861</v>
      </c>
      <c r="T495" s="64"/>
      <c r="U495" s="64"/>
      <c r="V495" s="64"/>
    </row>
    <row r="496" spans="1:22" s="63" customFormat="1">
      <c r="A496" s="686"/>
      <c r="B496" s="682"/>
      <c r="C496" s="748" t="s">
        <v>23</v>
      </c>
      <c r="D496" s="767">
        <v>13036.477944486121</v>
      </c>
      <c r="E496" s="768">
        <v>14322.348162040511</v>
      </c>
      <c r="T496" s="64"/>
      <c r="U496" s="64"/>
      <c r="V496" s="64"/>
    </row>
    <row r="497" spans="1:22" s="63" customFormat="1">
      <c r="A497" s="686"/>
      <c r="B497" s="682"/>
      <c r="C497" s="748" t="s">
        <v>24</v>
      </c>
      <c r="D497" s="767">
        <v>13088.684596577015</v>
      </c>
      <c r="E497" s="768">
        <v>14541.534077017113</v>
      </c>
      <c r="T497" s="64"/>
      <c r="U497" s="64"/>
      <c r="V497" s="64"/>
    </row>
    <row r="498" spans="1:22" s="63" customFormat="1">
      <c r="A498" s="686"/>
      <c r="B498" s="682"/>
      <c r="C498" s="748" t="s">
        <v>25</v>
      </c>
      <c r="D498" s="767">
        <v>13451.151675196381</v>
      </c>
      <c r="E498" s="768">
        <v>14660.493201023566</v>
      </c>
      <c r="T498" s="64"/>
      <c r="U498" s="64"/>
      <c r="V498" s="64"/>
    </row>
    <row r="499" spans="1:22" s="63" customFormat="1">
      <c r="A499" s="686"/>
      <c r="B499" s="682"/>
      <c r="C499" s="748" t="s">
        <v>26</v>
      </c>
      <c r="D499" s="767">
        <v>13490.039629651299</v>
      </c>
      <c r="E499" s="768">
        <v>14730.240893400422</v>
      </c>
      <c r="T499" s="64"/>
      <c r="U499" s="64"/>
      <c r="V499" s="64"/>
    </row>
    <row r="500" spans="1:22" s="63" customFormat="1">
      <c r="A500" s="686"/>
      <c r="B500" s="682"/>
      <c r="C500" s="748" t="s">
        <v>27</v>
      </c>
      <c r="D500" s="767">
        <v>13144.300164473685</v>
      </c>
      <c r="E500" s="768">
        <v>14377.977449792244</v>
      </c>
      <c r="T500" s="64"/>
      <c r="U500" s="64"/>
      <c r="V500" s="64"/>
    </row>
    <row r="501" spans="1:22" s="63" customFormat="1">
      <c r="A501" s="686"/>
      <c r="B501" s="682"/>
      <c r="C501" s="748" t="s">
        <v>236</v>
      </c>
      <c r="D501" s="767">
        <v>11938.010142419431</v>
      </c>
      <c r="E501" s="768">
        <v>13066.875893667728</v>
      </c>
      <c r="T501" s="64"/>
      <c r="U501" s="64"/>
      <c r="V501" s="64"/>
    </row>
    <row r="502" spans="1:22" s="63" customFormat="1">
      <c r="A502" s="686"/>
      <c r="B502" s="682"/>
      <c r="C502" s="748" t="s">
        <v>293</v>
      </c>
      <c r="D502" s="767">
        <v>11565</v>
      </c>
      <c r="E502" s="768">
        <v>12565</v>
      </c>
      <c r="T502" s="64"/>
      <c r="U502" s="64"/>
      <c r="V502" s="64"/>
    </row>
    <row r="503" spans="1:22" s="63" customFormat="1">
      <c r="A503" s="686"/>
      <c r="B503" s="682"/>
      <c r="C503" s="748"/>
      <c r="D503" s="767"/>
      <c r="E503" s="768"/>
      <c r="T503" s="64"/>
      <c r="U503" s="64"/>
      <c r="V503" s="64"/>
    </row>
    <row r="504" spans="1:22" s="63" customFormat="1">
      <c r="A504" s="686"/>
      <c r="B504" s="682" t="s">
        <v>159</v>
      </c>
      <c r="C504" s="748" t="s">
        <v>316</v>
      </c>
      <c r="D504" s="767">
        <v>16212.521846478503</v>
      </c>
      <c r="E504" s="768">
        <v>18204.211044579268</v>
      </c>
      <c r="T504" s="64"/>
      <c r="U504" s="64"/>
      <c r="V504" s="64"/>
    </row>
    <row r="505" spans="1:22" s="63" customFormat="1">
      <c r="A505" s="686"/>
      <c r="B505" s="682"/>
      <c r="C505" s="748" t="s">
        <v>22</v>
      </c>
      <c r="D505" s="767">
        <v>17341.768445894089</v>
      </c>
      <c r="E505" s="768">
        <v>19577.790126630851</v>
      </c>
      <c r="T505" s="64"/>
      <c r="U505" s="64"/>
      <c r="V505" s="64"/>
    </row>
    <row r="506" spans="1:22" s="63" customFormat="1">
      <c r="A506" s="686"/>
      <c r="B506" s="682"/>
      <c r="C506" s="748" t="s">
        <v>23</v>
      </c>
      <c r="D506" s="767">
        <v>18924.589973743437</v>
      </c>
      <c r="E506" s="768">
        <v>21211.361354088524</v>
      </c>
      <c r="T506" s="64"/>
      <c r="U506" s="64"/>
      <c r="V506" s="64"/>
    </row>
    <row r="507" spans="1:22" s="63" customFormat="1">
      <c r="A507" s="686"/>
      <c r="B507" s="682"/>
      <c r="C507" s="748" t="s">
        <v>24</v>
      </c>
      <c r="D507" s="767">
        <v>19197.103422982884</v>
      </c>
      <c r="E507" s="768">
        <v>21468.681968215158</v>
      </c>
      <c r="T507" s="64"/>
      <c r="U507" s="64"/>
      <c r="V507" s="64"/>
    </row>
    <row r="508" spans="1:22" s="63" customFormat="1">
      <c r="A508" s="686"/>
      <c r="B508" s="682"/>
      <c r="C508" s="748" t="s">
        <v>25</v>
      </c>
      <c r="D508" s="767">
        <v>19389.269789335871</v>
      </c>
      <c r="E508" s="768">
        <v>21578.111136634136</v>
      </c>
      <c r="T508" s="64"/>
      <c r="U508" s="64"/>
      <c r="V508" s="64"/>
    </row>
    <row r="509" spans="1:22" s="63" customFormat="1">
      <c r="A509" s="686"/>
      <c r="B509" s="682"/>
      <c r="C509" s="748" t="s">
        <v>26</v>
      </c>
      <c r="D509" s="767">
        <v>19046.354122396446</v>
      </c>
      <c r="E509" s="768">
        <v>21237.726694359939</v>
      </c>
      <c r="T509" s="64"/>
      <c r="U509" s="64"/>
      <c r="V509" s="64"/>
    </row>
    <row r="510" spans="1:22" s="63" customFormat="1">
      <c r="A510" s="686"/>
      <c r="B510" s="682"/>
      <c r="C510" s="748" t="s">
        <v>27</v>
      </c>
      <c r="D510" s="767">
        <v>17502.775751385041</v>
      </c>
      <c r="E510" s="768">
        <v>19438.819726454294</v>
      </c>
      <c r="T510" s="64"/>
      <c r="U510" s="64"/>
      <c r="V510" s="64"/>
    </row>
    <row r="511" spans="1:22" s="63" customFormat="1">
      <c r="A511" s="686"/>
      <c r="B511" s="682"/>
      <c r="C511" s="748" t="s">
        <v>236</v>
      </c>
      <c r="D511" s="767">
        <v>17050.607454607354</v>
      </c>
      <c r="E511" s="768">
        <v>18788.500100998641</v>
      </c>
      <c r="T511" s="64"/>
      <c r="U511" s="64"/>
      <c r="V511" s="64"/>
    </row>
    <row r="512" spans="1:22" s="63" customFormat="1">
      <c r="A512" s="686"/>
      <c r="B512" s="682"/>
      <c r="C512" s="748" t="s">
        <v>293</v>
      </c>
      <c r="D512" s="767">
        <v>16327.725</v>
      </c>
      <c r="E512" s="768">
        <v>17858.974999999999</v>
      </c>
      <c r="T512" s="64"/>
      <c r="U512" s="64"/>
      <c r="V512" s="64"/>
    </row>
    <row r="513" spans="1:22" s="63" customFormat="1">
      <c r="A513" s="686"/>
      <c r="B513" s="682"/>
      <c r="C513" s="748"/>
      <c r="D513" s="767"/>
      <c r="E513" s="768"/>
      <c r="T513" s="64"/>
      <c r="U513" s="64"/>
      <c r="V513" s="64"/>
    </row>
    <row r="514" spans="1:22" s="63" customFormat="1">
      <c r="A514" s="686" t="s">
        <v>37</v>
      </c>
      <c r="B514" s="682" t="s">
        <v>160</v>
      </c>
      <c r="C514" s="748" t="s">
        <v>316</v>
      </c>
      <c r="D514" s="767">
        <v>26585.570891585336</v>
      </c>
      <c r="E514" s="768">
        <v>32883.455025059353</v>
      </c>
      <c r="T514" s="64"/>
      <c r="U514" s="64"/>
      <c r="V514" s="64"/>
    </row>
    <row r="515" spans="1:22" s="63" customFormat="1">
      <c r="A515" s="686"/>
      <c r="B515" s="682"/>
      <c r="C515" s="748" t="s">
        <v>22</v>
      </c>
      <c r="D515" s="767">
        <v>26521.715963161932</v>
      </c>
      <c r="E515" s="768">
        <v>32714.217881811204</v>
      </c>
      <c r="T515" s="64"/>
      <c r="U515" s="64"/>
      <c r="V515" s="64"/>
    </row>
    <row r="516" spans="1:22" s="63" customFormat="1">
      <c r="A516" s="686"/>
      <c r="B516" s="682"/>
      <c r="C516" s="748" t="s">
        <v>23</v>
      </c>
      <c r="D516" s="767">
        <v>27392.797786946743</v>
      </c>
      <c r="E516" s="768">
        <v>33562.448012003006</v>
      </c>
      <c r="T516" s="64"/>
      <c r="U516" s="64"/>
      <c r="V516" s="64"/>
    </row>
    <row r="517" spans="1:22" s="63" customFormat="1">
      <c r="A517" s="686"/>
      <c r="B517" s="682"/>
      <c r="C517" s="748" t="s">
        <v>24</v>
      </c>
      <c r="D517" s="767">
        <v>27341.29584352078</v>
      </c>
      <c r="E517" s="768">
        <v>33380.537897310511</v>
      </c>
      <c r="T517" s="64"/>
      <c r="U517" s="64"/>
      <c r="V517" s="64"/>
    </row>
    <row r="518" spans="1:22" s="63" customFormat="1">
      <c r="A518" s="686"/>
      <c r="B518" s="682"/>
      <c r="C518" s="748" t="s">
        <v>25</v>
      </c>
      <c r="D518" s="767">
        <v>27039.059164484646</v>
      </c>
      <c r="E518" s="768">
        <v>33144.563508688407</v>
      </c>
      <c r="T518" s="64"/>
      <c r="U518" s="64"/>
      <c r="V518" s="64"/>
    </row>
    <row r="519" spans="1:22" s="63" customFormat="1">
      <c r="A519" s="686"/>
      <c r="B519" s="682"/>
      <c r="C519" s="748" t="s">
        <v>26</v>
      </c>
      <c r="D519" s="767">
        <v>25435.266697870349</v>
      </c>
      <c r="E519" s="768">
        <v>30950.4837584835</v>
      </c>
      <c r="T519" s="64"/>
      <c r="U519" s="64"/>
      <c r="V519" s="64"/>
    </row>
    <row r="520" spans="1:22" s="63" customFormat="1">
      <c r="A520" s="686"/>
      <c r="B520" s="682"/>
      <c r="C520" s="748" t="s">
        <v>27</v>
      </c>
      <c r="D520" s="767">
        <v>25171.78545706371</v>
      </c>
      <c r="E520" s="768">
        <v>30611.887603878116</v>
      </c>
      <c r="T520" s="64"/>
      <c r="U520" s="64"/>
      <c r="V520" s="64"/>
    </row>
    <row r="521" spans="1:22" s="63" customFormat="1">
      <c r="A521" s="686"/>
      <c r="B521" s="682"/>
      <c r="C521" s="748" t="s">
        <v>236</v>
      </c>
      <c r="D521" s="767">
        <v>24740.456241488879</v>
      </c>
      <c r="E521" s="768">
        <v>30186.023082160693</v>
      </c>
      <c r="T521" s="64"/>
      <c r="U521" s="64"/>
      <c r="V521" s="64"/>
    </row>
    <row r="522" spans="1:22" s="63" customFormat="1">
      <c r="A522" s="686"/>
      <c r="B522" s="682"/>
      <c r="C522" s="748" t="s">
        <v>293</v>
      </c>
      <c r="D522" s="767">
        <v>24391.350000000002</v>
      </c>
      <c r="E522" s="768">
        <v>29847.600000000002</v>
      </c>
      <c r="T522" s="64"/>
      <c r="U522" s="64"/>
      <c r="V522" s="64"/>
    </row>
    <row r="523" spans="1:22" s="63" customFormat="1">
      <c r="A523" s="686"/>
      <c r="B523" s="682"/>
      <c r="C523" s="748"/>
      <c r="D523" s="767"/>
      <c r="E523" s="768"/>
      <c r="T523" s="64"/>
      <c r="U523" s="64"/>
      <c r="V523" s="64"/>
    </row>
    <row r="524" spans="1:22" s="63" customFormat="1">
      <c r="A524" s="686"/>
      <c r="B524" s="682" t="s">
        <v>161</v>
      </c>
      <c r="C524" s="748" t="s">
        <v>316</v>
      </c>
      <c r="D524" s="767">
        <v>24038.16338696914</v>
      </c>
      <c r="E524" s="768">
        <v>30183.524109733582</v>
      </c>
      <c r="T524" s="64"/>
      <c r="U524" s="64"/>
      <c r="V524" s="64"/>
    </row>
    <row r="525" spans="1:22" s="63" customFormat="1">
      <c r="A525" s="686"/>
      <c r="B525" s="682"/>
      <c r="C525" s="748" t="s">
        <v>22</v>
      </c>
      <c r="D525" s="767">
        <v>22027.95863392172</v>
      </c>
      <c r="E525" s="768">
        <v>27987.810897927862</v>
      </c>
      <c r="T525" s="64"/>
      <c r="U525" s="64"/>
      <c r="V525" s="64"/>
    </row>
    <row r="526" spans="1:22" s="63" customFormat="1">
      <c r="A526" s="686"/>
      <c r="B526" s="682"/>
      <c r="C526" s="748" t="s">
        <v>23</v>
      </c>
      <c r="D526" s="767">
        <v>22940.2615903976</v>
      </c>
      <c r="E526" s="768">
        <v>28959.706451612903</v>
      </c>
      <c r="T526" s="64"/>
      <c r="U526" s="64"/>
      <c r="V526" s="64"/>
    </row>
    <row r="527" spans="1:22" s="63" customFormat="1">
      <c r="A527" s="686"/>
      <c r="B527" s="682"/>
      <c r="C527" s="748" t="s">
        <v>24</v>
      </c>
      <c r="D527" s="767">
        <v>23591.475550122246</v>
      </c>
      <c r="E527" s="768">
        <v>29699.345354523226</v>
      </c>
      <c r="T527" s="64"/>
      <c r="U527" s="64"/>
      <c r="V527" s="64"/>
    </row>
    <row r="528" spans="1:22" s="63" customFormat="1">
      <c r="A528" s="686"/>
      <c r="B528" s="682"/>
      <c r="C528" s="748" t="s">
        <v>25</v>
      </c>
      <c r="D528" s="767">
        <v>24194.634444179956</v>
      </c>
      <c r="E528" s="768">
        <v>30194.571959057368</v>
      </c>
      <c r="T528" s="64"/>
      <c r="U528" s="64"/>
      <c r="V528" s="64"/>
    </row>
    <row r="529" spans="1:22" s="63" customFormat="1">
      <c r="A529" s="686"/>
      <c r="B529" s="682"/>
      <c r="C529" s="748" t="s">
        <v>26</v>
      </c>
      <c r="D529" s="767">
        <v>23617.531032061786</v>
      </c>
      <c r="E529" s="768">
        <v>29282.51816054295</v>
      </c>
      <c r="T529" s="64"/>
      <c r="U529" s="64"/>
      <c r="V529" s="64"/>
    </row>
    <row r="530" spans="1:22" s="63" customFormat="1">
      <c r="A530" s="686"/>
      <c r="B530" s="682"/>
      <c r="C530" s="748" t="s">
        <v>27</v>
      </c>
      <c r="D530" s="767">
        <v>23378.806578947369</v>
      </c>
      <c r="E530" s="768">
        <v>28966.638988919669</v>
      </c>
      <c r="T530" s="64"/>
      <c r="U530" s="64"/>
      <c r="V530" s="64"/>
    </row>
    <row r="531" spans="1:22" s="63" customFormat="1">
      <c r="A531" s="686"/>
      <c r="B531" s="682"/>
      <c r="C531" s="748" t="s">
        <v>236</v>
      </c>
      <c r="D531" s="767">
        <v>22945.890966863371</v>
      </c>
      <c r="E531" s="768">
        <v>28539.255129369045</v>
      </c>
      <c r="T531" s="64"/>
      <c r="U531" s="64"/>
      <c r="V531" s="64"/>
    </row>
    <row r="532" spans="1:22" s="63" customFormat="1">
      <c r="A532" s="686"/>
      <c r="B532" s="682"/>
      <c r="C532" s="748" t="s">
        <v>293</v>
      </c>
      <c r="D532" s="767">
        <v>22592.45</v>
      </c>
      <c r="E532" s="768">
        <v>28196.2</v>
      </c>
      <c r="T532" s="64"/>
      <c r="U532" s="64"/>
      <c r="V532" s="64"/>
    </row>
    <row r="533" spans="1:22" s="63" customFormat="1">
      <c r="A533" s="686"/>
      <c r="B533" s="682"/>
      <c r="C533" s="748"/>
      <c r="D533" s="767"/>
      <c r="E533" s="768"/>
      <c r="T533" s="64"/>
      <c r="U533" s="64"/>
      <c r="V533" s="64"/>
    </row>
    <row r="534" spans="1:22" s="63" customFormat="1">
      <c r="A534" s="686"/>
      <c r="B534" s="682" t="s">
        <v>162</v>
      </c>
      <c r="C534" s="748" t="s">
        <v>316</v>
      </c>
      <c r="D534" s="767"/>
      <c r="E534" s="768"/>
      <c r="T534" s="64"/>
      <c r="U534" s="64"/>
      <c r="V534" s="64"/>
    </row>
    <row r="535" spans="1:22" s="63" customFormat="1">
      <c r="A535" s="686"/>
      <c r="B535" s="682"/>
      <c r="C535" s="748" t="s">
        <v>22</v>
      </c>
      <c r="D535" s="767">
        <v>25393.853415195706</v>
      </c>
      <c r="E535" s="768">
        <v>31425.511128165774</v>
      </c>
      <c r="T535" s="64"/>
      <c r="U535" s="64"/>
      <c r="V535" s="64"/>
    </row>
    <row r="536" spans="1:22" s="63" customFormat="1">
      <c r="A536" s="686"/>
      <c r="B536" s="682"/>
      <c r="C536" s="748" t="s">
        <v>23</v>
      </c>
      <c r="D536" s="767">
        <v>26331.589872468121</v>
      </c>
      <c r="E536" s="768">
        <v>32424.031732933239</v>
      </c>
      <c r="T536" s="64"/>
      <c r="U536" s="64"/>
      <c r="V536" s="64"/>
    </row>
    <row r="537" spans="1:22" s="63" customFormat="1">
      <c r="A537" s="686"/>
      <c r="B537" s="682"/>
      <c r="C537" s="748" t="s">
        <v>24</v>
      </c>
      <c r="D537" s="767">
        <v>27465.374816625914</v>
      </c>
      <c r="E537" s="768">
        <v>33779.127872860634</v>
      </c>
      <c r="T537" s="64"/>
      <c r="U537" s="64"/>
      <c r="V537" s="64"/>
    </row>
    <row r="538" spans="1:22" s="63" customFormat="1">
      <c r="A538" s="686"/>
      <c r="B538" s="682"/>
      <c r="C538" s="748" t="s">
        <v>25</v>
      </c>
      <c r="D538" s="767">
        <v>28703.11310402285</v>
      </c>
      <c r="E538" s="768">
        <v>35102.60102356581</v>
      </c>
      <c r="T538" s="64"/>
      <c r="U538" s="64"/>
      <c r="V538" s="64"/>
    </row>
    <row r="539" spans="1:22" s="63" customFormat="1">
      <c r="A539" s="686"/>
      <c r="B539" s="682"/>
      <c r="C539" s="748" t="s">
        <v>26</v>
      </c>
      <c r="D539" s="767">
        <v>29475.537619939154</v>
      </c>
      <c r="E539" s="768">
        <v>35919.591855838989</v>
      </c>
      <c r="T539" s="64"/>
      <c r="U539" s="64"/>
      <c r="V539" s="64"/>
    </row>
    <row r="540" spans="1:22" s="63" customFormat="1">
      <c r="A540" s="686"/>
      <c r="B540" s="682"/>
      <c r="C540" s="748" t="s">
        <v>27</v>
      </c>
      <c r="D540" s="767">
        <v>29157.029605263157</v>
      </c>
      <c r="E540" s="768">
        <v>35513.318559556785</v>
      </c>
      <c r="T540" s="64"/>
      <c r="U540" s="64"/>
      <c r="V540" s="64"/>
    </row>
    <row r="541" spans="1:22" s="63" customFormat="1">
      <c r="A541" s="686"/>
      <c r="B541" s="682"/>
      <c r="C541" s="748" t="s">
        <v>236</v>
      </c>
      <c r="D541" s="767">
        <v>28729.149205628692</v>
      </c>
      <c r="E541" s="768">
        <v>35092.078733545175</v>
      </c>
      <c r="T541" s="64"/>
      <c r="U541" s="64"/>
      <c r="V541" s="64"/>
    </row>
    <row r="542" spans="1:22" s="63" customFormat="1" ht="15.75" thickBot="1">
      <c r="A542" s="712"/>
      <c r="B542" s="713"/>
      <c r="C542" s="749" t="s">
        <v>293</v>
      </c>
      <c r="D542" s="771">
        <v>28386.899999999998</v>
      </c>
      <c r="E542" s="772">
        <v>34761.9</v>
      </c>
      <c r="T542" s="64"/>
      <c r="U542" s="64"/>
      <c r="V542" s="64"/>
    </row>
    <row r="543" spans="1:22" s="63" customFormat="1" ht="15.75">
      <c r="A543" s="251"/>
      <c r="B543" s="150"/>
      <c r="C543" s="82"/>
      <c r="T543" s="64"/>
      <c r="U543" s="64"/>
      <c r="V543" s="64"/>
    </row>
    <row r="544" spans="1:22" s="63" customFormat="1" ht="15.75">
      <c r="A544" s="251"/>
      <c r="B544" s="150"/>
      <c r="C544" s="82"/>
      <c r="T544" s="64"/>
      <c r="U544" s="64"/>
      <c r="V544" s="64"/>
    </row>
    <row r="545" spans="1:23" s="63" customFormat="1" ht="15.75">
      <c r="A545" s="251" t="s">
        <v>749</v>
      </c>
      <c r="B545" s="150"/>
      <c r="C545" s="82"/>
      <c r="U545" s="64"/>
      <c r="V545" s="64"/>
      <c r="W545" s="64"/>
    </row>
    <row r="546" spans="1:23" s="63" customFormat="1" ht="16.5" thickBot="1">
      <c r="A546" s="251"/>
      <c r="B546" s="150"/>
      <c r="C546" s="82"/>
      <c r="U546" s="64"/>
      <c r="V546" s="64"/>
      <c r="W546" s="64"/>
    </row>
    <row r="547" spans="1:23" s="63" customFormat="1" ht="23.25" customHeight="1">
      <c r="A547" s="1271" t="s">
        <v>520</v>
      </c>
      <c r="B547" s="1273" t="s">
        <v>519</v>
      </c>
      <c r="C547" s="1274" t="s">
        <v>90</v>
      </c>
      <c r="D547" s="1273" t="s">
        <v>699</v>
      </c>
      <c r="E547" s="1265"/>
      <c r="Q547" s="64"/>
      <c r="R547" s="64"/>
      <c r="S547" s="64"/>
    </row>
    <row r="548" spans="1:23" s="63" customFormat="1" ht="23.25" customHeight="1" thickBot="1">
      <c r="A548" s="1272"/>
      <c r="B548" s="1264"/>
      <c r="C548" s="1275"/>
      <c r="D548" s="700" t="s">
        <v>558</v>
      </c>
      <c r="E548" s="701" t="s">
        <v>559</v>
      </c>
      <c r="Q548" s="64"/>
      <c r="R548" s="64"/>
      <c r="S548" s="64"/>
    </row>
    <row r="549" spans="1:23" s="63" customFormat="1">
      <c r="A549" s="686" t="s">
        <v>29</v>
      </c>
      <c r="B549" s="682" t="s">
        <v>112</v>
      </c>
      <c r="C549" s="748" t="s">
        <v>316</v>
      </c>
      <c r="D549" s="765">
        <v>7004.8227380638355</v>
      </c>
      <c r="E549" s="766">
        <v>9417.9504088630965</v>
      </c>
      <c r="H549" s="270"/>
      <c r="I549" s="270"/>
      <c r="T549" s="64"/>
      <c r="U549" s="64"/>
      <c r="V549" s="64"/>
    </row>
    <row r="550" spans="1:23" s="63" customFormat="1">
      <c r="A550" s="686"/>
      <c r="B550" s="682"/>
      <c r="C550" s="748" t="s">
        <v>22</v>
      </c>
      <c r="D550" s="767">
        <v>6936.9808135072917</v>
      </c>
      <c r="E550" s="768">
        <v>9277.2640061396778</v>
      </c>
      <c r="H550" s="270"/>
      <c r="I550" s="270"/>
      <c r="T550" s="64"/>
      <c r="U550" s="64"/>
      <c r="V550" s="64"/>
    </row>
    <row r="551" spans="1:23" s="63" customFormat="1">
      <c r="A551" s="686"/>
      <c r="B551" s="682"/>
      <c r="C551" s="748" t="s">
        <v>23</v>
      </c>
      <c r="D551" s="767">
        <v>6997.604651162791</v>
      </c>
      <c r="E551" s="768">
        <v>9363.8304576144037</v>
      </c>
      <c r="H551" s="270"/>
      <c r="I551" s="270"/>
      <c r="T551" s="64"/>
      <c r="U551" s="64"/>
      <c r="V551" s="64"/>
    </row>
    <row r="552" spans="1:23" s="63" customFormat="1">
      <c r="A552" s="686"/>
      <c r="B552" s="682"/>
      <c r="C552" s="748" t="s">
        <v>24</v>
      </c>
      <c r="D552" s="767">
        <v>7549.0525672371632</v>
      </c>
      <c r="E552" s="768">
        <v>9953.7689486552554</v>
      </c>
      <c r="H552" s="270"/>
      <c r="I552" s="270"/>
      <c r="T552" s="64"/>
      <c r="U552" s="64"/>
      <c r="V552" s="64"/>
    </row>
    <row r="553" spans="1:23" s="63" customFormat="1">
      <c r="A553" s="686"/>
      <c r="B553" s="682"/>
      <c r="C553" s="748" t="s">
        <v>25</v>
      </c>
      <c r="D553" s="767">
        <v>8220.8497976672224</v>
      </c>
      <c r="E553" s="768">
        <v>10839.976196143774</v>
      </c>
      <c r="H553" s="270"/>
      <c r="I553" s="270"/>
      <c r="T553" s="64"/>
      <c r="U553" s="64"/>
      <c r="V553" s="64"/>
    </row>
    <row r="554" spans="1:23" s="63" customFormat="1">
      <c r="A554" s="686"/>
      <c r="B554" s="682"/>
      <c r="C554" s="748" t="s">
        <v>26</v>
      </c>
      <c r="D554" s="767">
        <v>8802.2759185583909</v>
      </c>
      <c r="E554" s="768">
        <v>11692.575473905921</v>
      </c>
      <c r="H554" s="270"/>
      <c r="I554" s="270"/>
      <c r="T554" s="64"/>
      <c r="U554" s="64"/>
      <c r="V554" s="64"/>
    </row>
    <row r="555" spans="1:23" s="63" customFormat="1">
      <c r="A555" s="686"/>
      <c r="B555" s="682"/>
      <c r="C555" s="748" t="s">
        <v>27</v>
      </c>
      <c r="D555" s="767">
        <v>8682.3926592797779</v>
      </c>
      <c r="E555" s="768">
        <v>11533.327562326869</v>
      </c>
      <c r="H555" s="270"/>
      <c r="I555" s="270"/>
      <c r="T555" s="64"/>
      <c r="U555" s="64"/>
      <c r="V555" s="64"/>
    </row>
    <row r="556" spans="1:23" s="63" customFormat="1">
      <c r="A556" s="686"/>
      <c r="B556" s="682"/>
      <c r="C556" s="748" t="s">
        <v>236</v>
      </c>
      <c r="D556" s="767">
        <v>8536.5694507489807</v>
      </c>
      <c r="E556" s="768">
        <v>11339.622106218794</v>
      </c>
      <c r="H556" s="270"/>
      <c r="I556" s="270"/>
      <c r="T556" s="64"/>
      <c r="U556" s="64"/>
      <c r="V556" s="64"/>
    </row>
    <row r="557" spans="1:23" s="63" customFormat="1">
      <c r="A557" s="686"/>
      <c r="B557" s="682"/>
      <c r="C557" s="748" t="s">
        <v>293</v>
      </c>
      <c r="D557" s="767">
        <v>9042.5</v>
      </c>
      <c r="E557" s="768">
        <v>11855</v>
      </c>
      <c r="H557" s="270"/>
      <c r="I557" s="270"/>
      <c r="T557" s="64"/>
      <c r="U557" s="64"/>
      <c r="V557" s="64"/>
    </row>
    <row r="558" spans="1:23" s="63" customFormat="1">
      <c r="A558" s="686"/>
      <c r="B558" s="682"/>
      <c r="C558" s="748"/>
      <c r="D558" s="767"/>
      <c r="E558" s="768"/>
      <c r="H558" s="270"/>
      <c r="I558" s="270"/>
      <c r="T558" s="64"/>
      <c r="U558" s="64"/>
      <c r="V558" s="64"/>
    </row>
    <row r="559" spans="1:23" s="63" customFormat="1">
      <c r="A559" s="686"/>
      <c r="B559" s="682" t="s">
        <v>113</v>
      </c>
      <c r="C559" s="748" t="s">
        <v>316</v>
      </c>
      <c r="D559" s="767">
        <v>6515.5631759430235</v>
      </c>
      <c r="E559" s="768">
        <v>8811.4107095753097</v>
      </c>
      <c r="H559" s="270"/>
      <c r="I559" s="270"/>
      <c r="T559" s="64"/>
      <c r="U559" s="64"/>
      <c r="V559" s="64"/>
    </row>
    <row r="560" spans="1:23" s="63" customFormat="1">
      <c r="A560" s="686"/>
      <c r="B560" s="682"/>
      <c r="C560" s="748" t="s">
        <v>22</v>
      </c>
      <c r="D560" s="767">
        <v>6749.7122026093639</v>
      </c>
      <c r="E560" s="768">
        <v>9407.0882578664623</v>
      </c>
      <c r="H560" s="270"/>
      <c r="I560" s="270"/>
      <c r="T560" s="64"/>
      <c r="U560" s="64"/>
      <c r="V560" s="64"/>
    </row>
    <row r="561" spans="1:22" s="63" customFormat="1">
      <c r="A561" s="686"/>
      <c r="B561" s="682"/>
      <c r="C561" s="748" t="s">
        <v>23</v>
      </c>
      <c r="D561" s="767">
        <v>6598.9287321830461</v>
      </c>
      <c r="E561" s="768">
        <v>9330.1395348837214</v>
      </c>
      <c r="H561" s="270"/>
      <c r="I561" s="270"/>
      <c r="T561" s="64"/>
      <c r="U561" s="64"/>
      <c r="V561" s="64"/>
    </row>
    <row r="562" spans="1:22" s="63" customFormat="1">
      <c r="A562" s="686"/>
      <c r="B562" s="682"/>
      <c r="C562" s="748" t="s">
        <v>24</v>
      </c>
      <c r="D562" s="767">
        <v>7823.563569682151</v>
      </c>
      <c r="E562" s="768">
        <v>11529.462102689486</v>
      </c>
      <c r="H562" s="270"/>
      <c r="I562" s="270"/>
      <c r="T562" s="64"/>
      <c r="U562" s="64"/>
      <c r="V562" s="64"/>
    </row>
    <row r="563" spans="1:22" s="63" customFormat="1">
      <c r="A563" s="686"/>
      <c r="B563" s="682"/>
      <c r="C563" s="748" t="s">
        <v>25</v>
      </c>
      <c r="D563" s="767">
        <v>7616.8471792430373</v>
      </c>
      <c r="E563" s="768">
        <v>11224.82742204237</v>
      </c>
      <c r="H563" s="270"/>
      <c r="I563" s="270"/>
      <c r="T563" s="64"/>
      <c r="U563" s="64"/>
      <c r="V563" s="64"/>
    </row>
    <row r="564" spans="1:22" s="63" customFormat="1">
      <c r="A564" s="686"/>
      <c r="B564" s="682"/>
      <c r="C564" s="748" t="s">
        <v>26</v>
      </c>
      <c r="D564" s="767">
        <v>7959.2718815820272</v>
      </c>
      <c r="E564" s="768">
        <v>11900.589457055934</v>
      </c>
      <c r="H564" s="270"/>
      <c r="I564" s="270"/>
      <c r="T564" s="64"/>
      <c r="U564" s="64"/>
      <c r="V564" s="64"/>
    </row>
    <row r="565" spans="1:22" s="63" customFormat="1">
      <c r="A565" s="686"/>
      <c r="B565" s="682"/>
      <c r="C565" s="748" t="s">
        <v>27</v>
      </c>
      <c r="D565" s="767">
        <v>7904.8649584487539</v>
      </c>
      <c r="E565" s="768">
        <v>11792.503462603878</v>
      </c>
      <c r="H565" s="270"/>
      <c r="I565" s="270"/>
      <c r="T565" s="64"/>
      <c r="U565" s="64"/>
      <c r="V565" s="64"/>
    </row>
    <row r="566" spans="1:22" s="63" customFormat="1">
      <c r="A566" s="686"/>
      <c r="B566" s="682"/>
      <c r="C566" s="748" t="s">
        <v>236</v>
      </c>
      <c r="D566" s="767">
        <v>7791.2122673626891</v>
      </c>
      <c r="E566" s="768">
        <v>11632.66852019973</v>
      </c>
      <c r="H566" s="270"/>
      <c r="I566" s="270"/>
      <c r="T566" s="64"/>
      <c r="U566" s="64"/>
      <c r="V566" s="64"/>
    </row>
    <row r="567" spans="1:22" s="63" customFormat="1">
      <c r="A567" s="686"/>
      <c r="B567" s="682"/>
      <c r="C567" s="748" t="s">
        <v>293</v>
      </c>
      <c r="D567" s="767">
        <v>7562.5</v>
      </c>
      <c r="E567" s="768">
        <v>10750</v>
      </c>
      <c r="H567" s="270"/>
      <c r="I567" s="270"/>
      <c r="T567" s="64"/>
      <c r="U567" s="64"/>
      <c r="V567" s="64"/>
    </row>
    <row r="568" spans="1:22" s="63" customFormat="1">
      <c r="A568" s="686"/>
      <c r="B568" s="682"/>
      <c r="C568" s="748"/>
      <c r="D568" s="767"/>
      <c r="E568" s="768"/>
      <c r="H568" s="270"/>
      <c r="I568" s="270"/>
      <c r="T568" s="64"/>
      <c r="U568" s="64"/>
      <c r="V568" s="64"/>
    </row>
    <row r="569" spans="1:22" s="63" customFormat="1">
      <c r="A569" s="686"/>
      <c r="B569" s="682" t="s">
        <v>693</v>
      </c>
      <c r="C569" s="748" t="s">
        <v>316</v>
      </c>
      <c r="D569" s="767">
        <v>7861.6192957003432</v>
      </c>
      <c r="E569" s="768">
        <v>9666.7264573991033</v>
      </c>
      <c r="H569" s="270"/>
      <c r="I569" s="270"/>
      <c r="T569" s="64"/>
      <c r="U569" s="64"/>
      <c r="V569" s="64"/>
    </row>
    <row r="570" spans="1:22" s="63" customFormat="1">
      <c r="A570" s="686"/>
      <c r="B570" s="682"/>
      <c r="C570" s="748" t="s">
        <v>22</v>
      </c>
      <c r="D570" s="767">
        <v>10484.744435917115</v>
      </c>
      <c r="E570" s="768">
        <v>11981.169992325404</v>
      </c>
      <c r="H570" s="270"/>
      <c r="I570" s="270"/>
      <c r="T570" s="64"/>
      <c r="U570" s="64"/>
      <c r="V570" s="64"/>
    </row>
    <row r="571" spans="1:22" s="63" customFormat="1">
      <c r="A571" s="686"/>
      <c r="B571" s="682"/>
      <c r="C571" s="748" t="s">
        <v>23</v>
      </c>
      <c r="D571" s="767">
        <v>9991.7731057764449</v>
      </c>
      <c r="E571" s="768">
        <v>11637.01316579145</v>
      </c>
      <c r="H571" s="270"/>
      <c r="I571" s="270"/>
      <c r="T571" s="64"/>
      <c r="U571" s="64"/>
      <c r="V571" s="64"/>
    </row>
    <row r="572" spans="1:22" s="63" customFormat="1">
      <c r="A572" s="686"/>
      <c r="B572" s="682"/>
      <c r="C572" s="748" t="s">
        <v>24</v>
      </c>
      <c r="D572" s="767">
        <v>9949.4261845965757</v>
      </c>
      <c r="E572" s="768">
        <v>11606.929107579461</v>
      </c>
      <c r="H572" s="270"/>
      <c r="I572" s="270"/>
      <c r="T572" s="64"/>
      <c r="U572" s="64"/>
      <c r="V572" s="64"/>
    </row>
    <row r="573" spans="1:22" s="63" customFormat="1">
      <c r="A573" s="686"/>
      <c r="B573" s="682"/>
      <c r="C573" s="748" t="s">
        <v>25</v>
      </c>
      <c r="D573" s="767">
        <v>9589.1562604141873</v>
      </c>
      <c r="E573" s="768">
        <v>11231.455415377292</v>
      </c>
      <c r="H573" s="270"/>
      <c r="I573" s="270"/>
      <c r="T573" s="64"/>
      <c r="U573" s="64"/>
      <c r="V573" s="64"/>
    </row>
    <row r="574" spans="1:22" s="63" customFormat="1">
      <c r="A574" s="686"/>
      <c r="B574" s="682"/>
      <c r="C574" s="748" t="s">
        <v>26</v>
      </c>
      <c r="D574" s="767">
        <v>10227.929311958811</v>
      </c>
      <c r="E574" s="768">
        <v>12071.15216475544</v>
      </c>
      <c r="H574" s="270"/>
      <c r="I574" s="270"/>
      <c r="T574" s="64"/>
      <c r="U574" s="64"/>
      <c r="V574" s="64"/>
    </row>
    <row r="575" spans="1:22" s="63" customFormat="1">
      <c r="A575" s="686"/>
      <c r="B575" s="682"/>
      <c r="C575" s="748" t="s">
        <v>27</v>
      </c>
      <c r="D575" s="767">
        <v>9404.6122229916909</v>
      </c>
      <c r="E575" s="768">
        <v>11235.689958448755</v>
      </c>
      <c r="H575" s="270"/>
      <c r="I575" s="270"/>
      <c r="T575" s="64"/>
      <c r="U575" s="64"/>
      <c r="V575" s="64"/>
    </row>
    <row r="576" spans="1:22" s="63" customFormat="1">
      <c r="A576" s="686"/>
      <c r="B576" s="682"/>
      <c r="C576" s="748" t="s">
        <v>236</v>
      </c>
      <c r="D576" s="767">
        <v>8839.859748070814</v>
      </c>
      <c r="E576" s="768">
        <v>10623.620528824331</v>
      </c>
      <c r="H576" s="270"/>
      <c r="I576" s="270"/>
      <c r="T576" s="64"/>
      <c r="U576" s="64"/>
      <c r="V576" s="64"/>
    </row>
    <row r="577" spans="1:22" s="63" customFormat="1" ht="12" customHeight="1">
      <c r="A577" s="686"/>
      <c r="B577" s="682"/>
      <c r="C577" s="748" t="s">
        <v>293</v>
      </c>
      <c r="D577" s="767">
        <v>8345.0499999999993</v>
      </c>
      <c r="E577" s="768">
        <v>9855.0499999999993</v>
      </c>
      <c r="H577" s="270"/>
      <c r="I577" s="270"/>
      <c r="T577" s="64"/>
      <c r="U577" s="64"/>
      <c r="V577" s="64"/>
    </row>
    <row r="578" spans="1:22" s="63" customFormat="1">
      <c r="A578" s="686"/>
      <c r="B578" s="682"/>
      <c r="C578" s="748"/>
      <c r="D578" s="767"/>
      <c r="E578" s="768"/>
      <c r="H578" s="270"/>
      <c r="I578" s="270"/>
      <c r="T578" s="64"/>
      <c r="U578" s="64"/>
      <c r="V578" s="64"/>
    </row>
    <row r="579" spans="1:22" s="63" customFormat="1">
      <c r="A579" s="686"/>
      <c r="B579" s="682" t="s">
        <v>115</v>
      </c>
      <c r="C579" s="748" t="s">
        <v>316</v>
      </c>
      <c r="D579" s="767"/>
      <c r="E579" s="768"/>
      <c r="H579" s="270"/>
      <c r="I579" s="270"/>
      <c r="T579" s="64"/>
      <c r="U579" s="64"/>
      <c r="V579" s="64"/>
    </row>
    <row r="580" spans="1:22" s="63" customFormat="1">
      <c r="A580" s="686"/>
      <c r="B580" s="682"/>
      <c r="C580" s="748" t="s">
        <v>22</v>
      </c>
      <c r="D580" s="767">
        <v>3712.0544896392944</v>
      </c>
      <c r="E580" s="768">
        <v>5098.7613200306987</v>
      </c>
      <c r="H580" s="270"/>
      <c r="I580" s="270"/>
      <c r="T580" s="64"/>
      <c r="U580" s="64"/>
      <c r="V580" s="64"/>
    </row>
    <row r="581" spans="1:22" s="63" customFormat="1">
      <c r="A581" s="686"/>
      <c r="B581" s="682"/>
      <c r="C581" s="748" t="s">
        <v>23</v>
      </c>
      <c r="D581" s="767">
        <v>3784.6136534133539</v>
      </c>
      <c r="E581" s="768">
        <v>5328.7809452363099</v>
      </c>
      <c r="H581" s="270"/>
      <c r="I581" s="270"/>
      <c r="T581" s="64"/>
      <c r="U581" s="64"/>
      <c r="V581" s="64"/>
    </row>
    <row r="582" spans="1:22" s="63" customFormat="1">
      <c r="A582" s="686"/>
      <c r="B582" s="682"/>
      <c r="C582" s="748" t="s">
        <v>24</v>
      </c>
      <c r="D582" s="767">
        <v>3700.4083129584351</v>
      </c>
      <c r="E582" s="768">
        <v>5210.2188264058677</v>
      </c>
      <c r="H582" s="270"/>
      <c r="I582" s="270"/>
      <c r="T582" s="64"/>
      <c r="U582" s="64"/>
      <c r="V582" s="64"/>
    </row>
    <row r="583" spans="1:22" s="63" customFormat="1">
      <c r="A583" s="686"/>
      <c r="B583" s="682"/>
      <c r="C583" s="748" t="s">
        <v>25</v>
      </c>
      <c r="D583" s="767">
        <v>3731.8096881694833</v>
      </c>
      <c r="E583" s="768">
        <v>5299.7220899785762</v>
      </c>
      <c r="H583" s="270"/>
      <c r="I583" s="270"/>
      <c r="T583" s="64"/>
      <c r="U583" s="64"/>
      <c r="V583" s="64"/>
    </row>
    <row r="584" spans="1:22" s="63" customFormat="1">
      <c r="A584" s="686"/>
      <c r="B584" s="682"/>
      <c r="C584" s="748" t="s">
        <v>26</v>
      </c>
      <c r="D584" s="767">
        <v>3699.9483676573841</v>
      </c>
      <c r="E584" s="768">
        <v>5387.7811256728301</v>
      </c>
      <c r="H584" s="270"/>
      <c r="I584" s="270"/>
      <c r="T584" s="64"/>
      <c r="U584" s="64"/>
      <c r="V584" s="64"/>
    </row>
    <row r="585" spans="1:22" s="63" customFormat="1">
      <c r="A585" s="686"/>
      <c r="B585" s="682"/>
      <c r="C585" s="748" t="s">
        <v>27</v>
      </c>
      <c r="D585" s="767">
        <v>3843.7466546456772</v>
      </c>
      <c r="E585" s="768">
        <v>5427.3114053381978</v>
      </c>
      <c r="H585" s="270"/>
      <c r="I585" s="270"/>
      <c r="T585" s="64"/>
      <c r="U585" s="64"/>
      <c r="V585" s="64"/>
    </row>
    <row r="586" spans="1:22" s="63" customFormat="1">
      <c r="A586" s="686"/>
      <c r="B586" s="682"/>
      <c r="C586" s="748" t="s">
        <v>236</v>
      </c>
      <c r="D586" s="767">
        <v>3673.548478561459</v>
      </c>
      <c r="E586" s="768">
        <v>5126.0394000321812</v>
      </c>
      <c r="H586" s="270"/>
      <c r="I586" s="270"/>
      <c r="T586" s="64"/>
      <c r="U586" s="64"/>
      <c r="V586" s="64"/>
    </row>
    <row r="587" spans="1:22" s="63" customFormat="1">
      <c r="A587" s="686"/>
      <c r="B587" s="682"/>
      <c r="C587" s="748" t="s">
        <v>293</v>
      </c>
      <c r="D587" s="767">
        <v>4133.8344696334243</v>
      </c>
      <c r="E587" s="768">
        <v>5319.6678029667573</v>
      </c>
      <c r="H587" s="270"/>
      <c r="I587" s="270"/>
      <c r="T587" s="64"/>
      <c r="U587" s="64"/>
      <c r="V587" s="64"/>
    </row>
    <row r="588" spans="1:22" s="63" customFormat="1">
      <c r="A588" s="686"/>
      <c r="B588" s="682"/>
      <c r="C588" s="748"/>
      <c r="D588" s="767"/>
      <c r="E588" s="768"/>
      <c r="H588" s="270"/>
      <c r="I588" s="270"/>
      <c r="T588" s="64"/>
      <c r="U588" s="64"/>
      <c r="V588" s="64"/>
    </row>
    <row r="589" spans="1:22" s="63" customFormat="1" ht="30">
      <c r="A589" s="686"/>
      <c r="B589" s="682" t="s">
        <v>702</v>
      </c>
      <c r="C589" s="748" t="s">
        <v>316</v>
      </c>
      <c r="D589" s="767">
        <v>7437.2192033764177</v>
      </c>
      <c r="E589" s="768">
        <v>7999.9269322078608</v>
      </c>
      <c r="H589" s="270"/>
      <c r="I589" s="270"/>
      <c r="T589" s="64"/>
      <c r="U589" s="64"/>
      <c r="V589" s="64"/>
    </row>
    <row r="590" spans="1:22" s="63" customFormat="1">
      <c r="A590" s="686"/>
      <c r="B590" s="682"/>
      <c r="C590" s="748" t="s">
        <v>22</v>
      </c>
      <c r="D590" s="767">
        <v>6997.2973906369925</v>
      </c>
      <c r="E590" s="768">
        <v>7554.5076745970846</v>
      </c>
      <c r="H590" s="270"/>
      <c r="I590" s="270"/>
      <c r="T590" s="64"/>
      <c r="U590" s="64"/>
      <c r="V590" s="64"/>
    </row>
    <row r="591" spans="1:22" s="63" customFormat="1">
      <c r="A591" s="686"/>
      <c r="B591" s="682"/>
      <c r="C591" s="748" t="s">
        <v>23</v>
      </c>
      <c r="D591" s="767">
        <v>6908.6044636159049</v>
      </c>
      <c r="E591" s="768">
        <v>7524.8675918979752</v>
      </c>
      <c r="H591" s="270"/>
      <c r="I591" s="270"/>
      <c r="T591" s="64"/>
      <c r="U591" s="64"/>
      <c r="V591" s="64"/>
    </row>
    <row r="592" spans="1:22" s="63" customFormat="1">
      <c r="A592" s="686"/>
      <c r="B592" s="682"/>
      <c r="C592" s="748" t="s">
        <v>24</v>
      </c>
      <c r="D592" s="767">
        <v>7014.0306234718819</v>
      </c>
      <c r="E592" s="768">
        <v>7627.5627139364296</v>
      </c>
      <c r="H592" s="270"/>
      <c r="I592" s="270"/>
      <c r="T592" s="64"/>
      <c r="U592" s="64"/>
      <c r="V592" s="64"/>
    </row>
    <row r="593" spans="1:22" s="63" customFormat="1">
      <c r="A593" s="686"/>
      <c r="B593" s="682"/>
      <c r="C593" s="748" t="s">
        <v>25</v>
      </c>
      <c r="D593" s="767">
        <v>6992.2550202332777</v>
      </c>
      <c r="E593" s="768">
        <v>7602.9390835515351</v>
      </c>
      <c r="H593" s="270"/>
      <c r="I593" s="270"/>
      <c r="T593" s="64"/>
      <c r="U593" s="64"/>
      <c r="V593" s="64"/>
    </row>
    <row r="594" spans="1:22" s="63" customFormat="1">
      <c r="A594" s="686"/>
      <c r="B594" s="682"/>
      <c r="C594" s="748" t="s">
        <v>26</v>
      </c>
      <c r="D594" s="767">
        <v>6959.8308190966536</v>
      </c>
      <c r="E594" s="768">
        <v>7629.8548069272174</v>
      </c>
      <c r="H594" s="270"/>
      <c r="I594" s="270"/>
      <c r="T594" s="64"/>
      <c r="U594" s="64"/>
      <c r="V594" s="64"/>
    </row>
    <row r="595" spans="1:22" s="63" customFormat="1">
      <c r="A595" s="686"/>
      <c r="B595" s="682"/>
      <c r="C595" s="748" t="s">
        <v>27</v>
      </c>
      <c r="D595" s="767">
        <v>5578.2325346260386</v>
      </c>
      <c r="E595" s="768">
        <v>6235.2434418282546</v>
      </c>
      <c r="H595" s="270"/>
      <c r="I595" s="270"/>
      <c r="T595" s="64"/>
      <c r="U595" s="64"/>
      <c r="V595" s="64"/>
    </row>
    <row r="596" spans="1:22" s="63" customFormat="1">
      <c r="A596" s="686"/>
      <c r="B596" s="682"/>
      <c r="C596" s="748" t="s">
        <v>236</v>
      </c>
      <c r="D596" s="767">
        <v>6543.3339968225155</v>
      </c>
      <c r="E596" s="768">
        <v>7203.3254857013171</v>
      </c>
      <c r="H596" s="270"/>
      <c r="I596" s="270"/>
      <c r="T596" s="64"/>
      <c r="U596" s="64"/>
      <c r="V596" s="64"/>
    </row>
    <row r="597" spans="1:22" s="63" customFormat="1">
      <c r="A597" s="686"/>
      <c r="B597" s="682"/>
      <c r="C597" s="748" t="s">
        <v>293</v>
      </c>
      <c r="D597" s="767">
        <v>6931.46</v>
      </c>
      <c r="E597" s="768">
        <v>7607.71</v>
      </c>
      <c r="H597" s="270"/>
      <c r="I597" s="270"/>
      <c r="T597" s="64"/>
      <c r="U597" s="64"/>
      <c r="V597" s="64"/>
    </row>
    <row r="598" spans="1:22" s="63" customFormat="1">
      <c r="A598" s="686"/>
      <c r="B598" s="682"/>
      <c r="C598" s="748"/>
      <c r="D598" s="767"/>
      <c r="E598" s="768"/>
      <c r="H598" s="270"/>
      <c r="I598" s="270"/>
      <c r="T598" s="64"/>
      <c r="U598" s="64"/>
      <c r="V598" s="64"/>
    </row>
    <row r="599" spans="1:22" s="63" customFormat="1">
      <c r="A599" s="686"/>
      <c r="B599" s="682" t="s">
        <v>670</v>
      </c>
      <c r="C599" s="748" t="s">
        <v>316</v>
      </c>
      <c r="D599" s="767">
        <v>8375.4603007122132</v>
      </c>
      <c r="E599" s="768">
        <v>10729.355579002902</v>
      </c>
      <c r="H599" s="270"/>
      <c r="I599" s="270"/>
      <c r="T599" s="64"/>
      <c r="U599" s="64"/>
      <c r="V599" s="64"/>
    </row>
    <row r="600" spans="1:22" s="63" customFormat="1">
      <c r="A600" s="686"/>
      <c r="B600" s="682"/>
      <c r="C600" s="748" t="s">
        <v>22</v>
      </c>
      <c r="D600" s="767">
        <v>8049.1036070606306</v>
      </c>
      <c r="E600" s="768">
        <v>9811.4965464313136</v>
      </c>
      <c r="H600" s="270"/>
      <c r="I600" s="270"/>
      <c r="T600" s="64"/>
      <c r="U600" s="64"/>
      <c r="V600" s="64"/>
    </row>
    <row r="601" spans="1:22" s="63" customFormat="1">
      <c r="A601" s="686"/>
      <c r="B601" s="682"/>
      <c r="C601" s="748" t="s">
        <v>23</v>
      </c>
      <c r="D601" s="767">
        <v>8250.906976744187</v>
      </c>
      <c r="E601" s="768">
        <v>10113.734246061516</v>
      </c>
      <c r="H601" s="270"/>
      <c r="I601" s="270"/>
      <c r="T601" s="64"/>
      <c r="U601" s="64"/>
      <c r="V601" s="64"/>
    </row>
    <row r="602" spans="1:22" s="63" customFormat="1">
      <c r="A602" s="686"/>
      <c r="B602" s="682"/>
      <c r="C602" s="748" t="s">
        <v>24</v>
      </c>
      <c r="D602" s="767">
        <v>8189.4208533007331</v>
      </c>
      <c r="E602" s="768">
        <v>9968.2521491442549</v>
      </c>
      <c r="H602" s="270"/>
      <c r="I602" s="270"/>
      <c r="T602" s="64"/>
      <c r="U602" s="64"/>
      <c r="V602" s="64"/>
    </row>
    <row r="603" spans="1:22" s="63" customFormat="1">
      <c r="A603" s="686"/>
      <c r="B603" s="682"/>
      <c r="C603" s="748" t="s">
        <v>25</v>
      </c>
      <c r="D603" s="767">
        <v>8202.8473125446326</v>
      </c>
      <c r="E603" s="768">
        <v>9970.757631516306</v>
      </c>
      <c r="H603" s="270"/>
      <c r="I603" s="270"/>
      <c r="T603" s="64"/>
      <c r="U603" s="64"/>
      <c r="V603" s="64"/>
    </row>
    <row r="604" spans="1:22" s="63" customFormat="1">
      <c r="A604" s="686"/>
      <c r="B604" s="682"/>
      <c r="C604" s="748" t="s">
        <v>26</v>
      </c>
      <c r="D604" s="767">
        <v>8287.9034954364633</v>
      </c>
      <c r="E604" s="768">
        <v>10306.252225836652</v>
      </c>
      <c r="H604" s="270"/>
      <c r="I604" s="270"/>
      <c r="T604" s="64"/>
      <c r="U604" s="64"/>
      <c r="V604" s="64"/>
    </row>
    <row r="605" spans="1:22" s="63" customFormat="1">
      <c r="A605" s="686"/>
      <c r="B605" s="682"/>
      <c r="C605" s="748" t="s">
        <v>27</v>
      </c>
      <c r="D605" s="767">
        <v>8611.7931440443226</v>
      </c>
      <c r="E605" s="768">
        <v>10737.035526315791</v>
      </c>
      <c r="H605" s="270"/>
      <c r="I605" s="270"/>
      <c r="T605" s="64"/>
      <c r="U605" s="64"/>
      <c r="V605" s="64"/>
    </row>
    <row r="606" spans="1:22" s="63" customFormat="1">
      <c r="A606" s="686"/>
      <c r="B606" s="682"/>
      <c r="C606" s="748" t="s">
        <v>236</v>
      </c>
      <c r="D606" s="767">
        <v>8664.6434748070824</v>
      </c>
      <c r="E606" s="768">
        <v>10793.689378120745</v>
      </c>
      <c r="H606" s="270"/>
      <c r="I606" s="270"/>
      <c r="T606" s="64"/>
      <c r="U606" s="64"/>
      <c r="V606" s="64"/>
    </row>
    <row r="607" spans="1:22" s="63" customFormat="1">
      <c r="A607" s="686"/>
      <c r="B607" s="682"/>
      <c r="C607" s="748" t="s">
        <v>293</v>
      </c>
      <c r="D607" s="767">
        <v>7243.6842760141972</v>
      </c>
      <c r="E607" s="768">
        <v>9132.4185520283936</v>
      </c>
      <c r="H607" s="270"/>
      <c r="I607" s="270"/>
      <c r="T607" s="64"/>
      <c r="U607" s="64"/>
      <c r="V607" s="64"/>
    </row>
    <row r="608" spans="1:22" s="63" customFormat="1">
      <c r="A608" s="686"/>
      <c r="B608" s="682"/>
      <c r="C608" s="748"/>
      <c r="D608" s="767"/>
      <c r="E608" s="768"/>
      <c r="H608" s="270"/>
      <c r="I608" s="270"/>
      <c r="T608" s="64"/>
      <c r="U608" s="64"/>
      <c r="V608" s="64"/>
    </row>
    <row r="609" spans="1:22" s="63" customFormat="1">
      <c r="A609" s="686"/>
      <c r="B609" s="682" t="s">
        <v>671</v>
      </c>
      <c r="C609" s="748" t="s">
        <v>316</v>
      </c>
      <c r="D609" s="767">
        <v>10979.316275389079</v>
      </c>
      <c r="E609" s="768">
        <v>13333.211553679768</v>
      </c>
      <c r="H609" s="270"/>
      <c r="I609" s="270"/>
      <c r="T609" s="64"/>
      <c r="U609" s="64"/>
      <c r="V609" s="64"/>
    </row>
    <row r="610" spans="1:22" s="63" customFormat="1">
      <c r="A610" s="686"/>
      <c r="B610" s="682"/>
      <c r="C610" s="748" t="s">
        <v>22</v>
      </c>
      <c r="D610" s="767">
        <v>10388.237912509594</v>
      </c>
      <c r="E610" s="768">
        <v>12150.630851880278</v>
      </c>
      <c r="H610" s="270"/>
      <c r="I610" s="270"/>
      <c r="T610" s="64"/>
      <c r="U610" s="64"/>
      <c r="V610" s="64"/>
    </row>
    <row r="611" spans="1:22" s="63" customFormat="1">
      <c r="A611" s="686"/>
      <c r="B611" s="682"/>
      <c r="C611" s="748" t="s">
        <v>23</v>
      </c>
      <c r="D611" s="767">
        <v>10680.022505626408</v>
      </c>
      <c r="E611" s="768">
        <v>12542.849774943736</v>
      </c>
      <c r="H611" s="270"/>
      <c r="I611" s="270"/>
      <c r="T611" s="64"/>
      <c r="U611" s="64"/>
      <c r="V611" s="64"/>
    </row>
    <row r="612" spans="1:22" s="63" customFormat="1">
      <c r="A612" s="686"/>
      <c r="B612" s="682"/>
      <c r="C612" s="748" t="s">
        <v>24</v>
      </c>
      <c r="D612" s="767">
        <v>10632.568775061125</v>
      </c>
      <c r="E612" s="768">
        <v>12411.400070904643</v>
      </c>
      <c r="H612" s="270"/>
      <c r="I612" s="270"/>
      <c r="T612" s="64"/>
      <c r="U612" s="64"/>
      <c r="V612" s="64"/>
    </row>
    <row r="613" spans="1:22" s="63" customFormat="1">
      <c r="A613" s="686"/>
      <c r="B613" s="682"/>
      <c r="C613" s="748" t="s">
        <v>25</v>
      </c>
      <c r="D613" s="767">
        <v>10677.119985717685</v>
      </c>
      <c r="E613" s="768">
        <v>12445.030304689359</v>
      </c>
      <c r="H613" s="270"/>
      <c r="I613" s="270"/>
      <c r="T613" s="64"/>
      <c r="U613" s="64"/>
      <c r="V613" s="64"/>
    </row>
    <row r="614" spans="1:22" s="63" customFormat="1">
      <c r="A614" s="686"/>
      <c r="B614" s="682"/>
      <c r="C614" s="748" t="s">
        <v>26</v>
      </c>
      <c r="D614" s="767">
        <v>10995.273364380999</v>
      </c>
      <c r="E614" s="768">
        <v>13013.622094781185</v>
      </c>
      <c r="H614" s="270"/>
      <c r="I614" s="270"/>
      <c r="T614" s="64"/>
      <c r="U614" s="64"/>
      <c r="V614" s="64"/>
    </row>
    <row r="615" spans="1:22" s="63" customFormat="1">
      <c r="A615" s="686"/>
      <c r="B615" s="682"/>
      <c r="C615" s="748" t="s">
        <v>27</v>
      </c>
      <c r="D615" s="767">
        <v>11447.177493074792</v>
      </c>
      <c r="E615" s="768">
        <v>13572.419875346261</v>
      </c>
      <c r="H615" s="270"/>
      <c r="I615" s="270"/>
      <c r="T615" s="64"/>
      <c r="U615" s="64"/>
      <c r="V615" s="64"/>
    </row>
    <row r="616" spans="1:22" s="63" customFormat="1">
      <c r="A616" s="686"/>
      <c r="B616" s="682"/>
      <c r="C616" s="748" t="s">
        <v>236</v>
      </c>
      <c r="D616" s="767">
        <v>11567.077088061737</v>
      </c>
      <c r="E616" s="768">
        <v>13696.122991375401</v>
      </c>
      <c r="H616" s="270"/>
      <c r="I616" s="270"/>
      <c r="T616" s="64"/>
      <c r="U616" s="64"/>
      <c r="V616" s="64"/>
    </row>
    <row r="617" spans="1:22" s="63" customFormat="1">
      <c r="A617" s="686"/>
      <c r="B617" s="682"/>
      <c r="C617" s="748" t="s">
        <v>293</v>
      </c>
      <c r="D617" s="767">
        <v>7957.0176093475311</v>
      </c>
      <c r="E617" s="768">
        <v>9845.7518853617294</v>
      </c>
      <c r="H617" s="270"/>
      <c r="I617" s="270"/>
      <c r="T617" s="64"/>
      <c r="U617" s="64"/>
      <c r="V617" s="64"/>
    </row>
    <row r="618" spans="1:22" s="63" customFormat="1">
      <c r="A618" s="686"/>
      <c r="B618" s="682"/>
      <c r="C618" s="748"/>
      <c r="D618" s="767"/>
      <c r="E618" s="768"/>
      <c r="H618" s="270"/>
      <c r="I618" s="270"/>
      <c r="T618" s="64"/>
      <c r="U618" s="64"/>
      <c r="V618" s="64"/>
    </row>
    <row r="619" spans="1:22" s="63" customFormat="1">
      <c r="A619" s="686"/>
      <c r="B619" s="682" t="s">
        <v>672</v>
      </c>
      <c r="C619" s="748" t="s">
        <v>316</v>
      </c>
      <c r="D619" s="767">
        <v>7406.4183592719601</v>
      </c>
      <c r="E619" s="768">
        <v>9556.554207333158</v>
      </c>
      <c r="H619" s="270"/>
      <c r="I619" s="270"/>
      <c r="T619" s="64"/>
      <c r="U619" s="64"/>
      <c r="V619" s="64"/>
    </row>
    <row r="620" spans="1:22" s="63" customFormat="1">
      <c r="A620" s="686"/>
      <c r="B620" s="682"/>
      <c r="C620" s="748" t="s">
        <v>22</v>
      </c>
      <c r="D620" s="767">
        <v>7343.6868764389874</v>
      </c>
      <c r="E620" s="768">
        <v>8963.6178050652343</v>
      </c>
      <c r="H620" s="270"/>
      <c r="I620" s="270"/>
      <c r="T620" s="64"/>
      <c r="U620" s="64"/>
      <c r="V620" s="64"/>
    </row>
    <row r="621" spans="1:22" s="63" customFormat="1">
      <c r="A621" s="686"/>
      <c r="B621" s="682"/>
      <c r="C621" s="748" t="s">
        <v>23</v>
      </c>
      <c r="D621" s="767">
        <v>7537.8161365341339</v>
      </c>
      <c r="E621" s="768">
        <v>9256.0531957989497</v>
      </c>
      <c r="H621" s="270"/>
      <c r="I621" s="270"/>
      <c r="T621" s="64"/>
      <c r="U621" s="64"/>
      <c r="V621" s="64"/>
    </row>
    <row r="622" spans="1:22" s="63" customFormat="1">
      <c r="A622" s="686"/>
      <c r="B622" s="682"/>
      <c r="C622" s="748" t="s">
        <v>24</v>
      </c>
      <c r="D622" s="767">
        <v>7508.7433716381411</v>
      </c>
      <c r="E622" s="768">
        <v>9146.2015012224947</v>
      </c>
      <c r="H622" s="270"/>
      <c r="I622" s="270"/>
      <c r="T622" s="64"/>
      <c r="U622" s="64"/>
      <c r="V622" s="64"/>
    </row>
    <row r="623" spans="1:22" s="63" customFormat="1">
      <c r="A623" s="686"/>
      <c r="B623" s="682"/>
      <c r="C623" s="748" t="s">
        <v>25</v>
      </c>
      <c r="D623" s="767">
        <v>7682.52845512973</v>
      </c>
      <c r="E623" s="768">
        <v>9308.7921423470598</v>
      </c>
      <c r="H623" s="270"/>
      <c r="I623" s="270"/>
      <c r="T623" s="64"/>
      <c r="U623" s="64"/>
      <c r="V623" s="64"/>
    </row>
    <row r="624" spans="1:22" s="63" customFormat="1">
      <c r="A624" s="686"/>
      <c r="B624" s="682"/>
      <c r="C624" s="748" t="s">
        <v>26</v>
      </c>
      <c r="D624" s="767">
        <v>7743.8314051018042</v>
      </c>
      <c r="E624" s="768">
        <v>9606.3667140182552</v>
      </c>
      <c r="H624" s="270"/>
      <c r="I624" s="270"/>
      <c r="T624" s="64"/>
      <c r="U624" s="64"/>
      <c r="V624" s="64"/>
    </row>
    <row r="625" spans="1:22" s="63" customFormat="1">
      <c r="A625" s="686"/>
      <c r="B625" s="682"/>
      <c r="C625" s="748" t="s">
        <v>27</v>
      </c>
      <c r="D625" s="767">
        <v>8031.9648199445983</v>
      </c>
      <c r="E625" s="768">
        <v>9988.7428670360114</v>
      </c>
      <c r="H625" s="270"/>
      <c r="I625" s="270"/>
      <c r="T625" s="64"/>
      <c r="U625" s="64"/>
      <c r="V625" s="64"/>
    </row>
    <row r="626" spans="1:22" s="63" customFormat="1">
      <c r="A626" s="686"/>
      <c r="B626" s="682"/>
      <c r="C626" s="748" t="s">
        <v>236</v>
      </c>
      <c r="D626" s="767">
        <v>7896.0974012709949</v>
      </c>
      <c r="E626" s="768">
        <v>9859.5083749432615</v>
      </c>
      <c r="H626" s="270"/>
      <c r="I626" s="270"/>
      <c r="T626" s="64"/>
      <c r="U626" s="64"/>
      <c r="V626" s="64"/>
    </row>
    <row r="627" spans="1:22" s="63" customFormat="1">
      <c r="A627" s="686"/>
      <c r="B627" s="682"/>
      <c r="C627" s="748" t="s">
        <v>293</v>
      </c>
      <c r="D627" s="767">
        <v>7614.7342760141973</v>
      </c>
      <c r="E627" s="768">
        <v>8990.9685520283947</v>
      </c>
      <c r="H627" s="270"/>
      <c r="I627" s="270"/>
      <c r="T627" s="64"/>
      <c r="U627" s="64"/>
      <c r="V627" s="64"/>
    </row>
    <row r="628" spans="1:22" s="63" customFormat="1">
      <c r="A628" s="686"/>
      <c r="B628" s="682"/>
      <c r="C628" s="748"/>
      <c r="D628" s="767"/>
      <c r="E628" s="768"/>
      <c r="H628" s="270"/>
      <c r="I628" s="270"/>
      <c r="T628" s="64"/>
      <c r="U628" s="64"/>
      <c r="V628" s="64"/>
    </row>
    <row r="629" spans="1:22" s="63" customFormat="1">
      <c r="A629" s="686"/>
      <c r="B629" s="682" t="s">
        <v>118</v>
      </c>
      <c r="C629" s="748" t="s">
        <v>316</v>
      </c>
      <c r="D629" s="767">
        <v>8085.2215774202059</v>
      </c>
      <c r="E629" s="768">
        <v>8084.0369295700348</v>
      </c>
      <c r="H629" s="270"/>
      <c r="I629" s="270"/>
      <c r="T629" s="64"/>
      <c r="U629" s="64"/>
      <c r="V629" s="64"/>
    </row>
    <row r="630" spans="1:22" s="63" customFormat="1">
      <c r="A630" s="686"/>
      <c r="B630" s="682"/>
      <c r="C630" s="748" t="s">
        <v>22</v>
      </c>
      <c r="D630" s="767">
        <v>9572.5280122793556</v>
      </c>
      <c r="E630" s="768">
        <v>11726.691481197238</v>
      </c>
      <c r="H630" s="270"/>
      <c r="I630" s="270"/>
      <c r="T630" s="64"/>
      <c r="U630" s="64"/>
      <c r="V630" s="64"/>
    </row>
    <row r="631" spans="1:22" s="63" customFormat="1">
      <c r="A631" s="686"/>
      <c r="B631" s="682"/>
      <c r="C631" s="748" t="s">
        <v>23</v>
      </c>
      <c r="D631" s="767">
        <v>9640.0960240060031</v>
      </c>
      <c r="E631" s="768">
        <v>11745.778694673669</v>
      </c>
      <c r="H631" s="270"/>
      <c r="I631" s="270"/>
      <c r="T631" s="64"/>
      <c r="U631" s="64"/>
      <c r="V631" s="64"/>
    </row>
    <row r="632" spans="1:22" s="63" customFormat="1">
      <c r="A632" s="686"/>
      <c r="B632" s="682"/>
      <c r="C632" s="748" t="s">
        <v>24</v>
      </c>
      <c r="D632" s="767">
        <v>9477.9315770171143</v>
      </c>
      <c r="E632" s="768">
        <v>11674.019596577016</v>
      </c>
      <c r="H632" s="270"/>
      <c r="I632" s="270"/>
      <c r="T632" s="64"/>
      <c r="U632" s="64"/>
      <c r="V632" s="64"/>
    </row>
    <row r="633" spans="1:22" s="63" customFormat="1">
      <c r="A633" s="686"/>
      <c r="B633" s="682"/>
      <c r="C633" s="748" t="s">
        <v>25</v>
      </c>
      <c r="D633" s="767">
        <v>9762.0186027136388</v>
      </c>
      <c r="E633" s="768">
        <v>11966.895417757676</v>
      </c>
      <c r="H633" s="270"/>
      <c r="I633" s="270"/>
      <c r="T633" s="64"/>
      <c r="U633" s="64"/>
      <c r="V633" s="64"/>
    </row>
    <row r="634" spans="1:22" s="63" customFormat="1">
      <c r="A634" s="686"/>
      <c r="B634" s="682"/>
      <c r="C634" s="748" t="s">
        <v>26</v>
      </c>
      <c r="D634" s="767">
        <v>10267.552691317576</v>
      </c>
      <c r="E634" s="768">
        <v>12474.690533582965</v>
      </c>
      <c r="H634" s="270"/>
      <c r="I634" s="270"/>
      <c r="T634" s="64"/>
      <c r="U634" s="64"/>
      <c r="V634" s="64"/>
    </row>
    <row r="635" spans="1:22" s="63" customFormat="1">
      <c r="A635" s="686"/>
      <c r="B635" s="682"/>
      <c r="C635" s="748" t="s">
        <v>27</v>
      </c>
      <c r="D635" s="767">
        <v>10974.181475069252</v>
      </c>
      <c r="E635" s="768">
        <v>13151.259037396121</v>
      </c>
      <c r="H635" s="270"/>
      <c r="I635" s="270"/>
      <c r="T635" s="64"/>
      <c r="U635" s="64"/>
      <c r="V635" s="64"/>
    </row>
    <row r="636" spans="1:22" s="63" customFormat="1">
      <c r="A636" s="686"/>
      <c r="B636" s="682"/>
      <c r="C636" s="748" t="s">
        <v>236</v>
      </c>
      <c r="D636" s="767">
        <v>11923.82924421244</v>
      </c>
      <c r="E636" s="768">
        <v>14064.342181116661</v>
      </c>
      <c r="H636" s="270"/>
      <c r="I636" s="270"/>
      <c r="T636" s="64"/>
      <c r="U636" s="64"/>
      <c r="V636" s="64"/>
    </row>
    <row r="637" spans="1:22" s="63" customFormat="1">
      <c r="A637" s="686"/>
      <c r="B637" s="682"/>
      <c r="C637" s="748" t="s">
        <v>293</v>
      </c>
      <c r="D637" s="767">
        <v>12642.5</v>
      </c>
      <c r="E637" s="768">
        <v>14742.5</v>
      </c>
      <c r="H637" s="270"/>
      <c r="I637" s="270"/>
      <c r="T637" s="64"/>
      <c r="U637" s="64"/>
      <c r="V637" s="64"/>
    </row>
    <row r="638" spans="1:22" s="63" customFormat="1">
      <c r="A638" s="686"/>
      <c r="B638" s="682"/>
      <c r="C638" s="748"/>
      <c r="D638" s="767"/>
      <c r="E638" s="768"/>
      <c r="H638" s="270"/>
      <c r="I638" s="270"/>
      <c r="T638" s="64"/>
      <c r="U638" s="64"/>
      <c r="V638" s="64"/>
    </row>
    <row r="639" spans="1:22" s="63" customFormat="1">
      <c r="A639" s="686"/>
      <c r="B639" s="682" t="s">
        <v>119</v>
      </c>
      <c r="C639" s="748" t="s">
        <v>316</v>
      </c>
      <c r="D639" s="767">
        <v>6663.6441572144558</v>
      </c>
      <c r="E639" s="768">
        <v>9862.1933526773937</v>
      </c>
      <c r="H639" s="270"/>
      <c r="I639" s="270"/>
      <c r="T639" s="64"/>
      <c r="U639" s="64"/>
      <c r="V639" s="64"/>
    </row>
    <row r="640" spans="1:22" s="63" customFormat="1">
      <c r="A640" s="686"/>
      <c r="B640" s="682"/>
      <c r="C640" s="748" t="s">
        <v>22</v>
      </c>
      <c r="D640" s="767">
        <v>7634.3553338449738</v>
      </c>
      <c r="E640" s="768">
        <v>11521.040675364544</v>
      </c>
      <c r="H640" s="270"/>
      <c r="I640" s="270"/>
      <c r="T640" s="64"/>
      <c r="U640" s="64"/>
      <c r="V640" s="64"/>
    </row>
    <row r="641" spans="1:22" s="63" customFormat="1">
      <c r="A641" s="686"/>
      <c r="B641" s="682"/>
      <c r="C641" s="748" t="s">
        <v>23</v>
      </c>
      <c r="D641" s="767">
        <v>8089.1905476369102</v>
      </c>
      <c r="E641" s="768">
        <v>12300.555888972243</v>
      </c>
      <c r="H641" s="270"/>
      <c r="I641" s="270"/>
      <c r="T641" s="64"/>
      <c r="U641" s="64"/>
      <c r="V641" s="64"/>
    </row>
    <row r="642" spans="1:22" s="63" customFormat="1">
      <c r="A642" s="686"/>
      <c r="B642" s="682"/>
      <c r="C642" s="748" t="s">
        <v>24</v>
      </c>
      <c r="D642" s="767">
        <v>8302.5852689486546</v>
      </c>
      <c r="E642" s="768">
        <v>12630.251222493887</v>
      </c>
      <c r="H642" s="270"/>
      <c r="I642" s="270"/>
      <c r="T642" s="64"/>
      <c r="U642" s="64"/>
      <c r="V642" s="64"/>
    </row>
    <row r="643" spans="1:22" s="63" customFormat="1">
      <c r="A643" s="686"/>
      <c r="B643" s="682"/>
      <c r="C643" s="748" t="s">
        <v>25</v>
      </c>
      <c r="D643" s="767">
        <v>8509.4882170911678</v>
      </c>
      <c r="E643" s="768">
        <v>12980.711140204712</v>
      </c>
      <c r="H643" s="270"/>
      <c r="I643" s="270"/>
      <c r="T643" s="64"/>
      <c r="U643" s="64"/>
      <c r="V643" s="64"/>
    </row>
    <row r="644" spans="1:22" s="63" customFormat="1">
      <c r="A644" s="686"/>
      <c r="B644" s="682"/>
      <c r="C644" s="748" t="s">
        <v>26</v>
      </c>
      <c r="D644" s="767">
        <v>7752.5716709571734</v>
      </c>
      <c r="E644" s="768">
        <v>11860.738357126142</v>
      </c>
      <c r="H644" s="270"/>
      <c r="I644" s="270"/>
      <c r="T644" s="64"/>
      <c r="U644" s="64"/>
      <c r="V644" s="64"/>
    </row>
    <row r="645" spans="1:22" s="63" customFormat="1">
      <c r="A645" s="686"/>
      <c r="B645" s="682"/>
      <c r="C645" s="748" t="s">
        <v>27</v>
      </c>
      <c r="D645" s="767">
        <v>7133.8166551246541</v>
      </c>
      <c r="E645" s="768">
        <v>10900.938365650969</v>
      </c>
      <c r="H645" s="270"/>
      <c r="I645" s="270"/>
      <c r="T645" s="64"/>
      <c r="U645" s="64"/>
      <c r="V645" s="64"/>
    </row>
    <row r="646" spans="1:22" s="63" customFormat="1">
      <c r="A646" s="686"/>
      <c r="B646" s="682"/>
      <c r="C646" s="748" t="s">
        <v>236</v>
      </c>
      <c r="D646" s="767">
        <v>7226.7793917385397</v>
      </c>
      <c r="E646" s="768">
        <v>11171.438946890607</v>
      </c>
      <c r="H646" s="270"/>
      <c r="I646" s="270"/>
      <c r="T646" s="64"/>
      <c r="U646" s="64"/>
      <c r="V646" s="64"/>
    </row>
    <row r="647" spans="1:22" s="63" customFormat="1">
      <c r="A647" s="686"/>
      <c r="B647" s="682"/>
      <c r="C647" s="748" t="s">
        <v>293</v>
      </c>
      <c r="D647" s="767">
        <v>7395</v>
      </c>
      <c r="E647" s="768">
        <v>11412.5</v>
      </c>
      <c r="H647" s="270"/>
      <c r="I647" s="270"/>
      <c r="T647" s="64"/>
      <c r="U647" s="64"/>
      <c r="V647" s="64"/>
    </row>
    <row r="648" spans="1:22" s="63" customFormat="1">
      <c r="A648" s="686"/>
      <c r="B648" s="682"/>
      <c r="C648" s="748"/>
      <c r="D648" s="767"/>
      <c r="E648" s="768"/>
      <c r="H648" s="270"/>
      <c r="I648" s="270"/>
      <c r="T648" s="64"/>
      <c r="U648" s="64"/>
      <c r="V648" s="64"/>
    </row>
    <row r="649" spans="1:22" s="63" customFormat="1">
      <c r="A649" s="686"/>
      <c r="B649" s="682" t="s">
        <v>120</v>
      </c>
      <c r="C649" s="748" t="s">
        <v>316</v>
      </c>
      <c r="D649" s="767">
        <v>6367.4821946715911</v>
      </c>
      <c r="E649" s="768">
        <v>9032.9398575573723</v>
      </c>
      <c r="H649" s="270"/>
      <c r="I649" s="270"/>
      <c r="T649" s="64"/>
      <c r="U649" s="64"/>
      <c r="V649" s="64"/>
    </row>
    <row r="650" spans="1:22" s="63" customFormat="1">
      <c r="A650" s="686"/>
      <c r="B650" s="682"/>
      <c r="C650" s="748" t="s">
        <v>22</v>
      </c>
      <c r="D650" s="767">
        <v>8001.9992325402927</v>
      </c>
      <c r="E650" s="768">
        <v>12166.715272448198</v>
      </c>
      <c r="H650" s="270"/>
      <c r="I650" s="270"/>
      <c r="T650" s="64"/>
      <c r="U650" s="64"/>
      <c r="V650" s="64"/>
    </row>
    <row r="651" spans="1:22" s="63" customFormat="1">
      <c r="A651" s="686"/>
      <c r="B651" s="682"/>
      <c r="C651" s="748" t="s">
        <v>23</v>
      </c>
      <c r="D651" s="767">
        <v>8108.28207051763</v>
      </c>
      <c r="E651" s="768">
        <v>11567.216804201051</v>
      </c>
      <c r="H651" s="270"/>
      <c r="I651" s="270"/>
      <c r="T651" s="64"/>
      <c r="U651" s="64"/>
      <c r="V651" s="64"/>
    </row>
    <row r="652" spans="1:22" s="63" customFormat="1">
      <c r="A652" s="686"/>
      <c r="B652" s="682"/>
      <c r="C652" s="748" t="s">
        <v>24</v>
      </c>
      <c r="D652" s="767">
        <v>9622.1596577017099</v>
      </c>
      <c r="E652" s="768">
        <v>14082.414425427873</v>
      </c>
      <c r="H652" s="270"/>
      <c r="I652" s="270"/>
      <c r="T652" s="64"/>
      <c r="U652" s="64"/>
      <c r="V652" s="64"/>
    </row>
    <row r="653" spans="1:22" s="63" customFormat="1">
      <c r="A653" s="686"/>
      <c r="B653" s="682"/>
      <c r="C653" s="748" t="s">
        <v>25</v>
      </c>
      <c r="D653" s="767">
        <v>9581.1919781004526</v>
      </c>
      <c r="E653" s="768">
        <v>13924.131159247798</v>
      </c>
      <c r="H653" s="270"/>
      <c r="I653" s="270"/>
      <c r="T653" s="64"/>
      <c r="U653" s="64"/>
      <c r="V653" s="64"/>
    </row>
    <row r="654" spans="1:22" s="63" customFormat="1">
      <c r="A654" s="686"/>
      <c r="B654" s="682"/>
      <c r="C654" s="748" t="s">
        <v>26</v>
      </c>
      <c r="D654" s="767">
        <v>9309.3921132693667</v>
      </c>
      <c r="E654" s="768">
        <v>13579.152820032765</v>
      </c>
      <c r="H654" s="270"/>
      <c r="I654" s="270"/>
      <c r="T654" s="64"/>
      <c r="U654" s="64"/>
      <c r="V654" s="64"/>
    </row>
    <row r="655" spans="1:22" s="63" customFormat="1">
      <c r="A655" s="686"/>
      <c r="B655" s="682"/>
      <c r="C655" s="748" t="s">
        <v>27</v>
      </c>
      <c r="D655" s="767">
        <v>9664.6693213296403</v>
      </c>
      <c r="E655" s="768">
        <v>14329.83552631579</v>
      </c>
      <c r="H655" s="270"/>
      <c r="I655" s="270"/>
      <c r="T655" s="64"/>
      <c r="U655" s="64"/>
      <c r="V655" s="64"/>
    </row>
    <row r="656" spans="1:22" s="63" customFormat="1">
      <c r="A656" s="686"/>
      <c r="B656" s="682"/>
      <c r="C656" s="748" t="s">
        <v>236</v>
      </c>
      <c r="D656" s="767">
        <v>9721.4962551066747</v>
      </c>
      <c r="E656" s="768">
        <v>14499.426917839313</v>
      </c>
      <c r="H656" s="270"/>
      <c r="I656" s="270"/>
      <c r="T656" s="64"/>
      <c r="U656" s="64"/>
      <c r="V656" s="64"/>
    </row>
    <row r="657" spans="1:22" s="63" customFormat="1">
      <c r="A657" s="686"/>
      <c r="B657" s="682"/>
      <c r="C657" s="748" t="s">
        <v>293</v>
      </c>
      <c r="D657" s="767">
        <v>10140</v>
      </c>
      <c r="E657" s="768">
        <v>15390</v>
      </c>
      <c r="H657" s="270"/>
      <c r="I657" s="270"/>
      <c r="T657" s="64"/>
      <c r="U657" s="64"/>
      <c r="V657" s="64"/>
    </row>
    <row r="658" spans="1:22" s="63" customFormat="1">
      <c r="A658" s="686"/>
      <c r="B658" s="682"/>
      <c r="C658" s="748"/>
      <c r="D658" s="767"/>
      <c r="E658" s="768"/>
      <c r="H658" s="270"/>
      <c r="I658" s="270"/>
      <c r="T658" s="64"/>
      <c r="U658" s="64"/>
      <c r="V658" s="64"/>
    </row>
    <row r="659" spans="1:22" s="63" customFormat="1">
      <c r="A659" s="686"/>
      <c r="B659" s="682" t="s">
        <v>121</v>
      </c>
      <c r="C659" s="748" t="s">
        <v>316</v>
      </c>
      <c r="D659" s="767">
        <v>7315.2004748087575</v>
      </c>
      <c r="E659" s="768">
        <v>11017.225006594566</v>
      </c>
      <c r="H659" s="270"/>
      <c r="I659" s="270"/>
      <c r="T659" s="64"/>
      <c r="U659" s="64"/>
      <c r="V659" s="64"/>
    </row>
    <row r="660" spans="1:22" s="63" customFormat="1">
      <c r="A660" s="686"/>
      <c r="B660" s="682"/>
      <c r="C660" s="748" t="s">
        <v>22</v>
      </c>
      <c r="D660" s="767">
        <v>6183.8852647736003</v>
      </c>
      <c r="E660" s="768">
        <v>9774.1577129700709</v>
      </c>
      <c r="H660" s="270"/>
      <c r="I660" s="270"/>
      <c r="T660" s="64"/>
      <c r="U660" s="64"/>
      <c r="V660" s="64"/>
    </row>
    <row r="661" spans="1:22" s="63" customFormat="1">
      <c r="A661" s="686"/>
      <c r="B661" s="682"/>
      <c r="C661" s="748" t="s">
        <v>23</v>
      </c>
      <c r="D661" s="767">
        <v>7010.5195048762198</v>
      </c>
      <c r="E661" s="768">
        <v>10519.990622655665</v>
      </c>
      <c r="H661" s="270"/>
      <c r="I661" s="270"/>
      <c r="T661" s="64"/>
      <c r="U661" s="64"/>
      <c r="V661" s="64"/>
    </row>
    <row r="662" spans="1:22" s="63" customFormat="1">
      <c r="A662" s="686"/>
      <c r="B662" s="682"/>
      <c r="C662" s="748" t="s">
        <v>24</v>
      </c>
      <c r="D662" s="767">
        <v>8350.6246943765273</v>
      </c>
      <c r="E662" s="768">
        <v>12880.056234718826</v>
      </c>
      <c r="H662" s="270"/>
      <c r="I662" s="270"/>
      <c r="T662" s="64"/>
      <c r="U662" s="64"/>
      <c r="V662" s="64"/>
    </row>
    <row r="663" spans="1:22" s="63" customFormat="1">
      <c r="A663" s="686"/>
      <c r="B663" s="682"/>
      <c r="C663" s="748" t="s">
        <v>25</v>
      </c>
      <c r="D663" s="767">
        <v>8129.9821471078312</v>
      </c>
      <c r="E663" s="768">
        <v>12539.735777195905</v>
      </c>
      <c r="H663" s="270"/>
      <c r="I663" s="270"/>
      <c r="T663" s="64"/>
      <c r="U663" s="64"/>
      <c r="V663" s="64"/>
    </row>
    <row r="664" spans="1:22" s="63" customFormat="1">
      <c r="A664" s="686"/>
      <c r="B664" s="682"/>
      <c r="C664" s="748" t="s">
        <v>26</v>
      </c>
      <c r="D664" s="767">
        <v>7992.9920430610819</v>
      </c>
      <c r="E664" s="768">
        <v>12328.441376082379</v>
      </c>
      <c r="H664" s="270"/>
      <c r="I664" s="270"/>
      <c r="T664" s="64"/>
      <c r="U664" s="64"/>
      <c r="V664" s="64"/>
    </row>
    <row r="665" spans="1:22" s="63" customFormat="1">
      <c r="A665" s="686"/>
      <c r="B665" s="682"/>
      <c r="C665" s="748" t="s">
        <v>27</v>
      </c>
      <c r="D665" s="767">
        <v>7884.130886426593</v>
      </c>
      <c r="E665" s="768">
        <v>12160.533240997231</v>
      </c>
      <c r="H665" s="270"/>
      <c r="I665" s="270"/>
      <c r="T665" s="64"/>
      <c r="U665" s="64"/>
      <c r="V665" s="64"/>
    </row>
    <row r="666" spans="1:22" s="63" customFormat="1">
      <c r="A666" s="686"/>
      <c r="B666" s="682"/>
      <c r="C666" s="748" t="s">
        <v>236</v>
      </c>
      <c r="D666" s="767">
        <v>7751.7147072174321</v>
      </c>
      <c r="E666" s="768">
        <v>11956.293690422153</v>
      </c>
      <c r="H666" s="270"/>
      <c r="I666" s="270"/>
      <c r="T666" s="64"/>
      <c r="U666" s="64"/>
      <c r="V666" s="64"/>
    </row>
    <row r="667" spans="1:22" s="63" customFormat="1">
      <c r="A667" s="686"/>
      <c r="B667" s="682"/>
      <c r="C667" s="748" t="s">
        <v>293</v>
      </c>
      <c r="D667" s="767">
        <v>7605</v>
      </c>
      <c r="E667" s="768">
        <v>11730</v>
      </c>
      <c r="H667" s="270"/>
      <c r="I667" s="270"/>
      <c r="T667" s="64"/>
      <c r="U667" s="64"/>
      <c r="V667" s="64"/>
    </row>
    <row r="668" spans="1:22" s="63" customFormat="1">
      <c r="A668" s="686"/>
      <c r="B668" s="682"/>
      <c r="C668" s="748"/>
      <c r="D668" s="767"/>
      <c r="E668" s="768"/>
      <c r="H668" s="270"/>
      <c r="I668" s="270"/>
      <c r="T668" s="64"/>
      <c r="U668" s="64"/>
      <c r="V668" s="64"/>
    </row>
    <row r="669" spans="1:22" s="63" customFormat="1" ht="30">
      <c r="A669" s="686"/>
      <c r="B669" s="682" t="s">
        <v>673</v>
      </c>
      <c r="C669" s="748" t="s">
        <v>316</v>
      </c>
      <c r="D669" s="767">
        <v>8748.6243735162225</v>
      </c>
      <c r="E669" s="768">
        <v>12746.810867844895</v>
      </c>
      <c r="H669" s="270"/>
      <c r="I669" s="270"/>
      <c r="T669" s="64"/>
      <c r="U669" s="64"/>
      <c r="V669" s="64"/>
    </row>
    <row r="670" spans="1:22" s="63" customFormat="1">
      <c r="A670" s="686"/>
      <c r="B670" s="682"/>
      <c r="C670" s="748" t="s">
        <v>22</v>
      </c>
      <c r="D670" s="767">
        <v>9539.2102839600939</v>
      </c>
      <c r="E670" s="768">
        <v>14565.591711435151</v>
      </c>
      <c r="H670" s="270"/>
      <c r="I670" s="270"/>
      <c r="T670" s="64"/>
      <c r="U670" s="64"/>
      <c r="V670" s="64"/>
    </row>
    <row r="671" spans="1:22" s="63" customFormat="1">
      <c r="A671" s="686"/>
      <c r="B671" s="682"/>
      <c r="C671" s="748" t="s">
        <v>23</v>
      </c>
      <c r="D671" s="767">
        <v>7364.8357089272322</v>
      </c>
      <c r="E671" s="768">
        <v>10517.183045761441</v>
      </c>
      <c r="H671" s="270"/>
      <c r="I671" s="270"/>
      <c r="T671" s="64"/>
      <c r="U671" s="64"/>
      <c r="V671" s="64"/>
    </row>
    <row r="672" spans="1:22" s="63" customFormat="1">
      <c r="A672" s="686"/>
      <c r="B672" s="682"/>
      <c r="C672" s="748" t="s">
        <v>24</v>
      </c>
      <c r="D672" s="767">
        <v>10019.651589242054</v>
      </c>
      <c r="E672" s="768">
        <v>14823.594132029339</v>
      </c>
      <c r="H672" s="270"/>
      <c r="I672" s="270"/>
      <c r="T672" s="64"/>
      <c r="U672" s="64"/>
      <c r="V672" s="64"/>
    </row>
    <row r="673" spans="1:22" s="63" customFormat="1">
      <c r="A673" s="686"/>
      <c r="B673" s="682"/>
      <c r="C673" s="748" t="s">
        <v>25</v>
      </c>
      <c r="D673" s="767">
        <v>10088.981790049987</v>
      </c>
      <c r="E673" s="768">
        <v>14899.622113782432</v>
      </c>
      <c r="H673" s="270"/>
      <c r="I673" s="270"/>
      <c r="T673" s="64"/>
      <c r="U673" s="64"/>
      <c r="V673" s="64"/>
    </row>
    <row r="674" spans="1:22" s="63" customFormat="1">
      <c r="A674" s="686"/>
      <c r="B674" s="682"/>
      <c r="C674" s="748" t="s">
        <v>26</v>
      </c>
      <c r="D674" s="767">
        <v>9984.671191200563</v>
      </c>
      <c r="E674" s="768">
        <v>14845.629534285046</v>
      </c>
      <c r="H674" s="270"/>
      <c r="I674" s="270"/>
      <c r="T674" s="64"/>
      <c r="U674" s="64"/>
      <c r="V674" s="64"/>
    </row>
    <row r="675" spans="1:22" s="63" customFormat="1">
      <c r="A675" s="686"/>
      <c r="B675" s="682"/>
      <c r="C675" s="748" t="s">
        <v>27</v>
      </c>
      <c r="D675" s="767">
        <v>10237.448060941828</v>
      </c>
      <c r="E675" s="768">
        <v>15291.378116343491</v>
      </c>
      <c r="H675" s="270"/>
      <c r="I675" s="270"/>
      <c r="T675" s="64"/>
      <c r="U675" s="64"/>
      <c r="V675" s="64"/>
    </row>
    <row r="676" spans="1:22" s="63" customFormat="1">
      <c r="A676" s="686"/>
      <c r="B676" s="682"/>
      <c r="C676" s="748" t="s">
        <v>236</v>
      </c>
      <c r="D676" s="767">
        <v>10447.741715842036</v>
      </c>
      <c r="E676" s="768">
        <v>15671.612573763054</v>
      </c>
      <c r="H676" s="270"/>
      <c r="I676" s="270"/>
      <c r="T676" s="64"/>
      <c r="U676" s="64"/>
      <c r="V676" s="64"/>
    </row>
    <row r="677" spans="1:22" s="63" customFormat="1">
      <c r="A677" s="686"/>
      <c r="B677" s="682"/>
      <c r="C677" s="748" t="s">
        <v>293</v>
      </c>
      <c r="D677" s="767">
        <v>10537.5</v>
      </c>
      <c r="E677" s="768">
        <v>15537.5</v>
      </c>
      <c r="H677" s="270"/>
      <c r="I677" s="270"/>
      <c r="T677" s="64"/>
      <c r="U677" s="64"/>
      <c r="V677" s="64"/>
    </row>
    <row r="678" spans="1:22" s="63" customFormat="1">
      <c r="A678" s="686"/>
      <c r="B678" s="682"/>
      <c r="C678" s="748"/>
      <c r="D678" s="767"/>
      <c r="E678" s="768"/>
      <c r="H678" s="270"/>
      <c r="I678" s="270"/>
      <c r="T678" s="64"/>
      <c r="U678" s="64"/>
      <c r="V678" s="64"/>
    </row>
    <row r="679" spans="1:22" s="63" customFormat="1">
      <c r="A679" s="686"/>
      <c r="B679" s="682" t="s">
        <v>123</v>
      </c>
      <c r="C679" s="748" t="s">
        <v>316</v>
      </c>
      <c r="D679" s="767">
        <v>5792.927987338433</v>
      </c>
      <c r="E679" s="768">
        <v>8059.1593247164337</v>
      </c>
      <c r="H679" s="270"/>
      <c r="I679" s="270"/>
      <c r="T679" s="64"/>
      <c r="U679" s="64"/>
      <c r="V679" s="64"/>
    </row>
    <row r="680" spans="1:22" s="63" customFormat="1">
      <c r="A680" s="686"/>
      <c r="B680" s="682"/>
      <c r="C680" s="748" t="s">
        <v>22</v>
      </c>
      <c r="D680" s="767">
        <v>6652.0567920184194</v>
      </c>
      <c r="E680" s="768">
        <v>9883.8764389869539</v>
      </c>
      <c r="H680" s="270"/>
      <c r="I680" s="270"/>
      <c r="T680" s="64"/>
      <c r="U680" s="64"/>
      <c r="V680" s="64"/>
    </row>
    <row r="681" spans="1:22" s="63" customFormat="1">
      <c r="A681" s="686"/>
      <c r="B681" s="682"/>
      <c r="C681" s="748" t="s">
        <v>23</v>
      </c>
      <c r="D681" s="767">
        <v>6502.3480870217563</v>
      </c>
      <c r="E681" s="768">
        <v>9661.4336084021015</v>
      </c>
      <c r="H681" s="270"/>
      <c r="I681" s="270"/>
      <c r="T681" s="64"/>
      <c r="U681" s="64"/>
      <c r="V681" s="64"/>
    </row>
    <row r="682" spans="1:22" s="63" customFormat="1">
      <c r="A682" s="686"/>
      <c r="B682" s="682"/>
      <c r="C682" s="748" t="s">
        <v>24</v>
      </c>
      <c r="D682" s="767">
        <v>7329.443765281173</v>
      </c>
      <c r="E682" s="768">
        <v>11035.342298288508</v>
      </c>
      <c r="H682" s="270"/>
      <c r="I682" s="270"/>
      <c r="T682" s="64"/>
      <c r="U682" s="64"/>
      <c r="V682" s="64"/>
    </row>
    <row r="683" spans="1:22" s="63" customFormat="1">
      <c r="A683" s="686"/>
      <c r="B683" s="682"/>
      <c r="C683" s="748" t="s">
        <v>25</v>
      </c>
      <c r="D683" s="767">
        <v>7977.6452035229704</v>
      </c>
      <c r="E683" s="768">
        <v>11946.423470602238</v>
      </c>
      <c r="H683" s="270"/>
      <c r="I683" s="270"/>
      <c r="T683" s="64"/>
      <c r="U683" s="64"/>
      <c r="V683" s="64"/>
    </row>
    <row r="684" spans="1:22" s="63" customFormat="1">
      <c r="A684" s="686"/>
      <c r="B684" s="682"/>
      <c r="C684" s="748" t="s">
        <v>26</v>
      </c>
      <c r="D684" s="767">
        <v>8368.7309852562612</v>
      </c>
      <c r="E684" s="768">
        <v>12270.635384975429</v>
      </c>
      <c r="H684" s="270"/>
      <c r="I684" s="270"/>
      <c r="T684" s="64"/>
      <c r="U684" s="64"/>
      <c r="V684" s="64"/>
    </row>
    <row r="685" spans="1:22" s="63" customFormat="1">
      <c r="A685" s="686"/>
      <c r="B685" s="682"/>
      <c r="C685" s="748" t="s">
        <v>27</v>
      </c>
      <c r="D685" s="767">
        <v>10138.961218836565</v>
      </c>
      <c r="E685" s="768">
        <v>14415.363573407201</v>
      </c>
      <c r="H685" s="270"/>
      <c r="I685" s="270"/>
      <c r="T685" s="64"/>
      <c r="U685" s="64"/>
      <c r="V685" s="64"/>
    </row>
    <row r="686" spans="1:22" s="63" customFormat="1">
      <c r="A686" s="686"/>
      <c r="B686" s="682"/>
      <c r="C686" s="748" t="s">
        <v>236</v>
      </c>
      <c r="D686" s="767">
        <v>14793.110389241945</v>
      </c>
      <c r="E686" s="768">
        <v>21163.684606218798</v>
      </c>
      <c r="H686" s="270"/>
      <c r="I686" s="270"/>
      <c r="T686" s="64"/>
      <c r="U686" s="64"/>
      <c r="V686" s="64"/>
    </row>
    <row r="687" spans="1:22" s="63" customFormat="1">
      <c r="A687" s="686"/>
      <c r="B687" s="682"/>
      <c r="C687" s="748" t="s">
        <v>293</v>
      </c>
      <c r="D687" s="767">
        <v>15177.5</v>
      </c>
      <c r="E687" s="768">
        <v>21427.5</v>
      </c>
      <c r="H687" s="270"/>
      <c r="I687" s="270"/>
      <c r="T687" s="64"/>
      <c r="U687" s="64"/>
      <c r="V687" s="64"/>
    </row>
    <row r="688" spans="1:22" s="63" customFormat="1">
      <c r="A688" s="686"/>
      <c r="B688" s="682"/>
      <c r="C688" s="748"/>
      <c r="D688" s="767"/>
      <c r="E688" s="768"/>
      <c r="H688" s="270"/>
      <c r="I688" s="270"/>
      <c r="T688" s="64"/>
      <c r="U688" s="64"/>
      <c r="V688" s="64"/>
    </row>
    <row r="689" spans="1:22" s="63" customFormat="1" ht="30">
      <c r="A689" s="686"/>
      <c r="B689" s="682" t="s">
        <v>674</v>
      </c>
      <c r="C689" s="748" t="s">
        <v>316</v>
      </c>
      <c r="D689" s="767">
        <v>7458.8390266420474</v>
      </c>
      <c r="E689" s="768">
        <v>9198.790556581378</v>
      </c>
      <c r="H689" s="270"/>
      <c r="I689" s="270"/>
      <c r="T689" s="64"/>
      <c r="U689" s="64"/>
      <c r="V689" s="64"/>
    </row>
    <row r="690" spans="1:22" s="63" customFormat="1">
      <c r="A690" s="686"/>
      <c r="B690" s="682"/>
      <c r="C690" s="748" t="s">
        <v>22</v>
      </c>
      <c r="D690" s="767">
        <v>8024.9769762087499</v>
      </c>
      <c r="E690" s="768">
        <v>11491.744052187261</v>
      </c>
      <c r="H690" s="270"/>
      <c r="I690" s="270"/>
      <c r="T690" s="64"/>
      <c r="U690" s="64"/>
      <c r="V690" s="64"/>
    </row>
    <row r="691" spans="1:22" s="63" customFormat="1">
      <c r="A691" s="686"/>
      <c r="B691" s="682"/>
      <c r="C691" s="748" t="s">
        <v>23</v>
      </c>
      <c r="D691" s="767">
        <v>8035.2850712678173</v>
      </c>
      <c r="E691" s="768">
        <v>11424.030382595651</v>
      </c>
      <c r="H691" s="270"/>
      <c r="I691" s="270"/>
      <c r="T691" s="64"/>
      <c r="U691" s="64"/>
      <c r="V691" s="64"/>
    </row>
    <row r="692" spans="1:22" s="63" customFormat="1">
      <c r="A692" s="686"/>
      <c r="B692" s="682"/>
      <c r="C692" s="748" t="s">
        <v>24</v>
      </c>
      <c r="D692" s="767">
        <v>8139.2512224938873</v>
      </c>
      <c r="E692" s="768">
        <v>11587.109413202934</v>
      </c>
      <c r="H692" s="270"/>
      <c r="I692" s="270"/>
      <c r="T692" s="64"/>
      <c r="U692" s="64"/>
      <c r="V692" s="64"/>
    </row>
    <row r="693" spans="1:22" s="63" customFormat="1">
      <c r="A693" s="686"/>
      <c r="B693" s="682"/>
      <c r="C693" s="748" t="s">
        <v>25</v>
      </c>
      <c r="D693" s="767">
        <v>8164.7256605570101</v>
      </c>
      <c r="E693" s="768">
        <v>11633.731849559628</v>
      </c>
      <c r="H693" s="270"/>
      <c r="I693" s="270"/>
      <c r="T693" s="64"/>
      <c r="U693" s="64"/>
      <c r="V693" s="64"/>
    </row>
    <row r="694" spans="1:22" s="63" customFormat="1">
      <c r="A694" s="686"/>
      <c r="B694" s="682"/>
      <c r="C694" s="748" t="s">
        <v>26</v>
      </c>
      <c r="D694" s="767">
        <v>7861.6147905452854</v>
      </c>
      <c r="E694" s="768">
        <v>11327.346711912007</v>
      </c>
      <c r="H694" s="270"/>
      <c r="I694" s="270"/>
      <c r="T694" s="64"/>
      <c r="U694" s="64"/>
      <c r="V694" s="64"/>
    </row>
    <row r="695" spans="1:22" s="63" customFormat="1">
      <c r="A695" s="686"/>
      <c r="B695" s="682"/>
      <c r="C695" s="748" t="s">
        <v>27</v>
      </c>
      <c r="D695" s="767">
        <v>7976.1383310249312</v>
      </c>
      <c r="E695" s="768">
        <v>11587.754501385041</v>
      </c>
      <c r="H695" s="270"/>
      <c r="I695" s="270"/>
      <c r="T695" s="64"/>
      <c r="U695" s="64"/>
      <c r="V695" s="64"/>
    </row>
    <row r="696" spans="1:22" s="63" customFormat="1">
      <c r="A696" s="686"/>
      <c r="B696" s="682"/>
      <c r="C696" s="748" t="s">
        <v>236</v>
      </c>
      <c r="D696" s="767">
        <v>7896.9637993645047</v>
      </c>
      <c r="E696" s="768">
        <v>11566.414548343171</v>
      </c>
      <c r="H696" s="270"/>
      <c r="I696" s="270"/>
      <c r="T696" s="64"/>
      <c r="U696" s="64"/>
      <c r="V696" s="64"/>
    </row>
    <row r="697" spans="1:22" s="63" customFormat="1">
      <c r="A697" s="686"/>
      <c r="B697" s="682"/>
      <c r="C697" s="748" t="s">
        <v>293</v>
      </c>
      <c r="D697" s="767">
        <v>9450</v>
      </c>
      <c r="E697" s="768">
        <v>13450</v>
      </c>
      <c r="H697" s="270"/>
      <c r="I697" s="270"/>
      <c r="T697" s="64"/>
      <c r="U697" s="64"/>
      <c r="V697" s="64"/>
    </row>
    <row r="698" spans="1:22" s="63" customFormat="1">
      <c r="A698" s="686"/>
      <c r="B698" s="682"/>
      <c r="C698" s="748"/>
      <c r="D698" s="767"/>
      <c r="E698" s="768"/>
      <c r="H698" s="270"/>
      <c r="I698" s="270"/>
      <c r="T698" s="64"/>
      <c r="U698" s="64"/>
      <c r="V698" s="64"/>
    </row>
    <row r="699" spans="1:22" s="63" customFormat="1" ht="30">
      <c r="A699" s="1204" t="s">
        <v>32</v>
      </c>
      <c r="B699" s="1205" t="s">
        <v>675</v>
      </c>
      <c r="C699" s="1206" t="s">
        <v>316</v>
      </c>
      <c r="D699" s="1207">
        <v>13602.718939593775</v>
      </c>
      <c r="E699" s="1208">
        <v>15305.650224215247</v>
      </c>
      <c r="H699" s="270"/>
      <c r="I699" s="270"/>
      <c r="T699" s="64"/>
      <c r="U699" s="64"/>
      <c r="V699" s="64"/>
    </row>
    <row r="700" spans="1:22" s="63" customFormat="1">
      <c r="A700" s="686"/>
      <c r="B700" s="682"/>
      <c r="C700" s="748" t="s">
        <v>22</v>
      </c>
      <c r="D700" s="767">
        <v>13589.037605525711</v>
      </c>
      <c r="E700" s="768">
        <v>15291.688411358406</v>
      </c>
      <c r="H700" s="270"/>
      <c r="I700" s="270"/>
      <c r="T700" s="64"/>
      <c r="U700" s="64"/>
      <c r="V700" s="64"/>
    </row>
    <row r="701" spans="1:22" s="63" customFormat="1">
      <c r="A701" s="686"/>
      <c r="B701" s="682"/>
      <c r="C701" s="748" t="s">
        <v>23</v>
      </c>
      <c r="D701" s="767">
        <v>14313.027006751689</v>
      </c>
      <c r="E701" s="768">
        <v>16036.879219804952</v>
      </c>
      <c r="H701" s="270"/>
      <c r="I701" s="270"/>
      <c r="T701" s="64"/>
      <c r="U701" s="64"/>
      <c r="V701" s="64"/>
    </row>
    <row r="702" spans="1:22" s="63" customFormat="1">
      <c r="A702" s="686"/>
      <c r="B702" s="682"/>
      <c r="C702" s="748" t="s">
        <v>24</v>
      </c>
      <c r="D702" s="767">
        <v>14362.41564792176</v>
      </c>
      <c r="E702" s="768">
        <v>15218.889975550121</v>
      </c>
      <c r="H702" s="270"/>
      <c r="I702" s="270"/>
      <c r="T702" s="64"/>
      <c r="U702" s="64"/>
      <c r="V702" s="64"/>
    </row>
    <row r="703" spans="1:22" s="63" customFormat="1">
      <c r="A703" s="686"/>
      <c r="B703" s="682"/>
      <c r="C703" s="748" t="s">
        <v>25</v>
      </c>
      <c r="D703" s="767">
        <v>14827.907938586051</v>
      </c>
      <c r="E703" s="768">
        <v>15681.128451559154</v>
      </c>
      <c r="H703" s="270"/>
      <c r="I703" s="270"/>
      <c r="T703" s="64"/>
      <c r="U703" s="64"/>
      <c r="V703" s="64"/>
    </row>
    <row r="704" spans="1:22" s="63" customFormat="1">
      <c r="A704" s="686"/>
      <c r="B704" s="682"/>
      <c r="C704" s="748" t="s">
        <v>26</v>
      </c>
      <c r="D704" s="767">
        <v>15590.100631874562</v>
      </c>
      <c r="E704" s="768">
        <v>16451.935408378191</v>
      </c>
      <c r="H704" s="270"/>
      <c r="I704" s="270"/>
      <c r="T704" s="64"/>
      <c r="U704" s="64"/>
      <c r="V704" s="64"/>
    </row>
    <row r="705" spans="1:22" s="63" customFormat="1">
      <c r="A705" s="686"/>
      <c r="B705" s="682"/>
      <c r="C705" s="748" t="s">
        <v>27</v>
      </c>
      <c r="D705" s="767">
        <v>16260.695983379501</v>
      </c>
      <c r="E705" s="768">
        <v>17131.527008310248</v>
      </c>
      <c r="H705" s="270"/>
      <c r="I705" s="270"/>
      <c r="T705" s="64"/>
      <c r="U705" s="64"/>
      <c r="V705" s="64"/>
    </row>
    <row r="706" spans="1:22" s="63" customFormat="1">
      <c r="A706" s="686"/>
      <c r="B706" s="682"/>
      <c r="C706" s="748" t="s">
        <v>236</v>
      </c>
      <c r="D706" s="767">
        <v>17061.671867907404</v>
      </c>
      <c r="E706" s="768">
        <v>17939.536995006813</v>
      </c>
      <c r="H706" s="270"/>
      <c r="I706" s="270"/>
      <c r="T706" s="64"/>
      <c r="U706" s="64"/>
      <c r="V706" s="64"/>
    </row>
    <row r="707" spans="1:22" s="63" customFormat="1" ht="15.75" thickBot="1">
      <c r="A707" s="712"/>
      <c r="B707" s="713"/>
      <c r="C707" s="749" t="s">
        <v>293</v>
      </c>
      <c r="D707" s="771">
        <v>17665</v>
      </c>
      <c r="E707" s="772">
        <v>18547.5</v>
      </c>
      <c r="H707" s="270"/>
      <c r="I707" s="270"/>
      <c r="T707" s="64"/>
      <c r="U707" s="64"/>
      <c r="V707" s="64"/>
    </row>
    <row r="708" spans="1:22" s="63" customFormat="1" ht="15.75">
      <c r="A708" s="251"/>
      <c r="B708" s="150"/>
      <c r="C708" s="270"/>
      <c r="D708" s="270"/>
      <c r="E708" s="270"/>
      <c r="F708" s="270"/>
      <c r="G708" s="270"/>
      <c r="H708" s="270"/>
      <c r="I708" s="270"/>
      <c r="T708" s="64"/>
      <c r="U708" s="64"/>
      <c r="V708" s="64"/>
    </row>
    <row r="1485" spans="2:84">
      <c r="B1485" s="45"/>
      <c r="C1485" s="45"/>
      <c r="D1485" s="57"/>
      <c r="E1485" s="85"/>
      <c r="F1485" s="67"/>
      <c r="H1485" s="54"/>
      <c r="W1485" s="66"/>
      <c r="X1485" s="56"/>
      <c r="AN1485" s="63"/>
      <c r="AO1485" s="63"/>
      <c r="AP1485" s="86"/>
      <c r="AQ1485" s="86"/>
      <c r="AR1485" s="86"/>
      <c r="AS1485" s="86"/>
      <c r="AT1485" s="86"/>
      <c r="AU1485" s="86"/>
      <c r="AV1485" s="86"/>
      <c r="AW1485" s="87"/>
      <c r="AX1485" s="87"/>
      <c r="CD1485" s="56"/>
      <c r="CE1485" s="56"/>
      <c r="CF1485" s="56"/>
    </row>
    <row r="1486" spans="2:84">
      <c r="B1486" s="45"/>
      <c r="C1486" s="45"/>
      <c r="D1486" s="57"/>
      <c r="E1486" s="85"/>
      <c r="F1486" s="67"/>
      <c r="H1486" s="54"/>
      <c r="W1486" s="66"/>
      <c r="X1486" s="56"/>
      <c r="AN1486" s="63"/>
      <c r="AO1486" s="63"/>
      <c r="AP1486" s="86"/>
      <c r="AQ1486" s="86"/>
      <c r="AR1486" s="86"/>
      <c r="AS1486" s="86"/>
      <c r="AT1486" s="86"/>
      <c r="AU1486" s="86"/>
      <c r="AV1486" s="86"/>
      <c r="AW1486" s="87"/>
      <c r="AX1486" s="87"/>
      <c r="CD1486" s="56"/>
      <c r="CE1486" s="56"/>
      <c r="CF1486" s="56"/>
    </row>
    <row r="1487" spans="2:84">
      <c r="B1487" s="45"/>
      <c r="C1487" s="45"/>
      <c r="D1487" s="57"/>
      <c r="E1487" s="85"/>
      <c r="F1487" s="67"/>
      <c r="H1487" s="54"/>
      <c r="W1487" s="66"/>
      <c r="X1487" s="56"/>
      <c r="AN1487" s="63"/>
      <c r="AO1487" s="63"/>
      <c r="AP1487" s="86"/>
      <c r="AQ1487" s="86"/>
      <c r="AR1487" s="86"/>
      <c r="AS1487" s="86"/>
      <c r="AT1487" s="86"/>
      <c r="AU1487" s="86"/>
      <c r="AV1487" s="86"/>
      <c r="AW1487" s="87"/>
      <c r="AX1487" s="87"/>
      <c r="CD1487" s="56"/>
      <c r="CE1487" s="56"/>
      <c r="CF1487" s="56"/>
    </row>
    <row r="1488" spans="2:84">
      <c r="B1488" s="45"/>
      <c r="C1488" s="45"/>
      <c r="D1488" s="57"/>
      <c r="E1488" s="85"/>
      <c r="F1488" s="67"/>
      <c r="H1488" s="54"/>
      <c r="W1488" s="66"/>
      <c r="X1488" s="56"/>
      <c r="AA1488" s="54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87"/>
      <c r="AX1488" s="87"/>
      <c r="CD1488" s="90"/>
      <c r="CE1488" s="90"/>
      <c r="CF1488" s="56"/>
    </row>
    <row r="1489" spans="2:84">
      <c r="B1489" s="45"/>
      <c r="C1489" s="45"/>
      <c r="D1489" s="57"/>
      <c r="E1489" s="85"/>
      <c r="F1489" s="67"/>
      <c r="H1489" s="54"/>
      <c r="W1489" s="66"/>
      <c r="X1489" s="56"/>
      <c r="AA1489" s="54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87"/>
      <c r="AX1489" s="87"/>
      <c r="CD1489" s="56"/>
      <c r="CE1489" s="56"/>
      <c r="CF1489" s="56"/>
    </row>
    <row r="1490" spans="2:84">
      <c r="B1490" s="45"/>
      <c r="C1490" s="45"/>
      <c r="D1490" s="57"/>
      <c r="E1490" s="85"/>
      <c r="F1490" s="67"/>
      <c r="H1490" s="54"/>
      <c r="W1490" s="66"/>
      <c r="X1490" s="56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87"/>
      <c r="AX1490" s="87"/>
      <c r="CD1490" s="56"/>
      <c r="CE1490" s="56"/>
      <c r="CF1490" s="56"/>
    </row>
    <row r="1491" spans="2:84">
      <c r="B1491" s="45"/>
      <c r="C1491" s="45"/>
      <c r="D1491" s="57"/>
      <c r="E1491" s="85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87"/>
      <c r="AX1491" s="87"/>
      <c r="CD1491" s="56"/>
      <c r="CE1491" s="56"/>
      <c r="CF1491" s="56"/>
    </row>
    <row r="1492" spans="2:84">
      <c r="B1492" s="45"/>
      <c r="C1492" s="84"/>
      <c r="D1492" s="57"/>
      <c r="E1492" s="85"/>
      <c r="F1492" s="67"/>
      <c r="W1492" s="66"/>
      <c r="X1492" s="56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87"/>
      <c r="AX1492" s="87"/>
      <c r="CD1492" s="56"/>
      <c r="CE1492" s="56"/>
      <c r="CF1492" s="56"/>
    </row>
    <row r="1493" spans="2:84">
      <c r="B1493" s="45"/>
      <c r="C1493" s="45"/>
      <c r="D1493" s="57"/>
      <c r="E1493" s="85"/>
      <c r="F1493" s="67"/>
      <c r="H1493" s="54"/>
      <c r="W1493" s="66"/>
      <c r="X1493" s="56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87"/>
      <c r="AX1493" s="87"/>
      <c r="CD1493" s="56"/>
      <c r="CE1493" s="56"/>
      <c r="CF1493" s="56"/>
    </row>
    <row r="1494" spans="2:84">
      <c r="B1494" s="45"/>
      <c r="C1494" s="45"/>
      <c r="D1494" s="57"/>
      <c r="E1494" s="85"/>
      <c r="F1494" s="67"/>
      <c r="H1494" s="54"/>
      <c r="W1494" s="66"/>
      <c r="X1494" s="56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87"/>
      <c r="AX1494" s="87"/>
      <c r="CD1494" s="56"/>
      <c r="CE1494" s="56"/>
      <c r="CF1494" s="56"/>
    </row>
    <row r="1495" spans="2:84">
      <c r="B1495" s="45"/>
      <c r="C1495" s="45"/>
      <c r="D1495" s="57"/>
      <c r="E1495" s="85"/>
      <c r="F1495" s="67"/>
      <c r="H1495" s="54"/>
      <c r="W1495" s="66"/>
      <c r="X1495" s="56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87"/>
      <c r="AX1495" s="87"/>
      <c r="CD1495" s="90"/>
      <c r="CE1495" s="90"/>
      <c r="CF1495" s="56"/>
    </row>
    <row r="1496" spans="2:84">
      <c r="B1496" s="45"/>
      <c r="C1496" s="45"/>
      <c r="D1496" s="57"/>
      <c r="E1496" s="85"/>
      <c r="F1496" s="67"/>
      <c r="H1496" s="54"/>
      <c r="W1496" s="66"/>
      <c r="X1496" s="56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87"/>
      <c r="AX1496" s="87"/>
      <c r="CD1496" s="56"/>
      <c r="CE1496" s="56"/>
      <c r="CF1496" s="56"/>
    </row>
    <row r="1497" spans="2:84">
      <c r="B1497" s="45"/>
      <c r="C1497" s="45"/>
      <c r="D1497" s="57"/>
      <c r="E1497" s="85"/>
      <c r="F1497" s="67"/>
      <c r="H1497" s="54"/>
      <c r="W1497" s="66"/>
      <c r="X1497" s="56"/>
      <c r="AA1497" s="54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87"/>
      <c r="AX1497" s="87"/>
      <c r="CD1497" s="56"/>
      <c r="CE1497" s="56"/>
      <c r="CF1497" s="56"/>
    </row>
    <row r="1498" spans="2:84">
      <c r="B1498" s="45"/>
      <c r="C1498" s="45"/>
      <c r="D1498" s="57"/>
      <c r="E1498" s="85"/>
      <c r="F1498" s="67"/>
      <c r="H1498" s="54"/>
      <c r="W1498" s="66"/>
      <c r="X1498" s="56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87"/>
      <c r="AX1498" s="87"/>
      <c r="CD1498" s="56"/>
      <c r="CE1498" s="56"/>
      <c r="CF1498" s="56"/>
    </row>
    <row r="1499" spans="2:84">
      <c r="B1499" s="45"/>
      <c r="C1499" s="45"/>
      <c r="D1499" s="57"/>
      <c r="E1499" s="85"/>
      <c r="F1499" s="67"/>
      <c r="H1499" s="54"/>
      <c r="W1499" s="66"/>
      <c r="X1499" s="56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87"/>
      <c r="AX1499" s="87"/>
      <c r="CD1499" s="56"/>
      <c r="CE1499" s="56"/>
      <c r="CF1499" s="56"/>
    </row>
    <row r="1500" spans="2:84">
      <c r="B1500" s="45"/>
      <c r="C1500" s="45"/>
      <c r="D1500" s="57"/>
      <c r="E1500" s="85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87"/>
      <c r="AX1500" s="87"/>
      <c r="CD1500" s="56"/>
      <c r="CE1500" s="56"/>
      <c r="CF1500" s="56"/>
    </row>
    <row r="1501" spans="2:84">
      <c r="B1501" s="45"/>
      <c r="C1501" s="84"/>
      <c r="D1501" s="57"/>
      <c r="E1501" s="85"/>
      <c r="F1501" s="67"/>
      <c r="W1501" s="66"/>
      <c r="X1501" s="56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87"/>
      <c r="AX1501" s="87"/>
      <c r="CD1501" s="56"/>
      <c r="CE1501" s="56"/>
      <c r="CF1501" s="56"/>
    </row>
    <row r="1502" spans="2:84">
      <c r="B1502" s="45"/>
      <c r="C1502" s="45"/>
      <c r="D1502" s="57"/>
      <c r="E1502" s="85"/>
      <c r="F1502" s="67"/>
      <c r="H1502" s="54"/>
      <c r="W1502" s="66"/>
      <c r="X1502" s="56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87"/>
      <c r="AX1502" s="87"/>
      <c r="CD1502" s="90"/>
      <c r="CE1502" s="90"/>
      <c r="CF1502" s="56"/>
    </row>
    <row r="1503" spans="2:84">
      <c r="B1503" s="45"/>
      <c r="C1503" s="45"/>
      <c r="D1503" s="57"/>
      <c r="E1503" s="85"/>
      <c r="F1503" s="67"/>
      <c r="H1503" s="54"/>
      <c r="W1503" s="66"/>
      <c r="X1503" s="56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87"/>
      <c r="AX1503" s="87"/>
      <c r="CD1503" s="56"/>
      <c r="CE1503" s="56"/>
      <c r="CF1503" s="56"/>
    </row>
    <row r="1504" spans="2:84">
      <c r="B1504" s="45"/>
      <c r="C1504" s="45"/>
      <c r="D1504" s="57"/>
      <c r="E1504" s="85"/>
      <c r="F1504" s="67"/>
      <c r="H1504" s="54"/>
      <c r="W1504" s="66"/>
      <c r="X1504" s="56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87"/>
      <c r="AX1504" s="87"/>
      <c r="CD1504" s="56"/>
      <c r="CE1504" s="56"/>
      <c r="CF1504" s="56"/>
    </row>
    <row r="1505" spans="2:84">
      <c r="B1505" s="45"/>
      <c r="C1505" s="45"/>
      <c r="D1505" s="57"/>
      <c r="E1505" s="85"/>
      <c r="F1505" s="67"/>
      <c r="H1505" s="54"/>
      <c r="W1505" s="66"/>
      <c r="X1505" s="56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87"/>
      <c r="AX1505" s="87"/>
      <c r="CD1505" s="56"/>
      <c r="CE1505" s="56"/>
      <c r="CF1505" s="56"/>
    </row>
    <row r="1506" spans="2:84">
      <c r="B1506" s="45"/>
      <c r="C1506" s="45"/>
      <c r="D1506" s="57"/>
      <c r="E1506" s="85"/>
      <c r="F1506" s="67"/>
      <c r="H1506" s="54"/>
      <c r="W1506" s="66"/>
      <c r="X1506" s="56"/>
      <c r="AA1506" s="54"/>
      <c r="AN1506" s="91"/>
      <c r="AO1506" s="63"/>
      <c r="AP1506" s="63"/>
      <c r="AQ1506" s="63"/>
      <c r="AR1506" s="63"/>
      <c r="AS1506" s="63"/>
      <c r="AT1506" s="63"/>
      <c r="AU1506" s="63"/>
      <c r="AV1506" s="63"/>
      <c r="AW1506" s="87"/>
      <c r="AX1506" s="87"/>
      <c r="CD1506" s="56"/>
      <c r="CE1506" s="56"/>
      <c r="CF1506" s="56"/>
    </row>
    <row r="1507" spans="2:84">
      <c r="B1507" s="45"/>
      <c r="C1507" s="45"/>
      <c r="D1507" s="57"/>
      <c r="E1507" s="85"/>
      <c r="F1507" s="67"/>
      <c r="H1507" s="54"/>
      <c r="W1507" s="66"/>
      <c r="X1507" s="56"/>
      <c r="AN1507" s="91"/>
      <c r="AO1507" s="91"/>
      <c r="AP1507" s="91"/>
      <c r="AQ1507" s="63"/>
      <c r="AR1507" s="63"/>
      <c r="AS1507" s="63"/>
      <c r="AT1507" s="63"/>
      <c r="AU1507" s="63"/>
      <c r="AV1507" s="63"/>
      <c r="AW1507" s="87"/>
      <c r="AX1507" s="87"/>
      <c r="CD1507" s="56"/>
      <c r="CE1507" s="56"/>
      <c r="CF1507" s="56"/>
    </row>
    <row r="1508" spans="2:84">
      <c r="B1508" s="45"/>
      <c r="C1508" s="45"/>
      <c r="D1508" s="57"/>
      <c r="E1508" s="85"/>
      <c r="F1508" s="67"/>
      <c r="H1508" s="54"/>
      <c r="W1508" s="66"/>
      <c r="X1508" s="56"/>
      <c r="AN1508" s="91"/>
      <c r="AO1508" s="91"/>
      <c r="AP1508" s="91"/>
      <c r="AQ1508" s="63"/>
      <c r="AR1508" s="63"/>
      <c r="AS1508" s="63"/>
      <c r="AT1508" s="63"/>
      <c r="AU1508" s="63"/>
      <c r="AV1508" s="63"/>
      <c r="AW1508" s="87"/>
      <c r="AX1508" s="87"/>
      <c r="CD1508" s="56"/>
      <c r="CE1508" s="56"/>
      <c r="CF1508" s="56"/>
    </row>
    <row r="1509" spans="2:84">
      <c r="B1509" s="45"/>
      <c r="C1509" s="45"/>
      <c r="D1509" s="57"/>
      <c r="E1509" s="85"/>
      <c r="AN1509" s="91"/>
      <c r="AO1509" s="91"/>
      <c r="AP1509" s="91"/>
      <c r="AQ1509" s="63"/>
      <c r="AR1509" s="63"/>
      <c r="AS1509" s="63"/>
      <c r="AT1509" s="63"/>
      <c r="AU1509" s="63"/>
      <c r="AV1509" s="63"/>
      <c r="AW1509" s="87"/>
      <c r="AX1509" s="87"/>
      <c r="CD1509" s="90"/>
      <c r="CE1509" s="90"/>
      <c r="CF1509" s="56"/>
    </row>
    <row r="1510" spans="2:84">
      <c r="B1510" s="58"/>
      <c r="C1510" s="84"/>
      <c r="D1510" s="57"/>
      <c r="E1510" s="85"/>
      <c r="F1510" s="67"/>
      <c r="W1510" s="66"/>
      <c r="X1510" s="56"/>
      <c r="AN1510" s="91"/>
      <c r="AO1510" s="91"/>
      <c r="AP1510" s="91"/>
      <c r="AQ1510" s="63"/>
      <c r="AR1510" s="63"/>
      <c r="AS1510" s="63"/>
      <c r="AT1510" s="63"/>
      <c r="AU1510" s="63"/>
      <c r="AV1510" s="63"/>
      <c r="AW1510" s="87"/>
      <c r="AX1510" s="87"/>
      <c r="CD1510" s="56"/>
      <c r="CE1510" s="56"/>
      <c r="CF1510" s="56"/>
    </row>
    <row r="1511" spans="2:84">
      <c r="B1511" s="45"/>
      <c r="C1511" s="45"/>
      <c r="D1511" s="57"/>
      <c r="E1511" s="85"/>
      <c r="F1511" s="67"/>
      <c r="H1511" s="54"/>
      <c r="W1511" s="66"/>
      <c r="X1511" s="56"/>
      <c r="AN1511" s="91"/>
      <c r="AO1511" s="91"/>
      <c r="AP1511" s="91"/>
      <c r="AQ1511" s="63"/>
      <c r="AR1511" s="63"/>
      <c r="AS1511" s="63"/>
      <c r="AT1511" s="63"/>
      <c r="AU1511" s="63"/>
      <c r="AV1511" s="63"/>
      <c r="AW1511" s="87"/>
      <c r="AX1511" s="87"/>
      <c r="CD1511" s="56"/>
      <c r="CE1511" s="56"/>
      <c r="CF1511" s="56"/>
    </row>
    <row r="1512" spans="2:84">
      <c r="B1512" s="45"/>
      <c r="C1512" s="45"/>
      <c r="D1512" s="57"/>
      <c r="E1512" s="85"/>
      <c r="F1512" s="67"/>
      <c r="H1512" s="54"/>
      <c r="W1512" s="66"/>
      <c r="X1512" s="56"/>
      <c r="AN1512" s="91"/>
      <c r="AO1512" s="91"/>
      <c r="AP1512" s="91"/>
      <c r="AQ1512" s="63"/>
      <c r="AR1512" s="63"/>
      <c r="AS1512" s="63"/>
      <c r="AT1512" s="63"/>
      <c r="AU1512" s="63"/>
      <c r="AV1512" s="63"/>
      <c r="AW1512" s="87"/>
      <c r="AX1512" s="87"/>
      <c r="CD1512" s="56"/>
      <c r="CE1512" s="56"/>
      <c r="CF1512" s="56"/>
    </row>
    <row r="1513" spans="2:84">
      <c r="B1513" s="45"/>
      <c r="C1513" s="45"/>
      <c r="D1513" s="57"/>
      <c r="E1513" s="85"/>
      <c r="F1513" s="67"/>
      <c r="H1513" s="54"/>
      <c r="W1513" s="66"/>
      <c r="X1513" s="56"/>
      <c r="AN1513" s="91"/>
      <c r="AO1513" s="91"/>
      <c r="AP1513" s="91"/>
      <c r="AQ1513" s="63"/>
      <c r="AR1513" s="63"/>
      <c r="AS1513" s="63"/>
      <c r="AT1513" s="63"/>
      <c r="AU1513" s="63"/>
      <c r="AV1513" s="63"/>
      <c r="AW1513" s="87"/>
      <c r="AX1513" s="87"/>
      <c r="CD1513" s="56"/>
      <c r="CE1513" s="56"/>
      <c r="CF1513" s="56"/>
    </row>
    <row r="1514" spans="2:84">
      <c r="B1514" s="45"/>
      <c r="C1514" s="45"/>
      <c r="D1514" s="57"/>
      <c r="E1514" s="85"/>
      <c r="F1514" s="67"/>
      <c r="H1514" s="54"/>
      <c r="W1514" s="66"/>
      <c r="X1514" s="56"/>
      <c r="AN1514" s="91"/>
      <c r="AO1514" s="91"/>
      <c r="AP1514" s="91"/>
      <c r="AQ1514" s="63"/>
      <c r="AR1514" s="63"/>
      <c r="AS1514" s="63"/>
      <c r="AT1514" s="63"/>
      <c r="AU1514" s="63"/>
      <c r="AV1514" s="63"/>
      <c r="AW1514" s="87"/>
      <c r="AX1514" s="87"/>
      <c r="CD1514" s="56"/>
      <c r="CE1514" s="56"/>
      <c r="CF1514" s="56"/>
    </row>
    <row r="1515" spans="2:84">
      <c r="B1515" s="45"/>
      <c r="C1515" s="45"/>
      <c r="D1515" s="57"/>
      <c r="E1515" s="85"/>
      <c r="F1515" s="67"/>
      <c r="H1515" s="54"/>
      <c r="W1515" s="66"/>
      <c r="X1515" s="56"/>
      <c r="AA1515" s="54"/>
      <c r="AN1515" s="91"/>
      <c r="AO1515" s="91"/>
      <c r="AP1515" s="91"/>
      <c r="AQ1515" s="63"/>
      <c r="AR1515" s="63"/>
      <c r="AS1515" s="63"/>
      <c r="AT1515" s="63"/>
      <c r="AU1515" s="63"/>
      <c r="AV1515" s="63"/>
      <c r="AW1515" s="87"/>
      <c r="AX1515" s="87"/>
      <c r="CD1515" s="56"/>
      <c r="CE1515" s="56"/>
      <c r="CF1515" s="56"/>
    </row>
    <row r="1516" spans="2:84">
      <c r="B1516" s="45"/>
      <c r="C1516" s="45"/>
      <c r="D1516" s="57"/>
      <c r="E1516" s="85"/>
      <c r="F1516" s="67"/>
      <c r="H1516" s="54"/>
      <c r="W1516" s="66"/>
      <c r="X1516" s="56"/>
      <c r="AN1516" s="91"/>
      <c r="AO1516" s="91"/>
      <c r="AP1516" s="91"/>
      <c r="AQ1516" s="63"/>
      <c r="AR1516" s="63"/>
      <c r="AS1516" s="63"/>
      <c r="AT1516" s="63"/>
      <c r="AU1516" s="63"/>
      <c r="AV1516" s="63"/>
      <c r="AW1516" s="87"/>
      <c r="AX1516" s="87"/>
      <c r="CD1516" s="90"/>
      <c r="CE1516" s="90"/>
      <c r="CF1516" s="56"/>
    </row>
    <row r="1517" spans="2:84">
      <c r="B1517" s="45"/>
      <c r="C1517" s="45"/>
      <c r="D1517" s="57"/>
      <c r="E1517" s="85"/>
      <c r="F1517" s="67"/>
      <c r="H1517" s="54"/>
      <c r="W1517" s="66"/>
      <c r="X1517" s="56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87"/>
      <c r="AX1517" s="87"/>
      <c r="CD1517" s="56"/>
      <c r="CE1517" s="56"/>
      <c r="CF1517" s="56"/>
    </row>
    <row r="1518" spans="2:84">
      <c r="B1518" s="45"/>
      <c r="C1518" s="45"/>
      <c r="D1518" s="57"/>
      <c r="E1518" s="85"/>
      <c r="Z1518" s="46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87"/>
      <c r="AX1518" s="87"/>
      <c r="CD1518" s="56"/>
      <c r="CE1518" s="56"/>
      <c r="CF1518" s="56"/>
    </row>
    <row r="1519" spans="2:84">
      <c r="B1519" s="58"/>
      <c r="C1519" s="84"/>
      <c r="D1519" s="57"/>
      <c r="E1519" s="85"/>
      <c r="F1519" s="67"/>
      <c r="W1519" s="66"/>
      <c r="X1519" s="56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87"/>
      <c r="AX1519" s="87"/>
      <c r="CD1519" s="56"/>
      <c r="CE1519" s="56"/>
      <c r="CF1519" s="56"/>
    </row>
    <row r="1520" spans="2:84">
      <c r="B1520" s="45"/>
      <c r="C1520" s="45"/>
      <c r="D1520" s="57"/>
      <c r="E1520" s="85"/>
      <c r="F1520" s="67"/>
      <c r="H1520" s="54"/>
      <c r="W1520" s="66"/>
      <c r="X1520" s="56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87"/>
      <c r="AX1520" s="87"/>
      <c r="CD1520" s="56"/>
      <c r="CE1520" s="56"/>
      <c r="CF1520" s="56"/>
    </row>
    <row r="1521" spans="2:84">
      <c r="B1521" s="45"/>
      <c r="C1521" s="45"/>
      <c r="D1521" s="57"/>
      <c r="E1521" s="85"/>
      <c r="F1521" s="67"/>
      <c r="H1521" s="54"/>
      <c r="W1521" s="66"/>
      <c r="X1521" s="56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87"/>
      <c r="AX1521" s="87"/>
      <c r="CD1521" s="56"/>
      <c r="CE1521" s="56"/>
      <c r="CF1521" s="56"/>
    </row>
    <row r="1522" spans="2:84">
      <c r="B1522" s="45"/>
      <c r="C1522" s="45"/>
      <c r="D1522" s="57"/>
      <c r="E1522" s="85"/>
      <c r="F1522" s="67"/>
      <c r="H1522" s="54"/>
      <c r="W1522" s="66"/>
      <c r="X1522" s="56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87"/>
      <c r="AX1522" s="87"/>
      <c r="CD1522" s="56"/>
      <c r="CE1522" s="56"/>
      <c r="CF1522" s="56"/>
    </row>
    <row r="1523" spans="2:84">
      <c r="B1523" s="45"/>
      <c r="C1523" s="45"/>
      <c r="D1523" s="57"/>
      <c r="E1523" s="85"/>
      <c r="F1523" s="67"/>
      <c r="H1523" s="54"/>
      <c r="W1523" s="66"/>
      <c r="X1523" s="56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87"/>
      <c r="AX1523" s="87"/>
      <c r="CD1523" s="90"/>
      <c r="CE1523" s="90"/>
      <c r="CF1523" s="56"/>
    </row>
    <row r="1524" spans="2:84">
      <c r="B1524" s="45"/>
      <c r="C1524" s="45"/>
      <c r="D1524" s="57"/>
      <c r="E1524" s="85"/>
      <c r="F1524" s="67"/>
      <c r="H1524" s="54"/>
      <c r="W1524" s="66"/>
      <c r="X1524" s="56"/>
      <c r="AA1524" s="54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87"/>
      <c r="AX1524" s="87"/>
      <c r="CD1524" s="56"/>
      <c r="CE1524" s="56"/>
      <c r="CF1524" s="56"/>
    </row>
    <row r="1525" spans="2:84">
      <c r="B1525" s="45"/>
      <c r="C1525" s="45"/>
      <c r="D1525" s="57"/>
      <c r="E1525" s="85"/>
      <c r="F1525" s="67"/>
      <c r="H1525" s="54"/>
      <c r="W1525" s="66"/>
      <c r="X1525" s="56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87"/>
      <c r="AX1525" s="87"/>
      <c r="CD1525" s="56"/>
      <c r="CE1525" s="56"/>
      <c r="CF1525" s="56"/>
    </row>
    <row r="1526" spans="2:84">
      <c r="B1526" s="45"/>
      <c r="C1526" s="45"/>
      <c r="D1526" s="57"/>
      <c r="E1526" s="85"/>
      <c r="F1526" s="67"/>
      <c r="H1526" s="54"/>
      <c r="W1526" s="66"/>
      <c r="X1526" s="56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87"/>
      <c r="AX1526" s="87"/>
      <c r="CD1526" s="56"/>
      <c r="CE1526" s="56"/>
      <c r="CF1526" s="56"/>
    </row>
    <row r="1527" spans="2:84">
      <c r="B1527" s="45"/>
      <c r="C1527" s="45"/>
      <c r="D1527" s="57"/>
      <c r="E1527" s="85"/>
      <c r="Z1527" s="74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87"/>
      <c r="AX1527" s="87"/>
      <c r="CD1527" s="56"/>
      <c r="CE1527" s="56"/>
      <c r="CF1527" s="56"/>
    </row>
    <row r="1528" spans="2:84">
      <c r="B1528" s="58"/>
      <c r="C1528" s="84"/>
      <c r="D1528" s="57"/>
      <c r="E1528" s="85"/>
      <c r="F1528" s="67"/>
      <c r="W1528" s="66"/>
      <c r="X1528" s="56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87"/>
      <c r="AX1528" s="87"/>
      <c r="CD1528" s="56"/>
      <c r="CE1528" s="56"/>
      <c r="CF1528" s="56"/>
    </row>
    <row r="1529" spans="2:84">
      <c r="B1529" s="45"/>
      <c r="C1529" s="45"/>
      <c r="D1529" s="57"/>
      <c r="E1529" s="85"/>
      <c r="F1529" s="67"/>
      <c r="H1529" s="54"/>
      <c r="W1529" s="66"/>
      <c r="X1529" s="56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87"/>
      <c r="AX1529" s="87"/>
      <c r="CD1529" s="56"/>
      <c r="CE1529" s="56"/>
      <c r="CF1529" s="56"/>
    </row>
    <row r="1530" spans="2:84">
      <c r="B1530" s="45"/>
      <c r="C1530" s="45"/>
      <c r="D1530" s="57"/>
      <c r="E1530" s="85"/>
      <c r="F1530" s="67"/>
      <c r="H1530" s="54"/>
      <c r="W1530" s="66"/>
      <c r="X1530" s="56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87"/>
      <c r="AX1530" s="87"/>
      <c r="CD1530" s="90"/>
      <c r="CE1530" s="90"/>
      <c r="CF1530" s="56"/>
    </row>
    <row r="1531" spans="2:84">
      <c r="B1531" s="45"/>
      <c r="C1531" s="45"/>
      <c r="D1531" s="57"/>
      <c r="E1531" s="85"/>
      <c r="F1531" s="67"/>
      <c r="H1531" s="54"/>
      <c r="W1531" s="66"/>
      <c r="X1531" s="56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87"/>
      <c r="AX1531" s="87"/>
      <c r="CD1531" s="56"/>
      <c r="CE1531" s="56"/>
      <c r="CF1531" s="56"/>
    </row>
    <row r="1532" spans="2:84">
      <c r="B1532" s="45"/>
      <c r="C1532" s="45"/>
      <c r="D1532" s="57"/>
      <c r="E1532" s="85"/>
      <c r="F1532" s="67"/>
      <c r="H1532" s="54"/>
      <c r="W1532" s="66"/>
      <c r="X1532" s="56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87"/>
      <c r="AX1532" s="87"/>
      <c r="CD1532" s="56"/>
      <c r="CE1532" s="56"/>
      <c r="CF1532" s="56"/>
    </row>
    <row r="1533" spans="2:84">
      <c r="B1533" s="45"/>
      <c r="C1533" s="45"/>
      <c r="D1533" s="57"/>
      <c r="E1533" s="85"/>
      <c r="F1533" s="67"/>
      <c r="H1533" s="54"/>
      <c r="W1533" s="66"/>
      <c r="X1533" s="56"/>
      <c r="AA1533" s="54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87"/>
      <c r="AX1533" s="87"/>
      <c r="CD1533" s="56"/>
      <c r="CE1533" s="56"/>
      <c r="CF1533" s="56"/>
    </row>
    <row r="1534" spans="2:84">
      <c r="B1534" s="45"/>
      <c r="C1534" s="45"/>
      <c r="D1534" s="57"/>
      <c r="E1534" s="85"/>
      <c r="F1534" s="67"/>
      <c r="H1534" s="54"/>
      <c r="W1534" s="66"/>
      <c r="X1534" s="56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87"/>
      <c r="AX1534" s="87"/>
      <c r="CD1534" s="56"/>
      <c r="CE1534" s="56"/>
      <c r="CF1534" s="56"/>
    </row>
    <row r="1535" spans="2:84">
      <c r="B1535" s="45"/>
      <c r="C1535" s="45"/>
      <c r="D1535" s="57"/>
      <c r="E1535" s="85"/>
      <c r="F1535" s="67"/>
      <c r="H1535" s="54"/>
      <c r="W1535" s="66"/>
      <c r="X1535" s="56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87"/>
      <c r="AX1535" s="87"/>
      <c r="CD1535" s="56"/>
      <c r="CE1535" s="56"/>
      <c r="CF1535" s="56"/>
    </row>
    <row r="1536" spans="2:84">
      <c r="B1536" s="45"/>
      <c r="C1536" s="45"/>
      <c r="D1536" s="57"/>
      <c r="E1536" s="85"/>
      <c r="Z1536" s="74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87"/>
      <c r="AX1536" s="87"/>
      <c r="CD1536" s="56"/>
      <c r="CE1536" s="56"/>
      <c r="CF1536" s="56"/>
    </row>
    <row r="1537" spans="2:84">
      <c r="B1537" s="58"/>
      <c r="C1537" s="84"/>
      <c r="D1537" s="57"/>
      <c r="E1537" s="85"/>
      <c r="F1537" s="67"/>
      <c r="W1537" s="66"/>
      <c r="X1537" s="56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87"/>
      <c r="AX1537" s="87"/>
      <c r="CD1537" s="90"/>
      <c r="CE1537" s="90"/>
      <c r="CF1537" s="56"/>
    </row>
    <row r="1538" spans="2:84">
      <c r="B1538" s="45"/>
      <c r="C1538" s="45"/>
      <c r="D1538" s="57"/>
      <c r="E1538" s="85"/>
      <c r="F1538" s="67"/>
      <c r="H1538" s="54"/>
      <c r="W1538" s="66"/>
      <c r="X1538" s="56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87"/>
      <c r="AX1538" s="87"/>
      <c r="CD1538" s="56"/>
      <c r="CE1538" s="56"/>
      <c r="CF1538" s="56"/>
    </row>
    <row r="1539" spans="2:84">
      <c r="B1539" s="45"/>
      <c r="C1539" s="45"/>
      <c r="D1539" s="57"/>
      <c r="E1539" s="85"/>
      <c r="F1539" s="67"/>
      <c r="H1539" s="54"/>
      <c r="W1539" s="66"/>
      <c r="X1539" s="56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87"/>
      <c r="AX1539" s="87"/>
      <c r="CD1539" s="56"/>
      <c r="CE1539" s="56"/>
      <c r="CF1539" s="56"/>
    </row>
    <row r="1540" spans="2:84">
      <c r="B1540" s="45"/>
      <c r="C1540" s="45"/>
      <c r="D1540" s="57"/>
      <c r="E1540" s="85"/>
      <c r="F1540" s="67"/>
      <c r="H1540" s="54"/>
      <c r="W1540" s="66"/>
      <c r="X1540" s="56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87"/>
      <c r="AX1540" s="87"/>
      <c r="CD1540" s="56"/>
      <c r="CE1540" s="56"/>
      <c r="CF1540" s="56"/>
    </row>
    <row r="1541" spans="2:84">
      <c r="B1541" s="45"/>
      <c r="C1541" s="45"/>
      <c r="D1541" s="57"/>
      <c r="E1541" s="85"/>
      <c r="F1541" s="67"/>
      <c r="H1541" s="54"/>
      <c r="W1541" s="66"/>
      <c r="X1541" s="56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87"/>
      <c r="AX1541" s="87"/>
      <c r="CD1541" s="56"/>
      <c r="CE1541" s="56"/>
      <c r="CF1541" s="56"/>
    </row>
    <row r="1542" spans="2:84">
      <c r="B1542" s="45"/>
      <c r="C1542" s="45"/>
      <c r="D1542" s="57"/>
      <c r="E1542" s="85"/>
      <c r="F1542" s="67"/>
      <c r="H1542" s="54"/>
      <c r="W1542" s="66"/>
      <c r="X1542" s="56"/>
      <c r="AA1542" s="54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87"/>
      <c r="AX1542" s="87"/>
      <c r="CD1542" s="56"/>
      <c r="CE1542" s="56"/>
      <c r="CF1542" s="56"/>
    </row>
    <row r="1543" spans="2:84">
      <c r="B1543" s="45"/>
      <c r="C1543" s="45"/>
      <c r="D1543" s="57"/>
      <c r="E1543" s="85"/>
      <c r="F1543" s="67"/>
      <c r="H1543" s="54"/>
      <c r="W1543" s="66"/>
      <c r="X1543" s="56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87"/>
      <c r="AX1543" s="87"/>
      <c r="CD1543" s="56"/>
      <c r="CE1543" s="56"/>
      <c r="CF1543" s="56"/>
    </row>
    <row r="1544" spans="2:84">
      <c r="B1544" s="45"/>
      <c r="C1544" s="45"/>
      <c r="D1544" s="57"/>
      <c r="E1544" s="85"/>
      <c r="F1544" s="67"/>
      <c r="H1544" s="54"/>
      <c r="W1544" s="66"/>
      <c r="X1544" s="56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87"/>
      <c r="AX1544" s="87"/>
      <c r="CD1544" s="90"/>
      <c r="CE1544" s="90"/>
      <c r="CF1544" s="56"/>
    </row>
    <row r="1545" spans="2:84">
      <c r="B1545" s="45"/>
      <c r="C1545" s="45"/>
      <c r="D1545" s="57"/>
      <c r="E1545" s="85"/>
      <c r="Z1545" s="74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87"/>
      <c r="AX1545" s="87"/>
      <c r="CD1545" s="56"/>
      <c r="CE1545" s="56"/>
      <c r="CF1545" s="56"/>
    </row>
    <row r="1546" spans="2:84">
      <c r="B1546" s="58"/>
      <c r="C1546" s="84"/>
      <c r="D1546" s="57"/>
      <c r="E1546" s="85"/>
      <c r="F1546" s="67"/>
      <c r="W1546" s="66"/>
      <c r="X1546" s="56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87"/>
      <c r="AX1546" s="87"/>
      <c r="CD1546" s="56"/>
      <c r="CE1546" s="56"/>
      <c r="CF1546" s="56"/>
    </row>
    <row r="1547" spans="2:84">
      <c r="B1547" s="45"/>
      <c r="C1547" s="45"/>
      <c r="D1547" s="57"/>
      <c r="E1547" s="85"/>
      <c r="F1547" s="67"/>
      <c r="H1547" s="54"/>
      <c r="W1547" s="66"/>
      <c r="X1547" s="56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87"/>
      <c r="AX1547" s="87"/>
      <c r="CD1547" s="56"/>
      <c r="CE1547" s="56"/>
      <c r="CF1547" s="56"/>
    </row>
    <row r="1548" spans="2:84">
      <c r="B1548" s="45"/>
      <c r="C1548" s="45"/>
      <c r="D1548" s="57"/>
      <c r="E1548" s="85"/>
      <c r="F1548" s="67"/>
      <c r="H1548" s="54"/>
      <c r="W1548" s="66"/>
      <c r="X1548" s="56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87"/>
      <c r="AX1548" s="87"/>
      <c r="CD1548" s="56"/>
      <c r="CE1548" s="56"/>
      <c r="CF1548" s="56"/>
    </row>
    <row r="1549" spans="2:84">
      <c r="B1549" s="45"/>
      <c r="C1549" s="45"/>
      <c r="D1549" s="57"/>
      <c r="E1549" s="85"/>
      <c r="F1549" s="67"/>
      <c r="H1549" s="54"/>
      <c r="W1549" s="66"/>
      <c r="X1549" s="56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87"/>
      <c r="AX1549" s="87"/>
      <c r="CD1549" s="56"/>
      <c r="CE1549" s="56"/>
      <c r="CF1549" s="56"/>
    </row>
    <row r="1550" spans="2:84">
      <c r="B1550" s="45"/>
      <c r="C1550" s="45"/>
      <c r="D1550" s="57"/>
      <c r="E1550" s="85"/>
      <c r="F1550" s="67"/>
      <c r="H1550" s="54"/>
      <c r="W1550" s="66"/>
      <c r="X1550" s="56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87"/>
      <c r="AX1550" s="87"/>
      <c r="CD1550" s="56"/>
      <c r="CE1550" s="56"/>
      <c r="CF1550" s="56"/>
    </row>
    <row r="1551" spans="2:84">
      <c r="B1551" s="45"/>
      <c r="C1551" s="45"/>
      <c r="D1551" s="57"/>
      <c r="E1551" s="85"/>
      <c r="F1551" s="67"/>
      <c r="H1551" s="54"/>
      <c r="W1551" s="66"/>
      <c r="X1551" s="56"/>
      <c r="AA1551" s="54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87"/>
      <c r="AX1551" s="87"/>
      <c r="CD1551" s="90"/>
      <c r="CE1551" s="90"/>
      <c r="CF1551" s="56"/>
    </row>
    <row r="1552" spans="2:84">
      <c r="B1552" s="45"/>
      <c r="C1552" s="45"/>
      <c r="D1552" s="57"/>
      <c r="E1552" s="85"/>
      <c r="F1552" s="67"/>
      <c r="H1552" s="54"/>
      <c r="W1552" s="66"/>
      <c r="X1552" s="56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87"/>
      <c r="AX1552" s="87"/>
      <c r="CD1552" s="56"/>
      <c r="CE1552" s="56"/>
      <c r="CF1552" s="56"/>
    </row>
    <row r="1553" spans="2:84">
      <c r="B1553" s="45"/>
      <c r="C1553" s="45"/>
      <c r="D1553" s="57"/>
      <c r="E1553" s="85"/>
      <c r="F1553" s="67"/>
      <c r="H1553" s="54"/>
      <c r="W1553" s="66"/>
      <c r="X1553" s="56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87"/>
      <c r="AX1553" s="87"/>
      <c r="CD1553" s="56"/>
      <c r="CE1553" s="56"/>
      <c r="CF1553" s="56"/>
    </row>
    <row r="1554" spans="2:84">
      <c r="B1554" s="45"/>
      <c r="C1554" s="45"/>
      <c r="D1554" s="57"/>
      <c r="E1554" s="85"/>
      <c r="Z1554" s="46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87"/>
      <c r="AX1554" s="87"/>
      <c r="CD1554" s="56"/>
      <c r="CE1554" s="56"/>
      <c r="CF1554" s="56"/>
    </row>
    <row r="1555" spans="2:84">
      <c r="B1555" s="58"/>
      <c r="C1555" s="84"/>
      <c r="D1555" s="57"/>
      <c r="E1555" s="85"/>
      <c r="F1555" s="67"/>
      <c r="W1555" s="66"/>
      <c r="X1555" s="56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87"/>
      <c r="AX1555" s="87"/>
      <c r="CD1555" s="56"/>
      <c r="CE1555" s="56"/>
      <c r="CF1555" s="56"/>
    </row>
    <row r="1556" spans="2:84">
      <c r="B1556" s="45"/>
      <c r="C1556" s="45"/>
      <c r="D1556" s="57"/>
      <c r="E1556" s="85"/>
      <c r="F1556" s="67"/>
      <c r="H1556" s="54"/>
      <c r="W1556" s="66"/>
      <c r="X1556" s="56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87"/>
      <c r="AX1556" s="87"/>
      <c r="CD1556" s="56"/>
      <c r="CE1556" s="56"/>
      <c r="CF1556" s="56"/>
    </row>
    <row r="1557" spans="2:84">
      <c r="B1557" s="45"/>
      <c r="C1557" s="45"/>
      <c r="D1557" s="57"/>
      <c r="E1557" s="85"/>
      <c r="F1557" s="67"/>
      <c r="H1557" s="54"/>
      <c r="W1557" s="66"/>
      <c r="X1557" s="56"/>
      <c r="CD1557" s="56"/>
      <c r="CE1557" s="56"/>
      <c r="CF1557" s="56"/>
    </row>
    <row r="1558" spans="2:84">
      <c r="B1558" s="45"/>
      <c r="C1558" s="45"/>
      <c r="D1558" s="57"/>
      <c r="E1558" s="85"/>
      <c r="F1558" s="67"/>
      <c r="H1558" s="54"/>
      <c r="W1558" s="66"/>
      <c r="X1558" s="56"/>
      <c r="AN1558" s="92"/>
      <c r="AO1558" s="92"/>
      <c r="AP1558" s="92"/>
      <c r="AQ1558" s="92"/>
      <c r="CD1558" s="90"/>
      <c r="CE1558" s="90"/>
      <c r="CF1558" s="56"/>
    </row>
    <row r="1559" spans="2:84">
      <c r="B1559" s="45"/>
      <c r="C1559" s="45"/>
      <c r="D1559" s="57"/>
      <c r="E1559" s="85"/>
      <c r="F1559" s="67"/>
      <c r="H1559" s="54"/>
      <c r="W1559" s="66"/>
      <c r="X1559" s="56"/>
      <c r="AG1559" s="92"/>
      <c r="AH1559" s="92"/>
      <c r="AI1559" s="92"/>
      <c r="AJ1559" s="92"/>
      <c r="AK1559" s="92"/>
      <c r="AL1559" s="92"/>
      <c r="AM1559" s="92"/>
      <c r="AN1559" s="92"/>
      <c r="AO1559" s="92"/>
      <c r="AP1559" s="92"/>
      <c r="AQ1559" s="92"/>
      <c r="BX1559" s="56"/>
      <c r="BY1559" s="56"/>
      <c r="BZ1559" s="56"/>
    </row>
    <row r="1560" spans="2:84">
      <c r="B1560" s="45"/>
      <c r="C1560" s="45"/>
      <c r="D1560" s="57"/>
      <c r="E1560" s="85"/>
      <c r="F1560" s="67"/>
      <c r="H1560" s="54"/>
      <c r="W1560" s="66"/>
      <c r="X1560" s="56"/>
      <c r="AA1560" s="54"/>
      <c r="AG1560" s="92"/>
      <c r="AH1560" s="92"/>
      <c r="AI1560" s="92"/>
      <c r="AJ1560" s="92"/>
      <c r="AK1560" s="92"/>
      <c r="AL1560" s="92"/>
      <c r="AM1560" s="92"/>
      <c r="AN1560" s="92"/>
      <c r="AO1560" s="92"/>
      <c r="AP1560" s="92"/>
      <c r="AQ1560" s="92"/>
      <c r="BZ1560" s="92"/>
      <c r="CA1560" s="92"/>
      <c r="CB1560" s="92"/>
      <c r="CC1560" s="92"/>
      <c r="CD1560" s="92"/>
      <c r="CE1560" s="92"/>
      <c r="CF1560" s="92"/>
    </row>
    <row r="1561" spans="2:84">
      <c r="B1561" s="45"/>
      <c r="C1561" s="45"/>
      <c r="D1561" s="57"/>
      <c r="E1561" s="85"/>
      <c r="F1561" s="67"/>
      <c r="H1561" s="54"/>
      <c r="W1561" s="66"/>
      <c r="X1561" s="56"/>
      <c r="AG1561" s="92"/>
      <c r="AH1561" s="92"/>
      <c r="AI1561" s="92"/>
      <c r="AJ1561" s="92"/>
      <c r="AK1561" s="92"/>
      <c r="AL1561" s="92"/>
      <c r="AM1561" s="92"/>
      <c r="AN1561" s="92"/>
      <c r="AO1561" s="92"/>
      <c r="AP1561" s="92"/>
      <c r="AQ1561" s="92"/>
    </row>
    <row r="1562" spans="2:84">
      <c r="B1562" s="45"/>
      <c r="C1562" s="45"/>
      <c r="D1562" s="57"/>
      <c r="E1562" s="85"/>
      <c r="F1562" s="67"/>
      <c r="H1562" s="54"/>
      <c r="W1562" s="66"/>
      <c r="X1562" s="56"/>
      <c r="AG1562" s="92"/>
      <c r="AH1562" s="92"/>
      <c r="AI1562" s="92"/>
      <c r="AJ1562" s="92"/>
      <c r="AK1562" s="92"/>
      <c r="AL1562" s="92"/>
      <c r="AM1562" s="92"/>
      <c r="AN1562" s="92"/>
      <c r="AO1562" s="92"/>
      <c r="AP1562" s="92"/>
      <c r="AQ1562" s="92"/>
    </row>
    <row r="1563" spans="2:84">
      <c r="B1563" s="45"/>
      <c r="C1563" s="45"/>
      <c r="D1563" s="57"/>
      <c r="E1563" s="85"/>
      <c r="AG1563" s="92"/>
      <c r="AH1563" s="92"/>
      <c r="AI1563" s="92"/>
      <c r="AJ1563" s="92"/>
      <c r="AK1563" s="92"/>
      <c r="AL1563" s="92"/>
      <c r="AM1563" s="92"/>
      <c r="AN1563" s="92"/>
      <c r="AO1563" s="92"/>
      <c r="AP1563" s="92"/>
      <c r="AQ1563" s="92"/>
    </row>
    <row r="1564" spans="2:84">
      <c r="B1564" s="58"/>
      <c r="C1564" s="84"/>
      <c r="D1564" s="57"/>
      <c r="E1564" s="85"/>
      <c r="F1564" s="67"/>
      <c r="W1564" s="66"/>
      <c r="X1564" s="56"/>
      <c r="AG1564" s="92"/>
      <c r="AH1564" s="92"/>
      <c r="AI1564" s="92"/>
      <c r="AJ1564" s="92"/>
      <c r="AK1564" s="92"/>
      <c r="AL1564" s="92"/>
      <c r="AM1564" s="92"/>
      <c r="AN1564" s="92"/>
      <c r="AO1564" s="92"/>
      <c r="AP1564" s="92"/>
      <c r="AQ1564" s="92"/>
    </row>
    <row r="1565" spans="2:84">
      <c r="B1565" s="45"/>
      <c r="C1565" s="45"/>
      <c r="D1565" s="57"/>
      <c r="E1565" s="85"/>
      <c r="F1565" s="67"/>
      <c r="H1565" s="54"/>
      <c r="W1565" s="66"/>
      <c r="X1565" s="56"/>
      <c r="AG1565" s="92"/>
      <c r="AH1565" s="92"/>
      <c r="AI1565" s="92"/>
      <c r="AJ1565" s="92"/>
      <c r="AK1565" s="92"/>
      <c r="AL1565" s="92"/>
      <c r="AM1565" s="92"/>
      <c r="AN1565" s="92"/>
      <c r="AO1565" s="92"/>
      <c r="AP1565" s="92"/>
      <c r="AQ1565" s="92"/>
    </row>
    <row r="1566" spans="2:84">
      <c r="B1566" s="45"/>
      <c r="C1566" s="45"/>
      <c r="D1566" s="57"/>
      <c r="E1566" s="85"/>
      <c r="F1566" s="67"/>
      <c r="H1566" s="54"/>
      <c r="W1566" s="66"/>
      <c r="X1566" s="56"/>
      <c r="AG1566" s="92"/>
      <c r="AH1566" s="92"/>
      <c r="AI1566" s="92"/>
      <c r="AJ1566" s="92"/>
      <c r="AK1566" s="92"/>
      <c r="AL1566" s="92"/>
      <c r="AM1566" s="92"/>
      <c r="AN1566" s="92"/>
      <c r="AO1566" s="92"/>
      <c r="AP1566" s="92"/>
      <c r="AQ1566" s="92"/>
    </row>
    <row r="1567" spans="2:84">
      <c r="B1567" s="45"/>
      <c r="C1567" s="45"/>
      <c r="D1567" s="57"/>
      <c r="E1567" s="85"/>
      <c r="F1567" s="67"/>
      <c r="H1567" s="54"/>
      <c r="W1567" s="66"/>
      <c r="X1567" s="56"/>
      <c r="AG1567" s="92"/>
      <c r="AH1567" s="92"/>
      <c r="AI1567" s="92"/>
      <c r="AJ1567" s="92"/>
      <c r="AK1567" s="92"/>
      <c r="AL1567" s="92"/>
      <c r="AM1567" s="92"/>
      <c r="AN1567" s="92"/>
      <c r="AO1567" s="92"/>
      <c r="AP1567" s="92"/>
      <c r="AQ1567" s="92"/>
    </row>
    <row r="1568" spans="2:84">
      <c r="B1568" s="45"/>
      <c r="C1568" s="45"/>
      <c r="D1568" s="57"/>
      <c r="E1568" s="85"/>
      <c r="F1568" s="67"/>
      <c r="H1568" s="54"/>
      <c r="W1568" s="66"/>
      <c r="X1568" s="56"/>
      <c r="AG1568" s="92"/>
      <c r="AH1568" s="92"/>
      <c r="AI1568" s="92"/>
      <c r="AJ1568" s="92"/>
      <c r="AK1568" s="92"/>
      <c r="AL1568" s="92"/>
      <c r="AM1568" s="92"/>
      <c r="AN1568" s="92"/>
      <c r="AO1568" s="92"/>
      <c r="AP1568" s="92"/>
      <c r="AQ1568" s="92"/>
    </row>
    <row r="1569" spans="1:43">
      <c r="B1569" s="51"/>
      <c r="C1569" s="51"/>
      <c r="D1569" s="57"/>
      <c r="E1569" s="85"/>
      <c r="F1569" s="67"/>
      <c r="H1569" s="54"/>
      <c r="W1569" s="66"/>
      <c r="X1569" s="56"/>
      <c r="AA1569" s="54"/>
      <c r="AG1569" s="92"/>
      <c r="AH1569" s="92"/>
      <c r="AI1569" s="92"/>
      <c r="AJ1569" s="92"/>
      <c r="AK1569" s="92"/>
      <c r="AL1569" s="92"/>
      <c r="AM1569" s="92"/>
      <c r="AN1569" s="92"/>
      <c r="AO1569" s="92"/>
      <c r="AP1569" s="92"/>
      <c r="AQ1569" s="92"/>
    </row>
    <row r="1570" spans="1:43">
      <c r="B1570" s="51"/>
      <c r="C1570" s="51"/>
      <c r="D1570" s="57"/>
      <c r="E1570" s="85"/>
      <c r="F1570" s="67"/>
      <c r="H1570" s="54"/>
      <c r="W1570" s="66"/>
      <c r="X1570" s="56"/>
      <c r="AG1570" s="92"/>
      <c r="AH1570" s="92"/>
      <c r="AI1570" s="92"/>
      <c r="AJ1570" s="92"/>
      <c r="AK1570" s="92"/>
      <c r="AL1570" s="92"/>
      <c r="AM1570" s="92"/>
      <c r="AN1570" s="92"/>
      <c r="AO1570" s="92"/>
      <c r="AP1570" s="92"/>
      <c r="AQ1570" s="92"/>
    </row>
    <row r="1571" spans="1:43">
      <c r="B1571" s="51"/>
      <c r="C1571" s="51"/>
      <c r="D1571" s="57"/>
      <c r="E1571" s="85"/>
      <c r="F1571" s="67"/>
      <c r="H1571" s="54"/>
      <c r="W1571" s="66"/>
      <c r="X1571" s="56"/>
      <c r="AG1571" s="92"/>
      <c r="AH1571" s="92"/>
      <c r="AI1571" s="92"/>
      <c r="AJ1571" s="92"/>
      <c r="AK1571" s="92"/>
      <c r="AL1571" s="92"/>
      <c r="AM1571" s="92"/>
      <c r="AN1571" s="92"/>
      <c r="AO1571" s="92"/>
      <c r="AP1571" s="92"/>
      <c r="AQ1571" s="92"/>
    </row>
    <row r="1572" spans="1:43">
      <c r="B1572" s="51"/>
      <c r="C1572" s="51"/>
      <c r="D1572" s="57"/>
      <c r="E1572" s="85"/>
      <c r="AG1572" s="92"/>
      <c r="AH1572" s="92"/>
      <c r="AI1572" s="92"/>
      <c r="AJ1572" s="92"/>
      <c r="AK1572" s="92"/>
      <c r="AL1572" s="92"/>
      <c r="AM1572" s="92"/>
      <c r="AN1572" s="92"/>
      <c r="AO1572" s="92"/>
      <c r="AP1572" s="92"/>
      <c r="AQ1572" s="92"/>
    </row>
    <row r="1573" spans="1:43">
      <c r="B1573" s="58"/>
      <c r="C1573" s="84"/>
      <c r="D1573" s="57"/>
      <c r="E1573" s="85"/>
      <c r="F1573" s="67"/>
      <c r="W1573" s="66"/>
      <c r="X1573" s="56"/>
      <c r="Z1573" s="48"/>
      <c r="AG1573" s="92"/>
      <c r="AH1573" s="92"/>
      <c r="AI1573" s="92"/>
      <c r="AJ1573" s="92"/>
      <c r="AK1573" s="92"/>
      <c r="AL1573" s="92"/>
      <c r="AM1573" s="92"/>
      <c r="AN1573" s="92"/>
      <c r="AO1573" s="92"/>
      <c r="AP1573" s="92"/>
      <c r="AQ1573" s="92"/>
    </row>
    <row r="1574" spans="1:43">
      <c r="B1574" s="51"/>
      <c r="C1574" s="51"/>
      <c r="D1574" s="57"/>
      <c r="E1574" s="85"/>
      <c r="F1574" s="67"/>
      <c r="H1574" s="54"/>
      <c r="W1574" s="66"/>
      <c r="X1574" s="56"/>
      <c r="AG1574" s="92"/>
      <c r="AH1574" s="92"/>
      <c r="AI1574" s="92"/>
      <c r="AJ1574" s="92"/>
      <c r="AK1574" s="92"/>
      <c r="AL1574" s="92"/>
      <c r="AM1574" s="92"/>
      <c r="AN1574" s="92"/>
      <c r="AO1574" s="92"/>
      <c r="AP1574" s="92"/>
      <c r="AQ1574" s="92"/>
    </row>
    <row r="1575" spans="1:43">
      <c r="B1575" s="51"/>
      <c r="C1575" s="51"/>
      <c r="D1575" s="57"/>
      <c r="E1575" s="85"/>
      <c r="F1575" s="67"/>
      <c r="H1575" s="54"/>
      <c r="W1575" s="66"/>
      <c r="X1575" s="56"/>
      <c r="AG1575" s="92"/>
      <c r="AH1575" s="92"/>
      <c r="AI1575" s="92"/>
      <c r="AJ1575" s="92"/>
      <c r="AK1575" s="92"/>
      <c r="AL1575" s="92"/>
      <c r="AM1575" s="92"/>
      <c r="AN1575" s="92"/>
      <c r="AO1575" s="92"/>
      <c r="AP1575" s="92"/>
      <c r="AQ1575" s="92"/>
    </row>
    <row r="1576" spans="1:43">
      <c r="B1576" s="51"/>
      <c r="C1576" s="51"/>
      <c r="D1576" s="57"/>
      <c r="E1576" s="85"/>
      <c r="F1576" s="67"/>
      <c r="H1576" s="54"/>
      <c r="W1576" s="66"/>
      <c r="X1576" s="56"/>
      <c r="AG1576" s="92"/>
      <c r="AH1576" s="92"/>
      <c r="AI1576" s="92"/>
      <c r="AJ1576" s="92"/>
      <c r="AK1576" s="92"/>
      <c r="AL1576" s="92"/>
      <c r="AM1576" s="92"/>
      <c r="AN1576" s="92"/>
      <c r="AO1576" s="92"/>
      <c r="AP1576" s="92"/>
      <c r="AQ1576" s="92"/>
    </row>
    <row r="1577" spans="1:43">
      <c r="B1577" s="51"/>
      <c r="C1577" s="51"/>
      <c r="D1577" s="57"/>
      <c r="E1577" s="85"/>
      <c r="F1577" s="67"/>
      <c r="H1577" s="54"/>
      <c r="W1577" s="66"/>
      <c r="X1577" s="56"/>
      <c r="AG1577" s="92"/>
      <c r="AH1577" s="92"/>
      <c r="AI1577" s="92"/>
      <c r="AJ1577" s="92"/>
      <c r="AK1577" s="92"/>
      <c r="AL1577" s="92"/>
      <c r="AM1577" s="92"/>
      <c r="AN1577" s="92"/>
      <c r="AO1577" s="92"/>
      <c r="AP1577" s="92"/>
      <c r="AQ1577" s="92"/>
    </row>
    <row r="1578" spans="1:43">
      <c r="B1578" s="51"/>
      <c r="C1578" s="51"/>
      <c r="D1578" s="57"/>
      <c r="E1578" s="85"/>
      <c r="F1578" s="67"/>
      <c r="H1578" s="54"/>
      <c r="W1578" s="66"/>
      <c r="X1578" s="56"/>
      <c r="AA1578" s="54"/>
      <c r="AG1578" s="92"/>
      <c r="AH1578" s="92"/>
      <c r="AI1578" s="92"/>
      <c r="AJ1578" s="92"/>
      <c r="AK1578" s="92"/>
      <c r="AL1578" s="92"/>
      <c r="AM1578" s="92"/>
      <c r="AN1578" s="92"/>
      <c r="AO1578" s="92"/>
      <c r="AP1578" s="92"/>
      <c r="AQ1578" s="92"/>
    </row>
    <row r="1579" spans="1:43">
      <c r="B1579" s="51"/>
      <c r="C1579" s="51"/>
      <c r="D1579" s="57"/>
      <c r="E1579" s="85"/>
      <c r="F1579" s="67"/>
      <c r="H1579" s="54"/>
      <c r="W1579" s="66"/>
      <c r="X1579" s="56"/>
      <c r="AG1579" s="92"/>
      <c r="AH1579" s="92"/>
      <c r="AI1579" s="92"/>
      <c r="AJ1579" s="92"/>
      <c r="AK1579" s="92"/>
      <c r="AL1579" s="92"/>
      <c r="AM1579" s="92"/>
      <c r="AN1579" s="92"/>
      <c r="AO1579" s="92"/>
      <c r="AP1579" s="92"/>
      <c r="AQ1579" s="92"/>
    </row>
    <row r="1580" spans="1:43">
      <c r="B1580" s="51"/>
      <c r="C1580" s="51"/>
      <c r="D1580" s="57"/>
      <c r="E1580" s="85"/>
      <c r="F1580" s="67"/>
      <c r="H1580" s="54"/>
      <c r="W1580" s="66"/>
      <c r="X1580" s="56"/>
      <c r="AG1580" s="92"/>
      <c r="AH1580" s="92"/>
      <c r="AI1580" s="92"/>
      <c r="AJ1580" s="92"/>
      <c r="AK1580" s="92"/>
      <c r="AL1580" s="92"/>
      <c r="AM1580" s="92"/>
      <c r="AN1580" s="92"/>
      <c r="AO1580" s="92"/>
      <c r="AP1580" s="92"/>
      <c r="AQ1580" s="92"/>
    </row>
    <row r="1581" spans="1:43">
      <c r="B1581" s="51"/>
      <c r="C1581" s="51"/>
      <c r="D1581" s="51"/>
      <c r="E1581" s="85"/>
      <c r="AG1581" s="92"/>
      <c r="AH1581" s="92"/>
      <c r="AI1581" s="92"/>
      <c r="AJ1581" s="92"/>
      <c r="AK1581" s="92"/>
      <c r="AL1581" s="92"/>
      <c r="AM1581" s="92"/>
      <c r="AN1581" s="92"/>
      <c r="AO1581" s="92"/>
      <c r="AP1581" s="92"/>
      <c r="AQ1581" s="92"/>
    </row>
    <row r="1582" spans="1:43">
      <c r="A1582" s="78"/>
      <c r="B1582" s="51"/>
      <c r="C1582" s="51"/>
      <c r="D1582" s="51"/>
      <c r="E1582" s="75"/>
      <c r="AG1582" s="92"/>
      <c r="AH1582" s="92"/>
      <c r="AI1582" s="92"/>
      <c r="AJ1582" s="92"/>
      <c r="AK1582" s="92"/>
      <c r="AL1582" s="92"/>
      <c r="AM1582" s="92"/>
      <c r="AN1582" s="92"/>
      <c r="AO1582" s="92"/>
      <c r="AP1582" s="92"/>
      <c r="AQ1582" s="92"/>
    </row>
    <row r="1583" spans="1:43" s="72" customFormat="1">
      <c r="A1583" s="93"/>
      <c r="B1583" s="94"/>
      <c r="U1583" s="146"/>
      <c r="V1583" s="146"/>
      <c r="W1583" s="146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</row>
    <row r="1584" spans="1:43">
      <c r="A1584" s="48"/>
      <c r="B1584" s="45"/>
      <c r="C1584" s="45"/>
      <c r="P1584" s="52"/>
      <c r="S1584" s="306"/>
      <c r="T1584" s="80"/>
      <c r="U1584" s="307"/>
      <c r="V1584" s="307"/>
      <c r="W1584" s="307"/>
      <c r="X1584" s="80"/>
      <c r="Y1584" s="80"/>
      <c r="Z1584" s="80"/>
      <c r="AA1584" s="80"/>
      <c r="AB1584" s="80"/>
      <c r="AC1584" s="63"/>
      <c r="AD1584" s="63"/>
      <c r="AE1584" s="63"/>
      <c r="AF1584" s="63"/>
      <c r="AG1584" s="73"/>
      <c r="AH1584" s="92"/>
      <c r="AI1584" s="92"/>
      <c r="AJ1584" s="92"/>
      <c r="AK1584" s="92"/>
      <c r="AL1584" s="92"/>
      <c r="AM1584" s="92"/>
      <c r="AN1584" s="92"/>
      <c r="AO1584" s="92"/>
      <c r="AP1584" s="92"/>
      <c r="AQ1584" s="92"/>
    </row>
    <row r="1585" spans="2:67">
      <c r="B1585" s="45"/>
      <c r="C1585" s="45"/>
      <c r="P1585" s="47"/>
      <c r="AG1585" s="92"/>
      <c r="AH1585" s="92"/>
      <c r="AI1585" s="92"/>
      <c r="AJ1585" s="92"/>
      <c r="AK1585" s="92"/>
      <c r="AL1585" s="92"/>
      <c r="AM1585" s="92"/>
      <c r="AN1585" s="92"/>
      <c r="AO1585" s="92"/>
      <c r="AP1585" s="92"/>
      <c r="AQ1585" s="92"/>
    </row>
    <row r="1586" spans="2:67">
      <c r="B1586" s="45"/>
      <c r="C1586" s="45"/>
      <c r="AG1586" s="92"/>
      <c r="AH1586" s="92"/>
      <c r="AI1586" s="92"/>
      <c r="AJ1586" s="92"/>
      <c r="AK1586" s="92"/>
      <c r="AL1586" s="92"/>
      <c r="AM1586" s="92"/>
      <c r="AN1586" s="92"/>
      <c r="AO1586" s="92"/>
      <c r="AP1586" s="92"/>
      <c r="AQ1586" s="92"/>
    </row>
    <row r="1587" spans="2:67">
      <c r="B1587" s="45"/>
      <c r="C1587" s="45"/>
      <c r="AG1587" s="92"/>
      <c r="AH1587" s="92"/>
      <c r="AI1587" s="92"/>
      <c r="AJ1587" s="92"/>
      <c r="AK1587" s="92"/>
      <c r="AL1587" s="92"/>
      <c r="AM1587" s="92"/>
      <c r="AN1587" s="92"/>
      <c r="AO1587" s="92"/>
      <c r="AP1587" s="92"/>
      <c r="AQ1587" s="92"/>
    </row>
    <row r="1588" spans="2:67">
      <c r="B1588" s="45"/>
      <c r="C1588" s="45"/>
      <c r="AG1588" s="92"/>
      <c r="AH1588" s="92"/>
      <c r="AI1588" s="92"/>
      <c r="AJ1588" s="92"/>
      <c r="AK1588" s="92"/>
      <c r="AL1588" s="92"/>
      <c r="AM1588" s="92"/>
      <c r="AN1588" s="92"/>
      <c r="AO1588" s="92"/>
      <c r="AP1588" s="92"/>
      <c r="AQ1588" s="92"/>
    </row>
    <row r="1589" spans="2:67">
      <c r="B1589" s="45"/>
      <c r="C1589" s="45"/>
      <c r="AG1589" s="92"/>
      <c r="AH1589" s="92"/>
      <c r="AI1589" s="92"/>
      <c r="AJ1589" s="92"/>
      <c r="AK1589" s="92"/>
      <c r="AL1589" s="92"/>
      <c r="AM1589" s="92"/>
      <c r="AN1589" s="92"/>
      <c r="AO1589" s="92"/>
      <c r="AP1589" s="92"/>
      <c r="AQ1589" s="92"/>
    </row>
    <row r="1590" spans="2:67">
      <c r="B1590" s="45"/>
      <c r="C1590" s="45"/>
      <c r="AG1590" s="92"/>
      <c r="AH1590" s="92"/>
      <c r="AI1590" s="92"/>
      <c r="AJ1590" s="92"/>
      <c r="AK1590" s="92"/>
      <c r="AL1590" s="92"/>
      <c r="AM1590" s="92"/>
      <c r="AN1590" s="92"/>
      <c r="AO1590" s="92"/>
      <c r="AP1590" s="92"/>
      <c r="AQ1590" s="92"/>
    </row>
    <row r="1591" spans="2:67">
      <c r="B1591" s="45"/>
      <c r="C1591" s="45"/>
      <c r="AG1591" s="92"/>
      <c r="AH1591" s="92"/>
      <c r="AI1591" s="92"/>
      <c r="AJ1591" s="92"/>
      <c r="AK1591" s="92"/>
      <c r="AL1591" s="92"/>
      <c r="AM1591" s="92"/>
      <c r="AN1591" s="92"/>
      <c r="AO1591" s="92"/>
      <c r="AP1591" s="92"/>
      <c r="AQ1591" s="92"/>
    </row>
    <row r="1592" spans="2:67">
      <c r="B1592" s="45"/>
      <c r="C1592" s="45"/>
      <c r="AG1592" s="92"/>
      <c r="AH1592" s="92"/>
      <c r="AI1592" s="92"/>
      <c r="AJ1592" s="92"/>
      <c r="AK1592" s="92"/>
      <c r="AL1592" s="92"/>
      <c r="AM1592" s="92"/>
      <c r="AN1592" s="92"/>
      <c r="AO1592" s="92"/>
      <c r="AP1592" s="92"/>
      <c r="AQ1592" s="92"/>
    </row>
    <row r="1593" spans="2:67">
      <c r="B1593" s="45"/>
      <c r="C1593" s="45"/>
      <c r="AG1593" s="92"/>
      <c r="AH1593" s="92"/>
      <c r="AI1593" s="92"/>
      <c r="AJ1593" s="92"/>
      <c r="AK1593" s="92"/>
      <c r="AL1593" s="92"/>
      <c r="AM1593" s="92"/>
      <c r="AN1593" s="92"/>
      <c r="AO1593" s="92"/>
      <c r="AP1593" s="92"/>
      <c r="AQ1593" s="92"/>
    </row>
    <row r="1594" spans="2:67">
      <c r="B1594" s="45"/>
      <c r="C1594" s="45"/>
      <c r="AG1594" s="92"/>
      <c r="AH1594" s="92"/>
      <c r="AI1594" s="92"/>
      <c r="AJ1594" s="92"/>
      <c r="AK1594" s="92"/>
      <c r="AL1594" s="92"/>
      <c r="AM1594" s="92"/>
      <c r="AN1594" s="92"/>
      <c r="AO1594" s="92"/>
      <c r="AP1594" s="92"/>
      <c r="AQ1594" s="92"/>
    </row>
    <row r="1595" spans="2:67">
      <c r="B1595" s="45"/>
      <c r="C1595" s="45"/>
      <c r="AG1595" s="92"/>
      <c r="AH1595" s="92"/>
      <c r="AI1595" s="92"/>
      <c r="AJ1595" s="92"/>
      <c r="AK1595" s="92"/>
      <c r="AL1595" s="92"/>
      <c r="AM1595" s="92"/>
      <c r="AN1595" s="92"/>
      <c r="AO1595" s="92"/>
      <c r="AP1595" s="92"/>
      <c r="AQ1595" s="92"/>
    </row>
    <row r="1596" spans="2:67">
      <c r="B1596" s="45"/>
      <c r="C1596" s="45"/>
      <c r="AG1596" s="92"/>
      <c r="AH1596" s="92"/>
      <c r="AI1596" s="92"/>
      <c r="AJ1596" s="92"/>
      <c r="AK1596" s="92"/>
      <c r="AL1596" s="92"/>
      <c r="AM1596" s="92"/>
      <c r="AN1596" s="92"/>
      <c r="AO1596" s="92"/>
      <c r="AP1596" s="92"/>
      <c r="AQ1596" s="92"/>
    </row>
    <row r="1597" spans="2:67">
      <c r="B1597" s="45"/>
      <c r="C1597" s="45"/>
      <c r="AG1597" s="92"/>
      <c r="AH1597" s="92"/>
      <c r="AI1597" s="92"/>
      <c r="AJ1597" s="92"/>
      <c r="AK1597" s="92"/>
      <c r="AL1597" s="92"/>
      <c r="AM1597" s="92"/>
      <c r="AN1597" s="92"/>
      <c r="AO1597" s="92"/>
      <c r="AP1597" s="92"/>
      <c r="AQ1597" s="92"/>
    </row>
    <row r="1598" spans="2:67">
      <c r="B1598" s="45"/>
      <c r="C1598" s="45"/>
      <c r="AC1598" s="63"/>
      <c r="AD1598" s="63"/>
      <c r="AE1598" s="63"/>
      <c r="AF1598" s="63"/>
      <c r="AG1598" s="73"/>
      <c r="AH1598" s="73"/>
      <c r="AI1598" s="73"/>
      <c r="AJ1598" s="73"/>
      <c r="AK1598" s="73"/>
      <c r="AL1598" s="73"/>
      <c r="AM1598" s="73"/>
      <c r="AN1598" s="73"/>
      <c r="AO1598" s="73"/>
      <c r="AP1598" s="73"/>
      <c r="AQ1598" s="73"/>
      <c r="AR1598" s="63"/>
      <c r="AS1598" s="63"/>
      <c r="AT1598" s="63"/>
      <c r="AU1598" s="63"/>
      <c r="AV1598" s="63"/>
      <c r="AW1598" s="63"/>
      <c r="AX1598" s="63"/>
      <c r="AY1598" s="63"/>
    </row>
    <row r="1599" spans="2:67" ht="15.75">
      <c r="B1599" s="45"/>
      <c r="C1599" s="45"/>
      <c r="AC1599" s="97"/>
      <c r="AD1599" s="63"/>
      <c r="AE1599" s="63"/>
      <c r="AF1599" s="63"/>
      <c r="AG1599" s="63"/>
      <c r="AH1599" s="63"/>
      <c r="AI1599" s="98"/>
      <c r="AJ1599" s="63"/>
      <c r="AK1599" s="63"/>
      <c r="AL1599" s="63"/>
      <c r="AM1599" s="63"/>
      <c r="AN1599" s="63"/>
      <c r="AO1599" s="73"/>
      <c r="AP1599" s="73"/>
      <c r="AQ1599" s="73"/>
      <c r="AR1599" s="73"/>
      <c r="AS1599" s="73"/>
      <c r="AT1599" s="73"/>
      <c r="AU1599" s="73"/>
      <c r="AV1599" s="73"/>
      <c r="AW1599" s="73"/>
      <c r="AX1599" s="73"/>
      <c r="AY1599" s="73"/>
    </row>
    <row r="1600" spans="2:67">
      <c r="B1600" s="45"/>
      <c r="C1600" s="45"/>
      <c r="AC1600" s="63"/>
      <c r="AD1600" s="63"/>
      <c r="AE1600" s="63"/>
      <c r="AF1600" s="63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83"/>
      <c r="AR1600" s="83"/>
      <c r="AS1600" s="83"/>
      <c r="AT1600" s="63"/>
      <c r="AU1600" s="63"/>
      <c r="AV1600" s="63"/>
      <c r="AW1600" s="63"/>
      <c r="AX1600" s="63"/>
      <c r="AY1600" s="63"/>
      <c r="BA1600" s="76"/>
      <c r="BB1600" s="76"/>
      <c r="BC1600" s="76"/>
      <c r="BD1600" s="76"/>
      <c r="BE1600" s="76"/>
      <c r="BF1600" s="76"/>
      <c r="BG1600" s="76"/>
      <c r="BH1600" s="76"/>
      <c r="BI1600" s="76"/>
      <c r="BJ1600" s="76"/>
      <c r="BK1600" s="76"/>
      <c r="BL1600" s="76"/>
      <c r="BM1600" s="77"/>
      <c r="BN1600" s="77"/>
      <c r="BO1600" s="77"/>
    </row>
    <row r="1601" spans="1:51">
      <c r="B1601" s="45"/>
      <c r="C1601" s="45"/>
      <c r="AC1601" s="63"/>
      <c r="AD1601" s="63"/>
      <c r="AE1601" s="63"/>
      <c r="AF1601" s="63"/>
      <c r="AG1601" s="63"/>
      <c r="AH1601" s="63"/>
      <c r="AI1601" s="63"/>
      <c r="AJ1601" s="63"/>
      <c r="AK1601" s="63"/>
      <c r="AL1601" s="63"/>
      <c r="AM1601" s="99"/>
      <c r="AN1601" s="63"/>
      <c r="AO1601" s="63"/>
      <c r="AP1601" s="63"/>
      <c r="AQ1601" s="81"/>
      <c r="AR1601" s="81"/>
      <c r="AS1601" s="81"/>
      <c r="AT1601" s="63"/>
      <c r="AU1601" s="82"/>
      <c r="AV1601" s="82"/>
      <c r="AW1601" s="63"/>
      <c r="AX1601" s="63"/>
      <c r="AY1601" s="63"/>
    </row>
    <row r="1602" spans="1:51">
      <c r="B1602" s="45"/>
      <c r="C1602" s="45"/>
      <c r="AC1602" s="63"/>
      <c r="AD1602" s="63"/>
      <c r="AE1602" s="99"/>
      <c r="AF1602" s="63"/>
      <c r="AG1602" s="63"/>
      <c r="AH1602" s="63"/>
      <c r="AI1602" s="63"/>
      <c r="AJ1602" s="63"/>
      <c r="AK1602" s="63"/>
      <c r="AL1602" s="63"/>
      <c r="AM1602" s="63"/>
      <c r="AN1602" s="63"/>
      <c r="AO1602" s="63"/>
      <c r="AP1602" s="63"/>
      <c r="AQ1602" s="83"/>
      <c r="AR1602" s="83"/>
      <c r="AS1602" s="83"/>
      <c r="AT1602" s="63"/>
      <c r="AU1602" s="63"/>
      <c r="AV1602" s="63"/>
      <c r="AW1602" s="63"/>
      <c r="AX1602" s="63"/>
      <c r="AY1602" s="63"/>
    </row>
    <row r="1603" spans="1:51">
      <c r="B1603" s="45"/>
      <c r="C1603" s="45"/>
      <c r="AC1603" s="100"/>
      <c r="AD1603" s="63"/>
      <c r="AE1603" s="63"/>
      <c r="AF1603" s="63"/>
      <c r="AG1603" s="63"/>
      <c r="AH1603" s="63"/>
      <c r="AI1603" s="63"/>
      <c r="AJ1603" s="63"/>
      <c r="AK1603" s="86"/>
      <c r="AL1603" s="86"/>
      <c r="AM1603" s="86"/>
      <c r="AN1603" s="63"/>
      <c r="AO1603" s="63"/>
      <c r="AP1603" s="63"/>
      <c r="AQ1603" s="86"/>
      <c r="AR1603" s="86"/>
      <c r="AS1603" s="86"/>
      <c r="AT1603" s="86"/>
      <c r="AU1603" s="63"/>
      <c r="AV1603" s="63"/>
      <c r="AW1603" s="101"/>
      <c r="AX1603" s="87"/>
      <c r="AY1603" s="87"/>
    </row>
    <row r="1604" spans="1:51">
      <c r="B1604" s="45"/>
      <c r="C1604" s="45"/>
      <c r="AC1604" s="63"/>
      <c r="AD1604" s="63"/>
      <c r="AE1604" s="63"/>
      <c r="AF1604" s="63"/>
      <c r="AG1604" s="63"/>
      <c r="AH1604" s="63"/>
      <c r="AI1604" s="63"/>
      <c r="AJ1604" s="63"/>
      <c r="AK1604" s="86"/>
      <c r="AL1604" s="86"/>
      <c r="AM1604" s="86"/>
      <c r="AN1604" s="63"/>
      <c r="AO1604" s="63"/>
      <c r="AP1604" s="63"/>
      <c r="AQ1604" s="86"/>
      <c r="AR1604" s="86"/>
      <c r="AS1604" s="86"/>
      <c r="AT1604" s="86"/>
      <c r="AU1604" s="63"/>
      <c r="AV1604" s="63"/>
      <c r="AW1604" s="101"/>
      <c r="AX1604" s="87"/>
      <c r="AY1604" s="87"/>
    </row>
    <row r="1605" spans="1:51">
      <c r="B1605" s="45"/>
      <c r="C1605" s="45"/>
      <c r="AC1605" s="63"/>
      <c r="AD1605" s="63"/>
      <c r="AE1605" s="63"/>
      <c r="AF1605" s="63"/>
      <c r="AG1605" s="63"/>
      <c r="AH1605" s="63"/>
      <c r="AI1605" s="63"/>
      <c r="AJ1605" s="63"/>
      <c r="AK1605" s="86"/>
      <c r="AL1605" s="86"/>
      <c r="AM1605" s="86"/>
      <c r="AN1605" s="63"/>
      <c r="AO1605" s="63"/>
      <c r="AP1605" s="63"/>
      <c r="AQ1605" s="86"/>
      <c r="AR1605" s="86"/>
      <c r="AS1605" s="86"/>
      <c r="AT1605" s="86"/>
      <c r="AU1605" s="63"/>
      <c r="AV1605" s="63"/>
      <c r="AW1605" s="101"/>
      <c r="AX1605" s="87"/>
      <c r="AY1605" s="87"/>
    </row>
    <row r="1606" spans="1:51">
      <c r="B1606" s="45"/>
      <c r="C1606" s="45"/>
      <c r="AC1606" s="63"/>
      <c r="AD1606" s="63"/>
      <c r="AE1606" s="63"/>
      <c r="AF1606" s="63"/>
      <c r="AG1606" s="63"/>
      <c r="AH1606" s="63"/>
      <c r="AI1606" s="63"/>
      <c r="AJ1606" s="63"/>
      <c r="AK1606" s="86"/>
      <c r="AL1606" s="86"/>
      <c r="AM1606" s="86"/>
      <c r="AN1606" s="63"/>
      <c r="AO1606" s="63"/>
      <c r="AP1606" s="63"/>
      <c r="AQ1606" s="86"/>
      <c r="AR1606" s="86"/>
      <c r="AS1606" s="86"/>
      <c r="AT1606" s="86"/>
      <c r="AU1606" s="63"/>
      <c r="AV1606" s="63"/>
      <c r="AW1606" s="101"/>
      <c r="AX1606" s="87"/>
      <c r="AY1606" s="87"/>
    </row>
    <row r="1607" spans="1:51">
      <c r="B1607" s="51"/>
      <c r="C1607" s="51"/>
      <c r="D1607" s="51"/>
      <c r="E1607" s="75"/>
      <c r="AC1607" s="63"/>
      <c r="AD1607" s="63"/>
      <c r="AE1607" s="63"/>
      <c r="AF1607" s="102"/>
      <c r="AG1607" s="63"/>
      <c r="AH1607" s="63"/>
      <c r="AI1607" s="63"/>
      <c r="AJ1607" s="63"/>
      <c r="AK1607" s="86"/>
      <c r="AL1607" s="86"/>
      <c r="AM1607" s="86"/>
      <c r="AN1607" s="102"/>
      <c r="AO1607" s="63"/>
      <c r="AP1607" s="63"/>
      <c r="AQ1607" s="88"/>
      <c r="AR1607" s="103"/>
      <c r="AS1607" s="103"/>
      <c r="AT1607" s="103"/>
      <c r="AU1607" s="63"/>
      <c r="AV1607" s="63"/>
      <c r="AW1607" s="101"/>
      <c r="AX1607" s="87"/>
      <c r="AY1607" s="87"/>
    </row>
    <row r="1608" spans="1:51">
      <c r="B1608" s="51"/>
      <c r="C1608" s="51"/>
      <c r="D1608" s="51"/>
      <c r="E1608" s="75"/>
      <c r="AC1608" s="100"/>
      <c r="AD1608" s="63"/>
      <c r="AE1608" s="87"/>
      <c r="AF1608" s="102"/>
      <c r="AG1608" s="63"/>
      <c r="AH1608" s="63"/>
      <c r="AI1608" s="63"/>
      <c r="AJ1608" s="63"/>
      <c r="AK1608" s="86"/>
      <c r="AL1608" s="86"/>
      <c r="AM1608" s="86"/>
      <c r="AN1608" s="102"/>
      <c r="AO1608" s="63"/>
      <c r="AP1608" s="63"/>
      <c r="AQ1608" s="86"/>
      <c r="AR1608" s="86"/>
      <c r="AS1608" s="86"/>
      <c r="AT1608" s="86"/>
      <c r="AU1608" s="63"/>
      <c r="AV1608" s="63"/>
      <c r="AW1608" s="101"/>
      <c r="AX1608" s="87"/>
      <c r="AY1608" s="87"/>
    </row>
    <row r="1609" spans="1:51">
      <c r="B1609" s="51"/>
      <c r="C1609" s="51"/>
      <c r="D1609" s="51"/>
      <c r="E1609" s="75"/>
      <c r="AC1609" s="63"/>
      <c r="AD1609" s="63"/>
      <c r="AE1609" s="68"/>
      <c r="AF1609" s="63"/>
      <c r="AG1609" s="63"/>
      <c r="AH1609" s="63"/>
      <c r="AI1609" s="63"/>
      <c r="AJ1609" s="63"/>
      <c r="AK1609" s="86"/>
      <c r="AL1609" s="86"/>
      <c r="AM1609" s="86"/>
      <c r="AN1609" s="86"/>
      <c r="AO1609" s="63"/>
      <c r="AP1609" s="63"/>
      <c r="AQ1609" s="86"/>
      <c r="AR1609" s="86"/>
      <c r="AS1609" s="86"/>
      <c r="AT1609" s="86"/>
      <c r="AU1609" s="63"/>
      <c r="AV1609" s="63"/>
      <c r="AW1609" s="101"/>
      <c r="AX1609" s="87"/>
      <c r="AY1609" s="87"/>
    </row>
    <row r="1610" spans="1:51">
      <c r="B1610" s="51"/>
      <c r="C1610" s="51"/>
      <c r="D1610" s="51"/>
      <c r="E1610" s="75"/>
      <c r="AC1610" s="63"/>
      <c r="AD1610" s="63"/>
      <c r="AE1610" s="63"/>
      <c r="AF1610" s="63"/>
      <c r="AG1610" s="63"/>
      <c r="AH1610" s="63"/>
      <c r="AI1610" s="63"/>
      <c r="AJ1610" s="63"/>
      <c r="AK1610" s="86"/>
      <c r="AL1610" s="86"/>
      <c r="AM1610" s="86"/>
      <c r="AN1610" s="86"/>
      <c r="AO1610" s="63"/>
      <c r="AP1610" s="63"/>
      <c r="AQ1610" s="86"/>
      <c r="AR1610" s="86"/>
      <c r="AS1610" s="86"/>
      <c r="AT1610" s="86"/>
      <c r="AU1610" s="63"/>
      <c r="AV1610" s="63"/>
      <c r="AW1610" s="101"/>
      <c r="AX1610" s="87"/>
      <c r="AY1610" s="87"/>
    </row>
    <row r="1611" spans="1:51">
      <c r="A1611" s="52"/>
      <c r="B1611" s="45"/>
      <c r="C1611" s="45"/>
      <c r="R1611" s="51"/>
      <c r="S1611" s="51"/>
      <c r="T1611" s="51"/>
      <c r="AC1611" s="63"/>
      <c r="AD1611" s="63"/>
      <c r="AE1611" s="63"/>
      <c r="AF1611" s="63"/>
      <c r="AG1611" s="63"/>
      <c r="AH1611" s="63"/>
      <c r="AI1611" s="63"/>
      <c r="AJ1611" s="63"/>
      <c r="AK1611" s="86"/>
      <c r="AL1611" s="86"/>
      <c r="AM1611" s="86"/>
      <c r="AN1611" s="86"/>
      <c r="AO1611" s="63"/>
      <c r="AP1611" s="63"/>
      <c r="AQ1611" s="86"/>
      <c r="AR1611" s="86"/>
      <c r="AS1611" s="86"/>
      <c r="AT1611" s="63"/>
      <c r="AU1611" s="63"/>
      <c r="AV1611" s="63"/>
      <c r="AW1611" s="101"/>
      <c r="AX1611" s="87"/>
      <c r="AY1611" s="87"/>
    </row>
    <row r="1612" spans="1:51">
      <c r="A1612" s="48"/>
      <c r="B1612" s="45"/>
      <c r="C1612" s="45"/>
      <c r="E1612" s="75"/>
      <c r="F1612" s="61"/>
      <c r="W1612" s="309"/>
      <c r="AC1612" s="63"/>
      <c r="AD1612" s="63"/>
      <c r="AE1612" s="63"/>
      <c r="AF1612" s="63"/>
      <c r="AG1612" s="63"/>
      <c r="AH1612" s="63"/>
      <c r="AI1612" s="63"/>
      <c r="AJ1612" s="63"/>
      <c r="AK1612" s="86"/>
      <c r="AL1612" s="86"/>
      <c r="AM1612" s="86"/>
      <c r="AN1612" s="86"/>
      <c r="AO1612" s="63"/>
      <c r="AP1612" s="63"/>
      <c r="AQ1612" s="63"/>
      <c r="AR1612" s="63"/>
      <c r="AS1612" s="63"/>
      <c r="AT1612" s="63"/>
      <c r="AU1612" s="63"/>
      <c r="AV1612" s="63"/>
      <c r="AW1612" s="101"/>
      <c r="AX1612" s="87"/>
      <c r="AY1612" s="87"/>
    </row>
    <row r="1613" spans="1:51">
      <c r="B1613" s="45"/>
      <c r="C1613" s="45"/>
      <c r="E1613" s="75"/>
      <c r="F1613" s="51"/>
      <c r="H1613" s="48"/>
      <c r="AC1613" s="63"/>
      <c r="AD1613" s="63"/>
      <c r="AE1613" s="63"/>
      <c r="AF1613" s="63"/>
      <c r="AG1613" s="63"/>
      <c r="AH1613" s="63"/>
      <c r="AI1613" s="63"/>
      <c r="AJ1613" s="63"/>
      <c r="AK1613" s="86"/>
      <c r="AL1613" s="86"/>
      <c r="AM1613" s="86"/>
      <c r="AN1613" s="86"/>
      <c r="AO1613" s="63"/>
      <c r="AP1613" s="63"/>
      <c r="AQ1613" s="63"/>
      <c r="AR1613" s="63"/>
      <c r="AS1613" s="63"/>
      <c r="AT1613" s="63"/>
      <c r="AU1613" s="63"/>
      <c r="AV1613" s="63"/>
      <c r="AW1613" s="101"/>
      <c r="AX1613" s="87"/>
      <c r="AY1613" s="87"/>
    </row>
    <row r="1614" spans="1:51">
      <c r="B1614" s="53"/>
      <c r="C1614" s="53"/>
      <c r="D1614" s="53"/>
      <c r="E1614" s="104"/>
      <c r="F1614" s="53"/>
      <c r="X1614" s="51"/>
      <c r="AC1614" s="63"/>
      <c r="AD1614" s="63"/>
      <c r="AE1614" s="63"/>
      <c r="AF1614" s="63"/>
      <c r="AG1614" s="63"/>
      <c r="AH1614" s="63"/>
      <c r="AI1614" s="63"/>
      <c r="AJ1614" s="63"/>
      <c r="AK1614" s="86"/>
      <c r="AL1614" s="86"/>
      <c r="AM1614" s="86"/>
      <c r="AN1614" s="86"/>
      <c r="AO1614" s="63"/>
      <c r="AP1614" s="63"/>
      <c r="AQ1614" s="63"/>
      <c r="AR1614" s="63"/>
      <c r="AS1614" s="63"/>
      <c r="AT1614" s="63"/>
      <c r="AU1614" s="63"/>
      <c r="AV1614" s="63"/>
      <c r="AW1614" s="101"/>
      <c r="AX1614" s="87"/>
      <c r="AY1614" s="87"/>
    </row>
    <row r="1615" spans="1:51">
      <c r="B1615" s="58"/>
      <c r="C1615" s="58"/>
      <c r="D1615" s="57"/>
      <c r="E1615" s="85"/>
      <c r="F1615" s="67"/>
      <c r="W1615" s="310"/>
      <c r="X1615" s="105"/>
      <c r="Z1615" s="59"/>
      <c r="AC1615" s="63"/>
      <c r="AD1615" s="63"/>
      <c r="AE1615" s="87"/>
      <c r="AF1615" s="102"/>
      <c r="AG1615" s="63"/>
      <c r="AH1615" s="63"/>
      <c r="AI1615" s="63"/>
      <c r="AJ1615" s="63"/>
      <c r="AK1615" s="86"/>
      <c r="AL1615" s="86"/>
      <c r="AM1615" s="86"/>
      <c r="AN1615" s="102"/>
      <c r="AO1615" s="63"/>
      <c r="AP1615" s="63"/>
      <c r="AQ1615" s="63"/>
      <c r="AR1615" s="63"/>
      <c r="AS1615" s="63"/>
      <c r="AT1615" s="63"/>
      <c r="AU1615" s="63"/>
      <c r="AV1615" s="63"/>
      <c r="AW1615" s="101"/>
      <c r="AX1615" s="87"/>
      <c r="AY1615" s="87"/>
    </row>
    <row r="1616" spans="1:51">
      <c r="B1616" s="45"/>
      <c r="C1616" s="45"/>
      <c r="D1616" s="57"/>
      <c r="E1616" s="85"/>
      <c r="F1616" s="67"/>
      <c r="H1616" s="54"/>
      <c r="W1616" s="66"/>
      <c r="X1616" s="56"/>
      <c r="AC1616" s="63"/>
      <c r="AD1616" s="63"/>
      <c r="AE1616" s="63"/>
      <c r="AF1616" s="63"/>
      <c r="AG1616" s="63"/>
      <c r="AH1616" s="63"/>
      <c r="AI1616" s="63"/>
      <c r="AJ1616" s="63"/>
      <c r="AK1616" s="86"/>
      <c r="AL1616" s="86"/>
      <c r="AM1616" s="86"/>
      <c r="AN1616" s="86"/>
      <c r="AO1616" s="63"/>
      <c r="AP1616" s="63"/>
      <c r="AQ1616" s="63"/>
      <c r="AR1616" s="63"/>
      <c r="AS1616" s="63"/>
      <c r="AT1616" s="63"/>
      <c r="AU1616" s="63"/>
      <c r="AV1616" s="63"/>
      <c r="AW1616" s="101"/>
      <c r="AX1616" s="87"/>
      <c r="AY1616" s="87"/>
    </row>
    <row r="1617" spans="2:51">
      <c r="B1617" s="45"/>
      <c r="C1617" s="45"/>
      <c r="D1617" s="57"/>
      <c r="E1617" s="85"/>
      <c r="F1617" s="67"/>
      <c r="H1617" s="54"/>
      <c r="W1617" s="66"/>
      <c r="X1617" s="56"/>
      <c r="AC1617" s="63"/>
      <c r="AD1617" s="63"/>
      <c r="AE1617" s="63"/>
      <c r="AF1617" s="63"/>
      <c r="AG1617" s="63"/>
      <c r="AH1617" s="63"/>
      <c r="AI1617" s="63"/>
      <c r="AJ1617" s="63"/>
      <c r="AK1617" s="86"/>
      <c r="AL1617" s="86"/>
      <c r="AM1617" s="86"/>
      <c r="AN1617" s="86"/>
      <c r="AO1617" s="63"/>
      <c r="AP1617" s="63"/>
      <c r="AQ1617" s="63"/>
      <c r="AR1617" s="63"/>
      <c r="AS1617" s="63"/>
      <c r="AT1617" s="63"/>
      <c r="AU1617" s="63"/>
      <c r="AV1617" s="63"/>
      <c r="AW1617" s="101"/>
      <c r="AX1617" s="87"/>
      <c r="AY1617" s="87"/>
    </row>
    <row r="1618" spans="2:51">
      <c r="B1618" s="45"/>
      <c r="C1618" s="45"/>
      <c r="D1618" s="57"/>
      <c r="E1618" s="85"/>
      <c r="F1618" s="67"/>
      <c r="H1618" s="54"/>
      <c r="W1618" s="66"/>
      <c r="X1618" s="56"/>
      <c r="AC1618" s="63"/>
      <c r="AD1618" s="63"/>
      <c r="AE1618" s="63"/>
      <c r="AF1618" s="63"/>
      <c r="AG1618" s="63"/>
      <c r="AH1618" s="63"/>
      <c r="AI1618" s="63"/>
      <c r="AJ1618" s="63"/>
      <c r="AK1618" s="86"/>
      <c r="AL1618" s="86"/>
      <c r="AM1618" s="86"/>
      <c r="AN1618" s="86"/>
      <c r="AO1618" s="63"/>
      <c r="AP1618" s="63"/>
      <c r="AQ1618" s="63"/>
      <c r="AR1618" s="63"/>
      <c r="AS1618" s="63"/>
      <c r="AT1618" s="63"/>
      <c r="AU1618" s="63"/>
      <c r="AV1618" s="63"/>
      <c r="AW1618" s="101"/>
      <c r="AX1618" s="87"/>
      <c r="AY1618" s="87"/>
    </row>
    <row r="1619" spans="2:51">
      <c r="B1619" s="45"/>
      <c r="C1619" s="45"/>
      <c r="D1619" s="57"/>
      <c r="E1619" s="85"/>
      <c r="F1619" s="67"/>
      <c r="H1619" s="54"/>
      <c r="W1619" s="66"/>
      <c r="X1619" s="56"/>
      <c r="AC1619" s="63"/>
      <c r="AD1619" s="63"/>
      <c r="AE1619" s="63"/>
      <c r="AF1619" s="63"/>
      <c r="AG1619" s="63"/>
      <c r="AH1619" s="63"/>
      <c r="AI1619" s="63"/>
      <c r="AJ1619" s="63"/>
      <c r="AK1619" s="86"/>
      <c r="AL1619" s="86"/>
      <c r="AM1619" s="86"/>
      <c r="AN1619" s="86"/>
      <c r="AO1619" s="63"/>
      <c r="AP1619" s="63"/>
      <c r="AQ1619" s="63"/>
      <c r="AR1619" s="63"/>
      <c r="AS1619" s="63"/>
      <c r="AT1619" s="63"/>
      <c r="AU1619" s="63"/>
      <c r="AV1619" s="63"/>
      <c r="AW1619" s="101"/>
      <c r="AX1619" s="87"/>
      <c r="AY1619" s="87"/>
    </row>
    <row r="1620" spans="2:51">
      <c r="B1620" s="45"/>
      <c r="C1620" s="45"/>
      <c r="D1620" s="57"/>
      <c r="E1620" s="85"/>
      <c r="F1620" s="67"/>
      <c r="H1620" s="54"/>
      <c r="W1620" s="66"/>
      <c r="X1620" s="56"/>
      <c r="AA1620" s="54"/>
      <c r="AC1620" s="63"/>
      <c r="AD1620" s="63"/>
      <c r="AE1620" s="63"/>
      <c r="AF1620" s="63"/>
      <c r="AG1620" s="63"/>
      <c r="AH1620" s="63"/>
      <c r="AI1620" s="63"/>
      <c r="AJ1620" s="63"/>
      <c r="AK1620" s="86"/>
      <c r="AL1620" s="86"/>
      <c r="AM1620" s="86"/>
      <c r="AN1620" s="86"/>
      <c r="AO1620" s="63"/>
      <c r="AP1620" s="63"/>
      <c r="AQ1620" s="63"/>
      <c r="AR1620" s="63"/>
      <c r="AS1620" s="63"/>
      <c r="AT1620" s="63"/>
      <c r="AU1620" s="63"/>
      <c r="AV1620" s="63"/>
      <c r="AW1620" s="101"/>
      <c r="AX1620" s="87"/>
      <c r="AY1620" s="87"/>
    </row>
    <row r="1621" spans="2:51">
      <c r="B1621" s="45"/>
      <c r="C1621" s="45"/>
      <c r="D1621" s="57"/>
      <c r="E1621" s="85"/>
      <c r="F1621" s="67"/>
      <c r="H1621" s="54"/>
      <c r="W1621" s="66"/>
      <c r="X1621" s="56"/>
      <c r="AC1621" s="63"/>
      <c r="AD1621" s="63"/>
      <c r="AE1621" s="63"/>
      <c r="AF1621" s="63"/>
      <c r="AG1621" s="63"/>
      <c r="AH1621" s="63"/>
      <c r="AI1621" s="63"/>
      <c r="AJ1621" s="63"/>
      <c r="AK1621" s="86"/>
      <c r="AL1621" s="86"/>
      <c r="AM1621" s="86"/>
      <c r="AN1621" s="86"/>
      <c r="AO1621" s="63"/>
      <c r="AP1621" s="63"/>
      <c r="AQ1621" s="63"/>
      <c r="AR1621" s="63"/>
      <c r="AS1621" s="63"/>
      <c r="AT1621" s="63"/>
      <c r="AU1621" s="63"/>
      <c r="AV1621" s="63"/>
      <c r="AW1621" s="101"/>
      <c r="AX1621" s="87"/>
      <c r="AY1621" s="87"/>
    </row>
    <row r="1622" spans="2:51">
      <c r="B1622" s="45"/>
      <c r="C1622" s="45"/>
      <c r="D1622" s="57"/>
      <c r="E1622" s="85"/>
      <c r="F1622" s="67"/>
      <c r="H1622" s="54"/>
      <c r="W1622" s="66"/>
      <c r="X1622" s="56"/>
      <c r="AC1622" s="63"/>
      <c r="AD1622" s="63"/>
      <c r="AE1622" s="63"/>
      <c r="AF1622" s="63"/>
      <c r="AG1622" s="63"/>
      <c r="AH1622" s="63"/>
      <c r="AI1622" s="63"/>
      <c r="AJ1622" s="63"/>
      <c r="AK1622" s="86"/>
      <c r="AL1622" s="86"/>
      <c r="AM1622" s="86"/>
      <c r="AN1622" s="86"/>
      <c r="AO1622" s="63"/>
      <c r="AP1622" s="63"/>
      <c r="AQ1622" s="63"/>
      <c r="AR1622" s="63"/>
      <c r="AS1622" s="63"/>
      <c r="AT1622" s="63"/>
      <c r="AU1622" s="63"/>
      <c r="AV1622" s="63"/>
      <c r="AW1622" s="101"/>
      <c r="AX1622" s="87"/>
      <c r="AY1622" s="87"/>
    </row>
    <row r="1623" spans="2:51">
      <c r="B1623" s="45"/>
      <c r="C1623" s="45"/>
      <c r="D1623" s="57"/>
      <c r="E1623" s="85"/>
      <c r="AC1623" s="63"/>
      <c r="AD1623" s="63"/>
      <c r="AE1623" s="87"/>
      <c r="AF1623" s="102"/>
      <c r="AG1623" s="63"/>
      <c r="AH1623" s="63"/>
      <c r="AI1623" s="63"/>
      <c r="AJ1623" s="63"/>
      <c r="AK1623" s="86"/>
      <c r="AL1623" s="86"/>
      <c r="AM1623" s="86"/>
      <c r="AN1623" s="102"/>
      <c r="AO1623" s="63"/>
      <c r="AP1623" s="63"/>
      <c r="AQ1623" s="63"/>
      <c r="AR1623" s="63"/>
      <c r="AS1623" s="63"/>
      <c r="AT1623" s="63"/>
      <c r="AU1623" s="63"/>
      <c r="AV1623" s="63"/>
      <c r="AW1623" s="101"/>
      <c r="AX1623" s="87"/>
      <c r="AY1623" s="87"/>
    </row>
    <row r="1624" spans="2:51">
      <c r="B1624" s="58"/>
      <c r="C1624" s="58"/>
      <c r="D1624" s="57"/>
      <c r="E1624" s="85"/>
      <c r="F1624" s="67"/>
      <c r="W1624" s="310"/>
      <c r="X1624" s="105"/>
      <c r="Z1624" s="59"/>
      <c r="AC1624" s="63"/>
      <c r="AD1624" s="63"/>
      <c r="AE1624" s="63"/>
      <c r="AF1624" s="63"/>
      <c r="AG1624" s="63"/>
      <c r="AH1624" s="63"/>
      <c r="AI1624" s="63"/>
      <c r="AJ1624" s="63"/>
      <c r="AK1624" s="86"/>
      <c r="AL1624" s="86"/>
      <c r="AM1624" s="86"/>
      <c r="AN1624" s="86"/>
      <c r="AO1624" s="63"/>
      <c r="AP1624" s="63"/>
      <c r="AQ1624" s="63"/>
      <c r="AR1624" s="63"/>
      <c r="AS1624" s="63"/>
      <c r="AT1624" s="63"/>
      <c r="AU1624" s="63"/>
      <c r="AV1624" s="63"/>
      <c r="AW1624" s="101"/>
      <c r="AX1624" s="87"/>
      <c r="AY1624" s="87"/>
    </row>
    <row r="1625" spans="2:51">
      <c r="B1625" s="45"/>
      <c r="C1625" s="45"/>
      <c r="D1625" s="57"/>
      <c r="E1625" s="85"/>
      <c r="F1625" s="67"/>
      <c r="H1625" s="54"/>
      <c r="W1625" s="66"/>
      <c r="X1625" s="56"/>
      <c r="AC1625" s="63"/>
      <c r="AD1625" s="63"/>
      <c r="AE1625" s="63"/>
      <c r="AF1625" s="63"/>
      <c r="AG1625" s="63"/>
      <c r="AH1625" s="63"/>
      <c r="AI1625" s="63"/>
      <c r="AJ1625" s="63"/>
      <c r="AK1625" s="86"/>
      <c r="AL1625" s="86"/>
      <c r="AM1625" s="86"/>
      <c r="AN1625" s="86"/>
      <c r="AO1625" s="63"/>
      <c r="AP1625" s="63"/>
      <c r="AQ1625" s="63"/>
      <c r="AR1625" s="63"/>
      <c r="AS1625" s="63"/>
      <c r="AT1625" s="63"/>
      <c r="AU1625" s="63"/>
      <c r="AV1625" s="63"/>
      <c r="AW1625" s="101"/>
      <c r="AX1625" s="87"/>
      <c r="AY1625" s="87"/>
    </row>
    <row r="1626" spans="2:51">
      <c r="B1626" s="45"/>
      <c r="C1626" s="45"/>
      <c r="D1626" s="57"/>
      <c r="E1626" s="85"/>
      <c r="F1626" s="67"/>
      <c r="H1626" s="54"/>
      <c r="W1626" s="66"/>
      <c r="X1626" s="56"/>
      <c r="AC1626" s="63"/>
      <c r="AD1626" s="63"/>
      <c r="AE1626" s="63"/>
      <c r="AF1626" s="63"/>
      <c r="AG1626" s="63"/>
      <c r="AH1626" s="63"/>
      <c r="AI1626" s="63"/>
      <c r="AJ1626" s="63"/>
      <c r="AK1626" s="86"/>
      <c r="AL1626" s="86"/>
      <c r="AM1626" s="86"/>
      <c r="AN1626" s="86"/>
      <c r="AO1626" s="63"/>
      <c r="AP1626" s="63"/>
      <c r="AQ1626" s="63"/>
      <c r="AR1626" s="63"/>
      <c r="AS1626" s="63"/>
      <c r="AT1626" s="63"/>
      <c r="AU1626" s="63"/>
      <c r="AV1626" s="63"/>
      <c r="AW1626" s="101"/>
      <c r="AX1626" s="87"/>
      <c r="AY1626" s="87"/>
    </row>
    <row r="1627" spans="2:51">
      <c r="B1627" s="45"/>
      <c r="C1627" s="45"/>
      <c r="D1627" s="57"/>
      <c r="E1627" s="85"/>
      <c r="F1627" s="67"/>
      <c r="H1627" s="54"/>
      <c r="W1627" s="66"/>
      <c r="X1627" s="56"/>
      <c r="AC1627" s="63"/>
      <c r="AD1627" s="63"/>
      <c r="AE1627" s="63"/>
      <c r="AF1627" s="63"/>
      <c r="AG1627" s="63"/>
      <c r="AH1627" s="63"/>
      <c r="AI1627" s="63"/>
      <c r="AJ1627" s="63"/>
      <c r="AK1627" s="86"/>
      <c r="AL1627" s="86"/>
      <c r="AM1627" s="86"/>
      <c r="AN1627" s="86"/>
      <c r="AO1627" s="63"/>
      <c r="AP1627" s="63"/>
      <c r="AQ1627" s="63"/>
      <c r="AR1627" s="63"/>
      <c r="AS1627" s="63"/>
      <c r="AT1627" s="63"/>
      <c r="AU1627" s="63"/>
      <c r="AV1627" s="63"/>
      <c r="AW1627" s="101"/>
      <c r="AX1627" s="87"/>
      <c r="AY1627" s="87"/>
    </row>
    <row r="1628" spans="2:51">
      <c r="B1628" s="45"/>
      <c r="C1628" s="45"/>
      <c r="D1628" s="57"/>
      <c r="E1628" s="85"/>
      <c r="F1628" s="67"/>
      <c r="H1628" s="54"/>
      <c r="W1628" s="66"/>
      <c r="X1628" s="56"/>
      <c r="AC1628" s="63"/>
      <c r="AD1628" s="63"/>
      <c r="AE1628" s="63"/>
      <c r="AF1628" s="63"/>
      <c r="AG1628" s="63"/>
      <c r="AH1628" s="63"/>
      <c r="AI1628" s="63"/>
      <c r="AJ1628" s="63"/>
      <c r="AK1628" s="86"/>
      <c r="AL1628" s="86"/>
      <c r="AM1628" s="86"/>
      <c r="AN1628" s="86"/>
      <c r="AO1628" s="63"/>
      <c r="AP1628" s="63"/>
      <c r="AQ1628" s="63"/>
      <c r="AR1628" s="63"/>
      <c r="AS1628" s="63"/>
      <c r="AT1628" s="63"/>
      <c r="AU1628" s="63"/>
      <c r="AV1628" s="63"/>
      <c r="AW1628" s="101"/>
      <c r="AX1628" s="87"/>
      <c r="AY1628" s="87"/>
    </row>
    <row r="1629" spans="2:51">
      <c r="B1629" s="45"/>
      <c r="C1629" s="45"/>
      <c r="D1629" s="57"/>
      <c r="E1629" s="85"/>
      <c r="F1629" s="67"/>
      <c r="H1629" s="54"/>
      <c r="W1629" s="66"/>
      <c r="X1629" s="56"/>
      <c r="AA1629" s="54"/>
      <c r="AC1629" s="63"/>
      <c r="AD1629" s="63"/>
      <c r="AE1629" s="63"/>
      <c r="AF1629" s="63"/>
      <c r="AG1629" s="63"/>
      <c r="AH1629" s="63"/>
      <c r="AI1629" s="63"/>
      <c r="AJ1629" s="63"/>
      <c r="AK1629" s="86"/>
      <c r="AL1629" s="86"/>
      <c r="AM1629" s="86"/>
      <c r="AN1629" s="86"/>
      <c r="AO1629" s="63"/>
      <c r="AP1629" s="63"/>
      <c r="AQ1629" s="63"/>
      <c r="AR1629" s="63"/>
      <c r="AS1629" s="63"/>
      <c r="AT1629" s="63"/>
      <c r="AU1629" s="63"/>
      <c r="AV1629" s="63"/>
      <c r="AW1629" s="101"/>
      <c r="AX1629" s="87"/>
      <c r="AY1629" s="87"/>
    </row>
    <row r="1630" spans="2:51">
      <c r="B1630" s="45"/>
      <c r="C1630" s="45"/>
      <c r="D1630" s="57"/>
      <c r="E1630" s="85"/>
      <c r="F1630" s="67"/>
      <c r="H1630" s="54"/>
      <c r="W1630" s="66"/>
      <c r="X1630" s="56"/>
      <c r="AC1630" s="63"/>
      <c r="AD1630" s="63"/>
      <c r="AE1630" s="87"/>
      <c r="AF1630" s="102"/>
      <c r="AG1630" s="63"/>
      <c r="AH1630" s="63"/>
      <c r="AI1630" s="63"/>
      <c r="AJ1630" s="63"/>
      <c r="AK1630" s="86"/>
      <c r="AL1630" s="86"/>
      <c r="AM1630" s="86"/>
      <c r="AN1630" s="102"/>
      <c r="AO1630" s="63"/>
      <c r="AP1630" s="63"/>
      <c r="AQ1630" s="63"/>
      <c r="AR1630" s="63"/>
      <c r="AS1630" s="63"/>
      <c r="AT1630" s="63"/>
      <c r="AU1630" s="63"/>
      <c r="AV1630" s="63"/>
      <c r="AW1630" s="101"/>
      <c r="AX1630" s="87"/>
      <c r="AY1630" s="87"/>
    </row>
    <row r="1631" spans="2:51">
      <c r="B1631" s="45"/>
      <c r="C1631" s="45"/>
      <c r="D1631" s="57"/>
      <c r="E1631" s="85"/>
      <c r="F1631" s="67"/>
      <c r="H1631" s="54"/>
      <c r="W1631" s="66"/>
      <c r="X1631" s="56"/>
      <c r="AC1631" s="63"/>
      <c r="AD1631" s="63"/>
      <c r="AE1631" s="87"/>
      <c r="AF1631" s="102"/>
      <c r="AG1631" s="63"/>
      <c r="AH1631" s="63"/>
      <c r="AI1631" s="63"/>
      <c r="AJ1631" s="63"/>
      <c r="AK1631" s="86"/>
      <c r="AL1631" s="86"/>
      <c r="AM1631" s="86"/>
      <c r="AN1631" s="102"/>
      <c r="AO1631" s="63"/>
      <c r="AP1631" s="63"/>
      <c r="AQ1631" s="63"/>
      <c r="AR1631" s="63"/>
      <c r="AS1631" s="63"/>
      <c r="AT1631" s="63"/>
      <c r="AU1631" s="63"/>
      <c r="AV1631" s="63"/>
      <c r="AW1631" s="101"/>
      <c r="AX1631" s="87"/>
      <c r="AY1631" s="87"/>
    </row>
    <row r="1632" spans="2:51">
      <c r="B1632" s="45"/>
      <c r="C1632" s="45"/>
      <c r="D1632" s="57"/>
      <c r="E1632" s="85"/>
      <c r="AC1632" s="63"/>
      <c r="AD1632" s="63"/>
      <c r="AE1632" s="63"/>
      <c r="AF1632" s="63"/>
      <c r="AG1632" s="63"/>
      <c r="AH1632" s="63"/>
      <c r="AI1632" s="63"/>
      <c r="AJ1632" s="63"/>
      <c r="AK1632" s="86"/>
      <c r="AL1632" s="86"/>
      <c r="AM1632" s="86"/>
      <c r="AN1632" s="86"/>
      <c r="AO1632" s="63"/>
      <c r="AP1632" s="63"/>
      <c r="AQ1632" s="63"/>
      <c r="AR1632" s="63"/>
      <c r="AS1632" s="63"/>
      <c r="AT1632" s="63"/>
      <c r="AU1632" s="63"/>
      <c r="AV1632" s="63"/>
      <c r="AW1632" s="101"/>
      <c r="AX1632" s="87"/>
      <c r="AY1632" s="87"/>
    </row>
    <row r="1633" spans="2:51">
      <c r="B1633" s="58"/>
      <c r="C1633" s="58"/>
      <c r="D1633" s="58"/>
      <c r="E1633" s="106"/>
      <c r="F1633" s="107"/>
      <c r="W1633" s="310"/>
      <c r="X1633" s="105"/>
      <c r="Z1633" s="59"/>
      <c r="AC1633" s="63"/>
      <c r="AD1633" s="63"/>
      <c r="AE1633" s="63"/>
      <c r="AF1633" s="63"/>
      <c r="AG1633" s="63"/>
      <c r="AH1633" s="63"/>
      <c r="AI1633" s="63"/>
      <c r="AJ1633" s="63"/>
      <c r="AK1633" s="86"/>
      <c r="AL1633" s="86"/>
      <c r="AM1633" s="86"/>
      <c r="AN1633" s="86"/>
      <c r="AO1633" s="63"/>
      <c r="AP1633" s="63"/>
      <c r="AQ1633" s="63"/>
      <c r="AR1633" s="63"/>
      <c r="AS1633" s="63"/>
      <c r="AT1633" s="63"/>
      <c r="AU1633" s="63"/>
      <c r="AV1633" s="63"/>
      <c r="AW1633" s="101"/>
      <c r="AX1633" s="87"/>
      <c r="AY1633" s="87"/>
    </row>
    <row r="1634" spans="2:51">
      <c r="B1634" s="45"/>
      <c r="C1634" s="45"/>
      <c r="D1634" s="57"/>
      <c r="E1634" s="85"/>
      <c r="F1634" s="67"/>
      <c r="H1634" s="54"/>
      <c r="W1634" s="310"/>
      <c r="X1634" s="105"/>
      <c r="AC1634" s="63"/>
      <c r="AD1634" s="63"/>
      <c r="AE1634" s="63"/>
      <c r="AF1634" s="63"/>
      <c r="AG1634" s="63"/>
      <c r="AH1634" s="63"/>
      <c r="AI1634" s="63"/>
      <c r="AJ1634" s="63"/>
      <c r="AK1634" s="86"/>
      <c r="AL1634" s="86"/>
      <c r="AM1634" s="86"/>
      <c r="AN1634" s="86"/>
      <c r="AO1634" s="63"/>
      <c r="AP1634" s="63"/>
      <c r="AQ1634" s="63"/>
      <c r="AR1634" s="63"/>
      <c r="AS1634" s="63"/>
      <c r="AT1634" s="63"/>
      <c r="AU1634" s="63"/>
      <c r="AV1634" s="63"/>
      <c r="AW1634" s="101"/>
      <c r="AX1634" s="87"/>
      <c r="AY1634" s="87"/>
    </row>
    <row r="1635" spans="2:51">
      <c r="B1635" s="45"/>
      <c r="C1635" s="45"/>
      <c r="D1635" s="57"/>
      <c r="E1635" s="85"/>
      <c r="F1635" s="67"/>
      <c r="H1635" s="54"/>
      <c r="W1635" s="310"/>
      <c r="X1635" s="105"/>
      <c r="AC1635" s="63"/>
      <c r="AD1635" s="63"/>
      <c r="AE1635" s="63"/>
      <c r="AF1635" s="63"/>
      <c r="AG1635" s="63"/>
      <c r="AH1635" s="63"/>
      <c r="AI1635" s="63"/>
      <c r="AJ1635" s="63"/>
      <c r="AK1635" s="86"/>
      <c r="AL1635" s="86"/>
      <c r="AM1635" s="86"/>
      <c r="AN1635" s="86"/>
      <c r="AO1635" s="63"/>
      <c r="AP1635" s="63"/>
      <c r="AQ1635" s="63"/>
      <c r="AR1635" s="63"/>
      <c r="AS1635" s="63"/>
      <c r="AT1635" s="63"/>
      <c r="AU1635" s="63"/>
      <c r="AV1635" s="63"/>
      <c r="AW1635" s="101"/>
      <c r="AX1635" s="87"/>
      <c r="AY1635" s="87"/>
    </row>
    <row r="1636" spans="2:51">
      <c r="B1636" s="45"/>
      <c r="C1636" s="45"/>
      <c r="D1636" s="57"/>
      <c r="E1636" s="85"/>
      <c r="F1636" s="67"/>
      <c r="H1636" s="54"/>
      <c r="W1636" s="310"/>
      <c r="X1636" s="105"/>
      <c r="AC1636" s="63"/>
      <c r="AD1636" s="63"/>
      <c r="AE1636" s="63"/>
      <c r="AF1636" s="63"/>
      <c r="AG1636" s="63"/>
      <c r="AH1636" s="63"/>
      <c r="AI1636" s="63"/>
      <c r="AJ1636" s="63"/>
      <c r="AK1636" s="86"/>
      <c r="AL1636" s="86"/>
      <c r="AM1636" s="86"/>
      <c r="AN1636" s="86"/>
      <c r="AO1636" s="63"/>
      <c r="AP1636" s="63"/>
      <c r="AQ1636" s="63"/>
      <c r="AR1636" s="63"/>
      <c r="AS1636" s="63"/>
      <c r="AT1636" s="63"/>
      <c r="AU1636" s="63"/>
      <c r="AV1636" s="63"/>
      <c r="AW1636" s="101"/>
      <c r="AX1636" s="87"/>
      <c r="AY1636" s="87"/>
    </row>
    <row r="1637" spans="2:51">
      <c r="B1637" s="45"/>
      <c r="C1637" s="45"/>
      <c r="D1637" s="57"/>
      <c r="E1637" s="85"/>
      <c r="F1637" s="67"/>
      <c r="H1637" s="54"/>
      <c r="W1637" s="310"/>
      <c r="X1637" s="105"/>
      <c r="AC1637" s="63"/>
      <c r="AD1637" s="63"/>
      <c r="AE1637" s="63"/>
      <c r="AF1637" s="63"/>
      <c r="AG1637" s="63"/>
      <c r="AH1637" s="63"/>
      <c r="AI1637" s="63"/>
      <c r="AJ1637" s="63"/>
      <c r="AK1637" s="86"/>
      <c r="AL1637" s="86"/>
      <c r="AM1637" s="86"/>
      <c r="AN1637" s="86"/>
      <c r="AO1637" s="63"/>
      <c r="AP1637" s="63"/>
      <c r="AQ1637" s="63"/>
      <c r="AR1637" s="63"/>
      <c r="AS1637" s="63"/>
      <c r="AT1637" s="63"/>
      <c r="AU1637" s="63"/>
      <c r="AV1637" s="63"/>
      <c r="AW1637" s="101"/>
      <c r="AX1637" s="87"/>
      <c r="AY1637" s="87"/>
    </row>
    <row r="1638" spans="2:51">
      <c r="B1638" s="45"/>
      <c r="C1638" s="45"/>
      <c r="D1638" s="57"/>
      <c r="E1638" s="85"/>
      <c r="F1638" s="67"/>
      <c r="H1638" s="54"/>
      <c r="W1638" s="310"/>
      <c r="X1638" s="105"/>
      <c r="AA1638" s="54"/>
      <c r="AC1638" s="63"/>
      <c r="AD1638" s="63"/>
      <c r="AE1638" s="87"/>
      <c r="AF1638" s="102"/>
      <c r="AG1638" s="63"/>
      <c r="AH1638" s="63"/>
      <c r="AI1638" s="63"/>
      <c r="AJ1638" s="63"/>
      <c r="AK1638" s="103"/>
      <c r="AL1638" s="86"/>
      <c r="AM1638" s="86"/>
      <c r="AN1638" s="102"/>
      <c r="AO1638" s="63"/>
      <c r="AP1638" s="63"/>
      <c r="AQ1638" s="63"/>
      <c r="AR1638" s="63"/>
      <c r="AS1638" s="63"/>
      <c r="AT1638" s="63"/>
      <c r="AU1638" s="63"/>
      <c r="AV1638" s="63"/>
      <c r="AW1638" s="101"/>
      <c r="AX1638" s="87"/>
      <c r="AY1638" s="87"/>
    </row>
    <row r="1639" spans="2:51">
      <c r="B1639" s="45"/>
      <c r="C1639" s="45"/>
      <c r="D1639" s="57"/>
      <c r="E1639" s="85"/>
      <c r="F1639" s="67"/>
      <c r="H1639" s="54"/>
      <c r="W1639" s="310"/>
      <c r="X1639" s="105"/>
      <c r="AC1639" s="63"/>
      <c r="AD1639" s="63"/>
      <c r="AE1639" s="63"/>
      <c r="AF1639" s="63"/>
      <c r="AG1639" s="63"/>
      <c r="AH1639" s="63"/>
      <c r="AI1639" s="63"/>
      <c r="AJ1639" s="63"/>
      <c r="AK1639" s="86"/>
      <c r="AL1639" s="86"/>
      <c r="AM1639" s="86"/>
      <c r="AN1639" s="86"/>
      <c r="AO1639" s="63"/>
      <c r="AP1639" s="63"/>
      <c r="AQ1639" s="63"/>
      <c r="AR1639" s="63"/>
      <c r="AS1639" s="63"/>
      <c r="AT1639" s="63"/>
      <c r="AU1639" s="63"/>
      <c r="AV1639" s="63"/>
      <c r="AW1639" s="101"/>
      <c r="AX1639" s="87"/>
      <c r="AY1639" s="87"/>
    </row>
    <row r="1640" spans="2:51">
      <c r="B1640" s="45"/>
      <c r="C1640" s="45"/>
      <c r="D1640" s="57"/>
      <c r="E1640" s="85"/>
      <c r="F1640" s="67"/>
      <c r="H1640" s="54"/>
      <c r="W1640" s="310"/>
      <c r="X1640" s="105"/>
      <c r="AC1640" s="63"/>
      <c r="AD1640" s="63"/>
      <c r="AE1640" s="63"/>
      <c r="AF1640" s="63"/>
      <c r="AG1640" s="63"/>
      <c r="AH1640" s="63"/>
      <c r="AI1640" s="63"/>
      <c r="AJ1640" s="63"/>
      <c r="AK1640" s="86"/>
      <c r="AL1640" s="86"/>
      <c r="AM1640" s="86"/>
      <c r="AN1640" s="86"/>
      <c r="AO1640" s="63"/>
      <c r="AP1640" s="63"/>
      <c r="AQ1640" s="63"/>
      <c r="AR1640" s="63"/>
      <c r="AS1640" s="63"/>
      <c r="AT1640" s="63"/>
      <c r="AU1640" s="63"/>
      <c r="AV1640" s="63"/>
      <c r="AW1640" s="101"/>
      <c r="AX1640" s="87"/>
      <c r="AY1640" s="87"/>
    </row>
    <row r="1641" spans="2:51">
      <c r="B1641" s="45"/>
      <c r="C1641" s="45"/>
      <c r="D1641" s="57"/>
      <c r="E1641" s="85"/>
      <c r="F1641" s="67"/>
      <c r="AC1641" s="63"/>
      <c r="AD1641" s="63"/>
      <c r="AE1641" s="63"/>
      <c r="AF1641" s="63"/>
      <c r="AG1641" s="63"/>
      <c r="AH1641" s="63"/>
      <c r="AI1641" s="63"/>
      <c r="AJ1641" s="63"/>
      <c r="AK1641" s="86"/>
      <c r="AL1641" s="86"/>
      <c r="AM1641" s="86"/>
      <c r="AN1641" s="86"/>
      <c r="AO1641" s="63"/>
      <c r="AP1641" s="63"/>
      <c r="AQ1641" s="63"/>
      <c r="AR1641" s="63"/>
      <c r="AS1641" s="63"/>
      <c r="AT1641" s="63"/>
      <c r="AU1641" s="63"/>
      <c r="AV1641" s="63"/>
      <c r="AW1641" s="101"/>
      <c r="AX1641" s="87"/>
      <c r="AY1641" s="87"/>
    </row>
    <row r="1642" spans="2:51">
      <c r="B1642" s="58"/>
      <c r="C1642" s="58"/>
      <c r="D1642" s="58"/>
      <c r="E1642" s="85"/>
      <c r="F1642" s="67"/>
      <c r="W1642" s="310"/>
      <c r="X1642" s="105"/>
      <c r="Z1642" s="59"/>
      <c r="AC1642" s="63"/>
      <c r="AD1642" s="63"/>
      <c r="AE1642" s="63"/>
      <c r="AF1642" s="63"/>
      <c r="AG1642" s="63"/>
      <c r="AH1642" s="63"/>
      <c r="AI1642" s="63"/>
      <c r="AJ1642" s="63"/>
      <c r="AK1642" s="86"/>
      <c r="AL1642" s="86"/>
      <c r="AM1642" s="86"/>
      <c r="AN1642" s="86"/>
      <c r="AO1642" s="63"/>
      <c r="AP1642" s="63"/>
      <c r="AQ1642" s="63"/>
      <c r="AR1642" s="63"/>
      <c r="AS1642" s="63"/>
      <c r="AT1642" s="63"/>
      <c r="AU1642" s="63"/>
      <c r="AV1642" s="63"/>
      <c r="AW1642" s="101"/>
      <c r="AX1642" s="87"/>
      <c r="AY1642" s="87"/>
    </row>
    <row r="1643" spans="2:51">
      <c r="B1643" s="45"/>
      <c r="C1643" s="45"/>
      <c r="D1643" s="57"/>
      <c r="E1643" s="85"/>
      <c r="F1643" s="67"/>
      <c r="H1643" s="54"/>
      <c r="W1643" s="310"/>
      <c r="X1643" s="105"/>
      <c r="AC1643" s="63"/>
      <c r="AD1643" s="63"/>
      <c r="AE1643" s="63"/>
      <c r="AF1643" s="63"/>
      <c r="AG1643" s="63"/>
      <c r="AH1643" s="63"/>
      <c r="AI1643" s="63"/>
      <c r="AJ1643" s="63"/>
      <c r="AK1643" s="86"/>
      <c r="AL1643" s="86"/>
      <c r="AM1643" s="86"/>
      <c r="AN1643" s="86"/>
      <c r="AO1643" s="63"/>
      <c r="AP1643" s="63"/>
      <c r="AQ1643" s="63"/>
      <c r="AR1643" s="63"/>
      <c r="AS1643" s="63"/>
      <c r="AT1643" s="63"/>
      <c r="AU1643" s="63"/>
      <c r="AV1643" s="63"/>
      <c r="AW1643" s="101"/>
      <c r="AX1643" s="87"/>
      <c r="AY1643" s="87"/>
    </row>
    <row r="1644" spans="2:51">
      <c r="B1644" s="45"/>
      <c r="C1644" s="45"/>
      <c r="D1644" s="57"/>
      <c r="E1644" s="85"/>
      <c r="F1644" s="67"/>
      <c r="H1644" s="54"/>
      <c r="W1644" s="310"/>
      <c r="X1644" s="105"/>
      <c r="AC1644" s="63"/>
      <c r="AD1644" s="63"/>
      <c r="AE1644" s="63"/>
      <c r="AF1644" s="63"/>
      <c r="AG1644" s="63"/>
      <c r="AH1644" s="63"/>
      <c r="AI1644" s="63"/>
      <c r="AJ1644" s="63"/>
      <c r="AK1644" s="86"/>
      <c r="AL1644" s="86"/>
      <c r="AM1644" s="86"/>
      <c r="AN1644" s="86"/>
      <c r="AO1644" s="63"/>
      <c r="AP1644" s="63"/>
      <c r="AQ1644" s="63"/>
      <c r="AR1644" s="63"/>
      <c r="AS1644" s="63"/>
      <c r="AT1644" s="63"/>
      <c r="AU1644" s="63"/>
      <c r="AV1644" s="63"/>
      <c r="AW1644" s="101"/>
      <c r="AX1644" s="87"/>
      <c r="AY1644" s="87"/>
    </row>
    <row r="1645" spans="2:51">
      <c r="B1645" s="45"/>
      <c r="C1645" s="45"/>
      <c r="D1645" s="57"/>
      <c r="E1645" s="85"/>
      <c r="F1645" s="67"/>
      <c r="H1645" s="54"/>
      <c r="W1645" s="310"/>
      <c r="X1645" s="105"/>
      <c r="AC1645" s="63"/>
      <c r="AD1645" s="63"/>
      <c r="AE1645" s="63"/>
      <c r="AF1645" s="63"/>
      <c r="AG1645" s="63"/>
      <c r="AH1645" s="63"/>
      <c r="AI1645" s="63"/>
      <c r="AJ1645" s="63"/>
      <c r="AK1645" s="86"/>
      <c r="AL1645" s="86"/>
      <c r="AM1645" s="86"/>
      <c r="AN1645" s="86"/>
      <c r="AO1645" s="63"/>
      <c r="AP1645" s="63"/>
      <c r="AQ1645" s="63"/>
      <c r="AR1645" s="63"/>
      <c r="AS1645" s="63"/>
      <c r="AT1645" s="63"/>
      <c r="AU1645" s="63"/>
      <c r="AV1645" s="63"/>
      <c r="AW1645" s="101"/>
      <c r="AX1645" s="87"/>
      <c r="AY1645" s="87"/>
    </row>
    <row r="1646" spans="2:51">
      <c r="B1646" s="45"/>
      <c r="C1646" s="45"/>
      <c r="D1646" s="57"/>
      <c r="E1646" s="85"/>
      <c r="F1646" s="67"/>
      <c r="H1646" s="54"/>
      <c r="W1646" s="310"/>
      <c r="X1646" s="105"/>
      <c r="AC1646" s="63"/>
      <c r="AD1646" s="63"/>
      <c r="AE1646" s="87"/>
      <c r="AF1646" s="102"/>
      <c r="AG1646" s="63"/>
      <c r="AH1646" s="63"/>
      <c r="AI1646" s="63"/>
      <c r="AJ1646" s="63"/>
      <c r="AK1646" s="86"/>
      <c r="AL1646" s="86"/>
      <c r="AM1646" s="86"/>
      <c r="AN1646" s="86"/>
      <c r="AO1646" s="63"/>
      <c r="AP1646" s="63"/>
      <c r="AQ1646" s="63"/>
      <c r="AR1646" s="63"/>
      <c r="AS1646" s="63"/>
      <c r="AT1646" s="63"/>
      <c r="AU1646" s="63"/>
      <c r="AV1646" s="63"/>
      <c r="AW1646" s="101"/>
      <c r="AX1646" s="87"/>
      <c r="AY1646" s="87"/>
    </row>
    <row r="1647" spans="2:51">
      <c r="B1647" s="45"/>
      <c r="C1647" s="45"/>
      <c r="D1647" s="57"/>
      <c r="E1647" s="85"/>
      <c r="F1647" s="67"/>
      <c r="H1647" s="54"/>
      <c r="W1647" s="310"/>
      <c r="X1647" s="105"/>
      <c r="AA1647" s="54"/>
      <c r="AC1647" s="63"/>
      <c r="AD1647" s="63"/>
      <c r="AE1647" s="63"/>
      <c r="AF1647" s="63"/>
      <c r="AG1647" s="63"/>
      <c r="AH1647" s="63"/>
      <c r="AI1647" s="63"/>
      <c r="AJ1647" s="63"/>
      <c r="AK1647" s="86"/>
      <c r="AL1647" s="86"/>
      <c r="AM1647" s="86"/>
      <c r="AN1647" s="86"/>
      <c r="AO1647" s="63"/>
      <c r="AP1647" s="63"/>
      <c r="AQ1647" s="63"/>
      <c r="AR1647" s="63"/>
      <c r="AS1647" s="63"/>
      <c r="AT1647" s="63"/>
      <c r="AU1647" s="63"/>
      <c r="AV1647" s="63"/>
      <c r="AW1647" s="101"/>
      <c r="AX1647" s="87"/>
      <c r="AY1647" s="87"/>
    </row>
    <row r="1648" spans="2:51">
      <c r="B1648" s="45"/>
      <c r="C1648" s="45"/>
      <c r="D1648" s="57"/>
      <c r="E1648" s="85"/>
      <c r="F1648" s="67"/>
      <c r="H1648" s="54"/>
      <c r="W1648" s="310"/>
      <c r="X1648" s="105"/>
      <c r="AC1648" s="63"/>
      <c r="AD1648" s="63"/>
      <c r="AE1648" s="63"/>
      <c r="AF1648" s="63"/>
      <c r="AG1648" s="63"/>
      <c r="AH1648" s="63"/>
      <c r="AI1648" s="63"/>
      <c r="AJ1648" s="63"/>
      <c r="AK1648" s="86"/>
      <c r="AL1648" s="86"/>
      <c r="AM1648" s="86"/>
      <c r="AN1648" s="86"/>
      <c r="AO1648" s="63"/>
      <c r="AP1648" s="63"/>
      <c r="AQ1648" s="63"/>
      <c r="AR1648" s="63"/>
      <c r="AS1648" s="63"/>
      <c r="AT1648" s="63"/>
      <c r="AU1648" s="63"/>
      <c r="AV1648" s="63"/>
      <c r="AW1648" s="101"/>
      <c r="AX1648" s="87"/>
      <c r="AY1648" s="87"/>
    </row>
    <row r="1649" spans="2:51">
      <c r="B1649" s="45"/>
      <c r="C1649" s="45"/>
      <c r="D1649" s="57"/>
      <c r="E1649" s="85"/>
      <c r="F1649" s="67"/>
      <c r="H1649" s="54"/>
      <c r="W1649" s="310"/>
      <c r="X1649" s="105"/>
      <c r="AC1649" s="63"/>
      <c r="AD1649" s="63"/>
      <c r="AE1649" s="63"/>
      <c r="AF1649" s="63"/>
      <c r="AG1649" s="63"/>
      <c r="AH1649" s="63"/>
      <c r="AI1649" s="63"/>
      <c r="AJ1649" s="63"/>
      <c r="AK1649" s="86"/>
      <c r="AL1649" s="86"/>
      <c r="AM1649" s="86"/>
      <c r="AN1649" s="86"/>
      <c r="AO1649" s="63"/>
      <c r="AP1649" s="63"/>
      <c r="AQ1649" s="63"/>
      <c r="AR1649" s="63"/>
      <c r="AS1649" s="63"/>
      <c r="AT1649" s="63"/>
      <c r="AU1649" s="63"/>
      <c r="AV1649" s="63"/>
      <c r="AW1649" s="101"/>
      <c r="AX1649" s="87"/>
      <c r="AY1649" s="87"/>
    </row>
    <row r="1650" spans="2:51">
      <c r="B1650" s="45"/>
      <c r="C1650" s="45"/>
      <c r="D1650" s="57"/>
      <c r="E1650" s="85"/>
      <c r="AC1650" s="63"/>
      <c r="AD1650" s="63"/>
      <c r="AE1650" s="63"/>
      <c r="AF1650" s="63"/>
      <c r="AG1650" s="63"/>
      <c r="AH1650" s="63"/>
      <c r="AI1650" s="63"/>
      <c r="AJ1650" s="63"/>
      <c r="AK1650" s="86"/>
      <c r="AL1650" s="86"/>
      <c r="AM1650" s="86"/>
      <c r="AN1650" s="86"/>
      <c r="AO1650" s="63"/>
      <c r="AP1650" s="63"/>
      <c r="AQ1650" s="63"/>
      <c r="AR1650" s="63"/>
      <c r="AS1650" s="63"/>
      <c r="AT1650" s="63"/>
      <c r="AU1650" s="63"/>
      <c r="AV1650" s="63"/>
      <c r="AW1650" s="101"/>
      <c r="AX1650" s="87"/>
      <c r="AY1650" s="87"/>
    </row>
    <row r="1651" spans="2:51">
      <c r="B1651" s="58"/>
      <c r="C1651" s="58"/>
      <c r="D1651" s="58"/>
      <c r="E1651" s="106"/>
      <c r="F1651" s="107"/>
      <c r="W1651" s="310"/>
      <c r="X1651" s="105"/>
      <c r="Z1651" s="59"/>
      <c r="AC1651" s="63"/>
      <c r="AD1651" s="63"/>
      <c r="AE1651" s="63"/>
      <c r="AF1651" s="63"/>
      <c r="AG1651" s="63"/>
      <c r="AH1651" s="63"/>
      <c r="AI1651" s="63"/>
      <c r="AJ1651" s="63"/>
      <c r="AK1651" s="86"/>
      <c r="AL1651" s="86"/>
      <c r="AM1651" s="86"/>
      <c r="AN1651" s="86"/>
      <c r="AO1651" s="63"/>
      <c r="AP1651" s="63"/>
      <c r="AQ1651" s="63"/>
      <c r="AR1651" s="63"/>
      <c r="AS1651" s="63"/>
      <c r="AT1651" s="63"/>
      <c r="AU1651" s="63"/>
      <c r="AV1651" s="63"/>
      <c r="AW1651" s="101"/>
      <c r="AX1651" s="87"/>
      <c r="AY1651" s="87"/>
    </row>
    <row r="1652" spans="2:51">
      <c r="B1652" s="45"/>
      <c r="C1652" s="45"/>
      <c r="D1652" s="57"/>
      <c r="E1652" s="85"/>
      <c r="F1652" s="67"/>
      <c r="H1652" s="54"/>
      <c r="W1652" s="66"/>
      <c r="X1652" s="56"/>
      <c r="AC1652" s="63"/>
      <c r="AD1652" s="63"/>
      <c r="AE1652" s="63"/>
      <c r="AF1652" s="63"/>
      <c r="AG1652" s="63"/>
      <c r="AH1652" s="63"/>
      <c r="AI1652" s="63"/>
      <c r="AJ1652" s="63"/>
      <c r="AK1652" s="86"/>
      <c r="AL1652" s="86"/>
      <c r="AM1652" s="86"/>
      <c r="AN1652" s="86"/>
      <c r="AO1652" s="63"/>
      <c r="AP1652" s="63"/>
      <c r="AQ1652" s="63"/>
      <c r="AR1652" s="63"/>
      <c r="AS1652" s="63"/>
      <c r="AT1652" s="63"/>
      <c r="AU1652" s="63"/>
      <c r="AV1652" s="63"/>
      <c r="AW1652" s="101"/>
      <c r="AX1652" s="87"/>
      <c r="AY1652" s="87"/>
    </row>
    <row r="1653" spans="2:51">
      <c r="B1653" s="45"/>
      <c r="C1653" s="45"/>
      <c r="D1653" s="57"/>
      <c r="E1653" s="85"/>
      <c r="F1653" s="67"/>
      <c r="H1653" s="54"/>
      <c r="W1653" s="66"/>
      <c r="X1653" s="56"/>
      <c r="AC1653" s="63"/>
      <c r="AD1653" s="63"/>
      <c r="AE1653" s="63"/>
      <c r="AF1653" s="63"/>
      <c r="AG1653" s="63"/>
      <c r="AH1653" s="63"/>
      <c r="AI1653" s="63"/>
      <c r="AJ1653" s="63"/>
      <c r="AK1653" s="86"/>
      <c r="AL1653" s="86"/>
      <c r="AM1653" s="86"/>
      <c r="AN1653" s="86"/>
      <c r="AO1653" s="63"/>
      <c r="AP1653" s="63"/>
      <c r="AQ1653" s="63"/>
      <c r="AR1653" s="63"/>
      <c r="AS1653" s="63"/>
      <c r="AT1653" s="63"/>
      <c r="AU1653" s="63"/>
      <c r="AV1653" s="63"/>
      <c r="AW1653" s="101"/>
      <c r="AX1653" s="87"/>
      <c r="AY1653" s="87"/>
    </row>
    <row r="1654" spans="2:51">
      <c r="B1654" s="45"/>
      <c r="C1654" s="45"/>
      <c r="D1654" s="57"/>
      <c r="E1654" s="85"/>
      <c r="F1654" s="67"/>
      <c r="H1654" s="54"/>
      <c r="W1654" s="66"/>
      <c r="X1654" s="56"/>
      <c r="AC1654" s="63"/>
      <c r="AD1654" s="63"/>
      <c r="AE1654" s="87"/>
      <c r="AF1654" s="102"/>
      <c r="AG1654" s="63"/>
      <c r="AH1654" s="63"/>
      <c r="AI1654" s="63"/>
      <c r="AJ1654" s="63"/>
      <c r="AK1654" s="86"/>
      <c r="AL1654" s="86"/>
      <c r="AM1654" s="86"/>
      <c r="AN1654" s="86"/>
      <c r="AO1654" s="63"/>
      <c r="AP1654" s="63"/>
      <c r="AQ1654" s="63"/>
      <c r="AR1654" s="63"/>
      <c r="AS1654" s="63"/>
      <c r="AT1654" s="63"/>
      <c r="AU1654" s="63"/>
      <c r="AV1654" s="63"/>
      <c r="AW1654" s="101"/>
      <c r="AX1654" s="87"/>
      <c r="AY1654" s="87"/>
    </row>
    <row r="1655" spans="2:51">
      <c r="B1655" s="45"/>
      <c r="C1655" s="45"/>
      <c r="D1655" s="57"/>
      <c r="E1655" s="85"/>
      <c r="F1655" s="67"/>
      <c r="H1655" s="54"/>
      <c r="W1655" s="66"/>
      <c r="X1655" s="56"/>
      <c r="AC1655" s="63"/>
      <c r="AD1655" s="63"/>
      <c r="AE1655" s="63"/>
      <c r="AF1655" s="63"/>
      <c r="AG1655" s="63"/>
      <c r="AH1655" s="63"/>
      <c r="AI1655" s="63"/>
      <c r="AJ1655" s="63"/>
      <c r="AK1655" s="86"/>
      <c r="AL1655" s="86"/>
      <c r="AM1655" s="86"/>
      <c r="AN1655" s="86"/>
      <c r="AO1655" s="63"/>
      <c r="AP1655" s="63"/>
      <c r="AQ1655" s="63"/>
      <c r="AR1655" s="63"/>
      <c r="AS1655" s="63"/>
      <c r="AT1655" s="63"/>
      <c r="AU1655" s="63"/>
      <c r="AV1655" s="63"/>
      <c r="AW1655" s="101"/>
      <c r="AX1655" s="87"/>
      <c r="AY1655" s="87"/>
    </row>
    <row r="1656" spans="2:51">
      <c r="B1656" s="45"/>
      <c r="C1656" s="45"/>
      <c r="D1656" s="57"/>
      <c r="E1656" s="85"/>
      <c r="F1656" s="67"/>
      <c r="H1656" s="54"/>
      <c r="W1656" s="66"/>
      <c r="X1656" s="56"/>
      <c r="AA1656" s="54"/>
      <c r="AC1656" s="63"/>
      <c r="AD1656" s="63"/>
      <c r="AE1656" s="63"/>
      <c r="AF1656" s="63"/>
      <c r="AG1656" s="63"/>
      <c r="AH1656" s="63"/>
      <c r="AI1656" s="63"/>
      <c r="AJ1656" s="63"/>
      <c r="AK1656" s="86"/>
      <c r="AL1656" s="86"/>
      <c r="AM1656" s="86"/>
      <c r="AN1656" s="86"/>
      <c r="AO1656" s="63"/>
      <c r="AP1656" s="63"/>
      <c r="AQ1656" s="63"/>
      <c r="AR1656" s="63"/>
      <c r="AS1656" s="63"/>
      <c r="AT1656" s="63"/>
      <c r="AU1656" s="63"/>
      <c r="AV1656" s="63"/>
      <c r="AW1656" s="101"/>
      <c r="AX1656" s="87"/>
      <c r="AY1656" s="87"/>
    </row>
    <row r="1657" spans="2:51">
      <c r="B1657" s="45"/>
      <c r="C1657" s="45"/>
      <c r="D1657" s="57"/>
      <c r="E1657" s="85"/>
      <c r="F1657" s="67"/>
      <c r="H1657" s="54"/>
      <c r="W1657" s="66"/>
      <c r="X1657" s="56"/>
      <c r="AC1657" s="63"/>
      <c r="AD1657" s="63"/>
      <c r="AE1657" s="63"/>
      <c r="AF1657" s="63"/>
      <c r="AG1657" s="63"/>
      <c r="AH1657" s="63"/>
      <c r="AI1657" s="63"/>
      <c r="AJ1657" s="63"/>
      <c r="AK1657" s="86"/>
      <c r="AL1657" s="86"/>
      <c r="AM1657" s="86"/>
      <c r="AN1657" s="86"/>
      <c r="AO1657" s="63"/>
      <c r="AP1657" s="63"/>
      <c r="AQ1657" s="63"/>
      <c r="AR1657" s="63"/>
      <c r="AS1657" s="63"/>
      <c r="AT1657" s="63"/>
      <c r="AU1657" s="63"/>
      <c r="AV1657" s="63"/>
      <c r="AW1657" s="101"/>
      <c r="AX1657" s="87"/>
      <c r="AY1657" s="87"/>
    </row>
    <row r="1658" spans="2:51">
      <c r="B1658" s="45"/>
      <c r="C1658" s="45"/>
      <c r="D1658" s="57"/>
      <c r="E1658" s="85"/>
      <c r="F1658" s="67"/>
      <c r="H1658" s="54"/>
      <c r="W1658" s="66"/>
      <c r="X1658" s="56"/>
      <c r="AC1658" s="63"/>
      <c r="AD1658" s="63"/>
      <c r="AE1658" s="63"/>
      <c r="AF1658" s="63"/>
      <c r="AG1658" s="63"/>
      <c r="AH1658" s="63"/>
      <c r="AI1658" s="63"/>
      <c r="AJ1658" s="63"/>
      <c r="AK1658" s="86"/>
      <c r="AL1658" s="86"/>
      <c r="AM1658" s="86"/>
      <c r="AN1658" s="86"/>
      <c r="AO1658" s="63"/>
      <c r="AP1658" s="63"/>
      <c r="AQ1658" s="63"/>
      <c r="AR1658" s="63"/>
      <c r="AS1658" s="63"/>
      <c r="AT1658" s="63"/>
      <c r="AU1658" s="63"/>
      <c r="AV1658" s="63"/>
      <c r="AW1658" s="101"/>
      <c r="AX1658" s="87"/>
      <c r="AY1658" s="87"/>
    </row>
    <row r="1659" spans="2:51">
      <c r="B1659" s="45"/>
      <c r="C1659" s="45"/>
      <c r="D1659" s="57"/>
      <c r="E1659" s="85"/>
      <c r="AC1659" s="63"/>
      <c r="AD1659" s="63"/>
      <c r="AE1659" s="63"/>
      <c r="AF1659" s="63"/>
      <c r="AG1659" s="63"/>
      <c r="AH1659" s="63"/>
      <c r="AI1659" s="63"/>
      <c r="AJ1659" s="63"/>
      <c r="AK1659" s="86"/>
      <c r="AL1659" s="86"/>
      <c r="AM1659" s="86"/>
      <c r="AN1659" s="86"/>
      <c r="AO1659" s="63"/>
      <c r="AP1659" s="63"/>
      <c r="AQ1659" s="63"/>
      <c r="AR1659" s="63"/>
      <c r="AS1659" s="63"/>
      <c r="AT1659" s="63"/>
      <c r="AU1659" s="63"/>
      <c r="AV1659" s="63"/>
      <c r="AW1659" s="101"/>
      <c r="AX1659" s="87"/>
      <c r="AY1659" s="87"/>
    </row>
    <row r="1660" spans="2:51">
      <c r="B1660" s="58"/>
      <c r="C1660" s="58"/>
      <c r="D1660" s="58"/>
      <c r="E1660" s="106"/>
      <c r="F1660" s="107"/>
      <c r="W1660" s="310"/>
      <c r="X1660" s="105"/>
      <c r="Z1660" s="59"/>
      <c r="AC1660" s="63"/>
      <c r="AD1660" s="63"/>
      <c r="AE1660" s="63"/>
      <c r="AF1660" s="63"/>
      <c r="AG1660" s="63"/>
      <c r="AH1660" s="63"/>
      <c r="AI1660" s="63"/>
      <c r="AJ1660" s="63"/>
      <c r="AK1660" s="86"/>
      <c r="AL1660" s="86"/>
      <c r="AM1660" s="86"/>
      <c r="AN1660" s="86"/>
      <c r="AO1660" s="63"/>
      <c r="AP1660" s="63"/>
      <c r="AQ1660" s="63"/>
      <c r="AR1660" s="63"/>
      <c r="AS1660" s="63"/>
      <c r="AT1660" s="63"/>
      <c r="AU1660" s="63"/>
      <c r="AV1660" s="63"/>
      <c r="AW1660" s="101"/>
      <c r="AX1660" s="87"/>
      <c r="AY1660" s="87"/>
    </row>
    <row r="1661" spans="2:51">
      <c r="B1661" s="45"/>
      <c r="C1661" s="45"/>
      <c r="D1661" s="57"/>
      <c r="E1661" s="85"/>
      <c r="F1661" s="67"/>
      <c r="H1661" s="54"/>
      <c r="W1661" s="66"/>
      <c r="X1661" s="56"/>
      <c r="AC1661" s="63"/>
      <c r="AD1661" s="63"/>
      <c r="AE1661" s="63"/>
      <c r="AF1661" s="63"/>
      <c r="AG1661" s="63"/>
      <c r="AH1661" s="63"/>
      <c r="AI1661" s="63"/>
      <c r="AJ1661" s="63"/>
      <c r="AK1661" s="86"/>
      <c r="AL1661" s="86"/>
      <c r="AM1661" s="86"/>
      <c r="AN1661" s="86"/>
      <c r="AO1661" s="63"/>
      <c r="AP1661" s="63"/>
      <c r="AQ1661" s="63"/>
      <c r="AR1661" s="63"/>
      <c r="AS1661" s="63"/>
      <c r="AT1661" s="63"/>
      <c r="AU1661" s="63"/>
      <c r="AV1661" s="63"/>
      <c r="AW1661" s="101"/>
      <c r="AX1661" s="87"/>
      <c r="AY1661" s="87"/>
    </row>
    <row r="1662" spans="2:51">
      <c r="B1662" s="45"/>
      <c r="C1662" s="45"/>
      <c r="D1662" s="57"/>
      <c r="E1662" s="85"/>
      <c r="F1662" s="67"/>
      <c r="H1662" s="54"/>
      <c r="W1662" s="66"/>
      <c r="X1662" s="56"/>
      <c r="AC1662" s="63"/>
      <c r="AD1662" s="63"/>
      <c r="AE1662" s="87"/>
      <c r="AF1662" s="102"/>
      <c r="AG1662" s="63"/>
      <c r="AH1662" s="63"/>
      <c r="AI1662" s="63"/>
      <c r="AJ1662" s="63"/>
      <c r="AK1662" s="86"/>
      <c r="AL1662" s="86"/>
      <c r="AM1662" s="86"/>
      <c r="AN1662" s="86"/>
      <c r="AO1662" s="63"/>
      <c r="AP1662" s="63"/>
      <c r="AQ1662" s="63"/>
      <c r="AR1662" s="63"/>
      <c r="AS1662" s="63"/>
      <c r="AT1662" s="63"/>
      <c r="AU1662" s="63"/>
      <c r="AV1662" s="63"/>
      <c r="AW1662" s="101"/>
      <c r="AX1662" s="87"/>
      <c r="AY1662" s="87"/>
    </row>
    <row r="1663" spans="2:51">
      <c r="B1663" s="45"/>
      <c r="C1663" s="45"/>
      <c r="D1663" s="57"/>
      <c r="E1663" s="85"/>
      <c r="F1663" s="67"/>
      <c r="H1663" s="54"/>
      <c r="W1663" s="66"/>
      <c r="X1663" s="56"/>
      <c r="AC1663" s="63"/>
      <c r="AD1663" s="63"/>
      <c r="AE1663" s="63"/>
      <c r="AF1663" s="63"/>
      <c r="AG1663" s="63"/>
      <c r="AH1663" s="63"/>
      <c r="AI1663" s="63"/>
      <c r="AJ1663" s="63"/>
      <c r="AK1663" s="86"/>
      <c r="AL1663" s="86"/>
      <c r="AM1663" s="86"/>
      <c r="AN1663" s="86"/>
      <c r="AO1663" s="63"/>
      <c r="AP1663" s="63"/>
      <c r="AQ1663" s="63"/>
      <c r="AR1663" s="63"/>
      <c r="AS1663" s="63"/>
      <c r="AT1663" s="63"/>
      <c r="AU1663" s="63"/>
      <c r="AV1663" s="63"/>
      <c r="AW1663" s="101"/>
      <c r="AX1663" s="87"/>
      <c r="AY1663" s="87"/>
    </row>
    <row r="1664" spans="2:51">
      <c r="B1664" s="45"/>
      <c r="C1664" s="45"/>
      <c r="D1664" s="57"/>
      <c r="E1664" s="85"/>
      <c r="F1664" s="67"/>
      <c r="H1664" s="54"/>
      <c r="W1664" s="66"/>
      <c r="X1664" s="56"/>
      <c r="AC1664" s="63"/>
      <c r="AD1664" s="63"/>
      <c r="AE1664" s="63"/>
      <c r="AF1664" s="63"/>
      <c r="AG1664" s="63"/>
      <c r="AH1664" s="63"/>
      <c r="AI1664" s="63"/>
      <c r="AJ1664" s="63"/>
      <c r="AK1664" s="86"/>
      <c r="AL1664" s="86"/>
      <c r="AM1664" s="86"/>
      <c r="AN1664" s="86"/>
      <c r="AO1664" s="63"/>
      <c r="AP1664" s="63"/>
      <c r="AQ1664" s="63"/>
      <c r="AR1664" s="63"/>
      <c r="AS1664" s="63"/>
      <c r="AT1664" s="63"/>
      <c r="AU1664" s="63"/>
      <c r="AV1664" s="63"/>
      <c r="AW1664" s="101"/>
      <c r="AX1664" s="87"/>
      <c r="AY1664" s="87"/>
    </row>
    <row r="1665" spans="2:55">
      <c r="B1665" s="45"/>
      <c r="C1665" s="45"/>
      <c r="D1665" s="57"/>
      <c r="E1665" s="85"/>
      <c r="F1665" s="67"/>
      <c r="H1665" s="54"/>
      <c r="W1665" s="66"/>
      <c r="X1665" s="56"/>
      <c r="AA1665" s="54"/>
      <c r="AC1665" s="63"/>
      <c r="AD1665" s="63"/>
      <c r="AE1665" s="63"/>
      <c r="AF1665" s="63"/>
      <c r="AG1665" s="63"/>
      <c r="AH1665" s="63"/>
      <c r="AI1665" s="63"/>
      <c r="AJ1665" s="63"/>
      <c r="AK1665" s="86"/>
      <c r="AL1665" s="86"/>
      <c r="AM1665" s="86"/>
      <c r="AN1665" s="86"/>
      <c r="AO1665" s="63"/>
      <c r="AP1665" s="63"/>
      <c r="AQ1665" s="63"/>
      <c r="AR1665" s="63"/>
      <c r="AS1665" s="63"/>
      <c r="AT1665" s="63"/>
      <c r="AU1665" s="63"/>
      <c r="AV1665" s="63"/>
      <c r="AW1665" s="101"/>
      <c r="AX1665" s="87"/>
      <c r="AY1665" s="87"/>
    </row>
    <row r="1666" spans="2:55">
      <c r="B1666" s="45"/>
      <c r="C1666" s="45"/>
      <c r="D1666" s="57"/>
      <c r="E1666" s="85"/>
      <c r="F1666" s="67"/>
      <c r="H1666" s="54"/>
      <c r="W1666" s="66"/>
      <c r="X1666" s="56"/>
      <c r="AC1666" s="63"/>
      <c r="AD1666" s="63"/>
      <c r="AE1666" s="63"/>
      <c r="AF1666" s="63"/>
      <c r="AG1666" s="63"/>
      <c r="AH1666" s="63"/>
      <c r="AI1666" s="63"/>
      <c r="AJ1666" s="63"/>
      <c r="AK1666" s="86"/>
      <c r="AL1666" s="86"/>
      <c r="AM1666" s="86"/>
      <c r="AN1666" s="86"/>
      <c r="AO1666" s="63"/>
      <c r="AP1666" s="63"/>
      <c r="AQ1666" s="63"/>
      <c r="AR1666" s="63"/>
      <c r="AS1666" s="63"/>
      <c r="AT1666" s="63"/>
      <c r="AU1666" s="63"/>
      <c r="AV1666" s="63"/>
      <c r="AW1666" s="101"/>
      <c r="AX1666" s="87"/>
      <c r="AY1666" s="87"/>
    </row>
    <row r="1667" spans="2:55">
      <c r="B1667" s="45"/>
      <c r="C1667" s="45"/>
      <c r="D1667" s="57"/>
      <c r="E1667" s="85"/>
      <c r="F1667" s="67"/>
      <c r="H1667" s="54"/>
      <c r="W1667" s="66"/>
      <c r="X1667" s="56"/>
      <c r="AC1667" s="63"/>
      <c r="AD1667" s="63"/>
      <c r="AE1667" s="63"/>
      <c r="AF1667" s="63"/>
      <c r="AG1667" s="63"/>
      <c r="AH1667" s="63"/>
      <c r="AI1667" s="63"/>
      <c r="AJ1667" s="63"/>
      <c r="AK1667" s="86"/>
      <c r="AL1667" s="86"/>
      <c r="AM1667" s="86"/>
      <c r="AN1667" s="86"/>
      <c r="AO1667" s="63"/>
      <c r="AP1667" s="63"/>
      <c r="AQ1667" s="63"/>
      <c r="AR1667" s="63"/>
      <c r="AS1667" s="63"/>
      <c r="AT1667" s="63"/>
      <c r="AU1667" s="63"/>
      <c r="AV1667" s="63"/>
      <c r="AW1667" s="101"/>
      <c r="AX1667" s="87"/>
      <c r="AY1667" s="87"/>
    </row>
    <row r="1668" spans="2:55">
      <c r="B1668" s="45"/>
      <c r="C1668" s="45"/>
      <c r="D1668" s="57"/>
      <c r="E1668" s="85"/>
      <c r="AC1668" s="63"/>
      <c r="AD1668" s="63"/>
      <c r="AE1668" s="63"/>
      <c r="AF1668" s="63"/>
      <c r="AG1668" s="63"/>
      <c r="AH1668" s="63"/>
      <c r="AI1668" s="63"/>
      <c r="AJ1668" s="63"/>
      <c r="AK1668" s="86"/>
      <c r="AL1668" s="86"/>
      <c r="AM1668" s="86"/>
      <c r="AN1668" s="86"/>
      <c r="AO1668" s="63"/>
      <c r="AP1668" s="63"/>
      <c r="AQ1668" s="63"/>
      <c r="AR1668" s="63"/>
      <c r="AS1668" s="63"/>
      <c r="AT1668" s="63"/>
      <c r="AU1668" s="63"/>
      <c r="AV1668" s="63"/>
      <c r="AW1668" s="101"/>
      <c r="AX1668" s="87"/>
      <c r="AY1668" s="87"/>
    </row>
    <row r="1669" spans="2:55">
      <c r="B1669" s="58"/>
      <c r="C1669" s="58"/>
      <c r="D1669" s="58"/>
      <c r="E1669" s="106"/>
      <c r="F1669" s="107"/>
      <c r="W1669" s="310"/>
      <c r="X1669" s="105"/>
      <c r="Z1669" s="59"/>
      <c r="AC1669" s="63"/>
      <c r="AD1669" s="63"/>
      <c r="AE1669" s="63"/>
      <c r="AF1669" s="63"/>
      <c r="AG1669" s="63"/>
      <c r="AH1669" s="63"/>
      <c r="AI1669" s="63"/>
      <c r="AJ1669" s="63"/>
      <c r="AK1669" s="86"/>
      <c r="AL1669" s="86"/>
      <c r="AM1669" s="86"/>
      <c r="AN1669" s="86"/>
      <c r="AO1669" s="63"/>
      <c r="AP1669" s="63"/>
      <c r="AQ1669" s="63"/>
      <c r="AR1669" s="63"/>
      <c r="AS1669" s="63"/>
      <c r="AT1669" s="63"/>
      <c r="AU1669" s="63"/>
      <c r="AV1669" s="63"/>
      <c r="AW1669" s="101"/>
      <c r="AX1669" s="87"/>
      <c r="AY1669" s="87"/>
    </row>
    <row r="1670" spans="2:55">
      <c r="B1670" s="45"/>
      <c r="C1670" s="45"/>
      <c r="D1670" s="57"/>
      <c r="E1670" s="85"/>
      <c r="F1670" s="67"/>
      <c r="H1670" s="54"/>
      <c r="W1670" s="66"/>
      <c r="X1670" s="56"/>
      <c r="AC1670" s="63"/>
      <c r="AD1670" s="63"/>
      <c r="AE1670" s="87"/>
      <c r="AF1670" s="102"/>
      <c r="AG1670" s="63"/>
      <c r="AH1670" s="63"/>
      <c r="AI1670" s="63"/>
      <c r="AJ1670" s="63"/>
      <c r="AK1670" s="86"/>
      <c r="AL1670" s="86"/>
      <c r="AM1670" s="63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101"/>
      <c r="AX1670" s="87"/>
      <c r="AY1670" s="87"/>
    </row>
    <row r="1671" spans="2:55">
      <c r="B1671" s="45"/>
      <c r="C1671" s="45"/>
      <c r="D1671" s="57"/>
      <c r="E1671" s="85"/>
      <c r="F1671" s="67"/>
      <c r="H1671" s="54"/>
      <c r="W1671" s="66"/>
      <c r="X1671" s="56"/>
      <c r="AC1671" s="63"/>
      <c r="AD1671" s="63"/>
      <c r="AE1671" s="63"/>
      <c r="AF1671" s="63"/>
      <c r="AG1671" s="63"/>
      <c r="AH1671" s="63"/>
      <c r="AI1671" s="63"/>
      <c r="AJ1671" s="63"/>
      <c r="AK1671" s="86"/>
      <c r="AL1671" s="86"/>
      <c r="AM1671" s="86"/>
      <c r="AN1671" s="63"/>
      <c r="AO1671" s="63"/>
      <c r="AP1671" s="63"/>
      <c r="AQ1671" s="63"/>
      <c r="AR1671" s="63"/>
      <c r="AS1671" s="63"/>
      <c r="AT1671" s="63"/>
      <c r="AU1671" s="73"/>
      <c r="AV1671" s="73"/>
      <c r="AW1671" s="101"/>
      <c r="AX1671" s="73"/>
      <c r="AY1671" s="73"/>
      <c r="AZ1671" s="92"/>
      <c r="BA1671" s="92"/>
      <c r="BB1671" s="92"/>
      <c r="BC1671" s="92"/>
    </row>
    <row r="1672" spans="2:55">
      <c r="B1672" s="45"/>
      <c r="C1672" s="45"/>
      <c r="D1672" s="57"/>
      <c r="E1672" s="85"/>
      <c r="F1672" s="67"/>
      <c r="H1672" s="54"/>
      <c r="W1672" s="66"/>
      <c r="X1672" s="56"/>
      <c r="AC1672" s="63"/>
      <c r="AD1672" s="63"/>
      <c r="AE1672" s="63"/>
      <c r="AF1672" s="63"/>
      <c r="AG1672" s="63"/>
      <c r="AH1672" s="63"/>
      <c r="AI1672" s="63"/>
      <c r="AJ1672" s="63"/>
      <c r="AK1672" s="86"/>
      <c r="AL1672" s="86"/>
      <c r="AM1672" s="86"/>
      <c r="AN1672" s="63"/>
      <c r="AO1672" s="63"/>
      <c r="AP1672" s="63"/>
      <c r="AQ1672" s="63"/>
      <c r="AR1672" s="63"/>
      <c r="AS1672" s="63"/>
      <c r="AT1672" s="63"/>
      <c r="AU1672" s="73"/>
      <c r="AV1672" s="73"/>
      <c r="AW1672" s="73"/>
      <c r="AX1672" s="73"/>
      <c r="AY1672" s="73"/>
      <c r="AZ1672" s="92"/>
      <c r="BA1672" s="92"/>
      <c r="BB1672" s="92"/>
      <c r="BC1672" s="92"/>
    </row>
    <row r="1673" spans="2:55">
      <c r="B1673" s="45"/>
      <c r="C1673" s="45"/>
      <c r="D1673" s="57"/>
      <c r="E1673" s="85"/>
      <c r="F1673" s="67"/>
      <c r="H1673" s="54"/>
      <c r="W1673" s="66"/>
      <c r="X1673" s="56"/>
      <c r="AC1673" s="63"/>
      <c r="AD1673" s="63"/>
      <c r="AE1673" s="63"/>
      <c r="AF1673" s="63"/>
      <c r="AG1673" s="63"/>
      <c r="AH1673" s="63"/>
      <c r="AI1673" s="63"/>
      <c r="AJ1673" s="63"/>
      <c r="AK1673" s="86"/>
      <c r="AL1673" s="86"/>
      <c r="AM1673" s="86"/>
      <c r="AN1673" s="63"/>
      <c r="AO1673" s="63"/>
      <c r="AP1673" s="63"/>
      <c r="AQ1673" s="63"/>
      <c r="AR1673" s="63"/>
      <c r="AS1673" s="63"/>
      <c r="AT1673" s="63"/>
      <c r="AU1673" s="73"/>
      <c r="AV1673" s="73"/>
      <c r="AW1673" s="73"/>
      <c r="AX1673" s="73"/>
      <c r="AY1673" s="73"/>
      <c r="AZ1673" s="92"/>
      <c r="BA1673" s="92"/>
      <c r="BB1673" s="92"/>
      <c r="BC1673" s="92"/>
    </row>
    <row r="1674" spans="2:55">
      <c r="B1674" s="45"/>
      <c r="C1674" s="45"/>
      <c r="D1674" s="57"/>
      <c r="E1674" s="85"/>
      <c r="F1674" s="67"/>
      <c r="H1674" s="54"/>
      <c r="W1674" s="66"/>
      <c r="X1674" s="56"/>
      <c r="AA1674" s="54"/>
      <c r="AC1674" s="63"/>
      <c r="AD1674" s="63"/>
      <c r="AE1674" s="63"/>
      <c r="AF1674" s="63"/>
      <c r="AG1674" s="63"/>
      <c r="AH1674" s="63"/>
      <c r="AI1674" s="63"/>
      <c r="AJ1674" s="63"/>
      <c r="AK1674" s="86"/>
      <c r="AL1674" s="86"/>
      <c r="AM1674" s="86"/>
      <c r="AN1674" s="63"/>
      <c r="AO1674" s="63"/>
      <c r="AP1674" s="63"/>
      <c r="AQ1674" s="63"/>
      <c r="AR1674" s="63"/>
      <c r="AS1674" s="63"/>
      <c r="AT1674" s="63"/>
      <c r="AU1674" s="73"/>
      <c r="AV1674" s="73"/>
      <c r="AW1674" s="73"/>
      <c r="AX1674" s="73"/>
      <c r="AY1674" s="73"/>
      <c r="AZ1674" s="92"/>
      <c r="BA1674" s="92"/>
      <c r="BB1674" s="92"/>
      <c r="BC1674" s="92"/>
    </row>
    <row r="1675" spans="2:55">
      <c r="B1675" s="45"/>
      <c r="C1675" s="45"/>
      <c r="D1675" s="57"/>
      <c r="E1675" s="85"/>
      <c r="F1675" s="67"/>
      <c r="H1675" s="54"/>
      <c r="W1675" s="66"/>
      <c r="X1675" s="56"/>
      <c r="AC1675" s="63"/>
      <c r="AD1675" s="63"/>
      <c r="AE1675" s="63"/>
      <c r="AF1675" s="63"/>
      <c r="AG1675" s="63"/>
      <c r="AH1675" s="63"/>
      <c r="AI1675" s="63"/>
      <c r="AJ1675" s="63"/>
      <c r="AK1675" s="86"/>
      <c r="AL1675" s="86"/>
      <c r="AM1675" s="86"/>
      <c r="AN1675" s="63"/>
      <c r="AO1675" s="63"/>
      <c r="AP1675" s="63"/>
      <c r="AQ1675" s="63"/>
      <c r="AR1675" s="63"/>
      <c r="AS1675" s="63"/>
      <c r="AT1675" s="63"/>
      <c r="AU1675" s="73"/>
      <c r="AV1675" s="73"/>
      <c r="AW1675" s="73"/>
      <c r="AX1675" s="73"/>
      <c r="AY1675" s="73"/>
      <c r="AZ1675" s="92"/>
      <c r="BA1675" s="92"/>
      <c r="BB1675" s="92"/>
      <c r="BC1675" s="92"/>
    </row>
    <row r="1676" spans="2:55">
      <c r="B1676" s="45"/>
      <c r="C1676" s="45"/>
      <c r="D1676" s="57"/>
      <c r="E1676" s="85"/>
      <c r="F1676" s="67"/>
      <c r="H1676" s="54"/>
      <c r="W1676" s="66"/>
      <c r="X1676" s="56"/>
      <c r="AC1676" s="63"/>
      <c r="AD1676" s="63"/>
      <c r="AE1676" s="63"/>
      <c r="AF1676" s="63"/>
      <c r="AG1676" s="63"/>
      <c r="AH1676" s="63"/>
      <c r="AI1676" s="63"/>
      <c r="AJ1676" s="63"/>
      <c r="AK1676" s="86"/>
      <c r="AL1676" s="86"/>
      <c r="AM1676" s="86"/>
      <c r="AN1676" s="63"/>
      <c r="AO1676" s="63"/>
      <c r="AP1676" s="63"/>
      <c r="AQ1676" s="63"/>
      <c r="AR1676" s="63"/>
      <c r="AS1676" s="63"/>
      <c r="AT1676" s="63"/>
      <c r="AU1676" s="73"/>
      <c r="AV1676" s="73"/>
      <c r="AW1676" s="73"/>
      <c r="AX1676" s="73"/>
      <c r="AY1676" s="73"/>
      <c r="AZ1676" s="92"/>
      <c r="BA1676" s="92"/>
      <c r="BB1676" s="92"/>
      <c r="BC1676" s="92"/>
    </row>
    <row r="1677" spans="2:55">
      <c r="B1677" s="45"/>
      <c r="C1677" s="45"/>
      <c r="D1677" s="57"/>
      <c r="E1677" s="85"/>
      <c r="AC1677" s="63"/>
      <c r="AD1677" s="63"/>
      <c r="AE1677" s="63"/>
      <c r="AF1677" s="63"/>
      <c r="AG1677" s="63"/>
      <c r="AH1677" s="63"/>
      <c r="AI1677" s="63"/>
      <c r="AJ1677" s="63"/>
      <c r="AK1677" s="86"/>
      <c r="AL1677" s="86"/>
      <c r="AM1677" s="86"/>
      <c r="AN1677" s="63"/>
      <c r="AO1677" s="63"/>
      <c r="AP1677" s="63"/>
      <c r="AQ1677" s="63"/>
      <c r="AR1677" s="63"/>
      <c r="AS1677" s="63"/>
      <c r="AT1677" s="63"/>
      <c r="AU1677" s="73"/>
      <c r="AV1677" s="73"/>
      <c r="AW1677" s="73"/>
      <c r="AX1677" s="73"/>
      <c r="AY1677" s="73"/>
      <c r="AZ1677" s="92"/>
      <c r="BA1677" s="92"/>
      <c r="BB1677" s="92"/>
      <c r="BC1677" s="92"/>
    </row>
    <row r="1678" spans="2:55">
      <c r="B1678" s="58"/>
      <c r="C1678" s="58"/>
      <c r="D1678" s="58"/>
      <c r="E1678" s="106"/>
      <c r="F1678" s="107"/>
      <c r="W1678" s="310"/>
      <c r="X1678" s="105"/>
      <c r="Z1678" s="59"/>
      <c r="AC1678" s="63"/>
      <c r="AD1678" s="63"/>
      <c r="AE1678" s="63"/>
      <c r="AF1678" s="63"/>
      <c r="AG1678" s="63"/>
      <c r="AH1678" s="63"/>
      <c r="AI1678" s="63"/>
      <c r="AJ1678" s="63"/>
      <c r="AK1678" s="86"/>
      <c r="AL1678" s="86"/>
      <c r="AM1678" s="86"/>
      <c r="AN1678" s="63"/>
      <c r="AO1678" s="63"/>
      <c r="AP1678" s="63"/>
      <c r="AQ1678" s="63"/>
      <c r="AR1678" s="63"/>
      <c r="AS1678" s="63"/>
      <c r="AT1678" s="63"/>
      <c r="AU1678" s="73"/>
      <c r="AV1678" s="73"/>
      <c r="AW1678" s="73"/>
      <c r="AX1678" s="73"/>
      <c r="AY1678" s="73"/>
      <c r="AZ1678" s="92"/>
      <c r="BA1678" s="92"/>
      <c r="BB1678" s="92"/>
      <c r="BC1678" s="92"/>
    </row>
    <row r="1679" spans="2:55">
      <c r="B1679" s="45"/>
      <c r="C1679" s="45"/>
      <c r="D1679" s="57"/>
      <c r="E1679" s="85"/>
      <c r="F1679" s="67"/>
      <c r="H1679" s="54"/>
      <c r="W1679" s="66"/>
      <c r="X1679" s="56"/>
      <c r="AC1679" s="63"/>
      <c r="AD1679" s="63"/>
      <c r="AE1679" s="63"/>
      <c r="AF1679" s="63"/>
      <c r="AG1679" s="63"/>
      <c r="AH1679" s="63"/>
      <c r="AI1679" s="63"/>
      <c r="AJ1679" s="63"/>
      <c r="AK1679" s="86"/>
      <c r="AL1679" s="86"/>
      <c r="AM1679" s="86"/>
      <c r="AN1679" s="63"/>
      <c r="AO1679" s="63"/>
      <c r="AP1679" s="63"/>
      <c r="AQ1679" s="63"/>
      <c r="AR1679" s="63"/>
      <c r="AS1679" s="63"/>
      <c r="AT1679" s="63"/>
      <c r="AU1679" s="73"/>
      <c r="AV1679" s="73"/>
      <c r="AW1679" s="73"/>
      <c r="AX1679" s="73"/>
      <c r="AY1679" s="73"/>
      <c r="AZ1679" s="92"/>
      <c r="BA1679" s="92"/>
      <c r="BB1679" s="92"/>
      <c r="BC1679" s="92"/>
    </row>
    <row r="1680" spans="2:55">
      <c r="B1680" s="45"/>
      <c r="C1680" s="45"/>
      <c r="D1680" s="57"/>
      <c r="E1680" s="85"/>
      <c r="F1680" s="67"/>
      <c r="H1680" s="54"/>
      <c r="W1680" s="66"/>
      <c r="X1680" s="56"/>
      <c r="AC1680" s="63"/>
      <c r="AD1680" s="63"/>
      <c r="AE1680" s="63"/>
      <c r="AF1680" s="63"/>
      <c r="AG1680" s="63"/>
      <c r="AH1680" s="63"/>
      <c r="AI1680" s="63"/>
      <c r="AJ1680" s="63"/>
      <c r="AK1680" s="86"/>
      <c r="AL1680" s="86"/>
      <c r="AM1680" s="86"/>
      <c r="AN1680" s="63"/>
      <c r="AO1680" s="63"/>
      <c r="AP1680" s="63"/>
      <c r="AQ1680" s="63"/>
      <c r="AR1680" s="63"/>
      <c r="AS1680" s="63"/>
      <c r="AT1680" s="63"/>
      <c r="AU1680" s="73"/>
      <c r="AV1680" s="73"/>
      <c r="AW1680" s="73"/>
      <c r="AX1680" s="73"/>
      <c r="AY1680" s="73"/>
      <c r="AZ1680" s="92"/>
      <c r="BA1680" s="92"/>
      <c r="BB1680" s="92"/>
      <c r="BC1680" s="92"/>
    </row>
    <row r="1681" spans="2:55">
      <c r="B1681" s="45"/>
      <c r="C1681" s="45"/>
      <c r="D1681" s="57"/>
      <c r="E1681" s="85"/>
      <c r="F1681" s="67"/>
      <c r="H1681" s="54"/>
      <c r="W1681" s="66"/>
      <c r="X1681" s="56"/>
      <c r="AC1681" s="63"/>
      <c r="AD1681" s="63"/>
      <c r="AE1681" s="63"/>
      <c r="AF1681" s="63"/>
      <c r="AG1681" s="63"/>
      <c r="AH1681" s="63"/>
      <c r="AI1681" s="63"/>
      <c r="AJ1681" s="63"/>
      <c r="AK1681" s="86"/>
      <c r="AL1681" s="86"/>
      <c r="AM1681" s="86"/>
      <c r="AN1681" s="63"/>
      <c r="AO1681" s="63"/>
      <c r="AP1681" s="63"/>
      <c r="AQ1681" s="63"/>
      <c r="AR1681" s="63"/>
      <c r="AS1681" s="63"/>
      <c r="AT1681" s="63"/>
      <c r="AU1681" s="73"/>
      <c r="AV1681" s="73"/>
      <c r="AW1681" s="73"/>
      <c r="AX1681" s="73"/>
      <c r="AY1681" s="73"/>
      <c r="AZ1681" s="92"/>
      <c r="BA1681" s="92"/>
      <c r="BB1681" s="92"/>
      <c r="BC1681" s="92"/>
    </row>
    <row r="1682" spans="2:55">
      <c r="B1682" s="45"/>
      <c r="C1682" s="45"/>
      <c r="D1682" s="57"/>
      <c r="E1682" s="85"/>
      <c r="F1682" s="67"/>
      <c r="H1682" s="54"/>
      <c r="W1682" s="66"/>
      <c r="X1682" s="56"/>
      <c r="AK1682" s="56"/>
      <c r="AL1682" s="56"/>
      <c r="AM1682" s="56"/>
      <c r="AU1682" s="92"/>
      <c r="AV1682" s="92"/>
      <c r="AW1682" s="92"/>
      <c r="AX1682" s="92"/>
      <c r="AY1682" s="92"/>
      <c r="AZ1682" s="92"/>
      <c r="BA1682" s="92"/>
      <c r="BB1682" s="92"/>
      <c r="BC1682" s="92"/>
    </row>
    <row r="1683" spans="2:55">
      <c r="B1683" s="45"/>
      <c r="C1683" s="45"/>
      <c r="D1683" s="57"/>
      <c r="E1683" s="85"/>
      <c r="F1683" s="67"/>
      <c r="H1683" s="54"/>
      <c r="W1683" s="66"/>
      <c r="X1683" s="56"/>
      <c r="AA1683" s="54"/>
      <c r="AK1683" s="56"/>
      <c r="AL1683" s="56"/>
      <c r="AM1683" s="56"/>
      <c r="AU1683" s="92"/>
      <c r="AV1683" s="92"/>
      <c r="AW1683" s="92"/>
      <c r="AX1683" s="92"/>
      <c r="AY1683" s="92"/>
      <c r="AZ1683" s="92"/>
      <c r="BA1683" s="92"/>
      <c r="BB1683" s="92"/>
      <c r="BC1683" s="92"/>
    </row>
    <row r="1684" spans="2:55">
      <c r="B1684" s="45"/>
      <c r="C1684" s="45"/>
      <c r="D1684" s="57"/>
      <c r="E1684" s="85"/>
      <c r="F1684" s="67"/>
      <c r="H1684" s="54"/>
      <c r="W1684" s="66"/>
      <c r="X1684" s="56"/>
      <c r="AK1684" s="56"/>
      <c r="AL1684" s="56"/>
      <c r="AM1684" s="56"/>
      <c r="AU1684" s="92"/>
      <c r="AV1684" s="92"/>
      <c r="AW1684" s="92"/>
      <c r="AX1684" s="92"/>
      <c r="AY1684" s="92"/>
      <c r="AZ1684" s="92"/>
      <c r="BA1684" s="92"/>
      <c r="BB1684" s="92"/>
      <c r="BC1684" s="92"/>
    </row>
    <row r="1685" spans="2:55">
      <c r="B1685" s="45"/>
      <c r="C1685" s="45"/>
      <c r="D1685" s="57"/>
      <c r="E1685" s="85"/>
      <c r="F1685" s="67"/>
      <c r="H1685" s="54"/>
      <c r="W1685" s="66"/>
      <c r="X1685" s="56"/>
      <c r="AK1685" s="56"/>
      <c r="AL1685" s="56"/>
      <c r="AM1685" s="56"/>
      <c r="AU1685" s="92"/>
      <c r="AV1685" s="92"/>
      <c r="AW1685" s="92"/>
      <c r="AX1685" s="92"/>
      <c r="AY1685" s="92"/>
      <c r="AZ1685" s="92"/>
      <c r="BA1685" s="92"/>
      <c r="BB1685" s="92"/>
      <c r="BC1685" s="92"/>
    </row>
    <row r="1686" spans="2:55">
      <c r="B1686" s="45"/>
      <c r="C1686" s="45"/>
      <c r="D1686" s="57"/>
      <c r="E1686" s="85"/>
      <c r="AK1686" s="56"/>
      <c r="AL1686" s="56"/>
      <c r="AM1686" s="56"/>
      <c r="AU1686" s="92"/>
      <c r="AV1686" s="92"/>
      <c r="AW1686" s="92"/>
      <c r="AX1686" s="92"/>
      <c r="AY1686" s="92"/>
      <c r="AZ1686" s="92"/>
      <c r="BA1686" s="92"/>
      <c r="BB1686" s="92"/>
      <c r="BC1686" s="92"/>
    </row>
    <row r="1687" spans="2:55">
      <c r="B1687" s="58"/>
      <c r="C1687" s="58"/>
      <c r="D1687" s="58"/>
      <c r="E1687" s="106"/>
      <c r="F1687" s="107"/>
      <c r="W1687" s="310"/>
      <c r="X1687" s="105"/>
      <c r="Z1687" s="59"/>
      <c r="AK1687" s="56"/>
      <c r="AL1687" s="56"/>
      <c r="AM1687" s="56"/>
      <c r="AU1687" s="92"/>
      <c r="AV1687" s="92"/>
      <c r="AW1687" s="92"/>
      <c r="AX1687" s="92"/>
      <c r="AY1687" s="92"/>
      <c r="AZ1687" s="92"/>
      <c r="BA1687" s="92"/>
      <c r="BB1687" s="92"/>
      <c r="BC1687" s="92"/>
    </row>
    <row r="1688" spans="2:55">
      <c r="B1688" s="45"/>
      <c r="C1688" s="45"/>
      <c r="D1688" s="57"/>
      <c r="E1688" s="85"/>
      <c r="F1688" s="67"/>
      <c r="H1688" s="54"/>
      <c r="W1688" s="66"/>
      <c r="X1688" s="56"/>
      <c r="AK1688" s="56"/>
      <c r="AL1688" s="56"/>
      <c r="AM1688" s="56"/>
      <c r="AU1688" s="92"/>
      <c r="AV1688" s="92"/>
      <c r="AW1688" s="92"/>
      <c r="AX1688" s="92"/>
      <c r="AY1688" s="92"/>
      <c r="AZ1688" s="92"/>
      <c r="BA1688" s="92"/>
      <c r="BB1688" s="92"/>
      <c r="BC1688" s="92"/>
    </row>
    <row r="1689" spans="2:55">
      <c r="B1689" s="45"/>
      <c r="C1689" s="45"/>
      <c r="D1689" s="57"/>
      <c r="E1689" s="85"/>
      <c r="F1689" s="67"/>
      <c r="H1689" s="54"/>
      <c r="W1689" s="66"/>
      <c r="X1689" s="56"/>
      <c r="AK1689" s="56"/>
      <c r="AL1689" s="56"/>
      <c r="AM1689" s="56"/>
      <c r="AU1689" s="92"/>
      <c r="AV1689" s="92"/>
      <c r="AW1689" s="92"/>
      <c r="AX1689" s="92"/>
      <c r="AY1689" s="92"/>
      <c r="AZ1689" s="92"/>
      <c r="BA1689" s="92"/>
      <c r="BB1689" s="92"/>
      <c r="BC1689" s="92"/>
    </row>
    <row r="1690" spans="2:55">
      <c r="B1690" s="45"/>
      <c r="C1690" s="45"/>
      <c r="D1690" s="57"/>
      <c r="E1690" s="85"/>
      <c r="F1690" s="67"/>
      <c r="H1690" s="54"/>
      <c r="W1690" s="66"/>
      <c r="X1690" s="56"/>
      <c r="AK1690" s="56"/>
      <c r="AL1690" s="56"/>
      <c r="AM1690" s="56"/>
      <c r="AU1690" s="92"/>
      <c r="AV1690" s="92"/>
      <c r="AW1690" s="92"/>
      <c r="AX1690" s="92"/>
      <c r="AY1690" s="92"/>
      <c r="AZ1690" s="92"/>
      <c r="BA1690" s="92"/>
      <c r="BB1690" s="92"/>
      <c r="BC1690" s="92"/>
    </row>
    <row r="1691" spans="2:55">
      <c r="B1691" s="45"/>
      <c r="C1691" s="45"/>
      <c r="D1691" s="57"/>
      <c r="E1691" s="85"/>
      <c r="F1691" s="67"/>
      <c r="H1691" s="54"/>
      <c r="W1691" s="66"/>
      <c r="X1691" s="56"/>
      <c r="AK1691" s="56"/>
      <c r="AL1691" s="56"/>
      <c r="AM1691" s="56"/>
      <c r="AU1691" s="92"/>
      <c r="AV1691" s="92"/>
      <c r="AW1691" s="92"/>
      <c r="AX1691" s="92"/>
      <c r="AY1691" s="92"/>
      <c r="AZ1691" s="92"/>
      <c r="BA1691" s="92"/>
      <c r="BB1691" s="92"/>
      <c r="BC1691" s="92"/>
    </row>
    <row r="1692" spans="2:55">
      <c r="B1692" s="45"/>
      <c r="C1692" s="45"/>
      <c r="D1692" s="57"/>
      <c r="E1692" s="85"/>
      <c r="F1692" s="67"/>
      <c r="H1692" s="54"/>
      <c r="W1692" s="66"/>
      <c r="X1692" s="56"/>
      <c r="AA1692" s="54"/>
      <c r="AK1692" s="56"/>
      <c r="AL1692" s="56"/>
      <c r="AM1692" s="56"/>
      <c r="AU1692" s="92"/>
      <c r="AV1692" s="92"/>
      <c r="AW1692" s="92"/>
      <c r="AX1692" s="92"/>
      <c r="AY1692" s="92"/>
      <c r="AZ1692" s="92"/>
      <c r="BA1692" s="92"/>
      <c r="BB1692" s="92"/>
      <c r="BC1692" s="92"/>
    </row>
    <row r="1693" spans="2:55">
      <c r="B1693" s="45"/>
      <c r="C1693" s="45"/>
      <c r="D1693" s="57"/>
      <c r="E1693" s="85"/>
      <c r="F1693" s="67"/>
      <c r="H1693" s="54"/>
      <c r="W1693" s="66"/>
      <c r="X1693" s="56"/>
      <c r="AK1693" s="56"/>
      <c r="AL1693" s="56"/>
      <c r="AM1693" s="56"/>
      <c r="AU1693" s="92"/>
      <c r="AV1693" s="92"/>
      <c r="AW1693" s="92"/>
      <c r="AX1693" s="92"/>
      <c r="AY1693" s="92"/>
      <c r="AZ1693" s="92"/>
      <c r="BA1693" s="92"/>
      <c r="BB1693" s="92"/>
      <c r="BC1693" s="92"/>
    </row>
    <row r="1694" spans="2:55">
      <c r="B1694" s="45"/>
      <c r="C1694" s="45"/>
      <c r="D1694" s="57"/>
      <c r="E1694" s="85"/>
      <c r="F1694" s="67"/>
      <c r="H1694" s="54"/>
      <c r="W1694" s="66"/>
      <c r="X1694" s="56"/>
      <c r="AK1694" s="56"/>
      <c r="AL1694" s="56"/>
      <c r="AM1694" s="56"/>
      <c r="AU1694" s="92"/>
      <c r="AV1694" s="92"/>
      <c r="AW1694" s="92"/>
      <c r="AX1694" s="92"/>
      <c r="AY1694" s="92"/>
      <c r="AZ1694" s="92"/>
      <c r="BA1694" s="92"/>
      <c r="BB1694" s="92"/>
      <c r="BC1694" s="92"/>
    </row>
    <row r="1695" spans="2:55">
      <c r="B1695" s="48"/>
      <c r="C1695" s="48"/>
      <c r="D1695" s="48"/>
      <c r="E1695" s="85"/>
      <c r="AK1695" s="56"/>
      <c r="AL1695" s="56"/>
      <c r="AM1695" s="56"/>
      <c r="AU1695" s="92"/>
      <c r="AV1695" s="92"/>
      <c r="AW1695" s="92"/>
      <c r="AX1695" s="92"/>
      <c r="AY1695" s="92"/>
      <c r="AZ1695" s="92"/>
      <c r="BA1695" s="92"/>
      <c r="BB1695" s="92"/>
      <c r="BC1695" s="92"/>
    </row>
    <row r="1696" spans="2:55">
      <c r="B1696" s="48"/>
      <c r="C1696" s="48"/>
      <c r="D1696" s="48"/>
      <c r="E1696" s="85"/>
      <c r="AK1696" s="56"/>
      <c r="AL1696" s="56"/>
      <c r="AM1696" s="56"/>
      <c r="AU1696" s="92"/>
      <c r="AV1696" s="92"/>
      <c r="AW1696" s="92"/>
      <c r="AX1696" s="92"/>
      <c r="AY1696" s="92"/>
      <c r="AZ1696" s="92"/>
      <c r="BA1696" s="92"/>
      <c r="BB1696" s="92"/>
      <c r="BC1696" s="92"/>
    </row>
    <row r="1697" spans="1:55" ht="15.75">
      <c r="B1697" s="48"/>
      <c r="C1697" s="48"/>
      <c r="D1697" s="48"/>
      <c r="E1697" s="85"/>
      <c r="J1697" s="62"/>
      <c r="K1697" s="108"/>
      <c r="AK1697" s="56"/>
      <c r="AL1697" s="56"/>
      <c r="AM1697" s="56"/>
      <c r="AU1697" s="92"/>
      <c r="AV1697" s="92"/>
      <c r="AW1697" s="92"/>
      <c r="AX1697" s="92"/>
      <c r="AY1697" s="92"/>
      <c r="AZ1697" s="92"/>
      <c r="BA1697" s="92"/>
      <c r="BB1697" s="92"/>
      <c r="BC1697" s="92"/>
    </row>
    <row r="1698" spans="1:55">
      <c r="A1698" s="93"/>
      <c r="B1698" s="109"/>
      <c r="C1698" s="45"/>
      <c r="E1698" s="75"/>
      <c r="J1698" s="48"/>
      <c r="AK1698" s="56"/>
      <c r="AL1698" s="56"/>
      <c r="AM1698" s="56"/>
      <c r="AU1698" s="92"/>
      <c r="AV1698" s="92"/>
      <c r="AW1698" s="92"/>
      <c r="AX1698" s="92"/>
      <c r="AY1698" s="92"/>
      <c r="AZ1698" s="92"/>
      <c r="BA1698" s="92"/>
      <c r="BB1698" s="92"/>
      <c r="BC1698" s="92"/>
    </row>
    <row r="1699" spans="1:55">
      <c r="A1699" s="308"/>
      <c r="B1699" s="151"/>
      <c r="C1699" s="45"/>
      <c r="E1699" s="75"/>
      <c r="T1699" s="110"/>
      <c r="AK1699" s="56"/>
      <c r="AL1699" s="56"/>
      <c r="AM1699" s="56"/>
      <c r="AU1699" s="92"/>
      <c r="AV1699" s="92"/>
      <c r="AW1699" s="92"/>
      <c r="AX1699" s="92"/>
      <c r="AY1699" s="92"/>
      <c r="AZ1699" s="92"/>
      <c r="BA1699" s="92"/>
      <c r="BB1699" s="92"/>
      <c r="BC1699" s="92"/>
    </row>
    <row r="1700" spans="1:55">
      <c r="B1700" s="45"/>
      <c r="C1700" s="45"/>
      <c r="AK1700" s="56"/>
      <c r="AL1700" s="56"/>
      <c r="AM1700" s="56"/>
      <c r="AU1700" s="92"/>
      <c r="AV1700" s="92"/>
      <c r="AW1700" s="92"/>
      <c r="AX1700" s="92"/>
      <c r="AY1700" s="92"/>
      <c r="AZ1700" s="92"/>
      <c r="BA1700" s="92"/>
      <c r="BB1700" s="92"/>
      <c r="BC1700" s="92"/>
    </row>
    <row r="1701" spans="1:55">
      <c r="B1701" s="45"/>
      <c r="C1701" s="45"/>
      <c r="Q1701" s="52"/>
      <c r="T1701" s="76"/>
      <c r="U1701" s="147"/>
      <c r="V1701" s="147"/>
      <c r="W1701" s="147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111"/>
      <c r="AL1701" s="111"/>
      <c r="AM1701" s="111"/>
      <c r="AU1701" s="92"/>
      <c r="AV1701" s="92"/>
      <c r="AW1701" s="92"/>
      <c r="AX1701" s="92"/>
      <c r="AY1701" s="92"/>
      <c r="AZ1701" s="92"/>
      <c r="BA1701" s="92"/>
      <c r="BB1701" s="92"/>
      <c r="BC1701" s="92"/>
    </row>
    <row r="1702" spans="1:55">
      <c r="B1702" s="45"/>
      <c r="C1702" s="45"/>
      <c r="Q1702" s="47"/>
      <c r="AK1702" s="56"/>
      <c r="AL1702" s="56"/>
      <c r="AM1702" s="56"/>
      <c r="AU1702" s="92"/>
      <c r="AV1702" s="92"/>
      <c r="AW1702" s="92"/>
      <c r="AX1702" s="92"/>
      <c r="AY1702" s="92"/>
      <c r="AZ1702" s="92"/>
      <c r="BA1702" s="92"/>
      <c r="BB1702" s="92"/>
      <c r="BC1702" s="92"/>
    </row>
    <row r="1703" spans="1:55">
      <c r="B1703" s="45"/>
      <c r="C1703" s="45"/>
      <c r="AK1703" s="56"/>
      <c r="AL1703" s="56"/>
      <c r="AM1703" s="56"/>
      <c r="AU1703" s="92"/>
      <c r="AV1703" s="92"/>
      <c r="AW1703" s="92"/>
      <c r="AX1703" s="92"/>
      <c r="AY1703" s="92"/>
      <c r="AZ1703" s="92"/>
      <c r="BA1703" s="92"/>
      <c r="BB1703" s="92"/>
      <c r="BC1703" s="92"/>
    </row>
    <row r="1704" spans="1:55">
      <c r="B1704" s="45"/>
      <c r="C1704" s="45"/>
      <c r="AK1704" s="56"/>
      <c r="AL1704" s="56"/>
      <c r="AM1704" s="56"/>
      <c r="AU1704" s="92"/>
      <c r="AV1704" s="92"/>
      <c r="AW1704" s="92"/>
      <c r="AX1704" s="92"/>
      <c r="AY1704" s="92"/>
      <c r="AZ1704" s="92"/>
      <c r="BA1704" s="92"/>
      <c r="BB1704" s="92"/>
      <c r="BC1704" s="92"/>
    </row>
    <row r="1705" spans="1:55">
      <c r="B1705" s="45"/>
      <c r="C1705" s="45"/>
      <c r="AK1705" s="56"/>
      <c r="AL1705" s="56"/>
      <c r="AM1705" s="56"/>
      <c r="AU1705" s="92"/>
      <c r="AV1705" s="92"/>
      <c r="AW1705" s="92"/>
      <c r="AX1705" s="92"/>
      <c r="AY1705" s="92"/>
      <c r="AZ1705" s="92"/>
      <c r="BA1705" s="92"/>
      <c r="BB1705" s="92"/>
      <c r="BC1705" s="92"/>
    </row>
    <row r="1706" spans="1:55">
      <c r="B1706" s="45"/>
      <c r="C1706" s="45"/>
      <c r="AK1706" s="56"/>
      <c r="AL1706" s="56"/>
      <c r="AM1706" s="56"/>
      <c r="AU1706" s="92"/>
      <c r="AV1706" s="92"/>
      <c r="AW1706" s="92"/>
      <c r="AX1706" s="92"/>
      <c r="AY1706" s="92"/>
      <c r="AZ1706" s="92"/>
      <c r="BA1706" s="92"/>
      <c r="BB1706" s="92"/>
      <c r="BC1706" s="92"/>
    </row>
    <row r="1707" spans="1:55">
      <c r="B1707" s="45"/>
      <c r="C1707" s="45"/>
      <c r="AK1707" s="56"/>
      <c r="AL1707" s="56"/>
      <c r="AM1707" s="56"/>
      <c r="AU1707" s="92"/>
      <c r="AV1707" s="92"/>
      <c r="AW1707" s="92"/>
      <c r="AX1707" s="92"/>
      <c r="AY1707" s="92"/>
      <c r="AZ1707" s="92"/>
      <c r="BA1707" s="92"/>
      <c r="BB1707" s="92"/>
      <c r="BC1707" s="92"/>
    </row>
    <row r="1708" spans="1:55">
      <c r="B1708" s="45"/>
      <c r="C1708" s="45"/>
      <c r="AK1708" s="56"/>
      <c r="AL1708" s="56"/>
      <c r="AM1708" s="56"/>
      <c r="AU1708" s="92"/>
      <c r="AV1708" s="92"/>
      <c r="AW1708" s="92"/>
      <c r="AX1708" s="92"/>
      <c r="AY1708" s="92"/>
      <c r="AZ1708" s="92"/>
      <c r="BA1708" s="92"/>
      <c r="BB1708" s="92"/>
      <c r="BC1708" s="92"/>
    </row>
    <row r="1709" spans="1:55">
      <c r="B1709" s="45"/>
      <c r="C1709" s="45"/>
      <c r="AK1709" s="56"/>
      <c r="AL1709" s="56"/>
      <c r="AM1709" s="56"/>
      <c r="AU1709" s="92"/>
      <c r="AV1709" s="92"/>
      <c r="AW1709" s="92"/>
      <c r="AX1709" s="92"/>
      <c r="AY1709" s="92"/>
      <c r="AZ1709" s="92"/>
      <c r="BA1709" s="92"/>
      <c r="BB1709" s="92"/>
      <c r="BC1709" s="92"/>
    </row>
    <row r="1710" spans="1:55">
      <c r="B1710" s="45"/>
      <c r="C1710" s="45"/>
      <c r="AK1710" s="56"/>
      <c r="AL1710" s="56"/>
      <c r="AM1710" s="56"/>
      <c r="AU1710" s="92"/>
      <c r="AV1710" s="92"/>
      <c r="AW1710" s="92"/>
      <c r="AX1710" s="92"/>
      <c r="AY1710" s="92"/>
      <c r="AZ1710" s="92"/>
      <c r="BA1710" s="92"/>
      <c r="BB1710" s="92"/>
      <c r="BC1710" s="92"/>
    </row>
    <row r="1711" spans="1:55">
      <c r="B1711" s="45"/>
      <c r="C1711" s="45"/>
      <c r="AK1711" s="56"/>
      <c r="AL1711" s="56"/>
      <c r="AM1711" s="56"/>
      <c r="AU1711" s="92"/>
      <c r="AV1711" s="92"/>
      <c r="AW1711" s="92"/>
      <c r="AX1711" s="92"/>
      <c r="AY1711" s="92"/>
      <c r="AZ1711" s="92"/>
      <c r="BA1711" s="92"/>
      <c r="BB1711" s="92"/>
      <c r="BC1711" s="92"/>
    </row>
    <row r="1712" spans="1:55">
      <c r="B1712" s="45"/>
      <c r="C1712" s="45"/>
      <c r="AK1712" s="56"/>
      <c r="AL1712" s="56"/>
      <c r="AM1712" s="56"/>
      <c r="AU1712" s="92"/>
      <c r="AV1712" s="92"/>
      <c r="AX1712" s="92"/>
      <c r="AY1712" s="92"/>
      <c r="AZ1712" s="92"/>
      <c r="BA1712" s="92"/>
      <c r="BB1712" s="92"/>
      <c r="BC1712" s="92"/>
    </row>
    <row r="1713" spans="1:72">
      <c r="B1713" s="45"/>
      <c r="C1713" s="45"/>
      <c r="AK1713" s="56"/>
      <c r="AL1713" s="56"/>
      <c r="AM1713" s="56"/>
      <c r="AU1713" s="92"/>
      <c r="AV1713" s="92"/>
    </row>
    <row r="1714" spans="1:72" ht="15.75">
      <c r="B1714" s="45"/>
      <c r="C1714" s="45"/>
      <c r="AE1714" s="98"/>
      <c r="AF1714" s="80"/>
      <c r="AG1714" s="80"/>
      <c r="AH1714" s="80"/>
      <c r="AI1714" s="80"/>
      <c r="AJ1714" s="80"/>
      <c r="AK1714" s="80"/>
      <c r="AL1714" s="80"/>
      <c r="AM1714" s="112"/>
      <c r="AN1714" s="112"/>
      <c r="AO1714" s="112"/>
      <c r="AP1714" s="80"/>
      <c r="AQ1714" s="80"/>
      <c r="AR1714" s="80"/>
      <c r="AS1714" s="80"/>
      <c r="AT1714" s="80"/>
      <c r="AU1714" s="80"/>
      <c r="AX1714" s="76"/>
      <c r="AY1714" s="76"/>
      <c r="AZ1714" s="76"/>
      <c r="BA1714" s="76"/>
      <c r="BB1714" s="76"/>
      <c r="BC1714" s="76"/>
      <c r="BD1714" s="76"/>
      <c r="BE1714" s="76"/>
      <c r="BF1714" s="76"/>
      <c r="BG1714" s="76"/>
      <c r="BH1714" s="76"/>
      <c r="BI1714" s="76"/>
      <c r="BJ1714" s="77"/>
      <c r="BK1714" s="77"/>
      <c r="BL1714" s="77"/>
      <c r="BM1714" s="77"/>
      <c r="BN1714" s="77"/>
      <c r="BO1714" s="77"/>
      <c r="BP1714" s="77"/>
      <c r="BQ1714" s="77"/>
      <c r="BR1714" s="77"/>
      <c r="BS1714" s="77"/>
      <c r="BT1714" s="77"/>
    </row>
    <row r="1715" spans="1:72">
      <c r="B1715" s="45"/>
      <c r="C1715" s="45"/>
      <c r="AE1715" s="80"/>
      <c r="AF1715" s="80"/>
      <c r="AG1715" s="80"/>
      <c r="AH1715" s="80"/>
      <c r="AI1715" s="80"/>
      <c r="AJ1715" s="80"/>
      <c r="AK1715" s="80"/>
      <c r="AL1715" s="80"/>
      <c r="AM1715" s="113"/>
      <c r="AN1715" s="113"/>
      <c r="AO1715" s="113"/>
      <c r="AP1715" s="80"/>
      <c r="AQ1715" s="114"/>
      <c r="AR1715" s="114"/>
      <c r="AS1715" s="80"/>
      <c r="AT1715" s="80"/>
      <c r="AU1715" s="80"/>
    </row>
    <row r="1716" spans="1:72">
      <c r="B1716" s="45"/>
      <c r="C1716" s="45"/>
      <c r="AE1716" s="80"/>
      <c r="AF1716" s="80"/>
      <c r="AG1716" s="80"/>
      <c r="AH1716" s="80"/>
      <c r="AI1716" s="80"/>
      <c r="AJ1716" s="80"/>
      <c r="AK1716" s="80"/>
      <c r="AL1716" s="80"/>
      <c r="AM1716" s="112"/>
      <c r="AN1716" s="112"/>
      <c r="AO1716" s="112"/>
      <c r="AP1716" s="80"/>
      <c r="AQ1716" s="80"/>
      <c r="AR1716" s="80"/>
      <c r="AS1716" s="80"/>
      <c r="AT1716" s="80"/>
      <c r="AU1716" s="80"/>
    </row>
    <row r="1717" spans="1:72">
      <c r="B1717" s="45"/>
      <c r="C1717" s="45"/>
      <c r="AE1717" s="80"/>
      <c r="AF1717" s="80"/>
      <c r="AG1717" s="80"/>
      <c r="AH1717" s="80"/>
      <c r="AI1717" s="80"/>
      <c r="AJ1717" s="80"/>
      <c r="AK1717" s="80"/>
      <c r="AL1717" s="80"/>
      <c r="AM1717" s="115"/>
      <c r="AN1717" s="115"/>
      <c r="AO1717" s="115"/>
      <c r="AP1717" s="115"/>
      <c r="AQ1717" s="80"/>
      <c r="AR1717" s="80"/>
      <c r="AS1717" s="115"/>
      <c r="AT1717" s="116"/>
      <c r="AU1717" s="116"/>
    </row>
    <row r="1718" spans="1:72" ht="42.75" customHeight="1">
      <c r="B1718" s="45"/>
      <c r="C1718" s="45"/>
      <c r="AE1718" s="80"/>
      <c r="AF1718" s="80"/>
      <c r="AG1718" s="80"/>
      <c r="AH1718" s="80"/>
      <c r="AI1718" s="80"/>
      <c r="AJ1718" s="80"/>
      <c r="AK1718" s="80"/>
      <c r="AL1718" s="80"/>
      <c r="AM1718" s="115"/>
      <c r="AN1718" s="115"/>
      <c r="AO1718" s="115"/>
      <c r="AP1718" s="115"/>
      <c r="AQ1718" s="80"/>
      <c r="AR1718" s="80"/>
      <c r="AS1718" s="115"/>
      <c r="AT1718" s="116"/>
      <c r="AU1718" s="116"/>
    </row>
    <row r="1719" spans="1:72">
      <c r="B1719" s="45"/>
      <c r="C1719" s="45"/>
      <c r="AE1719" s="80"/>
      <c r="AF1719" s="80"/>
      <c r="AG1719" s="80"/>
      <c r="AH1719" s="80"/>
      <c r="AI1719" s="80"/>
      <c r="AJ1719" s="80"/>
      <c r="AK1719" s="80"/>
      <c r="AL1719" s="80"/>
      <c r="AM1719" s="115"/>
      <c r="AN1719" s="115"/>
      <c r="AO1719" s="115"/>
      <c r="AP1719" s="115"/>
      <c r="AQ1719" s="80"/>
      <c r="AR1719" s="80"/>
      <c r="AS1719" s="115"/>
      <c r="AT1719" s="116"/>
      <c r="AU1719" s="116"/>
    </row>
    <row r="1720" spans="1:72">
      <c r="B1720" s="45"/>
      <c r="C1720" s="45"/>
      <c r="AE1720" s="80"/>
      <c r="AF1720" s="80"/>
      <c r="AG1720" s="80"/>
      <c r="AH1720" s="80"/>
      <c r="AI1720" s="80"/>
      <c r="AJ1720" s="80"/>
      <c r="AK1720" s="80"/>
      <c r="AL1720" s="80"/>
      <c r="AM1720" s="115"/>
      <c r="AN1720" s="115"/>
      <c r="AO1720" s="115"/>
      <c r="AP1720" s="115"/>
      <c r="AQ1720" s="80"/>
      <c r="AR1720" s="80"/>
      <c r="AS1720" s="115"/>
      <c r="AT1720" s="116"/>
      <c r="AU1720" s="116"/>
    </row>
    <row r="1721" spans="1:72">
      <c r="B1721" s="45"/>
      <c r="C1721" s="45"/>
      <c r="AE1721" s="80"/>
      <c r="AF1721" s="80"/>
      <c r="AG1721" s="80"/>
      <c r="AH1721" s="80"/>
      <c r="AI1721" s="80"/>
      <c r="AJ1721" s="80"/>
      <c r="AK1721" s="80"/>
      <c r="AL1721" s="80"/>
      <c r="AM1721" s="115"/>
      <c r="AN1721" s="115"/>
      <c r="AO1721" s="115"/>
      <c r="AP1721" s="115"/>
      <c r="AQ1721" s="80"/>
      <c r="AR1721" s="80"/>
      <c r="AS1721" s="115"/>
      <c r="AT1721" s="116"/>
      <c r="AU1721" s="116"/>
    </row>
    <row r="1722" spans="1:72">
      <c r="B1722" s="45"/>
      <c r="C1722" s="45"/>
      <c r="AC1722" s="79"/>
      <c r="AE1722" s="80"/>
      <c r="AF1722" s="80"/>
      <c r="AG1722" s="88"/>
      <c r="AH1722" s="88"/>
      <c r="AI1722" s="117"/>
      <c r="AJ1722" s="80"/>
      <c r="AK1722" s="80"/>
      <c r="AL1722" s="80"/>
      <c r="AM1722" s="115"/>
      <c r="AN1722" s="115"/>
      <c r="AO1722" s="115"/>
      <c r="AP1722" s="115"/>
      <c r="AQ1722" s="80"/>
      <c r="AR1722" s="80"/>
      <c r="AS1722" s="115"/>
      <c r="AT1722" s="116"/>
      <c r="AU1722" s="116"/>
    </row>
    <row r="1723" spans="1:72">
      <c r="B1723" s="45"/>
      <c r="C1723" s="45"/>
      <c r="AE1723" s="80"/>
      <c r="AF1723" s="80"/>
      <c r="AG1723" s="80"/>
      <c r="AH1723" s="80"/>
      <c r="AI1723" s="80"/>
      <c r="AJ1723" s="80"/>
      <c r="AK1723" s="80"/>
      <c r="AL1723" s="80"/>
      <c r="AM1723" s="115"/>
      <c r="AN1723" s="115"/>
      <c r="AO1723" s="115"/>
      <c r="AP1723" s="115"/>
      <c r="AQ1723" s="80"/>
      <c r="AR1723" s="80"/>
      <c r="AS1723" s="115"/>
      <c r="AT1723" s="116"/>
      <c r="AU1723" s="116"/>
    </row>
    <row r="1724" spans="1:72">
      <c r="B1724" s="45"/>
      <c r="C1724" s="45"/>
      <c r="W1724" s="66"/>
      <c r="X1724" s="56"/>
      <c r="AE1724" s="80"/>
      <c r="AF1724" s="80"/>
      <c r="AG1724" s="80"/>
      <c r="AH1724" s="80"/>
      <c r="AI1724" s="80"/>
      <c r="AJ1724" s="80"/>
      <c r="AK1724" s="80"/>
      <c r="AL1724" s="80"/>
      <c r="AM1724" s="115"/>
      <c r="AN1724" s="115"/>
      <c r="AO1724" s="115"/>
      <c r="AP1724" s="115"/>
      <c r="AQ1724" s="80"/>
      <c r="AR1724" s="80"/>
      <c r="AS1724" s="115"/>
      <c r="AT1724" s="116"/>
      <c r="AU1724" s="116"/>
    </row>
    <row r="1725" spans="1:72">
      <c r="A1725" s="52"/>
      <c r="B1725" s="45"/>
      <c r="C1725" s="45"/>
      <c r="W1725" s="66"/>
      <c r="X1725" s="56"/>
      <c r="AE1725" s="80"/>
      <c r="AF1725" s="80"/>
      <c r="AG1725" s="80"/>
      <c r="AH1725" s="80"/>
      <c r="AI1725" s="80"/>
      <c r="AJ1725" s="80"/>
      <c r="AK1725" s="80"/>
      <c r="AL1725" s="80"/>
      <c r="AM1725" s="115"/>
      <c r="AN1725" s="115"/>
      <c r="AO1725" s="115"/>
      <c r="AP1725" s="115"/>
      <c r="AQ1725" s="80"/>
      <c r="AR1725" s="80"/>
      <c r="AS1725" s="115"/>
      <c r="AT1725" s="116"/>
      <c r="AU1725" s="116"/>
    </row>
    <row r="1726" spans="1:72" ht="39.75" customHeight="1">
      <c r="A1726" s="48"/>
      <c r="B1726" s="118"/>
      <c r="C1726" s="45"/>
      <c r="Y1726" s="74"/>
      <c r="AE1726" s="80"/>
      <c r="AF1726" s="80"/>
      <c r="AG1726" s="80"/>
      <c r="AH1726" s="80"/>
      <c r="AI1726" s="80"/>
      <c r="AJ1726" s="80"/>
      <c r="AK1726" s="80"/>
      <c r="AL1726" s="80"/>
      <c r="AM1726" s="115"/>
      <c r="AN1726" s="115"/>
      <c r="AO1726" s="115"/>
      <c r="AP1726" s="115"/>
      <c r="AQ1726" s="80"/>
      <c r="AR1726" s="80"/>
      <c r="AS1726" s="115"/>
      <c r="AT1726" s="116"/>
      <c r="AU1726" s="116"/>
    </row>
    <row r="1727" spans="1:72">
      <c r="B1727" s="45"/>
      <c r="C1727" s="45"/>
      <c r="E1727" s="75"/>
      <c r="F1727" s="61"/>
      <c r="J1727" s="118"/>
      <c r="K1727" s="118"/>
      <c r="L1727" s="118"/>
      <c r="M1727" s="118"/>
      <c r="Q1727" s="51"/>
      <c r="W1727" s="309"/>
      <c r="AE1727" s="80"/>
      <c r="AF1727" s="80"/>
      <c r="AG1727" s="80"/>
      <c r="AH1727" s="80"/>
      <c r="AI1727" s="80"/>
      <c r="AJ1727" s="80"/>
      <c r="AK1727" s="80"/>
      <c r="AL1727" s="80"/>
      <c r="AM1727" s="115"/>
      <c r="AN1727" s="115"/>
      <c r="AO1727" s="115"/>
      <c r="AP1727" s="115"/>
      <c r="AQ1727" s="80"/>
      <c r="AR1727" s="80"/>
      <c r="AS1727" s="115"/>
      <c r="AT1727" s="116"/>
      <c r="AU1727" s="116"/>
    </row>
    <row r="1728" spans="1:72">
      <c r="B1728" s="45"/>
      <c r="C1728" s="45"/>
      <c r="E1728" s="75"/>
      <c r="AE1728" s="80"/>
      <c r="AF1728" s="80"/>
      <c r="AG1728" s="80"/>
      <c r="AH1728" s="80"/>
      <c r="AI1728" s="80"/>
      <c r="AJ1728" s="80"/>
      <c r="AK1728" s="80"/>
      <c r="AL1728" s="80"/>
      <c r="AM1728" s="115"/>
      <c r="AN1728" s="115"/>
      <c r="AO1728" s="115"/>
      <c r="AP1728" s="115"/>
      <c r="AQ1728" s="80"/>
      <c r="AR1728" s="80"/>
      <c r="AS1728" s="115"/>
      <c r="AT1728" s="116"/>
      <c r="AU1728" s="116"/>
    </row>
    <row r="1729" spans="1:47">
      <c r="A1729" s="53"/>
      <c r="B1729" s="53"/>
      <c r="C1729" s="53"/>
      <c r="D1729" s="53"/>
      <c r="E1729" s="104"/>
      <c r="F1729" s="53"/>
      <c r="H1729" s="48"/>
      <c r="W1729" s="145"/>
      <c r="X1729" s="51"/>
      <c r="AC1729" s="79"/>
      <c r="AE1729" s="80"/>
      <c r="AF1729" s="80"/>
      <c r="AG1729" s="88"/>
      <c r="AH1729" s="88"/>
      <c r="AI1729" s="117"/>
      <c r="AJ1729" s="80"/>
      <c r="AK1729" s="80"/>
      <c r="AL1729" s="80"/>
      <c r="AM1729" s="115"/>
      <c r="AN1729" s="115"/>
      <c r="AO1729" s="115"/>
      <c r="AP1729" s="115"/>
      <c r="AQ1729" s="80"/>
      <c r="AR1729" s="80"/>
      <c r="AS1729" s="115"/>
      <c r="AT1729" s="116"/>
      <c r="AU1729" s="116"/>
    </row>
    <row r="1730" spans="1:47">
      <c r="B1730" s="58"/>
      <c r="C1730" s="58"/>
      <c r="D1730" s="119"/>
      <c r="E1730" s="75"/>
      <c r="F1730" s="67"/>
      <c r="W1730" s="66"/>
      <c r="X1730" s="56"/>
      <c r="AE1730" s="80"/>
      <c r="AF1730" s="80"/>
      <c r="AG1730" s="80"/>
      <c r="AH1730" s="80"/>
      <c r="AI1730" s="80"/>
      <c r="AJ1730" s="80"/>
      <c r="AK1730" s="80"/>
      <c r="AL1730" s="80"/>
      <c r="AM1730" s="115"/>
      <c r="AN1730" s="115"/>
      <c r="AO1730" s="115"/>
      <c r="AP1730" s="115"/>
      <c r="AQ1730" s="80"/>
      <c r="AR1730" s="80"/>
      <c r="AS1730" s="115"/>
      <c r="AT1730" s="116"/>
      <c r="AU1730" s="116"/>
    </row>
    <row r="1731" spans="1:47">
      <c r="B1731" s="45"/>
      <c r="D1731" s="119"/>
      <c r="E1731" s="75"/>
      <c r="F1731" s="67"/>
      <c r="H1731" s="54"/>
      <c r="W1731" s="66"/>
      <c r="X1731" s="56"/>
      <c r="AE1731" s="80"/>
      <c r="AF1731" s="80"/>
      <c r="AG1731" s="80"/>
      <c r="AH1731" s="80"/>
      <c r="AI1731" s="80"/>
      <c r="AJ1731" s="80"/>
      <c r="AK1731" s="80"/>
      <c r="AL1731" s="80"/>
      <c r="AM1731" s="115"/>
      <c r="AN1731" s="115"/>
      <c r="AO1731" s="115"/>
      <c r="AP1731" s="115"/>
      <c r="AQ1731" s="88"/>
      <c r="AR1731" s="88"/>
      <c r="AS1731" s="115"/>
      <c r="AT1731" s="116"/>
      <c r="AU1731" s="116"/>
    </row>
    <row r="1732" spans="1:47">
      <c r="B1732" s="45"/>
      <c r="D1732" s="119"/>
      <c r="E1732" s="75"/>
      <c r="F1732" s="67"/>
      <c r="H1732" s="54"/>
      <c r="W1732" s="66"/>
      <c r="X1732" s="56"/>
      <c r="AE1732" s="80"/>
      <c r="AF1732" s="80"/>
      <c r="AG1732" s="80"/>
      <c r="AH1732" s="80"/>
      <c r="AI1732" s="80"/>
      <c r="AJ1732" s="80"/>
      <c r="AK1732" s="80"/>
      <c r="AL1732" s="80"/>
      <c r="AM1732" s="115"/>
      <c r="AN1732" s="115"/>
      <c r="AO1732" s="115"/>
      <c r="AP1732" s="115"/>
      <c r="AQ1732" s="80"/>
      <c r="AR1732" s="80"/>
      <c r="AS1732" s="115"/>
      <c r="AT1732" s="116"/>
      <c r="AU1732" s="116"/>
    </row>
    <row r="1733" spans="1:47">
      <c r="B1733" s="45"/>
      <c r="D1733" s="119"/>
      <c r="E1733" s="75"/>
      <c r="F1733" s="67"/>
      <c r="H1733" s="54"/>
      <c r="W1733" s="66"/>
      <c r="X1733" s="56"/>
      <c r="AE1733" s="80"/>
      <c r="AF1733" s="80"/>
      <c r="AG1733" s="80"/>
      <c r="AH1733" s="80"/>
      <c r="AI1733" s="80"/>
      <c r="AJ1733" s="80"/>
      <c r="AK1733" s="80"/>
      <c r="AL1733" s="80"/>
      <c r="AM1733" s="115"/>
      <c r="AN1733" s="115"/>
      <c r="AO1733" s="115"/>
      <c r="AP1733" s="115"/>
      <c r="AQ1733" s="80"/>
      <c r="AR1733" s="80"/>
      <c r="AS1733" s="115"/>
      <c r="AT1733" s="116"/>
      <c r="AU1733" s="116"/>
    </row>
    <row r="1734" spans="1:47">
      <c r="B1734" s="45"/>
      <c r="D1734" s="119"/>
      <c r="E1734" s="75"/>
      <c r="F1734" s="67"/>
      <c r="H1734" s="54"/>
      <c r="W1734" s="66"/>
      <c r="X1734" s="56"/>
      <c r="AE1734" s="80"/>
      <c r="AF1734" s="80"/>
      <c r="AG1734" s="80"/>
      <c r="AH1734" s="80"/>
      <c r="AI1734" s="80"/>
      <c r="AJ1734" s="80"/>
      <c r="AK1734" s="80"/>
      <c r="AL1734" s="80"/>
      <c r="AM1734" s="115"/>
      <c r="AN1734" s="115"/>
      <c r="AO1734" s="115"/>
      <c r="AP1734" s="115"/>
      <c r="AQ1734" s="80"/>
      <c r="AR1734" s="80"/>
      <c r="AS1734" s="115"/>
      <c r="AT1734" s="116"/>
      <c r="AU1734" s="116"/>
    </row>
    <row r="1735" spans="1:47">
      <c r="B1735" s="45"/>
      <c r="D1735" s="119"/>
      <c r="E1735" s="75"/>
      <c r="F1735" s="67"/>
      <c r="H1735" s="54"/>
      <c r="W1735" s="66"/>
      <c r="X1735" s="56"/>
      <c r="AC1735" s="79"/>
      <c r="AE1735" s="80"/>
      <c r="AF1735" s="80"/>
      <c r="AG1735" s="80"/>
      <c r="AH1735" s="80"/>
      <c r="AI1735" s="117"/>
      <c r="AJ1735" s="80"/>
      <c r="AK1735" s="80"/>
      <c r="AL1735" s="80"/>
      <c r="AM1735" s="80"/>
      <c r="AN1735" s="80"/>
      <c r="AO1735" s="80"/>
      <c r="AP1735" s="80"/>
      <c r="AQ1735" s="80"/>
      <c r="AR1735" s="80"/>
      <c r="AS1735" s="80"/>
      <c r="AT1735" s="116"/>
      <c r="AU1735" s="116"/>
    </row>
    <row r="1736" spans="1:47">
      <c r="B1736" s="45"/>
      <c r="D1736" s="119"/>
      <c r="E1736" s="75"/>
      <c r="F1736" s="67"/>
      <c r="H1736" s="54"/>
      <c r="W1736" s="66"/>
      <c r="X1736" s="56"/>
      <c r="AC1736" s="79"/>
      <c r="AE1736" s="80"/>
      <c r="AF1736" s="80"/>
      <c r="AG1736" s="88"/>
      <c r="AH1736" s="88"/>
      <c r="AI1736" s="80"/>
      <c r="AJ1736" s="80"/>
      <c r="AK1736" s="80"/>
      <c r="AL1736" s="80"/>
      <c r="AM1736" s="80"/>
      <c r="AN1736" s="80"/>
      <c r="AO1736" s="80"/>
      <c r="AP1736" s="80"/>
      <c r="AQ1736" s="80"/>
      <c r="AR1736" s="80"/>
      <c r="AS1736" s="80"/>
      <c r="AT1736" s="116"/>
      <c r="AU1736" s="116"/>
    </row>
    <row r="1737" spans="1:47">
      <c r="B1737" s="45"/>
      <c r="D1737" s="119"/>
      <c r="E1737" s="120"/>
      <c r="F1737" s="67"/>
      <c r="H1737" s="54"/>
      <c r="W1737" s="66"/>
      <c r="X1737" s="56"/>
      <c r="AA1737" s="54"/>
      <c r="AC1737" s="79"/>
      <c r="AE1737" s="80"/>
      <c r="AF1737" s="80"/>
      <c r="AG1737" s="88"/>
      <c r="AH1737" s="88"/>
      <c r="AI1737" s="80"/>
      <c r="AJ1737" s="80"/>
      <c r="AK1737" s="80"/>
      <c r="AL1737" s="80"/>
      <c r="AM1737" s="80"/>
      <c r="AN1737" s="80"/>
      <c r="AO1737" s="80"/>
      <c r="AP1737" s="80"/>
      <c r="AQ1737" s="80"/>
      <c r="AR1737" s="80"/>
      <c r="AS1737" s="80"/>
      <c r="AT1737" s="116"/>
      <c r="AU1737" s="116"/>
    </row>
    <row r="1738" spans="1:47">
      <c r="B1738" s="45"/>
      <c r="C1738" s="57"/>
      <c r="D1738" s="119"/>
      <c r="E1738" s="75"/>
      <c r="AE1738" s="80"/>
      <c r="AF1738" s="80"/>
      <c r="AG1738" s="80"/>
      <c r="AH1738" s="80"/>
      <c r="AI1738" s="80"/>
      <c r="AJ1738" s="80"/>
      <c r="AK1738" s="80"/>
      <c r="AL1738" s="80"/>
      <c r="AM1738" s="80"/>
      <c r="AN1738" s="80"/>
      <c r="AO1738" s="80"/>
      <c r="AP1738" s="80"/>
      <c r="AQ1738" s="80"/>
      <c r="AR1738" s="80"/>
      <c r="AS1738" s="80"/>
      <c r="AT1738" s="116"/>
      <c r="AU1738" s="116"/>
    </row>
    <row r="1739" spans="1:47">
      <c r="B1739" s="72"/>
      <c r="C1739" s="58"/>
      <c r="D1739" s="119"/>
      <c r="E1739" s="75"/>
      <c r="F1739" s="67"/>
      <c r="W1739" s="66"/>
      <c r="X1739" s="56"/>
      <c r="AE1739" s="80"/>
      <c r="AF1739" s="80"/>
      <c r="AG1739" s="80"/>
      <c r="AH1739" s="80"/>
      <c r="AI1739" s="80"/>
      <c r="AJ1739" s="80"/>
      <c r="AK1739" s="80"/>
      <c r="AL1739" s="80"/>
      <c r="AM1739" s="80"/>
      <c r="AN1739" s="80"/>
      <c r="AO1739" s="80"/>
      <c r="AP1739" s="80"/>
      <c r="AQ1739" s="80"/>
      <c r="AR1739" s="80"/>
      <c r="AS1739" s="80"/>
      <c r="AT1739" s="116"/>
      <c r="AU1739" s="116"/>
    </row>
    <row r="1740" spans="1:47">
      <c r="B1740" s="45"/>
      <c r="D1740" s="119"/>
      <c r="E1740" s="75"/>
      <c r="F1740" s="67"/>
      <c r="H1740" s="54"/>
      <c r="W1740" s="66"/>
      <c r="X1740" s="56"/>
      <c r="AE1740" s="80"/>
      <c r="AF1740" s="80"/>
      <c r="AG1740" s="80"/>
      <c r="AH1740" s="80"/>
      <c r="AI1740" s="80"/>
      <c r="AJ1740" s="80"/>
      <c r="AK1740" s="80"/>
      <c r="AL1740" s="80"/>
      <c r="AM1740" s="80"/>
      <c r="AN1740" s="80"/>
      <c r="AO1740" s="80"/>
      <c r="AP1740" s="80"/>
      <c r="AQ1740" s="80"/>
      <c r="AR1740" s="80"/>
      <c r="AS1740" s="80"/>
      <c r="AT1740" s="116"/>
      <c r="AU1740" s="116"/>
    </row>
    <row r="1741" spans="1:47">
      <c r="B1741" s="45"/>
      <c r="D1741" s="119"/>
      <c r="E1741" s="75"/>
      <c r="F1741" s="67"/>
      <c r="H1741" s="54"/>
      <c r="W1741" s="66"/>
      <c r="X1741" s="56"/>
      <c r="AE1741" s="80"/>
      <c r="AF1741" s="80"/>
      <c r="AG1741" s="80"/>
      <c r="AH1741" s="80"/>
      <c r="AI1741" s="80"/>
      <c r="AJ1741" s="80"/>
      <c r="AK1741" s="80"/>
      <c r="AL1741" s="80"/>
      <c r="AM1741" s="80"/>
      <c r="AN1741" s="80"/>
      <c r="AO1741" s="80"/>
      <c r="AP1741" s="80"/>
      <c r="AQ1741" s="80"/>
      <c r="AR1741" s="80"/>
      <c r="AS1741" s="80"/>
      <c r="AT1741" s="116"/>
      <c r="AU1741" s="116"/>
    </row>
    <row r="1742" spans="1:47">
      <c r="B1742" s="45"/>
      <c r="D1742" s="119"/>
      <c r="E1742" s="75"/>
      <c r="F1742" s="67"/>
      <c r="H1742" s="54"/>
      <c r="W1742" s="66"/>
      <c r="X1742" s="56"/>
      <c r="AE1742" s="80"/>
      <c r="AF1742" s="80"/>
      <c r="AG1742" s="80"/>
      <c r="AH1742" s="80"/>
      <c r="AI1742" s="80"/>
      <c r="AJ1742" s="80"/>
      <c r="AK1742" s="80"/>
      <c r="AL1742" s="80"/>
      <c r="AM1742" s="80"/>
      <c r="AN1742" s="80"/>
      <c r="AO1742" s="80"/>
      <c r="AP1742" s="80"/>
      <c r="AQ1742" s="80"/>
      <c r="AR1742" s="80"/>
      <c r="AS1742" s="80"/>
      <c r="AT1742" s="116"/>
      <c r="AU1742" s="116"/>
    </row>
    <row r="1743" spans="1:47">
      <c r="B1743" s="45"/>
      <c r="D1743" s="119"/>
      <c r="E1743" s="75"/>
      <c r="F1743" s="67"/>
      <c r="H1743" s="54"/>
      <c r="W1743" s="66"/>
      <c r="X1743" s="56"/>
      <c r="AC1743" s="79"/>
      <c r="AE1743" s="80"/>
      <c r="AF1743" s="80"/>
      <c r="AG1743" s="80"/>
      <c r="AH1743" s="80"/>
      <c r="AI1743" s="117"/>
      <c r="AJ1743" s="80"/>
      <c r="AK1743" s="80"/>
      <c r="AL1743" s="80"/>
      <c r="AM1743" s="80"/>
      <c r="AN1743" s="80"/>
      <c r="AO1743" s="80"/>
      <c r="AP1743" s="80"/>
      <c r="AQ1743" s="80"/>
      <c r="AR1743" s="80"/>
      <c r="AS1743" s="80"/>
      <c r="AT1743" s="116"/>
      <c r="AU1743" s="116"/>
    </row>
    <row r="1744" spans="1:47">
      <c r="B1744" s="45"/>
      <c r="D1744" s="119"/>
      <c r="E1744" s="75"/>
      <c r="F1744" s="67"/>
      <c r="H1744" s="54"/>
      <c r="W1744" s="66"/>
      <c r="X1744" s="56"/>
      <c r="AA1744" s="54"/>
      <c r="AC1744" s="79"/>
      <c r="AE1744" s="80"/>
      <c r="AF1744" s="80"/>
      <c r="AG1744" s="88"/>
      <c r="AH1744" s="88"/>
      <c r="AI1744" s="80"/>
      <c r="AJ1744" s="80"/>
      <c r="AK1744" s="80"/>
      <c r="AL1744" s="80"/>
      <c r="AM1744" s="80"/>
      <c r="AN1744" s="80"/>
      <c r="AO1744" s="80"/>
      <c r="AP1744" s="80"/>
      <c r="AQ1744" s="80"/>
      <c r="AR1744" s="80"/>
      <c r="AS1744" s="80"/>
      <c r="AT1744" s="116"/>
      <c r="AU1744" s="116"/>
    </row>
    <row r="1745" spans="2:47">
      <c r="B1745" s="45"/>
      <c r="D1745" s="119"/>
      <c r="E1745" s="75"/>
      <c r="F1745" s="67"/>
      <c r="H1745" s="54"/>
      <c r="W1745" s="66"/>
      <c r="X1745" s="56"/>
      <c r="AA1745" s="54"/>
      <c r="AE1745" s="80"/>
      <c r="AF1745" s="80"/>
      <c r="AG1745" s="80"/>
      <c r="AH1745" s="80"/>
      <c r="AI1745" s="80"/>
      <c r="AJ1745" s="80"/>
      <c r="AK1745" s="80"/>
      <c r="AL1745" s="80"/>
      <c r="AM1745" s="80"/>
      <c r="AN1745" s="80"/>
      <c r="AO1745" s="80"/>
      <c r="AP1745" s="80"/>
      <c r="AQ1745" s="80"/>
      <c r="AR1745" s="80"/>
      <c r="AS1745" s="80"/>
      <c r="AT1745" s="116"/>
      <c r="AU1745" s="116"/>
    </row>
    <row r="1746" spans="2:47">
      <c r="B1746" s="45"/>
      <c r="D1746" s="119"/>
      <c r="E1746" s="120"/>
      <c r="F1746" s="67"/>
      <c r="H1746" s="54"/>
      <c r="W1746" s="66"/>
      <c r="X1746" s="56"/>
      <c r="AA1746" s="54"/>
      <c r="AE1746" s="80"/>
      <c r="AF1746" s="80"/>
      <c r="AG1746" s="80"/>
      <c r="AH1746" s="80"/>
      <c r="AI1746" s="80"/>
      <c r="AJ1746" s="80"/>
      <c r="AK1746" s="80"/>
      <c r="AL1746" s="80"/>
      <c r="AM1746" s="80"/>
      <c r="AN1746" s="80"/>
      <c r="AO1746" s="80"/>
      <c r="AP1746" s="80"/>
      <c r="AQ1746" s="80"/>
      <c r="AR1746" s="80"/>
      <c r="AS1746" s="80"/>
      <c r="AT1746" s="116"/>
      <c r="AU1746" s="116"/>
    </row>
    <row r="1747" spans="2:47">
      <c r="B1747" s="45"/>
      <c r="C1747" s="57"/>
      <c r="D1747" s="119"/>
      <c r="E1747" s="75"/>
      <c r="AE1747" s="80"/>
      <c r="AF1747" s="80"/>
      <c r="AG1747" s="80"/>
      <c r="AH1747" s="80"/>
      <c r="AI1747" s="80"/>
      <c r="AJ1747" s="80"/>
      <c r="AK1747" s="80"/>
      <c r="AL1747" s="80"/>
      <c r="AM1747" s="80"/>
      <c r="AN1747" s="80"/>
      <c r="AO1747" s="80"/>
      <c r="AP1747" s="80"/>
      <c r="AQ1747" s="80"/>
      <c r="AR1747" s="80"/>
      <c r="AS1747" s="80"/>
      <c r="AT1747" s="116"/>
      <c r="AU1747" s="116"/>
    </row>
    <row r="1748" spans="2:47">
      <c r="B1748" s="58"/>
      <c r="C1748" s="58"/>
      <c r="D1748" s="119"/>
      <c r="E1748" s="75"/>
      <c r="F1748" s="67"/>
      <c r="W1748" s="66"/>
      <c r="X1748" s="56"/>
      <c r="AE1748" s="80"/>
      <c r="AF1748" s="80"/>
      <c r="AG1748" s="80"/>
      <c r="AH1748" s="80"/>
      <c r="AI1748" s="80"/>
      <c r="AJ1748" s="80"/>
      <c r="AK1748" s="80"/>
      <c r="AL1748" s="80"/>
      <c r="AM1748" s="80"/>
      <c r="AN1748" s="80"/>
      <c r="AO1748" s="80"/>
      <c r="AP1748" s="80"/>
      <c r="AQ1748" s="80"/>
      <c r="AR1748" s="80"/>
      <c r="AS1748" s="80"/>
      <c r="AT1748" s="116"/>
      <c r="AU1748" s="116"/>
    </row>
    <row r="1749" spans="2:47">
      <c r="B1749" s="45"/>
      <c r="D1749" s="119"/>
      <c r="E1749" s="75"/>
      <c r="F1749" s="67"/>
      <c r="H1749" s="54"/>
      <c r="W1749" s="66"/>
      <c r="X1749" s="56"/>
      <c r="AE1749" s="80"/>
      <c r="AF1749" s="80"/>
      <c r="AG1749" s="80"/>
      <c r="AH1749" s="80"/>
      <c r="AI1749" s="80"/>
      <c r="AJ1749" s="80"/>
      <c r="AK1749" s="80"/>
      <c r="AL1749" s="80"/>
      <c r="AM1749" s="80"/>
      <c r="AN1749" s="80"/>
      <c r="AO1749" s="80"/>
      <c r="AP1749" s="80"/>
      <c r="AQ1749" s="80"/>
      <c r="AR1749" s="80"/>
      <c r="AS1749" s="80"/>
      <c r="AT1749" s="116"/>
      <c r="AU1749" s="116"/>
    </row>
    <row r="1750" spans="2:47">
      <c r="B1750" s="45"/>
      <c r="D1750" s="119"/>
      <c r="E1750" s="75"/>
      <c r="F1750" s="67"/>
      <c r="H1750" s="54"/>
      <c r="W1750" s="66"/>
      <c r="X1750" s="56"/>
      <c r="AE1750" s="80"/>
      <c r="AF1750" s="80"/>
      <c r="AG1750" s="80"/>
      <c r="AH1750" s="80"/>
      <c r="AI1750" s="80"/>
      <c r="AJ1750" s="80"/>
      <c r="AK1750" s="80"/>
      <c r="AL1750" s="80"/>
      <c r="AM1750" s="80"/>
      <c r="AN1750" s="80"/>
      <c r="AO1750" s="80"/>
      <c r="AP1750" s="80"/>
      <c r="AQ1750" s="80"/>
      <c r="AR1750" s="80"/>
      <c r="AS1750" s="80"/>
      <c r="AT1750" s="116"/>
      <c r="AU1750" s="116"/>
    </row>
    <row r="1751" spans="2:47">
      <c r="B1751" s="45"/>
      <c r="D1751" s="119"/>
      <c r="E1751" s="75"/>
      <c r="F1751" s="67"/>
      <c r="H1751" s="54"/>
      <c r="W1751" s="66"/>
      <c r="X1751" s="56"/>
      <c r="AE1751" s="80"/>
      <c r="AF1751" s="80"/>
      <c r="AG1751" s="80"/>
      <c r="AH1751" s="80"/>
      <c r="AI1751" s="80"/>
      <c r="AJ1751" s="80"/>
      <c r="AK1751" s="80"/>
      <c r="AL1751" s="80"/>
      <c r="AM1751" s="80"/>
      <c r="AN1751" s="80"/>
      <c r="AO1751" s="80"/>
      <c r="AP1751" s="80"/>
      <c r="AQ1751" s="80"/>
      <c r="AR1751" s="80"/>
      <c r="AS1751" s="80"/>
      <c r="AT1751" s="116"/>
      <c r="AU1751" s="116"/>
    </row>
    <row r="1752" spans="2:47">
      <c r="B1752" s="45"/>
      <c r="D1752" s="119"/>
      <c r="E1752" s="75"/>
      <c r="F1752" s="67"/>
      <c r="H1752" s="54"/>
      <c r="W1752" s="66"/>
      <c r="X1752" s="56"/>
      <c r="AC1752" s="79"/>
      <c r="AE1752" s="80"/>
      <c r="AF1752" s="80"/>
      <c r="AG1752" s="88"/>
      <c r="AH1752" s="88"/>
      <c r="AI1752" s="117"/>
      <c r="AJ1752" s="80"/>
      <c r="AK1752" s="80"/>
      <c r="AL1752" s="80"/>
      <c r="AM1752" s="80"/>
      <c r="AN1752" s="80"/>
      <c r="AO1752" s="80"/>
      <c r="AP1752" s="80"/>
      <c r="AQ1752" s="80"/>
      <c r="AR1752" s="80"/>
      <c r="AS1752" s="80"/>
      <c r="AT1752" s="116"/>
      <c r="AU1752" s="116"/>
    </row>
    <row r="1753" spans="2:47">
      <c r="B1753" s="45"/>
      <c r="D1753" s="119"/>
      <c r="E1753" s="75"/>
      <c r="F1753" s="67"/>
      <c r="H1753" s="54"/>
      <c r="W1753" s="66"/>
      <c r="X1753" s="56"/>
      <c r="AA1753" s="54"/>
      <c r="AE1753" s="80"/>
      <c r="AF1753" s="80"/>
      <c r="AG1753" s="80"/>
      <c r="AH1753" s="80"/>
      <c r="AI1753" s="80"/>
      <c r="AJ1753" s="80"/>
      <c r="AK1753" s="80"/>
      <c r="AL1753" s="80"/>
      <c r="AM1753" s="80"/>
      <c r="AN1753" s="80"/>
      <c r="AO1753" s="80"/>
      <c r="AP1753" s="80"/>
      <c r="AQ1753" s="80"/>
      <c r="AR1753" s="80"/>
      <c r="AS1753" s="80"/>
      <c r="AT1753" s="116"/>
      <c r="AU1753" s="116"/>
    </row>
    <row r="1754" spans="2:47">
      <c r="B1754" s="45"/>
      <c r="D1754" s="119"/>
      <c r="E1754" s="75"/>
      <c r="F1754" s="67"/>
      <c r="H1754" s="54"/>
      <c r="W1754" s="66"/>
      <c r="X1754" s="56"/>
      <c r="AE1754" s="80"/>
      <c r="AF1754" s="80"/>
      <c r="AG1754" s="80"/>
      <c r="AH1754" s="80"/>
      <c r="AI1754" s="80"/>
      <c r="AJ1754" s="80"/>
      <c r="AK1754" s="80"/>
      <c r="AL1754" s="80"/>
      <c r="AM1754" s="80"/>
      <c r="AN1754" s="80"/>
      <c r="AO1754" s="80"/>
      <c r="AP1754" s="80"/>
      <c r="AQ1754" s="80"/>
      <c r="AR1754" s="80"/>
      <c r="AS1754" s="80"/>
      <c r="AT1754" s="116"/>
      <c r="AU1754" s="116"/>
    </row>
    <row r="1755" spans="2:47">
      <c r="B1755" s="45"/>
      <c r="D1755" s="119"/>
      <c r="E1755" s="120"/>
      <c r="F1755" s="67"/>
      <c r="H1755" s="54"/>
      <c r="W1755" s="66"/>
      <c r="X1755" s="56"/>
      <c r="AA1755" s="54"/>
      <c r="AE1755" s="80"/>
      <c r="AF1755" s="80"/>
      <c r="AG1755" s="80"/>
      <c r="AH1755" s="80"/>
      <c r="AI1755" s="80"/>
      <c r="AJ1755" s="80"/>
      <c r="AK1755" s="80"/>
      <c r="AL1755" s="80"/>
      <c r="AM1755" s="80"/>
      <c r="AN1755" s="80"/>
      <c r="AO1755" s="80"/>
      <c r="AP1755" s="80"/>
      <c r="AQ1755" s="80"/>
      <c r="AR1755" s="80"/>
      <c r="AS1755" s="80"/>
      <c r="AT1755" s="116"/>
      <c r="AU1755" s="116"/>
    </row>
    <row r="1756" spans="2:47">
      <c r="B1756" s="45"/>
      <c r="C1756" s="57"/>
      <c r="D1756" s="119"/>
      <c r="E1756" s="75"/>
      <c r="AE1756" s="80"/>
      <c r="AF1756" s="80"/>
      <c r="AG1756" s="80"/>
      <c r="AH1756" s="80"/>
      <c r="AI1756" s="80"/>
      <c r="AJ1756" s="80"/>
      <c r="AK1756" s="80"/>
      <c r="AL1756" s="80"/>
      <c r="AM1756" s="80"/>
      <c r="AN1756" s="80"/>
      <c r="AO1756" s="80"/>
      <c r="AP1756" s="80"/>
      <c r="AQ1756" s="80"/>
      <c r="AR1756" s="80"/>
      <c r="AS1756" s="80"/>
      <c r="AT1756" s="116"/>
      <c r="AU1756" s="116"/>
    </row>
    <row r="1757" spans="2:47">
      <c r="B1757" s="58"/>
      <c r="C1757" s="58"/>
      <c r="D1757" s="119"/>
      <c r="E1757" s="75"/>
      <c r="F1757" s="130"/>
      <c r="W1757" s="311"/>
      <c r="X1757" s="121"/>
      <c r="AE1757" s="80"/>
      <c r="AF1757" s="80"/>
      <c r="AG1757" s="80"/>
      <c r="AH1757" s="80"/>
      <c r="AI1757" s="80"/>
      <c r="AJ1757" s="80"/>
      <c r="AK1757" s="80"/>
      <c r="AL1757" s="80"/>
      <c r="AM1757" s="80"/>
      <c r="AN1757" s="80"/>
      <c r="AO1757" s="80"/>
      <c r="AP1757" s="80"/>
      <c r="AQ1757" s="80"/>
      <c r="AR1757" s="80"/>
      <c r="AS1757" s="80"/>
      <c r="AT1757" s="116"/>
      <c r="AU1757" s="116"/>
    </row>
    <row r="1758" spans="2:47">
      <c r="B1758" s="45"/>
      <c r="D1758" s="119"/>
      <c r="E1758" s="75"/>
      <c r="F1758" s="67"/>
      <c r="H1758" s="54"/>
      <c r="W1758" s="66"/>
      <c r="X1758" s="56"/>
      <c r="AE1758" s="80"/>
      <c r="AF1758" s="80"/>
      <c r="AG1758" s="80"/>
      <c r="AH1758" s="80"/>
      <c r="AI1758" s="80"/>
      <c r="AJ1758" s="80"/>
      <c r="AK1758" s="80"/>
      <c r="AL1758" s="80"/>
      <c r="AM1758" s="80"/>
      <c r="AN1758" s="80"/>
      <c r="AO1758" s="80"/>
      <c r="AP1758" s="80"/>
      <c r="AQ1758" s="80"/>
      <c r="AR1758" s="80"/>
      <c r="AS1758" s="80"/>
      <c r="AT1758" s="116"/>
      <c r="AU1758" s="116"/>
    </row>
    <row r="1759" spans="2:47">
      <c r="B1759" s="45"/>
      <c r="D1759" s="119"/>
      <c r="E1759" s="75"/>
      <c r="F1759" s="67"/>
      <c r="H1759" s="54"/>
      <c r="W1759" s="66"/>
      <c r="X1759" s="56"/>
      <c r="AE1759" s="80"/>
      <c r="AF1759" s="80"/>
      <c r="AG1759" s="80"/>
      <c r="AH1759" s="80"/>
      <c r="AI1759" s="80"/>
      <c r="AJ1759" s="80"/>
      <c r="AK1759" s="80"/>
      <c r="AL1759" s="80"/>
      <c r="AM1759" s="80"/>
      <c r="AN1759" s="80"/>
      <c r="AO1759" s="80"/>
      <c r="AP1759" s="80"/>
      <c r="AQ1759" s="80"/>
      <c r="AR1759" s="80"/>
      <c r="AS1759" s="80"/>
      <c r="AT1759" s="116"/>
      <c r="AU1759" s="116"/>
    </row>
    <row r="1760" spans="2:47">
      <c r="B1760" s="45"/>
      <c r="D1760" s="119"/>
      <c r="E1760" s="75"/>
      <c r="F1760" s="67"/>
      <c r="H1760" s="54"/>
      <c r="W1760" s="66"/>
      <c r="X1760" s="56"/>
      <c r="AC1760" s="79"/>
      <c r="AE1760" s="80"/>
      <c r="AF1760" s="80"/>
      <c r="AG1760" s="88"/>
      <c r="AH1760" s="88"/>
      <c r="AI1760" s="117"/>
      <c r="AJ1760" s="80"/>
      <c r="AK1760" s="80"/>
      <c r="AL1760" s="80"/>
      <c r="AM1760" s="80"/>
      <c r="AN1760" s="80"/>
      <c r="AO1760" s="80"/>
      <c r="AP1760" s="80"/>
      <c r="AQ1760" s="80"/>
      <c r="AR1760" s="80"/>
      <c r="AS1760" s="80"/>
      <c r="AT1760" s="116"/>
      <c r="AU1760" s="116"/>
    </row>
    <row r="1761" spans="2:47" ht="14.25" customHeight="1">
      <c r="B1761" s="45"/>
      <c r="D1761" s="119"/>
      <c r="E1761" s="75"/>
      <c r="F1761" s="67"/>
      <c r="H1761" s="54"/>
      <c r="W1761" s="66"/>
      <c r="X1761" s="56"/>
      <c r="AE1761" s="80"/>
      <c r="AF1761" s="80"/>
      <c r="AG1761" s="80"/>
      <c r="AH1761" s="80"/>
      <c r="AI1761" s="80"/>
      <c r="AJ1761" s="80"/>
      <c r="AK1761" s="80"/>
      <c r="AL1761" s="80"/>
      <c r="AM1761" s="80"/>
      <c r="AN1761" s="80"/>
      <c r="AO1761" s="80"/>
      <c r="AP1761" s="80"/>
      <c r="AQ1761" s="80"/>
      <c r="AR1761" s="80"/>
      <c r="AS1761" s="80"/>
      <c r="AT1761" s="116"/>
      <c r="AU1761" s="116"/>
    </row>
    <row r="1762" spans="2:47">
      <c r="B1762" s="45"/>
      <c r="D1762" s="119"/>
      <c r="E1762" s="75"/>
      <c r="F1762" s="67"/>
      <c r="H1762" s="54"/>
      <c r="W1762" s="66"/>
      <c r="X1762" s="56"/>
      <c r="AA1762" s="54"/>
      <c r="AE1762" s="80"/>
      <c r="AF1762" s="80"/>
      <c r="AG1762" s="80"/>
      <c r="AH1762" s="80"/>
      <c r="AI1762" s="80"/>
      <c r="AJ1762" s="80"/>
      <c r="AK1762" s="80"/>
      <c r="AL1762" s="80"/>
      <c r="AM1762" s="80"/>
      <c r="AN1762" s="80"/>
      <c r="AO1762" s="80"/>
      <c r="AP1762" s="80"/>
      <c r="AQ1762" s="80"/>
      <c r="AR1762" s="80"/>
      <c r="AS1762" s="80"/>
      <c r="AT1762" s="116"/>
      <c r="AU1762" s="116"/>
    </row>
    <row r="1763" spans="2:47">
      <c r="B1763" s="45"/>
      <c r="D1763" s="119"/>
      <c r="E1763" s="75"/>
      <c r="F1763" s="67"/>
      <c r="H1763" s="54"/>
      <c r="W1763" s="66"/>
      <c r="X1763" s="56"/>
      <c r="AE1763" s="80"/>
      <c r="AF1763" s="80"/>
      <c r="AG1763" s="80"/>
      <c r="AH1763" s="80"/>
      <c r="AI1763" s="80"/>
      <c r="AJ1763" s="80"/>
      <c r="AK1763" s="80"/>
      <c r="AL1763" s="80"/>
      <c r="AM1763" s="80"/>
      <c r="AN1763" s="80"/>
      <c r="AO1763" s="80"/>
      <c r="AP1763" s="80"/>
      <c r="AQ1763" s="80"/>
      <c r="AR1763" s="80"/>
      <c r="AS1763" s="80"/>
      <c r="AT1763" s="116"/>
      <c r="AU1763" s="116"/>
    </row>
    <row r="1764" spans="2:47">
      <c r="B1764" s="45"/>
      <c r="D1764" s="119"/>
      <c r="E1764" s="120"/>
      <c r="F1764" s="67"/>
      <c r="H1764" s="54"/>
      <c r="W1764" s="66"/>
      <c r="X1764" s="56"/>
      <c r="AA1764" s="54"/>
      <c r="AE1764" s="80"/>
      <c r="AF1764" s="80"/>
      <c r="AG1764" s="80"/>
      <c r="AH1764" s="80"/>
      <c r="AI1764" s="80"/>
      <c r="AJ1764" s="80"/>
      <c r="AK1764" s="80"/>
      <c r="AL1764" s="80"/>
      <c r="AM1764" s="80"/>
      <c r="AN1764" s="80"/>
      <c r="AO1764" s="80"/>
      <c r="AP1764" s="80"/>
      <c r="AQ1764" s="80"/>
      <c r="AR1764" s="80"/>
      <c r="AS1764" s="80"/>
      <c r="AT1764" s="116"/>
      <c r="AU1764" s="116"/>
    </row>
    <row r="1765" spans="2:47">
      <c r="B1765" s="45"/>
      <c r="C1765" s="57"/>
      <c r="D1765" s="119"/>
      <c r="E1765" s="75"/>
      <c r="AE1765" s="80"/>
      <c r="AF1765" s="80"/>
      <c r="AG1765" s="80"/>
      <c r="AH1765" s="80"/>
      <c r="AI1765" s="80"/>
      <c r="AJ1765" s="80"/>
      <c r="AK1765" s="80"/>
      <c r="AL1765" s="80"/>
      <c r="AM1765" s="80"/>
      <c r="AN1765" s="80"/>
      <c r="AO1765" s="80"/>
      <c r="AP1765" s="80"/>
      <c r="AQ1765" s="80"/>
      <c r="AR1765" s="80"/>
      <c r="AS1765" s="80"/>
      <c r="AT1765" s="116"/>
      <c r="AU1765" s="116"/>
    </row>
    <row r="1766" spans="2:47">
      <c r="B1766" s="58"/>
      <c r="C1766" s="58"/>
      <c r="D1766" s="119"/>
      <c r="E1766" s="75"/>
      <c r="F1766" s="67"/>
      <c r="W1766" s="66"/>
      <c r="X1766" s="56"/>
      <c r="AE1766" s="80"/>
      <c r="AF1766" s="80"/>
      <c r="AG1766" s="80"/>
      <c r="AH1766" s="80"/>
      <c r="AI1766" s="80"/>
      <c r="AJ1766" s="80"/>
      <c r="AK1766" s="80"/>
      <c r="AL1766" s="80"/>
      <c r="AM1766" s="80"/>
      <c r="AN1766" s="80"/>
      <c r="AO1766" s="80"/>
      <c r="AP1766" s="80"/>
      <c r="AQ1766" s="80"/>
      <c r="AR1766" s="80"/>
      <c r="AS1766" s="80"/>
      <c r="AT1766" s="116"/>
      <c r="AU1766" s="116"/>
    </row>
    <row r="1767" spans="2:47">
      <c r="B1767" s="45"/>
      <c r="D1767" s="119"/>
      <c r="E1767" s="75"/>
      <c r="F1767" s="67"/>
      <c r="H1767" s="54"/>
      <c r="W1767" s="66"/>
      <c r="X1767" s="56"/>
      <c r="AC1767" s="79"/>
      <c r="AE1767" s="80"/>
      <c r="AF1767" s="80"/>
      <c r="AG1767" s="80"/>
      <c r="AH1767" s="80"/>
      <c r="AI1767" s="117"/>
      <c r="AJ1767" s="80"/>
      <c r="AK1767" s="80"/>
      <c r="AL1767" s="80"/>
      <c r="AM1767" s="80"/>
      <c r="AN1767" s="80"/>
      <c r="AO1767" s="80"/>
      <c r="AP1767" s="80"/>
      <c r="AQ1767" s="80"/>
      <c r="AR1767" s="80"/>
      <c r="AS1767" s="80"/>
      <c r="AT1767" s="116"/>
      <c r="AU1767" s="116"/>
    </row>
    <row r="1768" spans="2:47">
      <c r="B1768" s="45"/>
      <c r="D1768" s="119"/>
      <c r="E1768" s="75"/>
      <c r="F1768" s="67"/>
      <c r="H1768" s="54"/>
      <c r="W1768" s="66"/>
      <c r="X1768" s="56"/>
      <c r="AC1768" s="79"/>
      <c r="AE1768" s="80"/>
      <c r="AF1768" s="80"/>
      <c r="AG1768" s="88"/>
      <c r="AH1768" s="88"/>
      <c r="AI1768" s="80"/>
      <c r="AJ1768" s="80"/>
      <c r="AK1768" s="80"/>
      <c r="AL1768" s="80"/>
      <c r="AM1768" s="80"/>
      <c r="AN1768" s="80"/>
      <c r="AO1768" s="80"/>
      <c r="AP1768" s="80"/>
      <c r="AQ1768" s="80"/>
      <c r="AR1768" s="80"/>
      <c r="AS1768" s="80"/>
      <c r="AT1768" s="116"/>
      <c r="AU1768" s="116"/>
    </row>
    <row r="1769" spans="2:47">
      <c r="B1769" s="45"/>
      <c r="D1769" s="119"/>
      <c r="E1769" s="75"/>
      <c r="F1769" s="67"/>
      <c r="H1769" s="54"/>
      <c r="W1769" s="66"/>
      <c r="X1769" s="56"/>
      <c r="AE1769" s="80"/>
      <c r="AF1769" s="80"/>
      <c r="AG1769" s="80"/>
      <c r="AH1769" s="80"/>
      <c r="AI1769" s="80"/>
      <c r="AJ1769" s="80"/>
      <c r="AK1769" s="80"/>
      <c r="AL1769" s="80"/>
      <c r="AM1769" s="80"/>
      <c r="AN1769" s="80"/>
      <c r="AO1769" s="80"/>
      <c r="AP1769" s="80"/>
      <c r="AQ1769" s="80"/>
      <c r="AR1769" s="80"/>
      <c r="AS1769" s="80"/>
      <c r="AT1769" s="116"/>
      <c r="AU1769" s="116"/>
    </row>
    <row r="1770" spans="2:47" ht="14.25" customHeight="1">
      <c r="B1770" s="45"/>
      <c r="D1770" s="119"/>
      <c r="E1770" s="75"/>
      <c r="F1770" s="67"/>
      <c r="H1770" s="54"/>
      <c r="W1770" s="66"/>
      <c r="X1770" s="56"/>
      <c r="AE1770" s="80"/>
      <c r="AF1770" s="80"/>
      <c r="AG1770" s="80"/>
      <c r="AH1770" s="80"/>
      <c r="AI1770" s="80"/>
      <c r="AJ1770" s="80"/>
      <c r="AK1770" s="80"/>
      <c r="AL1770" s="80"/>
      <c r="AM1770" s="80"/>
      <c r="AN1770" s="80"/>
      <c r="AO1770" s="80"/>
      <c r="AP1770" s="80"/>
      <c r="AQ1770" s="80"/>
      <c r="AR1770" s="80"/>
      <c r="AS1770" s="80"/>
      <c r="AT1770" s="116"/>
      <c r="AU1770" s="116"/>
    </row>
    <row r="1771" spans="2:47">
      <c r="B1771" s="45"/>
      <c r="D1771" s="119"/>
      <c r="E1771" s="75"/>
      <c r="F1771" s="67"/>
      <c r="H1771" s="54"/>
      <c r="W1771" s="66"/>
      <c r="X1771" s="56"/>
      <c r="AA1771" s="54"/>
      <c r="AE1771" s="80"/>
      <c r="AF1771" s="80"/>
      <c r="AG1771" s="80"/>
      <c r="AH1771" s="80"/>
      <c r="AI1771" s="80"/>
      <c r="AJ1771" s="80"/>
      <c r="AK1771" s="80"/>
      <c r="AL1771" s="80"/>
      <c r="AM1771" s="80"/>
      <c r="AN1771" s="80"/>
      <c r="AO1771" s="80"/>
      <c r="AP1771" s="80"/>
      <c r="AQ1771" s="80"/>
      <c r="AR1771" s="80"/>
      <c r="AS1771" s="80"/>
      <c r="AT1771" s="116"/>
      <c r="AU1771" s="116"/>
    </row>
    <row r="1772" spans="2:47">
      <c r="B1772" s="45"/>
      <c r="D1772" s="119"/>
      <c r="E1772" s="75"/>
      <c r="F1772" s="67"/>
      <c r="H1772" s="54"/>
      <c r="W1772" s="66"/>
      <c r="X1772" s="56"/>
      <c r="AE1772" s="80"/>
      <c r="AF1772" s="80"/>
      <c r="AG1772" s="80"/>
      <c r="AH1772" s="80"/>
      <c r="AI1772" s="80"/>
      <c r="AJ1772" s="80"/>
      <c r="AK1772" s="80"/>
      <c r="AL1772" s="80"/>
      <c r="AM1772" s="80"/>
      <c r="AN1772" s="80"/>
      <c r="AO1772" s="80"/>
      <c r="AP1772" s="80"/>
      <c r="AQ1772" s="80"/>
      <c r="AR1772" s="80"/>
      <c r="AS1772" s="80"/>
      <c r="AT1772" s="116"/>
      <c r="AU1772" s="116"/>
    </row>
    <row r="1773" spans="2:47">
      <c r="B1773" s="45"/>
      <c r="D1773" s="119"/>
      <c r="E1773" s="120"/>
      <c r="F1773" s="67"/>
      <c r="H1773" s="54"/>
      <c r="W1773" s="66"/>
      <c r="X1773" s="56"/>
      <c r="AA1773" s="54"/>
      <c r="AE1773" s="80"/>
      <c r="AF1773" s="80"/>
      <c r="AG1773" s="80"/>
      <c r="AH1773" s="80"/>
      <c r="AI1773" s="80"/>
      <c r="AJ1773" s="80"/>
      <c r="AK1773" s="80"/>
      <c r="AL1773" s="80"/>
      <c r="AM1773" s="80"/>
      <c r="AN1773" s="80"/>
      <c r="AO1773" s="80"/>
      <c r="AP1773" s="80"/>
      <c r="AQ1773" s="80"/>
      <c r="AR1773" s="80"/>
      <c r="AS1773" s="80"/>
      <c r="AT1773" s="116"/>
      <c r="AU1773" s="116"/>
    </row>
    <row r="1774" spans="2:47">
      <c r="B1774" s="45"/>
      <c r="C1774" s="57"/>
      <c r="D1774" s="119"/>
      <c r="E1774" s="75"/>
      <c r="AE1774" s="80"/>
      <c r="AF1774" s="80"/>
      <c r="AG1774" s="80"/>
      <c r="AH1774" s="80"/>
      <c r="AI1774" s="80"/>
      <c r="AJ1774" s="80"/>
      <c r="AK1774" s="80"/>
      <c r="AL1774" s="80"/>
      <c r="AM1774" s="80"/>
      <c r="AN1774" s="80"/>
      <c r="AO1774" s="80"/>
      <c r="AP1774" s="80"/>
      <c r="AQ1774" s="80"/>
      <c r="AR1774" s="80"/>
      <c r="AS1774" s="80"/>
      <c r="AT1774" s="116"/>
      <c r="AU1774" s="116"/>
    </row>
    <row r="1775" spans="2:47">
      <c r="B1775" s="58"/>
      <c r="C1775" s="58"/>
      <c r="D1775" s="119"/>
      <c r="E1775" s="75"/>
      <c r="F1775" s="130"/>
      <c r="W1775" s="312"/>
      <c r="X1775" s="86"/>
      <c r="AC1775" s="79"/>
      <c r="AE1775" s="80"/>
      <c r="AF1775" s="80"/>
      <c r="AG1775" s="80"/>
      <c r="AH1775" s="80"/>
      <c r="AI1775" s="117"/>
      <c r="AJ1775" s="80"/>
      <c r="AK1775" s="80"/>
      <c r="AL1775" s="80"/>
      <c r="AM1775" s="80"/>
      <c r="AN1775" s="80"/>
      <c r="AO1775" s="80"/>
      <c r="AP1775" s="80"/>
      <c r="AQ1775" s="80"/>
      <c r="AR1775" s="80"/>
      <c r="AS1775" s="80"/>
      <c r="AT1775" s="116"/>
      <c r="AU1775" s="116"/>
    </row>
    <row r="1776" spans="2:47">
      <c r="B1776" s="45"/>
      <c r="D1776" s="119"/>
      <c r="E1776" s="75"/>
      <c r="F1776" s="130"/>
      <c r="H1776" s="54"/>
      <c r="W1776" s="66"/>
      <c r="X1776" s="56"/>
      <c r="AC1776" s="79"/>
      <c r="AE1776" s="80"/>
      <c r="AF1776" s="80"/>
      <c r="AG1776" s="88"/>
      <c r="AH1776" s="88"/>
      <c r="AI1776" s="80"/>
      <c r="AJ1776" s="80"/>
      <c r="AK1776" s="80"/>
      <c r="AL1776" s="80"/>
      <c r="AM1776" s="80"/>
      <c r="AN1776" s="80"/>
      <c r="AO1776" s="80"/>
      <c r="AP1776" s="80"/>
      <c r="AQ1776" s="80"/>
      <c r="AR1776" s="80"/>
      <c r="AS1776" s="80"/>
      <c r="AT1776" s="116"/>
      <c r="AU1776" s="116"/>
    </row>
    <row r="1777" spans="2:47">
      <c r="B1777" s="45"/>
      <c r="D1777" s="119"/>
      <c r="E1777" s="75"/>
      <c r="F1777" s="130"/>
      <c r="H1777" s="54"/>
      <c r="W1777" s="66"/>
      <c r="X1777" s="56"/>
      <c r="AE1777" s="80"/>
      <c r="AF1777" s="80"/>
      <c r="AG1777" s="80"/>
      <c r="AH1777" s="80"/>
      <c r="AI1777" s="80"/>
      <c r="AJ1777" s="80"/>
      <c r="AK1777" s="80"/>
      <c r="AL1777" s="80"/>
      <c r="AM1777" s="80"/>
      <c r="AN1777" s="80"/>
      <c r="AO1777" s="80"/>
      <c r="AP1777" s="80"/>
      <c r="AQ1777" s="80"/>
      <c r="AR1777" s="80"/>
      <c r="AS1777" s="80"/>
      <c r="AT1777" s="116"/>
      <c r="AU1777" s="116"/>
    </row>
    <row r="1778" spans="2:47">
      <c r="B1778" s="45"/>
      <c r="D1778" s="119"/>
      <c r="E1778" s="75"/>
      <c r="F1778" s="130"/>
      <c r="H1778" s="54"/>
      <c r="W1778" s="66"/>
      <c r="X1778" s="56"/>
      <c r="AE1778" s="80"/>
      <c r="AF1778" s="80"/>
      <c r="AG1778" s="80"/>
      <c r="AH1778" s="80"/>
      <c r="AI1778" s="80"/>
      <c r="AJ1778" s="80"/>
      <c r="AK1778" s="80"/>
      <c r="AL1778" s="80"/>
      <c r="AM1778" s="80"/>
      <c r="AN1778" s="80"/>
      <c r="AO1778" s="80"/>
      <c r="AP1778" s="80"/>
      <c r="AQ1778" s="80"/>
      <c r="AR1778" s="80"/>
      <c r="AS1778" s="80"/>
      <c r="AT1778" s="116"/>
      <c r="AU1778" s="116"/>
    </row>
    <row r="1779" spans="2:47">
      <c r="B1779" s="45"/>
      <c r="D1779" s="119"/>
      <c r="E1779" s="75"/>
      <c r="F1779" s="130"/>
      <c r="H1779" s="54"/>
      <c r="W1779" s="66"/>
      <c r="X1779" s="56"/>
      <c r="AE1779" s="80"/>
      <c r="AF1779" s="80"/>
      <c r="AG1779" s="80"/>
      <c r="AH1779" s="80"/>
      <c r="AI1779" s="80"/>
      <c r="AJ1779" s="80"/>
      <c r="AK1779" s="80"/>
      <c r="AL1779" s="80"/>
      <c r="AM1779" s="80"/>
      <c r="AN1779" s="80"/>
      <c r="AO1779" s="80"/>
      <c r="AP1779" s="80"/>
      <c r="AQ1779" s="80"/>
      <c r="AR1779" s="80"/>
      <c r="AS1779" s="80"/>
      <c r="AT1779" s="116"/>
      <c r="AU1779" s="116"/>
    </row>
    <row r="1780" spans="2:47">
      <c r="B1780" s="45"/>
      <c r="D1780" s="119"/>
      <c r="E1780" s="75"/>
      <c r="F1780" s="130"/>
      <c r="H1780" s="54"/>
      <c r="W1780" s="66"/>
      <c r="X1780" s="56"/>
      <c r="AA1780" s="54"/>
      <c r="AE1780" s="80"/>
      <c r="AF1780" s="80"/>
      <c r="AG1780" s="80"/>
      <c r="AH1780" s="80"/>
      <c r="AI1780" s="80"/>
      <c r="AJ1780" s="80"/>
      <c r="AK1780" s="80"/>
      <c r="AL1780" s="80"/>
      <c r="AM1780" s="80"/>
      <c r="AN1780" s="80"/>
      <c r="AO1780" s="80"/>
      <c r="AP1780" s="80"/>
      <c r="AQ1780" s="80"/>
      <c r="AR1780" s="80"/>
      <c r="AS1780" s="80"/>
      <c r="AT1780" s="116"/>
      <c r="AU1780" s="116"/>
    </row>
    <row r="1781" spans="2:47">
      <c r="B1781" s="45"/>
      <c r="D1781" s="119"/>
      <c r="E1781" s="75"/>
      <c r="F1781" s="130"/>
      <c r="H1781" s="54"/>
      <c r="W1781" s="66"/>
      <c r="X1781" s="56"/>
      <c r="AE1781" s="80"/>
      <c r="AF1781" s="80"/>
      <c r="AG1781" s="80"/>
      <c r="AH1781" s="80"/>
      <c r="AI1781" s="80"/>
      <c r="AJ1781" s="80"/>
      <c r="AK1781" s="80"/>
      <c r="AL1781" s="80"/>
      <c r="AM1781" s="80"/>
      <c r="AN1781" s="80"/>
      <c r="AO1781" s="80"/>
      <c r="AP1781" s="80"/>
      <c r="AQ1781" s="80"/>
      <c r="AR1781" s="80"/>
      <c r="AS1781" s="80"/>
      <c r="AT1781" s="116"/>
      <c r="AU1781" s="116"/>
    </row>
    <row r="1782" spans="2:47">
      <c r="B1782" s="45"/>
      <c r="D1782" s="119"/>
      <c r="E1782" s="120"/>
      <c r="F1782" s="130"/>
      <c r="H1782" s="54"/>
      <c r="W1782" s="66"/>
      <c r="X1782" s="56"/>
      <c r="AA1782" s="54"/>
      <c r="AE1782" s="80"/>
      <c r="AF1782" s="80"/>
      <c r="AG1782" s="80"/>
      <c r="AH1782" s="80"/>
      <c r="AI1782" s="80"/>
      <c r="AJ1782" s="80"/>
      <c r="AK1782" s="80"/>
      <c r="AL1782" s="80"/>
      <c r="AM1782" s="80"/>
      <c r="AN1782" s="80"/>
      <c r="AO1782" s="80"/>
      <c r="AP1782" s="80"/>
      <c r="AQ1782" s="80"/>
      <c r="AR1782" s="80"/>
      <c r="AS1782" s="80"/>
      <c r="AT1782" s="116"/>
      <c r="AU1782" s="116"/>
    </row>
    <row r="1783" spans="2:47">
      <c r="B1783" s="45"/>
      <c r="C1783" s="57"/>
      <c r="D1783" s="119"/>
      <c r="E1783" s="75"/>
      <c r="F1783" s="63"/>
      <c r="AE1783" s="80"/>
      <c r="AF1783" s="80"/>
      <c r="AG1783" s="80"/>
      <c r="AH1783" s="80"/>
      <c r="AI1783" s="80"/>
      <c r="AJ1783" s="80"/>
      <c r="AK1783" s="80"/>
      <c r="AL1783" s="80"/>
      <c r="AM1783" s="80"/>
      <c r="AN1783" s="80"/>
      <c r="AO1783" s="80"/>
      <c r="AP1783" s="80"/>
      <c r="AQ1783" s="80"/>
      <c r="AR1783" s="80"/>
      <c r="AS1783" s="80"/>
      <c r="AT1783" s="116"/>
      <c r="AU1783" s="116"/>
    </row>
    <row r="1784" spans="2:47">
      <c r="B1784" s="58"/>
      <c r="C1784" s="58"/>
      <c r="D1784" s="119"/>
      <c r="E1784" s="75"/>
      <c r="F1784" s="130"/>
      <c r="W1784" s="312"/>
      <c r="X1784" s="86"/>
      <c r="AC1784" s="79"/>
      <c r="AE1784" s="80"/>
      <c r="AF1784" s="80"/>
      <c r="AG1784" s="88"/>
      <c r="AH1784" s="88"/>
      <c r="AI1784" s="117"/>
      <c r="AJ1784" s="80"/>
      <c r="AK1784" s="80"/>
      <c r="AL1784" s="80"/>
      <c r="AM1784" s="80"/>
      <c r="AN1784" s="80"/>
      <c r="AO1784" s="80"/>
      <c r="AP1784" s="80"/>
      <c r="AQ1784" s="80"/>
      <c r="AR1784" s="80"/>
      <c r="AS1784" s="80"/>
      <c r="AT1784" s="116"/>
      <c r="AU1784" s="116"/>
    </row>
    <row r="1785" spans="2:47">
      <c r="B1785" s="45"/>
      <c r="D1785" s="119"/>
      <c r="E1785" s="75"/>
      <c r="F1785" s="130"/>
      <c r="H1785" s="54"/>
      <c r="W1785" s="66"/>
      <c r="X1785" s="56"/>
      <c r="AE1785" s="80"/>
      <c r="AF1785" s="80"/>
      <c r="AG1785" s="80"/>
      <c r="AH1785" s="80"/>
      <c r="AI1785" s="80"/>
      <c r="AJ1785" s="80"/>
      <c r="AK1785" s="80"/>
      <c r="AL1785" s="80"/>
      <c r="AM1785" s="80"/>
      <c r="AN1785" s="80"/>
      <c r="AO1785" s="80"/>
      <c r="AP1785" s="80"/>
      <c r="AQ1785" s="80"/>
      <c r="AR1785" s="80"/>
      <c r="AS1785" s="80"/>
      <c r="AT1785" s="116"/>
      <c r="AU1785" s="116"/>
    </row>
    <row r="1786" spans="2:47">
      <c r="B1786" s="45"/>
      <c r="D1786" s="119"/>
      <c r="E1786" s="75"/>
      <c r="F1786" s="130"/>
      <c r="H1786" s="54"/>
      <c r="W1786" s="66"/>
      <c r="X1786" s="56"/>
      <c r="AE1786" s="80"/>
      <c r="AF1786" s="80"/>
      <c r="AG1786" s="80"/>
      <c r="AH1786" s="80"/>
      <c r="AI1786" s="80"/>
      <c r="AJ1786" s="80"/>
      <c r="AK1786" s="80"/>
      <c r="AL1786" s="80"/>
      <c r="AM1786" s="80"/>
      <c r="AN1786" s="80"/>
      <c r="AO1786" s="80"/>
      <c r="AP1786" s="80"/>
      <c r="AQ1786" s="80"/>
      <c r="AR1786" s="80"/>
      <c r="AS1786" s="80"/>
      <c r="AT1786" s="116"/>
      <c r="AU1786" s="116"/>
    </row>
    <row r="1787" spans="2:47">
      <c r="B1787" s="45"/>
      <c r="D1787" s="119"/>
      <c r="E1787" s="75"/>
      <c r="F1787" s="130"/>
      <c r="H1787" s="54"/>
      <c r="W1787" s="66"/>
      <c r="X1787" s="56"/>
      <c r="AE1787" s="80"/>
      <c r="AF1787" s="80"/>
      <c r="AG1787" s="80"/>
      <c r="AH1787" s="80"/>
      <c r="AI1787" s="80"/>
      <c r="AJ1787" s="80"/>
      <c r="AK1787" s="80"/>
      <c r="AL1787" s="80"/>
      <c r="AM1787" s="80"/>
      <c r="AN1787" s="80"/>
      <c r="AO1787" s="80"/>
      <c r="AP1787" s="80"/>
      <c r="AQ1787" s="80"/>
      <c r="AR1787" s="80"/>
      <c r="AS1787" s="80"/>
      <c r="AT1787" s="116"/>
      <c r="AU1787" s="116"/>
    </row>
    <row r="1788" spans="2:47">
      <c r="B1788" s="45"/>
      <c r="D1788" s="119"/>
      <c r="E1788" s="75"/>
      <c r="F1788" s="130"/>
      <c r="H1788" s="54"/>
      <c r="W1788" s="66"/>
      <c r="X1788" s="56"/>
      <c r="AE1788" s="80"/>
      <c r="AF1788" s="80"/>
      <c r="AG1788" s="80"/>
      <c r="AH1788" s="80"/>
      <c r="AI1788" s="80"/>
      <c r="AJ1788" s="80"/>
      <c r="AK1788" s="80"/>
      <c r="AL1788" s="80"/>
      <c r="AM1788" s="80"/>
      <c r="AN1788" s="80"/>
      <c r="AO1788" s="80"/>
      <c r="AP1788" s="80"/>
      <c r="AQ1788" s="80"/>
      <c r="AR1788" s="80"/>
      <c r="AS1788" s="80"/>
      <c r="AT1788" s="116"/>
      <c r="AU1788" s="116"/>
    </row>
    <row r="1789" spans="2:47">
      <c r="B1789" s="45"/>
      <c r="D1789" s="119"/>
      <c r="E1789" s="75"/>
      <c r="F1789" s="130"/>
      <c r="H1789" s="54"/>
      <c r="W1789" s="66"/>
      <c r="X1789" s="56"/>
      <c r="AA1789" s="54"/>
      <c r="AE1789" s="80"/>
      <c r="AF1789" s="80"/>
      <c r="AG1789" s="80"/>
      <c r="AH1789" s="80"/>
      <c r="AI1789" s="80"/>
      <c r="AJ1789" s="80"/>
      <c r="AK1789" s="80"/>
      <c r="AL1789" s="80"/>
      <c r="AM1789" s="80"/>
      <c r="AN1789" s="80"/>
      <c r="AO1789" s="80"/>
      <c r="AP1789" s="80"/>
      <c r="AQ1789" s="80"/>
      <c r="AR1789" s="80"/>
      <c r="AS1789" s="80"/>
      <c r="AT1789" s="116"/>
      <c r="AU1789" s="116"/>
    </row>
    <row r="1790" spans="2:47">
      <c r="B1790" s="45"/>
      <c r="D1790" s="119"/>
      <c r="E1790" s="75"/>
      <c r="F1790" s="130"/>
      <c r="H1790" s="54"/>
      <c r="W1790" s="66"/>
      <c r="X1790" s="56"/>
      <c r="AA1790" s="54"/>
      <c r="AE1790" s="80"/>
      <c r="AF1790" s="80"/>
      <c r="AG1790" s="80"/>
      <c r="AH1790" s="80"/>
      <c r="AI1790" s="80"/>
      <c r="AJ1790" s="80"/>
      <c r="AK1790" s="80"/>
      <c r="AL1790" s="80"/>
      <c r="AM1790" s="80"/>
      <c r="AN1790" s="80"/>
      <c r="AO1790" s="80"/>
      <c r="AP1790" s="80"/>
      <c r="AQ1790" s="80"/>
      <c r="AR1790" s="80"/>
      <c r="AS1790" s="80"/>
      <c r="AT1790" s="116"/>
      <c r="AU1790" s="116"/>
    </row>
    <row r="1791" spans="2:47">
      <c r="B1791" s="45"/>
      <c r="D1791" s="119"/>
      <c r="E1791" s="120"/>
      <c r="F1791" s="130"/>
      <c r="H1791" s="54"/>
      <c r="W1791" s="66"/>
      <c r="X1791" s="56"/>
      <c r="AA1791" s="54"/>
      <c r="AE1791" s="80"/>
      <c r="AF1791" s="80"/>
      <c r="AG1791" s="80"/>
      <c r="AH1791" s="80"/>
      <c r="AI1791" s="80"/>
      <c r="AJ1791" s="80"/>
      <c r="AK1791" s="80"/>
      <c r="AL1791" s="80"/>
      <c r="AM1791" s="80"/>
      <c r="AN1791" s="80"/>
      <c r="AO1791" s="80"/>
      <c r="AP1791" s="80"/>
      <c r="AQ1791" s="80"/>
      <c r="AR1791" s="80"/>
      <c r="AS1791" s="80"/>
      <c r="AT1791" s="116"/>
      <c r="AU1791" s="116"/>
    </row>
    <row r="1792" spans="2:47">
      <c r="B1792" s="45"/>
      <c r="C1792" s="57"/>
      <c r="D1792" s="119"/>
      <c r="E1792" s="75"/>
      <c r="F1792" s="63"/>
      <c r="AC1792" s="79"/>
      <c r="AE1792" s="80"/>
      <c r="AF1792" s="80"/>
      <c r="AG1792" s="88"/>
      <c r="AH1792" s="88"/>
      <c r="AI1792" s="117"/>
      <c r="AJ1792" s="80"/>
      <c r="AK1792" s="80"/>
      <c r="AL1792" s="80"/>
      <c r="AM1792" s="80"/>
      <c r="AN1792" s="80"/>
      <c r="AO1792" s="80"/>
      <c r="AP1792" s="80"/>
      <c r="AQ1792" s="80"/>
      <c r="AR1792" s="80"/>
      <c r="AS1792" s="80"/>
      <c r="AT1792" s="116"/>
      <c r="AU1792" s="116"/>
    </row>
    <row r="1793" spans="2:47">
      <c r="B1793" s="58"/>
      <c r="C1793" s="58"/>
      <c r="D1793" s="119"/>
      <c r="E1793" s="75"/>
      <c r="F1793" s="130"/>
      <c r="W1793" s="312"/>
      <c r="X1793" s="86"/>
      <c r="AE1793" s="80"/>
      <c r="AF1793" s="80"/>
      <c r="AG1793" s="80"/>
      <c r="AH1793" s="80"/>
      <c r="AI1793" s="80"/>
      <c r="AJ1793" s="80"/>
      <c r="AK1793" s="80"/>
      <c r="AL1793" s="80"/>
      <c r="AM1793" s="80"/>
      <c r="AN1793" s="80"/>
      <c r="AO1793" s="80"/>
      <c r="AP1793" s="80"/>
      <c r="AQ1793" s="80"/>
      <c r="AR1793" s="80"/>
      <c r="AS1793" s="80"/>
      <c r="AT1793" s="116"/>
      <c r="AU1793" s="116"/>
    </row>
    <row r="1794" spans="2:47">
      <c r="B1794" s="45"/>
      <c r="D1794" s="119"/>
      <c r="E1794" s="75"/>
      <c r="F1794" s="130"/>
      <c r="H1794" s="54"/>
      <c r="W1794" s="66"/>
      <c r="X1794" s="56"/>
      <c r="AE1794" s="80"/>
      <c r="AF1794" s="80"/>
      <c r="AG1794" s="80"/>
      <c r="AH1794" s="80"/>
      <c r="AI1794" s="80"/>
      <c r="AJ1794" s="80"/>
      <c r="AK1794" s="80"/>
      <c r="AL1794" s="80"/>
      <c r="AM1794" s="80"/>
      <c r="AN1794" s="80"/>
      <c r="AO1794" s="80"/>
      <c r="AP1794" s="80"/>
      <c r="AQ1794" s="80"/>
      <c r="AR1794" s="80"/>
      <c r="AS1794" s="80"/>
      <c r="AT1794" s="116"/>
      <c r="AU1794" s="116"/>
    </row>
    <row r="1795" spans="2:47">
      <c r="B1795" s="45"/>
      <c r="D1795" s="119"/>
      <c r="E1795" s="75"/>
      <c r="F1795" s="130"/>
      <c r="H1795" s="54"/>
      <c r="W1795" s="66"/>
      <c r="X1795" s="56"/>
      <c r="AE1795" s="80"/>
      <c r="AF1795" s="80"/>
      <c r="AG1795" s="80"/>
      <c r="AH1795" s="80"/>
      <c r="AI1795" s="80"/>
      <c r="AJ1795" s="80"/>
      <c r="AK1795" s="80"/>
      <c r="AL1795" s="80"/>
      <c r="AM1795" s="80"/>
      <c r="AN1795" s="80"/>
      <c r="AO1795" s="80"/>
      <c r="AP1795" s="80"/>
      <c r="AQ1795" s="80"/>
      <c r="AR1795" s="80"/>
      <c r="AS1795" s="80"/>
      <c r="AT1795" s="116"/>
      <c r="AU1795" s="116"/>
    </row>
    <row r="1796" spans="2:47">
      <c r="B1796" s="45"/>
      <c r="D1796" s="119"/>
      <c r="E1796" s="75"/>
      <c r="F1796" s="67"/>
      <c r="H1796" s="54"/>
      <c r="W1796" s="66"/>
      <c r="X1796" s="56"/>
      <c r="AE1796" s="80"/>
      <c r="AF1796" s="80"/>
      <c r="AG1796" s="80"/>
      <c r="AH1796" s="80"/>
      <c r="AI1796" s="80"/>
      <c r="AJ1796" s="80"/>
      <c r="AK1796" s="80"/>
      <c r="AL1796" s="80"/>
      <c r="AM1796" s="80"/>
      <c r="AN1796" s="80"/>
      <c r="AO1796" s="80"/>
      <c r="AP1796" s="80"/>
      <c r="AQ1796" s="80"/>
      <c r="AR1796" s="80"/>
      <c r="AS1796" s="80"/>
      <c r="AT1796" s="116"/>
      <c r="AU1796" s="116"/>
    </row>
    <row r="1797" spans="2:47">
      <c r="B1797" s="45"/>
      <c r="D1797" s="119"/>
      <c r="E1797" s="75"/>
      <c r="F1797" s="67"/>
      <c r="H1797" s="54"/>
      <c r="W1797" s="66"/>
      <c r="X1797" s="56"/>
      <c r="AE1797" s="80"/>
      <c r="AF1797" s="80"/>
      <c r="AG1797" s="80"/>
      <c r="AH1797" s="80"/>
      <c r="AI1797" s="80"/>
      <c r="AJ1797" s="80"/>
      <c r="AK1797" s="80"/>
      <c r="AL1797" s="80"/>
      <c r="AM1797" s="80"/>
      <c r="AN1797" s="80"/>
      <c r="AO1797" s="80"/>
      <c r="AP1797" s="80"/>
      <c r="AQ1797" s="80"/>
      <c r="AR1797" s="80"/>
      <c r="AS1797" s="80"/>
      <c r="AT1797" s="116"/>
      <c r="AU1797" s="116"/>
    </row>
    <row r="1798" spans="2:47">
      <c r="B1798" s="45"/>
      <c r="D1798" s="119"/>
      <c r="E1798" s="75"/>
      <c r="F1798" s="67"/>
      <c r="H1798" s="54"/>
      <c r="W1798" s="66"/>
      <c r="X1798" s="56"/>
      <c r="AA1798" s="54"/>
      <c r="AC1798" s="79"/>
      <c r="AE1798" s="80"/>
      <c r="AF1798" s="80"/>
      <c r="AG1798" s="80"/>
      <c r="AH1798" s="80"/>
      <c r="AI1798" s="117"/>
      <c r="AJ1798" s="80"/>
      <c r="AK1798" s="80"/>
      <c r="AL1798" s="80"/>
      <c r="AM1798" s="80"/>
      <c r="AN1798" s="80"/>
      <c r="AO1798" s="80"/>
      <c r="AP1798" s="80"/>
      <c r="AQ1798" s="80"/>
      <c r="AR1798" s="80"/>
      <c r="AS1798" s="80"/>
      <c r="AT1798" s="116"/>
      <c r="AU1798" s="116"/>
    </row>
    <row r="1799" spans="2:47">
      <c r="B1799" s="45"/>
      <c r="D1799" s="119"/>
      <c r="E1799" s="75"/>
      <c r="F1799" s="67"/>
      <c r="H1799" s="54"/>
      <c r="W1799" s="66"/>
      <c r="X1799" s="56"/>
      <c r="AC1799" s="79"/>
      <c r="AE1799" s="80"/>
      <c r="AF1799" s="80"/>
      <c r="AG1799" s="88"/>
      <c r="AH1799" s="88"/>
      <c r="AI1799" s="80"/>
      <c r="AJ1799" s="80"/>
      <c r="AK1799" s="80"/>
      <c r="AL1799" s="80"/>
      <c r="AM1799" s="80"/>
      <c r="AN1799" s="80"/>
      <c r="AO1799" s="80"/>
      <c r="AP1799" s="80"/>
      <c r="AQ1799" s="80"/>
      <c r="AR1799" s="80"/>
      <c r="AS1799" s="80"/>
      <c r="AT1799" s="116"/>
      <c r="AU1799" s="116"/>
    </row>
    <row r="1800" spans="2:47">
      <c r="B1800" s="45"/>
      <c r="D1800" s="119"/>
      <c r="E1800" s="120"/>
      <c r="F1800" s="67"/>
      <c r="H1800" s="54"/>
      <c r="W1800" s="66"/>
      <c r="X1800" s="56"/>
      <c r="AA1800" s="54"/>
      <c r="AC1800" s="79"/>
      <c r="AE1800" s="80"/>
      <c r="AF1800" s="80"/>
      <c r="AG1800" s="88"/>
      <c r="AH1800" s="88"/>
      <c r="AI1800" s="80"/>
      <c r="AJ1800" s="80"/>
      <c r="AK1800" s="80"/>
      <c r="AL1800" s="80"/>
      <c r="AM1800" s="80"/>
      <c r="AN1800" s="80"/>
      <c r="AO1800" s="80"/>
      <c r="AP1800" s="80"/>
      <c r="AQ1800" s="80"/>
      <c r="AR1800" s="80"/>
      <c r="AS1800" s="80"/>
      <c r="AT1800" s="116"/>
      <c r="AU1800" s="116"/>
    </row>
    <row r="1801" spans="2:47">
      <c r="B1801" s="45"/>
      <c r="C1801" s="57"/>
      <c r="D1801" s="119"/>
      <c r="E1801" s="75"/>
      <c r="AE1801" s="80"/>
      <c r="AF1801" s="80"/>
      <c r="AG1801" s="80"/>
      <c r="AH1801" s="80"/>
      <c r="AI1801" s="80"/>
      <c r="AJ1801" s="80"/>
      <c r="AK1801" s="80"/>
      <c r="AL1801" s="80"/>
      <c r="AM1801" s="80"/>
      <c r="AN1801" s="80"/>
      <c r="AO1801" s="80"/>
      <c r="AP1801" s="80"/>
      <c r="AQ1801" s="80"/>
      <c r="AR1801" s="80"/>
      <c r="AS1801" s="80"/>
      <c r="AT1801" s="116"/>
      <c r="AU1801" s="116"/>
    </row>
    <row r="1802" spans="2:47">
      <c r="B1802" s="58"/>
      <c r="C1802" s="58"/>
      <c r="D1802" s="119"/>
      <c r="E1802" s="75"/>
      <c r="F1802" s="130"/>
      <c r="W1802" s="312"/>
      <c r="X1802" s="86"/>
      <c r="AE1802" s="80"/>
      <c r="AF1802" s="80"/>
      <c r="AG1802" s="80"/>
      <c r="AH1802" s="80"/>
      <c r="AI1802" s="80"/>
      <c r="AJ1802" s="80"/>
      <c r="AK1802" s="80"/>
      <c r="AL1802" s="80"/>
      <c r="AM1802" s="80"/>
      <c r="AN1802" s="80"/>
      <c r="AO1802" s="80"/>
      <c r="AP1802" s="80"/>
      <c r="AQ1802" s="80"/>
      <c r="AR1802" s="80"/>
      <c r="AS1802" s="80"/>
      <c r="AT1802" s="116"/>
      <c r="AU1802" s="116"/>
    </row>
    <row r="1803" spans="2:47">
      <c r="B1803" s="45"/>
      <c r="D1803" s="119"/>
      <c r="E1803" s="75"/>
      <c r="F1803" s="130"/>
      <c r="H1803" s="54"/>
      <c r="W1803" s="66"/>
      <c r="X1803" s="56"/>
      <c r="AE1803" s="80"/>
      <c r="AF1803" s="80"/>
      <c r="AG1803" s="80"/>
      <c r="AH1803" s="80"/>
      <c r="AI1803" s="80"/>
      <c r="AJ1803" s="80"/>
      <c r="AK1803" s="80"/>
      <c r="AL1803" s="80"/>
      <c r="AM1803" s="80"/>
      <c r="AN1803" s="80"/>
      <c r="AO1803" s="80"/>
      <c r="AP1803" s="80"/>
      <c r="AQ1803" s="80"/>
      <c r="AR1803" s="80"/>
      <c r="AS1803" s="80"/>
      <c r="AT1803" s="116"/>
      <c r="AU1803" s="116"/>
    </row>
    <row r="1804" spans="2:47">
      <c r="B1804" s="45"/>
      <c r="D1804" s="119"/>
      <c r="E1804" s="75"/>
      <c r="F1804" s="130"/>
      <c r="H1804" s="54"/>
      <c r="W1804" s="66"/>
      <c r="X1804" s="56"/>
      <c r="AE1804" s="80"/>
      <c r="AF1804" s="80"/>
      <c r="AG1804" s="80"/>
      <c r="AH1804" s="80"/>
      <c r="AI1804" s="80"/>
      <c r="AJ1804" s="80"/>
      <c r="AK1804" s="80"/>
      <c r="AL1804" s="80"/>
      <c r="AM1804" s="80"/>
      <c r="AN1804" s="80"/>
      <c r="AO1804" s="80"/>
      <c r="AP1804" s="80"/>
      <c r="AQ1804" s="80"/>
      <c r="AR1804" s="80"/>
      <c r="AS1804" s="80"/>
      <c r="AT1804" s="116"/>
      <c r="AU1804" s="116"/>
    </row>
    <row r="1805" spans="2:47">
      <c r="B1805" s="45"/>
      <c r="D1805" s="119"/>
      <c r="E1805" s="75"/>
      <c r="F1805" s="130"/>
      <c r="H1805" s="54"/>
      <c r="W1805" s="66"/>
      <c r="X1805" s="56"/>
      <c r="AE1805" s="80"/>
      <c r="AF1805" s="80"/>
      <c r="AG1805" s="80"/>
      <c r="AH1805" s="80"/>
      <c r="AI1805" s="80"/>
      <c r="AJ1805" s="80"/>
      <c r="AK1805" s="80"/>
      <c r="AL1805" s="80"/>
      <c r="AM1805" s="80"/>
      <c r="AN1805" s="80"/>
      <c r="AO1805" s="80"/>
      <c r="AP1805" s="80"/>
      <c r="AQ1805" s="80"/>
      <c r="AR1805" s="80"/>
      <c r="AS1805" s="80"/>
      <c r="AT1805" s="116"/>
      <c r="AU1805" s="116"/>
    </row>
    <row r="1806" spans="2:47">
      <c r="B1806" s="45"/>
      <c r="D1806" s="119"/>
      <c r="E1806" s="75"/>
      <c r="F1806" s="130"/>
      <c r="H1806" s="54"/>
      <c r="W1806" s="66"/>
      <c r="X1806" s="56"/>
      <c r="AC1806" s="79"/>
      <c r="AE1806" s="80"/>
      <c r="AF1806" s="80"/>
      <c r="AG1806" s="80"/>
      <c r="AH1806" s="80"/>
      <c r="AI1806" s="117"/>
      <c r="AJ1806" s="80"/>
      <c r="AK1806" s="80"/>
      <c r="AL1806" s="80"/>
      <c r="AM1806" s="80"/>
      <c r="AN1806" s="80"/>
      <c r="AO1806" s="80"/>
      <c r="AP1806" s="80"/>
      <c r="AQ1806" s="80"/>
      <c r="AR1806" s="80"/>
      <c r="AS1806" s="80"/>
      <c r="AT1806" s="116"/>
      <c r="AU1806" s="116"/>
    </row>
    <row r="1807" spans="2:47">
      <c r="B1807" s="45"/>
      <c r="D1807" s="119"/>
      <c r="E1807" s="75"/>
      <c r="F1807" s="130"/>
      <c r="H1807" s="54"/>
      <c r="W1807" s="66"/>
      <c r="X1807" s="56"/>
      <c r="AA1807" s="54"/>
      <c r="AE1807" s="80"/>
      <c r="AF1807" s="80"/>
      <c r="AG1807" s="88"/>
      <c r="AH1807" s="88"/>
      <c r="AI1807" s="80"/>
      <c r="AJ1807" s="80"/>
      <c r="AK1807" s="80"/>
      <c r="AL1807" s="80"/>
      <c r="AM1807" s="80"/>
      <c r="AN1807" s="80"/>
      <c r="AO1807" s="80"/>
      <c r="AP1807" s="80"/>
      <c r="AQ1807" s="80"/>
      <c r="AR1807" s="80"/>
      <c r="AS1807" s="80"/>
      <c r="AT1807" s="116"/>
      <c r="AU1807" s="116"/>
    </row>
    <row r="1808" spans="2:47">
      <c r="B1808" s="45"/>
      <c r="D1808" s="119"/>
      <c r="E1808" s="75"/>
      <c r="F1808" s="130"/>
      <c r="H1808" s="54"/>
      <c r="W1808" s="66"/>
      <c r="X1808" s="56"/>
      <c r="AE1808" s="80"/>
      <c r="AF1808" s="80"/>
      <c r="AG1808" s="80"/>
      <c r="AH1808" s="80"/>
      <c r="AI1808" s="80"/>
      <c r="AJ1808" s="80"/>
      <c r="AK1808" s="80"/>
      <c r="AL1808" s="80"/>
      <c r="AM1808" s="80"/>
      <c r="AN1808" s="80"/>
      <c r="AO1808" s="80"/>
      <c r="AP1808" s="80"/>
      <c r="AQ1808" s="80"/>
      <c r="AR1808" s="80"/>
      <c r="AS1808" s="80"/>
      <c r="AT1808" s="116"/>
      <c r="AU1808" s="116"/>
    </row>
    <row r="1809" spans="2:47">
      <c r="B1809" s="45"/>
      <c r="D1809" s="119"/>
      <c r="E1809" s="120"/>
      <c r="F1809" s="130"/>
      <c r="H1809" s="54"/>
      <c r="W1809" s="66"/>
      <c r="X1809" s="56"/>
      <c r="AA1809" s="54"/>
      <c r="AE1809" s="80"/>
      <c r="AF1809" s="80"/>
      <c r="AG1809" s="80"/>
      <c r="AH1809" s="80"/>
      <c r="AI1809" s="80"/>
      <c r="AJ1809" s="80"/>
      <c r="AK1809" s="80"/>
      <c r="AL1809" s="80"/>
      <c r="AM1809" s="80"/>
      <c r="AN1809" s="80"/>
      <c r="AO1809" s="80"/>
      <c r="AP1809" s="80"/>
      <c r="AQ1809" s="80"/>
      <c r="AR1809" s="80"/>
      <c r="AS1809" s="80"/>
      <c r="AT1809" s="116"/>
      <c r="AU1809" s="116"/>
    </row>
    <row r="1810" spans="2:47">
      <c r="B1810" s="45"/>
      <c r="C1810" s="57"/>
      <c r="D1810" s="119"/>
      <c r="E1810" s="75"/>
      <c r="F1810" s="63"/>
      <c r="AE1810" s="80"/>
      <c r="AF1810" s="80"/>
      <c r="AG1810" s="80"/>
      <c r="AH1810" s="80"/>
      <c r="AI1810" s="80"/>
      <c r="AJ1810" s="80"/>
      <c r="AK1810" s="80"/>
      <c r="AL1810" s="80"/>
      <c r="AM1810" s="80"/>
      <c r="AN1810" s="80"/>
      <c r="AO1810" s="80"/>
      <c r="AP1810" s="80"/>
      <c r="AQ1810" s="80"/>
      <c r="AR1810" s="80"/>
      <c r="AS1810" s="80"/>
      <c r="AT1810" s="116"/>
      <c r="AU1810" s="116"/>
    </row>
    <row r="1811" spans="2:47">
      <c r="B1811" s="58"/>
      <c r="C1811" s="58"/>
      <c r="D1811" s="119"/>
      <c r="E1811" s="75"/>
      <c r="F1811" s="130"/>
      <c r="W1811" s="312"/>
      <c r="X1811" s="86"/>
      <c r="AE1811" s="80"/>
      <c r="AF1811" s="80"/>
      <c r="AG1811" s="80"/>
      <c r="AH1811" s="80"/>
      <c r="AI1811" s="80"/>
      <c r="AJ1811" s="80"/>
      <c r="AK1811" s="80"/>
      <c r="AL1811" s="80"/>
      <c r="AM1811" s="80"/>
      <c r="AN1811" s="80"/>
      <c r="AO1811" s="80"/>
      <c r="AP1811" s="80"/>
      <c r="AQ1811" s="80"/>
      <c r="AR1811" s="80"/>
      <c r="AS1811" s="80"/>
      <c r="AT1811" s="116"/>
      <c r="AU1811" s="116"/>
    </row>
    <row r="1812" spans="2:47">
      <c r="B1812" s="45"/>
      <c r="D1812" s="119"/>
      <c r="E1812" s="75"/>
      <c r="F1812" s="130"/>
      <c r="H1812" s="54"/>
      <c r="W1812" s="66"/>
      <c r="X1812" s="56"/>
      <c r="AE1812" s="80"/>
      <c r="AF1812" s="80"/>
      <c r="AG1812" s="80"/>
      <c r="AH1812" s="80"/>
      <c r="AI1812" s="80"/>
      <c r="AJ1812" s="80"/>
      <c r="AK1812" s="80"/>
      <c r="AL1812" s="80"/>
      <c r="AM1812" s="80"/>
      <c r="AN1812" s="80"/>
      <c r="AO1812" s="80"/>
      <c r="AP1812" s="80"/>
      <c r="AQ1812" s="80"/>
      <c r="AR1812" s="80"/>
      <c r="AS1812" s="80"/>
      <c r="AT1812" s="116"/>
      <c r="AU1812" s="116"/>
    </row>
    <row r="1813" spans="2:47">
      <c r="B1813" s="45"/>
      <c r="D1813" s="119"/>
      <c r="E1813" s="75"/>
      <c r="F1813" s="130"/>
      <c r="H1813" s="54"/>
      <c r="W1813" s="66"/>
      <c r="X1813" s="56"/>
      <c r="AE1813" s="80"/>
      <c r="AF1813" s="80"/>
      <c r="AG1813" s="80"/>
      <c r="AH1813" s="80"/>
      <c r="AI1813" s="80"/>
      <c r="AJ1813" s="80"/>
      <c r="AK1813" s="80"/>
      <c r="AL1813" s="80"/>
      <c r="AM1813" s="80"/>
      <c r="AN1813" s="80"/>
      <c r="AO1813" s="80"/>
      <c r="AP1813" s="80"/>
      <c r="AQ1813" s="80"/>
      <c r="AR1813" s="80"/>
      <c r="AS1813" s="80"/>
      <c r="AT1813" s="116"/>
      <c r="AU1813" s="116"/>
    </row>
    <row r="1814" spans="2:47">
      <c r="B1814" s="45"/>
      <c r="D1814" s="119"/>
      <c r="E1814" s="75"/>
      <c r="F1814" s="130"/>
      <c r="H1814" s="54"/>
      <c r="W1814" s="66"/>
      <c r="X1814" s="56"/>
      <c r="AE1814" s="80"/>
      <c r="AF1814" s="80"/>
      <c r="AG1814" s="80"/>
      <c r="AH1814" s="80"/>
      <c r="AI1814" s="80"/>
      <c r="AJ1814" s="80"/>
      <c r="AK1814" s="80"/>
      <c r="AL1814" s="80"/>
      <c r="AM1814" s="80"/>
      <c r="AN1814" s="80"/>
      <c r="AO1814" s="80"/>
      <c r="AP1814" s="80"/>
      <c r="AQ1814" s="80"/>
      <c r="AR1814" s="80"/>
      <c r="AS1814" s="80"/>
      <c r="AT1814" s="116"/>
      <c r="AU1814" s="116"/>
    </row>
    <row r="1815" spans="2:47">
      <c r="B1815" s="45"/>
      <c r="D1815" s="119"/>
      <c r="E1815" s="75"/>
      <c r="F1815" s="130"/>
      <c r="H1815" s="54"/>
      <c r="W1815" s="66"/>
      <c r="X1815" s="56"/>
      <c r="AC1815" s="79"/>
      <c r="AE1815" s="80"/>
      <c r="AF1815" s="80"/>
      <c r="AG1815" s="88"/>
      <c r="AH1815" s="88"/>
      <c r="AI1815" s="117"/>
      <c r="AJ1815" s="80"/>
      <c r="AK1815" s="80"/>
      <c r="AL1815" s="80"/>
      <c r="AM1815" s="80"/>
      <c r="AN1815" s="80"/>
      <c r="AO1815" s="80"/>
      <c r="AP1815" s="80"/>
      <c r="AQ1815" s="80"/>
      <c r="AR1815" s="80"/>
      <c r="AS1815" s="80"/>
      <c r="AT1815" s="116"/>
      <c r="AU1815" s="116"/>
    </row>
    <row r="1816" spans="2:47">
      <c r="B1816" s="45"/>
      <c r="D1816" s="119"/>
      <c r="E1816" s="75"/>
      <c r="F1816" s="130"/>
      <c r="H1816" s="54"/>
      <c r="W1816" s="66"/>
      <c r="X1816" s="56"/>
      <c r="AA1816" s="54"/>
      <c r="AE1816" s="80"/>
      <c r="AF1816" s="80"/>
      <c r="AG1816" s="80"/>
      <c r="AH1816" s="80"/>
      <c r="AI1816" s="80"/>
      <c r="AJ1816" s="80"/>
      <c r="AK1816" s="80"/>
      <c r="AL1816" s="80"/>
      <c r="AM1816" s="80"/>
      <c r="AN1816" s="80"/>
      <c r="AO1816" s="80"/>
      <c r="AP1816" s="80"/>
      <c r="AQ1816" s="80"/>
      <c r="AR1816" s="80"/>
      <c r="AS1816" s="80"/>
      <c r="AT1816" s="116"/>
      <c r="AU1816" s="116"/>
    </row>
    <row r="1817" spans="2:47">
      <c r="B1817" s="45"/>
      <c r="D1817" s="119"/>
      <c r="E1817" s="75"/>
      <c r="F1817" s="130"/>
      <c r="H1817" s="54"/>
      <c r="W1817" s="66"/>
      <c r="X1817" s="56"/>
      <c r="AE1817" s="80"/>
      <c r="AF1817" s="80"/>
      <c r="AG1817" s="80"/>
      <c r="AH1817" s="80"/>
      <c r="AI1817" s="80"/>
      <c r="AJ1817" s="80"/>
      <c r="AK1817" s="80"/>
      <c r="AL1817" s="80"/>
      <c r="AM1817" s="80"/>
      <c r="AN1817" s="80"/>
      <c r="AO1817" s="80"/>
      <c r="AP1817" s="80"/>
      <c r="AQ1817" s="80"/>
      <c r="AR1817" s="80"/>
      <c r="AS1817" s="80"/>
      <c r="AT1817" s="116"/>
      <c r="AU1817" s="116"/>
    </row>
    <row r="1818" spans="2:47">
      <c r="B1818" s="45"/>
      <c r="D1818" s="119"/>
      <c r="E1818" s="120"/>
      <c r="F1818" s="130"/>
      <c r="H1818" s="54"/>
      <c r="W1818" s="66"/>
      <c r="X1818" s="56"/>
      <c r="AA1818" s="54"/>
      <c r="AE1818" s="80"/>
      <c r="AF1818" s="80"/>
      <c r="AG1818" s="80"/>
      <c r="AH1818" s="80"/>
      <c r="AI1818" s="80"/>
      <c r="AJ1818" s="80"/>
      <c r="AK1818" s="80"/>
      <c r="AL1818" s="80"/>
      <c r="AM1818" s="80"/>
      <c r="AN1818" s="80"/>
      <c r="AO1818" s="80"/>
      <c r="AP1818" s="80"/>
      <c r="AQ1818" s="80"/>
      <c r="AR1818" s="80"/>
      <c r="AS1818" s="80"/>
      <c r="AT1818" s="116"/>
      <c r="AU1818" s="116"/>
    </row>
    <row r="1819" spans="2:47">
      <c r="B1819" s="45"/>
      <c r="C1819" s="57"/>
      <c r="D1819" s="119"/>
      <c r="E1819" s="75"/>
      <c r="F1819" s="63"/>
      <c r="AE1819" s="80"/>
      <c r="AF1819" s="80"/>
      <c r="AG1819" s="80"/>
      <c r="AH1819" s="80"/>
      <c r="AI1819" s="80"/>
      <c r="AJ1819" s="80"/>
      <c r="AK1819" s="80"/>
      <c r="AL1819" s="80"/>
      <c r="AM1819" s="80"/>
      <c r="AN1819" s="80"/>
      <c r="AO1819" s="80"/>
      <c r="AP1819" s="80"/>
      <c r="AQ1819" s="80"/>
      <c r="AR1819" s="80"/>
      <c r="AS1819" s="80"/>
      <c r="AT1819" s="116"/>
      <c r="AU1819" s="116"/>
    </row>
    <row r="1820" spans="2:47">
      <c r="B1820" s="72"/>
      <c r="C1820" s="58"/>
      <c r="D1820" s="119"/>
      <c r="E1820" s="75"/>
      <c r="F1820" s="130"/>
      <c r="W1820" s="312"/>
      <c r="X1820" s="86"/>
      <c r="AE1820" s="80"/>
      <c r="AF1820" s="80"/>
      <c r="AG1820" s="80"/>
      <c r="AH1820" s="80"/>
      <c r="AI1820" s="80"/>
      <c r="AJ1820" s="80"/>
      <c r="AK1820" s="80"/>
      <c r="AL1820" s="80"/>
      <c r="AM1820" s="80"/>
      <c r="AN1820" s="80"/>
      <c r="AO1820" s="80"/>
      <c r="AP1820" s="80"/>
      <c r="AQ1820" s="80"/>
      <c r="AR1820" s="80"/>
      <c r="AS1820" s="80"/>
      <c r="AT1820" s="116"/>
      <c r="AU1820" s="116"/>
    </row>
    <row r="1821" spans="2:47">
      <c r="B1821" s="45"/>
      <c r="D1821" s="119"/>
      <c r="E1821" s="75"/>
      <c r="F1821" s="130"/>
      <c r="H1821" s="54"/>
      <c r="W1821" s="66"/>
      <c r="X1821" s="56"/>
      <c r="AE1821" s="80"/>
      <c r="AF1821" s="80"/>
      <c r="AG1821" s="80"/>
      <c r="AH1821" s="80"/>
      <c r="AI1821" s="80"/>
      <c r="AJ1821" s="80"/>
      <c r="AK1821" s="80"/>
      <c r="AL1821" s="80"/>
      <c r="AM1821" s="80"/>
      <c r="AN1821" s="80"/>
      <c r="AO1821" s="80"/>
      <c r="AP1821" s="80"/>
      <c r="AQ1821" s="80"/>
      <c r="AR1821" s="80"/>
      <c r="AS1821" s="80"/>
      <c r="AT1821" s="116"/>
      <c r="AU1821" s="116"/>
    </row>
    <row r="1822" spans="2:47">
      <c r="B1822" s="45"/>
      <c r="D1822" s="119"/>
      <c r="E1822" s="75"/>
      <c r="F1822" s="130"/>
      <c r="H1822" s="54"/>
      <c r="W1822" s="66"/>
      <c r="X1822" s="56"/>
      <c r="AE1822" s="80"/>
      <c r="AF1822" s="80"/>
      <c r="AG1822" s="80"/>
      <c r="AH1822" s="80"/>
      <c r="AI1822" s="80"/>
      <c r="AJ1822" s="80"/>
      <c r="AK1822" s="80"/>
      <c r="AL1822" s="80"/>
      <c r="AM1822" s="80"/>
      <c r="AN1822" s="80"/>
      <c r="AO1822" s="80"/>
      <c r="AP1822" s="80"/>
      <c r="AQ1822" s="80"/>
      <c r="AR1822" s="80"/>
      <c r="AS1822" s="80"/>
      <c r="AT1822" s="116"/>
      <c r="AU1822" s="116"/>
    </row>
    <row r="1823" spans="2:47">
      <c r="B1823" s="45"/>
      <c r="D1823" s="119"/>
      <c r="E1823" s="75"/>
      <c r="F1823" s="130"/>
      <c r="H1823" s="54"/>
      <c r="W1823" s="66"/>
      <c r="X1823" s="56"/>
      <c r="AC1823" s="79"/>
      <c r="AE1823" s="80"/>
      <c r="AF1823" s="80"/>
      <c r="AG1823" s="88"/>
      <c r="AH1823" s="88"/>
      <c r="AI1823" s="117"/>
      <c r="AJ1823" s="80"/>
      <c r="AK1823" s="80"/>
      <c r="AL1823" s="80"/>
      <c r="AM1823" s="80"/>
      <c r="AN1823" s="80"/>
      <c r="AO1823" s="80"/>
      <c r="AP1823" s="80"/>
      <c r="AQ1823" s="80"/>
      <c r="AR1823" s="80"/>
      <c r="AS1823" s="80"/>
      <c r="AT1823" s="116"/>
      <c r="AU1823" s="116"/>
    </row>
    <row r="1824" spans="2:47">
      <c r="B1824" s="45"/>
      <c r="D1824" s="119"/>
      <c r="E1824" s="75"/>
      <c r="F1824" s="130"/>
      <c r="H1824" s="54"/>
      <c r="W1824" s="66"/>
      <c r="X1824" s="56"/>
      <c r="AE1824" s="80"/>
      <c r="AF1824" s="80"/>
      <c r="AG1824" s="80"/>
      <c r="AH1824" s="80"/>
      <c r="AI1824" s="80"/>
      <c r="AJ1824" s="80"/>
      <c r="AK1824" s="80"/>
      <c r="AL1824" s="80"/>
      <c r="AM1824" s="80"/>
      <c r="AN1824" s="80"/>
      <c r="AO1824" s="80"/>
      <c r="AP1824" s="80"/>
      <c r="AQ1824" s="80"/>
      <c r="AR1824" s="80"/>
      <c r="AS1824" s="80"/>
      <c r="AT1824" s="116"/>
      <c r="AU1824" s="116"/>
    </row>
    <row r="1825" spans="2:47">
      <c r="B1825" s="45"/>
      <c r="D1825" s="119"/>
      <c r="E1825" s="75"/>
      <c r="F1825" s="130"/>
      <c r="H1825" s="54"/>
      <c r="W1825" s="66"/>
      <c r="X1825" s="56"/>
      <c r="AA1825" s="54"/>
      <c r="AE1825" s="80"/>
      <c r="AF1825" s="80"/>
      <c r="AG1825" s="80"/>
      <c r="AH1825" s="80"/>
      <c r="AI1825" s="80"/>
      <c r="AJ1825" s="80"/>
      <c r="AK1825" s="80"/>
      <c r="AL1825" s="80"/>
      <c r="AM1825" s="80"/>
      <c r="AN1825" s="80"/>
      <c r="AO1825" s="80"/>
      <c r="AP1825" s="80"/>
      <c r="AQ1825" s="80"/>
      <c r="AR1825" s="80"/>
      <c r="AS1825" s="80"/>
      <c r="AT1825" s="116"/>
      <c r="AU1825" s="116"/>
    </row>
    <row r="1826" spans="2:47">
      <c r="B1826" s="45"/>
      <c r="D1826" s="119"/>
      <c r="E1826" s="75"/>
      <c r="F1826" s="130"/>
      <c r="H1826" s="54"/>
      <c r="W1826" s="66"/>
      <c r="X1826" s="56"/>
      <c r="AE1826" s="80"/>
      <c r="AF1826" s="80"/>
      <c r="AG1826" s="80"/>
      <c r="AH1826" s="80"/>
      <c r="AI1826" s="80"/>
      <c r="AJ1826" s="80"/>
      <c r="AK1826" s="80"/>
      <c r="AL1826" s="80"/>
      <c r="AM1826" s="80"/>
      <c r="AN1826" s="80"/>
      <c r="AO1826" s="80"/>
      <c r="AP1826" s="80"/>
      <c r="AQ1826" s="80"/>
      <c r="AR1826" s="80"/>
      <c r="AS1826" s="80"/>
      <c r="AT1826" s="116"/>
      <c r="AU1826" s="116"/>
    </row>
    <row r="1827" spans="2:47">
      <c r="B1827" s="45"/>
      <c r="D1827" s="119"/>
      <c r="E1827" s="120"/>
      <c r="F1827" s="130"/>
      <c r="H1827" s="54"/>
      <c r="W1827" s="66"/>
      <c r="X1827" s="56"/>
      <c r="AA1827" s="54"/>
      <c r="AE1827" s="80"/>
      <c r="AF1827" s="80"/>
      <c r="AG1827" s="80"/>
      <c r="AH1827" s="80"/>
      <c r="AI1827" s="80"/>
      <c r="AJ1827" s="80"/>
      <c r="AK1827" s="80"/>
      <c r="AL1827" s="80"/>
      <c r="AM1827" s="80"/>
      <c r="AN1827" s="80"/>
      <c r="AO1827" s="80"/>
      <c r="AP1827" s="80"/>
      <c r="AQ1827" s="80"/>
      <c r="AR1827" s="80"/>
      <c r="AS1827" s="80"/>
      <c r="AT1827" s="116"/>
      <c r="AU1827" s="116"/>
    </row>
    <row r="1828" spans="2:47">
      <c r="B1828" s="45"/>
      <c r="C1828" s="57"/>
      <c r="D1828" s="119"/>
      <c r="E1828" s="75"/>
      <c r="F1828" s="63"/>
      <c r="AE1828" s="80"/>
      <c r="AF1828" s="80"/>
      <c r="AG1828" s="80"/>
      <c r="AH1828" s="80"/>
      <c r="AI1828" s="80"/>
      <c r="AJ1828" s="80"/>
      <c r="AK1828" s="80"/>
      <c r="AL1828" s="80"/>
      <c r="AM1828" s="80"/>
      <c r="AN1828" s="80"/>
      <c r="AO1828" s="80"/>
      <c r="AP1828" s="80"/>
      <c r="AQ1828" s="80"/>
      <c r="AR1828" s="80"/>
      <c r="AS1828" s="80"/>
      <c r="AT1828" s="116"/>
      <c r="AU1828" s="116"/>
    </row>
    <row r="1829" spans="2:47">
      <c r="B1829" s="72"/>
      <c r="C1829" s="58"/>
      <c r="D1829" s="119"/>
      <c r="E1829" s="75"/>
      <c r="F1829" s="130"/>
      <c r="W1829" s="66"/>
      <c r="X1829" s="56"/>
      <c r="AE1829" s="80"/>
      <c r="AF1829" s="80"/>
      <c r="AG1829" s="80"/>
      <c r="AH1829" s="80"/>
      <c r="AI1829" s="80"/>
      <c r="AJ1829" s="80"/>
      <c r="AK1829" s="80"/>
      <c r="AL1829" s="80"/>
      <c r="AM1829" s="80"/>
      <c r="AN1829" s="80"/>
      <c r="AO1829" s="80"/>
      <c r="AP1829" s="80"/>
      <c r="AQ1829" s="80"/>
      <c r="AR1829" s="80"/>
      <c r="AS1829" s="80"/>
      <c r="AT1829" s="116"/>
      <c r="AU1829" s="116"/>
    </row>
    <row r="1830" spans="2:47">
      <c r="B1830" s="45"/>
      <c r="D1830" s="119"/>
      <c r="E1830" s="75"/>
      <c r="F1830" s="130"/>
      <c r="H1830" s="54"/>
      <c r="W1830" s="66"/>
      <c r="X1830" s="56"/>
      <c r="AC1830" s="79"/>
      <c r="AE1830" s="80"/>
      <c r="AF1830" s="80"/>
      <c r="AG1830" s="80"/>
      <c r="AH1830" s="80"/>
      <c r="AI1830" s="117"/>
      <c r="AJ1830" s="80"/>
      <c r="AK1830" s="80"/>
      <c r="AL1830" s="80"/>
      <c r="AM1830" s="80"/>
      <c r="AN1830" s="80"/>
      <c r="AO1830" s="80"/>
      <c r="AP1830" s="80"/>
      <c r="AQ1830" s="80"/>
      <c r="AR1830" s="80"/>
      <c r="AS1830" s="80"/>
      <c r="AT1830" s="116"/>
      <c r="AU1830" s="116"/>
    </row>
    <row r="1831" spans="2:47">
      <c r="B1831" s="45"/>
      <c r="D1831" s="119"/>
      <c r="E1831" s="75"/>
      <c r="F1831" s="130"/>
      <c r="H1831" s="54"/>
      <c r="W1831" s="66"/>
      <c r="X1831" s="56"/>
      <c r="AC1831" s="79"/>
      <c r="AE1831" s="80"/>
      <c r="AF1831" s="80"/>
      <c r="AG1831" s="88"/>
      <c r="AH1831" s="88"/>
      <c r="AI1831" s="117"/>
      <c r="AJ1831" s="80"/>
      <c r="AK1831" s="80"/>
      <c r="AL1831" s="80"/>
      <c r="AM1831" s="80"/>
      <c r="AN1831" s="80"/>
      <c r="AO1831" s="80"/>
      <c r="AP1831" s="80"/>
      <c r="AQ1831" s="80"/>
      <c r="AR1831" s="80"/>
      <c r="AS1831" s="80"/>
      <c r="AT1831" s="116"/>
      <c r="AU1831" s="116"/>
    </row>
    <row r="1832" spans="2:47">
      <c r="B1832" s="45"/>
      <c r="D1832" s="119"/>
      <c r="E1832" s="75"/>
      <c r="F1832" s="130"/>
      <c r="H1832" s="54"/>
      <c r="W1832" s="66"/>
      <c r="X1832" s="56"/>
      <c r="AE1832" s="80"/>
      <c r="AF1832" s="80"/>
      <c r="AG1832" s="80"/>
      <c r="AH1832" s="80"/>
      <c r="AI1832" s="80"/>
      <c r="AJ1832" s="80"/>
      <c r="AK1832" s="80"/>
      <c r="AL1832" s="80"/>
      <c r="AM1832" s="80"/>
      <c r="AN1832" s="80"/>
      <c r="AO1832" s="80"/>
      <c r="AP1832" s="80"/>
      <c r="AQ1832" s="80"/>
      <c r="AR1832" s="80"/>
      <c r="AS1832" s="80"/>
      <c r="AT1832" s="116"/>
      <c r="AU1832" s="116"/>
    </row>
    <row r="1833" spans="2:47">
      <c r="B1833" s="45"/>
      <c r="D1833" s="119"/>
      <c r="E1833" s="75"/>
      <c r="F1833" s="130"/>
      <c r="H1833" s="54"/>
      <c r="W1833" s="66"/>
      <c r="X1833" s="56"/>
      <c r="AE1833" s="80"/>
      <c r="AF1833" s="80"/>
      <c r="AG1833" s="80"/>
      <c r="AH1833" s="80"/>
      <c r="AI1833" s="80"/>
      <c r="AJ1833" s="80"/>
      <c r="AK1833" s="80"/>
      <c r="AL1833" s="80"/>
      <c r="AM1833" s="80"/>
      <c r="AN1833" s="80"/>
      <c r="AO1833" s="80"/>
      <c r="AP1833" s="80"/>
      <c r="AQ1833" s="80"/>
      <c r="AR1833" s="80"/>
      <c r="AS1833" s="80"/>
      <c r="AT1833" s="116"/>
      <c r="AU1833" s="116"/>
    </row>
    <row r="1834" spans="2:47">
      <c r="B1834" s="45"/>
      <c r="D1834" s="119"/>
      <c r="E1834" s="75"/>
      <c r="F1834" s="130"/>
      <c r="H1834" s="54"/>
      <c r="W1834" s="66"/>
      <c r="X1834" s="56"/>
      <c r="AA1834" s="54"/>
      <c r="AE1834" s="80"/>
      <c r="AF1834" s="80"/>
      <c r="AG1834" s="80"/>
      <c r="AH1834" s="80"/>
      <c r="AI1834" s="80"/>
      <c r="AJ1834" s="80"/>
      <c r="AK1834" s="80"/>
      <c r="AL1834" s="80"/>
      <c r="AM1834" s="80"/>
      <c r="AN1834" s="80"/>
      <c r="AO1834" s="80"/>
      <c r="AP1834" s="80"/>
      <c r="AQ1834" s="80"/>
      <c r="AR1834" s="80"/>
      <c r="AS1834" s="80"/>
      <c r="AT1834" s="116"/>
      <c r="AU1834" s="116"/>
    </row>
    <row r="1835" spans="2:47">
      <c r="B1835" s="45"/>
      <c r="D1835" s="119"/>
      <c r="E1835" s="75"/>
      <c r="F1835" s="67"/>
      <c r="H1835" s="54"/>
      <c r="W1835" s="66"/>
      <c r="X1835" s="56"/>
      <c r="AE1835" s="80"/>
      <c r="AF1835" s="80"/>
      <c r="AG1835" s="80"/>
      <c r="AH1835" s="80"/>
      <c r="AI1835" s="80"/>
      <c r="AJ1835" s="80"/>
      <c r="AK1835" s="80"/>
      <c r="AL1835" s="80"/>
      <c r="AM1835" s="80"/>
      <c r="AN1835" s="80"/>
      <c r="AO1835" s="80"/>
      <c r="AP1835" s="80"/>
      <c r="AQ1835" s="80"/>
      <c r="AR1835" s="80"/>
      <c r="AS1835" s="80"/>
      <c r="AT1835" s="116"/>
      <c r="AU1835" s="116"/>
    </row>
    <row r="1836" spans="2:47">
      <c r="B1836" s="45"/>
      <c r="D1836" s="119"/>
      <c r="E1836" s="120"/>
      <c r="F1836" s="67"/>
      <c r="H1836" s="54"/>
      <c r="W1836" s="66"/>
      <c r="X1836" s="56"/>
      <c r="AA1836" s="54"/>
      <c r="AE1836" s="80"/>
      <c r="AF1836" s="80"/>
      <c r="AG1836" s="80"/>
      <c r="AH1836" s="80"/>
      <c r="AI1836" s="80"/>
      <c r="AJ1836" s="80"/>
      <c r="AK1836" s="80"/>
      <c r="AL1836" s="80"/>
      <c r="AM1836" s="80"/>
      <c r="AN1836" s="80"/>
      <c r="AO1836" s="80"/>
      <c r="AP1836" s="80"/>
      <c r="AQ1836" s="80"/>
      <c r="AR1836" s="80"/>
      <c r="AS1836" s="80"/>
      <c r="AT1836" s="116"/>
      <c r="AU1836" s="116"/>
    </row>
    <row r="1837" spans="2:47">
      <c r="B1837" s="45"/>
      <c r="C1837" s="57"/>
      <c r="D1837" s="119"/>
      <c r="E1837" s="75"/>
      <c r="AE1837" s="80"/>
      <c r="AF1837" s="80"/>
      <c r="AG1837" s="80"/>
      <c r="AH1837" s="80"/>
      <c r="AI1837" s="80"/>
      <c r="AJ1837" s="80"/>
      <c r="AK1837" s="80"/>
      <c r="AL1837" s="80"/>
      <c r="AM1837" s="80"/>
      <c r="AN1837" s="80"/>
      <c r="AO1837" s="80"/>
      <c r="AP1837" s="80"/>
      <c r="AQ1837" s="80"/>
      <c r="AR1837" s="80"/>
      <c r="AS1837" s="80"/>
      <c r="AT1837" s="116"/>
      <c r="AU1837" s="116"/>
    </row>
    <row r="1838" spans="2:47">
      <c r="B1838" s="72"/>
      <c r="C1838" s="58"/>
      <c r="D1838" s="119"/>
      <c r="E1838" s="75"/>
      <c r="F1838" s="67"/>
      <c r="W1838" s="66"/>
      <c r="X1838" s="56"/>
      <c r="AC1838" s="79"/>
      <c r="AE1838" s="80"/>
      <c r="AF1838" s="80"/>
      <c r="AG1838" s="88"/>
      <c r="AH1838" s="88"/>
      <c r="AI1838" s="117"/>
      <c r="AJ1838" s="80"/>
      <c r="AK1838" s="80"/>
      <c r="AL1838" s="80"/>
      <c r="AM1838" s="80"/>
      <c r="AN1838" s="80"/>
      <c r="AO1838" s="80"/>
      <c r="AP1838" s="80"/>
      <c r="AQ1838" s="80"/>
      <c r="AR1838" s="80"/>
      <c r="AS1838" s="80"/>
      <c r="AT1838" s="116"/>
      <c r="AU1838" s="116"/>
    </row>
    <row r="1839" spans="2:47">
      <c r="B1839" s="45"/>
      <c r="D1839" s="119"/>
      <c r="E1839" s="75"/>
      <c r="F1839" s="67"/>
      <c r="H1839" s="54"/>
      <c r="W1839" s="66"/>
      <c r="X1839" s="56"/>
      <c r="AE1839" s="80"/>
      <c r="AF1839" s="80"/>
      <c r="AG1839" s="80"/>
      <c r="AH1839" s="80"/>
      <c r="AI1839" s="80"/>
      <c r="AJ1839" s="80"/>
      <c r="AK1839" s="80"/>
      <c r="AL1839" s="80"/>
      <c r="AM1839" s="80"/>
      <c r="AN1839" s="80"/>
      <c r="AO1839" s="80"/>
      <c r="AP1839" s="80"/>
      <c r="AQ1839" s="80"/>
      <c r="AR1839" s="80"/>
      <c r="AS1839" s="80"/>
      <c r="AT1839" s="116"/>
      <c r="AU1839" s="116"/>
    </row>
    <row r="1840" spans="2:47">
      <c r="B1840" s="45"/>
      <c r="D1840" s="119"/>
      <c r="E1840" s="75"/>
      <c r="F1840" s="67"/>
      <c r="H1840" s="54"/>
      <c r="W1840" s="66"/>
      <c r="X1840" s="56"/>
      <c r="AE1840" s="80"/>
      <c r="AF1840" s="80"/>
      <c r="AG1840" s="80"/>
      <c r="AH1840" s="80"/>
      <c r="AI1840" s="80"/>
      <c r="AJ1840" s="80"/>
      <c r="AK1840" s="80"/>
      <c r="AL1840" s="80"/>
      <c r="AM1840" s="80"/>
      <c r="AN1840" s="80"/>
      <c r="AO1840" s="80"/>
      <c r="AP1840" s="80"/>
      <c r="AQ1840" s="80"/>
      <c r="AR1840" s="80"/>
      <c r="AS1840" s="80"/>
      <c r="AT1840" s="116"/>
      <c r="AU1840" s="116"/>
    </row>
    <row r="1841" spans="2:47">
      <c r="B1841" s="45"/>
      <c r="D1841" s="119"/>
      <c r="E1841" s="75"/>
      <c r="F1841" s="67"/>
      <c r="H1841" s="54"/>
      <c r="W1841" s="66"/>
      <c r="X1841" s="56"/>
      <c r="AE1841" s="80"/>
      <c r="AF1841" s="80"/>
      <c r="AG1841" s="80"/>
      <c r="AH1841" s="80"/>
      <c r="AI1841" s="80"/>
      <c r="AJ1841" s="80"/>
      <c r="AK1841" s="80"/>
      <c r="AL1841" s="80"/>
      <c r="AM1841" s="80"/>
      <c r="AN1841" s="80"/>
      <c r="AO1841" s="80"/>
      <c r="AP1841" s="80"/>
      <c r="AQ1841" s="80"/>
      <c r="AR1841" s="80"/>
      <c r="AS1841" s="80"/>
      <c r="AT1841" s="116"/>
      <c r="AU1841" s="116"/>
    </row>
    <row r="1842" spans="2:47">
      <c r="B1842" s="45"/>
      <c r="D1842" s="119"/>
      <c r="E1842" s="75"/>
      <c r="F1842" s="67"/>
      <c r="H1842" s="54"/>
      <c r="W1842" s="66"/>
      <c r="X1842" s="56"/>
      <c r="AE1842" s="80"/>
      <c r="AF1842" s="80"/>
      <c r="AG1842" s="80"/>
      <c r="AH1842" s="80"/>
      <c r="AI1842" s="80"/>
      <c r="AJ1842" s="80"/>
      <c r="AK1842" s="80"/>
      <c r="AL1842" s="80"/>
      <c r="AM1842" s="80"/>
      <c r="AN1842" s="80"/>
      <c r="AO1842" s="80"/>
      <c r="AP1842" s="80"/>
      <c r="AQ1842" s="80"/>
      <c r="AR1842" s="80"/>
      <c r="AS1842" s="80"/>
      <c r="AT1842" s="116"/>
      <c r="AU1842" s="116"/>
    </row>
    <row r="1843" spans="2:47">
      <c r="B1843" s="45"/>
      <c r="D1843" s="119"/>
      <c r="E1843" s="75"/>
      <c r="F1843" s="67"/>
      <c r="H1843" s="54"/>
      <c r="W1843" s="66"/>
      <c r="X1843" s="56"/>
      <c r="AA1843" s="54"/>
      <c r="AE1843" s="80"/>
      <c r="AF1843" s="80"/>
      <c r="AG1843" s="80"/>
      <c r="AH1843" s="80"/>
      <c r="AI1843" s="80"/>
      <c r="AJ1843" s="80"/>
      <c r="AK1843" s="80"/>
      <c r="AL1843" s="80"/>
      <c r="AM1843" s="80"/>
      <c r="AN1843" s="80"/>
      <c r="AO1843" s="80"/>
      <c r="AP1843" s="80"/>
      <c r="AQ1843" s="80"/>
      <c r="AR1843" s="80"/>
      <c r="AS1843" s="80"/>
      <c r="AT1843" s="116"/>
      <c r="AU1843" s="116"/>
    </row>
    <row r="1844" spans="2:47">
      <c r="B1844" s="45"/>
      <c r="D1844" s="119"/>
      <c r="E1844" s="75"/>
      <c r="F1844" s="67"/>
      <c r="H1844" s="54"/>
      <c r="W1844" s="66"/>
      <c r="X1844" s="56"/>
      <c r="AA1844" s="54"/>
      <c r="AE1844" s="80"/>
      <c r="AF1844" s="80"/>
      <c r="AG1844" s="80"/>
      <c r="AH1844" s="80"/>
      <c r="AI1844" s="80"/>
      <c r="AJ1844" s="80"/>
      <c r="AK1844" s="80"/>
      <c r="AL1844" s="80"/>
      <c r="AM1844" s="80"/>
      <c r="AN1844" s="80"/>
      <c r="AO1844" s="80"/>
      <c r="AP1844" s="80"/>
      <c r="AQ1844" s="80"/>
      <c r="AR1844" s="80"/>
      <c r="AS1844" s="80"/>
      <c r="AT1844" s="116"/>
      <c r="AU1844" s="116"/>
    </row>
    <row r="1845" spans="2:47">
      <c r="B1845" s="45"/>
      <c r="D1845" s="119"/>
      <c r="E1845" s="120"/>
      <c r="F1845" s="67"/>
      <c r="H1845" s="54"/>
      <c r="W1845" s="66"/>
      <c r="X1845" s="56"/>
      <c r="AA1845" s="54"/>
      <c r="AE1845" s="80"/>
      <c r="AF1845" s="80"/>
      <c r="AG1845" s="80"/>
      <c r="AH1845" s="80"/>
      <c r="AI1845" s="80"/>
      <c r="AJ1845" s="80"/>
      <c r="AK1845" s="80"/>
      <c r="AL1845" s="80"/>
      <c r="AM1845" s="80"/>
      <c r="AN1845" s="80"/>
      <c r="AO1845" s="80"/>
      <c r="AP1845" s="80"/>
      <c r="AQ1845" s="80"/>
      <c r="AR1845" s="80"/>
      <c r="AS1845" s="80"/>
      <c r="AT1845" s="116"/>
      <c r="AU1845" s="116"/>
    </row>
    <row r="1846" spans="2:47">
      <c r="B1846" s="45"/>
      <c r="C1846" s="57"/>
      <c r="D1846" s="119"/>
      <c r="E1846" s="75"/>
      <c r="AC1846" s="79"/>
      <c r="AE1846" s="80"/>
      <c r="AF1846" s="80"/>
      <c r="AG1846" s="88"/>
      <c r="AH1846" s="88"/>
      <c r="AI1846" s="117"/>
      <c r="AJ1846" s="80"/>
      <c r="AK1846" s="80"/>
      <c r="AL1846" s="80"/>
      <c r="AM1846" s="80"/>
      <c r="AN1846" s="80"/>
      <c r="AO1846" s="80"/>
      <c r="AP1846" s="80"/>
      <c r="AQ1846" s="80"/>
      <c r="AR1846" s="80"/>
      <c r="AS1846" s="80"/>
      <c r="AT1846" s="116"/>
      <c r="AU1846" s="116"/>
    </row>
    <row r="1847" spans="2:47">
      <c r="B1847" s="58"/>
      <c r="C1847" s="58"/>
      <c r="D1847" s="119"/>
      <c r="E1847" s="75"/>
      <c r="F1847" s="67"/>
      <c r="W1847" s="66"/>
      <c r="X1847" s="56"/>
      <c r="AC1847" s="79"/>
      <c r="AE1847" s="80"/>
      <c r="AF1847" s="80"/>
      <c r="AG1847" s="88"/>
      <c r="AH1847" s="88"/>
      <c r="AI1847" s="117"/>
      <c r="AJ1847" s="80"/>
      <c r="AK1847" s="80"/>
      <c r="AL1847" s="80"/>
      <c r="AM1847" s="80"/>
      <c r="AN1847" s="80"/>
      <c r="AO1847" s="80"/>
      <c r="AP1847" s="80"/>
      <c r="AQ1847" s="80"/>
      <c r="AR1847" s="80"/>
      <c r="AS1847" s="80"/>
      <c r="AT1847" s="116"/>
      <c r="AU1847" s="116"/>
    </row>
    <row r="1848" spans="2:47">
      <c r="B1848" s="45"/>
      <c r="D1848" s="119"/>
      <c r="E1848" s="75"/>
      <c r="F1848" s="67"/>
      <c r="H1848" s="54"/>
      <c r="W1848" s="66"/>
      <c r="X1848" s="56"/>
      <c r="AC1848" s="79"/>
      <c r="AE1848" s="80"/>
      <c r="AF1848" s="80"/>
      <c r="AG1848" s="88"/>
      <c r="AH1848" s="88"/>
      <c r="AI1848" s="117"/>
      <c r="AJ1848" s="80"/>
      <c r="AK1848" s="80"/>
      <c r="AL1848" s="80"/>
      <c r="AM1848" s="80"/>
      <c r="AN1848" s="80"/>
      <c r="AO1848" s="80"/>
      <c r="AP1848" s="80"/>
      <c r="AQ1848" s="80"/>
      <c r="AR1848" s="80"/>
      <c r="AS1848" s="80"/>
      <c r="AT1848" s="116"/>
      <c r="AU1848" s="116"/>
    </row>
    <row r="1849" spans="2:47">
      <c r="B1849" s="45"/>
      <c r="D1849" s="119"/>
      <c r="E1849" s="75"/>
      <c r="F1849" s="67"/>
      <c r="H1849" s="54"/>
      <c r="W1849" s="66"/>
      <c r="X1849" s="56"/>
      <c r="AC1849" s="79"/>
      <c r="AG1849" s="89"/>
      <c r="AH1849" s="89"/>
      <c r="AI1849" s="79"/>
      <c r="AT1849" s="55"/>
      <c r="AU1849" s="55"/>
    </row>
    <row r="1850" spans="2:47">
      <c r="B1850" s="45"/>
      <c r="D1850" s="119"/>
      <c r="E1850" s="75"/>
      <c r="F1850" s="67"/>
      <c r="H1850" s="54"/>
      <c r="W1850" s="66"/>
      <c r="X1850" s="56"/>
      <c r="AC1850" s="79"/>
      <c r="AG1850" s="89"/>
      <c r="AH1850" s="89"/>
      <c r="AI1850" s="79"/>
      <c r="AT1850" s="55"/>
      <c r="AU1850" s="55"/>
    </row>
    <row r="1851" spans="2:47">
      <c r="B1851" s="45"/>
      <c r="D1851" s="119"/>
      <c r="E1851" s="75"/>
      <c r="F1851" s="67"/>
      <c r="H1851" s="54"/>
      <c r="W1851" s="66"/>
      <c r="X1851" s="56"/>
      <c r="AC1851" s="79"/>
      <c r="AG1851" s="89"/>
      <c r="AH1851" s="89"/>
      <c r="AI1851" s="79"/>
      <c r="AT1851" s="55"/>
      <c r="AU1851" s="55"/>
    </row>
    <row r="1852" spans="2:47">
      <c r="B1852" s="45"/>
      <c r="D1852" s="119"/>
      <c r="E1852" s="75"/>
      <c r="F1852" s="67"/>
      <c r="H1852" s="54"/>
      <c r="W1852" s="66"/>
      <c r="X1852" s="56"/>
      <c r="AA1852" s="54"/>
      <c r="AC1852" s="79"/>
      <c r="AG1852" s="89"/>
      <c r="AH1852" s="89"/>
      <c r="AI1852" s="79"/>
      <c r="AT1852" s="55"/>
      <c r="AU1852" s="55"/>
    </row>
    <row r="1853" spans="2:47">
      <c r="B1853" s="45"/>
      <c r="D1853" s="119"/>
      <c r="E1853" s="75"/>
      <c r="F1853" s="67"/>
      <c r="H1853" s="54"/>
      <c r="W1853" s="66"/>
      <c r="X1853" s="56"/>
      <c r="AC1853" s="79"/>
      <c r="AG1853" s="89"/>
      <c r="AH1853" s="89"/>
      <c r="AI1853" s="79"/>
      <c r="AT1853" s="55"/>
      <c r="AU1853" s="55"/>
    </row>
    <row r="1854" spans="2:47">
      <c r="B1854" s="45"/>
      <c r="D1854" s="119"/>
      <c r="E1854" s="120"/>
      <c r="F1854" s="67"/>
      <c r="H1854" s="54"/>
      <c r="W1854" s="66"/>
      <c r="X1854" s="56"/>
      <c r="AA1854" s="54"/>
      <c r="AC1854" s="79"/>
      <c r="AG1854" s="89"/>
      <c r="AH1854" s="89"/>
      <c r="AI1854" s="79"/>
      <c r="AT1854" s="55"/>
      <c r="AU1854" s="55"/>
    </row>
    <row r="1855" spans="2:47">
      <c r="B1855" s="45"/>
      <c r="C1855" s="57"/>
      <c r="D1855" s="119"/>
      <c r="E1855" s="75"/>
      <c r="AC1855" s="79"/>
      <c r="AG1855" s="89"/>
      <c r="AH1855" s="89"/>
      <c r="AI1855" s="79"/>
      <c r="AT1855" s="55"/>
      <c r="AU1855" s="55"/>
    </row>
    <row r="1856" spans="2:47">
      <c r="B1856" s="45"/>
      <c r="C1856" s="58"/>
      <c r="D1856" s="119"/>
      <c r="E1856" s="75"/>
      <c r="F1856" s="67"/>
      <c r="W1856" s="66"/>
      <c r="X1856" s="56"/>
      <c r="AC1856" s="79"/>
      <c r="AG1856" s="89"/>
      <c r="AH1856" s="89"/>
      <c r="AI1856" s="79"/>
      <c r="AT1856" s="55"/>
      <c r="AU1856" s="55"/>
    </row>
    <row r="1857" spans="2:49">
      <c r="B1857" s="45"/>
      <c r="D1857" s="119"/>
      <c r="E1857" s="75"/>
      <c r="F1857" s="67"/>
      <c r="H1857" s="54"/>
      <c r="W1857" s="66"/>
      <c r="X1857" s="56"/>
      <c r="AC1857" s="79"/>
      <c r="AG1857" s="89"/>
      <c r="AH1857" s="89"/>
      <c r="AI1857" s="79"/>
      <c r="AT1857" s="55"/>
      <c r="AU1857" s="55"/>
    </row>
    <row r="1858" spans="2:49">
      <c r="B1858" s="45"/>
      <c r="D1858" s="119"/>
      <c r="E1858" s="75"/>
      <c r="F1858" s="67"/>
      <c r="H1858" s="54"/>
      <c r="W1858" s="66"/>
      <c r="X1858" s="56"/>
      <c r="AC1858" s="79"/>
      <c r="AG1858" s="89"/>
      <c r="AH1858" s="89"/>
      <c r="AI1858" s="79"/>
      <c r="AT1858" s="55"/>
      <c r="AU1858" s="55"/>
    </row>
    <row r="1859" spans="2:49">
      <c r="B1859" s="45"/>
      <c r="D1859" s="119"/>
      <c r="E1859" s="75"/>
      <c r="F1859" s="67"/>
      <c r="H1859" s="54"/>
      <c r="W1859" s="66"/>
      <c r="X1859" s="56"/>
      <c r="AC1859" s="79"/>
      <c r="AG1859" s="89"/>
      <c r="AH1859" s="89"/>
      <c r="AI1859" s="79"/>
      <c r="AT1859" s="55"/>
      <c r="AU1859" s="55"/>
    </row>
    <row r="1860" spans="2:49">
      <c r="B1860" s="45"/>
      <c r="D1860" s="119"/>
      <c r="E1860" s="75"/>
      <c r="F1860" s="67"/>
      <c r="H1860" s="54"/>
      <c r="W1860" s="66"/>
      <c r="X1860" s="56"/>
      <c r="AC1860" s="79"/>
      <c r="AG1860" s="89"/>
      <c r="AH1860" s="89"/>
      <c r="AI1860" s="79"/>
      <c r="AT1860" s="55"/>
      <c r="AU1860" s="55"/>
    </row>
    <row r="1861" spans="2:49">
      <c r="B1861" s="45"/>
      <c r="D1861" s="119"/>
      <c r="E1861" s="75"/>
      <c r="F1861" s="67"/>
      <c r="H1861" s="54"/>
      <c r="W1861" s="66"/>
      <c r="X1861" s="56"/>
      <c r="AA1861" s="54"/>
      <c r="AC1861" s="79"/>
      <c r="AG1861" s="89"/>
      <c r="AH1861" s="89"/>
      <c r="AI1861" s="79"/>
      <c r="AT1861" s="55"/>
      <c r="AU1861" s="55"/>
    </row>
    <row r="1862" spans="2:49">
      <c r="B1862" s="45"/>
      <c r="D1862" s="119"/>
      <c r="E1862" s="75"/>
      <c r="F1862" s="67"/>
      <c r="H1862" s="54"/>
      <c r="W1862" s="312"/>
      <c r="X1862" s="56"/>
      <c r="AC1862" s="79"/>
      <c r="AG1862" s="89"/>
      <c r="AH1862" s="89"/>
      <c r="AI1862" s="79"/>
      <c r="AT1862" s="55"/>
      <c r="AU1862" s="55"/>
    </row>
    <row r="1863" spans="2:49">
      <c r="B1863" s="45"/>
      <c r="D1863" s="119"/>
      <c r="E1863" s="120"/>
      <c r="F1863" s="67"/>
      <c r="H1863" s="54"/>
      <c r="W1863" s="312"/>
      <c r="X1863" s="56"/>
      <c r="AA1863" s="54"/>
      <c r="AC1863" s="79"/>
      <c r="AG1863" s="89"/>
      <c r="AH1863" s="89"/>
      <c r="AI1863" s="79"/>
      <c r="AT1863" s="55"/>
      <c r="AU1863" s="55"/>
    </row>
    <row r="1864" spans="2:49" ht="15.75">
      <c r="B1864" s="45"/>
      <c r="C1864" s="57"/>
      <c r="D1864" s="119"/>
      <c r="E1864" s="75"/>
      <c r="AC1864" s="79"/>
      <c r="AG1864" s="89"/>
      <c r="AH1864" s="89"/>
      <c r="AI1864" s="79"/>
      <c r="AK1864" s="44"/>
      <c r="AV1864" s="55"/>
      <c r="AW1864" s="55"/>
    </row>
    <row r="1865" spans="2:49">
      <c r="B1865" s="58"/>
      <c r="C1865" s="58"/>
      <c r="D1865" s="119"/>
      <c r="E1865" s="75"/>
      <c r="F1865" s="67"/>
      <c r="W1865" s="66"/>
      <c r="X1865" s="56"/>
      <c r="AC1865" s="79"/>
      <c r="AG1865" s="89"/>
      <c r="AH1865" s="89"/>
      <c r="AI1865" s="79"/>
    </row>
    <row r="1866" spans="2:49">
      <c r="B1866" s="45"/>
      <c r="D1866" s="119"/>
      <c r="E1866" s="75"/>
      <c r="F1866" s="67"/>
      <c r="H1866" s="54"/>
      <c r="W1866" s="66"/>
      <c r="X1866" s="56"/>
      <c r="AC1866" s="79"/>
      <c r="AG1866" s="89"/>
      <c r="AH1866" s="89"/>
      <c r="AI1866" s="79"/>
    </row>
    <row r="1867" spans="2:49">
      <c r="B1867" s="45"/>
      <c r="D1867" s="119"/>
      <c r="E1867" s="75"/>
      <c r="F1867" s="67"/>
      <c r="H1867" s="54"/>
      <c r="W1867" s="66"/>
      <c r="X1867" s="56"/>
      <c r="AC1867" s="79"/>
      <c r="AG1867" s="89"/>
      <c r="AH1867" s="89"/>
      <c r="AI1867" s="79"/>
    </row>
    <row r="1868" spans="2:49">
      <c r="B1868" s="45"/>
      <c r="D1868" s="119"/>
      <c r="E1868" s="75"/>
      <c r="F1868" s="67"/>
      <c r="H1868" s="54"/>
      <c r="W1868" s="66"/>
      <c r="X1868" s="56"/>
      <c r="AC1868" s="79"/>
      <c r="AG1868" s="89"/>
      <c r="AH1868" s="89"/>
      <c r="AI1868" s="79"/>
    </row>
    <row r="1869" spans="2:49">
      <c r="B1869" s="45"/>
      <c r="D1869" s="119"/>
      <c r="E1869" s="75"/>
      <c r="F1869" s="67"/>
      <c r="H1869" s="54"/>
      <c r="W1869" s="66"/>
      <c r="X1869" s="56"/>
      <c r="AG1869" s="89"/>
      <c r="AH1869" s="89"/>
      <c r="AI1869" s="79"/>
    </row>
    <row r="1870" spans="2:49">
      <c r="B1870" s="45"/>
      <c r="D1870" s="119"/>
      <c r="E1870" s="75"/>
      <c r="F1870" s="67"/>
      <c r="H1870" s="54"/>
      <c r="W1870" s="66"/>
      <c r="X1870" s="56"/>
      <c r="AA1870" s="54"/>
      <c r="AG1870" s="89"/>
      <c r="AH1870" s="89"/>
      <c r="AI1870" s="79"/>
    </row>
    <row r="1871" spans="2:49">
      <c r="B1871" s="45"/>
      <c r="D1871" s="119"/>
      <c r="E1871" s="75"/>
      <c r="F1871" s="67"/>
      <c r="H1871" s="54"/>
      <c r="W1871" s="66"/>
      <c r="X1871" s="56"/>
      <c r="AG1871" s="89"/>
      <c r="AH1871" s="89"/>
      <c r="AI1871" s="79"/>
    </row>
    <row r="1872" spans="2:49">
      <c r="B1872" s="45"/>
      <c r="D1872" s="119"/>
      <c r="E1872" s="120"/>
      <c r="F1872" s="67"/>
      <c r="H1872" s="54"/>
      <c r="W1872" s="66"/>
      <c r="X1872" s="56"/>
      <c r="AA1872" s="54"/>
      <c r="AG1872" s="89"/>
      <c r="AH1872" s="89"/>
      <c r="AI1872" s="79"/>
    </row>
    <row r="1873" spans="2:35">
      <c r="B1873" s="45"/>
      <c r="C1873" s="57"/>
      <c r="D1873" s="119"/>
      <c r="E1873" s="75"/>
      <c r="AG1873" s="89"/>
      <c r="AH1873" s="89"/>
      <c r="AI1873" s="79"/>
    </row>
    <row r="1874" spans="2:35">
      <c r="B1874" s="58"/>
      <c r="C1874" s="58"/>
      <c r="D1874" s="119"/>
      <c r="E1874" s="75"/>
      <c r="F1874" s="67"/>
      <c r="W1874" s="66"/>
      <c r="X1874" s="56"/>
      <c r="Z1874" s="58"/>
      <c r="AG1874" s="89"/>
      <c r="AH1874" s="89"/>
      <c r="AI1874" s="79"/>
    </row>
    <row r="1875" spans="2:35">
      <c r="B1875" s="45"/>
      <c r="D1875" s="119"/>
      <c r="E1875" s="75"/>
      <c r="F1875" s="67"/>
      <c r="H1875" s="54"/>
      <c r="W1875" s="66"/>
      <c r="X1875" s="56"/>
      <c r="Z1875" s="58"/>
      <c r="AG1875" s="89"/>
      <c r="AH1875" s="89"/>
      <c r="AI1875" s="79"/>
    </row>
    <row r="1876" spans="2:35">
      <c r="B1876" s="45"/>
      <c r="D1876" s="119"/>
      <c r="E1876" s="75"/>
      <c r="F1876" s="67"/>
      <c r="H1876" s="54"/>
      <c r="W1876" s="66"/>
      <c r="X1876" s="56"/>
      <c r="Z1876" s="58"/>
      <c r="AG1876" s="89"/>
      <c r="AH1876" s="89"/>
    </row>
    <row r="1877" spans="2:35">
      <c r="B1877" s="45"/>
      <c r="D1877" s="119"/>
      <c r="E1877" s="75"/>
      <c r="F1877" s="67"/>
      <c r="H1877" s="54"/>
      <c r="W1877" s="66"/>
      <c r="X1877" s="56"/>
      <c r="Z1877" s="58"/>
      <c r="AG1877" s="79"/>
    </row>
    <row r="1878" spans="2:35">
      <c r="B1878" s="45"/>
      <c r="D1878" s="119"/>
      <c r="E1878" s="75"/>
      <c r="F1878" s="67"/>
      <c r="H1878" s="54"/>
      <c r="W1878" s="66"/>
      <c r="X1878" s="56"/>
      <c r="Z1878" s="58"/>
    </row>
    <row r="1879" spans="2:35">
      <c r="B1879" s="45"/>
      <c r="D1879" s="119"/>
      <c r="E1879" s="75"/>
      <c r="F1879" s="67"/>
      <c r="H1879" s="54"/>
      <c r="W1879" s="66"/>
      <c r="X1879" s="56"/>
      <c r="Z1879" s="58"/>
      <c r="AA1879" s="54"/>
      <c r="AD1879" s="75"/>
    </row>
    <row r="1880" spans="2:35">
      <c r="B1880" s="45"/>
      <c r="D1880" s="119"/>
      <c r="E1880" s="75"/>
      <c r="F1880" s="67"/>
      <c r="H1880" s="54"/>
      <c r="W1880" s="66"/>
      <c r="X1880" s="56"/>
      <c r="Z1880" s="58"/>
      <c r="AD1880" s="75"/>
    </row>
    <row r="1881" spans="2:35">
      <c r="B1881" s="45"/>
      <c r="D1881" s="119"/>
      <c r="E1881" s="120"/>
      <c r="F1881" s="67"/>
      <c r="H1881" s="54"/>
      <c r="W1881" s="66"/>
      <c r="X1881" s="56"/>
      <c r="Z1881" s="58"/>
      <c r="AA1881" s="54"/>
      <c r="AC1881" s="122"/>
    </row>
    <row r="1882" spans="2:35">
      <c r="B1882" s="45"/>
      <c r="C1882" s="57"/>
      <c r="D1882" s="119"/>
      <c r="E1882" s="75"/>
      <c r="AC1882" s="122"/>
      <c r="AE1882" s="54"/>
      <c r="AF1882" s="48"/>
    </row>
    <row r="1883" spans="2:35">
      <c r="B1883" s="58"/>
      <c r="C1883" s="58"/>
      <c r="D1883" s="119"/>
      <c r="E1883" s="75"/>
      <c r="F1883" s="67"/>
      <c r="W1883" s="66"/>
      <c r="X1883" s="56"/>
      <c r="AC1883" s="122"/>
      <c r="AE1883" s="54"/>
      <c r="AF1883" s="48"/>
    </row>
    <row r="1884" spans="2:35">
      <c r="B1884" s="45"/>
      <c r="C1884" s="45"/>
      <c r="D1884" s="119"/>
      <c r="E1884" s="75"/>
      <c r="F1884" s="67"/>
      <c r="H1884" s="54"/>
      <c r="W1884" s="66"/>
      <c r="X1884" s="56"/>
      <c r="AC1884" s="122"/>
      <c r="AE1884" s="54"/>
      <c r="AF1884" s="48"/>
    </row>
    <row r="1885" spans="2:35">
      <c r="B1885" s="45"/>
      <c r="C1885" s="45"/>
      <c r="D1885" s="119"/>
      <c r="E1885" s="75"/>
      <c r="F1885" s="67"/>
      <c r="H1885" s="54"/>
      <c r="W1885" s="66"/>
      <c r="X1885" s="56"/>
      <c r="AC1885" s="79"/>
    </row>
    <row r="1886" spans="2:35">
      <c r="B1886" s="45"/>
      <c r="C1886" s="45"/>
      <c r="D1886" s="119"/>
      <c r="E1886" s="75"/>
      <c r="F1886" s="67"/>
      <c r="H1886" s="54"/>
      <c r="W1886" s="66"/>
      <c r="X1886" s="56"/>
      <c r="AC1886" s="79"/>
    </row>
    <row r="1887" spans="2:35">
      <c r="B1887" s="45"/>
      <c r="C1887" s="45"/>
      <c r="D1887" s="119"/>
      <c r="E1887" s="75"/>
      <c r="F1887" s="67"/>
      <c r="H1887" s="54"/>
      <c r="W1887" s="66"/>
      <c r="X1887" s="56"/>
      <c r="AC1887" s="54"/>
      <c r="AE1887" s="123"/>
    </row>
    <row r="1888" spans="2:35">
      <c r="B1888" s="45"/>
      <c r="C1888" s="45"/>
      <c r="D1888" s="119"/>
      <c r="E1888" s="75"/>
      <c r="F1888" s="67"/>
      <c r="H1888" s="54"/>
      <c r="W1888" s="66"/>
      <c r="X1888" s="56"/>
      <c r="AA1888" s="54"/>
      <c r="AC1888" s="79"/>
      <c r="AE1888" s="123"/>
    </row>
    <row r="1889" spans="1:41">
      <c r="B1889" s="45"/>
      <c r="C1889" s="45"/>
      <c r="D1889" s="119"/>
      <c r="E1889" s="75"/>
      <c r="F1889" s="67"/>
      <c r="H1889" s="54"/>
      <c r="W1889" s="66"/>
      <c r="X1889" s="56"/>
      <c r="AC1889" s="79"/>
      <c r="AE1889" s="123"/>
      <c r="AF1889" s="89"/>
    </row>
    <row r="1890" spans="1:41">
      <c r="B1890" s="45"/>
      <c r="C1890" s="45"/>
      <c r="D1890" s="119"/>
      <c r="E1890" s="120"/>
      <c r="F1890" s="67"/>
      <c r="H1890" s="54"/>
      <c r="W1890" s="66"/>
      <c r="X1890" s="56"/>
      <c r="AA1890" s="54"/>
      <c r="AC1890" s="54"/>
      <c r="AE1890" s="123"/>
      <c r="AF1890" s="123"/>
    </row>
    <row r="1891" spans="1:41">
      <c r="B1891" s="45"/>
      <c r="C1891" s="48"/>
      <c r="D1891" s="119"/>
      <c r="E1891" s="75"/>
      <c r="F1891" s="69"/>
    </row>
    <row r="1892" spans="1:41">
      <c r="B1892" s="45"/>
      <c r="C1892" s="45"/>
      <c r="E1892" s="75"/>
    </row>
    <row r="1893" spans="1:41">
      <c r="B1893" s="45"/>
      <c r="C1893" s="45"/>
      <c r="P1893" s="63"/>
      <c r="R1893" s="124"/>
      <c r="S1893" s="124"/>
      <c r="T1893" s="124"/>
      <c r="U1893" s="131"/>
      <c r="V1893" s="132"/>
      <c r="W1893" s="132"/>
    </row>
    <row r="1894" spans="1:41">
      <c r="B1894" s="45"/>
      <c r="C1894" s="45"/>
      <c r="P1894" s="71"/>
      <c r="R1894" s="125"/>
      <c r="S1894" s="125"/>
      <c r="T1894" s="125"/>
      <c r="U1894" s="134"/>
      <c r="V1894" s="134"/>
      <c r="W1894" s="313"/>
    </row>
    <row r="1895" spans="1:41">
      <c r="A1895" s="50"/>
      <c r="B1895" s="45"/>
      <c r="C1895" s="45"/>
      <c r="P1895" s="71"/>
      <c r="R1895" s="125"/>
      <c r="S1895" s="125"/>
      <c r="T1895" s="125"/>
      <c r="U1895" s="134"/>
      <c r="V1895" s="134"/>
      <c r="W1895" s="313"/>
    </row>
    <row r="1896" spans="1:41">
      <c r="A1896" s="127"/>
      <c r="B1896" s="127"/>
      <c r="C1896" s="127"/>
      <c r="D1896" s="127"/>
      <c r="E1896" s="127"/>
      <c r="F1896" s="127"/>
      <c r="G1896" s="127"/>
      <c r="H1896" s="127"/>
      <c r="I1896" s="127"/>
      <c r="J1896" s="127"/>
      <c r="K1896" s="127"/>
      <c r="L1896" s="127"/>
      <c r="M1896" s="127"/>
      <c r="N1896" s="72"/>
      <c r="P1896" s="47"/>
      <c r="R1896" s="63"/>
      <c r="S1896" s="125"/>
      <c r="T1896" s="125"/>
      <c r="U1896" s="134"/>
      <c r="V1896" s="134"/>
      <c r="W1896" s="313"/>
    </row>
    <row r="1897" spans="1:41">
      <c r="A1897" s="93"/>
      <c r="B1897" s="72"/>
      <c r="C1897" s="72"/>
      <c r="D1897" s="72"/>
      <c r="E1897" s="72"/>
      <c r="F1897" s="72"/>
      <c r="G1897" s="72"/>
      <c r="H1897" s="72"/>
      <c r="I1897" s="72"/>
      <c r="J1897" s="72"/>
      <c r="K1897" s="72"/>
      <c r="L1897" s="72"/>
      <c r="M1897" s="72"/>
      <c r="N1897" s="72"/>
      <c r="P1897" s="52"/>
      <c r="R1897" s="63"/>
      <c r="S1897" s="125"/>
      <c r="T1897" s="125"/>
      <c r="U1897" s="134"/>
      <c r="V1897" s="134"/>
      <c r="W1897" s="313"/>
      <c r="Y1897" s="63"/>
      <c r="Z1897" s="63"/>
    </row>
    <row r="1898" spans="1:41">
      <c r="A1898" s="72"/>
      <c r="B1898" s="72"/>
      <c r="C1898" s="72"/>
      <c r="D1898" s="72"/>
      <c r="E1898" s="72"/>
      <c r="F1898" s="72"/>
      <c r="G1898" s="72"/>
      <c r="H1898" s="72"/>
      <c r="I1898" s="72"/>
      <c r="J1898" s="72"/>
      <c r="K1898" s="72"/>
      <c r="L1898" s="72"/>
      <c r="M1898" s="72"/>
      <c r="N1898" s="72"/>
      <c r="P1898" s="71"/>
      <c r="R1898" s="125"/>
      <c r="S1898" s="125"/>
      <c r="T1898" s="125"/>
      <c r="U1898" s="134"/>
      <c r="V1898" s="134"/>
      <c r="W1898" s="313"/>
      <c r="Z1898" s="63"/>
    </row>
    <row r="1899" spans="1:41">
      <c r="A1899" s="72"/>
      <c r="B1899" s="72"/>
      <c r="C1899" s="72"/>
      <c r="D1899" s="72"/>
      <c r="E1899" s="72"/>
      <c r="F1899" s="72"/>
      <c r="G1899" s="72"/>
      <c r="H1899" s="72"/>
      <c r="I1899" s="72"/>
      <c r="J1899" s="72"/>
      <c r="K1899" s="72"/>
      <c r="L1899" s="72"/>
      <c r="M1899" s="72"/>
      <c r="N1899" s="72"/>
      <c r="P1899" s="128"/>
      <c r="R1899" s="125"/>
      <c r="S1899" s="125"/>
      <c r="T1899" s="125"/>
      <c r="V1899" s="134"/>
      <c r="W1899" s="314"/>
      <c r="Z1899" s="63"/>
    </row>
    <row r="1900" spans="1:41">
      <c r="A1900" s="72"/>
      <c r="B1900" s="72"/>
      <c r="C1900" s="72"/>
      <c r="D1900" s="72"/>
      <c r="E1900" s="72"/>
      <c r="F1900" s="72"/>
      <c r="G1900" s="72"/>
      <c r="H1900" s="72"/>
      <c r="I1900" s="72"/>
      <c r="J1900" s="72"/>
      <c r="K1900" s="72"/>
      <c r="L1900" s="72"/>
      <c r="M1900" s="72"/>
      <c r="N1900" s="72"/>
      <c r="P1900" s="63"/>
      <c r="R1900" s="60"/>
      <c r="S1900" s="125"/>
      <c r="T1900" s="125"/>
      <c r="V1900" s="120"/>
      <c r="Z1900" s="51"/>
      <c r="AB1900" s="50"/>
      <c r="AI1900" s="55"/>
      <c r="AJ1900" s="55"/>
    </row>
    <row r="1901" spans="1:41">
      <c r="A1901" s="72"/>
      <c r="B1901" s="72"/>
      <c r="C1901" s="72"/>
      <c r="D1901" s="72"/>
      <c r="E1901" s="72"/>
      <c r="F1901" s="72"/>
      <c r="G1901" s="72"/>
      <c r="H1901" s="72"/>
      <c r="I1901" s="72"/>
      <c r="J1901" s="72"/>
      <c r="K1901" s="72"/>
      <c r="L1901" s="72"/>
      <c r="M1901" s="72"/>
      <c r="N1901" s="72"/>
      <c r="O1901" s="48"/>
      <c r="P1901" s="63"/>
      <c r="Q1901" s="58"/>
      <c r="R1901" s="119"/>
      <c r="T1901" s="130"/>
      <c r="W1901" s="134"/>
    </row>
    <row r="1902" spans="1:41">
      <c r="A1902" s="72"/>
      <c r="B1902" s="72"/>
      <c r="C1902" s="72"/>
      <c r="D1902" s="72"/>
      <c r="E1902" s="72"/>
      <c r="F1902" s="72"/>
      <c r="G1902" s="72"/>
      <c r="H1902" s="72"/>
      <c r="I1902" s="72"/>
      <c r="J1902" s="72"/>
      <c r="K1902" s="72"/>
      <c r="L1902" s="72"/>
      <c r="M1902" s="72"/>
      <c r="N1902" s="72"/>
      <c r="P1902" s="63"/>
      <c r="R1902" s="119"/>
      <c r="T1902" s="130"/>
      <c r="V1902" s="148"/>
      <c r="W1902" s="134"/>
      <c r="Z1902" s="60"/>
    </row>
    <row r="1903" spans="1:41">
      <c r="A1903" s="72"/>
      <c r="B1903" s="72"/>
      <c r="C1903" s="72"/>
      <c r="D1903" s="72"/>
      <c r="E1903" s="72"/>
      <c r="F1903" s="72"/>
      <c r="G1903" s="72"/>
      <c r="H1903" s="72"/>
      <c r="I1903" s="72"/>
      <c r="J1903" s="72"/>
      <c r="K1903" s="72"/>
      <c r="L1903" s="72"/>
      <c r="M1903" s="72"/>
      <c r="N1903" s="72"/>
      <c r="P1903" s="63"/>
      <c r="R1903" s="119"/>
      <c r="T1903" s="130"/>
      <c r="V1903" s="148"/>
      <c r="W1903" s="134"/>
      <c r="AC1903" s="1279"/>
      <c r="AD1903" s="1279"/>
      <c r="AE1903" s="1279"/>
      <c r="AF1903" s="1279"/>
      <c r="AG1903" s="1279"/>
      <c r="AH1903" s="1279"/>
      <c r="AI1903" s="1279"/>
      <c r="AJ1903" s="1279"/>
      <c r="AK1903" s="1279"/>
      <c r="AL1903" s="1279"/>
      <c r="AM1903" s="1279"/>
      <c r="AN1903" s="1279"/>
      <c r="AO1903" s="1279"/>
    </row>
    <row r="1904" spans="1:41">
      <c r="A1904" s="72"/>
      <c r="B1904" s="72"/>
      <c r="C1904" s="72"/>
      <c r="D1904" s="72"/>
      <c r="E1904" s="72"/>
      <c r="F1904" s="72"/>
      <c r="G1904" s="72"/>
      <c r="H1904" s="72"/>
      <c r="I1904" s="72"/>
      <c r="J1904" s="72"/>
      <c r="K1904" s="72"/>
      <c r="L1904" s="72"/>
      <c r="M1904" s="72"/>
      <c r="N1904" s="72"/>
      <c r="P1904" s="63"/>
      <c r="R1904" s="119"/>
      <c r="T1904" s="130"/>
      <c r="V1904" s="148"/>
      <c r="W1904" s="134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</row>
    <row r="1905" spans="1:36">
      <c r="A1905" s="72"/>
      <c r="B1905" s="72"/>
      <c r="C1905" s="72"/>
      <c r="D1905" s="72"/>
      <c r="E1905" s="72"/>
      <c r="F1905" s="72"/>
      <c r="G1905" s="72"/>
      <c r="H1905" s="72"/>
      <c r="I1905" s="72"/>
      <c r="J1905" s="72"/>
      <c r="K1905" s="72"/>
      <c r="L1905" s="72"/>
      <c r="M1905" s="72"/>
      <c r="N1905" s="72"/>
      <c r="P1905" s="63"/>
      <c r="R1905" s="119"/>
      <c r="T1905" s="130"/>
      <c r="V1905" s="148"/>
      <c r="W1905" s="134"/>
    </row>
    <row r="1906" spans="1:36">
      <c r="A1906" s="72"/>
      <c r="B1906" s="72"/>
      <c r="C1906" s="72"/>
      <c r="D1906" s="72"/>
      <c r="E1906" s="72"/>
      <c r="F1906" s="72"/>
      <c r="G1906" s="72"/>
      <c r="H1906" s="72"/>
      <c r="I1906" s="72"/>
      <c r="J1906" s="72"/>
      <c r="K1906" s="72"/>
      <c r="L1906" s="72"/>
      <c r="M1906" s="72"/>
      <c r="N1906" s="72"/>
      <c r="R1906" s="119"/>
      <c r="T1906" s="67"/>
      <c r="V1906" s="148"/>
    </row>
    <row r="1907" spans="1:36">
      <c r="A1907" s="72"/>
      <c r="B1907" s="72"/>
      <c r="C1907" s="72"/>
      <c r="D1907" s="72"/>
      <c r="E1907" s="72"/>
      <c r="F1907" s="72"/>
      <c r="G1907" s="72"/>
      <c r="H1907" s="72"/>
      <c r="I1907" s="72"/>
      <c r="J1907" s="72"/>
      <c r="K1907" s="72"/>
      <c r="L1907" s="72"/>
      <c r="M1907" s="72"/>
      <c r="N1907" s="72"/>
      <c r="R1907" s="119"/>
      <c r="T1907" s="67"/>
      <c r="V1907" s="148"/>
      <c r="AA1907" s="124"/>
      <c r="AB1907" s="124"/>
      <c r="AC1907" s="124"/>
      <c r="AD1907" s="131"/>
      <c r="AE1907" s="132"/>
      <c r="AF1907" s="124"/>
      <c r="AG1907" s="124"/>
      <c r="AH1907" s="133"/>
      <c r="AJ1907" s="124"/>
    </row>
    <row r="1908" spans="1:36">
      <c r="A1908" s="72"/>
      <c r="B1908" s="72"/>
      <c r="C1908" s="72"/>
      <c r="D1908" s="72"/>
      <c r="E1908" s="72"/>
      <c r="F1908" s="72"/>
      <c r="G1908" s="72"/>
      <c r="H1908" s="72"/>
      <c r="I1908" s="72"/>
      <c r="J1908" s="72"/>
      <c r="K1908" s="72"/>
      <c r="L1908" s="72"/>
      <c r="M1908" s="72"/>
      <c r="N1908" s="72"/>
      <c r="R1908" s="119"/>
      <c r="T1908" s="67"/>
      <c r="V1908" s="148"/>
      <c r="W1908" s="148"/>
      <c r="Z1908" s="71"/>
      <c r="AA1908" s="125"/>
      <c r="AB1908" s="125"/>
      <c r="AC1908" s="125"/>
      <c r="AD1908" s="134"/>
      <c r="AE1908" s="134"/>
      <c r="AF1908" s="125"/>
      <c r="AG1908" s="125"/>
      <c r="AH1908" s="125"/>
      <c r="AJ1908" s="71"/>
    </row>
    <row r="1909" spans="1:36">
      <c r="A1909" s="72"/>
      <c r="B1909" s="72"/>
      <c r="C1909" s="72"/>
      <c r="D1909" s="72"/>
      <c r="E1909" s="72"/>
      <c r="F1909" s="72"/>
      <c r="G1909" s="72"/>
      <c r="H1909" s="72"/>
      <c r="I1909" s="72"/>
      <c r="J1909" s="72"/>
      <c r="K1909" s="72"/>
      <c r="L1909" s="72"/>
      <c r="M1909" s="72"/>
      <c r="N1909" s="72"/>
      <c r="Y1909" s="63"/>
      <c r="Z1909" s="71"/>
      <c r="AA1909" s="125"/>
      <c r="AB1909" s="125"/>
      <c r="AC1909" s="125"/>
      <c r="AD1909" s="134"/>
      <c r="AE1909" s="134"/>
      <c r="AF1909" s="125"/>
      <c r="AG1909" s="125"/>
      <c r="AH1909" s="125"/>
      <c r="AJ1909" s="71"/>
    </row>
    <row r="1910" spans="1:36">
      <c r="A1910" s="72"/>
      <c r="B1910" s="72"/>
      <c r="C1910" s="72"/>
      <c r="D1910" s="72"/>
      <c r="E1910" s="72"/>
      <c r="F1910" s="72"/>
      <c r="G1910" s="72"/>
      <c r="H1910" s="72"/>
      <c r="I1910" s="72"/>
      <c r="J1910" s="72"/>
      <c r="K1910" s="72"/>
      <c r="L1910" s="72"/>
      <c r="M1910" s="72"/>
      <c r="N1910" s="72"/>
      <c r="Q1910" s="58"/>
      <c r="R1910" s="119"/>
      <c r="T1910" s="67"/>
      <c r="Z1910" s="71"/>
      <c r="AA1910" s="125"/>
      <c r="AB1910" s="125"/>
      <c r="AC1910" s="125"/>
      <c r="AD1910" s="134"/>
      <c r="AE1910" s="134"/>
      <c r="AF1910" s="125"/>
      <c r="AG1910" s="125"/>
      <c r="AH1910" s="125"/>
      <c r="AJ1910" s="71"/>
    </row>
    <row r="1911" spans="1:36">
      <c r="A1911" s="72"/>
      <c r="B1911" s="72"/>
      <c r="C1911" s="72"/>
      <c r="D1911" s="72"/>
      <c r="E1911" s="72"/>
      <c r="F1911" s="72"/>
      <c r="G1911" s="72"/>
      <c r="H1911" s="72"/>
      <c r="I1911" s="72"/>
      <c r="J1911" s="72"/>
      <c r="K1911" s="72"/>
      <c r="L1911" s="72"/>
      <c r="M1911" s="72"/>
      <c r="N1911" s="72"/>
      <c r="R1911" s="119"/>
      <c r="T1911" s="67"/>
      <c r="V1911" s="148"/>
      <c r="W1911" s="134"/>
      <c r="Y1911" s="65"/>
      <c r="Z1911" s="71"/>
      <c r="AA1911" s="125"/>
      <c r="AB1911" s="125"/>
      <c r="AC1911" s="125"/>
      <c r="AD1911" s="134"/>
      <c r="AE1911" s="134"/>
      <c r="AF1911" s="125"/>
      <c r="AG1911" s="125"/>
      <c r="AH1911" s="125"/>
      <c r="AJ1911" s="71"/>
    </row>
    <row r="1912" spans="1:36">
      <c r="A1912" s="72"/>
      <c r="B1912" s="72"/>
      <c r="C1912" s="72"/>
      <c r="D1912" s="72"/>
      <c r="E1912" s="72"/>
      <c r="F1912" s="72"/>
      <c r="G1912" s="72"/>
      <c r="H1912" s="72"/>
      <c r="I1912" s="72"/>
      <c r="J1912" s="72"/>
      <c r="K1912" s="72"/>
      <c r="L1912" s="72"/>
      <c r="M1912" s="72"/>
      <c r="N1912" s="72"/>
      <c r="R1912" s="119"/>
      <c r="T1912" s="67"/>
      <c r="V1912" s="148"/>
      <c r="W1912" s="134"/>
      <c r="Z1912" s="71"/>
      <c r="AA1912" s="125"/>
      <c r="AB1912" s="125"/>
      <c r="AC1912" s="125"/>
      <c r="AD1912" s="134"/>
      <c r="AE1912" s="134"/>
      <c r="AF1912" s="125"/>
      <c r="AG1912" s="125"/>
      <c r="AH1912" s="125"/>
      <c r="AJ1912" s="71"/>
    </row>
    <row r="1913" spans="1:36">
      <c r="A1913" s="72"/>
      <c r="B1913" s="72"/>
      <c r="C1913" s="72"/>
      <c r="D1913" s="72"/>
      <c r="E1913" s="72"/>
      <c r="F1913" s="72"/>
      <c r="G1913" s="72"/>
      <c r="H1913" s="72"/>
      <c r="I1913" s="72"/>
      <c r="J1913" s="72"/>
      <c r="K1913" s="72"/>
      <c r="L1913" s="72"/>
      <c r="M1913" s="72"/>
      <c r="N1913" s="72"/>
      <c r="R1913" s="119"/>
      <c r="T1913" s="67"/>
      <c r="V1913" s="148"/>
      <c r="W1913" s="134"/>
      <c r="Z1913" s="63"/>
      <c r="AA1913" s="125"/>
      <c r="AB1913" s="125"/>
      <c r="AC1913" s="125"/>
      <c r="AD1913" s="134"/>
      <c r="AE1913" s="134"/>
      <c r="AF1913" s="125"/>
      <c r="AG1913" s="125"/>
      <c r="AH1913" s="125"/>
      <c r="AJ1913" s="63"/>
    </row>
    <row r="1914" spans="1:36">
      <c r="A1914" s="72"/>
      <c r="B1914" s="72"/>
      <c r="C1914" s="72"/>
      <c r="D1914" s="72"/>
      <c r="E1914" s="72"/>
      <c r="F1914" s="72"/>
      <c r="G1914" s="72"/>
      <c r="H1914" s="72"/>
      <c r="I1914" s="72"/>
      <c r="J1914" s="72"/>
      <c r="K1914" s="72"/>
      <c r="L1914" s="72"/>
      <c r="M1914" s="72"/>
      <c r="N1914" s="72"/>
      <c r="R1914" s="119"/>
      <c r="T1914" s="67"/>
      <c r="V1914" s="148"/>
      <c r="W1914" s="134"/>
      <c r="Z1914" s="63"/>
      <c r="AA1914" s="125"/>
      <c r="AB1914" s="125"/>
      <c r="AC1914" s="125"/>
      <c r="AD1914" s="134"/>
      <c r="AE1914" s="134"/>
      <c r="AF1914" s="125"/>
      <c r="AG1914" s="125"/>
      <c r="AH1914" s="125"/>
      <c r="AJ1914" s="63"/>
    </row>
    <row r="1915" spans="1:36">
      <c r="A1915" s="72"/>
      <c r="B1915" s="72"/>
      <c r="C1915" s="72"/>
      <c r="D1915" s="72"/>
      <c r="E1915" s="72"/>
      <c r="F1915" s="72"/>
      <c r="G1915" s="72"/>
      <c r="H1915" s="72"/>
      <c r="I1915" s="72"/>
      <c r="J1915" s="72"/>
      <c r="K1915" s="72"/>
      <c r="L1915" s="72"/>
      <c r="M1915" s="72"/>
      <c r="N1915" s="72"/>
      <c r="R1915" s="119"/>
      <c r="T1915" s="67"/>
      <c r="V1915" s="148"/>
      <c r="Z1915" s="63"/>
      <c r="AA1915" s="125"/>
      <c r="AB1915" s="125"/>
      <c r="AC1915" s="125"/>
      <c r="AD1915" s="134"/>
      <c r="AE1915" s="134"/>
      <c r="AF1915" s="125"/>
      <c r="AG1915" s="125"/>
      <c r="AH1915" s="125"/>
      <c r="AJ1915" s="63"/>
    </row>
    <row r="1916" spans="1:36">
      <c r="A1916" s="72"/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  <c r="N1916" s="72"/>
      <c r="R1916" s="119"/>
      <c r="T1916" s="67"/>
      <c r="V1916" s="148"/>
      <c r="Z1916" s="63"/>
      <c r="AA1916" s="125"/>
      <c r="AB1916" s="125"/>
      <c r="AC1916" s="125"/>
      <c r="AD1916" s="134"/>
      <c r="AE1916" s="134"/>
      <c r="AF1916" s="125"/>
      <c r="AG1916" s="125"/>
      <c r="AH1916" s="125"/>
      <c r="AJ1916" s="63"/>
    </row>
    <row r="1917" spans="1:36">
      <c r="A1917" s="72"/>
      <c r="B1917" s="72"/>
      <c r="C1917" s="72"/>
      <c r="D1917" s="72"/>
      <c r="E1917" s="72"/>
      <c r="F1917" s="72"/>
      <c r="G1917" s="72"/>
      <c r="H1917" s="72"/>
      <c r="I1917" s="72"/>
      <c r="J1917" s="72"/>
      <c r="K1917" s="72"/>
      <c r="L1917" s="72"/>
      <c r="M1917" s="72"/>
      <c r="N1917" s="72"/>
      <c r="R1917" s="119"/>
      <c r="T1917" s="67"/>
      <c r="V1917" s="148"/>
      <c r="W1917" s="148"/>
      <c r="Z1917" s="80"/>
      <c r="AA1917" s="125"/>
      <c r="AB1917" s="125"/>
      <c r="AC1917" s="125"/>
      <c r="AD1917" s="134"/>
      <c r="AE1917" s="134"/>
      <c r="AF1917" s="125"/>
      <c r="AG1917" s="125"/>
      <c r="AH1917" s="125"/>
      <c r="AJ1917" s="63"/>
    </row>
    <row r="1918" spans="1:36">
      <c r="A1918" s="72"/>
      <c r="B1918" s="72"/>
      <c r="C1918" s="72"/>
      <c r="D1918" s="72"/>
      <c r="E1918" s="72"/>
      <c r="F1918" s="72"/>
      <c r="G1918" s="72"/>
      <c r="H1918" s="72"/>
      <c r="I1918" s="72"/>
      <c r="J1918" s="72"/>
      <c r="K1918" s="72"/>
      <c r="L1918" s="72"/>
      <c r="M1918" s="72"/>
      <c r="N1918" s="72"/>
      <c r="AA1918" s="135"/>
      <c r="AB1918" s="135"/>
      <c r="AC1918" s="135"/>
      <c r="AD1918" s="136"/>
      <c r="AE1918" s="136"/>
      <c r="AF1918" s="135"/>
      <c r="AG1918" s="135"/>
    </row>
    <row r="1919" spans="1:36">
      <c r="A1919" s="72"/>
      <c r="B1919" s="72"/>
      <c r="C1919" s="72"/>
      <c r="D1919" s="72"/>
      <c r="E1919" s="72"/>
      <c r="F1919" s="72"/>
      <c r="G1919" s="72"/>
      <c r="H1919" s="72"/>
      <c r="I1919" s="72"/>
      <c r="J1919" s="72"/>
      <c r="K1919" s="72"/>
      <c r="L1919" s="72"/>
      <c r="M1919" s="72"/>
      <c r="N1919" s="72"/>
      <c r="Q1919" s="58"/>
      <c r="R1919" s="119"/>
      <c r="T1919" s="130"/>
      <c r="Y1919" s="51"/>
      <c r="AB1919" s="63"/>
      <c r="AC1919" s="63"/>
      <c r="AD1919" s="64"/>
      <c r="AE1919" s="64"/>
      <c r="AF1919" s="63"/>
    </row>
    <row r="1920" spans="1:36">
      <c r="A1920" s="72"/>
      <c r="B1920" s="72"/>
      <c r="C1920" s="72"/>
      <c r="D1920" s="72"/>
      <c r="E1920" s="72"/>
      <c r="F1920" s="72"/>
      <c r="G1920" s="72"/>
      <c r="H1920" s="72"/>
      <c r="I1920" s="72"/>
      <c r="J1920" s="72"/>
      <c r="K1920" s="72"/>
      <c r="L1920" s="72"/>
      <c r="M1920" s="72"/>
      <c r="N1920" s="72"/>
      <c r="R1920" s="119"/>
      <c r="T1920" s="67"/>
      <c r="V1920" s="148"/>
      <c r="W1920" s="134"/>
      <c r="AD1920" s="75"/>
      <c r="AE1920" s="75"/>
    </row>
    <row r="1921" spans="1:39">
      <c r="A1921" s="72"/>
      <c r="B1921" s="72"/>
      <c r="C1921" s="72"/>
      <c r="D1921" s="72"/>
      <c r="E1921" s="72"/>
      <c r="F1921" s="72"/>
      <c r="G1921" s="72"/>
      <c r="H1921" s="72"/>
      <c r="I1921" s="72"/>
      <c r="J1921" s="72"/>
      <c r="K1921" s="72"/>
      <c r="L1921" s="72"/>
      <c r="M1921" s="72"/>
      <c r="N1921" s="72"/>
      <c r="R1921" s="119"/>
      <c r="T1921" s="67"/>
      <c r="V1921" s="148"/>
      <c r="W1921" s="134"/>
      <c r="Y1921" s="65"/>
    </row>
    <row r="1922" spans="1:39">
      <c r="A1922" s="72"/>
      <c r="B1922" s="72"/>
      <c r="C1922" s="72"/>
      <c r="D1922" s="72"/>
      <c r="E1922" s="72"/>
      <c r="F1922" s="72"/>
      <c r="G1922" s="72"/>
      <c r="H1922" s="72"/>
      <c r="I1922" s="72"/>
      <c r="J1922" s="72"/>
      <c r="K1922" s="72"/>
      <c r="L1922" s="72"/>
      <c r="M1922" s="72"/>
      <c r="N1922" s="72"/>
      <c r="R1922" s="119"/>
      <c r="T1922" s="67"/>
      <c r="V1922" s="148"/>
      <c r="W1922" s="134"/>
      <c r="Y1922" s="63"/>
      <c r="Z1922" s="63"/>
    </row>
    <row r="1923" spans="1:39">
      <c r="B1923" s="45"/>
      <c r="C1923" s="45"/>
      <c r="R1923" s="119"/>
      <c r="T1923" s="67"/>
      <c r="V1923" s="148"/>
      <c r="W1923" s="134"/>
      <c r="Y1923" s="71"/>
      <c r="Z1923" s="63"/>
    </row>
    <row r="1924" spans="1:39">
      <c r="B1924" s="45"/>
      <c r="C1924" s="45"/>
      <c r="R1924" s="119"/>
      <c r="T1924" s="67"/>
      <c r="V1924" s="148"/>
      <c r="Y1924" s="71"/>
      <c r="Z1924" s="63"/>
    </row>
    <row r="1925" spans="1:39">
      <c r="B1925" s="45"/>
      <c r="C1925" s="45"/>
      <c r="R1925" s="119"/>
      <c r="T1925" s="67"/>
      <c r="V1925" s="148"/>
      <c r="Y1925" s="71"/>
      <c r="Z1925" s="63"/>
      <c r="AA1925" s="63"/>
      <c r="AB1925" s="125"/>
      <c r="AC1925" s="125"/>
      <c r="AD1925" s="125"/>
      <c r="AE1925" s="125"/>
      <c r="AF1925" s="125"/>
      <c r="AH1925" s="70"/>
      <c r="AI1925" s="70"/>
      <c r="AJ1925" s="70"/>
      <c r="AK1925" s="70"/>
      <c r="AL1925" s="70"/>
      <c r="AM1925" s="70"/>
    </row>
    <row r="1926" spans="1:39">
      <c r="B1926" s="45"/>
      <c r="C1926" s="45"/>
      <c r="R1926" s="119"/>
      <c r="T1926" s="67"/>
      <c r="V1926" s="148"/>
      <c r="W1926" s="148"/>
      <c r="Y1926" s="71"/>
      <c r="Z1926" s="63"/>
      <c r="AA1926" s="63"/>
      <c r="AB1926" s="125"/>
      <c r="AC1926" s="125"/>
      <c r="AD1926" s="125"/>
      <c r="AE1926" s="125"/>
      <c r="AF1926" s="125"/>
      <c r="AH1926" s="70"/>
      <c r="AI1926" s="70"/>
      <c r="AJ1926" s="70"/>
      <c r="AK1926" s="70"/>
      <c r="AL1926" s="70"/>
      <c r="AM1926" s="70"/>
    </row>
    <row r="1927" spans="1:39">
      <c r="B1927" s="45"/>
      <c r="C1927" s="45"/>
      <c r="Y1927" s="71"/>
      <c r="Z1927" s="63"/>
      <c r="AA1927" s="125"/>
      <c r="AB1927" s="125"/>
      <c r="AC1927" s="125"/>
      <c r="AD1927" s="125"/>
      <c r="AE1927" s="125"/>
      <c r="AF1927" s="125"/>
      <c r="AH1927" s="70"/>
      <c r="AI1927" s="70"/>
      <c r="AJ1927" s="70"/>
      <c r="AK1927" s="70"/>
      <c r="AL1927" s="70"/>
      <c r="AM1927" s="70"/>
    </row>
    <row r="1928" spans="1:39">
      <c r="B1928" s="45"/>
      <c r="C1928" s="45"/>
      <c r="Q1928" s="58"/>
      <c r="R1928" s="119"/>
      <c r="T1928" s="67"/>
      <c r="Y1928" s="71"/>
      <c r="Z1928" s="63"/>
      <c r="AA1928" s="125"/>
      <c r="AB1928" s="125"/>
      <c r="AC1928" s="125"/>
      <c r="AD1928" s="125"/>
      <c r="AE1928" s="125"/>
      <c r="AF1928" s="125"/>
      <c r="AH1928" s="70"/>
      <c r="AI1928" s="70"/>
      <c r="AJ1928" s="70"/>
      <c r="AK1928" s="70"/>
      <c r="AL1928" s="70"/>
      <c r="AM1928" s="70"/>
    </row>
    <row r="1929" spans="1:39">
      <c r="R1929" s="119"/>
      <c r="T1929" s="67"/>
      <c r="V1929" s="148"/>
      <c r="W1929" s="134"/>
      <c r="Y1929" s="63"/>
      <c r="Z1929" s="63"/>
      <c r="AA1929" s="63"/>
      <c r="AB1929" s="125"/>
      <c r="AC1929" s="125"/>
      <c r="AD1929" s="125"/>
      <c r="AE1929" s="125"/>
      <c r="AF1929" s="137"/>
      <c r="AG1929" s="50"/>
      <c r="AH1929" s="70"/>
      <c r="AI1929" s="70"/>
      <c r="AJ1929" s="70"/>
      <c r="AK1929" s="70"/>
      <c r="AL1929" s="70"/>
      <c r="AM1929" s="70"/>
    </row>
    <row r="1930" spans="1:39">
      <c r="R1930" s="119"/>
      <c r="T1930" s="67"/>
      <c r="V1930" s="148"/>
      <c r="W1930" s="134"/>
      <c r="Y1930" s="63"/>
      <c r="Z1930" s="63"/>
      <c r="AA1930" s="125"/>
      <c r="AB1930" s="125"/>
      <c r="AC1930" s="125"/>
      <c r="AD1930" s="125"/>
      <c r="AE1930" s="125"/>
      <c r="AF1930" s="125"/>
      <c r="AH1930" s="70"/>
      <c r="AI1930" s="70"/>
      <c r="AJ1930" s="70"/>
      <c r="AK1930" s="70"/>
      <c r="AL1930" s="70"/>
      <c r="AM1930" s="70"/>
    </row>
    <row r="1931" spans="1:39">
      <c r="R1931" s="119"/>
      <c r="T1931" s="67"/>
      <c r="V1931" s="148"/>
      <c r="W1931" s="134"/>
      <c r="Y1931" s="63"/>
      <c r="Z1931" s="63"/>
      <c r="AA1931" s="125"/>
      <c r="AB1931" s="125"/>
      <c r="AC1931" s="125"/>
      <c r="AD1931" s="125"/>
      <c r="AE1931" s="125"/>
      <c r="AF1931" s="125"/>
      <c r="AH1931" s="70"/>
      <c r="AI1931" s="70"/>
      <c r="AJ1931" s="70"/>
      <c r="AK1931" s="70"/>
      <c r="AL1931" s="70"/>
      <c r="AM1931" s="70"/>
    </row>
    <row r="1932" spans="1:39">
      <c r="R1932" s="119"/>
      <c r="T1932" s="67"/>
      <c r="V1932" s="148"/>
      <c r="W1932" s="134"/>
      <c r="Y1932" s="63"/>
      <c r="Z1932" s="63"/>
      <c r="AA1932" s="125"/>
      <c r="AB1932" s="125"/>
      <c r="AC1932" s="125"/>
      <c r="AD1932" s="125"/>
      <c r="AE1932" s="125"/>
      <c r="AF1932" s="125"/>
      <c r="AH1932" s="70"/>
      <c r="AI1932" s="70"/>
      <c r="AJ1932" s="70"/>
      <c r="AK1932" s="70"/>
      <c r="AL1932" s="70"/>
      <c r="AM1932" s="70"/>
    </row>
    <row r="1933" spans="1:39">
      <c r="R1933" s="119"/>
      <c r="T1933" s="67"/>
      <c r="V1933" s="148"/>
      <c r="Y1933" s="63"/>
      <c r="Z1933" s="63"/>
      <c r="AA1933" s="63"/>
    </row>
    <row r="1934" spans="1:39">
      <c r="R1934" s="119"/>
      <c r="T1934" s="67"/>
      <c r="V1934" s="148"/>
      <c r="Y1934" s="63"/>
      <c r="Z1934" s="63"/>
    </row>
    <row r="1935" spans="1:39">
      <c r="R1935" s="119"/>
      <c r="T1935" s="67"/>
      <c r="V1935" s="148"/>
      <c r="W1935" s="148"/>
      <c r="Y1935" s="63"/>
      <c r="Z1935" s="63"/>
    </row>
    <row r="1937" spans="17:23">
      <c r="Q1937" s="58"/>
      <c r="R1937" s="119"/>
      <c r="T1937" s="67"/>
    </row>
    <row r="1938" spans="17:23">
      <c r="R1938" s="119"/>
      <c r="T1938" s="67"/>
      <c r="V1938" s="148"/>
      <c r="W1938" s="134"/>
    </row>
    <row r="1939" spans="17:23">
      <c r="R1939" s="119"/>
      <c r="T1939" s="67"/>
      <c r="V1939" s="148"/>
      <c r="W1939" s="134"/>
    </row>
    <row r="1940" spans="17:23">
      <c r="R1940" s="119"/>
      <c r="T1940" s="67"/>
      <c r="V1940" s="148"/>
      <c r="W1940" s="134"/>
    </row>
    <row r="1941" spans="17:23">
      <c r="R1941" s="119"/>
      <c r="T1941" s="67"/>
      <c r="V1941" s="148"/>
      <c r="W1941" s="134"/>
    </row>
    <row r="1942" spans="17:23">
      <c r="R1942" s="119"/>
      <c r="T1942" s="67"/>
      <c r="V1942" s="148"/>
    </row>
    <row r="1943" spans="17:23">
      <c r="R1943" s="119"/>
      <c r="T1943" s="67"/>
      <c r="V1943" s="148"/>
    </row>
    <row r="1944" spans="17:23">
      <c r="R1944" s="119"/>
      <c r="T1944" s="67"/>
      <c r="V1944" s="148"/>
      <c r="W1944" s="148"/>
    </row>
    <row r="1946" spans="17:23">
      <c r="Q1946" s="58"/>
      <c r="R1946" s="119"/>
      <c r="T1946" s="67"/>
    </row>
    <row r="1947" spans="17:23">
      <c r="R1947" s="119"/>
      <c r="T1947" s="67"/>
      <c r="V1947" s="148"/>
      <c r="W1947" s="134"/>
    </row>
    <row r="1948" spans="17:23">
      <c r="R1948" s="119"/>
      <c r="T1948" s="67"/>
      <c r="V1948" s="148"/>
      <c r="W1948" s="134"/>
    </row>
    <row r="1949" spans="17:23">
      <c r="R1949" s="119"/>
      <c r="T1949" s="67"/>
      <c r="V1949" s="148"/>
      <c r="W1949" s="134"/>
    </row>
    <row r="1950" spans="17:23">
      <c r="R1950" s="119"/>
      <c r="T1950" s="67"/>
      <c r="V1950" s="148"/>
      <c r="W1950" s="134"/>
    </row>
    <row r="1951" spans="17:23">
      <c r="R1951" s="119"/>
      <c r="T1951" s="67"/>
      <c r="V1951" s="148"/>
    </row>
    <row r="1952" spans="17:23">
      <c r="R1952" s="119"/>
      <c r="T1952" s="67"/>
      <c r="V1952" s="148"/>
    </row>
    <row r="1953" spans="17:23">
      <c r="R1953" s="119"/>
      <c r="T1953" s="67"/>
      <c r="V1953" s="148"/>
      <c r="W1953" s="148"/>
    </row>
    <row r="1955" spans="17:23">
      <c r="Q1955" s="58"/>
      <c r="R1955" s="119"/>
      <c r="T1955" s="67"/>
    </row>
    <row r="1956" spans="17:23">
      <c r="R1956" s="119"/>
      <c r="T1956" s="67"/>
      <c r="V1956" s="148"/>
      <c r="W1956" s="134"/>
    </row>
    <row r="1957" spans="17:23">
      <c r="R1957" s="119"/>
      <c r="T1957" s="67"/>
      <c r="V1957" s="148"/>
      <c r="W1957" s="134"/>
    </row>
    <row r="1958" spans="17:23">
      <c r="R1958" s="119"/>
      <c r="T1958" s="67"/>
      <c r="V1958" s="148"/>
      <c r="W1958" s="134"/>
    </row>
    <row r="1959" spans="17:23">
      <c r="R1959" s="119"/>
      <c r="T1959" s="67"/>
      <c r="V1959" s="148"/>
      <c r="W1959" s="134"/>
    </row>
    <row r="1960" spans="17:23">
      <c r="R1960" s="119"/>
      <c r="T1960" s="67"/>
      <c r="V1960" s="148"/>
    </row>
    <row r="1961" spans="17:23">
      <c r="R1961" s="119"/>
      <c r="T1961" s="67"/>
      <c r="V1961" s="148"/>
    </row>
    <row r="1962" spans="17:23">
      <c r="R1962" s="119"/>
      <c r="T1962" s="67"/>
      <c r="V1962" s="148"/>
      <c r="W1962" s="148"/>
    </row>
    <row r="1964" spans="17:23">
      <c r="Q1964" s="58"/>
      <c r="R1964" s="119"/>
      <c r="T1964" s="67"/>
    </row>
    <row r="1965" spans="17:23">
      <c r="R1965" s="119"/>
      <c r="T1965" s="67"/>
      <c r="V1965" s="148"/>
      <c r="W1965" s="134"/>
    </row>
    <row r="1966" spans="17:23">
      <c r="R1966" s="119"/>
      <c r="T1966" s="67"/>
      <c r="V1966" s="148"/>
      <c r="W1966" s="134"/>
    </row>
    <row r="1967" spans="17:23">
      <c r="R1967" s="119"/>
      <c r="T1967" s="67"/>
      <c r="V1967" s="148"/>
      <c r="W1967" s="134"/>
    </row>
    <row r="1968" spans="17:23">
      <c r="R1968" s="119"/>
      <c r="T1968" s="67"/>
      <c r="V1968" s="148"/>
      <c r="W1968" s="134"/>
    </row>
    <row r="1969" spans="1:28">
      <c r="R1969" s="119"/>
      <c r="T1969" s="67"/>
      <c r="V1969" s="148"/>
    </row>
    <row r="1970" spans="1:28">
      <c r="R1970" s="119"/>
      <c r="T1970" s="67"/>
      <c r="V1970" s="148"/>
    </row>
    <row r="1971" spans="1:28">
      <c r="R1971" s="119"/>
      <c r="T1971" s="67"/>
      <c r="V1971" s="148"/>
      <c r="W1971" s="148"/>
    </row>
    <row r="1973" spans="1:28">
      <c r="Q1973" s="58"/>
      <c r="R1973" s="119"/>
      <c r="T1973" s="67"/>
    </row>
    <row r="1974" spans="1:28">
      <c r="R1974" s="119"/>
      <c r="T1974" s="67"/>
      <c r="V1974" s="148"/>
      <c r="W1974" s="134"/>
    </row>
    <row r="1975" spans="1:28">
      <c r="R1975" s="119"/>
      <c r="T1975" s="67"/>
      <c r="V1975" s="148"/>
      <c r="W1975" s="134"/>
    </row>
    <row r="1976" spans="1:28">
      <c r="R1976" s="119"/>
      <c r="T1976" s="67"/>
      <c r="V1976" s="148"/>
      <c r="W1976" s="134"/>
    </row>
    <row r="1977" spans="1:28">
      <c r="R1977" s="119"/>
      <c r="T1977" s="67"/>
      <c r="V1977" s="148"/>
      <c r="W1977" s="134"/>
    </row>
    <row r="1978" spans="1:28">
      <c r="R1978" s="119"/>
      <c r="T1978" s="67"/>
      <c r="V1978" s="148"/>
    </row>
    <row r="1979" spans="1:28">
      <c r="R1979" s="119"/>
      <c r="T1979" s="67"/>
      <c r="V1979" s="148"/>
    </row>
    <row r="1980" spans="1:28">
      <c r="R1980" s="119"/>
      <c r="T1980" s="67"/>
      <c r="V1980" s="148"/>
      <c r="W1980" s="148"/>
    </row>
    <row r="1982" spans="1:28" s="19" customFormat="1">
      <c r="A1982" s="45"/>
      <c r="B1982" s="46"/>
      <c r="C1982" s="46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8"/>
      <c r="P1982" s="45"/>
      <c r="Q1982" s="58"/>
      <c r="R1982" s="119"/>
      <c r="S1982" s="45"/>
      <c r="T1982" s="67"/>
      <c r="U1982" s="75"/>
      <c r="V1982" s="75"/>
      <c r="W1982" s="75"/>
      <c r="X1982" s="45"/>
      <c r="Y1982" s="45"/>
      <c r="Z1982" s="45"/>
      <c r="AA1982" s="45"/>
      <c r="AB1982" s="45"/>
    </row>
    <row r="1983" spans="1:28" s="19" customFormat="1">
      <c r="A1983" s="45"/>
      <c r="B1983" s="46"/>
      <c r="C1983" s="46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119"/>
      <c r="S1983" s="45"/>
      <c r="T1983" s="67"/>
      <c r="U1983" s="75"/>
      <c r="V1983" s="148"/>
      <c r="W1983" s="134"/>
      <c r="X1983" s="45"/>
      <c r="Y1983" s="45"/>
      <c r="Z1983" s="45"/>
      <c r="AA1983" s="45"/>
      <c r="AB1983" s="45"/>
    </row>
    <row r="1984" spans="1:28" s="19" customFormat="1">
      <c r="A1984" s="45"/>
      <c r="B1984" s="46"/>
      <c r="C1984" s="46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119"/>
      <c r="S1984" s="45"/>
      <c r="T1984" s="67"/>
      <c r="U1984" s="75"/>
      <c r="V1984" s="148"/>
      <c r="W1984" s="134"/>
      <c r="X1984" s="45"/>
      <c r="Y1984" s="45"/>
      <c r="Z1984" s="45"/>
      <c r="AA1984" s="45"/>
      <c r="AB1984" s="45"/>
    </row>
    <row r="1985" spans="1:37" s="19" customFormat="1">
      <c r="A1985" s="45"/>
      <c r="B1985" s="46"/>
      <c r="C1985" s="46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119"/>
      <c r="S1985" s="45"/>
      <c r="T1985" s="67"/>
      <c r="U1985" s="75"/>
      <c r="V1985" s="148"/>
      <c r="W1985" s="134"/>
      <c r="X1985" s="45"/>
      <c r="Y1985" s="45"/>
      <c r="Z1985" s="45"/>
      <c r="AA1985" s="45"/>
    </row>
    <row r="1986" spans="1:37" s="19" customFormat="1">
      <c r="A1986" s="45"/>
      <c r="B1986" s="46"/>
      <c r="C1986" s="46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119"/>
      <c r="S1986" s="45"/>
      <c r="T1986" s="67"/>
      <c r="U1986" s="75"/>
      <c r="V1986" s="148"/>
      <c r="W1986" s="134"/>
      <c r="X1986" s="45"/>
      <c r="Y1986" s="45"/>
      <c r="Z1986" s="45"/>
      <c r="AA1986" s="45"/>
    </row>
    <row r="1987" spans="1:37" s="19" customFormat="1">
      <c r="A1987" s="45"/>
      <c r="B1987" s="46"/>
      <c r="C1987" s="46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119"/>
      <c r="S1987" s="45"/>
      <c r="T1987" s="67"/>
      <c r="U1987" s="75"/>
      <c r="V1987" s="148"/>
      <c r="W1987" s="75"/>
      <c r="X1987" s="45"/>
      <c r="Y1987" s="45"/>
      <c r="Z1987" s="45"/>
      <c r="AA1987" s="45"/>
      <c r="AB1987" s="48"/>
      <c r="AC1987" s="48"/>
    </row>
    <row r="1988" spans="1:37" s="19" customFormat="1">
      <c r="A1988" s="45"/>
      <c r="B1988" s="46"/>
      <c r="C1988" s="46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119"/>
      <c r="S1988" s="45"/>
      <c r="T1988" s="67"/>
      <c r="U1988" s="75"/>
      <c r="V1988" s="148"/>
      <c r="W1988" s="75"/>
      <c r="X1988" s="45"/>
      <c r="Y1988" s="45"/>
      <c r="Z1988" s="48"/>
      <c r="AA1988" s="45"/>
      <c r="AB1988" s="45"/>
      <c r="AC1988" s="45"/>
    </row>
    <row r="1989" spans="1:37" s="19" customFormat="1">
      <c r="A1989" s="45"/>
      <c r="B1989" s="46"/>
      <c r="C1989" s="46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119"/>
      <c r="S1989" s="45"/>
      <c r="T1989" s="67"/>
      <c r="U1989" s="75"/>
      <c r="V1989" s="148"/>
      <c r="W1989" s="148"/>
      <c r="X1989" s="54"/>
      <c r="Y1989" s="45"/>
      <c r="Z1989" s="48"/>
      <c r="AA1989" s="45"/>
      <c r="AB1989" s="45"/>
      <c r="AC1989" s="45"/>
    </row>
    <row r="1990" spans="1:37" s="19" customFormat="1">
      <c r="A1990" s="45"/>
      <c r="B1990" s="46"/>
      <c r="C1990" s="46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119"/>
      <c r="S1990" s="45"/>
      <c r="T1990" s="67"/>
      <c r="U1990" s="75"/>
      <c r="V1990" s="75"/>
      <c r="W1990" s="148"/>
      <c r="X1990" s="45"/>
      <c r="Y1990" s="45"/>
      <c r="Z1990" s="45"/>
      <c r="AA1990" s="45"/>
    </row>
    <row r="1991" spans="1:37" s="19" customFormat="1">
      <c r="A1991" s="45"/>
      <c r="B1991" s="46"/>
      <c r="C1991" s="46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75"/>
      <c r="V1991" s="75"/>
      <c r="W1991" s="75"/>
      <c r="X1991" s="45"/>
      <c r="Y1991" s="45"/>
      <c r="Z1991" s="45"/>
      <c r="AA1991" s="45"/>
    </row>
    <row r="1992" spans="1:37" s="19" customFormat="1">
      <c r="A1992" s="45"/>
      <c r="B1992" s="46"/>
      <c r="C1992" s="46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75"/>
      <c r="V1992" s="75"/>
      <c r="W1992" s="75"/>
      <c r="X1992" s="45"/>
      <c r="Y1992" s="45"/>
      <c r="Z1992" s="45"/>
      <c r="AA1992" s="45"/>
    </row>
    <row r="1993" spans="1:37" s="19" customFormat="1">
      <c r="A1993" s="45"/>
      <c r="B1993" s="138"/>
      <c r="C1993" s="138"/>
      <c r="D1993" s="138"/>
      <c r="E1993" s="138"/>
      <c r="F1993" s="138"/>
      <c r="G1993" s="7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75"/>
      <c r="V1993" s="75"/>
      <c r="W1993" s="75"/>
      <c r="X1993" s="45"/>
      <c r="Y1993" s="45"/>
      <c r="Z1993" s="45"/>
      <c r="AA1993" s="45"/>
      <c r="AB1993" s="45"/>
      <c r="AC1993" s="45"/>
      <c r="AD1993" s="45"/>
      <c r="AE1993" s="45"/>
      <c r="AF1993" s="45"/>
      <c r="AG1993" s="45"/>
      <c r="AH1993" s="45"/>
      <c r="AI1993" s="45"/>
      <c r="AJ1993" s="45"/>
      <c r="AK1993" s="45"/>
    </row>
    <row r="1994" spans="1:37" s="19" customFormat="1">
      <c r="A1994" s="45"/>
      <c r="B1994" s="138"/>
      <c r="C1994" s="138"/>
      <c r="D1994" s="138"/>
      <c r="E1994" s="138"/>
      <c r="F1994" s="138"/>
      <c r="G1994" s="7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75"/>
      <c r="V1994" s="75"/>
      <c r="W1994" s="120"/>
      <c r="X1994" s="45"/>
      <c r="Y1994" s="45"/>
      <c r="Z1994" s="45"/>
      <c r="AA1994" s="45"/>
      <c r="AB1994" s="45"/>
      <c r="AC1994" s="45"/>
      <c r="AD1994" s="45"/>
      <c r="AE1994" s="45"/>
      <c r="AF1994" s="45"/>
      <c r="AG1994" s="45"/>
      <c r="AH1994" s="45"/>
      <c r="AI1994" s="45"/>
      <c r="AJ1994" s="45"/>
      <c r="AK1994" s="45"/>
    </row>
    <row r="1995" spans="1:37" s="19" customFormat="1">
      <c r="A1995" s="45"/>
      <c r="B1995" s="138"/>
      <c r="C1995" s="138"/>
      <c r="D1995" s="138"/>
      <c r="E1995" s="138"/>
      <c r="F1995" s="138"/>
      <c r="G1995" s="7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75"/>
      <c r="V1995" s="75"/>
      <c r="W1995" s="120"/>
      <c r="X1995" s="45"/>
      <c r="Y1995" s="45"/>
      <c r="Z1995" s="45"/>
      <c r="AB1995" s="45"/>
      <c r="AC1995" s="45"/>
      <c r="AD1995" s="45"/>
      <c r="AE1995" s="45"/>
      <c r="AF1995" s="45"/>
      <c r="AG1995" s="45"/>
      <c r="AH1995" s="45"/>
      <c r="AI1995" s="45"/>
      <c r="AJ1995" s="45"/>
      <c r="AK1995" s="45"/>
    </row>
    <row r="1996" spans="1:37" s="19" customFormat="1">
      <c r="A1996" s="20"/>
      <c r="U1996" s="75"/>
      <c r="V1996" s="40"/>
      <c r="W1996" s="40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</row>
    <row r="1997" spans="1:37" s="19" customFormat="1">
      <c r="A1997" s="127"/>
      <c r="U1997" s="75"/>
      <c r="V1997" s="40"/>
      <c r="W1997" s="40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</row>
    <row r="1998" spans="1:37" s="19" customFormat="1">
      <c r="A1998" s="93"/>
      <c r="B1998" s="46"/>
      <c r="C1998" s="46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U1998" s="75"/>
      <c r="V1998" s="40"/>
      <c r="W1998" s="40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</row>
    <row r="1999" spans="1:37" s="19" customFormat="1">
      <c r="A1999" s="45"/>
      <c r="B1999" s="46"/>
      <c r="C1999" s="46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7"/>
      <c r="U1999" s="75"/>
      <c r="V1999" s="40"/>
      <c r="W1999" s="40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</row>
    <row r="2000" spans="1:37" s="19" customFormat="1">
      <c r="A2000" s="50"/>
      <c r="B2000" s="46"/>
      <c r="C2000" s="46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52"/>
      <c r="U2000" s="75"/>
      <c r="V2000" s="40"/>
      <c r="W2000" s="40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</row>
    <row r="2001" spans="1:39" s="19" customFormat="1">
      <c r="A2001" s="48"/>
      <c r="B2001" s="46"/>
      <c r="C2001" s="46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71"/>
      <c r="U2001" s="75"/>
      <c r="V2001" s="40"/>
      <c r="W2001" s="40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</row>
    <row r="2002" spans="1:39" s="19" customFormat="1">
      <c r="A2002" s="20"/>
      <c r="B2002" s="46"/>
      <c r="C2002" s="46"/>
      <c r="D2002" s="45"/>
      <c r="E2002" s="45"/>
      <c r="F2002" s="45"/>
      <c r="G2002" s="45"/>
      <c r="H2002" s="125"/>
      <c r="I2002" s="125"/>
      <c r="J2002" s="126"/>
      <c r="O2002" s="45"/>
      <c r="P2002" s="128"/>
      <c r="Q2002" s="45"/>
      <c r="R2002" s="60"/>
      <c r="S2002" s="125"/>
      <c r="T2002" s="125"/>
      <c r="U2002" s="75"/>
      <c r="V2002" s="40"/>
      <c r="W2002" s="315"/>
      <c r="X2002" s="51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</row>
    <row r="2003" spans="1:39" s="19" customFormat="1">
      <c r="B2003" s="46"/>
      <c r="C2003" s="46"/>
      <c r="D2003" s="45"/>
      <c r="E2003" s="45"/>
      <c r="F2003" s="45"/>
      <c r="G2003" s="45"/>
      <c r="H2003" s="125"/>
      <c r="I2003" s="125"/>
      <c r="J2003" s="126"/>
      <c r="O2003" s="48"/>
      <c r="P2003" s="63"/>
      <c r="Q2003" s="58"/>
      <c r="R2003" s="119"/>
      <c r="S2003" s="119"/>
      <c r="T2003" s="26"/>
      <c r="U2003" s="75"/>
      <c r="V2003" s="75"/>
      <c r="W2003" s="40"/>
      <c r="X2003" s="60"/>
      <c r="AB2003" s="45"/>
      <c r="AC2003" s="45"/>
      <c r="AD2003" s="45"/>
      <c r="AE2003" s="45"/>
      <c r="AF2003" s="45"/>
      <c r="AG2003" s="45"/>
      <c r="AH2003" s="45"/>
      <c r="AI2003" s="45"/>
      <c r="AJ2003" s="45"/>
      <c r="AK2003" s="45"/>
    </row>
    <row r="2004" spans="1:39" s="19" customFormat="1">
      <c r="B2004" s="46"/>
      <c r="C2004" s="46"/>
      <c r="D2004" s="45"/>
      <c r="E2004" s="45"/>
      <c r="F2004" s="45"/>
      <c r="G2004" s="45"/>
      <c r="H2004" s="125"/>
      <c r="I2004" s="125"/>
      <c r="J2004" s="126"/>
      <c r="O2004" s="45"/>
      <c r="P2004" s="63"/>
      <c r="Q2004" s="45"/>
      <c r="R2004" s="119"/>
      <c r="S2004" s="119"/>
      <c r="T2004" s="26"/>
      <c r="U2004" s="75"/>
      <c r="V2004" s="148"/>
      <c r="W2004" s="40"/>
      <c r="X2004" s="129"/>
      <c r="AA2004" s="45"/>
      <c r="AB2004" s="45"/>
      <c r="AC2004" s="45"/>
      <c r="AD2004" s="45"/>
      <c r="AE2004" s="45"/>
      <c r="AF2004" s="45"/>
      <c r="AG2004" s="45"/>
      <c r="AH2004" s="45"/>
      <c r="AI2004" s="45"/>
      <c r="AJ2004" s="45"/>
      <c r="AK2004" s="45"/>
    </row>
    <row r="2005" spans="1:39" s="19" customFormat="1">
      <c r="B2005" s="46"/>
      <c r="C2005" s="46"/>
      <c r="D2005" s="45"/>
      <c r="E2005" s="45"/>
      <c r="F2005" s="45"/>
      <c r="G2005" s="45"/>
      <c r="H2005" s="125"/>
      <c r="I2005" s="125"/>
      <c r="J2005" s="126"/>
      <c r="O2005" s="45"/>
      <c r="P2005" s="63"/>
      <c r="Q2005" s="45"/>
      <c r="R2005" s="119"/>
      <c r="S2005" s="119"/>
      <c r="T2005" s="26"/>
      <c r="U2005" s="75"/>
      <c r="V2005" s="148"/>
      <c r="W2005" s="40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  <c r="AK2005" s="45"/>
    </row>
    <row r="2006" spans="1:39" s="19" customFormat="1">
      <c r="B2006" s="46"/>
      <c r="C2006" s="46"/>
      <c r="D2006" s="45"/>
      <c r="E2006" s="45"/>
      <c r="F2006" s="45"/>
      <c r="G2006" s="45"/>
      <c r="H2006" s="125"/>
      <c r="I2006" s="125"/>
      <c r="J2006" s="126"/>
      <c r="O2006" s="45"/>
      <c r="P2006" s="63"/>
      <c r="Q2006" s="45"/>
      <c r="R2006" s="119"/>
      <c r="S2006" s="119"/>
      <c r="T2006" s="26"/>
      <c r="U2006" s="75"/>
      <c r="V2006" s="148"/>
      <c r="W2006" s="40"/>
      <c r="X2006" s="60"/>
      <c r="Y2006" s="63"/>
      <c r="Z2006" s="135"/>
      <c r="AA2006" s="135"/>
      <c r="AB2006" s="135"/>
      <c r="AC2006" s="135"/>
      <c r="AD2006" s="135"/>
      <c r="AE2006" s="135"/>
      <c r="AF2006" s="135"/>
      <c r="AG2006" s="135"/>
      <c r="AH2006" s="45"/>
      <c r="AI2006" s="45"/>
    </row>
    <row r="2007" spans="1:39" s="19" customFormat="1">
      <c r="B2007" s="46"/>
      <c r="C2007" s="46"/>
      <c r="D2007" s="45"/>
      <c r="E2007" s="45"/>
      <c r="F2007" s="45"/>
      <c r="G2007" s="45"/>
      <c r="H2007" s="45"/>
      <c r="I2007" s="45"/>
      <c r="J2007" s="45"/>
      <c r="O2007" s="45"/>
      <c r="P2007" s="63"/>
      <c r="Q2007" s="45"/>
      <c r="R2007" s="119"/>
      <c r="S2007" s="119"/>
      <c r="T2007" s="26"/>
      <c r="U2007" s="75"/>
      <c r="V2007" s="148"/>
      <c r="W2007" s="40"/>
      <c r="Y2007" s="45"/>
      <c r="Z2007" s="124"/>
      <c r="AA2007" s="124"/>
      <c r="AB2007" s="124"/>
      <c r="AC2007" s="139"/>
      <c r="AD2007" s="124"/>
      <c r="AE2007" s="124"/>
      <c r="AF2007" s="124"/>
      <c r="AG2007" s="124"/>
      <c r="AH2007" s="45"/>
      <c r="AI2007" s="45"/>
      <c r="AJ2007" s="45"/>
    </row>
    <row r="2008" spans="1:39" s="19" customFormat="1">
      <c r="B2008" s="46"/>
      <c r="C2008" s="46"/>
      <c r="D2008" s="45"/>
      <c r="E2008" s="45"/>
      <c r="F2008" s="45"/>
      <c r="G2008" s="45"/>
      <c r="H2008" s="45"/>
      <c r="I2008" s="54"/>
      <c r="J2008" s="45"/>
      <c r="O2008" s="45"/>
      <c r="P2008" s="45"/>
      <c r="Q2008" s="45"/>
      <c r="R2008" s="119"/>
      <c r="S2008" s="119"/>
      <c r="T2008" s="26"/>
      <c r="U2008" s="75"/>
      <c r="V2008" s="148"/>
      <c r="W2008" s="40"/>
      <c r="X2008" s="45"/>
      <c r="Y2008" s="45"/>
      <c r="Z2008" s="23"/>
      <c r="AA2008" s="23"/>
      <c r="AB2008" s="23"/>
      <c r="AC2008" s="23"/>
      <c r="AD2008" s="23"/>
      <c r="AE2008" s="23"/>
      <c r="AF2008" s="23"/>
      <c r="AG2008" s="23"/>
      <c r="AH2008" s="45"/>
      <c r="AI2008" s="45"/>
      <c r="AJ2008" s="140"/>
      <c r="AM2008" s="141"/>
    </row>
    <row r="2009" spans="1:39" s="19" customFormat="1">
      <c r="B2009" s="46"/>
      <c r="C2009" s="46"/>
      <c r="D2009" s="45"/>
      <c r="E2009" s="45"/>
      <c r="F2009" s="45"/>
      <c r="G2009" s="45"/>
      <c r="H2009" s="45"/>
      <c r="I2009" s="45"/>
      <c r="J2009" s="45"/>
      <c r="O2009" s="45"/>
      <c r="P2009" s="45"/>
      <c r="Q2009" s="45"/>
      <c r="R2009" s="119"/>
      <c r="S2009" s="119"/>
      <c r="T2009" s="26"/>
      <c r="U2009" s="75"/>
      <c r="V2009" s="148"/>
      <c r="W2009" s="75"/>
      <c r="X2009" s="45"/>
      <c r="Z2009" s="23"/>
      <c r="AA2009" s="23"/>
      <c r="AB2009" s="23"/>
      <c r="AC2009" s="23"/>
      <c r="AD2009" s="23"/>
      <c r="AE2009" s="23"/>
      <c r="AF2009" s="23"/>
      <c r="AG2009" s="23"/>
      <c r="AH2009" s="45"/>
      <c r="AI2009" s="45"/>
      <c r="AJ2009" s="140"/>
      <c r="AK2009" s="48"/>
      <c r="AM2009" s="141"/>
    </row>
    <row r="2010" spans="1:39" s="19" customFormat="1">
      <c r="B2010" s="46"/>
      <c r="C2010" s="46"/>
      <c r="D2010" s="45"/>
      <c r="E2010" s="45"/>
      <c r="F2010" s="45"/>
      <c r="G2010" s="45"/>
      <c r="H2010" s="45"/>
      <c r="I2010" s="45"/>
      <c r="J2010" s="45"/>
      <c r="O2010" s="45"/>
      <c r="P2010" s="45"/>
      <c r="Q2010" s="45"/>
      <c r="R2010" s="119"/>
      <c r="S2010" s="119"/>
      <c r="T2010" s="26"/>
      <c r="U2010" s="75"/>
      <c r="V2010" s="148"/>
      <c r="W2010" s="316"/>
      <c r="X2010" s="45"/>
      <c r="Z2010" s="23"/>
      <c r="AA2010" s="23"/>
      <c r="AB2010" s="23"/>
      <c r="AC2010" s="23"/>
      <c r="AD2010" s="23"/>
      <c r="AE2010" s="23"/>
      <c r="AF2010" s="23"/>
      <c r="AG2010" s="23"/>
      <c r="AH2010" s="45"/>
      <c r="AI2010" s="45"/>
      <c r="AJ2010" s="140"/>
      <c r="AK2010" s="48"/>
      <c r="AM2010" s="141"/>
    </row>
    <row r="2011" spans="1:39" s="19" customFormat="1">
      <c r="B2011" s="46"/>
      <c r="C2011" s="46"/>
      <c r="D2011" s="45"/>
      <c r="E2011" s="45"/>
      <c r="F2011" s="45"/>
      <c r="G2011" s="45"/>
      <c r="O2011" s="45"/>
      <c r="P2011" s="45"/>
      <c r="Q2011" s="45"/>
      <c r="R2011" s="45"/>
      <c r="S2011" s="119"/>
      <c r="T2011" s="67"/>
      <c r="U2011" s="75"/>
      <c r="V2011" s="75"/>
      <c r="W2011" s="75"/>
      <c r="X2011" s="45"/>
      <c r="Y2011" s="45"/>
      <c r="Z2011" s="23"/>
      <c r="AA2011" s="23"/>
      <c r="AB2011" s="23"/>
      <c r="AC2011" s="23"/>
      <c r="AD2011" s="23"/>
      <c r="AE2011" s="23"/>
      <c r="AF2011" s="23"/>
      <c r="AG2011" s="23"/>
      <c r="AH2011" s="45"/>
      <c r="AI2011" s="45"/>
      <c r="AJ2011" s="140"/>
      <c r="AK2011" s="48"/>
      <c r="AM2011" s="141"/>
    </row>
    <row r="2012" spans="1:39" s="19" customFormat="1">
      <c r="B2012" s="46"/>
      <c r="C2012" s="46"/>
      <c r="D2012" s="45"/>
      <c r="E2012" s="45"/>
      <c r="F2012" s="45"/>
      <c r="G2012" s="45"/>
      <c r="P2012" s="63"/>
      <c r="Q2012" s="58"/>
      <c r="R2012" s="119"/>
      <c r="S2012" s="119"/>
      <c r="T2012" s="26"/>
      <c r="U2012" s="75"/>
      <c r="V2012" s="75"/>
      <c r="W2012" s="75"/>
      <c r="X2012" s="45"/>
      <c r="Y2012" s="45"/>
      <c r="Z2012" s="23"/>
      <c r="AA2012" s="23"/>
      <c r="AB2012" s="23"/>
      <c r="AC2012" s="23"/>
      <c r="AD2012" s="23"/>
      <c r="AE2012" s="23"/>
      <c r="AF2012" s="23"/>
      <c r="AG2012" s="23"/>
      <c r="AH2012" s="45"/>
      <c r="AI2012" s="45"/>
      <c r="AJ2012" s="140"/>
      <c r="AK2012" s="48"/>
      <c r="AM2012" s="141"/>
    </row>
    <row r="2013" spans="1:39" s="19" customFormat="1">
      <c r="B2013" s="46"/>
      <c r="C2013" s="46"/>
      <c r="D2013" s="45"/>
      <c r="E2013" s="45"/>
      <c r="F2013" s="45"/>
      <c r="G2013" s="45"/>
      <c r="P2013" s="63"/>
      <c r="Q2013" s="45"/>
      <c r="R2013" s="119"/>
      <c r="S2013" s="119"/>
      <c r="T2013" s="26"/>
      <c r="U2013" s="75"/>
      <c r="V2013" s="148"/>
      <c r="W2013" s="75"/>
      <c r="X2013" s="45"/>
      <c r="Y2013" s="45"/>
      <c r="Z2013" s="23"/>
      <c r="AA2013" s="23"/>
      <c r="AB2013" s="23"/>
      <c r="AC2013" s="23"/>
      <c r="AD2013" s="23"/>
      <c r="AE2013" s="23"/>
      <c r="AF2013" s="23"/>
      <c r="AG2013" s="23"/>
      <c r="AH2013" s="45"/>
      <c r="AI2013" s="45"/>
      <c r="AJ2013" s="140"/>
      <c r="AK2013" s="48"/>
      <c r="AM2013" s="141"/>
    </row>
    <row r="2014" spans="1:39" s="19" customFormat="1">
      <c r="B2014" s="46"/>
      <c r="C2014" s="46"/>
      <c r="D2014" s="45"/>
      <c r="E2014" s="45"/>
      <c r="F2014" s="45"/>
      <c r="G2014" s="45"/>
      <c r="P2014" s="63"/>
      <c r="Q2014" s="45"/>
      <c r="R2014" s="119"/>
      <c r="S2014" s="119"/>
      <c r="T2014" s="26"/>
      <c r="U2014" s="75"/>
      <c r="V2014" s="148"/>
      <c r="W2014" s="75"/>
      <c r="X2014" s="45"/>
      <c r="Y2014" s="45"/>
      <c r="Z2014" s="23"/>
      <c r="AA2014" s="23"/>
      <c r="AB2014" s="23"/>
      <c r="AC2014" s="23"/>
      <c r="AD2014" s="23"/>
      <c r="AE2014" s="23"/>
      <c r="AF2014" s="23"/>
      <c r="AG2014" s="23"/>
      <c r="AH2014" s="45"/>
      <c r="AI2014" s="45"/>
      <c r="AJ2014" s="140"/>
      <c r="AK2014" s="48"/>
      <c r="AM2014" s="141"/>
    </row>
    <row r="2015" spans="1:39" s="19" customFormat="1">
      <c r="B2015" s="46"/>
      <c r="C2015" s="46"/>
      <c r="D2015" s="45"/>
      <c r="E2015" s="45"/>
      <c r="F2015" s="45"/>
      <c r="G2015" s="45"/>
      <c r="P2015" s="63"/>
      <c r="Q2015" s="45"/>
      <c r="R2015" s="119"/>
      <c r="S2015" s="119"/>
      <c r="T2015" s="26"/>
      <c r="U2015" s="75"/>
      <c r="V2015" s="148"/>
      <c r="W2015" s="75"/>
      <c r="X2015" s="45"/>
      <c r="Y2015" s="45"/>
      <c r="Z2015" s="23"/>
      <c r="AA2015" s="23"/>
      <c r="AB2015" s="23"/>
      <c r="AC2015" s="23"/>
      <c r="AD2015" s="23"/>
      <c r="AE2015" s="23"/>
      <c r="AF2015" s="23"/>
      <c r="AG2015" s="23"/>
      <c r="AH2015" s="45"/>
      <c r="AI2015" s="45"/>
      <c r="AJ2015" s="140"/>
      <c r="AK2015" s="48"/>
      <c r="AM2015" s="141"/>
    </row>
    <row r="2016" spans="1:39" s="19" customFormat="1">
      <c r="B2016" s="46"/>
      <c r="C2016" s="46"/>
      <c r="D2016" s="45"/>
      <c r="E2016" s="45"/>
      <c r="F2016" s="45"/>
      <c r="G2016" s="45"/>
      <c r="P2016" s="63"/>
      <c r="Q2016" s="45"/>
      <c r="R2016" s="119"/>
      <c r="S2016" s="119"/>
      <c r="T2016" s="26"/>
      <c r="U2016" s="75"/>
      <c r="V2016" s="148"/>
      <c r="W2016" s="75"/>
      <c r="X2016" s="45"/>
      <c r="Y2016" s="45"/>
      <c r="Z2016" s="23"/>
      <c r="AA2016" s="23"/>
      <c r="AB2016" s="23"/>
      <c r="AC2016" s="23"/>
      <c r="AD2016" s="23"/>
      <c r="AE2016" s="23"/>
      <c r="AF2016" s="23"/>
      <c r="AG2016" s="23"/>
      <c r="AH2016" s="45"/>
      <c r="AI2016" s="45"/>
      <c r="AJ2016" s="140"/>
      <c r="AK2016" s="48"/>
      <c r="AM2016" s="141"/>
    </row>
    <row r="2017" spans="1:39" s="19" customFormat="1">
      <c r="B2017" s="46"/>
      <c r="C2017" s="46"/>
      <c r="D2017" s="45"/>
      <c r="E2017" s="45"/>
      <c r="F2017" s="45"/>
      <c r="G2017" s="45"/>
      <c r="P2017" s="45"/>
      <c r="Q2017" s="45"/>
      <c r="R2017" s="119"/>
      <c r="S2017" s="119"/>
      <c r="T2017" s="26"/>
      <c r="U2017" s="75"/>
      <c r="V2017" s="148"/>
      <c r="W2017" s="75"/>
      <c r="X2017" s="45"/>
      <c r="Y2017" s="45"/>
      <c r="Z2017" s="23"/>
      <c r="AA2017" s="23"/>
      <c r="AB2017" s="23"/>
      <c r="AC2017" s="23"/>
      <c r="AD2017" s="23"/>
      <c r="AE2017" s="23"/>
      <c r="AF2017" s="23"/>
      <c r="AG2017" s="23"/>
      <c r="AH2017" s="45"/>
      <c r="AI2017" s="45"/>
      <c r="AJ2017" s="140"/>
      <c r="AK2017" s="48"/>
      <c r="AM2017" s="141"/>
    </row>
    <row r="2018" spans="1:39" s="19" customFormat="1">
      <c r="B2018" s="46"/>
      <c r="C2018" s="46"/>
      <c r="D2018" s="45"/>
      <c r="E2018" s="45"/>
      <c r="F2018" s="45"/>
      <c r="G2018" s="45"/>
      <c r="P2018" s="45"/>
      <c r="Q2018" s="45"/>
      <c r="R2018" s="119"/>
      <c r="S2018" s="119"/>
      <c r="T2018" s="26"/>
      <c r="U2018" s="75"/>
      <c r="V2018" s="148"/>
      <c r="W2018" s="75"/>
      <c r="X2018" s="45"/>
      <c r="Y2018" s="45"/>
      <c r="Z2018" s="23"/>
      <c r="AA2018" s="23"/>
      <c r="AB2018" s="23"/>
      <c r="AC2018" s="23"/>
      <c r="AD2018" s="23"/>
      <c r="AE2018" s="23"/>
      <c r="AF2018" s="23"/>
      <c r="AG2018" s="23"/>
      <c r="AH2018" s="45"/>
      <c r="AI2018" s="45"/>
      <c r="AJ2018" s="140"/>
      <c r="AK2018" s="48"/>
      <c r="AM2018" s="141"/>
    </row>
    <row r="2019" spans="1:39" s="19" customFormat="1">
      <c r="B2019" s="46"/>
      <c r="C2019" s="46"/>
      <c r="D2019" s="45"/>
      <c r="E2019" s="45"/>
      <c r="F2019" s="45"/>
      <c r="G2019" s="45"/>
      <c r="P2019" s="45"/>
      <c r="Q2019" s="45"/>
      <c r="R2019" s="119"/>
      <c r="S2019" s="119"/>
      <c r="T2019" s="26"/>
      <c r="U2019" s="75"/>
      <c r="V2019" s="148"/>
      <c r="W2019" s="316"/>
      <c r="X2019" s="45"/>
      <c r="Y2019" s="45"/>
      <c r="Z2019" s="23"/>
      <c r="AA2019" s="23"/>
      <c r="AB2019" s="23"/>
      <c r="AC2019" s="23"/>
      <c r="AD2019" s="23"/>
      <c r="AE2019" s="23"/>
      <c r="AF2019" s="23"/>
      <c r="AG2019" s="23"/>
      <c r="AH2019" s="45"/>
      <c r="AI2019" s="45"/>
      <c r="AJ2019" s="140"/>
      <c r="AK2019" s="48"/>
      <c r="AM2019" s="141"/>
    </row>
    <row r="2020" spans="1:39" s="19" customFormat="1">
      <c r="B2020" s="46"/>
      <c r="C2020" s="46"/>
      <c r="D2020" s="45"/>
      <c r="E2020" s="45"/>
      <c r="F2020" s="45"/>
      <c r="G2020" s="45"/>
      <c r="P2020" s="45"/>
      <c r="Q2020" s="45"/>
      <c r="R2020" s="45"/>
      <c r="S2020" s="119"/>
      <c r="T2020" s="67"/>
      <c r="U2020" s="75"/>
      <c r="V2020" s="40"/>
      <c r="W2020" s="75"/>
      <c r="X2020" s="45"/>
      <c r="Y2020" s="45"/>
      <c r="Z2020" s="23"/>
      <c r="AA2020" s="23"/>
      <c r="AB2020" s="23"/>
      <c r="AC2020" s="23"/>
      <c r="AD2020" s="23"/>
      <c r="AE2020" s="23"/>
      <c r="AF2020" s="23"/>
      <c r="AG2020" s="23"/>
      <c r="AH2020" s="45"/>
      <c r="AI2020" s="45"/>
      <c r="AJ2020" s="140"/>
      <c r="AK2020" s="48"/>
      <c r="AL2020" s="28"/>
      <c r="AM2020" s="141"/>
    </row>
    <row r="2021" spans="1:39" s="19" customFormat="1">
      <c r="B2021" s="46"/>
      <c r="C2021" s="46"/>
      <c r="D2021" s="45"/>
      <c r="E2021" s="45"/>
      <c r="F2021" s="45"/>
      <c r="G2021" s="45"/>
      <c r="P2021" s="45"/>
      <c r="Q2021" s="58"/>
      <c r="R2021" s="119"/>
      <c r="S2021" s="119"/>
      <c r="T2021" s="26"/>
      <c r="U2021" s="75"/>
      <c r="V2021" s="75"/>
      <c r="W2021" s="75"/>
      <c r="X2021" s="45"/>
      <c r="Y2021" s="45"/>
      <c r="Z2021" s="23"/>
      <c r="AA2021" s="23"/>
      <c r="AB2021" s="23"/>
      <c r="AC2021" s="23"/>
      <c r="AD2021" s="23"/>
      <c r="AE2021" s="23"/>
      <c r="AF2021" s="23"/>
      <c r="AG2021" s="23"/>
      <c r="AH2021" s="45"/>
      <c r="AI2021" s="45"/>
      <c r="AJ2021" s="140"/>
      <c r="AK2021" s="48"/>
      <c r="AM2021" s="141"/>
    </row>
    <row r="2022" spans="1:39" s="19" customFormat="1">
      <c r="B2022" s="46"/>
      <c r="C2022" s="46"/>
      <c r="D2022" s="45"/>
      <c r="E2022" s="45"/>
      <c r="F2022" s="45"/>
      <c r="G2022" s="45"/>
      <c r="P2022" s="45"/>
      <c r="Q2022" s="45"/>
      <c r="R2022" s="119"/>
      <c r="S2022" s="119"/>
      <c r="T2022" s="26"/>
      <c r="U2022" s="75"/>
      <c r="V2022" s="148"/>
      <c r="W2022" s="75"/>
      <c r="X2022" s="45"/>
      <c r="Y2022" s="45"/>
      <c r="Z2022" s="23"/>
      <c r="AA2022" s="23"/>
      <c r="AB2022" s="23"/>
      <c r="AC2022" s="23"/>
      <c r="AD2022" s="23"/>
      <c r="AE2022" s="23"/>
      <c r="AF2022" s="23"/>
      <c r="AG2022" s="23"/>
      <c r="AH2022" s="45"/>
      <c r="AI2022" s="45"/>
      <c r="AJ2022" s="140"/>
      <c r="AK2022" s="48"/>
      <c r="AM2022" s="141"/>
    </row>
    <row r="2023" spans="1:39" s="19" customFormat="1">
      <c r="B2023" s="46"/>
      <c r="C2023" s="46"/>
      <c r="D2023" s="45"/>
      <c r="E2023" s="45"/>
      <c r="F2023" s="45"/>
      <c r="G2023" s="45"/>
      <c r="P2023" s="45"/>
      <c r="Q2023" s="45"/>
      <c r="R2023" s="119"/>
      <c r="S2023" s="119"/>
      <c r="T2023" s="26"/>
      <c r="U2023" s="75"/>
      <c r="V2023" s="148"/>
      <c r="W2023" s="75"/>
      <c r="X2023" s="45"/>
      <c r="Y2023" s="45"/>
      <c r="Z2023" s="23"/>
      <c r="AA2023" s="23"/>
      <c r="AB2023" s="23"/>
      <c r="AC2023" s="23"/>
      <c r="AD2023" s="23"/>
      <c r="AE2023" s="23"/>
      <c r="AF2023" s="23"/>
      <c r="AG2023" s="23"/>
      <c r="AH2023" s="45"/>
      <c r="AI2023" s="45"/>
      <c r="AJ2023" s="140"/>
      <c r="AK2023" s="48"/>
      <c r="AM2023" s="141"/>
    </row>
    <row r="2024" spans="1:39" s="19" customFormat="1">
      <c r="B2024" s="46"/>
      <c r="C2024" s="46"/>
      <c r="D2024" s="45"/>
      <c r="E2024" s="45"/>
      <c r="F2024" s="45"/>
      <c r="G2024" s="45"/>
      <c r="P2024" s="45"/>
      <c r="Q2024" s="45"/>
      <c r="R2024" s="119"/>
      <c r="S2024" s="119"/>
      <c r="T2024" s="26"/>
      <c r="U2024" s="75"/>
      <c r="V2024" s="148"/>
      <c r="W2024" s="75"/>
      <c r="X2024" s="45"/>
      <c r="Y2024" s="45"/>
      <c r="Z2024" s="23"/>
      <c r="AA2024" s="23"/>
      <c r="AB2024" s="23"/>
      <c r="AC2024" s="23"/>
      <c r="AD2024" s="23"/>
      <c r="AE2024" s="23"/>
      <c r="AF2024" s="23"/>
      <c r="AG2024" s="23"/>
      <c r="AH2024" s="45"/>
      <c r="AI2024" s="45"/>
      <c r="AJ2024" s="140"/>
      <c r="AK2024" s="48"/>
      <c r="AM2024" s="141"/>
    </row>
    <row r="2025" spans="1:39" s="19" customFormat="1">
      <c r="B2025" s="46"/>
      <c r="C2025" s="46"/>
      <c r="D2025" s="45"/>
      <c r="E2025" s="45"/>
      <c r="F2025" s="45"/>
      <c r="G2025" s="45"/>
      <c r="P2025" s="45"/>
      <c r="Q2025" s="45"/>
      <c r="R2025" s="119"/>
      <c r="S2025" s="119"/>
      <c r="T2025" s="26"/>
      <c r="U2025" s="75"/>
      <c r="V2025" s="148"/>
      <c r="W2025" s="75"/>
      <c r="X2025" s="45"/>
      <c r="Y2025" s="45"/>
      <c r="Z2025" s="23"/>
      <c r="AA2025" s="23"/>
      <c r="AB2025" s="23"/>
      <c r="AC2025" s="23"/>
      <c r="AD2025" s="23"/>
      <c r="AE2025" s="23"/>
      <c r="AF2025" s="23"/>
      <c r="AG2025" s="23"/>
      <c r="AH2025" s="45"/>
      <c r="AI2025" s="45"/>
      <c r="AJ2025" s="140"/>
      <c r="AK2025" s="48"/>
      <c r="AM2025" s="141"/>
    </row>
    <row r="2026" spans="1:39" s="19" customFormat="1">
      <c r="B2026" s="46"/>
      <c r="C2026" s="46"/>
      <c r="D2026" s="45"/>
      <c r="E2026" s="45"/>
      <c r="F2026" s="45"/>
      <c r="G2026" s="45"/>
      <c r="P2026" s="45"/>
      <c r="Q2026" s="45"/>
      <c r="R2026" s="119"/>
      <c r="S2026" s="119"/>
      <c r="T2026" s="26"/>
      <c r="U2026" s="75"/>
      <c r="V2026" s="148"/>
      <c r="W2026" s="75"/>
      <c r="X2026" s="45"/>
      <c r="Y2026" s="45"/>
      <c r="Z2026" s="23"/>
      <c r="AA2026" s="23"/>
      <c r="AB2026" s="23"/>
      <c r="AC2026" s="23"/>
      <c r="AD2026" s="23"/>
      <c r="AE2026" s="23"/>
      <c r="AF2026" s="23"/>
      <c r="AG2026" s="23"/>
      <c r="AH2026" s="45"/>
      <c r="AI2026" s="45"/>
      <c r="AJ2026" s="140"/>
      <c r="AK2026" s="48"/>
      <c r="AM2026" s="141"/>
    </row>
    <row r="2027" spans="1:39" s="19" customFormat="1">
      <c r="B2027" s="46"/>
      <c r="C2027" s="46"/>
      <c r="D2027" s="45"/>
      <c r="E2027" s="45"/>
      <c r="F2027" s="45"/>
      <c r="G2027" s="45"/>
      <c r="P2027" s="45"/>
      <c r="Q2027" s="45"/>
      <c r="R2027" s="119"/>
      <c r="S2027" s="119"/>
      <c r="T2027" s="26"/>
      <c r="U2027" s="75"/>
      <c r="V2027" s="148"/>
      <c r="W2027" s="75"/>
      <c r="X2027" s="45"/>
      <c r="Y2027" s="45"/>
      <c r="Z2027" s="23"/>
      <c r="AA2027" s="23"/>
      <c r="AB2027" s="23"/>
      <c r="AC2027" s="23"/>
      <c r="AD2027" s="23"/>
      <c r="AE2027" s="23"/>
      <c r="AF2027" s="23"/>
      <c r="AG2027" s="23"/>
      <c r="AH2027" s="45"/>
      <c r="AI2027" s="45"/>
      <c r="AJ2027" s="140"/>
      <c r="AK2027" s="48"/>
      <c r="AM2027" s="141"/>
    </row>
    <row r="2028" spans="1:39" s="19" customFormat="1">
      <c r="B2028" s="46"/>
      <c r="C2028" s="46"/>
      <c r="D2028" s="45"/>
      <c r="E2028" s="45"/>
      <c r="F2028" s="45"/>
      <c r="G2028" s="45"/>
      <c r="P2028" s="45"/>
      <c r="Q2028" s="45"/>
      <c r="R2028" s="119"/>
      <c r="S2028" s="119"/>
      <c r="T2028" s="26"/>
      <c r="U2028" s="75"/>
      <c r="V2028" s="148"/>
      <c r="W2028" s="316"/>
      <c r="X2028" s="45"/>
      <c r="Y2028" s="45"/>
      <c r="Z2028" s="142"/>
      <c r="AA2028" s="23"/>
      <c r="AB2028" s="23"/>
      <c r="AC2028" s="23"/>
      <c r="AD2028" s="23"/>
      <c r="AE2028" s="23"/>
      <c r="AF2028" s="23"/>
      <c r="AG2028" s="23"/>
      <c r="AH2028" s="45"/>
      <c r="AI2028" s="45"/>
      <c r="AJ2028" s="140"/>
      <c r="AK2028" s="48"/>
      <c r="AM2028" s="141"/>
    </row>
    <row r="2029" spans="1:39" s="19" customFormat="1">
      <c r="B2029" s="46"/>
      <c r="C2029" s="46"/>
      <c r="D2029" s="45"/>
      <c r="E2029" s="45"/>
      <c r="F2029" s="45"/>
      <c r="G2029" s="45"/>
      <c r="P2029" s="45"/>
      <c r="Q2029" s="45"/>
      <c r="R2029" s="45"/>
      <c r="T2029" s="67"/>
      <c r="U2029" s="75"/>
      <c r="V2029" s="75"/>
      <c r="W2029" s="75"/>
      <c r="X2029" s="45"/>
      <c r="Y2029" s="45"/>
      <c r="Z2029" s="23"/>
      <c r="AA2029" s="23"/>
      <c r="AB2029" s="23"/>
      <c r="AC2029" s="23"/>
      <c r="AD2029" s="23"/>
      <c r="AE2029" s="23"/>
      <c r="AF2029" s="23"/>
      <c r="AG2029" s="23"/>
      <c r="AH2029" s="45"/>
      <c r="AI2029" s="45"/>
      <c r="AJ2029" s="140"/>
      <c r="AK2029" s="48"/>
      <c r="AM2029" s="141"/>
    </row>
    <row r="2030" spans="1:39" s="19" customFormat="1">
      <c r="B2030" s="46"/>
      <c r="C2030" s="46"/>
      <c r="D2030" s="45"/>
      <c r="E2030" s="45"/>
      <c r="F2030" s="45"/>
      <c r="G2030" s="45"/>
      <c r="P2030" s="45"/>
      <c r="Q2030" s="58"/>
      <c r="R2030" s="119"/>
      <c r="S2030" s="119"/>
      <c r="T2030" s="26"/>
      <c r="U2030" s="75"/>
      <c r="V2030" s="75"/>
      <c r="W2030" s="75"/>
      <c r="X2030" s="45"/>
      <c r="Y2030" s="45"/>
      <c r="Z2030" s="23"/>
      <c r="AA2030" s="23"/>
      <c r="AB2030" s="23"/>
      <c r="AC2030" s="23"/>
      <c r="AD2030" s="23"/>
      <c r="AE2030" s="23"/>
      <c r="AF2030" s="23"/>
      <c r="AG2030" s="23"/>
      <c r="AH2030" s="45"/>
      <c r="AI2030" s="45"/>
      <c r="AJ2030" s="140"/>
      <c r="AK2030" s="48"/>
      <c r="AM2030" s="141"/>
    </row>
    <row r="2031" spans="1:39" s="19" customFormat="1">
      <c r="A2031" s="45"/>
      <c r="B2031" s="46"/>
      <c r="C2031" s="46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P2031" s="45"/>
      <c r="Q2031" s="45"/>
      <c r="R2031" s="119"/>
      <c r="S2031" s="119"/>
      <c r="T2031" s="26"/>
      <c r="U2031" s="75"/>
      <c r="V2031" s="148"/>
      <c r="W2031" s="75"/>
      <c r="X2031" s="45"/>
      <c r="Y2031" s="45"/>
      <c r="Z2031" s="23"/>
      <c r="AA2031" s="23"/>
      <c r="AB2031" s="23"/>
      <c r="AC2031" s="23"/>
      <c r="AD2031" s="23"/>
      <c r="AE2031" s="23"/>
      <c r="AF2031" s="23"/>
      <c r="AG2031" s="23"/>
      <c r="AH2031" s="45"/>
      <c r="AI2031" s="45"/>
      <c r="AJ2031" s="140"/>
      <c r="AK2031" s="48"/>
      <c r="AM2031" s="141"/>
    </row>
    <row r="2032" spans="1:39" s="19" customFormat="1">
      <c r="B2032" s="46"/>
      <c r="C2032" s="46"/>
      <c r="D2032" s="45"/>
      <c r="E2032" s="45"/>
      <c r="F2032" s="45"/>
      <c r="G2032" s="45"/>
      <c r="P2032" s="45"/>
      <c r="Q2032" s="45"/>
      <c r="R2032" s="119"/>
      <c r="S2032" s="119"/>
      <c r="T2032" s="26"/>
      <c r="U2032" s="75"/>
      <c r="V2032" s="148"/>
      <c r="W2032" s="75"/>
      <c r="X2032" s="45"/>
      <c r="Y2032" s="45"/>
      <c r="Z2032" s="23"/>
      <c r="AA2032" s="23"/>
      <c r="AB2032" s="23"/>
      <c r="AC2032" s="23"/>
      <c r="AD2032" s="23"/>
      <c r="AE2032" s="23"/>
      <c r="AF2032" s="23"/>
      <c r="AG2032" s="23"/>
      <c r="AH2032" s="45"/>
      <c r="AI2032" s="45"/>
      <c r="AJ2032" s="140"/>
      <c r="AK2032" s="48"/>
      <c r="AM2032" s="141"/>
    </row>
    <row r="2033" spans="2:39" s="19" customFormat="1">
      <c r="B2033" s="46"/>
      <c r="C2033" s="46"/>
      <c r="D2033" s="45"/>
      <c r="E2033" s="45"/>
      <c r="F2033" s="45"/>
      <c r="G2033" s="45"/>
      <c r="P2033" s="45"/>
      <c r="Q2033" s="45"/>
      <c r="R2033" s="119"/>
      <c r="S2033" s="119"/>
      <c r="T2033" s="26"/>
      <c r="U2033" s="75"/>
      <c r="V2033" s="148"/>
      <c r="W2033" s="75"/>
      <c r="X2033" s="45"/>
      <c r="Y2033" s="45"/>
      <c r="Z2033" s="23"/>
      <c r="AA2033" s="23"/>
      <c r="AB2033" s="23"/>
      <c r="AC2033" s="23"/>
      <c r="AD2033" s="23"/>
      <c r="AE2033" s="23"/>
      <c r="AF2033" s="23"/>
      <c r="AG2033" s="23"/>
      <c r="AH2033" s="45"/>
      <c r="AI2033" s="45"/>
      <c r="AJ2033" s="140"/>
      <c r="AK2033" s="48"/>
      <c r="AM2033" s="141"/>
    </row>
    <row r="2034" spans="2:39" s="19" customFormat="1">
      <c r="B2034" s="46"/>
      <c r="C2034" s="46"/>
      <c r="D2034" s="45"/>
      <c r="E2034" s="45"/>
      <c r="F2034" s="45"/>
      <c r="G2034" s="45"/>
      <c r="P2034" s="45"/>
      <c r="Q2034" s="45"/>
      <c r="R2034" s="119"/>
      <c r="S2034" s="119"/>
      <c r="T2034" s="26"/>
      <c r="U2034" s="75"/>
      <c r="V2034" s="148"/>
      <c r="W2034" s="75"/>
      <c r="X2034" s="45"/>
      <c r="Y2034" s="45"/>
      <c r="Z2034" s="23"/>
      <c r="AA2034" s="23"/>
      <c r="AB2034" s="23"/>
      <c r="AC2034" s="23"/>
      <c r="AD2034" s="23"/>
      <c r="AE2034" s="23"/>
      <c r="AF2034" s="23"/>
      <c r="AG2034" s="23"/>
      <c r="AH2034" s="45"/>
      <c r="AI2034" s="45"/>
      <c r="AJ2034" s="140"/>
      <c r="AK2034" s="48"/>
      <c r="AM2034" s="141"/>
    </row>
    <row r="2035" spans="2:39" s="19" customFormat="1">
      <c r="B2035" s="46"/>
      <c r="C2035" s="46"/>
      <c r="D2035" s="45"/>
      <c r="E2035" s="45"/>
      <c r="F2035" s="45"/>
      <c r="G2035" s="45"/>
      <c r="P2035" s="45"/>
      <c r="Q2035" s="45"/>
      <c r="R2035" s="119"/>
      <c r="S2035" s="119"/>
      <c r="T2035" s="26"/>
      <c r="U2035" s="75"/>
      <c r="V2035" s="148"/>
      <c r="W2035" s="75"/>
      <c r="X2035" s="45"/>
      <c r="Y2035" s="45"/>
      <c r="Z2035" s="23"/>
      <c r="AA2035" s="23"/>
      <c r="AB2035" s="23"/>
      <c r="AC2035" s="23"/>
      <c r="AD2035" s="23"/>
      <c r="AE2035" s="23"/>
      <c r="AF2035" s="23"/>
      <c r="AG2035" s="23"/>
      <c r="AH2035" s="45"/>
      <c r="AI2035" s="45"/>
      <c r="AJ2035" s="140"/>
      <c r="AK2035" s="48"/>
      <c r="AM2035" s="141"/>
    </row>
    <row r="2036" spans="2:39" s="19" customFormat="1">
      <c r="B2036" s="46"/>
      <c r="C2036" s="46"/>
      <c r="D2036" s="45"/>
      <c r="E2036" s="45"/>
      <c r="F2036" s="45"/>
      <c r="G2036" s="45"/>
      <c r="P2036" s="45"/>
      <c r="Q2036" s="45"/>
      <c r="R2036" s="119"/>
      <c r="S2036" s="119"/>
      <c r="T2036" s="26"/>
      <c r="U2036" s="75"/>
      <c r="V2036" s="148"/>
      <c r="W2036" s="75"/>
      <c r="X2036" s="45"/>
      <c r="Y2036" s="45"/>
      <c r="Z2036" s="45"/>
      <c r="AA2036" s="45"/>
      <c r="AB2036" s="45"/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</row>
    <row r="2037" spans="2:39" s="19" customFormat="1">
      <c r="B2037" s="46"/>
      <c r="C2037" s="46"/>
      <c r="D2037" s="45"/>
      <c r="E2037" s="45"/>
      <c r="F2037" s="45"/>
      <c r="G2037" s="45"/>
      <c r="P2037" s="45"/>
      <c r="Q2037" s="45"/>
      <c r="R2037" s="119"/>
      <c r="S2037" s="119"/>
      <c r="T2037" s="26"/>
      <c r="U2037" s="75"/>
      <c r="V2037" s="148"/>
      <c r="W2037" s="316"/>
      <c r="X2037" s="45"/>
      <c r="Y2037" s="45"/>
      <c r="Z2037" s="45"/>
      <c r="AA2037" s="45"/>
      <c r="AB2037" s="45"/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</row>
    <row r="2038" spans="2:39" s="19" customFormat="1">
      <c r="B2038" s="46"/>
      <c r="C2038" s="46"/>
      <c r="D2038" s="45"/>
      <c r="E2038" s="45"/>
      <c r="F2038" s="45"/>
      <c r="G2038" s="45"/>
      <c r="P2038" s="45"/>
      <c r="Q2038" s="45"/>
      <c r="R2038" s="45"/>
      <c r="T2038" s="67"/>
      <c r="U2038" s="75"/>
      <c r="V2038" s="40"/>
      <c r="W2038" s="75"/>
      <c r="X2038" s="45"/>
      <c r="Y2038" s="45"/>
      <c r="Z2038" s="45"/>
      <c r="AA2038" s="45"/>
      <c r="AB2038" s="45"/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</row>
    <row r="2039" spans="2:39" s="19" customFormat="1">
      <c r="B2039" s="46"/>
      <c r="C2039" s="46"/>
      <c r="D2039" s="45"/>
      <c r="E2039" s="45"/>
      <c r="F2039" s="45"/>
      <c r="G2039" s="45"/>
      <c r="O2039" s="28"/>
      <c r="P2039" s="45"/>
      <c r="Q2039" s="58"/>
      <c r="R2039" s="119"/>
      <c r="S2039" s="119"/>
      <c r="T2039" s="26"/>
      <c r="U2039" s="75"/>
      <c r="V2039" s="75"/>
      <c r="W2039" s="40"/>
      <c r="X2039" s="129"/>
      <c r="Z2039" s="45"/>
      <c r="AA2039" s="45"/>
      <c r="AB2039" s="45"/>
      <c r="AC2039" s="45"/>
      <c r="AD2039" s="45"/>
      <c r="AE2039" s="45"/>
      <c r="AF2039" s="45"/>
      <c r="AH2039" s="45"/>
      <c r="AI2039" s="45"/>
      <c r="AJ2039" s="45"/>
      <c r="AK2039" s="45"/>
      <c r="AL2039" s="45"/>
      <c r="AM2039" s="45"/>
    </row>
    <row r="2040" spans="2:39" s="19" customFormat="1">
      <c r="B2040" s="46"/>
      <c r="C2040" s="46"/>
      <c r="D2040" s="45"/>
      <c r="E2040" s="45"/>
      <c r="F2040" s="45"/>
      <c r="G2040" s="45"/>
      <c r="P2040" s="45"/>
      <c r="Q2040" s="45"/>
      <c r="R2040" s="119"/>
      <c r="S2040" s="119"/>
      <c r="T2040" s="26"/>
      <c r="U2040" s="75"/>
      <c r="V2040" s="148"/>
      <c r="W2040" s="40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8"/>
      <c r="AK2040" s="45"/>
    </row>
    <row r="2041" spans="2:39" s="19" customFormat="1">
      <c r="B2041" s="46"/>
      <c r="C2041" s="46"/>
      <c r="D2041" s="45"/>
      <c r="E2041" s="45"/>
      <c r="F2041" s="45"/>
      <c r="G2041" s="45"/>
      <c r="P2041" s="45"/>
      <c r="Q2041" s="45"/>
      <c r="R2041" s="119"/>
      <c r="S2041" s="119"/>
      <c r="T2041" s="26"/>
      <c r="U2041" s="75"/>
      <c r="V2041" s="148"/>
      <c r="W2041" s="40"/>
    </row>
    <row r="2042" spans="2:39" s="19" customFormat="1">
      <c r="B2042" s="46"/>
      <c r="C2042" s="46"/>
      <c r="D2042" s="45"/>
      <c r="E2042" s="45"/>
      <c r="F2042" s="45"/>
      <c r="G2042" s="45"/>
      <c r="P2042" s="45"/>
      <c r="Q2042" s="45"/>
      <c r="R2042" s="119"/>
      <c r="S2042" s="119"/>
      <c r="T2042" s="26"/>
      <c r="U2042" s="75"/>
      <c r="V2042" s="148"/>
      <c r="W2042" s="40"/>
      <c r="AA2042" s="45"/>
    </row>
    <row r="2043" spans="2:39" s="19" customFormat="1">
      <c r="B2043" s="46"/>
      <c r="C2043" s="46"/>
      <c r="D2043" s="45"/>
      <c r="E2043" s="45"/>
      <c r="F2043" s="45"/>
      <c r="G2043" s="45"/>
      <c r="P2043" s="45"/>
      <c r="Q2043" s="45"/>
      <c r="R2043" s="119"/>
      <c r="S2043" s="119"/>
      <c r="T2043" s="26"/>
      <c r="U2043" s="75"/>
      <c r="V2043" s="148"/>
      <c r="W2043" s="40"/>
      <c r="X2043" s="45"/>
      <c r="Y2043" s="71"/>
      <c r="Z2043" s="45"/>
      <c r="AA2043" s="125"/>
    </row>
    <row r="2044" spans="2:39" s="19" customFormat="1">
      <c r="B2044" s="46"/>
      <c r="C2044" s="46"/>
      <c r="D2044" s="45"/>
      <c r="E2044" s="45"/>
      <c r="F2044" s="45"/>
      <c r="G2044" s="45"/>
      <c r="P2044" s="45"/>
      <c r="Q2044" s="45"/>
      <c r="R2044" s="119"/>
      <c r="S2044" s="119"/>
      <c r="T2044" s="26"/>
      <c r="U2044" s="75"/>
      <c r="V2044" s="148"/>
      <c r="W2044" s="40"/>
      <c r="X2044" s="45"/>
      <c r="Y2044" s="63"/>
      <c r="Z2044" s="45"/>
    </row>
    <row r="2045" spans="2:39" s="19" customFormat="1">
      <c r="B2045" s="46"/>
      <c r="C2045" s="46"/>
      <c r="D2045" s="45"/>
      <c r="E2045" s="45"/>
      <c r="F2045" s="45"/>
      <c r="G2045" s="45"/>
      <c r="P2045" s="45"/>
      <c r="Q2045" s="45"/>
      <c r="R2045" s="119"/>
      <c r="S2045" s="119"/>
      <c r="T2045" s="26"/>
      <c r="U2045" s="75"/>
      <c r="V2045" s="148"/>
      <c r="W2045" s="75"/>
    </row>
    <row r="2046" spans="2:39" s="19" customFormat="1">
      <c r="B2046" s="46"/>
      <c r="C2046" s="46"/>
      <c r="D2046" s="45"/>
      <c r="E2046" s="45"/>
      <c r="F2046" s="45"/>
      <c r="G2046" s="45"/>
      <c r="P2046" s="45"/>
      <c r="Q2046" s="45"/>
      <c r="R2046" s="119"/>
      <c r="S2046" s="119"/>
      <c r="T2046" s="26"/>
      <c r="U2046" s="75"/>
      <c r="V2046" s="148"/>
      <c r="W2046" s="316"/>
    </row>
    <row r="2047" spans="2:39" s="19" customFormat="1">
      <c r="B2047" s="46"/>
      <c r="C2047" s="46"/>
      <c r="D2047" s="45"/>
      <c r="E2047" s="45"/>
      <c r="F2047" s="45"/>
      <c r="G2047" s="45"/>
      <c r="P2047" s="45"/>
      <c r="Q2047" s="45"/>
      <c r="R2047" s="45"/>
      <c r="T2047" s="67"/>
      <c r="U2047" s="75"/>
      <c r="V2047" s="75"/>
      <c r="W2047" s="75"/>
    </row>
    <row r="2048" spans="2:39" s="19" customFormat="1">
      <c r="B2048" s="46"/>
      <c r="C2048" s="46"/>
      <c r="D2048" s="45"/>
      <c r="E2048" s="45"/>
      <c r="F2048" s="45"/>
      <c r="G2048" s="45"/>
      <c r="P2048" s="45"/>
      <c r="Q2048" s="58"/>
      <c r="R2048" s="119"/>
      <c r="S2048" s="119"/>
      <c r="T2048" s="26"/>
      <c r="U2048" s="75"/>
      <c r="V2048" s="75"/>
      <c r="W2048" s="75"/>
    </row>
    <row r="2049" spans="2:23" s="19" customFormat="1">
      <c r="B2049" s="46"/>
      <c r="C2049" s="46"/>
      <c r="D2049" s="45"/>
      <c r="E2049" s="45"/>
      <c r="F2049" s="45"/>
      <c r="G2049" s="45"/>
      <c r="P2049" s="45"/>
      <c r="Q2049" s="45"/>
      <c r="R2049" s="119"/>
      <c r="S2049" s="119"/>
      <c r="T2049" s="26"/>
      <c r="U2049" s="75"/>
      <c r="V2049" s="148"/>
      <c r="W2049" s="75"/>
    </row>
    <row r="2050" spans="2:23" s="19" customFormat="1">
      <c r="B2050" s="46"/>
      <c r="C2050" s="46"/>
      <c r="D2050" s="45"/>
      <c r="E2050" s="45"/>
      <c r="F2050" s="45"/>
      <c r="G2050" s="45"/>
      <c r="P2050" s="45"/>
      <c r="Q2050" s="45"/>
      <c r="R2050" s="119"/>
      <c r="S2050" s="119"/>
      <c r="T2050" s="26"/>
      <c r="U2050" s="75"/>
      <c r="V2050" s="148"/>
      <c r="W2050" s="75"/>
    </row>
    <row r="2051" spans="2:23" s="19" customFormat="1">
      <c r="B2051" s="46"/>
      <c r="C2051" s="46"/>
      <c r="D2051" s="45"/>
      <c r="E2051" s="45"/>
      <c r="F2051" s="45"/>
      <c r="G2051" s="45"/>
      <c r="P2051" s="45"/>
      <c r="Q2051" s="45"/>
      <c r="R2051" s="119"/>
      <c r="S2051" s="119"/>
      <c r="T2051" s="26"/>
      <c r="U2051" s="75"/>
      <c r="V2051" s="148"/>
      <c r="W2051" s="75"/>
    </row>
    <row r="2052" spans="2:23" s="19" customFormat="1">
      <c r="B2052" s="46"/>
      <c r="C2052" s="46"/>
      <c r="D2052" s="45"/>
      <c r="E2052" s="45"/>
      <c r="F2052" s="45"/>
      <c r="G2052" s="45"/>
      <c r="P2052" s="45"/>
      <c r="Q2052" s="45"/>
      <c r="R2052" s="119"/>
      <c r="S2052" s="119"/>
      <c r="T2052" s="26"/>
      <c r="U2052" s="75"/>
      <c r="V2052" s="148"/>
      <c r="W2052" s="75"/>
    </row>
    <row r="2053" spans="2:23" s="19" customFormat="1">
      <c r="B2053" s="46"/>
      <c r="C2053" s="46"/>
      <c r="D2053" s="45"/>
      <c r="E2053" s="45"/>
      <c r="F2053" s="45"/>
      <c r="G2053" s="45"/>
      <c r="P2053" s="45"/>
      <c r="Q2053" s="45"/>
      <c r="R2053" s="119"/>
      <c r="S2053" s="119"/>
      <c r="T2053" s="26"/>
      <c r="U2053" s="75"/>
      <c r="V2053" s="148"/>
      <c r="W2053" s="75"/>
    </row>
    <row r="2054" spans="2:23" s="19" customFormat="1">
      <c r="B2054" s="46"/>
      <c r="C2054" s="46"/>
      <c r="D2054" s="45"/>
      <c r="E2054" s="45"/>
      <c r="F2054" s="45"/>
      <c r="G2054" s="45"/>
      <c r="P2054" s="45"/>
      <c r="Q2054" s="45"/>
      <c r="R2054" s="119"/>
      <c r="S2054" s="119"/>
      <c r="T2054" s="26"/>
      <c r="U2054" s="75"/>
      <c r="V2054" s="148"/>
      <c r="W2054" s="75"/>
    </row>
    <row r="2055" spans="2:23" s="19" customFormat="1">
      <c r="B2055" s="46"/>
      <c r="C2055" s="46"/>
      <c r="D2055" s="45"/>
      <c r="E2055" s="45"/>
      <c r="F2055" s="45"/>
      <c r="G2055" s="45"/>
      <c r="P2055" s="45"/>
      <c r="Q2055" s="45"/>
      <c r="R2055" s="119"/>
      <c r="S2055" s="119"/>
      <c r="T2055" s="26"/>
      <c r="U2055" s="75"/>
      <c r="V2055" s="148"/>
      <c r="W2055" s="316"/>
    </row>
    <row r="2056" spans="2:23" s="19" customFormat="1">
      <c r="B2056" s="46"/>
      <c r="C2056" s="46"/>
      <c r="D2056" s="45"/>
      <c r="E2056" s="45"/>
      <c r="F2056" s="45"/>
      <c r="G2056" s="45"/>
      <c r="P2056" s="45"/>
      <c r="Q2056" s="45"/>
      <c r="R2056" s="45"/>
      <c r="T2056" s="67"/>
      <c r="U2056" s="75"/>
      <c r="V2056" s="40"/>
      <c r="W2056" s="75"/>
    </row>
    <row r="2057" spans="2:23" s="19" customFormat="1">
      <c r="B2057" s="46"/>
      <c r="C2057" s="46"/>
      <c r="D2057" s="45"/>
      <c r="E2057" s="45"/>
      <c r="F2057" s="45"/>
      <c r="G2057" s="45"/>
      <c r="P2057" s="45"/>
      <c r="Q2057" s="58"/>
      <c r="R2057" s="119"/>
      <c r="S2057" s="119"/>
      <c r="T2057" s="26"/>
      <c r="U2057" s="75"/>
      <c r="V2057" s="75"/>
      <c r="W2057" s="75"/>
    </row>
    <row r="2058" spans="2:23" s="19" customFormat="1">
      <c r="B2058" s="46"/>
      <c r="C2058" s="46"/>
      <c r="D2058" s="45"/>
      <c r="E2058" s="45"/>
      <c r="F2058" s="45"/>
      <c r="G2058" s="45"/>
      <c r="P2058" s="45"/>
      <c r="Q2058" s="45"/>
      <c r="R2058" s="119"/>
      <c r="S2058" s="119"/>
      <c r="T2058" s="26"/>
      <c r="U2058" s="75"/>
      <c r="V2058" s="148"/>
      <c r="W2058" s="75"/>
    </row>
    <row r="2059" spans="2:23" s="19" customFormat="1">
      <c r="B2059" s="46"/>
      <c r="C2059" s="46"/>
      <c r="D2059" s="45"/>
      <c r="E2059" s="45"/>
      <c r="F2059" s="45"/>
      <c r="G2059" s="45"/>
      <c r="P2059" s="45"/>
      <c r="Q2059" s="45"/>
      <c r="R2059" s="119"/>
      <c r="S2059" s="119"/>
      <c r="T2059" s="26"/>
      <c r="U2059" s="75"/>
      <c r="V2059" s="148"/>
      <c r="W2059" s="75"/>
    </row>
    <row r="2060" spans="2:23" s="19" customFormat="1">
      <c r="B2060" s="46"/>
      <c r="C2060" s="46"/>
      <c r="D2060" s="45"/>
      <c r="E2060" s="45"/>
      <c r="F2060" s="45"/>
      <c r="G2060" s="45"/>
      <c r="P2060" s="45"/>
      <c r="Q2060" s="45"/>
      <c r="R2060" s="119"/>
      <c r="S2060" s="119"/>
      <c r="T2060" s="26"/>
      <c r="U2060" s="75"/>
      <c r="V2060" s="148"/>
      <c r="W2060" s="75"/>
    </row>
    <row r="2061" spans="2:23" s="19" customFormat="1">
      <c r="B2061" s="46"/>
      <c r="C2061" s="46"/>
      <c r="D2061" s="45"/>
      <c r="E2061" s="45"/>
      <c r="F2061" s="45"/>
      <c r="G2061" s="45"/>
      <c r="P2061" s="45"/>
      <c r="Q2061" s="45"/>
      <c r="R2061" s="119"/>
      <c r="S2061" s="119"/>
      <c r="T2061" s="26"/>
      <c r="U2061" s="75"/>
      <c r="V2061" s="148"/>
      <c r="W2061" s="75"/>
    </row>
    <row r="2062" spans="2:23" s="19" customFormat="1">
      <c r="B2062" s="46"/>
      <c r="C2062" s="46"/>
      <c r="D2062" s="45"/>
      <c r="E2062" s="45"/>
      <c r="F2062" s="45"/>
      <c r="G2062" s="45"/>
      <c r="P2062" s="45"/>
      <c r="Q2062" s="45"/>
      <c r="R2062" s="119"/>
      <c r="S2062" s="119"/>
      <c r="T2062" s="26"/>
      <c r="U2062" s="75"/>
      <c r="V2062" s="148"/>
      <c r="W2062" s="75"/>
    </row>
    <row r="2063" spans="2:23" s="19" customFormat="1">
      <c r="B2063" s="46"/>
      <c r="C2063" s="46"/>
      <c r="D2063" s="45"/>
      <c r="E2063" s="45"/>
      <c r="F2063" s="45"/>
      <c r="G2063" s="45"/>
      <c r="P2063" s="45"/>
      <c r="Q2063" s="45"/>
      <c r="R2063" s="119"/>
      <c r="S2063" s="119"/>
      <c r="T2063" s="26"/>
      <c r="U2063" s="75"/>
      <c r="V2063" s="148"/>
      <c r="W2063" s="75"/>
    </row>
    <row r="2064" spans="2:23" s="19" customFormat="1">
      <c r="B2064" s="46"/>
      <c r="C2064" s="46"/>
      <c r="D2064" s="45"/>
      <c r="E2064" s="45"/>
      <c r="F2064" s="45"/>
      <c r="G2064" s="45"/>
      <c r="P2064" s="45"/>
      <c r="Q2064" s="45"/>
      <c r="R2064" s="119"/>
      <c r="S2064" s="119"/>
      <c r="T2064" s="26"/>
      <c r="U2064" s="75"/>
      <c r="V2064" s="148"/>
      <c r="W2064" s="316"/>
    </row>
    <row r="2065" spans="1:27" s="19" customFormat="1">
      <c r="B2065" s="46"/>
      <c r="C2065" s="46"/>
      <c r="D2065" s="45"/>
      <c r="E2065" s="45"/>
      <c r="F2065" s="45"/>
      <c r="G2065" s="45"/>
      <c r="P2065" s="45"/>
      <c r="Q2065" s="45"/>
      <c r="R2065" s="45"/>
      <c r="T2065" s="67"/>
      <c r="U2065" s="75"/>
      <c r="V2065" s="75"/>
      <c r="W2065" s="75"/>
    </row>
    <row r="2066" spans="1:27">
      <c r="A2066" s="19"/>
      <c r="H2066" s="19"/>
      <c r="I2066" s="19"/>
      <c r="J2066" s="19"/>
      <c r="K2066" s="19"/>
      <c r="L2066" s="19"/>
      <c r="M2066" s="19"/>
      <c r="N2066" s="19"/>
      <c r="O2066" s="19"/>
      <c r="Q2066" s="58"/>
      <c r="R2066" s="119"/>
      <c r="S2066" s="119"/>
      <c r="T2066" s="26"/>
      <c r="X2066" s="19"/>
      <c r="Y2066" s="19"/>
      <c r="Z2066" s="19"/>
      <c r="AA2066" s="19"/>
    </row>
    <row r="2067" spans="1:27">
      <c r="A2067" s="19"/>
      <c r="H2067" s="19"/>
      <c r="I2067" s="19"/>
      <c r="J2067" s="19"/>
      <c r="K2067" s="19"/>
      <c r="L2067" s="19"/>
      <c r="M2067" s="19"/>
      <c r="N2067" s="19"/>
      <c r="O2067" s="19"/>
      <c r="R2067" s="119"/>
      <c r="S2067" s="119"/>
      <c r="T2067" s="26"/>
      <c r="V2067" s="148"/>
      <c r="X2067" s="19"/>
      <c r="Y2067" s="19"/>
      <c r="Z2067" s="19"/>
      <c r="AA2067" s="19"/>
    </row>
    <row r="2068" spans="1:27">
      <c r="A2068" s="19"/>
      <c r="H2068" s="19"/>
      <c r="I2068" s="19"/>
      <c r="J2068" s="19"/>
      <c r="K2068" s="19"/>
      <c r="L2068" s="19"/>
      <c r="M2068" s="19"/>
      <c r="N2068" s="19"/>
      <c r="O2068" s="19"/>
      <c r="R2068" s="119"/>
      <c r="S2068" s="119"/>
      <c r="T2068" s="26"/>
      <c r="V2068" s="148"/>
      <c r="X2068" s="19"/>
      <c r="Y2068" s="19"/>
      <c r="Z2068" s="19"/>
      <c r="AA2068" s="19"/>
    </row>
    <row r="2069" spans="1:27">
      <c r="A2069" s="19"/>
      <c r="H2069" s="19"/>
      <c r="I2069" s="19"/>
      <c r="J2069" s="19"/>
      <c r="K2069" s="19"/>
      <c r="L2069" s="19"/>
      <c r="M2069" s="19"/>
      <c r="N2069" s="19"/>
      <c r="O2069" s="19"/>
      <c r="R2069" s="119"/>
      <c r="S2069" s="119"/>
      <c r="T2069" s="26"/>
      <c r="V2069" s="148"/>
      <c r="X2069" s="19"/>
      <c r="Y2069" s="19"/>
      <c r="Z2069" s="19"/>
      <c r="AA2069" s="19"/>
    </row>
    <row r="2070" spans="1:27">
      <c r="A2070" s="19"/>
      <c r="H2070" s="19"/>
      <c r="I2070" s="19"/>
      <c r="J2070" s="19"/>
      <c r="K2070" s="19"/>
      <c r="L2070" s="19"/>
      <c r="M2070" s="19"/>
      <c r="N2070" s="19"/>
      <c r="O2070" s="19"/>
      <c r="R2070" s="119"/>
      <c r="S2070" s="119"/>
      <c r="T2070" s="26"/>
      <c r="V2070" s="148"/>
      <c r="X2070" s="19"/>
      <c r="Y2070" s="19"/>
      <c r="Z2070" s="19"/>
      <c r="AA2070" s="19"/>
    </row>
    <row r="2071" spans="1:27">
      <c r="A2071" s="19"/>
      <c r="H2071" s="19"/>
      <c r="I2071" s="19"/>
      <c r="J2071" s="19"/>
      <c r="K2071" s="19"/>
      <c r="L2071" s="19"/>
      <c r="M2071" s="19"/>
      <c r="N2071" s="19"/>
      <c r="O2071" s="19"/>
      <c r="R2071" s="119"/>
      <c r="S2071" s="119"/>
      <c r="T2071" s="26"/>
      <c r="V2071" s="148"/>
      <c r="X2071" s="19"/>
      <c r="Y2071" s="19"/>
      <c r="Z2071" s="19"/>
      <c r="AA2071" s="19"/>
    </row>
    <row r="2072" spans="1:27">
      <c r="A2072" s="19"/>
      <c r="H2072" s="19"/>
      <c r="I2072" s="19"/>
      <c r="J2072" s="19"/>
      <c r="K2072" s="19"/>
      <c r="L2072" s="19"/>
      <c r="M2072" s="19"/>
      <c r="N2072" s="19"/>
      <c r="O2072" s="19"/>
      <c r="R2072" s="119"/>
      <c r="S2072" s="119"/>
      <c r="T2072" s="26"/>
      <c r="V2072" s="148"/>
      <c r="X2072" s="19"/>
      <c r="Y2072" s="19"/>
      <c r="Z2072" s="19"/>
      <c r="AA2072" s="19"/>
    </row>
    <row r="2073" spans="1:27">
      <c r="A2073" s="19"/>
      <c r="H2073" s="19"/>
      <c r="I2073" s="19"/>
      <c r="J2073" s="19"/>
      <c r="K2073" s="19"/>
      <c r="L2073" s="19"/>
      <c r="M2073" s="19"/>
      <c r="N2073" s="19"/>
      <c r="O2073" s="19"/>
      <c r="R2073" s="119"/>
      <c r="S2073" s="119"/>
      <c r="T2073" s="26"/>
      <c r="V2073" s="148"/>
      <c r="W2073" s="316"/>
      <c r="X2073" s="19"/>
      <c r="Y2073" s="19"/>
      <c r="Z2073" s="19"/>
      <c r="AA2073" s="19"/>
    </row>
    <row r="2074" spans="1:27">
      <c r="A2074" s="19"/>
      <c r="H2074" s="19"/>
      <c r="I2074" s="19"/>
      <c r="J2074" s="19"/>
      <c r="K2074" s="19"/>
      <c r="L2074" s="19"/>
      <c r="M2074" s="19"/>
      <c r="N2074" s="19"/>
      <c r="O2074" s="19"/>
      <c r="S2074" s="19"/>
      <c r="T2074" s="67"/>
      <c r="V2074" s="40"/>
      <c r="X2074" s="19"/>
      <c r="Y2074" s="19"/>
      <c r="Z2074" s="19"/>
      <c r="AA2074" s="19"/>
    </row>
    <row r="2075" spans="1:27">
      <c r="A2075" s="19"/>
      <c r="H2075" s="19"/>
      <c r="I2075" s="19"/>
      <c r="J2075" s="19"/>
      <c r="K2075" s="19"/>
      <c r="L2075" s="19"/>
      <c r="M2075" s="19"/>
      <c r="N2075" s="19"/>
      <c r="O2075" s="28"/>
      <c r="Q2075" s="58"/>
      <c r="R2075" s="119"/>
      <c r="S2075" s="119"/>
      <c r="T2075" s="26"/>
      <c r="W2075" s="40"/>
      <c r="X2075" s="19"/>
      <c r="Y2075" s="19"/>
      <c r="Z2075" s="19"/>
      <c r="AA2075" s="19"/>
    </row>
    <row r="2076" spans="1:27">
      <c r="A2076" s="19"/>
      <c r="B2076" s="19"/>
      <c r="C2076" s="45"/>
      <c r="D2076" s="57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R2076" s="119"/>
      <c r="S2076" s="119"/>
      <c r="T2076" s="26"/>
      <c r="V2076" s="148"/>
      <c r="W2076" s="40"/>
      <c r="X2076" s="19"/>
      <c r="Y2076" s="19"/>
      <c r="Z2076" s="19"/>
      <c r="AA2076" s="19"/>
    </row>
    <row r="2077" spans="1:27">
      <c r="N2077" s="19"/>
      <c r="O2077" s="19"/>
      <c r="P2077" s="19"/>
      <c r="R2077" s="119"/>
      <c r="S2077" s="119"/>
      <c r="T2077" s="26"/>
      <c r="V2077" s="148"/>
      <c r="W2077" s="40"/>
      <c r="X2077" s="19"/>
      <c r="Y2077" s="19"/>
      <c r="Z2077" s="19"/>
      <c r="AA2077" s="19"/>
    </row>
    <row r="2078" spans="1:27">
      <c r="N2078" s="19"/>
      <c r="O2078" s="19"/>
      <c r="P2078" s="19"/>
      <c r="R2078" s="119"/>
      <c r="S2078" s="119"/>
      <c r="T2078" s="26"/>
      <c r="V2078" s="148"/>
      <c r="W2078" s="40"/>
      <c r="X2078" s="19"/>
      <c r="Y2078" s="19"/>
      <c r="Z2078" s="19"/>
    </row>
    <row r="2079" spans="1:27">
      <c r="R2079" s="119"/>
      <c r="S2079" s="119"/>
      <c r="T2079" s="26"/>
      <c r="V2079" s="148"/>
      <c r="W2079" s="40"/>
    </row>
    <row r="2080" spans="1:27">
      <c r="R2080" s="119"/>
      <c r="S2080" s="119"/>
      <c r="T2080" s="26"/>
      <c r="V2080" s="148"/>
      <c r="W2080" s="40"/>
    </row>
    <row r="2081" spans="17:23">
      <c r="R2081" s="119"/>
      <c r="S2081" s="119"/>
      <c r="T2081" s="26"/>
      <c r="V2081" s="148"/>
    </row>
    <row r="2082" spans="17:23">
      <c r="R2082" s="119"/>
      <c r="S2082" s="119"/>
      <c r="T2082" s="26"/>
      <c r="V2082" s="148"/>
      <c r="W2082" s="316"/>
    </row>
    <row r="2083" spans="17:23">
      <c r="S2083" s="19"/>
      <c r="T2083" s="67"/>
    </row>
    <row r="2084" spans="17:23">
      <c r="Q2084" s="58"/>
      <c r="R2084" s="119"/>
      <c r="S2084" s="119"/>
      <c r="T2084" s="26"/>
    </row>
    <row r="2085" spans="17:23">
      <c r="R2085" s="119"/>
      <c r="S2085" s="119"/>
      <c r="T2085" s="26"/>
      <c r="V2085" s="148"/>
    </row>
    <row r="2086" spans="17:23">
      <c r="R2086" s="119"/>
      <c r="S2086" s="119"/>
      <c r="T2086" s="26"/>
      <c r="V2086" s="148"/>
    </row>
    <row r="2087" spans="17:23">
      <c r="R2087" s="119"/>
      <c r="S2087" s="119"/>
      <c r="T2087" s="26"/>
      <c r="V2087" s="148"/>
    </row>
    <row r="2088" spans="17:23">
      <c r="R2088" s="119"/>
      <c r="S2088" s="119"/>
      <c r="T2088" s="26"/>
      <c r="V2088" s="148"/>
    </row>
    <row r="2089" spans="17:23">
      <c r="R2089" s="119"/>
      <c r="S2089" s="119"/>
      <c r="T2089" s="26"/>
      <c r="V2089" s="148"/>
    </row>
    <row r="2090" spans="17:23">
      <c r="R2090" s="119"/>
      <c r="S2090" s="119"/>
      <c r="T2090" s="26"/>
      <c r="V2090" s="148"/>
      <c r="W2090" s="148"/>
    </row>
    <row r="2091" spans="17:23">
      <c r="R2091" s="119"/>
      <c r="S2091" s="119"/>
      <c r="T2091" s="26"/>
      <c r="V2091" s="148"/>
      <c r="W2091" s="316"/>
    </row>
    <row r="2092" spans="17:23">
      <c r="S2092" s="19"/>
      <c r="T2092" s="67"/>
      <c r="V2092" s="40"/>
    </row>
    <row r="2093" spans="17:23">
      <c r="Q2093" s="58"/>
      <c r="R2093" s="119"/>
      <c r="S2093" s="119"/>
      <c r="T2093" s="26"/>
    </row>
    <row r="2094" spans="17:23">
      <c r="R2094" s="119"/>
      <c r="S2094" s="119"/>
      <c r="T2094" s="26"/>
      <c r="V2094" s="148"/>
    </row>
    <row r="2095" spans="17:23">
      <c r="R2095" s="119"/>
      <c r="S2095" s="119"/>
      <c r="T2095" s="26"/>
      <c r="V2095" s="148"/>
    </row>
    <row r="2096" spans="17:23">
      <c r="R2096" s="119"/>
      <c r="S2096" s="119"/>
      <c r="T2096" s="26"/>
      <c r="V2096" s="148"/>
    </row>
    <row r="2097" spans="17:23">
      <c r="R2097" s="119"/>
      <c r="S2097" s="119"/>
      <c r="T2097" s="26"/>
      <c r="V2097" s="148"/>
    </row>
    <row r="2098" spans="17:23">
      <c r="R2098" s="119"/>
      <c r="S2098" s="119"/>
      <c r="T2098" s="26"/>
      <c r="V2098" s="148"/>
    </row>
    <row r="2099" spans="17:23">
      <c r="R2099" s="119"/>
      <c r="S2099" s="119"/>
      <c r="T2099" s="26"/>
      <c r="V2099" s="148"/>
      <c r="W2099" s="148"/>
    </row>
    <row r="2100" spans="17:23">
      <c r="R2100" s="119"/>
      <c r="S2100" s="119"/>
      <c r="T2100" s="26"/>
      <c r="V2100" s="148"/>
      <c r="W2100" s="316"/>
    </row>
    <row r="2101" spans="17:23">
      <c r="S2101" s="19"/>
      <c r="T2101" s="67"/>
    </row>
    <row r="2102" spans="17:23">
      <c r="Q2102" s="58"/>
      <c r="R2102" s="119"/>
      <c r="S2102" s="119"/>
      <c r="T2102" s="26"/>
      <c r="W2102" s="120"/>
    </row>
    <row r="2103" spans="17:23">
      <c r="R2103" s="119"/>
      <c r="S2103" s="119"/>
      <c r="T2103" s="26"/>
      <c r="V2103" s="148"/>
    </row>
    <row r="2104" spans="17:23">
      <c r="R2104" s="119"/>
      <c r="S2104" s="119"/>
      <c r="T2104" s="26"/>
      <c r="V2104" s="148"/>
    </row>
    <row r="2105" spans="17:23">
      <c r="R2105" s="119"/>
      <c r="S2105" s="119"/>
      <c r="T2105" s="26"/>
      <c r="V2105" s="148"/>
    </row>
    <row r="2106" spans="17:23">
      <c r="R2106" s="119"/>
      <c r="S2106" s="119"/>
      <c r="T2106" s="26"/>
      <c r="V2106" s="148"/>
    </row>
    <row r="2107" spans="17:23">
      <c r="R2107" s="119"/>
      <c r="S2107" s="119"/>
      <c r="T2107" s="26"/>
      <c r="V2107" s="148"/>
    </row>
    <row r="2108" spans="17:23">
      <c r="R2108" s="119"/>
      <c r="S2108" s="119"/>
      <c r="T2108" s="26"/>
      <c r="V2108" s="148"/>
    </row>
    <row r="2109" spans="17:23">
      <c r="R2109" s="119"/>
      <c r="S2109" s="119"/>
      <c r="T2109" s="26"/>
      <c r="V2109" s="148"/>
      <c r="W2109" s="316"/>
    </row>
    <row r="2110" spans="17:23">
      <c r="R2110" s="119"/>
      <c r="S2110" s="119"/>
      <c r="T2110" s="67"/>
      <c r="V2110" s="40"/>
      <c r="W2110" s="148"/>
    </row>
    <row r="2111" spans="17:23">
      <c r="R2111" s="119"/>
      <c r="S2111" s="119"/>
      <c r="T2111" s="67"/>
      <c r="W2111" s="148"/>
    </row>
    <row r="2112" spans="17:23">
      <c r="R2112" s="119"/>
      <c r="S2112" s="119"/>
      <c r="T2112" s="67"/>
      <c r="W2112" s="148"/>
    </row>
    <row r="2113" spans="1:23">
      <c r="R2113" s="119"/>
      <c r="S2113" s="119"/>
      <c r="T2113" s="67"/>
      <c r="W2113" s="148"/>
    </row>
    <row r="2114" spans="1:23">
      <c r="R2114" s="119"/>
      <c r="S2114" s="119"/>
      <c r="T2114" s="67"/>
      <c r="W2114" s="148"/>
    </row>
    <row r="2115" spans="1:23">
      <c r="R2115" s="119"/>
      <c r="S2115" s="119"/>
      <c r="T2115" s="67"/>
      <c r="W2115" s="148"/>
    </row>
    <row r="2116" spans="1:23">
      <c r="P2116" s="80"/>
      <c r="R2116" s="60"/>
      <c r="S2116" s="125"/>
      <c r="T2116" s="125"/>
    </row>
    <row r="2117" spans="1:23">
      <c r="A2117" s="127"/>
      <c r="O2117" s="48"/>
      <c r="Q2117" s="58"/>
      <c r="R2117" s="119"/>
      <c r="S2117" s="119"/>
      <c r="T2117" s="67"/>
      <c r="W2117" s="40"/>
    </row>
    <row r="2118" spans="1:23" ht="18" customHeight="1">
      <c r="A2118" s="93"/>
      <c r="R2118" s="119"/>
      <c r="S2118" s="119"/>
      <c r="T2118" s="67"/>
      <c r="V2118" s="148"/>
      <c r="W2118" s="40"/>
    </row>
    <row r="2119" spans="1:23">
      <c r="R2119" s="119"/>
      <c r="S2119" s="119"/>
      <c r="T2119" s="67"/>
      <c r="V2119" s="148"/>
      <c r="W2119" s="40"/>
    </row>
    <row r="2120" spans="1:23">
      <c r="R2120" s="119"/>
      <c r="S2120" s="119"/>
      <c r="T2120" s="67"/>
      <c r="V2120" s="148"/>
      <c r="W2120" s="40"/>
    </row>
    <row r="2121" spans="1:23">
      <c r="R2121" s="119"/>
      <c r="S2121" s="119"/>
      <c r="T2121" s="67"/>
      <c r="V2121" s="148"/>
      <c r="W2121" s="40"/>
    </row>
    <row r="2122" spans="1:23">
      <c r="R2122" s="119"/>
      <c r="S2122" s="119"/>
      <c r="T2122" s="67"/>
      <c r="V2122" s="148"/>
      <c r="W2122" s="40"/>
    </row>
    <row r="2123" spans="1:23">
      <c r="R2123" s="119"/>
      <c r="S2123" s="119"/>
      <c r="T2123" s="67"/>
      <c r="V2123" s="148"/>
      <c r="W2123" s="148"/>
    </row>
    <row r="2124" spans="1:23">
      <c r="R2124" s="119"/>
      <c r="S2124" s="119"/>
      <c r="T2124" s="67"/>
      <c r="V2124" s="148"/>
      <c r="W2124" s="316"/>
    </row>
    <row r="2125" spans="1:23">
      <c r="S2125" s="19"/>
      <c r="T2125" s="67"/>
    </row>
    <row r="2126" spans="1:23">
      <c r="Q2126" s="58"/>
      <c r="R2126" s="119"/>
      <c r="S2126" s="119"/>
      <c r="T2126" s="67"/>
    </row>
    <row r="2127" spans="1:23">
      <c r="R2127" s="119"/>
      <c r="S2127" s="119"/>
      <c r="T2127" s="67"/>
      <c r="V2127" s="148"/>
    </row>
    <row r="2128" spans="1:23">
      <c r="R2128" s="119"/>
      <c r="S2128" s="119"/>
      <c r="T2128" s="67"/>
      <c r="V2128" s="148"/>
    </row>
    <row r="2129" spans="17:23">
      <c r="R2129" s="119"/>
      <c r="S2129" s="119"/>
      <c r="T2129" s="67"/>
      <c r="V2129" s="148"/>
    </row>
    <row r="2130" spans="17:23">
      <c r="R2130" s="119"/>
      <c r="S2130" s="119"/>
      <c r="T2130" s="67"/>
      <c r="V2130" s="148"/>
    </row>
    <row r="2131" spans="17:23">
      <c r="R2131" s="119"/>
      <c r="S2131" s="119"/>
      <c r="T2131" s="67"/>
      <c r="V2131" s="148"/>
    </row>
    <row r="2132" spans="17:23">
      <c r="R2132" s="119"/>
      <c r="S2132" s="119"/>
      <c r="T2132" s="67"/>
      <c r="V2132" s="148"/>
      <c r="W2132" s="148"/>
    </row>
    <row r="2133" spans="17:23">
      <c r="R2133" s="119"/>
      <c r="S2133" s="119"/>
      <c r="T2133" s="67"/>
      <c r="V2133" s="148"/>
      <c r="W2133" s="316"/>
    </row>
    <row r="2134" spans="17:23">
      <c r="S2134" s="19"/>
      <c r="T2134" s="67"/>
      <c r="V2134" s="40"/>
    </row>
    <row r="2135" spans="17:23">
      <c r="Q2135" s="58"/>
      <c r="R2135" s="119"/>
      <c r="S2135" s="119"/>
      <c r="T2135" s="67"/>
    </row>
    <row r="2136" spans="17:23">
      <c r="R2136" s="119"/>
      <c r="S2136" s="119"/>
      <c r="T2136" s="67"/>
      <c r="V2136" s="148"/>
    </row>
    <row r="2137" spans="17:23">
      <c r="R2137" s="119"/>
      <c r="S2137" s="119"/>
      <c r="T2137" s="67"/>
      <c r="V2137" s="148"/>
    </row>
    <row r="2138" spans="17:23">
      <c r="R2138" s="119"/>
      <c r="S2138" s="119"/>
      <c r="T2138" s="67"/>
      <c r="V2138" s="148"/>
    </row>
    <row r="2139" spans="17:23">
      <c r="R2139" s="119"/>
      <c r="S2139" s="119"/>
      <c r="T2139" s="67"/>
      <c r="V2139" s="148"/>
    </row>
    <row r="2140" spans="17:23">
      <c r="R2140" s="119"/>
      <c r="S2140" s="119"/>
      <c r="T2140" s="67"/>
      <c r="V2140" s="148"/>
    </row>
    <row r="2141" spans="17:23">
      <c r="R2141" s="119"/>
      <c r="S2141" s="119"/>
      <c r="T2141" s="67"/>
      <c r="V2141" s="148"/>
      <c r="W2141" s="148"/>
    </row>
    <row r="2142" spans="17:23">
      <c r="R2142" s="119"/>
      <c r="S2142" s="119"/>
      <c r="T2142" s="67"/>
      <c r="V2142" s="148"/>
      <c r="W2142" s="316"/>
    </row>
    <row r="2143" spans="17:23">
      <c r="S2143" s="19"/>
      <c r="T2143" s="67"/>
    </row>
    <row r="2144" spans="17:23">
      <c r="Q2144" s="58"/>
      <c r="R2144" s="119"/>
      <c r="S2144" s="119"/>
      <c r="T2144" s="67"/>
    </row>
    <row r="2145" spans="17:23">
      <c r="R2145" s="119"/>
      <c r="S2145" s="119"/>
      <c r="T2145" s="67"/>
      <c r="V2145" s="148"/>
    </row>
    <row r="2146" spans="17:23">
      <c r="R2146" s="119"/>
      <c r="S2146" s="119"/>
      <c r="T2146" s="67"/>
      <c r="V2146" s="148"/>
    </row>
    <row r="2147" spans="17:23">
      <c r="R2147" s="119"/>
      <c r="S2147" s="119"/>
      <c r="T2147" s="67"/>
      <c r="V2147" s="148"/>
    </row>
    <row r="2148" spans="17:23">
      <c r="R2148" s="119"/>
      <c r="S2148" s="119"/>
      <c r="T2148" s="67"/>
      <c r="V2148" s="148"/>
    </row>
    <row r="2149" spans="17:23">
      <c r="R2149" s="119"/>
      <c r="S2149" s="119"/>
      <c r="T2149" s="67"/>
      <c r="V2149" s="148"/>
    </row>
    <row r="2150" spans="17:23">
      <c r="R2150" s="119"/>
      <c r="S2150" s="119"/>
      <c r="T2150" s="67"/>
      <c r="V2150" s="148"/>
      <c r="W2150" s="148"/>
    </row>
    <row r="2151" spans="17:23">
      <c r="R2151" s="119"/>
      <c r="S2151" s="119"/>
      <c r="T2151" s="67"/>
      <c r="V2151" s="148"/>
      <c r="W2151" s="148"/>
    </row>
    <row r="2152" spans="17:23">
      <c r="S2152" s="19"/>
      <c r="T2152" s="67"/>
      <c r="V2152" s="40"/>
    </row>
    <row r="2153" spans="17:23">
      <c r="Q2153" s="58"/>
      <c r="R2153" s="119"/>
      <c r="S2153" s="119"/>
      <c r="T2153" s="67"/>
      <c r="W2153" s="40"/>
    </row>
    <row r="2154" spans="17:23">
      <c r="R2154" s="119"/>
      <c r="S2154" s="119"/>
      <c r="T2154" s="67"/>
      <c r="V2154" s="148"/>
      <c r="W2154" s="40"/>
    </row>
    <row r="2155" spans="17:23">
      <c r="R2155" s="119"/>
      <c r="S2155" s="119"/>
      <c r="T2155" s="67"/>
      <c r="V2155" s="148"/>
      <c r="W2155" s="40"/>
    </row>
    <row r="2156" spans="17:23">
      <c r="R2156" s="119"/>
      <c r="S2156" s="119"/>
      <c r="T2156" s="67"/>
      <c r="V2156" s="148"/>
      <c r="W2156" s="40"/>
    </row>
    <row r="2157" spans="17:23">
      <c r="R2157" s="119"/>
      <c r="S2157" s="119"/>
      <c r="T2157" s="67"/>
      <c r="V2157" s="148"/>
      <c r="W2157" s="40"/>
    </row>
    <row r="2158" spans="17:23">
      <c r="R2158" s="119"/>
      <c r="S2158" s="119"/>
      <c r="T2158" s="67"/>
      <c r="V2158" s="148"/>
      <c r="W2158" s="40"/>
    </row>
    <row r="2159" spans="17:23">
      <c r="R2159" s="119"/>
      <c r="S2159" s="119"/>
      <c r="T2159" s="67"/>
      <c r="V2159" s="148"/>
      <c r="W2159" s="148"/>
    </row>
    <row r="2160" spans="17:23">
      <c r="R2160" s="119"/>
      <c r="S2160" s="119"/>
      <c r="T2160" s="67"/>
      <c r="V2160" s="148"/>
      <c r="W2160" s="148"/>
    </row>
    <row r="2161" spans="17:23">
      <c r="S2161" s="19"/>
      <c r="T2161" s="67"/>
    </row>
    <row r="2162" spans="17:23">
      <c r="Q2162" s="58"/>
      <c r="R2162" s="119"/>
      <c r="S2162" s="119"/>
      <c r="T2162" s="67"/>
    </row>
    <row r="2163" spans="17:23">
      <c r="R2163" s="119"/>
      <c r="S2163" s="119"/>
      <c r="T2163" s="67"/>
      <c r="V2163" s="148"/>
    </row>
    <row r="2164" spans="17:23">
      <c r="R2164" s="119"/>
      <c r="S2164" s="119"/>
      <c r="T2164" s="67"/>
      <c r="V2164" s="148"/>
    </row>
    <row r="2165" spans="17:23">
      <c r="R2165" s="119"/>
      <c r="S2165" s="119"/>
      <c r="T2165" s="67"/>
      <c r="V2165" s="148"/>
    </row>
    <row r="2166" spans="17:23">
      <c r="R2166" s="119"/>
      <c r="S2166" s="119"/>
      <c r="T2166" s="67"/>
      <c r="V2166" s="148"/>
    </row>
    <row r="2167" spans="17:23">
      <c r="R2167" s="119"/>
      <c r="S2167" s="119"/>
      <c r="T2167" s="67"/>
      <c r="V2167" s="148"/>
    </row>
    <row r="2168" spans="17:23">
      <c r="R2168" s="119"/>
      <c r="S2168" s="119"/>
      <c r="T2168" s="67"/>
      <c r="V2168" s="148"/>
      <c r="W2168" s="148"/>
    </row>
    <row r="2169" spans="17:23">
      <c r="R2169" s="119"/>
      <c r="S2169" s="119"/>
      <c r="T2169" s="67"/>
      <c r="V2169" s="148"/>
      <c r="W2169" s="148"/>
    </row>
    <row r="2170" spans="17:23">
      <c r="S2170" s="19"/>
      <c r="T2170" s="67"/>
      <c r="V2170" s="40"/>
    </row>
    <row r="2171" spans="17:23">
      <c r="Q2171" s="58"/>
      <c r="R2171" s="119"/>
      <c r="S2171" s="119"/>
      <c r="T2171" s="67"/>
    </row>
    <row r="2172" spans="17:23">
      <c r="R2172" s="119"/>
      <c r="S2172" s="119"/>
      <c r="T2172" s="67"/>
      <c r="V2172" s="148"/>
    </row>
    <row r="2173" spans="17:23">
      <c r="R2173" s="119"/>
      <c r="S2173" s="119"/>
      <c r="T2173" s="67"/>
      <c r="V2173" s="148"/>
    </row>
    <row r="2174" spans="17:23">
      <c r="R2174" s="119"/>
      <c r="S2174" s="119"/>
      <c r="T2174" s="67"/>
      <c r="V2174" s="148"/>
    </row>
    <row r="2175" spans="17:23">
      <c r="R2175" s="119"/>
      <c r="S2175" s="119"/>
      <c r="T2175" s="67"/>
      <c r="V2175" s="148"/>
    </row>
    <row r="2176" spans="17:23">
      <c r="R2176" s="119"/>
      <c r="S2176" s="119"/>
      <c r="T2176" s="67"/>
      <c r="V2176" s="148"/>
    </row>
    <row r="2177" spans="17:23">
      <c r="R2177" s="119"/>
      <c r="S2177" s="119"/>
      <c r="T2177" s="67"/>
      <c r="V2177" s="148"/>
      <c r="W2177" s="148"/>
    </row>
    <row r="2178" spans="17:23">
      <c r="R2178" s="119"/>
      <c r="S2178" s="119"/>
      <c r="T2178" s="67"/>
      <c r="V2178" s="148"/>
      <c r="W2178" s="148"/>
    </row>
    <row r="2179" spans="17:23">
      <c r="S2179" s="19"/>
      <c r="T2179" s="67"/>
    </row>
    <row r="2180" spans="17:23">
      <c r="Q2180" s="58"/>
      <c r="R2180" s="119"/>
      <c r="S2180" s="119"/>
      <c r="T2180" s="67"/>
    </row>
    <row r="2181" spans="17:23">
      <c r="R2181" s="119"/>
      <c r="S2181" s="119"/>
      <c r="T2181" s="67"/>
      <c r="V2181" s="148"/>
    </row>
    <row r="2182" spans="17:23">
      <c r="R2182" s="119"/>
      <c r="S2182" s="119"/>
      <c r="T2182" s="67"/>
      <c r="V2182" s="148"/>
    </row>
    <row r="2183" spans="17:23">
      <c r="R2183" s="119"/>
      <c r="S2183" s="119"/>
      <c r="T2183" s="67"/>
      <c r="V2183" s="148"/>
    </row>
    <row r="2184" spans="17:23">
      <c r="R2184" s="119"/>
      <c r="S2184" s="119"/>
      <c r="T2184" s="67"/>
      <c r="V2184" s="148"/>
    </row>
    <row r="2185" spans="17:23">
      <c r="R2185" s="119"/>
      <c r="S2185" s="119"/>
      <c r="T2185" s="67"/>
      <c r="V2185" s="148"/>
    </row>
    <row r="2186" spans="17:23">
      <c r="R2186" s="119"/>
      <c r="S2186" s="119"/>
      <c r="T2186" s="67"/>
      <c r="V2186" s="148"/>
      <c r="W2186" s="148"/>
    </row>
    <row r="2187" spans="17:23">
      <c r="R2187" s="119"/>
      <c r="S2187" s="119"/>
      <c r="T2187" s="67"/>
      <c r="V2187" s="148"/>
      <c r="W2187" s="148"/>
    </row>
    <row r="2188" spans="17:23">
      <c r="S2188" s="19"/>
      <c r="T2188" s="67"/>
      <c r="V2188" s="40"/>
    </row>
    <row r="2189" spans="17:23">
      <c r="Q2189" s="58"/>
      <c r="R2189" s="119"/>
      <c r="S2189" s="119"/>
      <c r="T2189" s="67"/>
      <c r="W2189" s="120"/>
    </row>
    <row r="2190" spans="17:23">
      <c r="R2190" s="119"/>
      <c r="S2190" s="119"/>
      <c r="T2190" s="67"/>
      <c r="V2190" s="148"/>
      <c r="W2190" s="40"/>
    </row>
    <row r="2191" spans="17:23">
      <c r="R2191" s="119"/>
      <c r="S2191" s="119"/>
      <c r="T2191" s="67"/>
      <c r="V2191" s="148"/>
      <c r="W2191" s="40"/>
    </row>
    <row r="2192" spans="17:23">
      <c r="R2192" s="119"/>
      <c r="S2192" s="119"/>
      <c r="T2192" s="67"/>
      <c r="V2192" s="148"/>
      <c r="W2192" s="40"/>
    </row>
    <row r="2193" spans="15:23">
      <c r="R2193" s="119"/>
      <c r="S2193" s="119"/>
      <c r="T2193" s="67"/>
      <c r="V2193" s="148"/>
      <c r="W2193" s="40"/>
    </row>
    <row r="2194" spans="15:23">
      <c r="R2194" s="119"/>
      <c r="S2194" s="119"/>
      <c r="T2194" s="67"/>
      <c r="V2194" s="148"/>
      <c r="W2194" s="40"/>
    </row>
    <row r="2195" spans="15:23">
      <c r="R2195" s="119"/>
      <c r="S2195" s="119"/>
      <c r="T2195" s="67"/>
      <c r="V2195" s="148"/>
      <c r="W2195" s="148"/>
    </row>
    <row r="2196" spans="15:23">
      <c r="R2196" s="119"/>
      <c r="S2196" s="119"/>
      <c r="T2196" s="67"/>
      <c r="V2196" s="148"/>
      <c r="W2196" s="148"/>
    </row>
    <row r="2197" spans="15:23">
      <c r="S2197" s="19"/>
      <c r="T2197" s="67"/>
    </row>
    <row r="2198" spans="15:23">
      <c r="O2198" s="48"/>
      <c r="Q2198" s="58"/>
      <c r="R2198" s="119"/>
      <c r="S2198" s="119"/>
      <c r="T2198" s="67"/>
    </row>
    <row r="2199" spans="15:23">
      <c r="R2199" s="119"/>
      <c r="S2199" s="119"/>
      <c r="T2199" s="67"/>
      <c r="V2199" s="148"/>
    </row>
    <row r="2200" spans="15:23">
      <c r="R2200" s="119"/>
      <c r="S2200" s="119"/>
      <c r="T2200" s="67"/>
      <c r="V2200" s="148"/>
    </row>
    <row r="2201" spans="15:23">
      <c r="R2201" s="119"/>
      <c r="S2201" s="119"/>
      <c r="T2201" s="67"/>
      <c r="V2201" s="148"/>
    </row>
    <row r="2202" spans="15:23">
      <c r="R2202" s="119"/>
      <c r="S2202" s="119"/>
      <c r="T2202" s="67"/>
      <c r="V2202" s="148"/>
    </row>
    <row r="2203" spans="15:23">
      <c r="R2203" s="119"/>
      <c r="S2203" s="119"/>
      <c r="T2203" s="67"/>
      <c r="V2203" s="148"/>
    </row>
    <row r="2204" spans="15:23">
      <c r="R2204" s="119"/>
      <c r="S2204" s="119"/>
      <c r="T2204" s="67"/>
      <c r="V2204" s="148"/>
      <c r="W2204" s="148"/>
    </row>
    <row r="2205" spans="15:23">
      <c r="R2205" s="119"/>
      <c r="S2205" s="119"/>
      <c r="T2205" s="67"/>
      <c r="V2205" s="148"/>
      <c r="W2205" s="148"/>
    </row>
    <row r="2206" spans="15:23">
      <c r="S2206" s="19"/>
      <c r="T2206" s="67"/>
      <c r="V2206" s="40"/>
    </row>
    <row r="2207" spans="15:23">
      <c r="Q2207" s="58"/>
      <c r="R2207" s="119"/>
      <c r="S2207" s="119"/>
      <c r="T2207" s="67"/>
    </row>
    <row r="2208" spans="15:23">
      <c r="R2208" s="119"/>
      <c r="S2208" s="119"/>
      <c r="T2208" s="67"/>
      <c r="V2208" s="148"/>
    </row>
    <row r="2209" spans="17:23">
      <c r="R2209" s="119"/>
      <c r="S2209" s="119"/>
      <c r="T2209" s="67"/>
      <c r="V2209" s="148"/>
    </row>
    <row r="2210" spans="17:23">
      <c r="R2210" s="119"/>
      <c r="S2210" s="119"/>
      <c r="T2210" s="67"/>
      <c r="V2210" s="148"/>
    </row>
    <row r="2211" spans="17:23">
      <c r="R2211" s="119"/>
      <c r="S2211" s="119"/>
      <c r="T2211" s="67"/>
      <c r="V2211" s="148"/>
    </row>
    <row r="2212" spans="17:23">
      <c r="R2212" s="119"/>
      <c r="S2212" s="119"/>
      <c r="T2212" s="67"/>
      <c r="V2212" s="148"/>
    </row>
    <row r="2213" spans="17:23">
      <c r="R2213" s="119"/>
      <c r="S2213" s="119"/>
      <c r="T2213" s="67"/>
      <c r="V2213" s="148"/>
      <c r="W2213" s="148"/>
    </row>
    <row r="2214" spans="17:23">
      <c r="R2214" s="119"/>
      <c r="S2214" s="119"/>
      <c r="T2214" s="67"/>
      <c r="V2214" s="148"/>
      <c r="W2214" s="148"/>
    </row>
    <row r="2215" spans="17:23">
      <c r="S2215" s="19"/>
      <c r="T2215" s="67"/>
    </row>
    <row r="2216" spans="17:23">
      <c r="Q2216" s="58"/>
      <c r="R2216" s="119"/>
      <c r="S2216" s="119"/>
      <c r="T2216" s="67"/>
    </row>
    <row r="2217" spans="17:23">
      <c r="R2217" s="119"/>
      <c r="S2217" s="119"/>
      <c r="T2217" s="67"/>
      <c r="V2217" s="148"/>
    </row>
    <row r="2218" spans="17:23">
      <c r="R2218" s="119"/>
      <c r="S2218" s="119"/>
      <c r="T2218" s="67"/>
      <c r="V2218" s="148"/>
    </row>
    <row r="2219" spans="17:23">
      <c r="R2219" s="119"/>
      <c r="S2219" s="119"/>
      <c r="T2219" s="67"/>
      <c r="V2219" s="148"/>
    </row>
    <row r="2220" spans="17:23">
      <c r="R2220" s="119"/>
      <c r="S2220" s="119"/>
      <c r="T2220" s="67"/>
      <c r="V2220" s="148"/>
    </row>
    <row r="2221" spans="17:23">
      <c r="R2221" s="119"/>
      <c r="S2221" s="119"/>
      <c r="T2221" s="67"/>
      <c r="V2221" s="148"/>
    </row>
    <row r="2222" spans="17:23">
      <c r="R2222" s="119"/>
      <c r="S2222" s="119"/>
      <c r="T2222" s="67"/>
      <c r="V2222" s="148"/>
      <c r="W2222" s="148"/>
    </row>
    <row r="2223" spans="17:23">
      <c r="R2223" s="119"/>
      <c r="S2223" s="119"/>
      <c r="T2223" s="67"/>
      <c r="V2223" s="148"/>
      <c r="W2223" s="148"/>
    </row>
    <row r="2224" spans="17:23">
      <c r="S2224" s="19"/>
      <c r="T2224" s="67"/>
      <c r="V2224" s="40"/>
    </row>
    <row r="2225" spans="17:23">
      <c r="Q2225" s="58"/>
      <c r="R2225" s="119"/>
      <c r="S2225" s="119"/>
      <c r="T2225" s="67"/>
      <c r="W2225" s="40"/>
    </row>
    <row r="2226" spans="17:23">
      <c r="R2226" s="119"/>
      <c r="S2226" s="119"/>
      <c r="T2226" s="67"/>
      <c r="V2226" s="148"/>
      <c r="W2226" s="40"/>
    </row>
    <row r="2227" spans="17:23">
      <c r="R2227" s="119"/>
      <c r="S2227" s="119"/>
      <c r="T2227" s="67"/>
      <c r="V2227" s="148"/>
      <c r="W2227" s="40"/>
    </row>
    <row r="2228" spans="17:23">
      <c r="R2228" s="119"/>
      <c r="S2228" s="119"/>
      <c r="T2228" s="67"/>
      <c r="V2228" s="148"/>
      <c r="W2228" s="40"/>
    </row>
    <row r="2229" spans="17:23">
      <c r="R2229" s="119"/>
      <c r="S2229" s="119"/>
      <c r="T2229" s="67"/>
      <c r="V2229" s="148"/>
      <c r="W2229" s="40"/>
    </row>
    <row r="2230" spans="17:23">
      <c r="R2230" s="119"/>
      <c r="S2230" s="119"/>
      <c r="T2230" s="67"/>
      <c r="V2230" s="148"/>
      <c r="W2230" s="40"/>
    </row>
    <row r="2231" spans="17:23">
      <c r="R2231" s="119"/>
      <c r="S2231" s="119"/>
      <c r="T2231" s="67"/>
      <c r="V2231" s="148"/>
      <c r="W2231" s="148"/>
    </row>
    <row r="2232" spans="17:23">
      <c r="R2232" s="119"/>
      <c r="S2232" s="119"/>
      <c r="T2232" s="67"/>
      <c r="V2232" s="148"/>
      <c r="W2232" s="148"/>
    </row>
    <row r="2233" spans="17:23">
      <c r="S2233" s="19"/>
      <c r="T2233" s="67"/>
    </row>
    <row r="2234" spans="17:23">
      <c r="Q2234" s="58"/>
      <c r="R2234" s="119"/>
      <c r="S2234" s="119"/>
      <c r="T2234" s="67"/>
    </row>
    <row r="2235" spans="17:23">
      <c r="R2235" s="119"/>
      <c r="S2235" s="119"/>
      <c r="T2235" s="67"/>
      <c r="V2235" s="148"/>
    </row>
    <row r="2236" spans="17:23">
      <c r="R2236" s="119"/>
      <c r="S2236" s="119"/>
      <c r="T2236" s="67"/>
      <c r="V2236" s="148"/>
    </row>
    <row r="2237" spans="17:23">
      <c r="R2237" s="119"/>
      <c r="S2237" s="119"/>
      <c r="T2237" s="67"/>
      <c r="V2237" s="148"/>
    </row>
    <row r="2238" spans="17:23">
      <c r="R2238" s="119"/>
      <c r="S2238" s="119"/>
      <c r="T2238" s="67"/>
      <c r="V2238" s="148"/>
    </row>
    <row r="2239" spans="17:23">
      <c r="R2239" s="119"/>
      <c r="S2239" s="119"/>
      <c r="T2239" s="67"/>
      <c r="V2239" s="148"/>
    </row>
    <row r="2240" spans="17:23">
      <c r="R2240" s="119"/>
      <c r="S2240" s="119"/>
      <c r="T2240" s="67"/>
      <c r="V2240" s="148"/>
      <c r="W2240" s="148"/>
    </row>
    <row r="2241" spans="17:23">
      <c r="R2241" s="119"/>
      <c r="S2241" s="119"/>
      <c r="T2241" s="67"/>
      <c r="V2241" s="148"/>
      <c r="W2241" s="148"/>
    </row>
    <row r="2242" spans="17:23">
      <c r="S2242" s="19"/>
      <c r="T2242" s="67"/>
      <c r="V2242" s="40"/>
    </row>
    <row r="2243" spans="17:23">
      <c r="Q2243" s="58"/>
      <c r="R2243" s="119"/>
      <c r="S2243" s="119"/>
      <c r="T2243" s="67"/>
    </row>
    <row r="2244" spans="17:23">
      <c r="R2244" s="119"/>
      <c r="S2244" s="119"/>
      <c r="T2244" s="67"/>
      <c r="V2244" s="148"/>
    </row>
    <row r="2245" spans="17:23">
      <c r="R2245" s="119"/>
      <c r="S2245" s="119"/>
      <c r="T2245" s="67"/>
      <c r="V2245" s="148"/>
    </row>
    <row r="2246" spans="17:23">
      <c r="R2246" s="119"/>
      <c r="S2246" s="119"/>
      <c r="T2246" s="67"/>
      <c r="V2246" s="148"/>
    </row>
    <row r="2247" spans="17:23">
      <c r="R2247" s="119"/>
      <c r="S2247" s="119"/>
      <c r="T2247" s="67"/>
      <c r="V2247" s="148"/>
    </row>
    <row r="2248" spans="17:23">
      <c r="R2248" s="119"/>
      <c r="S2248" s="119"/>
      <c r="T2248" s="67"/>
      <c r="V2248" s="148"/>
    </row>
    <row r="2249" spans="17:23">
      <c r="R2249" s="119"/>
      <c r="S2249" s="119"/>
      <c r="T2249" s="67"/>
      <c r="V2249" s="148"/>
    </row>
    <row r="2250" spans="17:23">
      <c r="R2250" s="119"/>
      <c r="S2250" s="119"/>
      <c r="T2250" s="67"/>
      <c r="V2250" s="148"/>
      <c r="W2250" s="148"/>
    </row>
    <row r="2251" spans="17:23">
      <c r="S2251" s="19"/>
      <c r="T2251" s="67"/>
    </row>
    <row r="2252" spans="17:23">
      <c r="Q2252" s="58"/>
      <c r="R2252" s="119"/>
      <c r="S2252" s="119"/>
      <c r="T2252" s="67"/>
    </row>
    <row r="2253" spans="17:23">
      <c r="R2253" s="119"/>
      <c r="S2253" s="119"/>
      <c r="T2253" s="67"/>
      <c r="V2253" s="148"/>
    </row>
    <row r="2254" spans="17:23">
      <c r="R2254" s="119"/>
      <c r="S2254" s="119"/>
      <c r="T2254" s="67"/>
      <c r="V2254" s="148"/>
    </row>
    <row r="2255" spans="17:23">
      <c r="R2255" s="119"/>
      <c r="S2255" s="119"/>
      <c r="T2255" s="67"/>
      <c r="V2255" s="148"/>
    </row>
    <row r="2256" spans="17:23">
      <c r="R2256" s="119"/>
      <c r="S2256" s="119"/>
      <c r="T2256" s="67"/>
      <c r="V2256" s="148"/>
    </row>
    <row r="2257" spans="16:23">
      <c r="R2257" s="119"/>
      <c r="S2257" s="119"/>
      <c r="T2257" s="67"/>
      <c r="V2257" s="148"/>
    </row>
    <row r="2258" spans="16:23">
      <c r="R2258" s="119"/>
      <c r="S2258" s="119"/>
      <c r="T2258" s="67"/>
      <c r="V2258" s="148"/>
    </row>
    <row r="2259" spans="16:23">
      <c r="P2259" s="19"/>
      <c r="Q2259" s="19"/>
      <c r="S2259" s="143"/>
      <c r="T2259" s="67"/>
      <c r="V2259" s="148"/>
      <c r="W2259" s="148"/>
    </row>
    <row r="2260" spans="16:23">
      <c r="P2260" s="19"/>
      <c r="Q2260" s="19"/>
      <c r="R2260" s="119"/>
      <c r="S2260" s="19"/>
      <c r="T2260" s="19"/>
      <c r="U2260" s="40"/>
      <c r="V2260" s="40"/>
    </row>
    <row r="2261" spans="16:23">
      <c r="P2261" s="19"/>
      <c r="Q2261" s="19"/>
      <c r="R2261" s="119"/>
      <c r="S2261" s="19"/>
      <c r="T2261" s="19"/>
      <c r="U2261" s="40"/>
      <c r="V2261" s="40"/>
    </row>
    <row r="2262" spans="16:23">
      <c r="P2262" s="19"/>
      <c r="Q2262" s="19"/>
      <c r="R2262" s="119"/>
      <c r="S2262" s="19"/>
      <c r="T2262" s="19"/>
      <c r="U2262" s="40"/>
      <c r="V2262" s="40"/>
    </row>
    <row r="2263" spans="16:23">
      <c r="P2263" s="19"/>
      <c r="Q2263" s="19"/>
      <c r="R2263" s="119"/>
      <c r="S2263" s="19"/>
      <c r="T2263" s="19"/>
      <c r="U2263" s="40"/>
      <c r="V2263" s="40"/>
    </row>
    <row r="2264" spans="16:23">
      <c r="P2264" s="19"/>
      <c r="Q2264" s="19"/>
      <c r="R2264" s="119"/>
      <c r="S2264" s="19"/>
      <c r="T2264" s="19"/>
      <c r="U2264" s="40"/>
      <c r="V2264" s="40"/>
    </row>
    <row r="2265" spans="16:23">
      <c r="P2265" s="19"/>
      <c r="Q2265" s="19"/>
      <c r="R2265" s="119"/>
      <c r="S2265" s="19"/>
      <c r="T2265" s="19"/>
      <c r="U2265" s="40"/>
      <c r="V2265" s="40"/>
    </row>
    <row r="2266" spans="16:23">
      <c r="P2266" s="19"/>
      <c r="Q2266" s="19"/>
      <c r="R2266" s="119"/>
      <c r="S2266" s="19"/>
      <c r="T2266" s="19"/>
      <c r="U2266" s="40"/>
      <c r="V2266" s="40"/>
    </row>
    <row r="2267" spans="16:23">
      <c r="P2267" s="19"/>
      <c r="Q2267" s="19"/>
      <c r="S2267" s="19"/>
      <c r="T2267" s="19"/>
      <c r="U2267" s="40"/>
      <c r="V2267" s="40"/>
    </row>
    <row r="2268" spans="16:23">
      <c r="P2268" s="19"/>
      <c r="Q2268" s="19"/>
      <c r="R2268" s="119"/>
      <c r="S2268" s="19"/>
      <c r="T2268" s="19"/>
      <c r="U2268" s="40"/>
      <c r="V2268" s="40"/>
    </row>
    <row r="2269" spans="16:23">
      <c r="P2269" s="19"/>
      <c r="Q2269" s="19"/>
      <c r="R2269" s="119"/>
      <c r="S2269" s="19"/>
      <c r="T2269" s="19"/>
      <c r="U2269" s="40"/>
      <c r="V2269" s="40"/>
    </row>
    <row r="2270" spans="16:23">
      <c r="P2270" s="19"/>
      <c r="Q2270" s="19"/>
      <c r="R2270" s="119"/>
      <c r="S2270" s="19"/>
      <c r="T2270" s="19"/>
      <c r="U2270" s="40"/>
      <c r="V2270" s="40"/>
    </row>
    <row r="2271" spans="16:23">
      <c r="P2271" s="19"/>
      <c r="Q2271" s="19"/>
      <c r="R2271" s="119"/>
      <c r="S2271" s="19"/>
      <c r="T2271" s="19"/>
      <c r="U2271" s="40"/>
      <c r="V2271" s="40"/>
    </row>
    <row r="2272" spans="16:23">
      <c r="P2272" s="19"/>
      <c r="Q2272" s="19"/>
      <c r="R2272" s="119"/>
      <c r="S2272" s="19"/>
      <c r="T2272" s="19"/>
      <c r="U2272" s="40"/>
      <c r="V2272" s="40"/>
    </row>
    <row r="2273" spans="16:22">
      <c r="P2273" s="19"/>
      <c r="Q2273" s="19"/>
      <c r="R2273" s="119"/>
      <c r="S2273" s="19"/>
      <c r="T2273" s="19"/>
      <c r="U2273" s="40"/>
      <c r="V2273" s="40"/>
    </row>
    <row r="2274" spans="16:22">
      <c r="P2274" s="19"/>
      <c r="Q2274" s="19"/>
      <c r="R2274" s="119"/>
      <c r="S2274" s="19"/>
      <c r="T2274" s="19"/>
      <c r="U2274" s="40"/>
      <c r="V2274" s="40"/>
    </row>
    <row r="2275" spans="16:22">
      <c r="P2275" s="19"/>
      <c r="Q2275" s="19"/>
      <c r="S2275" s="19"/>
      <c r="T2275" s="19"/>
      <c r="U2275" s="40"/>
      <c r="V2275" s="40"/>
    </row>
    <row r="2276" spans="16:22">
      <c r="P2276" s="19"/>
      <c r="Q2276" s="19"/>
      <c r="R2276" s="19"/>
      <c r="S2276" s="19"/>
      <c r="T2276" s="19"/>
      <c r="U2276" s="40"/>
      <c r="V2276" s="40"/>
    </row>
    <row r="2277" spans="16:22">
      <c r="P2277" s="19"/>
      <c r="Q2277" s="19"/>
      <c r="R2277" s="19"/>
      <c r="S2277" s="19"/>
      <c r="T2277" s="19"/>
      <c r="U2277" s="40"/>
      <c r="V2277" s="40"/>
    </row>
    <row r="2278" spans="16:22">
      <c r="P2278" s="19"/>
      <c r="Q2278" s="19"/>
      <c r="R2278" s="19"/>
      <c r="S2278" s="19"/>
      <c r="T2278" s="19"/>
      <c r="U2278" s="40"/>
      <c r="V2278" s="40"/>
    </row>
    <row r="2279" spans="16:22">
      <c r="P2279" s="19"/>
      <c r="Q2279" s="19"/>
      <c r="R2279" s="19"/>
      <c r="S2279" s="19"/>
      <c r="T2279" s="19"/>
      <c r="U2279" s="40"/>
      <c r="V2279" s="40"/>
    </row>
    <row r="2280" spans="16:22">
      <c r="P2280" s="19"/>
      <c r="Q2280" s="19"/>
      <c r="R2280" s="19"/>
      <c r="S2280" s="19"/>
      <c r="T2280" s="19"/>
      <c r="U2280" s="40"/>
      <c r="V2280" s="40"/>
    </row>
    <row r="2281" spans="16:22">
      <c r="P2281" s="19"/>
      <c r="Q2281" s="19"/>
      <c r="R2281" s="19"/>
      <c r="S2281" s="19"/>
      <c r="T2281" s="19"/>
      <c r="U2281" s="40"/>
      <c r="V2281" s="40"/>
    </row>
    <row r="2282" spans="16:22">
      <c r="P2282" s="19"/>
      <c r="Q2282" s="19"/>
      <c r="R2282" s="19"/>
      <c r="S2282" s="19"/>
      <c r="T2282" s="19"/>
      <c r="U2282" s="40"/>
      <c r="V2282" s="40"/>
    </row>
    <row r="2283" spans="16:22">
      <c r="P2283" s="19"/>
      <c r="Q2283" s="19"/>
      <c r="R2283" s="19"/>
      <c r="S2283" s="19"/>
      <c r="T2283" s="19"/>
      <c r="U2283" s="40"/>
      <c r="V2283" s="40"/>
    </row>
    <row r="2284" spans="16:22">
      <c r="P2284" s="19"/>
      <c r="Q2284" s="19"/>
      <c r="R2284" s="19"/>
      <c r="S2284" s="19"/>
      <c r="T2284" s="19"/>
      <c r="U2284" s="40"/>
      <c r="V2284" s="40"/>
    </row>
    <row r="2285" spans="16:22">
      <c r="P2285" s="19"/>
      <c r="Q2285" s="19"/>
      <c r="R2285" s="19"/>
      <c r="S2285" s="19"/>
      <c r="T2285" s="19"/>
      <c r="U2285" s="40"/>
      <c r="V2285" s="40"/>
    </row>
    <row r="2286" spans="16:22">
      <c r="P2286" s="19"/>
      <c r="Q2286" s="19"/>
      <c r="R2286" s="19"/>
      <c r="S2286" s="19"/>
      <c r="T2286" s="19"/>
      <c r="U2286" s="40"/>
      <c r="V2286" s="40"/>
    </row>
    <row r="2287" spans="16:22">
      <c r="P2287" s="19"/>
      <c r="Q2287" s="19"/>
      <c r="R2287" s="19"/>
      <c r="S2287" s="19"/>
      <c r="T2287" s="19"/>
      <c r="U2287" s="40"/>
      <c r="V2287" s="40"/>
    </row>
    <row r="2288" spans="16:22">
      <c r="P2288" s="19"/>
      <c r="Q2288" s="19"/>
      <c r="R2288" s="19"/>
      <c r="S2288" s="19"/>
      <c r="T2288" s="19"/>
      <c r="U2288" s="40"/>
      <c r="V2288" s="40"/>
    </row>
    <row r="2289" spans="16:22">
      <c r="P2289" s="19"/>
      <c r="Q2289" s="19"/>
      <c r="R2289" s="19"/>
      <c r="S2289" s="19"/>
      <c r="T2289" s="19"/>
      <c r="U2289" s="40"/>
      <c r="V2289" s="40"/>
    </row>
  </sheetData>
  <mergeCells count="27">
    <mergeCell ref="B8:B9"/>
    <mergeCell ref="B12:B16"/>
    <mergeCell ref="AC1903:AO1903"/>
    <mergeCell ref="C271:E271"/>
    <mergeCell ref="C236:E236"/>
    <mergeCell ref="C207:E207"/>
    <mergeCell ref="C296:E296"/>
    <mergeCell ref="C327:C328"/>
    <mergeCell ref="D327:E327"/>
    <mergeCell ref="C452:C453"/>
    <mergeCell ref="D452:E452"/>
    <mergeCell ref="A236:A237"/>
    <mergeCell ref="B236:B237"/>
    <mergeCell ref="A207:A208"/>
    <mergeCell ref="B207:B208"/>
    <mergeCell ref="A271:A272"/>
    <mergeCell ref="B271:B272"/>
    <mergeCell ref="A547:A548"/>
    <mergeCell ref="B547:B548"/>
    <mergeCell ref="C547:C548"/>
    <mergeCell ref="D547:E547"/>
    <mergeCell ref="A296:A297"/>
    <mergeCell ref="B296:B297"/>
    <mergeCell ref="A327:A328"/>
    <mergeCell ref="B327:B328"/>
    <mergeCell ref="A452:A453"/>
    <mergeCell ref="B452:B45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62F52"/>
    <pageSetUpPr autoPageBreaks="0"/>
  </sheetPr>
  <dimension ref="A1:AC1031"/>
  <sheetViews>
    <sheetView showGridLines="0" zoomScale="85" zoomScaleNormal="85" workbookViewId="0"/>
  </sheetViews>
  <sheetFormatPr defaultRowHeight="15"/>
  <cols>
    <col min="1" max="1" width="26.5703125" customWidth="1"/>
    <col min="2" max="2" width="36.42578125" customWidth="1"/>
    <col min="3" max="8" width="15.85546875" customWidth="1"/>
    <col min="9" max="9" width="15.5703125" customWidth="1"/>
    <col min="10" max="10" width="14.28515625" customWidth="1"/>
    <col min="11" max="11" width="13.42578125" customWidth="1"/>
    <col min="13" max="13" width="13.140625" customWidth="1"/>
    <col min="14" max="14" width="14.5703125" customWidth="1"/>
    <col min="15" max="15" width="13.140625" customWidth="1"/>
    <col min="16" max="16" width="14.5703125" customWidth="1"/>
    <col min="17" max="18" width="15.85546875" customWidth="1"/>
    <col min="19" max="19" width="16.5703125" customWidth="1"/>
    <col min="20" max="21" width="16.42578125" customWidth="1"/>
    <col min="22" max="22" width="14.85546875" style="9" customWidth="1"/>
    <col min="23" max="23" width="20.28515625" style="9" customWidth="1"/>
    <col min="24" max="24" width="13.5703125" style="10" bestFit="1" customWidth="1"/>
    <col min="25" max="25" width="15.7109375" customWidth="1"/>
    <col min="26" max="26" width="14.28515625" customWidth="1"/>
    <col min="27" max="27" width="19.7109375" customWidth="1"/>
    <col min="28" max="28" width="15.7109375" customWidth="1"/>
    <col min="29" max="29" width="18.5703125" customWidth="1"/>
    <col min="30" max="30" width="17.85546875" customWidth="1"/>
    <col min="31" max="31" width="24.42578125" bestFit="1" customWidth="1"/>
    <col min="32" max="32" width="14.42578125" bestFit="1" customWidth="1"/>
    <col min="33" max="33" width="12.28515625" bestFit="1" customWidth="1"/>
    <col min="34" max="34" width="15.28515625" customWidth="1"/>
    <col min="35" max="35" width="13" bestFit="1" customWidth="1"/>
    <col min="36" max="36" width="13.42578125" bestFit="1" customWidth="1"/>
    <col min="37" max="38" width="13" bestFit="1" customWidth="1"/>
  </cols>
  <sheetData>
    <row r="1" spans="1:24" ht="18">
      <c r="A1" s="243" t="s">
        <v>870</v>
      </c>
      <c r="B1" s="245"/>
      <c r="C1" s="245"/>
      <c r="D1" s="245"/>
      <c r="E1" s="2"/>
      <c r="F1" s="2"/>
      <c r="G1" s="2"/>
      <c r="H1" s="2"/>
      <c r="I1" s="2"/>
      <c r="J1" s="2"/>
      <c r="K1" s="2"/>
      <c r="V1"/>
      <c r="W1"/>
      <c r="X1"/>
    </row>
    <row r="2" spans="1:24" ht="18.75">
      <c r="A2" s="243" t="s">
        <v>8</v>
      </c>
      <c r="B2" s="243"/>
      <c r="C2" s="243"/>
      <c r="D2" s="243"/>
      <c r="E2" s="1"/>
      <c r="F2" s="1"/>
      <c r="G2" s="2"/>
      <c r="H2" s="2"/>
      <c r="I2" s="2"/>
      <c r="J2" s="2"/>
      <c r="K2" s="2"/>
      <c r="V2"/>
      <c r="W2"/>
      <c r="X2"/>
    </row>
    <row r="3" spans="1:2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V3"/>
      <c r="W3"/>
      <c r="X3"/>
    </row>
    <row r="4" spans="1:24" ht="15.75">
      <c r="A4" s="8" t="s">
        <v>793</v>
      </c>
      <c r="B4" s="2"/>
      <c r="C4" s="2"/>
      <c r="D4" s="2"/>
      <c r="E4" s="2"/>
      <c r="F4" s="2"/>
      <c r="G4" s="2"/>
      <c r="H4" s="2"/>
      <c r="I4" s="2"/>
      <c r="J4" s="2"/>
      <c r="K4" s="2"/>
      <c r="V4"/>
      <c r="W4"/>
      <c r="X4"/>
    </row>
    <row r="5" spans="1:2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V5"/>
      <c r="W5"/>
      <c r="X5"/>
    </row>
    <row r="6" spans="1:24" ht="15.75" thickBo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V6"/>
      <c r="W6"/>
      <c r="X6"/>
    </row>
    <row r="7" spans="1:24">
      <c r="A7" s="1288"/>
      <c r="B7" s="1286" t="s">
        <v>577</v>
      </c>
      <c r="C7" s="1283" t="s">
        <v>236</v>
      </c>
      <c r="D7" s="1284"/>
      <c r="E7" s="1284" t="s">
        <v>293</v>
      </c>
      <c r="F7" s="1285"/>
      <c r="G7" s="2"/>
      <c r="H7" s="2"/>
      <c r="I7" s="2"/>
      <c r="J7" s="2"/>
      <c r="K7" s="2"/>
      <c r="V7"/>
      <c r="W7"/>
      <c r="X7"/>
    </row>
    <row r="8" spans="1:24" ht="15.75" thickBot="1">
      <c r="A8" s="1289"/>
      <c r="B8" s="1287"/>
      <c r="C8" s="619" t="s">
        <v>570</v>
      </c>
      <c r="D8" s="620" t="s">
        <v>571</v>
      </c>
      <c r="E8" s="620" t="s">
        <v>570</v>
      </c>
      <c r="F8" s="621" t="s">
        <v>571</v>
      </c>
      <c r="G8" s="2"/>
      <c r="H8" s="2"/>
      <c r="I8" s="2"/>
      <c r="J8" s="2"/>
      <c r="K8" s="2"/>
      <c r="V8"/>
      <c r="W8"/>
      <c r="X8"/>
    </row>
    <row r="9" spans="1:24" ht="15" customHeight="1">
      <c r="A9" s="1209" t="s">
        <v>570</v>
      </c>
      <c r="B9" s="576" t="s">
        <v>42</v>
      </c>
      <c r="C9" s="622">
        <v>12.712271895142988</v>
      </c>
      <c r="D9" s="6"/>
      <c r="E9" s="623">
        <v>11.66816</v>
      </c>
      <c r="F9" s="624"/>
      <c r="G9" s="2"/>
      <c r="H9" s="2"/>
      <c r="I9" s="2"/>
      <c r="J9" s="2"/>
      <c r="K9" s="2"/>
      <c r="V9"/>
      <c r="W9"/>
      <c r="X9"/>
    </row>
    <row r="10" spans="1:24" ht="15" customHeight="1">
      <c r="A10" s="578"/>
      <c r="B10" s="579" t="s">
        <v>45</v>
      </c>
      <c r="C10" s="622">
        <v>34.977200633050828</v>
      </c>
      <c r="D10" s="6"/>
      <c r="E10" s="623">
        <v>41.787830227579647</v>
      </c>
      <c r="F10" s="624"/>
      <c r="G10" s="2"/>
      <c r="H10" s="2"/>
      <c r="I10" s="2"/>
      <c r="J10" s="2"/>
      <c r="K10" s="2"/>
      <c r="V10"/>
      <c r="W10"/>
      <c r="X10"/>
    </row>
    <row r="11" spans="1:24" ht="15" customHeight="1">
      <c r="A11" s="578"/>
      <c r="B11" s="579" t="s">
        <v>46</v>
      </c>
      <c r="C11" s="622">
        <v>152.98390529824485</v>
      </c>
      <c r="D11" s="6"/>
      <c r="E11" s="623">
        <v>184.69381214741998</v>
      </c>
      <c r="F11" s="624"/>
      <c r="G11" s="2"/>
      <c r="H11" s="2"/>
      <c r="I11" s="2"/>
      <c r="J11" s="2"/>
      <c r="K11" s="2"/>
      <c r="V11"/>
      <c r="W11"/>
      <c r="X11"/>
    </row>
    <row r="12" spans="1:24" ht="15" customHeight="1">
      <c r="A12" s="578"/>
      <c r="B12" s="579" t="s">
        <v>47</v>
      </c>
      <c r="C12" s="622">
        <v>30.089648423831143</v>
      </c>
      <c r="D12" s="6"/>
      <c r="E12" s="623">
        <v>25.782589109737369</v>
      </c>
      <c r="F12" s="624"/>
      <c r="G12" s="2"/>
      <c r="H12" s="2"/>
      <c r="I12" s="2"/>
      <c r="J12" s="2"/>
      <c r="K12" s="2"/>
      <c r="V12"/>
      <c r="W12"/>
      <c r="X12"/>
    </row>
    <row r="13" spans="1:24" ht="15" customHeight="1">
      <c r="A13" s="578"/>
      <c r="B13" s="579" t="s">
        <v>48</v>
      </c>
      <c r="C13" s="622">
        <v>13.980496395441438</v>
      </c>
      <c r="D13" s="6"/>
      <c r="E13" s="623">
        <v>16.946975926415625</v>
      </c>
      <c r="F13" s="624"/>
      <c r="G13" s="2"/>
      <c r="H13" s="2"/>
      <c r="I13" s="2"/>
      <c r="J13" s="2"/>
      <c r="K13" s="2"/>
      <c r="V13"/>
      <c r="W13"/>
      <c r="X13"/>
    </row>
    <row r="14" spans="1:24" ht="15" customHeight="1">
      <c r="A14" s="578"/>
      <c r="B14" s="579" t="s">
        <v>49</v>
      </c>
      <c r="C14" s="622">
        <v>29.038937857456634</v>
      </c>
      <c r="D14" s="6"/>
      <c r="E14" s="623">
        <v>34.513622762748838</v>
      </c>
      <c r="F14" s="624"/>
      <c r="G14" s="2"/>
      <c r="H14" s="2"/>
      <c r="I14" s="2"/>
      <c r="J14" s="2"/>
      <c r="K14" s="2"/>
      <c r="V14"/>
      <c r="W14"/>
      <c r="X14"/>
    </row>
    <row r="15" spans="1:24" ht="15" customHeight="1">
      <c r="A15" s="615"/>
      <c r="B15" s="616" t="s">
        <v>50</v>
      </c>
      <c r="C15" s="625">
        <v>0.56233313436223342</v>
      </c>
      <c r="D15" s="614"/>
      <c r="E15" s="626">
        <v>1.9459647381114663E-4</v>
      </c>
      <c r="F15" s="627"/>
      <c r="G15" s="2"/>
      <c r="H15" s="2"/>
      <c r="I15" s="2"/>
      <c r="J15" s="2"/>
      <c r="K15" s="2"/>
      <c r="V15"/>
      <c r="W15"/>
      <c r="X15"/>
    </row>
    <row r="16" spans="1:24" ht="15" customHeight="1">
      <c r="A16" s="578" t="s">
        <v>572</v>
      </c>
      <c r="B16" s="579" t="s">
        <v>56</v>
      </c>
      <c r="C16" s="617"/>
      <c r="D16" s="623">
        <v>13.233847196500228</v>
      </c>
      <c r="E16" s="6"/>
      <c r="F16" s="628">
        <v>12.994057540000002</v>
      </c>
      <c r="G16" s="2"/>
      <c r="H16" s="2"/>
      <c r="I16" s="2"/>
      <c r="J16" s="2"/>
      <c r="K16" s="2"/>
      <c r="V16"/>
      <c r="W16"/>
      <c r="X16"/>
    </row>
    <row r="17" spans="1:24" ht="15" customHeight="1">
      <c r="A17" s="578"/>
      <c r="B17" s="579" t="s">
        <v>573</v>
      </c>
      <c r="C17" s="617"/>
      <c r="D17" s="623">
        <v>31.581610036913304</v>
      </c>
      <c r="E17" s="6"/>
      <c r="F17" s="628">
        <v>30.519282567800005</v>
      </c>
      <c r="G17" s="2"/>
      <c r="H17" s="2"/>
      <c r="I17" s="2"/>
      <c r="J17" s="2"/>
      <c r="K17" s="2"/>
      <c r="V17"/>
      <c r="W17"/>
      <c r="X17"/>
    </row>
    <row r="18" spans="1:24" ht="15" customHeight="1">
      <c r="A18" s="578"/>
      <c r="B18" s="579" t="s">
        <v>574</v>
      </c>
      <c r="C18" s="617"/>
      <c r="D18" s="623">
        <v>37.584828516488898</v>
      </c>
      <c r="E18" s="6"/>
      <c r="F18" s="628">
        <v>40.196732214000001</v>
      </c>
      <c r="G18" s="2"/>
      <c r="H18" s="2"/>
      <c r="I18" s="2"/>
      <c r="J18" s="2"/>
      <c r="K18" s="2"/>
      <c r="V18"/>
      <c r="W18"/>
      <c r="X18"/>
    </row>
    <row r="19" spans="1:24" ht="15" customHeight="1">
      <c r="A19" s="578"/>
      <c r="B19" s="579" t="s">
        <v>575</v>
      </c>
      <c r="C19" s="617"/>
      <c r="D19" s="623">
        <v>2.5014095847821158</v>
      </c>
      <c r="E19" s="6"/>
      <c r="F19" s="628">
        <v>2.2812382700000002</v>
      </c>
      <c r="G19" s="2"/>
      <c r="H19" s="2"/>
      <c r="I19" s="2"/>
      <c r="J19" s="2"/>
      <c r="K19" s="2"/>
      <c r="V19"/>
      <c r="W19"/>
      <c r="X19"/>
    </row>
    <row r="20" spans="1:24" ht="15" customHeight="1" thickBot="1">
      <c r="A20" s="581"/>
      <c r="B20" s="582" t="s">
        <v>576</v>
      </c>
      <c r="C20" s="618"/>
      <c r="D20" s="629">
        <v>12.971508397639585</v>
      </c>
      <c r="E20" s="343"/>
      <c r="F20" s="630">
        <v>12.726000000000001</v>
      </c>
      <c r="G20" s="2"/>
      <c r="H20" s="2"/>
      <c r="I20" s="2"/>
      <c r="J20" s="2"/>
      <c r="K20" s="2"/>
      <c r="V20"/>
      <c r="W20"/>
      <c r="X20"/>
    </row>
    <row r="21" spans="1:2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V21"/>
      <c r="W21"/>
      <c r="X21"/>
    </row>
    <row r="22" spans="1:2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V22"/>
      <c r="W22"/>
      <c r="X22"/>
    </row>
    <row r="23" spans="1:2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V23"/>
      <c r="W23"/>
      <c r="X23"/>
    </row>
    <row r="24" spans="1:2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V24"/>
      <c r="W24"/>
      <c r="X24"/>
    </row>
    <row r="25" spans="1:2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V25"/>
      <c r="W25"/>
      <c r="X25"/>
    </row>
    <row r="26" spans="1:2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V26"/>
      <c r="W26"/>
      <c r="X26"/>
    </row>
    <row r="27" spans="1:2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V27"/>
      <c r="W27"/>
      <c r="X27"/>
    </row>
    <row r="28" spans="1:2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V28"/>
      <c r="W28"/>
      <c r="X28"/>
    </row>
    <row r="29" spans="1:2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V29"/>
      <c r="W29"/>
      <c r="X29"/>
    </row>
    <row r="30" spans="1:2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V30"/>
      <c r="W30"/>
      <c r="X30"/>
    </row>
    <row r="31" spans="1:2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V31"/>
      <c r="W31"/>
      <c r="X31"/>
    </row>
    <row r="32" spans="1:2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V32"/>
      <c r="W32"/>
      <c r="X32"/>
    </row>
    <row r="33" spans="1:2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V33"/>
      <c r="W33"/>
      <c r="X33"/>
    </row>
    <row r="34" spans="1:2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V34"/>
      <c r="W34"/>
      <c r="X34"/>
    </row>
    <row r="35" spans="1:2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V35"/>
      <c r="W35"/>
      <c r="X35"/>
    </row>
    <row r="36" spans="1:2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V36"/>
      <c r="W36"/>
      <c r="X36"/>
    </row>
    <row r="37" spans="1:2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V37"/>
      <c r="W37"/>
      <c r="X37"/>
    </row>
    <row r="38" spans="1:2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V38"/>
      <c r="W38"/>
      <c r="X38"/>
    </row>
    <row r="39" spans="1:24" ht="15.75">
      <c r="A39" s="8" t="s">
        <v>794</v>
      </c>
      <c r="B39" s="2"/>
      <c r="C39" s="2"/>
      <c r="D39" s="2"/>
      <c r="E39" s="2"/>
      <c r="F39" s="2"/>
      <c r="G39" s="2"/>
      <c r="H39" s="2"/>
      <c r="I39" s="2"/>
      <c r="J39" s="2"/>
      <c r="K39" s="2"/>
      <c r="V39"/>
      <c r="W39"/>
      <c r="X39"/>
    </row>
    <row r="40" spans="1:24" ht="15.7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V40"/>
      <c r="W40"/>
      <c r="X40"/>
    </row>
    <row r="41" spans="1:24" ht="16.5" thickBot="1">
      <c r="A41" s="410"/>
      <c r="B41" s="1290" t="s">
        <v>578</v>
      </c>
      <c r="C41" s="1291"/>
      <c r="D41" s="1281" t="s">
        <v>579</v>
      </c>
      <c r="E41" s="1292"/>
      <c r="F41" s="1281" t="s">
        <v>580</v>
      </c>
      <c r="G41" s="1292"/>
      <c r="H41" s="1281" t="s">
        <v>581</v>
      </c>
      <c r="I41" s="1292"/>
      <c r="J41" s="1281" t="s">
        <v>582</v>
      </c>
      <c r="K41" s="1282"/>
      <c r="V41"/>
      <c r="W41"/>
      <c r="X41"/>
    </row>
    <row r="42" spans="1:24">
      <c r="A42" s="578" t="s">
        <v>583</v>
      </c>
      <c r="B42" s="634">
        <v>66.039615139252561</v>
      </c>
      <c r="C42" s="635"/>
      <c r="D42" s="635">
        <v>85.550764802246661</v>
      </c>
      <c r="E42" s="635"/>
      <c r="F42" s="635">
        <v>69.089038088642653</v>
      </c>
      <c r="G42" s="635"/>
      <c r="H42" s="635">
        <v>23.954388540626422</v>
      </c>
      <c r="I42" s="635"/>
      <c r="J42" s="635">
        <v>32.519991243679179</v>
      </c>
      <c r="K42" s="636"/>
      <c r="V42"/>
      <c r="W42"/>
      <c r="X42"/>
    </row>
    <row r="43" spans="1:24">
      <c r="A43" s="578" t="s">
        <v>584</v>
      </c>
      <c r="B43" s="634">
        <v>0</v>
      </c>
      <c r="C43" s="635"/>
      <c r="D43" s="635">
        <v>0</v>
      </c>
      <c r="E43" s="635"/>
      <c r="F43" s="635">
        <v>0</v>
      </c>
      <c r="G43" s="635"/>
      <c r="H43" s="635">
        <v>36.004937720413082</v>
      </c>
      <c r="I43" s="635"/>
      <c r="J43" s="635">
        <v>42.510226014846118</v>
      </c>
      <c r="K43" s="636"/>
      <c r="V43"/>
      <c r="W43"/>
      <c r="X43"/>
    </row>
    <row r="44" spans="1:24">
      <c r="A44" s="578" t="s">
        <v>585</v>
      </c>
      <c r="B44" s="634"/>
      <c r="C44" s="635">
        <v>35.09812789616366</v>
      </c>
      <c r="D44" s="635"/>
      <c r="E44" s="635">
        <v>33.089637771848764</v>
      </c>
      <c r="F44" s="635"/>
      <c r="G44" s="635">
        <v>34.910189471925158</v>
      </c>
      <c r="H44" s="635"/>
      <c r="I44" s="635">
        <v>0</v>
      </c>
      <c r="J44" s="635"/>
      <c r="K44" s="636">
        <v>0</v>
      </c>
      <c r="V44"/>
      <c r="W44"/>
      <c r="X44"/>
    </row>
    <row r="45" spans="1:24">
      <c r="A45" s="578" t="s">
        <v>586</v>
      </c>
      <c r="B45" s="634"/>
      <c r="C45" s="635">
        <v>0</v>
      </c>
      <c r="D45" s="635"/>
      <c r="E45" s="635">
        <v>0</v>
      </c>
      <c r="F45" s="635"/>
      <c r="G45" s="635">
        <v>0</v>
      </c>
      <c r="H45" s="635"/>
      <c r="I45" s="635">
        <v>33.553152126114398</v>
      </c>
      <c r="J45" s="635"/>
      <c r="K45" s="636">
        <v>34.986608512999993</v>
      </c>
      <c r="V45"/>
      <c r="W45"/>
      <c r="X45"/>
    </row>
    <row r="46" spans="1:24" ht="15.75" thickBot="1">
      <c r="A46" s="581" t="s">
        <v>587</v>
      </c>
      <c r="B46" s="631">
        <v>0.53147081221104919</v>
      </c>
      <c r="C46" s="632"/>
      <c r="D46" s="632">
        <v>0.38678365819798949</v>
      </c>
      <c r="E46" s="632"/>
      <c r="F46" s="632">
        <v>0.50529274162327553</v>
      </c>
      <c r="G46" s="632"/>
      <c r="H46" s="632">
        <v>0.55959855152536353</v>
      </c>
      <c r="I46" s="632"/>
      <c r="J46" s="632">
        <v>0.46630024264023634</v>
      </c>
      <c r="K46" s="633"/>
      <c r="V46"/>
      <c r="W46"/>
      <c r="X46"/>
    </row>
    <row r="47" spans="1:2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V47"/>
      <c r="W47"/>
      <c r="X47"/>
    </row>
    <row r="48" spans="1:2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V48"/>
      <c r="W48"/>
      <c r="X48"/>
    </row>
    <row r="49" spans="1:2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V49"/>
      <c r="W49"/>
      <c r="X49"/>
    </row>
    <row r="50" spans="1:2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V50"/>
      <c r="W50"/>
      <c r="X50"/>
    </row>
    <row r="51" spans="1:2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V51"/>
      <c r="W51"/>
      <c r="X51"/>
    </row>
    <row r="52" spans="1:2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V52"/>
      <c r="W52"/>
      <c r="X52"/>
    </row>
    <row r="53" spans="1:2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V53"/>
      <c r="W53"/>
      <c r="X53"/>
    </row>
    <row r="54" spans="1:2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V54"/>
      <c r="W54"/>
      <c r="X54"/>
    </row>
    <row r="55" spans="1:2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V55"/>
      <c r="W55"/>
      <c r="X55"/>
    </row>
    <row r="56" spans="1:2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V56"/>
      <c r="W56"/>
      <c r="X56"/>
    </row>
    <row r="57" spans="1:2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V57"/>
      <c r="W57"/>
      <c r="X57"/>
    </row>
    <row r="58" spans="1:2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V58"/>
      <c r="W58"/>
      <c r="X58"/>
    </row>
    <row r="59" spans="1:2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V59"/>
      <c r="W59"/>
      <c r="X59"/>
    </row>
    <row r="60" spans="1:2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V60"/>
      <c r="W60"/>
      <c r="X60"/>
    </row>
    <row r="61" spans="1:2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V61"/>
      <c r="W61"/>
      <c r="X61"/>
    </row>
    <row r="62" spans="1:2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V62"/>
      <c r="W62"/>
      <c r="X62"/>
    </row>
    <row r="63" spans="1:2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V63"/>
      <c r="W63"/>
      <c r="X63"/>
    </row>
    <row r="64" spans="1:24" ht="15.75">
      <c r="A64" s="8" t="s">
        <v>795</v>
      </c>
      <c r="B64" s="2"/>
      <c r="C64" s="2"/>
      <c r="D64" s="2"/>
      <c r="E64" s="2"/>
      <c r="F64" s="2"/>
      <c r="G64" s="2"/>
      <c r="H64" s="2"/>
      <c r="I64" s="2"/>
      <c r="J64" s="2"/>
      <c r="K64" s="2"/>
      <c r="V64"/>
      <c r="W64"/>
      <c r="X64"/>
    </row>
    <row r="65" spans="1:24" ht="15.75" thickBo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V65"/>
      <c r="W65"/>
      <c r="X65"/>
    </row>
    <row r="66" spans="1:24" ht="16.5" thickBot="1">
      <c r="A66" s="410"/>
      <c r="B66" s="410" t="s">
        <v>25</v>
      </c>
      <c r="C66" s="411" t="s">
        <v>26</v>
      </c>
      <c r="D66" s="411" t="s">
        <v>27</v>
      </c>
      <c r="E66" s="411" t="s">
        <v>236</v>
      </c>
      <c r="F66" s="412" t="s">
        <v>293</v>
      </c>
      <c r="G66" s="2"/>
      <c r="H66" s="2"/>
      <c r="I66" s="2"/>
      <c r="J66" s="2"/>
      <c r="K66" s="2"/>
      <c r="V66"/>
      <c r="W66"/>
      <c r="X66"/>
    </row>
    <row r="67" spans="1:24">
      <c r="A67" s="578" t="s">
        <v>52</v>
      </c>
      <c r="B67" s="637">
        <v>75.858297739823854</v>
      </c>
      <c r="C67" s="638">
        <v>107.39794846899136</v>
      </c>
      <c r="D67" s="638">
        <v>137.25896793905818</v>
      </c>
      <c r="E67" s="638">
        <v>140.9376987142987</v>
      </c>
      <c r="F67" s="639">
        <v>178.38359046000002</v>
      </c>
      <c r="G67" s="2"/>
      <c r="H67" s="2"/>
      <c r="I67" s="2"/>
      <c r="J67" s="2"/>
      <c r="K67" s="2"/>
      <c r="V67"/>
      <c r="W67"/>
      <c r="X67"/>
    </row>
    <row r="68" spans="1:24">
      <c r="A68" s="578" t="s">
        <v>260</v>
      </c>
      <c r="B68" s="634">
        <v>2.9301953691573432</v>
      </c>
      <c r="C68" s="635">
        <v>1.8205492410484438</v>
      </c>
      <c r="D68" s="635">
        <v>2.8307718266343493</v>
      </c>
      <c r="E68" s="635">
        <v>3.9554505739854751</v>
      </c>
      <c r="F68" s="636">
        <v>3.2573453899999998</v>
      </c>
      <c r="G68" s="2"/>
      <c r="H68" s="2"/>
      <c r="I68" s="2"/>
      <c r="J68" s="2"/>
      <c r="K68" s="2"/>
      <c r="V68"/>
      <c r="W68"/>
      <c r="X68"/>
    </row>
    <row r="69" spans="1:24">
      <c r="A69" s="578" t="s">
        <v>267</v>
      </c>
      <c r="B69" s="634">
        <v>0.74281681998809801</v>
      </c>
      <c r="C69" s="635">
        <v>0.46299130517201031</v>
      </c>
      <c r="D69" s="635">
        <v>1.7840964016620497</v>
      </c>
      <c r="E69" s="635">
        <v>0.55456011645483438</v>
      </c>
      <c r="F69" s="636">
        <v>0.71829012000000003</v>
      </c>
      <c r="G69" s="2"/>
      <c r="H69" s="2"/>
      <c r="I69" s="2"/>
      <c r="J69" s="2"/>
      <c r="K69" s="2"/>
      <c r="V69"/>
      <c r="W69"/>
      <c r="X69"/>
    </row>
    <row r="70" spans="1:24">
      <c r="A70" s="578" t="s">
        <v>261</v>
      </c>
      <c r="B70" s="634">
        <v>1.3050337141156867</v>
      </c>
      <c r="C70" s="635">
        <v>1.2392753168733912</v>
      </c>
      <c r="D70" s="635">
        <v>1.3864759923822714</v>
      </c>
      <c r="E70" s="635">
        <v>1.3686317403540631</v>
      </c>
      <c r="F70" s="636">
        <v>1.2738020000000001</v>
      </c>
      <c r="G70" s="2"/>
      <c r="H70" s="2"/>
      <c r="I70" s="2"/>
      <c r="J70" s="2"/>
      <c r="K70" s="2"/>
      <c r="V70"/>
      <c r="W70"/>
      <c r="X70"/>
    </row>
    <row r="71" spans="1:24">
      <c r="A71" s="554" t="s">
        <v>54</v>
      </c>
      <c r="B71" s="634">
        <v>3.4104232801713881E-2</v>
      </c>
      <c r="C71" s="635">
        <v>2.7851977533348938E-2</v>
      </c>
      <c r="D71" s="635">
        <v>3.1101108033240999E-2</v>
      </c>
      <c r="E71" s="635">
        <v>3.1598048116205181E-2</v>
      </c>
      <c r="F71" s="636">
        <v>3.2000000000000001E-2</v>
      </c>
      <c r="G71" s="2"/>
      <c r="H71" s="2"/>
      <c r="I71" s="2"/>
      <c r="J71" s="2"/>
      <c r="K71" s="2"/>
      <c r="V71"/>
      <c r="W71"/>
      <c r="X71"/>
    </row>
    <row r="72" spans="1:24" ht="15.75" thickBot="1">
      <c r="A72" s="581" t="s">
        <v>38</v>
      </c>
      <c r="B72" s="643">
        <v>80.870447875886683</v>
      </c>
      <c r="C72" s="644">
        <v>110.94861630961854</v>
      </c>
      <c r="D72" s="644">
        <v>143.29141326777011</v>
      </c>
      <c r="E72" s="644">
        <v>146.84793919320927</v>
      </c>
      <c r="F72" s="645">
        <v>183.66502797000004</v>
      </c>
      <c r="G72" s="2"/>
      <c r="H72" s="2"/>
      <c r="I72" s="2"/>
      <c r="J72" s="2"/>
      <c r="K72" s="2"/>
      <c r="V72"/>
      <c r="W72"/>
      <c r="X72"/>
    </row>
    <row r="73" spans="1:2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V73"/>
      <c r="W73"/>
      <c r="X73"/>
    </row>
    <row r="74" spans="1:2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V74"/>
      <c r="W74"/>
      <c r="X74"/>
    </row>
    <row r="75" spans="1:2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V75"/>
      <c r="W75"/>
      <c r="X75"/>
    </row>
    <row r="76" spans="1:2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V76"/>
      <c r="W76"/>
      <c r="X76"/>
    </row>
    <row r="77" spans="1:2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V77"/>
      <c r="W77"/>
      <c r="X77"/>
    </row>
    <row r="78" spans="1:2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V78"/>
      <c r="W78"/>
      <c r="X78"/>
    </row>
    <row r="79" spans="1:2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V79"/>
      <c r="W79"/>
      <c r="X79"/>
    </row>
    <row r="80" spans="1:2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V80"/>
      <c r="W80"/>
      <c r="X80"/>
    </row>
    <row r="81" spans="1:2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V81"/>
      <c r="W81"/>
      <c r="X81"/>
    </row>
    <row r="82" spans="1:2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V82"/>
      <c r="W82"/>
      <c r="X82"/>
    </row>
    <row r="83" spans="1:2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V83"/>
      <c r="W83"/>
      <c r="X83"/>
    </row>
    <row r="84" spans="1:2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V84"/>
      <c r="W84"/>
      <c r="X84"/>
    </row>
    <row r="85" spans="1:2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V85"/>
      <c r="W85"/>
      <c r="X85"/>
    </row>
    <row r="86" spans="1:2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V86"/>
      <c r="W86"/>
      <c r="X86"/>
    </row>
    <row r="87" spans="1:2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V87"/>
      <c r="W87"/>
      <c r="X87"/>
    </row>
    <row r="88" spans="1:2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V88"/>
      <c r="W88"/>
      <c r="X88"/>
    </row>
    <row r="89" spans="1:2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V89"/>
      <c r="W89"/>
      <c r="X89"/>
    </row>
    <row r="90" spans="1:24" ht="15.75">
      <c r="A90" s="8" t="s">
        <v>871</v>
      </c>
      <c r="B90" s="2"/>
      <c r="C90" s="2"/>
      <c r="D90" s="2"/>
      <c r="E90" s="2"/>
      <c r="F90" s="2"/>
      <c r="G90" s="2"/>
      <c r="H90" s="2"/>
      <c r="I90" s="2"/>
      <c r="J90" s="2"/>
      <c r="K90" s="2"/>
      <c r="V90"/>
      <c r="W90"/>
      <c r="X90"/>
    </row>
    <row r="91" spans="1:24" ht="15.75" thickBo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V91"/>
      <c r="W91"/>
      <c r="X91"/>
    </row>
    <row r="92" spans="1:24" ht="16.5" thickBot="1">
      <c r="A92" s="410"/>
      <c r="B92" s="410" t="s">
        <v>25</v>
      </c>
      <c r="C92" s="411" t="s">
        <v>26</v>
      </c>
      <c r="D92" s="411" t="s">
        <v>27</v>
      </c>
      <c r="E92" s="411" t="s">
        <v>236</v>
      </c>
      <c r="F92" s="412" t="s">
        <v>293</v>
      </c>
      <c r="G92" s="2"/>
      <c r="H92" s="2"/>
      <c r="I92" s="2"/>
      <c r="J92" s="2"/>
      <c r="K92" s="2"/>
      <c r="V92"/>
      <c r="W92"/>
      <c r="X92"/>
    </row>
    <row r="93" spans="1:24">
      <c r="A93" s="578" t="s">
        <v>52</v>
      </c>
      <c r="B93" s="637">
        <v>19.989712185416476</v>
      </c>
      <c r="C93" s="638">
        <v>19.373473454448838</v>
      </c>
      <c r="D93" s="638">
        <v>18.532572252548491</v>
      </c>
      <c r="E93" s="638">
        <v>18.633921736109848</v>
      </c>
      <c r="F93" s="639">
        <v>17.06035503</v>
      </c>
      <c r="G93" s="2"/>
      <c r="H93" s="2"/>
      <c r="I93" s="2"/>
      <c r="J93" s="2"/>
      <c r="K93" s="2"/>
      <c r="V93"/>
      <c r="W93"/>
      <c r="X93"/>
    </row>
    <row r="94" spans="1:24">
      <c r="A94" s="578" t="s">
        <v>260</v>
      </c>
      <c r="B94" s="634">
        <v>1.0996990151154489</v>
      </c>
      <c r="C94" s="635">
        <v>1.0908129256260237</v>
      </c>
      <c r="D94" s="635">
        <v>1.4238201295013848</v>
      </c>
      <c r="E94" s="635">
        <v>2.2454754350658197</v>
      </c>
      <c r="F94" s="636">
        <v>2.3617059999999999</v>
      </c>
      <c r="G94" s="2"/>
      <c r="H94" s="2"/>
      <c r="I94" s="2"/>
      <c r="J94" s="2"/>
      <c r="K94" s="2"/>
      <c r="V94"/>
      <c r="W94"/>
      <c r="X94"/>
    </row>
    <row r="95" spans="1:24">
      <c r="A95" s="578" t="s">
        <v>267</v>
      </c>
      <c r="B95" s="634">
        <v>0.57079368106474659</v>
      </c>
      <c r="C95" s="635">
        <v>0.60953874736730618</v>
      </c>
      <c r="D95" s="635">
        <v>0.53068069031301912</v>
      </c>
      <c r="E95" s="635">
        <v>0.5778563380390378</v>
      </c>
      <c r="F95" s="636">
        <v>0.53862386400000017</v>
      </c>
      <c r="G95" s="2"/>
      <c r="H95" s="2"/>
      <c r="I95" s="2"/>
      <c r="J95" s="2"/>
      <c r="K95" s="2"/>
      <c r="V95"/>
      <c r="W95"/>
      <c r="X95"/>
    </row>
    <row r="96" spans="1:24">
      <c r="A96" s="578" t="s">
        <v>261</v>
      </c>
      <c r="B96" s="634">
        <v>1.279837589344085</v>
      </c>
      <c r="C96" s="635">
        <v>1.3700736003475307</v>
      </c>
      <c r="D96" s="635">
        <v>1.389316565432825</v>
      </c>
      <c r="E96" s="635">
        <v>1.4350301152905136</v>
      </c>
      <c r="F96" s="636">
        <v>1.47151115</v>
      </c>
      <c r="G96" s="2"/>
      <c r="H96" s="2"/>
      <c r="I96" s="2"/>
      <c r="J96" s="2"/>
      <c r="K96" s="2"/>
      <c r="V96"/>
      <c r="W96"/>
      <c r="X96"/>
    </row>
    <row r="97" spans="1:24">
      <c r="A97" s="554" t="s">
        <v>54</v>
      </c>
      <c r="B97" s="634">
        <v>0</v>
      </c>
      <c r="C97" s="635">
        <v>8.5395214135267957E-3</v>
      </c>
      <c r="D97" s="635">
        <v>9.5013885041551217E-3</v>
      </c>
      <c r="E97" s="635">
        <v>4.8365399455288253E-3</v>
      </c>
      <c r="F97" s="636">
        <v>1.209E-2</v>
      </c>
      <c r="G97" s="2"/>
      <c r="H97" s="2"/>
      <c r="I97" s="2"/>
      <c r="J97" s="2"/>
      <c r="K97" s="2"/>
      <c r="V97"/>
      <c r="W97"/>
      <c r="X97"/>
    </row>
    <row r="98" spans="1:24" ht="15.75" thickBot="1">
      <c r="A98" s="581" t="s">
        <v>38</v>
      </c>
      <c r="B98" s="643">
        <f>SUM(B93:B97)</f>
        <v>22.940042470940753</v>
      </c>
      <c r="C98" s="644">
        <f>SUM(C93:C97)</f>
        <v>22.45243824920323</v>
      </c>
      <c r="D98" s="644">
        <f>SUM(D93:D97)</f>
        <v>21.885891026299877</v>
      </c>
      <c r="E98" s="644">
        <f>SUM(E93:E97)</f>
        <v>22.897120164450747</v>
      </c>
      <c r="F98" s="645">
        <f>SUM(F93:F97)</f>
        <v>21.444286044000005</v>
      </c>
      <c r="G98" s="2"/>
      <c r="H98" s="2"/>
      <c r="I98" s="2"/>
      <c r="J98" s="2"/>
      <c r="K98" s="2"/>
      <c r="V98"/>
      <c r="W98"/>
      <c r="X98"/>
    </row>
    <row r="99" spans="1:2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V99"/>
      <c r="W99"/>
      <c r="X99"/>
    </row>
    <row r="100" spans="1:2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V100"/>
      <c r="W100"/>
      <c r="X100"/>
    </row>
    <row r="101" spans="1:2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V101"/>
      <c r="W101"/>
      <c r="X101"/>
    </row>
    <row r="102" spans="1:2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V102"/>
      <c r="W102"/>
      <c r="X102"/>
    </row>
    <row r="103" spans="1:2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V103"/>
      <c r="W103"/>
      <c r="X103"/>
    </row>
    <row r="104" spans="1:2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V104"/>
      <c r="W104"/>
      <c r="X104"/>
    </row>
    <row r="105" spans="1:2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V105"/>
      <c r="W105"/>
      <c r="X105"/>
    </row>
    <row r="106" spans="1:2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V106"/>
      <c r="W106"/>
      <c r="X106"/>
    </row>
    <row r="107" spans="1:2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V107"/>
      <c r="W107"/>
      <c r="X107"/>
    </row>
    <row r="108" spans="1:2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V108"/>
      <c r="W108"/>
      <c r="X108"/>
    </row>
    <row r="109" spans="1:2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V109"/>
      <c r="W109"/>
      <c r="X109"/>
    </row>
    <row r="110" spans="1:2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V110"/>
      <c r="W110"/>
      <c r="X110"/>
    </row>
    <row r="111" spans="1:2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V111"/>
      <c r="W111"/>
      <c r="X111"/>
    </row>
    <row r="112" spans="1:2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V112"/>
      <c r="W112"/>
      <c r="X112"/>
    </row>
    <row r="113" spans="1:2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V113"/>
      <c r="W113"/>
      <c r="X113"/>
    </row>
    <row r="114" spans="1:2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V114"/>
      <c r="W114"/>
      <c r="X114"/>
    </row>
    <row r="115" spans="1:2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V115"/>
      <c r="W115"/>
      <c r="X115"/>
    </row>
    <row r="116" spans="1:24" ht="15.75">
      <c r="A116" s="8" t="s">
        <v>796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V116"/>
      <c r="W116"/>
      <c r="X116"/>
    </row>
    <row r="117" spans="1:24" ht="15.75" thickBo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V117"/>
      <c r="W117"/>
      <c r="X117"/>
    </row>
    <row r="118" spans="1:24" ht="16.5" thickBot="1">
      <c r="A118" s="410"/>
      <c r="B118" s="410" t="s">
        <v>25</v>
      </c>
      <c r="C118" s="411" t="s">
        <v>26</v>
      </c>
      <c r="D118" s="411" t="s">
        <v>27</v>
      </c>
      <c r="E118" s="411" t="s">
        <v>236</v>
      </c>
      <c r="F118" s="412" t="s">
        <v>293</v>
      </c>
      <c r="G118" s="2"/>
      <c r="H118" s="2"/>
      <c r="I118" s="2"/>
      <c r="J118" s="2"/>
      <c r="K118" s="2"/>
      <c r="V118"/>
      <c r="W118"/>
      <c r="X118"/>
    </row>
    <row r="119" spans="1:24">
      <c r="A119" s="578" t="s">
        <v>570</v>
      </c>
      <c r="B119" s="637">
        <v>40.29457802627946</v>
      </c>
      <c r="C119" s="638">
        <v>45.542974239900573</v>
      </c>
      <c r="D119" s="638">
        <v>41.08271936838424</v>
      </c>
      <c r="E119" s="638">
        <v>40.128769932688392</v>
      </c>
      <c r="F119" s="639">
        <v>40.31593954185</v>
      </c>
      <c r="G119" s="2"/>
      <c r="H119" s="2"/>
      <c r="I119" s="2"/>
      <c r="J119" s="2"/>
      <c r="K119" s="2"/>
      <c r="V119"/>
      <c r="W119"/>
      <c r="X119"/>
    </row>
    <row r="120" spans="1:24">
      <c r="A120" s="578" t="s">
        <v>571</v>
      </c>
      <c r="B120" s="634">
        <v>35.838794600651482</v>
      </c>
      <c r="C120" s="635">
        <v>36.859885352935869</v>
      </c>
      <c r="D120" s="635">
        <v>8.9096653435803308</v>
      </c>
      <c r="E120" s="635">
        <v>9.5131389602655503</v>
      </c>
      <c r="F120" s="636">
        <v>9.4346935447999964</v>
      </c>
      <c r="G120" s="2"/>
      <c r="H120" s="2"/>
      <c r="I120" s="2"/>
      <c r="J120" s="2"/>
      <c r="K120" s="2"/>
      <c r="V120"/>
      <c r="W120"/>
      <c r="X120"/>
    </row>
    <row r="121" spans="1:24" ht="15.75" thickBot="1">
      <c r="A121" s="581" t="s">
        <v>587</v>
      </c>
      <c r="B121" s="646">
        <f>B120/B119</f>
        <v>0.88941977695554997</v>
      </c>
      <c r="C121" s="647">
        <f>C120/C119</f>
        <v>0.80934295504667808</v>
      </c>
      <c r="D121" s="647">
        <f>D120/D119</f>
        <v>0.21687136296135459</v>
      </c>
      <c r="E121" s="647">
        <f>E120/E119</f>
        <v>0.23706530193232428</v>
      </c>
      <c r="F121" s="648">
        <f>F120/F119</f>
        <v>0.23401894268162357</v>
      </c>
      <c r="G121" s="2"/>
      <c r="H121" s="2"/>
      <c r="I121" s="2"/>
      <c r="J121" s="2"/>
      <c r="K121" s="2"/>
      <c r="V121"/>
      <c r="W121"/>
      <c r="X121"/>
    </row>
    <row r="122" spans="1:2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V122"/>
      <c r="W122"/>
      <c r="X122"/>
    </row>
    <row r="123" spans="1:2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V123"/>
      <c r="W123"/>
      <c r="X123"/>
    </row>
    <row r="124" spans="1: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V124"/>
      <c r="W124"/>
      <c r="X124"/>
    </row>
    <row r="125" spans="1:2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V125"/>
      <c r="W125"/>
      <c r="X125"/>
    </row>
    <row r="126" spans="1:2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V126"/>
      <c r="W126"/>
      <c r="X126"/>
    </row>
    <row r="127" spans="1:2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V127"/>
      <c r="W127"/>
      <c r="X127"/>
    </row>
    <row r="128" spans="1:2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V128"/>
      <c r="W128"/>
      <c r="X128"/>
    </row>
    <row r="129" spans="1:2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V129"/>
      <c r="W129"/>
      <c r="X129"/>
    </row>
    <row r="130" spans="1:2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V130"/>
      <c r="W130"/>
      <c r="X130"/>
    </row>
    <row r="131" spans="1:2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V131"/>
      <c r="W131"/>
      <c r="X131"/>
    </row>
    <row r="132" spans="1:2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V132"/>
      <c r="W132"/>
      <c r="X132"/>
    </row>
    <row r="133" spans="1:2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V133"/>
      <c r="W133"/>
      <c r="X133"/>
    </row>
    <row r="134" spans="1:2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V134"/>
      <c r="W134"/>
      <c r="X134"/>
    </row>
    <row r="135" spans="1:2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V135"/>
      <c r="W135"/>
      <c r="X135"/>
    </row>
    <row r="136" spans="1:2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V136"/>
      <c r="W136"/>
      <c r="X136"/>
    </row>
    <row r="137" spans="1:2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V137"/>
      <c r="W137"/>
      <c r="X137"/>
    </row>
    <row r="138" spans="1:2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V138"/>
      <c r="W138"/>
      <c r="X138"/>
    </row>
    <row r="139" spans="1:2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V139"/>
      <c r="W139"/>
      <c r="X139"/>
    </row>
    <row r="140" spans="1:2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V140"/>
      <c r="W140"/>
      <c r="X140"/>
    </row>
    <row r="141" spans="1:2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V141"/>
      <c r="W141"/>
      <c r="X141"/>
    </row>
    <row r="142" spans="1:24" ht="15.75">
      <c r="A142" s="8" t="s">
        <v>797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V142"/>
      <c r="W142"/>
      <c r="X142"/>
    </row>
    <row r="143" spans="1:24" ht="15.75" thickBo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V143"/>
      <c r="W143"/>
      <c r="X143"/>
    </row>
    <row r="144" spans="1:24" ht="16.5" thickBot="1">
      <c r="A144" s="410"/>
      <c r="B144" s="410" t="s">
        <v>25</v>
      </c>
      <c r="C144" s="411" t="s">
        <v>26</v>
      </c>
      <c r="D144" s="411" t="s">
        <v>27</v>
      </c>
      <c r="E144" s="411" t="s">
        <v>236</v>
      </c>
      <c r="F144" s="412" t="s">
        <v>293</v>
      </c>
      <c r="G144" s="2"/>
      <c r="H144" s="2"/>
      <c r="I144" s="2"/>
      <c r="J144" s="2"/>
      <c r="K144" s="2"/>
      <c r="V144"/>
      <c r="W144"/>
      <c r="X144"/>
    </row>
    <row r="145" spans="1:24" ht="15.75" thickBot="1">
      <c r="A145" s="581" t="s">
        <v>571</v>
      </c>
      <c r="B145" s="649">
        <v>1.7072016523232563</v>
      </c>
      <c r="C145" s="650">
        <v>1.6966511904165689</v>
      </c>
      <c r="D145" s="650">
        <v>1.7136129661288086</v>
      </c>
      <c r="E145" s="650">
        <v>2.9559424206672729</v>
      </c>
      <c r="F145" s="651">
        <v>1.5229303000000003</v>
      </c>
      <c r="G145" s="2"/>
      <c r="H145" s="2"/>
      <c r="I145" s="2"/>
      <c r="J145" s="2"/>
      <c r="K145" s="2"/>
      <c r="V145"/>
      <c r="W145"/>
      <c r="X145"/>
    </row>
    <row r="146" spans="1:2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V146"/>
      <c r="W146"/>
      <c r="X146"/>
    </row>
    <row r="147" spans="1:2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V147"/>
      <c r="W147"/>
      <c r="X147"/>
    </row>
    <row r="148" spans="1:2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V148"/>
      <c r="W148"/>
      <c r="X148"/>
    </row>
    <row r="149" spans="1:2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V149"/>
      <c r="W149"/>
      <c r="X149"/>
    </row>
    <row r="150" spans="1:2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V150"/>
      <c r="W150"/>
      <c r="X150"/>
    </row>
    <row r="151" spans="1:2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V151"/>
      <c r="W151"/>
      <c r="X151"/>
    </row>
    <row r="152" spans="1:2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V152"/>
      <c r="W152"/>
      <c r="X152"/>
    </row>
    <row r="153" spans="1:2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V153"/>
      <c r="W153"/>
      <c r="X153"/>
    </row>
    <row r="154" spans="1:2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V154"/>
      <c r="W154"/>
      <c r="X154"/>
    </row>
    <row r="155" spans="1:2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V155"/>
      <c r="W155"/>
      <c r="X155"/>
    </row>
    <row r="156" spans="1:2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V156"/>
      <c r="W156"/>
      <c r="X156"/>
    </row>
    <row r="157" spans="1:2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V157"/>
      <c r="W157"/>
      <c r="X157"/>
    </row>
    <row r="158" spans="1:2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V158"/>
      <c r="W158"/>
      <c r="X158"/>
    </row>
    <row r="159" spans="1:2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V159"/>
      <c r="W159"/>
      <c r="X159"/>
    </row>
    <row r="160" spans="1:2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V160"/>
      <c r="W160"/>
      <c r="X160"/>
    </row>
    <row r="161" spans="1:2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V161"/>
      <c r="W161"/>
      <c r="X161"/>
    </row>
    <row r="162" spans="1:2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V162"/>
      <c r="W162"/>
      <c r="X162"/>
    </row>
    <row r="163" spans="1:2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V163"/>
      <c r="W163"/>
      <c r="X163"/>
    </row>
    <row r="164" spans="1:2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V164"/>
      <c r="W164"/>
      <c r="X164"/>
    </row>
    <row r="165" spans="1:2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V165"/>
      <c r="W165"/>
      <c r="X165"/>
    </row>
    <row r="166" spans="1:24" ht="15.75">
      <c r="A166" s="8" t="s">
        <v>872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V166"/>
      <c r="W166"/>
      <c r="X166"/>
    </row>
    <row r="167" spans="1:24" ht="15.75" thickBo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V167"/>
      <c r="W167"/>
      <c r="X167"/>
    </row>
    <row r="168" spans="1:24" ht="16.5" thickBot="1">
      <c r="A168" s="410"/>
      <c r="B168" s="410" t="s">
        <v>25</v>
      </c>
      <c r="C168" s="411" t="s">
        <v>26</v>
      </c>
      <c r="D168" s="411" t="s">
        <v>27</v>
      </c>
      <c r="E168" s="411" t="s">
        <v>236</v>
      </c>
      <c r="F168" s="412" t="s">
        <v>293</v>
      </c>
      <c r="G168" s="2"/>
      <c r="H168" s="2"/>
      <c r="I168" s="2"/>
      <c r="J168" s="2"/>
      <c r="K168" s="2"/>
      <c r="V168"/>
      <c r="W168"/>
      <c r="X168"/>
    </row>
    <row r="169" spans="1:24">
      <c r="A169" s="578" t="s">
        <v>570</v>
      </c>
      <c r="B169" s="637">
        <v>0</v>
      </c>
      <c r="C169" s="638">
        <v>0</v>
      </c>
      <c r="D169" s="638">
        <v>26.246225069252077</v>
      </c>
      <c r="E169" s="638">
        <v>27.408758511121203</v>
      </c>
      <c r="F169" s="639">
        <v>16.382000000000001</v>
      </c>
      <c r="G169" s="2"/>
      <c r="H169" s="2"/>
      <c r="I169" s="2"/>
      <c r="J169" s="2"/>
      <c r="K169" s="2"/>
      <c r="V169"/>
      <c r="W169"/>
      <c r="X169"/>
    </row>
    <row r="170" spans="1:24">
      <c r="A170" s="578" t="s">
        <v>571</v>
      </c>
      <c r="B170" s="634">
        <v>27.060931649393005</v>
      </c>
      <c r="C170" s="635">
        <v>27.546994595693896</v>
      </c>
      <c r="D170" s="635">
        <v>30.191720135318555</v>
      </c>
      <c r="E170" s="635">
        <v>28.953850060826152</v>
      </c>
      <c r="F170" s="636">
        <v>31.328792189999994</v>
      </c>
      <c r="G170" s="2"/>
      <c r="H170" s="2"/>
      <c r="I170" s="2"/>
      <c r="J170" s="2"/>
      <c r="K170" s="2"/>
      <c r="V170"/>
      <c r="W170"/>
      <c r="X170"/>
    </row>
    <row r="171" spans="1:24" ht="15.75" thickBot="1">
      <c r="A171" s="581" t="s">
        <v>587</v>
      </c>
      <c r="B171" s="646"/>
      <c r="C171" s="647"/>
      <c r="D171" s="647">
        <f>D170/D169</f>
        <v>1.1503261918868743</v>
      </c>
      <c r="E171" s="647">
        <f>E170/E169</f>
        <v>1.056372182967646</v>
      </c>
      <c r="F171" s="648">
        <f>F170/F169</f>
        <v>1.9123911726284941</v>
      </c>
      <c r="G171" s="2"/>
      <c r="H171" s="2"/>
      <c r="I171" s="2"/>
      <c r="J171" s="2"/>
      <c r="K171" s="2"/>
      <c r="V171"/>
      <c r="W171"/>
      <c r="X171"/>
    </row>
    <row r="172" spans="1:2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V172"/>
      <c r="W172"/>
      <c r="X172"/>
    </row>
    <row r="173" spans="1:2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V173"/>
      <c r="W173"/>
      <c r="X173"/>
    </row>
    <row r="174" spans="1:2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V174"/>
      <c r="W174"/>
      <c r="X174"/>
    </row>
    <row r="175" spans="1:2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V175"/>
      <c r="W175"/>
      <c r="X175"/>
    </row>
    <row r="176" spans="1:2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V176"/>
      <c r="W176"/>
      <c r="X176"/>
    </row>
    <row r="177" spans="1:2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V177"/>
      <c r="W177"/>
      <c r="X177"/>
    </row>
    <row r="178" spans="1:2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V178"/>
      <c r="W178"/>
      <c r="X178"/>
    </row>
    <row r="179" spans="1:2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V179"/>
      <c r="W179"/>
      <c r="X179"/>
    </row>
    <row r="180" spans="1:2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V180"/>
      <c r="W180"/>
      <c r="X180"/>
    </row>
    <row r="181" spans="1:2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V181"/>
      <c r="W181"/>
      <c r="X181"/>
    </row>
    <row r="182" spans="1:2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V182"/>
      <c r="W182"/>
      <c r="X182"/>
    </row>
    <row r="183" spans="1:2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V183"/>
      <c r="W183"/>
      <c r="X183"/>
    </row>
    <row r="184" spans="1:2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V184"/>
      <c r="W184"/>
      <c r="X184"/>
    </row>
    <row r="185" spans="1:2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V185"/>
      <c r="W185"/>
      <c r="X185"/>
    </row>
    <row r="186" spans="1:2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V186"/>
      <c r="W186"/>
      <c r="X186"/>
    </row>
    <row r="187" spans="1:2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V187"/>
      <c r="W187"/>
      <c r="X187"/>
    </row>
    <row r="188" spans="1:2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V188"/>
      <c r="W188"/>
      <c r="X188"/>
    </row>
    <row r="189" spans="1:2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V189"/>
      <c r="W189"/>
      <c r="X189"/>
    </row>
    <row r="190" spans="1:2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V190"/>
      <c r="W190"/>
      <c r="X190"/>
    </row>
    <row r="191" spans="1:24" ht="15.75">
      <c r="A191" s="8" t="s">
        <v>798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V191"/>
      <c r="W191"/>
      <c r="X191"/>
    </row>
    <row r="192" spans="1:24" ht="15.75" thickBo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V192"/>
      <c r="W192"/>
      <c r="X192"/>
    </row>
    <row r="193" spans="1:24" ht="32.25" thickBot="1">
      <c r="A193" s="410" t="s">
        <v>588</v>
      </c>
      <c r="B193" s="410" t="s">
        <v>33</v>
      </c>
      <c r="C193" s="411" t="s">
        <v>32</v>
      </c>
      <c r="D193" s="411" t="s">
        <v>31</v>
      </c>
      <c r="E193" s="411" t="s">
        <v>30</v>
      </c>
      <c r="F193" s="411" t="s">
        <v>29</v>
      </c>
      <c r="G193" s="412" t="s">
        <v>28</v>
      </c>
      <c r="H193" s="2"/>
      <c r="I193" s="2"/>
      <c r="J193" s="2"/>
      <c r="K193" s="2"/>
      <c r="V193"/>
      <c r="W193"/>
      <c r="X193"/>
    </row>
    <row r="194" spans="1:24">
      <c r="A194" s="578" t="s">
        <v>22</v>
      </c>
      <c r="B194" s="637">
        <v>0.28199999999999997</v>
      </c>
      <c r="C194" s="638">
        <v>0.98599999999999999</v>
      </c>
      <c r="D194" s="638">
        <v>27.667000000000002</v>
      </c>
      <c r="E194" s="638">
        <v>32.436999999999998</v>
      </c>
      <c r="F194" s="638">
        <v>34.226999999999997</v>
      </c>
      <c r="G194" s="636">
        <v>-7.8E-2</v>
      </c>
      <c r="H194" s="2"/>
      <c r="I194" s="2"/>
      <c r="J194" s="2"/>
      <c r="K194" s="2"/>
      <c r="V194"/>
      <c r="W194"/>
      <c r="X194"/>
    </row>
    <row r="195" spans="1:24">
      <c r="A195" s="578" t="s">
        <v>23</v>
      </c>
      <c r="B195" s="634">
        <v>0.28899999999999998</v>
      </c>
      <c r="C195" s="635">
        <v>1.012</v>
      </c>
      <c r="D195" s="635">
        <v>28.346</v>
      </c>
      <c r="E195" s="635">
        <v>33.223999999999997</v>
      </c>
      <c r="F195" s="635">
        <v>35.054000000000002</v>
      </c>
      <c r="G195" s="636">
        <v>18.736999999999998</v>
      </c>
      <c r="H195" s="2"/>
      <c r="I195" s="2"/>
      <c r="J195" s="2"/>
      <c r="K195" s="2"/>
      <c r="V195"/>
      <c r="W195"/>
      <c r="X195"/>
    </row>
    <row r="196" spans="1:24">
      <c r="A196" s="578" t="s">
        <v>24</v>
      </c>
      <c r="B196" s="634">
        <v>0.29799999999999999</v>
      </c>
      <c r="C196" s="635">
        <v>1.044</v>
      </c>
      <c r="D196" s="635">
        <v>29.145</v>
      </c>
      <c r="E196" s="635">
        <v>34.15</v>
      </c>
      <c r="F196" s="635">
        <v>16.23</v>
      </c>
      <c r="G196" s="636">
        <v>19.32</v>
      </c>
      <c r="H196" s="2"/>
      <c r="I196" s="2"/>
      <c r="J196" s="2"/>
      <c r="K196" s="2"/>
      <c r="V196"/>
      <c r="W196"/>
      <c r="X196"/>
    </row>
    <row r="197" spans="1:24">
      <c r="A197" s="578" t="s">
        <v>25</v>
      </c>
      <c r="B197" s="634">
        <v>0.29799999999999999</v>
      </c>
      <c r="C197" s="635">
        <v>0.1</v>
      </c>
      <c r="D197" s="635">
        <v>26.445</v>
      </c>
      <c r="E197" s="635">
        <v>27.451000000000001</v>
      </c>
      <c r="F197" s="635">
        <v>13.706</v>
      </c>
      <c r="G197" s="636">
        <v>18.771999999999998</v>
      </c>
      <c r="H197" s="2"/>
      <c r="I197" s="2"/>
      <c r="J197" s="2"/>
      <c r="K197" s="2"/>
      <c r="V197"/>
      <c r="W197"/>
      <c r="X197"/>
    </row>
    <row r="198" spans="1:24">
      <c r="A198" s="578" t="s">
        <v>26</v>
      </c>
      <c r="B198" s="634">
        <v>0.29799999999999999</v>
      </c>
      <c r="C198" s="635">
        <v>0.1</v>
      </c>
      <c r="D198" s="635">
        <v>15.5</v>
      </c>
      <c r="E198" s="635">
        <v>18</v>
      </c>
      <c r="F198" s="635">
        <v>18.899999999999999</v>
      </c>
      <c r="G198" s="636">
        <v>11.3</v>
      </c>
      <c r="H198" s="2"/>
      <c r="I198" s="2"/>
      <c r="J198" s="2"/>
      <c r="K198" s="2"/>
      <c r="V198"/>
      <c r="W198"/>
      <c r="X198"/>
    </row>
    <row r="199" spans="1:24">
      <c r="A199" s="578" t="s">
        <v>27</v>
      </c>
      <c r="B199" s="634">
        <v>0.29799999999999999</v>
      </c>
      <c r="C199" s="635">
        <v>0.1</v>
      </c>
      <c r="D199" s="635">
        <v>19.053999999999998</v>
      </c>
      <c r="E199" s="635">
        <v>23.568000000000001</v>
      </c>
      <c r="F199" s="635">
        <v>24.699000000000002</v>
      </c>
      <c r="G199" s="636">
        <v>9.9890000000000008</v>
      </c>
      <c r="H199" s="2"/>
      <c r="I199" s="2"/>
      <c r="J199" s="2"/>
      <c r="K199" s="2"/>
      <c r="V199"/>
      <c r="W199"/>
      <c r="X199"/>
    </row>
    <row r="200" spans="1:24">
      <c r="A200" s="578" t="s">
        <v>236</v>
      </c>
      <c r="B200" s="634">
        <v>0.30399999999999999</v>
      </c>
      <c r="C200" s="635">
        <v>0.10199999999999999</v>
      </c>
      <c r="D200" s="635">
        <v>19.443999999999999</v>
      </c>
      <c r="E200" s="635">
        <v>27.068000000000001</v>
      </c>
      <c r="F200" s="635">
        <v>28.454000000000001</v>
      </c>
      <c r="G200" s="636">
        <v>12.96</v>
      </c>
      <c r="H200" s="2"/>
      <c r="I200" s="2"/>
      <c r="J200" s="2"/>
      <c r="K200" s="2"/>
      <c r="V200"/>
      <c r="W200"/>
      <c r="X200"/>
    </row>
    <row r="201" spans="1:24" ht="15.75" thickBot="1">
      <c r="A201" s="581" t="s">
        <v>293</v>
      </c>
      <c r="B201" s="640">
        <v>0.31</v>
      </c>
      <c r="C201" s="641">
        <v>0.104</v>
      </c>
      <c r="D201" s="641">
        <v>22.783999999999999</v>
      </c>
      <c r="E201" s="641">
        <v>28.684999999999999</v>
      </c>
      <c r="F201" s="641">
        <v>29</v>
      </c>
      <c r="G201" s="642">
        <v>11.701000000000001</v>
      </c>
      <c r="H201" s="2"/>
      <c r="I201" s="2"/>
      <c r="J201" s="2"/>
      <c r="K201" s="2"/>
      <c r="V201"/>
      <c r="W201"/>
      <c r="X201"/>
    </row>
    <row r="202" spans="1:2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V202"/>
      <c r="W202"/>
      <c r="X202"/>
    </row>
    <row r="203" spans="1:2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V203"/>
      <c r="W203"/>
      <c r="X203"/>
    </row>
    <row r="204" spans="1:2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V204"/>
      <c r="W204"/>
      <c r="X204"/>
    </row>
    <row r="205" spans="1:2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V205"/>
      <c r="W205"/>
      <c r="X205"/>
    </row>
    <row r="206" spans="1:2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V206"/>
      <c r="W206"/>
      <c r="X206"/>
    </row>
    <row r="207" spans="1:2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V207"/>
      <c r="W207"/>
      <c r="X207"/>
    </row>
    <row r="208" spans="1:2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V208"/>
      <c r="W208"/>
      <c r="X208"/>
    </row>
    <row r="209" spans="1:2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V209"/>
      <c r="W209"/>
      <c r="X209"/>
    </row>
    <row r="210" spans="1:2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V210"/>
      <c r="W210"/>
      <c r="X210"/>
    </row>
    <row r="211" spans="1:2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V211"/>
      <c r="W211"/>
      <c r="X211"/>
    </row>
    <row r="212" spans="1:2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V212"/>
      <c r="W212"/>
      <c r="X212"/>
    </row>
    <row r="213" spans="1:2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V213"/>
      <c r="W213"/>
      <c r="X213"/>
    </row>
    <row r="214" spans="1:2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V214"/>
      <c r="W214"/>
      <c r="X214"/>
    </row>
    <row r="215" spans="1:2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V215"/>
      <c r="W215"/>
      <c r="X215"/>
    </row>
    <row r="216" spans="1:2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V216"/>
      <c r="W216"/>
      <c r="X216"/>
    </row>
    <row r="576" spans="24:24">
      <c r="X576" s="12"/>
    </row>
    <row r="577" spans="24:24">
      <c r="X577" s="12"/>
    </row>
    <row r="578" spans="24:24">
      <c r="X578" s="12"/>
    </row>
    <row r="579" spans="24:24">
      <c r="X579" s="12"/>
    </row>
    <row r="580" spans="24:24">
      <c r="X580" s="12"/>
    </row>
    <row r="581" spans="24:24">
      <c r="X581" s="12"/>
    </row>
    <row r="582" spans="24:24">
      <c r="X582" s="12"/>
    </row>
    <row r="583" spans="24:24">
      <c r="X583" s="12"/>
    </row>
    <row r="584" spans="24:24">
      <c r="X584" s="12"/>
    </row>
    <row r="585" spans="24:24">
      <c r="X585" s="12"/>
    </row>
    <row r="586" spans="24:24">
      <c r="X586" s="12"/>
    </row>
    <row r="587" spans="24:24">
      <c r="X587" s="12"/>
    </row>
    <row r="588" spans="24:24">
      <c r="X588" s="12"/>
    </row>
    <row r="589" spans="24:24">
      <c r="X589" s="12"/>
    </row>
    <row r="590" spans="24:24">
      <c r="X590" s="12"/>
    </row>
    <row r="591" spans="24:24">
      <c r="X591" s="12"/>
    </row>
    <row r="592" spans="24:24">
      <c r="X592" s="12"/>
    </row>
    <row r="593" spans="24:24">
      <c r="X593" s="12"/>
    </row>
    <row r="594" spans="24:24">
      <c r="X594" s="12"/>
    </row>
    <row r="595" spans="24:24">
      <c r="X595" s="12"/>
    </row>
    <row r="596" spans="24:24">
      <c r="X596" s="12"/>
    </row>
    <row r="597" spans="24:24">
      <c r="X597" s="12"/>
    </row>
    <row r="598" spans="24:24">
      <c r="X598" s="12"/>
    </row>
    <row r="599" spans="24:24">
      <c r="X599" s="12"/>
    </row>
    <row r="600" spans="24:24">
      <c r="X600" s="12"/>
    </row>
    <row r="601" spans="24:24">
      <c r="X601" s="12"/>
    </row>
    <row r="602" spans="24:24">
      <c r="X602" s="12"/>
    </row>
    <row r="603" spans="24:24">
      <c r="X603" s="12"/>
    </row>
    <row r="604" spans="24:24">
      <c r="X604" s="12"/>
    </row>
    <row r="605" spans="24:24">
      <c r="X605" s="12"/>
    </row>
    <row r="606" spans="24:24">
      <c r="X606" s="12"/>
    </row>
    <row r="607" spans="24:24">
      <c r="X607" s="12"/>
    </row>
    <row r="608" spans="24:24">
      <c r="X608" s="12"/>
    </row>
    <row r="609" spans="24:24">
      <c r="X609" s="12"/>
    </row>
    <row r="610" spans="24:24">
      <c r="X610" s="12"/>
    </row>
    <row r="611" spans="24:24">
      <c r="X611" s="12"/>
    </row>
    <row r="612" spans="24:24">
      <c r="X612" s="12"/>
    </row>
    <row r="613" spans="24:24">
      <c r="X613" s="12"/>
    </row>
    <row r="614" spans="24:24">
      <c r="X614" s="12"/>
    </row>
    <row r="615" spans="24:24">
      <c r="X615" s="12"/>
    </row>
    <row r="616" spans="24:24">
      <c r="X616" s="12"/>
    </row>
    <row r="617" spans="24:24">
      <c r="X617" s="12"/>
    </row>
    <row r="618" spans="24:24">
      <c r="X618" s="12"/>
    </row>
    <row r="619" spans="24:24">
      <c r="X619" s="12"/>
    </row>
    <row r="620" spans="24:24">
      <c r="X620" s="12"/>
    </row>
    <row r="621" spans="24:24">
      <c r="X621" s="12"/>
    </row>
    <row r="622" spans="24:24">
      <c r="X622" s="12"/>
    </row>
    <row r="623" spans="24:24">
      <c r="X623" s="12"/>
    </row>
    <row r="624" spans="24:24">
      <c r="X624" s="12"/>
    </row>
    <row r="625" spans="24:24">
      <c r="X625" s="12"/>
    </row>
    <row r="626" spans="24:24">
      <c r="X626" s="12"/>
    </row>
    <row r="627" spans="24:24">
      <c r="X627" s="12"/>
    </row>
    <row r="628" spans="24:24">
      <c r="X628" s="12"/>
    </row>
    <row r="629" spans="24:24">
      <c r="X629" s="12"/>
    </row>
    <row r="630" spans="24:24">
      <c r="X630" s="12"/>
    </row>
    <row r="631" spans="24:24">
      <c r="X631" s="12"/>
    </row>
    <row r="632" spans="24:24">
      <c r="X632" s="12"/>
    </row>
    <row r="633" spans="24:24">
      <c r="X633" s="12"/>
    </row>
    <row r="634" spans="24:24">
      <c r="X634" s="12"/>
    </row>
    <row r="635" spans="24:24">
      <c r="X635" s="12"/>
    </row>
    <row r="636" spans="24:24">
      <c r="X636" s="12"/>
    </row>
    <row r="637" spans="24:24">
      <c r="X637" s="12"/>
    </row>
    <row r="638" spans="24:24">
      <c r="X638" s="12"/>
    </row>
    <row r="639" spans="24:24">
      <c r="X639" s="12"/>
    </row>
    <row r="640" spans="24:24">
      <c r="X640" s="12"/>
    </row>
    <row r="641" spans="24:24">
      <c r="X641" s="12"/>
    </row>
    <row r="642" spans="24:24">
      <c r="X642" s="12"/>
    </row>
    <row r="643" spans="24:24">
      <c r="X643" s="12"/>
    </row>
    <row r="644" spans="24:24">
      <c r="X644" s="12"/>
    </row>
    <row r="645" spans="24:24">
      <c r="X645" s="12"/>
    </row>
    <row r="646" spans="24:24">
      <c r="X646" s="12"/>
    </row>
    <row r="647" spans="24:24">
      <c r="X647" s="12"/>
    </row>
    <row r="648" spans="24:24">
      <c r="X648" s="12"/>
    </row>
    <row r="649" spans="24:24">
      <c r="X649" s="12"/>
    </row>
    <row r="650" spans="24:24">
      <c r="X650" s="12"/>
    </row>
    <row r="651" spans="24:24">
      <c r="X651" s="12"/>
    </row>
    <row r="652" spans="24:24">
      <c r="X652" s="12"/>
    </row>
    <row r="653" spans="24:24">
      <c r="X653" s="12"/>
    </row>
    <row r="654" spans="24:24">
      <c r="X654" s="12"/>
    </row>
    <row r="655" spans="24:24">
      <c r="X655" s="12"/>
    </row>
    <row r="656" spans="24:24">
      <c r="X656" s="12"/>
    </row>
    <row r="657" spans="24:24">
      <c r="X657" s="12"/>
    </row>
    <row r="658" spans="24:24">
      <c r="X658" s="12"/>
    </row>
    <row r="659" spans="24:24">
      <c r="X659" s="12"/>
    </row>
    <row r="660" spans="24:24">
      <c r="X660" s="12"/>
    </row>
    <row r="661" spans="24:24">
      <c r="X661" s="12"/>
    </row>
    <row r="662" spans="24:24">
      <c r="X662" s="12"/>
    </row>
    <row r="663" spans="24:24">
      <c r="X663" s="12"/>
    </row>
    <row r="664" spans="24:24">
      <c r="X664" s="12"/>
    </row>
    <row r="665" spans="24:24">
      <c r="X665" s="12"/>
    </row>
    <row r="666" spans="24:24">
      <c r="X666" s="12"/>
    </row>
    <row r="667" spans="24:24">
      <c r="X667" s="12"/>
    </row>
    <row r="668" spans="24:24">
      <c r="X668" s="12"/>
    </row>
    <row r="669" spans="24:24">
      <c r="X669" s="12"/>
    </row>
    <row r="670" spans="24:24">
      <c r="X670" s="12"/>
    </row>
    <row r="671" spans="24:24">
      <c r="X671" s="12"/>
    </row>
    <row r="672" spans="24:24">
      <c r="X672" s="12"/>
    </row>
    <row r="673" spans="24:24">
      <c r="X673" s="12"/>
    </row>
    <row r="674" spans="24:24">
      <c r="X674" s="12"/>
    </row>
    <row r="675" spans="24:24">
      <c r="X675" s="12"/>
    </row>
    <row r="676" spans="24:24">
      <c r="X676" s="12"/>
    </row>
    <row r="677" spans="24:24">
      <c r="X677" s="12"/>
    </row>
    <row r="678" spans="24:24">
      <c r="X678" s="12"/>
    </row>
    <row r="679" spans="24:24">
      <c r="X679" s="12"/>
    </row>
    <row r="680" spans="24:24">
      <c r="X680" s="12"/>
    </row>
    <row r="681" spans="24:24">
      <c r="X681" s="12"/>
    </row>
    <row r="682" spans="24:24">
      <c r="X682" s="12"/>
    </row>
    <row r="683" spans="24:24">
      <c r="X683" s="12"/>
    </row>
    <row r="684" spans="24:24">
      <c r="X684" s="12"/>
    </row>
    <row r="685" spans="24:24">
      <c r="X685" s="12"/>
    </row>
    <row r="686" spans="24:24">
      <c r="X686" s="12"/>
    </row>
    <row r="687" spans="24:24">
      <c r="X687" s="12"/>
    </row>
    <row r="688" spans="24:24">
      <c r="X688" s="12"/>
    </row>
    <row r="689" spans="24:24">
      <c r="X689" s="12"/>
    </row>
    <row r="690" spans="24:24">
      <c r="X690" s="12"/>
    </row>
    <row r="691" spans="24:24">
      <c r="X691" s="12"/>
    </row>
    <row r="692" spans="24:24">
      <c r="X692" s="12"/>
    </row>
    <row r="693" spans="24:24">
      <c r="X693" s="12"/>
    </row>
    <row r="694" spans="24:24">
      <c r="X694" s="12"/>
    </row>
    <row r="695" spans="24:24">
      <c r="X695" s="12"/>
    </row>
    <row r="696" spans="24:24">
      <c r="X696" s="12"/>
    </row>
    <row r="697" spans="24:24">
      <c r="X697" s="12"/>
    </row>
    <row r="698" spans="24:24">
      <c r="X698" s="12"/>
    </row>
    <row r="699" spans="24:24">
      <c r="X699" s="12"/>
    </row>
    <row r="700" spans="24:24">
      <c r="X700" s="12"/>
    </row>
    <row r="701" spans="24:24">
      <c r="X701" s="12"/>
    </row>
    <row r="702" spans="24:24">
      <c r="X702" s="12"/>
    </row>
    <row r="703" spans="24:24">
      <c r="X703" s="12"/>
    </row>
    <row r="704" spans="24:24">
      <c r="X704" s="12"/>
    </row>
    <row r="705" spans="24:24">
      <c r="X705" s="12"/>
    </row>
    <row r="706" spans="24:24">
      <c r="X706" s="12"/>
    </row>
    <row r="707" spans="24:24">
      <c r="X707" s="12"/>
    </row>
    <row r="708" spans="24:24">
      <c r="X708" s="12"/>
    </row>
    <row r="726" spans="24:25">
      <c r="X726" s="12"/>
      <c r="Y726" s="4"/>
    </row>
    <row r="727" spans="24:25">
      <c r="X727" s="12"/>
      <c r="Y727" s="4"/>
    </row>
    <row r="728" spans="24:25">
      <c r="X728" s="12"/>
      <c r="Y728" s="4"/>
    </row>
    <row r="729" spans="24:25">
      <c r="X729" s="12"/>
      <c r="Y729" s="4"/>
    </row>
    <row r="730" spans="24:25">
      <c r="X730" s="12"/>
      <c r="Y730" s="4"/>
    </row>
    <row r="731" spans="24:25">
      <c r="X731" s="12"/>
      <c r="Y731" s="4"/>
    </row>
    <row r="732" spans="24:25">
      <c r="X732" s="12"/>
      <c r="Y732" s="4"/>
    </row>
    <row r="733" spans="24:25">
      <c r="X733" s="12"/>
      <c r="Y733" s="4"/>
    </row>
    <row r="734" spans="24:25">
      <c r="X734" s="12"/>
      <c r="Y734" s="4"/>
    </row>
    <row r="735" spans="24:25">
      <c r="X735" s="12"/>
      <c r="Y735" s="4"/>
    </row>
    <row r="736" spans="24:25">
      <c r="X736" s="12"/>
      <c r="Y736" s="4"/>
    </row>
    <row r="737" spans="24:25">
      <c r="X737" s="12"/>
      <c r="Y737" s="4"/>
    </row>
    <row r="738" spans="24:25">
      <c r="X738" s="12"/>
      <c r="Y738" s="4"/>
    </row>
    <row r="739" spans="24:25">
      <c r="X739" s="12"/>
      <c r="Y739" s="4"/>
    </row>
    <row r="740" spans="24:25">
      <c r="X740" s="12"/>
      <c r="Y740" s="4"/>
    </row>
    <row r="741" spans="24:25">
      <c r="X741" s="12"/>
      <c r="Y741" s="4"/>
    </row>
    <row r="742" spans="24:25">
      <c r="X742" s="12"/>
      <c r="Y742" s="4"/>
    </row>
    <row r="743" spans="24:25">
      <c r="X743" s="12"/>
      <c r="Y743" s="4"/>
    </row>
    <row r="744" spans="24:25">
      <c r="X744" s="12"/>
      <c r="Y744" s="4"/>
    </row>
    <row r="745" spans="24:25">
      <c r="X745" s="12"/>
      <c r="Y745" s="4"/>
    </row>
    <row r="746" spans="24:25">
      <c r="X746" s="12"/>
      <c r="Y746" s="4"/>
    </row>
    <row r="747" spans="24:25">
      <c r="X747" s="12"/>
      <c r="Y747" s="4"/>
    </row>
    <row r="748" spans="24:25">
      <c r="X748" s="12"/>
      <c r="Y748" s="4"/>
    </row>
    <row r="749" spans="24:25">
      <c r="X749" s="12"/>
      <c r="Y749" s="4"/>
    </row>
    <row r="750" spans="24:25">
      <c r="X750" s="12"/>
      <c r="Y750" s="4"/>
    </row>
    <row r="751" spans="24:25">
      <c r="X751" s="12"/>
      <c r="Y751" s="4"/>
    </row>
    <row r="752" spans="24:25">
      <c r="X752" s="12"/>
      <c r="Y752" s="4"/>
    </row>
    <row r="753" spans="24:25">
      <c r="X753" s="12"/>
      <c r="Y753" s="4"/>
    </row>
    <row r="754" spans="24:25">
      <c r="X754" s="12"/>
      <c r="Y754" s="4"/>
    </row>
    <row r="755" spans="24:25">
      <c r="X755" s="12"/>
      <c r="Y755" s="4"/>
    </row>
    <row r="756" spans="24:25">
      <c r="X756" s="12"/>
      <c r="Y756" s="4"/>
    </row>
    <row r="757" spans="24:25">
      <c r="X757" s="12"/>
      <c r="Y757" s="4"/>
    </row>
    <row r="758" spans="24:25">
      <c r="X758" s="12"/>
      <c r="Y758" s="4"/>
    </row>
    <row r="759" spans="24:25">
      <c r="X759" s="12"/>
      <c r="Y759" s="4"/>
    </row>
    <row r="760" spans="24:25">
      <c r="X760" s="12"/>
      <c r="Y760" s="4"/>
    </row>
    <row r="761" spans="24:25">
      <c r="X761" s="12"/>
      <c r="Y761" s="4"/>
    </row>
    <row r="762" spans="24:25">
      <c r="X762" s="12"/>
      <c r="Y762" s="4"/>
    </row>
    <row r="763" spans="24:25">
      <c r="X763" s="12"/>
      <c r="Y763" s="4"/>
    </row>
    <row r="764" spans="24:25">
      <c r="X764" s="12"/>
      <c r="Y764" s="4"/>
    </row>
    <row r="765" spans="24:25">
      <c r="X765" s="12"/>
      <c r="Y765" s="4"/>
    </row>
    <row r="766" spans="24:25">
      <c r="X766" s="12"/>
      <c r="Y766" s="4"/>
    </row>
    <row r="767" spans="24:25">
      <c r="X767" s="12"/>
      <c r="Y767" s="4"/>
    </row>
    <row r="768" spans="24:25">
      <c r="X768" s="12"/>
      <c r="Y768" s="4"/>
    </row>
    <row r="769" spans="24:25">
      <c r="X769" s="12"/>
      <c r="Y769" s="4"/>
    </row>
    <row r="770" spans="24:25">
      <c r="X770" s="12"/>
      <c r="Y770" s="4"/>
    </row>
    <row r="771" spans="24:25">
      <c r="X771" s="12"/>
      <c r="Y771" s="4"/>
    </row>
    <row r="772" spans="24:25">
      <c r="X772" s="12"/>
      <c r="Y772" s="4"/>
    </row>
    <row r="773" spans="24:25">
      <c r="X773" s="12"/>
      <c r="Y773" s="4"/>
    </row>
    <row r="774" spans="24:25">
      <c r="X774" s="12"/>
      <c r="Y774" s="4"/>
    </row>
    <row r="775" spans="24:25">
      <c r="X775" s="12"/>
    </row>
    <row r="776" spans="24:25">
      <c r="X776" s="12"/>
    </row>
    <row r="777" spans="24:25">
      <c r="X777" s="12"/>
    </row>
    <row r="778" spans="24:25">
      <c r="X778" s="12"/>
    </row>
    <row r="779" spans="24:25">
      <c r="X779" s="12"/>
    </row>
    <row r="780" spans="24:25">
      <c r="X780" s="12"/>
    </row>
    <row r="781" spans="24:25">
      <c r="X781" s="12"/>
    </row>
    <row r="782" spans="24:25">
      <c r="X782" s="12"/>
    </row>
    <row r="783" spans="24:25">
      <c r="X783" s="12"/>
    </row>
    <row r="784" spans="24:25">
      <c r="X784" s="12"/>
    </row>
    <row r="785" spans="24:24">
      <c r="X785" s="12"/>
    </row>
    <row r="786" spans="24:24">
      <c r="X786" s="12"/>
    </row>
    <row r="787" spans="24:24">
      <c r="X787" s="12"/>
    </row>
    <row r="788" spans="24:24">
      <c r="X788" s="12"/>
    </row>
    <row r="789" spans="24:24">
      <c r="X789" s="12"/>
    </row>
    <row r="790" spans="24:24">
      <c r="X790" s="12"/>
    </row>
    <row r="791" spans="24:24">
      <c r="X791" s="12"/>
    </row>
    <row r="792" spans="24:24">
      <c r="X792" s="12"/>
    </row>
    <row r="793" spans="24:24">
      <c r="X793" s="12"/>
    </row>
    <row r="794" spans="24:24">
      <c r="X794" s="12"/>
    </row>
    <row r="795" spans="24:24">
      <c r="X795" s="12"/>
    </row>
    <row r="796" spans="24:24">
      <c r="X796" s="12"/>
    </row>
    <row r="797" spans="24:24">
      <c r="X797" s="12"/>
    </row>
    <row r="798" spans="24:24">
      <c r="X798" s="12"/>
    </row>
    <row r="799" spans="24:24">
      <c r="X799" s="12"/>
    </row>
    <row r="800" spans="24:24">
      <c r="X800" s="12"/>
    </row>
    <row r="801" spans="24:24">
      <c r="X801" s="12"/>
    </row>
    <row r="802" spans="24:24">
      <c r="X802" s="12"/>
    </row>
    <row r="803" spans="24:24">
      <c r="X803" s="12"/>
    </row>
    <row r="804" spans="24:24">
      <c r="X804" s="12"/>
    </row>
    <row r="805" spans="24:24">
      <c r="X805" s="12"/>
    </row>
    <row r="806" spans="24:24">
      <c r="X806" s="12"/>
    </row>
    <row r="807" spans="24:24">
      <c r="X807" s="12"/>
    </row>
    <row r="808" spans="24:24">
      <c r="X808" s="12"/>
    </row>
    <row r="809" spans="24:24">
      <c r="X809" s="12"/>
    </row>
    <row r="810" spans="24:24">
      <c r="X810" s="12"/>
    </row>
    <row r="811" spans="24:24">
      <c r="X811" s="12"/>
    </row>
    <row r="812" spans="24:24">
      <c r="X812" s="12"/>
    </row>
    <row r="813" spans="24:24">
      <c r="X813" s="12"/>
    </row>
    <row r="814" spans="24:24">
      <c r="X814" s="12"/>
    </row>
    <row r="815" spans="24:24">
      <c r="X815" s="12"/>
    </row>
    <row r="816" spans="24:24">
      <c r="X816" s="12"/>
    </row>
    <row r="817" spans="24:29">
      <c r="X817" s="12"/>
    </row>
    <row r="818" spans="24:29">
      <c r="X818" s="12"/>
    </row>
    <row r="819" spans="24:29">
      <c r="X819" s="12"/>
    </row>
    <row r="820" spans="24:29">
      <c r="X820" s="12"/>
    </row>
    <row r="821" spans="24:29">
      <c r="X821" s="12"/>
    </row>
    <row r="822" spans="24:29">
      <c r="X822" s="12"/>
    </row>
    <row r="823" spans="24:29">
      <c r="X823" s="12"/>
    </row>
    <row r="824" spans="24:29">
      <c r="X824" s="12"/>
      <c r="AC824" s="4"/>
    </row>
    <row r="825" spans="24:29">
      <c r="X825" s="12"/>
    </row>
    <row r="826" spans="24:29">
      <c r="X826" s="12"/>
    </row>
    <row r="827" spans="24:29">
      <c r="X827" s="12"/>
    </row>
    <row r="828" spans="24:29">
      <c r="X828" s="12"/>
    </row>
    <row r="829" spans="24:29">
      <c r="X829" s="12"/>
    </row>
    <row r="830" spans="24:29">
      <c r="X830" s="12"/>
    </row>
    <row r="831" spans="24:29">
      <c r="X831" s="12"/>
    </row>
    <row r="832" spans="24:29">
      <c r="X832" s="12"/>
    </row>
    <row r="833" spans="24:24">
      <c r="X833" s="12"/>
    </row>
    <row r="834" spans="24:24">
      <c r="X834" s="12"/>
    </row>
    <row r="835" spans="24:24">
      <c r="X835" s="12"/>
    </row>
    <row r="836" spans="24:24">
      <c r="X836" s="12"/>
    </row>
    <row r="837" spans="24:24">
      <c r="X837" s="12"/>
    </row>
    <row r="838" spans="24:24">
      <c r="X838" s="12"/>
    </row>
    <row r="839" spans="24:24">
      <c r="X839" s="12"/>
    </row>
    <row r="840" spans="24:24">
      <c r="X840" s="12"/>
    </row>
    <row r="841" spans="24:24">
      <c r="X841" s="12"/>
    </row>
    <row r="842" spans="24:24">
      <c r="X842" s="12"/>
    </row>
    <row r="843" spans="24:24">
      <c r="X843" s="12"/>
    </row>
    <row r="844" spans="24:24">
      <c r="X844" s="12"/>
    </row>
    <row r="845" spans="24:24">
      <c r="X845" s="12"/>
    </row>
    <row r="846" spans="24:24">
      <c r="X846" s="12"/>
    </row>
    <row r="847" spans="24:24">
      <c r="X847" s="12"/>
    </row>
    <row r="848" spans="24:24">
      <c r="X848" s="12"/>
    </row>
    <row r="849" spans="24:24">
      <c r="X849" s="12"/>
    </row>
    <row r="850" spans="24:24">
      <c r="X850" s="12"/>
    </row>
    <row r="851" spans="24:24">
      <c r="X851" s="12"/>
    </row>
    <row r="852" spans="24:24">
      <c r="X852" s="12"/>
    </row>
    <row r="853" spans="24:24">
      <c r="X853" s="12"/>
    </row>
    <row r="854" spans="24:24">
      <c r="X854" s="12"/>
    </row>
    <row r="855" spans="24:24">
      <c r="X855" s="12"/>
    </row>
    <row r="856" spans="24:24">
      <c r="X856" s="12"/>
    </row>
    <row r="857" spans="24:24">
      <c r="X857" s="12"/>
    </row>
    <row r="858" spans="24:24">
      <c r="X858" s="12"/>
    </row>
    <row r="859" spans="24:24">
      <c r="X859" s="12"/>
    </row>
    <row r="860" spans="24:24">
      <c r="X860" s="12"/>
    </row>
    <row r="861" spans="24:24">
      <c r="X861" s="12"/>
    </row>
    <row r="862" spans="24:24">
      <c r="X862" s="12"/>
    </row>
    <row r="863" spans="24:24">
      <c r="X863" s="12"/>
    </row>
    <row r="864" spans="24:24">
      <c r="X864" s="12"/>
    </row>
    <row r="865" spans="24:24">
      <c r="X865" s="12"/>
    </row>
    <row r="866" spans="24:24">
      <c r="X866" s="12"/>
    </row>
    <row r="867" spans="24:24">
      <c r="X867" s="12"/>
    </row>
    <row r="868" spans="24:24">
      <c r="X868" s="12"/>
    </row>
    <row r="869" spans="24:24">
      <c r="X869" s="12"/>
    </row>
    <row r="870" spans="24:24">
      <c r="X870" s="12"/>
    </row>
    <row r="871" spans="24:24">
      <c r="X871" s="12"/>
    </row>
    <row r="872" spans="24:24">
      <c r="X872" s="12"/>
    </row>
    <row r="873" spans="24:24">
      <c r="X873" s="12"/>
    </row>
    <row r="874" spans="24:24">
      <c r="X874" s="12"/>
    </row>
    <row r="875" spans="24:24">
      <c r="X875" s="12"/>
    </row>
    <row r="876" spans="24:24">
      <c r="X876" s="12"/>
    </row>
    <row r="877" spans="24:24">
      <c r="X877" s="12"/>
    </row>
    <row r="878" spans="24:24">
      <c r="X878" s="12"/>
    </row>
    <row r="879" spans="24:24">
      <c r="X879" s="12"/>
    </row>
    <row r="880" spans="24:24">
      <c r="X880" s="12"/>
    </row>
    <row r="881" spans="24:24">
      <c r="X881" s="12"/>
    </row>
    <row r="882" spans="24:24">
      <c r="X882" s="12"/>
    </row>
    <row r="883" spans="24:24">
      <c r="X883" s="12"/>
    </row>
    <row r="884" spans="24:24">
      <c r="X884" s="12"/>
    </row>
    <row r="885" spans="24:24">
      <c r="X885" s="12"/>
    </row>
    <row r="886" spans="24:24">
      <c r="X886" s="12"/>
    </row>
    <row r="887" spans="24:24">
      <c r="X887" s="12"/>
    </row>
    <row r="888" spans="24:24">
      <c r="X888" s="12"/>
    </row>
    <row r="889" spans="24:24">
      <c r="X889" s="12"/>
    </row>
    <row r="890" spans="24:24">
      <c r="X890" s="12"/>
    </row>
    <row r="891" spans="24:24">
      <c r="X891" s="12"/>
    </row>
    <row r="892" spans="24:24">
      <c r="X892" s="12"/>
    </row>
    <row r="893" spans="24:24">
      <c r="X893" s="12"/>
    </row>
    <row r="894" spans="24:24">
      <c r="X894" s="12"/>
    </row>
    <row r="895" spans="24:24">
      <c r="X895" s="12"/>
    </row>
    <row r="896" spans="24:24">
      <c r="X896" s="12"/>
    </row>
    <row r="897" spans="24:24">
      <c r="X897" s="12"/>
    </row>
    <row r="898" spans="24:24">
      <c r="X898" s="12"/>
    </row>
    <row r="899" spans="24:24">
      <c r="X899" s="12"/>
    </row>
    <row r="900" spans="24:24">
      <c r="X900" s="12"/>
    </row>
    <row r="901" spans="24:24">
      <c r="X901" s="12"/>
    </row>
    <row r="902" spans="24:24">
      <c r="X902" s="12"/>
    </row>
    <row r="903" spans="24:24">
      <c r="X903" s="12"/>
    </row>
    <row r="904" spans="24:24">
      <c r="X904" s="12"/>
    </row>
    <row r="905" spans="24:24">
      <c r="X905" s="12"/>
    </row>
    <row r="906" spans="24:24">
      <c r="X906" s="12"/>
    </row>
    <row r="907" spans="24:24">
      <c r="X907" s="12"/>
    </row>
    <row r="908" spans="24:24">
      <c r="X908" s="12"/>
    </row>
    <row r="909" spans="24:24">
      <c r="X909" s="12"/>
    </row>
    <row r="910" spans="24:24">
      <c r="X910" s="12"/>
    </row>
    <row r="911" spans="24:24">
      <c r="X911" s="12"/>
    </row>
    <row r="912" spans="24:24">
      <c r="X912" s="12"/>
    </row>
    <row r="913" spans="24:24">
      <c r="X913" s="12"/>
    </row>
    <row r="914" spans="24:24">
      <c r="X914" s="12"/>
    </row>
    <row r="915" spans="24:24">
      <c r="X915" s="12"/>
    </row>
    <row r="916" spans="24:24">
      <c r="X916" s="12"/>
    </row>
    <row r="917" spans="24:24">
      <c r="X917" s="12"/>
    </row>
    <row r="918" spans="24:24">
      <c r="X918" s="12"/>
    </row>
    <row r="919" spans="24:24">
      <c r="X919" s="12"/>
    </row>
    <row r="920" spans="24:24">
      <c r="X920" s="12"/>
    </row>
    <row r="921" spans="24:24">
      <c r="X921" s="12"/>
    </row>
    <row r="922" spans="24:24">
      <c r="X922" s="12"/>
    </row>
    <row r="923" spans="24:24">
      <c r="X923" s="12"/>
    </row>
    <row r="924" spans="24:24">
      <c r="X924" s="12"/>
    </row>
    <row r="925" spans="24:24">
      <c r="X925" s="12"/>
    </row>
    <row r="926" spans="24:24">
      <c r="X926" s="12"/>
    </row>
    <row r="927" spans="24:24">
      <c r="X927" s="12"/>
    </row>
    <row r="928" spans="24:24">
      <c r="X928" s="12"/>
    </row>
    <row r="929" spans="24:24">
      <c r="X929" s="12"/>
    </row>
    <row r="930" spans="24:24">
      <c r="X930" s="12"/>
    </row>
    <row r="931" spans="24:24">
      <c r="X931" s="12"/>
    </row>
    <row r="932" spans="24:24">
      <c r="X932" s="12"/>
    </row>
    <row r="933" spans="24:24">
      <c r="X933" s="12"/>
    </row>
    <row r="934" spans="24:24">
      <c r="X934" s="12"/>
    </row>
    <row r="935" spans="24:24">
      <c r="X935" s="12"/>
    </row>
    <row r="936" spans="24:24">
      <c r="X936" s="12"/>
    </row>
    <row r="937" spans="24:24">
      <c r="X937" s="12"/>
    </row>
    <row r="938" spans="24:24">
      <c r="X938" s="12"/>
    </row>
    <row r="939" spans="24:24">
      <c r="X939" s="12"/>
    </row>
    <row r="940" spans="24:24">
      <c r="X940" s="12"/>
    </row>
    <row r="941" spans="24:24">
      <c r="X941" s="12"/>
    </row>
    <row r="942" spans="24:24">
      <c r="X942" s="12"/>
    </row>
    <row r="943" spans="24:24">
      <c r="X943" s="12"/>
    </row>
    <row r="944" spans="24:24">
      <c r="X944" s="12"/>
    </row>
    <row r="945" spans="24:24">
      <c r="X945" s="12"/>
    </row>
    <row r="946" spans="24:24">
      <c r="X946" s="12"/>
    </row>
    <row r="947" spans="24:24">
      <c r="X947" s="12"/>
    </row>
    <row r="948" spans="24:24">
      <c r="X948" s="12"/>
    </row>
    <row r="949" spans="24:24">
      <c r="X949" s="12"/>
    </row>
    <row r="950" spans="24:24">
      <c r="X950" s="12"/>
    </row>
    <row r="951" spans="24:24">
      <c r="X951" s="12"/>
    </row>
    <row r="952" spans="24:24">
      <c r="X952" s="12"/>
    </row>
    <row r="953" spans="24:24">
      <c r="X953" s="12"/>
    </row>
    <row r="954" spans="24:24">
      <c r="X954" s="12"/>
    </row>
    <row r="955" spans="24:24">
      <c r="X955" s="12"/>
    </row>
    <row r="956" spans="24:24">
      <c r="X956" s="12"/>
    </row>
    <row r="957" spans="24:24">
      <c r="X957" s="12"/>
    </row>
    <row r="958" spans="24:24">
      <c r="X958" s="12"/>
    </row>
    <row r="959" spans="24:24">
      <c r="X959" s="12"/>
    </row>
    <row r="960" spans="24:24">
      <c r="X960" s="12"/>
    </row>
    <row r="961" spans="24:24">
      <c r="X961" s="12"/>
    </row>
    <row r="962" spans="24:24">
      <c r="X962" s="12"/>
    </row>
    <row r="963" spans="24:24">
      <c r="X963" s="12"/>
    </row>
    <row r="964" spans="24:24">
      <c r="X964" s="12"/>
    </row>
    <row r="965" spans="24:24">
      <c r="X965" s="12"/>
    </row>
    <row r="966" spans="24:24">
      <c r="X966" s="12"/>
    </row>
    <row r="967" spans="24:24">
      <c r="X967" s="12"/>
    </row>
    <row r="968" spans="24:24">
      <c r="X968" s="12"/>
    </row>
    <row r="969" spans="24:24">
      <c r="X969" s="12"/>
    </row>
    <row r="970" spans="24:24">
      <c r="X970" s="12"/>
    </row>
    <row r="971" spans="24:24">
      <c r="X971" s="12"/>
    </row>
    <row r="972" spans="24:24">
      <c r="X972" s="12"/>
    </row>
    <row r="973" spans="24:24">
      <c r="X973" s="12"/>
    </row>
    <row r="974" spans="24:24">
      <c r="X974" s="12"/>
    </row>
    <row r="975" spans="24:24">
      <c r="X975" s="12"/>
    </row>
    <row r="976" spans="24:24">
      <c r="X976" s="12"/>
    </row>
    <row r="977" spans="24:24">
      <c r="X977" s="12"/>
    </row>
    <row r="978" spans="24:24">
      <c r="X978" s="12"/>
    </row>
    <row r="979" spans="24:24">
      <c r="X979" s="12"/>
    </row>
    <row r="980" spans="24:24">
      <c r="X980" s="12"/>
    </row>
    <row r="981" spans="24:24">
      <c r="X981" s="12"/>
    </row>
    <row r="982" spans="24:24">
      <c r="X982" s="12"/>
    </row>
    <row r="983" spans="24:24">
      <c r="X983" s="12"/>
    </row>
    <row r="984" spans="24:24">
      <c r="X984" s="12"/>
    </row>
    <row r="985" spans="24:24">
      <c r="X985" s="12"/>
    </row>
    <row r="986" spans="24:24">
      <c r="X986" s="12"/>
    </row>
    <row r="987" spans="24:24">
      <c r="X987" s="12"/>
    </row>
    <row r="988" spans="24:24">
      <c r="X988" s="12"/>
    </row>
    <row r="989" spans="24:24">
      <c r="X989" s="12"/>
    </row>
    <row r="990" spans="24:24">
      <c r="X990" s="12"/>
    </row>
    <row r="991" spans="24:24">
      <c r="X991" s="12"/>
    </row>
    <row r="992" spans="24:24">
      <c r="X992" s="12"/>
    </row>
    <row r="993" spans="24:24">
      <c r="X993" s="12"/>
    </row>
    <row r="994" spans="24:24">
      <c r="X994" s="12"/>
    </row>
    <row r="995" spans="24:24">
      <c r="X995" s="12"/>
    </row>
    <row r="996" spans="24:24">
      <c r="X996" s="12"/>
    </row>
    <row r="997" spans="24:24">
      <c r="X997" s="12"/>
    </row>
    <row r="998" spans="24:24">
      <c r="X998" s="12"/>
    </row>
    <row r="999" spans="24:24">
      <c r="X999" s="12"/>
    </row>
    <row r="1000" spans="24:24">
      <c r="X1000" s="12"/>
    </row>
    <row r="1001" spans="24:24">
      <c r="X1001" s="12"/>
    </row>
    <row r="1002" spans="24:24">
      <c r="X1002" s="12"/>
    </row>
    <row r="1003" spans="24:24">
      <c r="X1003" s="12"/>
    </row>
    <row r="1004" spans="24:24">
      <c r="X1004" s="12"/>
    </row>
    <row r="1005" spans="24:24">
      <c r="X1005" s="12"/>
    </row>
    <row r="1006" spans="24:24">
      <c r="X1006" s="12"/>
    </row>
    <row r="1007" spans="24:24">
      <c r="X1007" s="12"/>
    </row>
    <row r="1008" spans="24:24">
      <c r="X1008" s="12"/>
    </row>
    <row r="1009" spans="24:24">
      <c r="X1009" s="12"/>
    </row>
    <row r="1010" spans="24:24">
      <c r="X1010" s="12"/>
    </row>
    <row r="1011" spans="24:24">
      <c r="X1011" s="12"/>
    </row>
    <row r="1012" spans="24:24">
      <c r="X1012" s="12"/>
    </row>
    <row r="1013" spans="24:24">
      <c r="X1013" s="12"/>
    </row>
    <row r="1014" spans="24:24">
      <c r="X1014" s="12"/>
    </row>
    <row r="1015" spans="24:24">
      <c r="X1015" s="12"/>
    </row>
    <row r="1016" spans="24:24">
      <c r="X1016" s="12"/>
    </row>
    <row r="1017" spans="24:24">
      <c r="X1017" s="12"/>
    </row>
    <row r="1018" spans="24:24">
      <c r="X1018" s="12"/>
    </row>
    <row r="1019" spans="24:24">
      <c r="X1019" s="12"/>
    </row>
    <row r="1020" spans="24:24">
      <c r="X1020" s="12"/>
    </row>
    <row r="1021" spans="24:24">
      <c r="X1021" s="12"/>
    </row>
    <row r="1022" spans="24:24">
      <c r="X1022" s="12"/>
    </row>
    <row r="1023" spans="24:24">
      <c r="X1023" s="12"/>
    </row>
    <row r="1024" spans="24:24">
      <c r="X1024" s="12"/>
    </row>
    <row r="1025" spans="24:24">
      <c r="X1025" s="12"/>
    </row>
    <row r="1026" spans="24:24">
      <c r="X1026" s="12"/>
    </row>
    <row r="1027" spans="24:24">
      <c r="X1027" s="12"/>
    </row>
    <row r="1028" spans="24:24">
      <c r="X1028" s="12"/>
    </row>
    <row r="1029" spans="24:24">
      <c r="X1029" s="12"/>
    </row>
    <row r="1030" spans="24:24">
      <c r="X1030" s="12"/>
    </row>
    <row r="1031" spans="24:24">
      <c r="X1031" s="12"/>
    </row>
  </sheetData>
  <mergeCells count="9">
    <mergeCell ref="J41:K41"/>
    <mergeCell ref="C7:D7"/>
    <mergeCell ref="E7:F7"/>
    <mergeCell ref="B7:B8"/>
    <mergeCell ref="A7:A8"/>
    <mergeCell ref="B41:C41"/>
    <mergeCell ref="D41:E41"/>
    <mergeCell ref="F41:G41"/>
    <mergeCell ref="H41:I41"/>
  </mergeCell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600"/>
  </sheetPr>
  <dimension ref="A1:I16"/>
  <sheetViews>
    <sheetView showGridLines="0" zoomScale="85" zoomScaleNormal="85" workbookViewId="0"/>
  </sheetViews>
  <sheetFormatPr defaultRowHeight="15"/>
  <cols>
    <col min="1" max="1" width="34.140625" customWidth="1"/>
    <col min="2" max="8" width="15.28515625" customWidth="1"/>
  </cols>
  <sheetData>
    <row r="1" spans="1:9" ht="18">
      <c r="A1" s="243" t="s">
        <v>873</v>
      </c>
      <c r="B1" s="249"/>
      <c r="C1" s="249"/>
      <c r="D1" s="249"/>
    </row>
    <row r="2" spans="1:9" ht="18.75">
      <c r="A2" s="243" t="s">
        <v>703</v>
      </c>
      <c r="B2" s="246"/>
      <c r="C2" s="246"/>
      <c r="D2" s="246"/>
      <c r="E2" s="1"/>
      <c r="F2" s="1"/>
    </row>
    <row r="5" spans="1:9" ht="15.75">
      <c r="A5" s="247" t="s">
        <v>569</v>
      </c>
      <c r="B5" s="247"/>
      <c r="C5" s="249"/>
      <c r="D5" s="249"/>
      <c r="E5" s="249"/>
      <c r="F5" s="249"/>
      <c r="G5" s="249"/>
      <c r="H5" s="249"/>
      <c r="I5" s="249"/>
    </row>
    <row r="6" spans="1:9" ht="15.75" thickBot="1"/>
    <row r="7" spans="1:9" ht="16.5" thickBot="1">
      <c r="A7" s="238" t="s">
        <v>229</v>
      </c>
      <c r="B7" s="188" t="s">
        <v>23</v>
      </c>
      <c r="C7" s="188" t="s">
        <v>24</v>
      </c>
      <c r="D7" s="188" t="s">
        <v>25</v>
      </c>
      <c r="E7" s="188" t="s">
        <v>26</v>
      </c>
      <c r="F7" s="188" t="s">
        <v>27</v>
      </c>
      <c r="G7" s="364" t="s">
        <v>236</v>
      </c>
      <c r="H7" s="189" t="s">
        <v>293</v>
      </c>
    </row>
    <row r="8" spans="1:9" ht="15.75">
      <c r="A8" s="209" t="s">
        <v>230</v>
      </c>
      <c r="B8" s="297">
        <v>20</v>
      </c>
      <c r="C8" s="297">
        <v>14</v>
      </c>
      <c r="D8" s="297">
        <v>13</v>
      </c>
      <c r="E8" s="297">
        <v>8</v>
      </c>
      <c r="F8" s="297">
        <v>13</v>
      </c>
      <c r="G8" s="388">
        <v>5</v>
      </c>
      <c r="H8" s="301">
        <v>8</v>
      </c>
    </row>
    <row r="9" spans="1:9" ht="15.75">
      <c r="A9" s="209" t="s">
        <v>231</v>
      </c>
      <c r="B9" s="297">
        <v>7</v>
      </c>
      <c r="C9" s="297">
        <v>17</v>
      </c>
      <c r="D9" s="297">
        <v>13</v>
      </c>
      <c r="E9" s="297">
        <v>8</v>
      </c>
      <c r="F9" s="297">
        <v>2</v>
      </c>
      <c r="G9" s="347">
        <v>1</v>
      </c>
      <c r="H9" s="302">
        <v>2</v>
      </c>
    </row>
    <row r="10" spans="1:9" ht="31.5">
      <c r="A10" s="209" t="s">
        <v>232</v>
      </c>
      <c r="B10" s="297">
        <v>22</v>
      </c>
      <c r="C10" s="297">
        <v>10</v>
      </c>
      <c r="D10" s="297">
        <v>8</v>
      </c>
      <c r="E10" s="297">
        <v>4</v>
      </c>
      <c r="F10" s="297">
        <v>0</v>
      </c>
      <c r="G10" s="347">
        <v>3</v>
      </c>
      <c r="H10" s="302">
        <v>2</v>
      </c>
    </row>
    <row r="11" spans="1:9" ht="15.75">
      <c r="A11" s="209" t="s">
        <v>233</v>
      </c>
      <c r="B11" s="297">
        <v>22</v>
      </c>
      <c r="C11" s="297">
        <v>5</v>
      </c>
      <c r="D11" s="297">
        <v>14</v>
      </c>
      <c r="E11" s="297">
        <v>16</v>
      </c>
      <c r="F11" s="297">
        <v>3</v>
      </c>
      <c r="G11" s="347">
        <v>1</v>
      </c>
      <c r="H11" s="302">
        <v>2</v>
      </c>
    </row>
    <row r="12" spans="1:9" ht="15.75">
      <c r="A12" s="190" t="s">
        <v>234</v>
      </c>
      <c r="B12" s="363">
        <v>71</v>
      </c>
      <c r="C12" s="363">
        <v>46</v>
      </c>
      <c r="D12" s="363">
        <v>48</v>
      </c>
      <c r="E12" s="363">
        <v>36</v>
      </c>
      <c r="F12" s="363">
        <v>18</v>
      </c>
      <c r="G12" s="389">
        <v>10</v>
      </c>
      <c r="H12" s="348">
        <v>14</v>
      </c>
    </row>
    <row r="13" spans="1:9" ht="15.75">
      <c r="A13" s="209" t="s">
        <v>237</v>
      </c>
      <c r="B13" s="297">
        <v>25</v>
      </c>
      <c r="C13" s="297">
        <v>20</v>
      </c>
      <c r="D13" s="297">
        <v>7</v>
      </c>
      <c r="E13" s="297">
        <v>8</v>
      </c>
      <c r="F13" s="297">
        <v>10</v>
      </c>
      <c r="G13" s="347">
        <v>6</v>
      </c>
      <c r="H13" s="302">
        <v>5</v>
      </c>
    </row>
    <row r="14" spans="1:9" ht="32.25" thickBot="1">
      <c r="A14" s="303" t="s">
        <v>235</v>
      </c>
      <c r="B14" s="298">
        <v>7</v>
      </c>
      <c r="C14" s="298">
        <v>4</v>
      </c>
      <c r="D14" s="298">
        <v>2</v>
      </c>
      <c r="E14" s="298">
        <v>2</v>
      </c>
      <c r="F14" s="298">
        <v>1</v>
      </c>
      <c r="G14" s="298">
        <v>1</v>
      </c>
      <c r="H14" s="299">
        <v>0</v>
      </c>
    </row>
    <row r="16" spans="1:9">
      <c r="A16" s="30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19</vt:i4>
      </vt:variant>
    </vt:vector>
  </HeadingPairs>
  <TitlesOfParts>
    <vt:vector size="30" baseType="lpstr">
      <vt:lpstr>Contents</vt:lpstr>
      <vt:lpstr>Infographic</vt:lpstr>
      <vt:lpstr>Chapter 1</vt:lpstr>
      <vt:lpstr>Chapter 3</vt:lpstr>
      <vt:lpstr>Chapter 4</vt:lpstr>
      <vt:lpstr>Chapter 5</vt:lpstr>
      <vt:lpstr>Chapter 6</vt:lpstr>
      <vt:lpstr>Chapter 7</vt:lpstr>
      <vt:lpstr>Chapter 8</vt:lpstr>
      <vt:lpstr>Supp. Info.</vt:lpstr>
      <vt:lpstr>Additional charts + tables</vt:lpstr>
      <vt:lpstr>'Chapter 8'!_ftnref1</vt:lpstr>
      <vt:lpstr>'Chapter 8'!_Ref505331520</vt:lpstr>
      <vt:lpstr>'Chapter 5'!_Ref505340901</vt:lpstr>
      <vt:lpstr>'Chapter 5'!_Ref507141331</vt:lpstr>
      <vt:lpstr>'Chapter 4'!_Ref507488241</vt:lpstr>
      <vt:lpstr>'Chapter 4'!_Ref507493662</vt:lpstr>
      <vt:lpstr>'Chapter 4'!_Ref507493818</vt:lpstr>
      <vt:lpstr>'Chapter 4'!_Ref507493900</vt:lpstr>
      <vt:lpstr>'Chapter 4'!_Ref507494918</vt:lpstr>
      <vt:lpstr>'Chapter 4'!_Ref507494961</vt:lpstr>
      <vt:lpstr>'Chapter 4'!_Ref507494970</vt:lpstr>
      <vt:lpstr>'Chapter 4'!_Ref507495021</vt:lpstr>
      <vt:lpstr>'Chapter 4'!_Ref507495455</vt:lpstr>
      <vt:lpstr>'Chapter 7'!_Ref507584486</vt:lpstr>
      <vt:lpstr>'Chapter 5'!_Ref535937706</vt:lpstr>
      <vt:lpstr>'Chapter 5'!_Toc505334935</vt:lpstr>
      <vt:lpstr>'Chapter 4'!_Toc507744189</vt:lpstr>
      <vt:lpstr>'Chapter 4'!_Toc507744190</vt:lpstr>
      <vt:lpstr>'Chapter 4'!_Toc507744196</vt:lpstr>
    </vt:vector>
  </TitlesOfParts>
  <Company>ACCC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Carrigg, Thomas</dc:creator>
  <cp:lastModifiedBy>Scott, Peter</cp:lastModifiedBy>
  <dcterms:created xsi:type="dcterms:W3CDTF">2018-03-07T02:23:49Z</dcterms:created>
  <dcterms:modified xsi:type="dcterms:W3CDTF">2019-06-18T04:38:58Z</dcterms:modified>
</cp:coreProperties>
</file>